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Override PartName="/xl/activeX/activeX11.bin" ContentType="application/vnd.ms-office.activeX"/>
  <Default Extension="emf" ContentType="image/x-emf"/>
  <Override PartName="/xl/activeX/activeX12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comments2.xml" ContentType="application/vnd.openxmlformats-officedocument.spreadsheetml.comments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comments1.xml" ContentType="application/vnd.openxmlformats-officedocument.spreadsheetml.comments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2875" windowHeight="9315" activeTab="3"/>
  </bookViews>
  <sheets>
    <sheet name="Accueil" sheetId="6" r:id="rId1"/>
    <sheet name="JP_Arb" sheetId="1" r:id="rId2"/>
    <sheet name="JP_Fru" sheetId="2" r:id="rId3"/>
    <sheet name="JP_Gra" sheetId="3" r:id="rId4"/>
    <sheet name="JP_Ros" sheetId="11" r:id="rId5"/>
    <sheet name="JP_Viv" sheetId="4" r:id="rId6"/>
    <sheet name="Base" sheetId="13" r:id="rId7"/>
    <sheet name="MP" sheetId="5" r:id="rId8"/>
    <sheet name="ID" sheetId="7" r:id="rId9"/>
    <sheet name="Loc" sheetId="8" r:id="rId10"/>
    <sheet name="Conso" sheetId="9" r:id="rId11"/>
    <sheet name="Plan" sheetId="10" r:id="rId12"/>
    <sheet name="Listes" sheetId="12" r:id="rId13"/>
  </sheets>
  <definedNames>
    <definedName name="Chrgra">JP_Gra!$U$2:$U$56</definedName>
    <definedName name="Lchromo">Listes!$B$2:$B$4</definedName>
    <definedName name="Lcont">Listes!$B$11:$B$23</definedName>
    <definedName name="Lcoul">Listes!$D$13:$D$26</definedName>
    <definedName name="Loca" localSheetId="7">Listes!$F:$F</definedName>
    <definedName name="Lper">Listes!$B$6:$B$9</definedName>
    <definedName name="Ltut">Listes!$D$9:$D$11</definedName>
    <definedName name="Ltype">Listes!$D$2:$D$7</definedName>
    <definedName name="Qtarb">JP_Arb!$M$2:$M$388</definedName>
    <definedName name="Qtgra">JP_Gra!$M$2:$M$56</definedName>
  </definedNames>
  <calcPr calcId="125725"/>
</workbook>
</file>

<file path=xl/calcChain.xml><?xml version="1.0" encoding="utf-8"?>
<calcChain xmlns="http://schemas.openxmlformats.org/spreadsheetml/2006/main">
  <c r="J3" i="3"/>
  <c r="K3" s="1"/>
  <c r="J4"/>
  <c r="K4" s="1"/>
  <c r="J5"/>
  <c r="K5" s="1"/>
  <c r="J6"/>
  <c r="K6" s="1"/>
  <c r="J7"/>
  <c r="K7" s="1"/>
  <c r="J8"/>
  <c r="K8" s="1"/>
  <c r="J9"/>
  <c r="K9" s="1"/>
  <c r="J10"/>
  <c r="K10" s="1"/>
  <c r="J11"/>
  <c r="K11" s="1"/>
  <c r="J12"/>
  <c r="K12" s="1"/>
  <c r="J13"/>
  <c r="K13" s="1"/>
  <c r="J14"/>
  <c r="K14" s="1"/>
  <c r="J15"/>
  <c r="K15" s="1"/>
  <c r="J16"/>
  <c r="K16" s="1"/>
  <c r="J17"/>
  <c r="K17" s="1"/>
  <c r="J18"/>
  <c r="K18" s="1"/>
  <c r="J19"/>
  <c r="K19" s="1"/>
  <c r="J20"/>
  <c r="K20" s="1"/>
  <c r="J21"/>
  <c r="K21" s="1"/>
  <c r="J22"/>
  <c r="K22" s="1"/>
  <c r="J23"/>
  <c r="K23" s="1"/>
  <c r="J24"/>
  <c r="K24" s="1"/>
  <c r="J25"/>
  <c r="K25" s="1"/>
  <c r="J26"/>
  <c r="K26" s="1"/>
  <c r="J27"/>
  <c r="K27" s="1"/>
  <c r="J28"/>
  <c r="K28" s="1"/>
  <c r="J29"/>
  <c r="K29" s="1"/>
  <c r="J30"/>
  <c r="K30" s="1"/>
  <c r="J31"/>
  <c r="K31" s="1"/>
  <c r="J32"/>
  <c r="K32" s="1"/>
  <c r="J33"/>
  <c r="K33" s="1"/>
  <c r="J34"/>
  <c r="K34" s="1"/>
  <c r="J35"/>
  <c r="K35" s="1"/>
  <c r="J36"/>
  <c r="K36" s="1"/>
  <c r="J37"/>
  <c r="K37" s="1"/>
  <c r="J38"/>
  <c r="K38" s="1"/>
  <c r="J39"/>
  <c r="K39" s="1"/>
  <c r="J40"/>
  <c r="K40" s="1"/>
  <c r="J41"/>
  <c r="K41" s="1"/>
  <c r="J42"/>
  <c r="K42" s="1"/>
  <c r="J43"/>
  <c r="K43" s="1"/>
  <c r="J44"/>
  <c r="K44" s="1"/>
  <c r="J45"/>
  <c r="K45" s="1"/>
  <c r="J46"/>
  <c r="K46" s="1"/>
  <c r="J47"/>
  <c r="K47" s="1"/>
  <c r="J48"/>
  <c r="K48" s="1"/>
  <c r="J49"/>
  <c r="K49" s="1"/>
  <c r="J50"/>
  <c r="K50" s="1"/>
  <c r="J51"/>
  <c r="K51" s="1"/>
  <c r="J52"/>
  <c r="K52" s="1"/>
  <c r="J53"/>
  <c r="K53" s="1"/>
  <c r="J54"/>
  <c r="K54" s="1"/>
  <c r="J55"/>
  <c r="K55" s="1"/>
  <c r="J56"/>
  <c r="K56" s="1"/>
  <c r="J2"/>
  <c r="K2" s="1"/>
  <c r="R391" i="1"/>
  <c r="P391"/>
  <c r="G392"/>
  <c r="G393"/>
  <c r="G394"/>
  <c r="G395"/>
  <c r="G396"/>
  <c r="G391"/>
  <c r="M391"/>
  <c r="G60" i="3"/>
  <c r="G61"/>
  <c r="G62"/>
  <c r="G63"/>
  <c r="G64"/>
  <c r="G59"/>
  <c r="R59"/>
  <c r="P59"/>
  <c r="M59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2"/>
  <c r="G399" i="1" l="1"/>
  <c r="G67" i="3"/>
</calcChain>
</file>

<file path=xl/comments1.xml><?xml version="1.0" encoding="utf-8"?>
<comments xmlns="http://schemas.openxmlformats.org/spreadsheetml/2006/main">
  <authors>
    <author>thomas cazaudumec</author>
  </authors>
  <commentList>
    <comment ref="S2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3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4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5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6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7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8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9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13" authorId="0">
      <text>
        <r>
          <rPr>
            <sz val="9"/>
            <color indexed="81"/>
            <rFont val="Tahoma"/>
            <family val="2"/>
          </rPr>
          <t>copié le 19/10/2016 07:33:31</t>
        </r>
      </text>
    </comment>
  </commentList>
</comments>
</file>

<file path=xl/comments2.xml><?xml version="1.0" encoding="utf-8"?>
<comments xmlns="http://schemas.openxmlformats.org/spreadsheetml/2006/main">
  <authors>
    <author>thomas cazaudumec</author>
  </authors>
  <commentList>
    <comment ref="S3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  <comment ref="S5" authorId="0">
      <text>
        <r>
          <rPr>
            <sz val="9"/>
            <color indexed="81"/>
            <rFont val="Tahoma"/>
            <family val="2"/>
          </rPr>
          <t>copié le 19/10/2016 07:24:59</t>
        </r>
      </text>
    </comment>
  </commentList>
</comments>
</file>

<file path=xl/sharedStrings.xml><?xml version="1.0" encoding="utf-8"?>
<sst xmlns="http://schemas.openxmlformats.org/spreadsheetml/2006/main" count="4900" uniqueCount="741">
  <si>
    <t>Base Produits</t>
  </si>
  <si>
    <t>PVG</t>
  </si>
  <si>
    <t>Type</t>
  </si>
  <si>
    <t>Genre</t>
  </si>
  <si>
    <t>Espèce</t>
  </si>
  <si>
    <t>Variété</t>
  </si>
  <si>
    <t>Cont</t>
  </si>
  <si>
    <t>PV</t>
  </si>
  <si>
    <t>Période</t>
  </si>
  <si>
    <t>Con/Per</t>
  </si>
  <si>
    <t>C/P/Type</t>
  </si>
  <si>
    <t>Cont. Plants</t>
  </si>
  <si>
    <t>Qté</t>
  </si>
  <si>
    <t>PA</t>
  </si>
  <si>
    <t>Four</t>
  </si>
  <si>
    <t>Budget</t>
  </si>
  <si>
    <t>PV2</t>
  </si>
  <si>
    <t>CA</t>
  </si>
  <si>
    <t>Fait</t>
  </si>
  <si>
    <t>ê</t>
  </si>
  <si>
    <t>Chromo</t>
  </si>
  <si>
    <t>Tuteurs</t>
  </si>
  <si>
    <t>Arbustes</t>
  </si>
  <si>
    <t>Abelia</t>
  </si>
  <si>
    <t>chinensis</t>
  </si>
  <si>
    <t>Sélection</t>
  </si>
  <si>
    <t>C3</t>
  </si>
  <si>
    <t>PRI</t>
  </si>
  <si>
    <t>G9</t>
  </si>
  <si>
    <t>3C</t>
  </si>
  <si>
    <t>Fournisseurs</t>
  </si>
  <si>
    <t>1,2 m</t>
  </si>
  <si>
    <t>Ed. Goucher</t>
  </si>
  <si>
    <t>p9</t>
  </si>
  <si>
    <t>ABJP</t>
  </si>
  <si>
    <t>Plantfocus</t>
  </si>
  <si>
    <t>Tipi</t>
  </si>
  <si>
    <t>C7</t>
  </si>
  <si>
    <t>Pas de chromo</t>
  </si>
  <si>
    <t>1,5 m</t>
  </si>
  <si>
    <t>grandiflora</t>
  </si>
  <si>
    <t>Radiance</t>
  </si>
  <si>
    <t/>
  </si>
  <si>
    <t>Sunshine day dream</t>
  </si>
  <si>
    <t>X</t>
  </si>
  <si>
    <t>Kaleidoscope</t>
  </si>
  <si>
    <t>AUT</t>
  </si>
  <si>
    <t>*</t>
  </si>
  <si>
    <t>Sherwood</t>
  </si>
  <si>
    <t>ALV28</t>
  </si>
  <si>
    <t>HIV</t>
  </si>
  <si>
    <t>Sparling silver</t>
  </si>
  <si>
    <t>MIN</t>
  </si>
  <si>
    <t>zanderi</t>
  </si>
  <si>
    <t>Little Richard</t>
  </si>
  <si>
    <t>ÉTÉ</t>
  </si>
  <si>
    <t xml:space="preserve">Abelia </t>
  </si>
  <si>
    <t>P15</t>
  </si>
  <si>
    <t>Acer</t>
  </si>
  <si>
    <t>palmatum</t>
  </si>
  <si>
    <t>Atropurpureum</t>
  </si>
  <si>
    <t>C2</t>
  </si>
  <si>
    <t>C4</t>
  </si>
  <si>
    <t>C5</t>
  </si>
  <si>
    <t>Blood</t>
  </si>
  <si>
    <t>XG9</t>
  </si>
  <si>
    <t>PRO</t>
  </si>
  <si>
    <t>C10</t>
  </si>
  <si>
    <t>C15</t>
  </si>
  <si>
    <t>Butterfly</t>
  </si>
  <si>
    <t>C20</t>
  </si>
  <si>
    <t>Dissectum garnet</t>
  </si>
  <si>
    <t>C25</t>
  </si>
  <si>
    <t>Dissectum Viridis</t>
  </si>
  <si>
    <t>C30</t>
  </si>
  <si>
    <t>Trompenbourg</t>
  </si>
  <si>
    <t>C35</t>
  </si>
  <si>
    <t>C50</t>
  </si>
  <si>
    <t>Akebia</t>
  </si>
  <si>
    <t>quinata</t>
  </si>
  <si>
    <t>Cream form</t>
  </si>
  <si>
    <t>Fruitiers</t>
  </si>
  <si>
    <t xml:space="preserve">Arbutus </t>
  </si>
  <si>
    <t>unedo</t>
  </si>
  <si>
    <t>FPJ</t>
  </si>
  <si>
    <t>Azalea</t>
  </si>
  <si>
    <t>japonica</t>
  </si>
  <si>
    <t>en variétés</t>
  </si>
  <si>
    <t>BOC</t>
  </si>
  <si>
    <t>Graminées</t>
  </si>
  <si>
    <t>Vivaces</t>
  </si>
  <si>
    <t>Broceliandes</t>
  </si>
  <si>
    <t xml:space="preserve">Azalea  </t>
  </si>
  <si>
    <t>mollis</t>
  </si>
  <si>
    <t>Buddleya</t>
  </si>
  <si>
    <t>davidii</t>
  </si>
  <si>
    <t xml:space="preserve">Adonis </t>
  </si>
  <si>
    <t>ALV40</t>
  </si>
  <si>
    <t>Black kgniht</t>
  </si>
  <si>
    <t>Blue Chip</t>
  </si>
  <si>
    <t>AnisR</t>
  </si>
  <si>
    <t>Empire blue</t>
  </si>
  <si>
    <t>AnisRC</t>
  </si>
  <si>
    <t>Lochinch</t>
  </si>
  <si>
    <t>NoirR</t>
  </si>
  <si>
    <t>Miss ruby</t>
  </si>
  <si>
    <t>NoirRC</t>
  </si>
  <si>
    <t>Nanho blue</t>
  </si>
  <si>
    <t>JauneR</t>
  </si>
  <si>
    <t>Nanho purple</t>
  </si>
  <si>
    <t>JauneRC</t>
  </si>
  <si>
    <t>Pink delight</t>
  </si>
  <si>
    <t>RoseR</t>
  </si>
  <si>
    <t>Rêve de papillon blanc</t>
  </si>
  <si>
    <t>RoseRC</t>
  </si>
  <si>
    <t>Rêve de papillon rose</t>
  </si>
  <si>
    <t>FushiaR</t>
  </si>
  <si>
    <t>Royal purple</t>
  </si>
  <si>
    <t>FushiaRC</t>
  </si>
  <si>
    <t>White profusion</t>
  </si>
  <si>
    <t>GrisR</t>
  </si>
  <si>
    <t>Caesalpinia</t>
  </si>
  <si>
    <t>gilliesii</t>
  </si>
  <si>
    <t>GrisRC</t>
  </si>
  <si>
    <t>BleuR</t>
  </si>
  <si>
    <t>BleuRC</t>
  </si>
  <si>
    <t>Callistemon</t>
  </si>
  <si>
    <t>acuminatus</t>
  </si>
  <si>
    <t>LAD</t>
  </si>
  <si>
    <t>Hot pink</t>
  </si>
  <si>
    <t>laevis</t>
  </si>
  <si>
    <t>Perth pink</t>
  </si>
  <si>
    <t>Widdicomb  gem</t>
  </si>
  <si>
    <t>masotti</t>
  </si>
  <si>
    <t>Mini red</t>
  </si>
  <si>
    <t>Calycanthus</t>
  </si>
  <si>
    <t>floridus</t>
  </si>
  <si>
    <t xml:space="preserve">Camellia </t>
  </si>
  <si>
    <t>P12</t>
  </si>
  <si>
    <t>sasanqua</t>
  </si>
  <si>
    <t>Campsis</t>
  </si>
  <si>
    <t>Flava</t>
  </si>
  <si>
    <t>Pot 1L</t>
  </si>
  <si>
    <t>mme Gallen</t>
  </si>
  <si>
    <t>Stromboli</t>
  </si>
  <si>
    <t>x/1/1</t>
  </si>
  <si>
    <t>Caryopteris</t>
  </si>
  <si>
    <t>x cland.</t>
  </si>
  <si>
    <t>Blue fountain</t>
  </si>
  <si>
    <t>First choice</t>
  </si>
  <si>
    <t>Grand bleu</t>
  </si>
  <si>
    <t>Cassia</t>
  </si>
  <si>
    <t>corymbosa</t>
  </si>
  <si>
    <t>Ceanothus</t>
  </si>
  <si>
    <t>imp.</t>
  </si>
  <si>
    <t>Victoria</t>
  </si>
  <si>
    <t>thyr.</t>
  </si>
  <si>
    <t>Repens</t>
  </si>
  <si>
    <t xml:space="preserve">x  </t>
  </si>
  <si>
    <t>Skylark</t>
  </si>
  <si>
    <t>Cercidiphyllum</t>
  </si>
  <si>
    <t>japonicum</t>
  </si>
  <si>
    <t xml:space="preserve">Cercis </t>
  </si>
  <si>
    <t>siliquastrum</t>
  </si>
  <si>
    <t>Avondale</t>
  </si>
  <si>
    <t>Forest pansy</t>
  </si>
  <si>
    <t>xP1L</t>
  </si>
  <si>
    <t>Chaenomaeles</t>
  </si>
  <si>
    <t>speciosa</t>
  </si>
  <si>
    <t>Flocon rose</t>
  </si>
  <si>
    <t>Friesdorfer</t>
  </si>
  <si>
    <t>Hot fire</t>
  </si>
  <si>
    <t>Rubra</t>
  </si>
  <si>
    <t>x superba</t>
  </si>
  <si>
    <t>Cameo</t>
  </si>
  <si>
    <t>Red Joy</t>
  </si>
  <si>
    <t>Chimonanthus</t>
  </si>
  <si>
    <t>praecox</t>
  </si>
  <si>
    <t>Chionanthus</t>
  </si>
  <si>
    <t>virginicus</t>
  </si>
  <si>
    <t>xG9</t>
  </si>
  <si>
    <t>Choisya</t>
  </si>
  <si>
    <t>ternata</t>
  </si>
  <si>
    <t>Aztec pearl</t>
  </si>
  <si>
    <t>Pot 1,3</t>
  </si>
  <si>
    <t>Aztec gold</t>
  </si>
  <si>
    <t>Sundance</t>
  </si>
  <si>
    <t>White dazzler</t>
  </si>
  <si>
    <t>Snow flurries</t>
  </si>
  <si>
    <t>Clematis</t>
  </si>
  <si>
    <t>Apple blossom</t>
  </si>
  <si>
    <t>Voltz</t>
  </si>
  <si>
    <t>Armandii</t>
  </si>
  <si>
    <t>Clerodendron</t>
  </si>
  <si>
    <t>bungei</t>
  </si>
  <si>
    <t>Pink diamond</t>
  </si>
  <si>
    <t>Convolvulus</t>
  </si>
  <si>
    <t>cnearum</t>
  </si>
  <si>
    <t>Cornus</t>
  </si>
  <si>
    <t>contreversa</t>
  </si>
  <si>
    <t>florida</t>
  </si>
  <si>
    <t>Chirokee break</t>
  </si>
  <si>
    <t>Honkogensis</t>
  </si>
  <si>
    <t>P1L</t>
  </si>
  <si>
    <t>Pluribracteata</t>
  </si>
  <si>
    <t>Rainbow</t>
  </si>
  <si>
    <t>P14</t>
  </si>
  <si>
    <t>variées</t>
  </si>
  <si>
    <t>P9</t>
  </si>
  <si>
    <t>kousa</t>
  </si>
  <si>
    <t>Great star</t>
  </si>
  <si>
    <t>National</t>
  </si>
  <si>
    <t>Nicole</t>
  </si>
  <si>
    <t>Nordman haddan</t>
  </si>
  <si>
    <t>P1,3L</t>
  </si>
  <si>
    <t>cariées</t>
  </si>
  <si>
    <t>White giant</t>
  </si>
  <si>
    <t>Wieting select</t>
  </si>
  <si>
    <t>x</t>
  </si>
  <si>
    <t>Eddies white wonder</t>
  </si>
  <si>
    <t>Stellar pink</t>
  </si>
  <si>
    <t>Cupressocyparis</t>
  </si>
  <si>
    <t>Leylandii</t>
  </si>
  <si>
    <t>Oger</t>
  </si>
  <si>
    <t>TUR</t>
  </si>
  <si>
    <t>Cupressus</t>
  </si>
  <si>
    <t>sempervirens</t>
  </si>
  <si>
    <t>Stricta</t>
  </si>
  <si>
    <t>Dorycnum</t>
  </si>
  <si>
    <t>hirsutum</t>
  </si>
  <si>
    <t>Fréjorgues</t>
  </si>
  <si>
    <t>CHA</t>
  </si>
  <si>
    <t>Dracaena</t>
  </si>
  <si>
    <t>indivisa</t>
  </si>
  <si>
    <t>G8</t>
  </si>
  <si>
    <t>BAL</t>
  </si>
  <si>
    <t>Red sensation</t>
  </si>
  <si>
    <t>Edgeworthia</t>
  </si>
  <si>
    <t>chrysanthea</t>
  </si>
  <si>
    <t xml:space="preserve">Eleagnus </t>
  </si>
  <si>
    <t>Ebbengei</t>
  </si>
  <si>
    <t>Compacta</t>
  </si>
  <si>
    <t>Gilt Hedge</t>
  </si>
  <si>
    <t>Viveleg</t>
  </si>
  <si>
    <t>Erica</t>
  </si>
  <si>
    <t>carnea</t>
  </si>
  <si>
    <t>darleyensis</t>
  </si>
  <si>
    <t>JPCO</t>
  </si>
  <si>
    <t>vagans</t>
  </si>
  <si>
    <t>Eryobotria</t>
  </si>
  <si>
    <t>Coppertone</t>
  </si>
  <si>
    <t>Eucalyptus</t>
  </si>
  <si>
    <t>gunni</t>
  </si>
  <si>
    <t>ALV28 ou G9</t>
  </si>
  <si>
    <t>nippophylla</t>
  </si>
  <si>
    <t>Baby blue</t>
  </si>
  <si>
    <t>France bleu</t>
  </si>
  <si>
    <t>DUP</t>
  </si>
  <si>
    <t>Exochorda</t>
  </si>
  <si>
    <t>macrantha</t>
  </si>
  <si>
    <t>serratifolia</t>
  </si>
  <si>
    <t>snow white</t>
  </si>
  <si>
    <t>Feijoa</t>
  </si>
  <si>
    <t>sellowiana</t>
  </si>
  <si>
    <t>Forsythia</t>
  </si>
  <si>
    <t>intermedia</t>
  </si>
  <si>
    <t>Lynwood gold</t>
  </si>
  <si>
    <t>60/80 4/5br RN</t>
  </si>
  <si>
    <t>Genista</t>
  </si>
  <si>
    <t>lydia</t>
  </si>
  <si>
    <t>ALV28/G8</t>
  </si>
  <si>
    <t>porlock</t>
  </si>
  <si>
    <t>Griselinia</t>
  </si>
  <si>
    <t>littoralis</t>
  </si>
  <si>
    <t>Hebe</t>
  </si>
  <si>
    <t>Ouessant</t>
  </si>
  <si>
    <t>Wirijoy</t>
  </si>
  <si>
    <t>Wiriimage</t>
  </si>
  <si>
    <t>Hedera</t>
  </si>
  <si>
    <t>canariensis</t>
  </si>
  <si>
    <t>Goire de Marengo</t>
  </si>
  <si>
    <t>Canariensis</t>
  </si>
  <si>
    <t>helix</t>
  </si>
  <si>
    <t>Elegantissima</t>
  </si>
  <si>
    <t>Green ripple</t>
  </si>
  <si>
    <t>Hibernica</t>
  </si>
  <si>
    <t>Oro di bogliasco</t>
  </si>
  <si>
    <t>Hibiscus</t>
  </si>
  <si>
    <t>syriacus</t>
  </si>
  <si>
    <t>Blue chiffon</t>
  </si>
  <si>
    <t>4/5 br  2AR</t>
  </si>
  <si>
    <t>China chiffon</t>
  </si>
  <si>
    <t>Diana</t>
  </si>
  <si>
    <t>Eleonore</t>
  </si>
  <si>
    <t>Eruption</t>
  </si>
  <si>
    <t>French Cabaret</t>
  </si>
  <si>
    <t>Helene</t>
  </si>
  <si>
    <t>Lavender chiffon</t>
  </si>
  <si>
    <t>Marina</t>
  </si>
  <si>
    <t>Pink chiffon</t>
  </si>
  <si>
    <t>Pink giant</t>
  </si>
  <si>
    <t>Pinky spot</t>
  </si>
  <si>
    <t>Russian violet</t>
  </si>
  <si>
    <t>Sup heart</t>
  </si>
  <si>
    <t>Ultramarine</t>
  </si>
  <si>
    <t>White chiffon</t>
  </si>
  <si>
    <t>Woodbridge</t>
  </si>
  <si>
    <t>Hydrangea</t>
  </si>
  <si>
    <t>arb.</t>
  </si>
  <si>
    <t>Annabelle</t>
  </si>
  <si>
    <t>P28</t>
  </si>
  <si>
    <t>Invicibelle</t>
  </si>
  <si>
    <t>mac.</t>
  </si>
  <si>
    <t>Ayesha</t>
  </si>
  <si>
    <t>Dolce Farfalle</t>
  </si>
  <si>
    <t>Dolce kiss</t>
  </si>
  <si>
    <t>Varies</t>
  </si>
  <si>
    <t>paniculata</t>
  </si>
  <si>
    <t>Diamant rouge</t>
  </si>
  <si>
    <t xml:space="preserve">5/8 BR </t>
  </si>
  <si>
    <t>Fraise melba</t>
  </si>
  <si>
    <t>Grandiflora</t>
  </si>
  <si>
    <t>Kyushu</t>
  </si>
  <si>
    <t>Little lime</t>
  </si>
  <si>
    <t>Pastel green</t>
  </si>
  <si>
    <t>Phantom</t>
  </si>
  <si>
    <t>Primwhite</t>
  </si>
  <si>
    <t>Silver dollar</t>
  </si>
  <si>
    <t>Sundae fraise</t>
  </si>
  <si>
    <t>Vanille fraise</t>
  </si>
  <si>
    <t>serrata</t>
  </si>
  <si>
    <t>Semiola</t>
  </si>
  <si>
    <t xml:space="preserve">Hydrangea </t>
  </si>
  <si>
    <t>petiolaris</t>
  </si>
  <si>
    <t>quercifolia</t>
  </si>
  <si>
    <t>Jasminum</t>
  </si>
  <si>
    <t>nudiflorum</t>
  </si>
  <si>
    <t>officinale</t>
  </si>
  <si>
    <t>sambac</t>
  </si>
  <si>
    <t>P11</t>
  </si>
  <si>
    <t>Kolkwitzia</t>
  </si>
  <si>
    <t>amabilis</t>
  </si>
  <si>
    <t>Pink cloud</t>
  </si>
  <si>
    <t>Laburnum</t>
  </si>
  <si>
    <t>anagyroides</t>
  </si>
  <si>
    <t>4/5 br  RN</t>
  </si>
  <si>
    <t xml:space="preserve">Lagerstroemia </t>
  </si>
  <si>
    <t>indica</t>
  </si>
  <si>
    <t>Catawba</t>
  </si>
  <si>
    <t>dont 100 Braise d'été</t>
  </si>
  <si>
    <t>dont 100 Fuchsia d'été</t>
  </si>
  <si>
    <t>dont 100 Rouge clair (mc)</t>
  </si>
  <si>
    <t>dont 100 Violacea</t>
  </si>
  <si>
    <t>dont 120 Berlingot menthe</t>
  </si>
  <si>
    <t>dont 200 Dynamite</t>
  </si>
  <si>
    <t>VOL</t>
  </si>
  <si>
    <t>dont 300 Red Imperator</t>
  </si>
  <si>
    <t>dont 300 Rhapsody in pink</t>
  </si>
  <si>
    <t>dont 340 Dynamite</t>
  </si>
  <si>
    <t>dont 500 Rhapsody in pink</t>
  </si>
  <si>
    <t>dont 80 Nivea</t>
  </si>
  <si>
    <t>dont 80 Rouge Bordeaux</t>
  </si>
  <si>
    <t>Petite pink</t>
  </si>
  <si>
    <t>Rosea nova</t>
  </si>
  <si>
    <t>Rubra magnifica</t>
  </si>
  <si>
    <t>Leptospermum</t>
  </si>
  <si>
    <t>Coral dandy</t>
  </si>
  <si>
    <t>Winter cheer</t>
  </si>
  <si>
    <t>Crimson glory</t>
  </si>
  <si>
    <t>Lespedeza</t>
  </si>
  <si>
    <t>thumbergii</t>
  </si>
  <si>
    <t>P40</t>
  </si>
  <si>
    <t>Lonicera</t>
  </si>
  <si>
    <t>fragantissima</t>
  </si>
  <si>
    <t>30/40 G9</t>
  </si>
  <si>
    <t>heckrotti</t>
  </si>
  <si>
    <t>Gold flame</t>
  </si>
  <si>
    <t>Chinensis</t>
  </si>
  <si>
    <t>Halls prolific</t>
  </si>
  <si>
    <t>per.</t>
  </si>
  <si>
    <t>Caprilia Imperial</t>
  </si>
  <si>
    <t>periclymenum</t>
  </si>
  <si>
    <t>Chic et choc</t>
  </si>
  <si>
    <t>tatarica</t>
  </si>
  <si>
    <t>Hacks red</t>
  </si>
  <si>
    <t>Loropetalum</t>
  </si>
  <si>
    <t>Fire dance</t>
  </si>
  <si>
    <t>Black pearl</t>
  </si>
  <si>
    <t>Carolina moonlight</t>
  </si>
  <si>
    <t>Magnolia</t>
  </si>
  <si>
    <t>caducs</t>
  </si>
  <si>
    <t>20/30 pot 11</t>
  </si>
  <si>
    <t>Ferruginea</t>
  </si>
  <si>
    <t>G10</t>
  </si>
  <si>
    <t>François Treyves</t>
  </si>
  <si>
    <t>Gallisoniensis</t>
  </si>
  <si>
    <t>Little gem</t>
  </si>
  <si>
    <t>Montblanc</t>
  </si>
  <si>
    <t>Purpan</t>
  </si>
  <si>
    <t>variés</t>
  </si>
  <si>
    <t xml:space="preserve">Magnolia </t>
  </si>
  <si>
    <t>Mahonia</t>
  </si>
  <si>
    <t>aquifolium</t>
  </si>
  <si>
    <t>Soft winter</t>
  </si>
  <si>
    <t>Winter sun</t>
  </si>
  <si>
    <t>Musa</t>
  </si>
  <si>
    <t>Basjoo</t>
  </si>
  <si>
    <t>P84</t>
  </si>
  <si>
    <t>Musella</t>
  </si>
  <si>
    <t>lasiocarpa</t>
  </si>
  <si>
    <t>P54</t>
  </si>
  <si>
    <t>Maurelli</t>
  </si>
  <si>
    <t>Nandina</t>
  </si>
  <si>
    <t>domestica</t>
  </si>
  <si>
    <t>Ramifiés</t>
  </si>
  <si>
    <t>Nerium</t>
  </si>
  <si>
    <t>oleander</t>
  </si>
  <si>
    <t>PS</t>
  </si>
  <si>
    <t>Olea</t>
  </si>
  <si>
    <t>europea</t>
  </si>
  <si>
    <t>Pyramidalis</t>
  </si>
  <si>
    <t>PLA</t>
  </si>
  <si>
    <t>Osmanthus</t>
  </si>
  <si>
    <t>Burkwoodii</t>
  </si>
  <si>
    <t>ALV 28 ou G9</t>
  </si>
  <si>
    <t>delavayi</t>
  </si>
  <si>
    <t>heterophyllus</t>
  </si>
  <si>
    <t>Goishiki</t>
  </si>
  <si>
    <t>Purpureus</t>
  </si>
  <si>
    <t>Variegatus</t>
  </si>
  <si>
    <t>Parthenocissus</t>
  </si>
  <si>
    <t>veitchii</t>
  </si>
  <si>
    <t>Robusta</t>
  </si>
  <si>
    <t>Passiflora</t>
  </si>
  <si>
    <t>caerulea</t>
  </si>
  <si>
    <t>ALV48</t>
  </si>
  <si>
    <t>Phormium</t>
  </si>
  <si>
    <t>tenax</t>
  </si>
  <si>
    <t>Platts black</t>
  </si>
  <si>
    <t>Jester</t>
  </si>
  <si>
    <t>Amazing red</t>
  </si>
  <si>
    <t>Golden ray</t>
  </si>
  <si>
    <t>Pink panther</t>
  </si>
  <si>
    <t>Photinia</t>
  </si>
  <si>
    <t>fraseri</t>
  </si>
  <si>
    <t xml:space="preserve">Photinia </t>
  </si>
  <si>
    <t>Carré rouge</t>
  </si>
  <si>
    <t>SB</t>
  </si>
  <si>
    <t>Phyllirea</t>
  </si>
  <si>
    <t>angustifolia</t>
  </si>
  <si>
    <t>Physocarpus</t>
  </si>
  <si>
    <t>opulifolius</t>
  </si>
  <si>
    <t>Darts gold</t>
  </si>
  <si>
    <t>Darts red</t>
  </si>
  <si>
    <t>Pieris</t>
  </si>
  <si>
    <t>Pittosporum</t>
  </si>
  <si>
    <t>heterophyllum</t>
  </si>
  <si>
    <t>tenuifolium</t>
  </si>
  <si>
    <t>Cap Sizun</t>
  </si>
  <si>
    <t>Elisabeth</t>
  </si>
  <si>
    <t>Golf ball</t>
  </si>
  <si>
    <t>Irene Patterson</t>
  </si>
  <si>
    <t>Variegatum</t>
  </si>
  <si>
    <t>Plumbago</t>
  </si>
  <si>
    <t>capensis</t>
  </si>
  <si>
    <t>Bleu fonçé</t>
  </si>
  <si>
    <t>Prostanthera</t>
  </si>
  <si>
    <t>cuneata</t>
  </si>
  <si>
    <t xml:space="preserve">Prunus </t>
  </si>
  <si>
    <t>laur.</t>
  </si>
  <si>
    <t>Novitae</t>
  </si>
  <si>
    <t>Tfte 4/5 br</t>
  </si>
  <si>
    <t>Rotundifolia</t>
  </si>
  <si>
    <t>Raphiolepis</t>
  </si>
  <si>
    <t>Coates Crimson</t>
  </si>
  <si>
    <t>Springtime</t>
  </si>
  <si>
    <t>Rhamnus</t>
  </si>
  <si>
    <t>alaternus</t>
  </si>
  <si>
    <t xml:space="preserve">Rosier </t>
  </si>
  <si>
    <t>banksiae</t>
  </si>
  <si>
    <t>Alba plena</t>
  </si>
  <si>
    <t>Lutea plena</t>
  </si>
  <si>
    <t>Rosea plena</t>
  </si>
  <si>
    <t>Rosa</t>
  </si>
  <si>
    <t>rugosa</t>
  </si>
  <si>
    <t>Emotion</t>
  </si>
  <si>
    <t>Exception</t>
  </si>
  <si>
    <t>Alba</t>
  </si>
  <si>
    <t>The fairy</t>
  </si>
  <si>
    <t>Rouge</t>
  </si>
  <si>
    <t>Blanc</t>
  </si>
  <si>
    <t>Pink Emely</t>
  </si>
  <si>
    <t>Sommerabend</t>
  </si>
  <si>
    <t>Milano</t>
  </si>
  <si>
    <t>Cubana</t>
  </si>
  <si>
    <t>Sea foan</t>
  </si>
  <si>
    <t>Amber sun</t>
  </si>
  <si>
    <t>lilliput</t>
  </si>
  <si>
    <t>Lavandons</t>
  </si>
  <si>
    <t>Rose du soleil</t>
  </si>
  <si>
    <t>Flirt</t>
  </si>
  <si>
    <t>Liupo</t>
  </si>
  <si>
    <t xml:space="preserve">Rosa </t>
  </si>
  <si>
    <t>Rosier</t>
  </si>
  <si>
    <t>Happy pins</t>
  </si>
  <si>
    <t>P60</t>
  </si>
  <si>
    <t>Sunny pins</t>
  </si>
  <si>
    <t>Tiddly winks</t>
  </si>
  <si>
    <t>Salix</t>
  </si>
  <si>
    <t>purpurea</t>
  </si>
  <si>
    <t>Gracilis</t>
  </si>
  <si>
    <t>30/50 1/1</t>
  </si>
  <si>
    <t>rosmarinifolia</t>
  </si>
  <si>
    <t xml:space="preserve">x </t>
  </si>
  <si>
    <t>Erythroflexuosa</t>
  </si>
  <si>
    <t>60/80 1/1</t>
  </si>
  <si>
    <t>Sambucus</t>
  </si>
  <si>
    <t>nigra</t>
  </si>
  <si>
    <t>Black lace</t>
  </si>
  <si>
    <t>Black beauty</t>
  </si>
  <si>
    <t>Black tower</t>
  </si>
  <si>
    <t>Gold tower</t>
  </si>
  <si>
    <t>Syringa</t>
  </si>
  <si>
    <t>Saugeana</t>
  </si>
  <si>
    <t>hac.</t>
  </si>
  <si>
    <t>California rose</t>
  </si>
  <si>
    <t>Maiden blush</t>
  </si>
  <si>
    <t>Pocahontas</t>
  </si>
  <si>
    <t>laciniata</t>
  </si>
  <si>
    <t>patula</t>
  </si>
  <si>
    <t>Miss kim</t>
  </si>
  <si>
    <t>vulgaris</t>
  </si>
  <si>
    <t>Belle de Nancy</t>
  </si>
  <si>
    <t>Pot 11</t>
  </si>
  <si>
    <t>Charles Joly</t>
  </si>
  <si>
    <t>Comtesse d'Harcourt</t>
  </si>
  <si>
    <t>60/80 RN 4/5 BR</t>
  </si>
  <si>
    <t>Kath. Havemeyer</t>
  </si>
  <si>
    <t>Michel Buchner</t>
  </si>
  <si>
    <t>Mme Lemoine</t>
  </si>
  <si>
    <t>g9</t>
  </si>
  <si>
    <t>Président Grévy</t>
  </si>
  <si>
    <t>Prince Wolkonsky</t>
  </si>
  <si>
    <t>Souvenir Louis Spaeth</t>
  </si>
  <si>
    <t>x Sensation</t>
  </si>
  <si>
    <t>Dark purple</t>
  </si>
  <si>
    <t>Pink perfume</t>
  </si>
  <si>
    <t>Red pixie</t>
  </si>
  <si>
    <t>Trachelospermum</t>
  </si>
  <si>
    <t>asiaticum</t>
  </si>
  <si>
    <t>Mendanianum</t>
  </si>
  <si>
    <t>jasminoides</t>
  </si>
  <si>
    <t>Viburnum</t>
  </si>
  <si>
    <t>carlesii</t>
  </si>
  <si>
    <t>Aurora</t>
  </si>
  <si>
    <t>Juddii</t>
  </si>
  <si>
    <t xml:space="preserve">opulus </t>
  </si>
  <si>
    <t>Roseum</t>
  </si>
  <si>
    <t>2Bt 30/40 3/4 br</t>
  </si>
  <si>
    <t>plicatum</t>
  </si>
  <si>
    <t>Pop corn</t>
  </si>
  <si>
    <t>Lanarth</t>
  </si>
  <si>
    <t>Mariesii</t>
  </si>
  <si>
    <t>Summer snowflake</t>
  </si>
  <si>
    <t>Watanabe</t>
  </si>
  <si>
    <t>Kilimandjaro</t>
  </si>
  <si>
    <t>Le bois marquis</t>
  </si>
  <si>
    <t>Vitex</t>
  </si>
  <si>
    <t>agnus castus</t>
  </si>
  <si>
    <t>Latifolia</t>
  </si>
  <si>
    <t>Yucca</t>
  </si>
  <si>
    <t>filamentosa</t>
  </si>
  <si>
    <t xml:space="preserve">gloriosa </t>
  </si>
  <si>
    <t>Variegata</t>
  </si>
  <si>
    <t xml:space="preserve">         </t>
  </si>
  <si>
    <t>Total :</t>
  </si>
  <si>
    <t>QTE TOT</t>
  </si>
  <si>
    <t>BUDGET TOT</t>
  </si>
  <si>
    <t>CA TOT</t>
  </si>
  <si>
    <t>TOT</t>
  </si>
  <si>
    <t>Rosiers</t>
  </si>
  <si>
    <t>Acorus</t>
  </si>
  <si>
    <t>Ogon</t>
  </si>
  <si>
    <t xml:space="preserve">Carex </t>
  </si>
  <si>
    <t>Buchananii</t>
  </si>
  <si>
    <t>comans Frosted curls</t>
  </si>
  <si>
    <t>Ever gold</t>
  </si>
  <si>
    <t>Evercolor Everillo</t>
  </si>
  <si>
    <t>Evercolor Evesheen</t>
  </si>
  <si>
    <t>Ice dance</t>
  </si>
  <si>
    <t>Prairie fire</t>
  </si>
  <si>
    <t xml:space="preserve">Festuca </t>
  </si>
  <si>
    <t>Elijah blue</t>
  </si>
  <si>
    <t>Imperata</t>
  </si>
  <si>
    <t>Red baron</t>
  </si>
  <si>
    <t>ALV40/28</t>
  </si>
  <si>
    <t xml:space="preserve">Miscanthus </t>
  </si>
  <si>
    <t>Ferner ostern</t>
  </si>
  <si>
    <t>sin. Gracillimus</t>
  </si>
  <si>
    <t>sin. Zebrinus</t>
  </si>
  <si>
    <t>Strictus</t>
  </si>
  <si>
    <t xml:space="preserve">Pennisetum </t>
  </si>
  <si>
    <t>alop. Cream falls</t>
  </si>
  <si>
    <t>or. Flamingo</t>
  </si>
  <si>
    <t>Phalaris</t>
  </si>
  <si>
    <t>Feezey</t>
  </si>
  <si>
    <t xml:space="preserve">Stipa </t>
  </si>
  <si>
    <t>Ponitails</t>
  </si>
  <si>
    <t>Pennisetum</t>
  </si>
  <si>
    <t>Villosum</t>
  </si>
  <si>
    <t>BUR</t>
  </si>
  <si>
    <t>Moudry</t>
  </si>
  <si>
    <t>Karley rose</t>
  </si>
  <si>
    <t>ChA</t>
  </si>
  <si>
    <t>Flamingo</t>
  </si>
  <si>
    <t>orientalis</t>
  </si>
  <si>
    <t>ar. Picta</t>
  </si>
  <si>
    <t>alopecuroides</t>
  </si>
  <si>
    <t>Fireworks</t>
  </si>
  <si>
    <t>rubrum princesse</t>
  </si>
  <si>
    <t>purpureum</t>
  </si>
  <si>
    <t>Mulhenbergia</t>
  </si>
  <si>
    <t>capillaris</t>
  </si>
  <si>
    <t>Stipa</t>
  </si>
  <si>
    <t>ten. Ponytails</t>
  </si>
  <si>
    <t>Ice Blue</t>
  </si>
  <si>
    <t>Buchanani</t>
  </si>
  <si>
    <t>Calamagrostis</t>
  </si>
  <si>
    <t>ac. Overdan</t>
  </si>
  <si>
    <t>Koeleria</t>
  </si>
  <si>
    <t>glauca</t>
  </si>
  <si>
    <t>testacea</t>
  </si>
  <si>
    <t>mor. Evergold</t>
  </si>
  <si>
    <t>Cyperus</t>
  </si>
  <si>
    <t>Nofretete</t>
  </si>
  <si>
    <t>P24</t>
  </si>
  <si>
    <t>Eragrostis</t>
  </si>
  <si>
    <t>Love purple</t>
  </si>
  <si>
    <t>P50</t>
  </si>
  <si>
    <t>Leymus</t>
  </si>
  <si>
    <t>arenarius</t>
  </si>
  <si>
    <t>LF</t>
  </si>
  <si>
    <t>Adagio</t>
  </si>
  <si>
    <t>Panicum</t>
  </si>
  <si>
    <t>Squaw</t>
  </si>
  <si>
    <t>Heavy metal</t>
  </si>
  <si>
    <t>Gold bar</t>
  </si>
  <si>
    <t xml:space="preserve">Arundo </t>
  </si>
  <si>
    <t>donax Aureovariegata</t>
  </si>
  <si>
    <t>donax Variegata</t>
  </si>
  <si>
    <t>Cortaderia</t>
  </si>
  <si>
    <t>selloana</t>
  </si>
  <si>
    <t>sel. Rosea</t>
  </si>
  <si>
    <t>S MS</t>
  </si>
  <si>
    <t>S MP</t>
  </si>
  <si>
    <t>Loca</t>
  </si>
  <si>
    <t>SD11</t>
  </si>
  <si>
    <t>J4</t>
  </si>
  <si>
    <t>J6</t>
  </si>
  <si>
    <t>J5</t>
  </si>
  <si>
    <t>ACCUEIL</t>
  </si>
  <si>
    <t>PRI C3</t>
  </si>
  <si>
    <t xml:space="preserve">PRI C3 </t>
  </si>
  <si>
    <t>PRI C7</t>
  </si>
  <si>
    <t xml:space="preserve">PRI C7 </t>
  </si>
  <si>
    <t>AUT C3</t>
  </si>
  <si>
    <t xml:space="preserve">AUT C3 </t>
  </si>
  <si>
    <t>C3 C3</t>
  </si>
  <si>
    <t xml:space="preserve">C3 C3 </t>
  </si>
  <si>
    <t>C3 C7</t>
  </si>
  <si>
    <t xml:space="preserve">C3 C7 </t>
  </si>
  <si>
    <t>PRI C4</t>
  </si>
  <si>
    <t xml:space="preserve">PRI C4 </t>
  </si>
  <si>
    <t>AUT C7</t>
  </si>
  <si>
    <t xml:space="preserve">AUT C7 </t>
  </si>
  <si>
    <t>HIV C3</t>
  </si>
  <si>
    <t xml:space="preserve">HIV C3 </t>
  </si>
  <si>
    <t>AUT C15</t>
  </si>
  <si>
    <t xml:space="preserve">AUT C15 </t>
  </si>
  <si>
    <t>AUT C10</t>
  </si>
  <si>
    <t xml:space="preserve">AUT C10 </t>
  </si>
  <si>
    <t>PRI C10</t>
  </si>
  <si>
    <t xml:space="preserve">PRI C10 </t>
  </si>
  <si>
    <t xml:space="preserve"> C3</t>
  </si>
  <si>
    <t xml:space="preserve"> C3 </t>
  </si>
  <si>
    <t>ÉTÉ C7</t>
  </si>
  <si>
    <t xml:space="preserve">ÉTÉ C7 </t>
  </si>
  <si>
    <t>AUT C4</t>
  </si>
  <si>
    <t xml:space="preserve">AUT C4 </t>
  </si>
  <si>
    <t xml:space="preserve"> </t>
  </si>
  <si>
    <t xml:space="preserve">  </t>
  </si>
  <si>
    <t>PRI C15</t>
  </si>
  <si>
    <t xml:space="preserve">PRI C15 </t>
  </si>
  <si>
    <t>PRI PRI</t>
  </si>
  <si>
    <t xml:space="preserve">PRI PRI </t>
  </si>
  <si>
    <t>AUT C5</t>
  </si>
  <si>
    <t xml:space="preserve">AUT C5 </t>
  </si>
  <si>
    <t xml:space="preserve"> C7</t>
  </si>
  <si>
    <t xml:space="preserve"> C7 </t>
  </si>
  <si>
    <t>J1</t>
  </si>
  <si>
    <t>J2</t>
  </si>
  <si>
    <t>J3</t>
  </si>
  <si>
    <t>J7</t>
  </si>
  <si>
    <t>J8</t>
  </si>
  <si>
    <t>J9</t>
  </si>
  <si>
    <t>J10</t>
  </si>
  <si>
    <t>J11</t>
  </si>
  <si>
    <t>SB1</t>
  </si>
  <si>
    <t>SB2</t>
  </si>
  <si>
    <t>SB3</t>
  </si>
  <si>
    <t>SB4</t>
  </si>
  <si>
    <t>SB5</t>
  </si>
  <si>
    <t>SB6</t>
  </si>
  <si>
    <t>SB7</t>
  </si>
  <si>
    <t>SB8</t>
  </si>
  <si>
    <t>SB9</t>
  </si>
  <si>
    <t>SB10</t>
  </si>
  <si>
    <t>SB11</t>
  </si>
  <si>
    <t>SB12</t>
  </si>
  <si>
    <t>SB13</t>
  </si>
  <si>
    <t>SB14</t>
  </si>
  <si>
    <t>SB15</t>
  </si>
  <si>
    <t>SB16</t>
  </si>
  <si>
    <t>SD1</t>
  </si>
  <si>
    <t>SD2</t>
  </si>
  <si>
    <t>SD3</t>
  </si>
  <si>
    <t>SD4</t>
  </si>
  <si>
    <t>SD5</t>
  </si>
  <si>
    <t>SD6</t>
  </si>
  <si>
    <t>SD7</t>
  </si>
  <si>
    <t>SD8</t>
  </si>
  <si>
    <t>SD9</t>
  </si>
  <si>
    <t>SD10</t>
  </si>
  <si>
    <t>SD12</t>
  </si>
  <si>
    <t>SD13</t>
  </si>
  <si>
    <t>SD14</t>
  </si>
  <si>
    <t>SD15</t>
  </si>
  <si>
    <t>SD16</t>
  </si>
  <si>
    <t>SD17</t>
  </si>
  <si>
    <t>Code Art</t>
  </si>
  <si>
    <t>Code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</si>
</sst>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  <font>
      <b/>
      <sz val="11"/>
      <color theme="1"/>
      <name val="Webdings"/>
      <family val="1"/>
      <charset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41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control" Target="../activeX/activeX12.xml"/><Relationship Id="rId1" Type="http://schemas.openxmlformats.org/officeDocument/2006/relationships/vmlDrawing" Target="../drawings/vmlDrawing4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2:L27"/>
  <sheetViews>
    <sheetView showGridLines="0" showRowColHeaders="0" workbookViewId="0">
      <selection activeCell="P7" activeCellId="1" sqref="J22 P7"/>
    </sheetView>
  </sheetViews>
  <sheetFormatPr baseColWidth="10" defaultRowHeight="15"/>
  <sheetData>
    <row r="2" spans="5:12" ht="15" customHeight="1">
      <c r="E2" s="9" t="s">
        <v>0</v>
      </c>
      <c r="F2" s="9"/>
      <c r="G2" s="9"/>
      <c r="H2" s="9"/>
      <c r="I2" s="9"/>
      <c r="J2" s="9"/>
      <c r="K2" s="9"/>
      <c r="L2" s="9"/>
    </row>
    <row r="3" spans="5:12" ht="15" customHeight="1">
      <c r="E3" s="9"/>
      <c r="F3" s="9"/>
      <c r="G3" s="9"/>
      <c r="H3" s="9"/>
      <c r="I3" s="9"/>
      <c r="J3" s="9"/>
      <c r="K3" s="9"/>
      <c r="L3" s="9"/>
    </row>
    <row r="4" spans="5:12" ht="28.5">
      <c r="E4" s="10" t="s">
        <v>660</v>
      </c>
      <c r="F4" s="10"/>
      <c r="G4" s="10"/>
      <c r="H4" s="10"/>
      <c r="I4" s="10"/>
      <c r="J4" s="10"/>
      <c r="K4" s="10"/>
      <c r="L4" s="10"/>
    </row>
    <row r="5" spans="5:12">
      <c r="E5" s="1"/>
      <c r="F5" s="1"/>
      <c r="G5" s="1"/>
      <c r="H5" s="1"/>
      <c r="I5" s="1"/>
      <c r="J5" s="1"/>
      <c r="K5" s="1"/>
      <c r="L5" s="1"/>
    </row>
    <row r="6" spans="5:12">
      <c r="E6" s="1"/>
      <c r="F6" s="1"/>
      <c r="G6" s="1"/>
      <c r="H6" s="1"/>
      <c r="I6" s="1"/>
      <c r="J6" s="1"/>
      <c r="K6" s="1"/>
      <c r="L6" s="1"/>
    </row>
    <row r="7" spans="5:12">
      <c r="E7" s="1"/>
      <c r="F7" s="1"/>
      <c r="G7" s="1"/>
      <c r="H7" s="1"/>
      <c r="I7" s="1"/>
      <c r="J7" s="1"/>
      <c r="K7" s="1"/>
      <c r="L7" s="1"/>
    </row>
    <row r="8" spans="5:12">
      <c r="E8" s="1"/>
      <c r="F8" s="1"/>
      <c r="G8" s="1"/>
      <c r="H8" s="1"/>
      <c r="I8" s="1"/>
      <c r="J8" s="1"/>
      <c r="K8" s="1"/>
      <c r="L8" s="1"/>
    </row>
    <row r="9" spans="5:12">
      <c r="E9" s="1"/>
      <c r="F9" s="1"/>
      <c r="G9" s="1"/>
      <c r="H9" s="1"/>
      <c r="I9" s="1"/>
      <c r="J9" s="1"/>
      <c r="K9" s="1"/>
      <c r="L9" s="1"/>
    </row>
    <row r="10" spans="5:12">
      <c r="E10" s="1"/>
      <c r="F10" s="1"/>
      <c r="G10" s="1"/>
      <c r="H10" s="1"/>
      <c r="I10" s="1"/>
      <c r="J10" s="1"/>
      <c r="K10" s="1"/>
      <c r="L10" s="1"/>
    </row>
    <row r="11" spans="5:12">
      <c r="E11" s="1"/>
      <c r="F11" s="1"/>
      <c r="G11" s="1"/>
      <c r="H11" s="1"/>
      <c r="I11" s="1"/>
      <c r="J11" s="1"/>
      <c r="K11" s="1"/>
      <c r="L11" s="1"/>
    </row>
    <row r="12" spans="5:12">
      <c r="E12" s="1"/>
      <c r="F12" s="1"/>
      <c r="G12" s="1"/>
      <c r="H12" s="1"/>
      <c r="I12" s="1"/>
      <c r="J12" s="1"/>
      <c r="K12" s="1"/>
      <c r="L12" s="1"/>
    </row>
    <row r="13" spans="5:12">
      <c r="E13" s="1"/>
      <c r="F13" s="1"/>
      <c r="G13" s="1"/>
      <c r="H13" s="1"/>
      <c r="I13" s="1"/>
      <c r="J13" s="1"/>
      <c r="K13" s="1"/>
      <c r="L13" s="1"/>
    </row>
    <row r="14" spans="5:12">
      <c r="E14" s="1"/>
      <c r="F14" s="1"/>
      <c r="G14" s="1"/>
      <c r="H14" s="1"/>
      <c r="I14" s="1"/>
      <c r="J14" s="1"/>
      <c r="K14" s="1"/>
      <c r="L14" s="1"/>
    </row>
    <row r="15" spans="5:12">
      <c r="E15" s="1"/>
      <c r="F15" s="1"/>
      <c r="G15" s="1"/>
      <c r="H15" s="1"/>
      <c r="I15" s="1"/>
      <c r="J15" s="1"/>
      <c r="K15" s="1"/>
      <c r="L15" s="1"/>
    </row>
    <row r="16" spans="5:12">
      <c r="E16" s="1"/>
      <c r="F16" s="1"/>
      <c r="G16" s="1"/>
      <c r="H16" s="1"/>
      <c r="I16" s="1"/>
      <c r="J16" s="1"/>
      <c r="K16" s="1"/>
      <c r="L16" s="1"/>
    </row>
    <row r="17" spans="5:12">
      <c r="E17" s="1"/>
      <c r="F17" s="1"/>
      <c r="G17" s="1"/>
      <c r="H17" s="1"/>
      <c r="I17" s="1"/>
      <c r="J17" s="1"/>
      <c r="K17" s="1"/>
      <c r="L17" s="1"/>
    </row>
    <row r="18" spans="5:12">
      <c r="E18" s="1"/>
      <c r="F18" s="1"/>
      <c r="G18" s="1"/>
      <c r="H18" s="1"/>
      <c r="I18" s="1"/>
      <c r="J18" s="1"/>
      <c r="K18" s="1"/>
      <c r="L18" s="1"/>
    </row>
    <row r="19" spans="5:12">
      <c r="E19" s="1"/>
      <c r="F19" s="1"/>
      <c r="G19" s="1"/>
      <c r="H19" s="1"/>
      <c r="I19" s="1"/>
      <c r="J19" s="1"/>
      <c r="K19" s="1"/>
      <c r="L19" s="1"/>
    </row>
    <row r="20" spans="5:12">
      <c r="E20" s="1"/>
      <c r="F20" s="1"/>
      <c r="G20" s="1"/>
      <c r="H20" s="1"/>
      <c r="I20" s="1"/>
      <c r="J20" s="1"/>
      <c r="K20" s="1"/>
      <c r="L20" s="1"/>
    </row>
    <row r="21" spans="5:12">
      <c r="E21" s="1"/>
      <c r="F21" s="1"/>
      <c r="G21" s="1"/>
      <c r="H21" s="1"/>
      <c r="I21" s="1"/>
      <c r="J21" s="1"/>
      <c r="K21" s="1"/>
      <c r="L21" s="1"/>
    </row>
    <row r="22" spans="5:12">
      <c r="E22" s="1"/>
      <c r="F22" s="1"/>
      <c r="G22" s="1"/>
      <c r="H22" s="1"/>
      <c r="I22" s="1"/>
      <c r="J22" s="1"/>
      <c r="K22" s="1"/>
      <c r="L22" s="1"/>
    </row>
    <row r="23" spans="5:12">
      <c r="E23" s="1"/>
      <c r="F23" s="1"/>
      <c r="G23" s="1"/>
      <c r="H23" s="1"/>
      <c r="I23" s="1"/>
      <c r="J23" s="1"/>
      <c r="K23" s="1"/>
      <c r="L23" s="1"/>
    </row>
    <row r="24" spans="5:12">
      <c r="E24" s="1"/>
      <c r="F24" s="1"/>
      <c r="G24" s="1"/>
      <c r="H24" s="1"/>
      <c r="I24" s="1"/>
      <c r="J24" s="1"/>
      <c r="K24" s="1"/>
      <c r="L24" s="1"/>
    </row>
    <row r="25" spans="5:12">
      <c r="E25" s="1"/>
      <c r="F25" s="1"/>
      <c r="G25" s="1"/>
      <c r="H25" s="1"/>
      <c r="I25" s="1"/>
      <c r="J25" s="1"/>
      <c r="K25" s="1"/>
      <c r="L25" s="1"/>
    </row>
    <row r="26" spans="5:12">
      <c r="E26" s="1"/>
      <c r="F26" s="1"/>
      <c r="G26" s="1"/>
      <c r="H26" s="1"/>
      <c r="I26" s="1"/>
      <c r="J26" s="1"/>
      <c r="K26" s="1"/>
      <c r="L26" s="1"/>
    </row>
    <row r="27" spans="5:12">
      <c r="E27" s="1"/>
      <c r="F27" s="1"/>
      <c r="G27" s="1"/>
      <c r="H27" s="1"/>
      <c r="I27" s="1"/>
      <c r="J27" s="1"/>
      <c r="K27" s="1"/>
      <c r="L27" s="1"/>
    </row>
  </sheetData>
  <mergeCells count="2">
    <mergeCell ref="E2:L3"/>
    <mergeCell ref="E4:L4"/>
  </mergeCells>
  <pageMargins left="0.7" right="0.7" top="0.75" bottom="0.75" header="0.3" footer="0.3"/>
  <pageSetup paperSize="9" orientation="portrait" r:id="rId1"/>
  <legacyDrawing r:id="rId2"/>
  <controls>
    <control shapeId="1035" r:id="rId3" name="CommandButton11"/>
    <control shapeId="1034" r:id="rId4" name="CommandButton10"/>
    <control shapeId="1033" r:id="rId5" name="CommandButton9"/>
    <control shapeId="1032" r:id="rId6" name="CommandButton8"/>
    <control shapeId="1031" r:id="rId7" name="CommandButton7"/>
    <control shapeId="1030" r:id="rId8" name="CommandButton6"/>
    <control shapeId="1029" r:id="rId9" name="CommandButton5"/>
    <control shapeId="1028" r:id="rId10" name="CommandButton4"/>
    <control shapeId="1027" r:id="rId11" name="CommandButton3"/>
    <control shapeId="1026" r:id="rId12" name="CommandButton2"/>
    <control shapeId="1025" r:id="rId1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399"/>
  <sheetViews>
    <sheetView zoomScale="70" zoomScaleNormal="70" workbookViewId="0">
      <selection activeCell="V201" sqref="V201"/>
    </sheetView>
  </sheetViews>
  <sheetFormatPr baseColWidth="10" defaultRowHeight="15"/>
  <cols>
    <col min="1" max="1" width="6.75" bestFit="1" customWidth="1"/>
    <col min="2" max="2" width="9" bestFit="1" customWidth="1"/>
    <col min="3" max="3" width="19.875" style="5" bestFit="1" customWidth="1"/>
    <col min="4" max="4" width="17.375" style="5" customWidth="1"/>
    <col min="5" max="5" width="30.375" style="5" customWidth="1"/>
    <col min="6" max="6" width="7" bestFit="1" customWidth="1"/>
    <col min="7" max="7" width="7.5" customWidth="1"/>
    <col min="8" max="8" width="6.75" customWidth="1"/>
    <col min="9" max="9" width="9.625" style="6" customWidth="1"/>
    <col min="10" max="10" width="8.25" customWidth="1"/>
    <col min="11" max="11" width="11" customWidth="1"/>
    <col min="12" max="12" width="16.25" style="2" bestFit="1" customWidth="1"/>
    <col min="13" max="13" width="7.75" style="6" customWidth="1"/>
    <col min="14" max="14" width="13.25" customWidth="1"/>
    <col min="15" max="15" width="6.75" customWidth="1"/>
    <col min="16" max="16" width="10.625" customWidth="1"/>
    <col min="17" max="17" width="8.25" customWidth="1"/>
    <col min="18" max="18" width="10.625" customWidth="1"/>
    <col min="19" max="19" width="6.5" customWidth="1"/>
    <col min="20" max="20" width="3.25" style="2" customWidth="1"/>
    <col min="21" max="23" width="11" customWidth="1"/>
  </cols>
  <sheetData>
    <row r="1" spans="1:23" ht="15.75">
      <c r="A1" s="3" t="s">
        <v>740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2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653</v>
      </c>
      <c r="T1" s="7" t="s">
        <v>19</v>
      </c>
      <c r="U1" s="3" t="s">
        <v>20</v>
      </c>
      <c r="V1" s="3" t="s">
        <v>12</v>
      </c>
      <c r="W1" s="3" t="s">
        <v>21</v>
      </c>
    </row>
    <row r="2" spans="1:23">
      <c r="A2">
        <v>1</v>
      </c>
      <c r="B2" t="s">
        <v>22</v>
      </c>
      <c r="C2" s="5" t="s">
        <v>23</v>
      </c>
      <c r="D2" s="5" t="s">
        <v>24</v>
      </c>
      <c r="E2" s="5" t="s">
        <v>25</v>
      </c>
      <c r="F2" t="s">
        <v>26</v>
      </c>
      <c r="H2">
        <v>3.8</v>
      </c>
      <c r="I2" s="6" t="s">
        <v>27</v>
      </c>
      <c r="J2" t="s">
        <v>661</v>
      </c>
      <c r="K2" t="s">
        <v>662</v>
      </c>
      <c r="L2" s="2" t="s">
        <v>28</v>
      </c>
      <c r="M2" s="6">
        <v>160</v>
      </c>
      <c r="N2">
        <v>0.8</v>
      </c>
      <c r="O2" t="s">
        <v>29</v>
      </c>
      <c r="P2">
        <v>128</v>
      </c>
      <c r="Q2">
        <v>3.85</v>
      </c>
      <c r="R2">
        <v>608</v>
      </c>
      <c r="S2">
        <v>42</v>
      </c>
      <c r="U2" t="s">
        <v>30</v>
      </c>
      <c r="V2">
        <v>160</v>
      </c>
      <c r="W2" t="s">
        <v>31</v>
      </c>
    </row>
    <row r="3" spans="1:23">
      <c r="A3">
        <v>1</v>
      </c>
      <c r="B3" t="s">
        <v>22</v>
      </c>
      <c r="C3" s="5" t="s">
        <v>23</v>
      </c>
      <c r="D3" s="5" t="s">
        <v>32</v>
      </c>
      <c r="F3" t="s">
        <v>26</v>
      </c>
      <c r="H3">
        <v>3.2</v>
      </c>
      <c r="I3" s="6" t="s">
        <v>27</v>
      </c>
      <c r="J3" t="s">
        <v>661</v>
      </c>
      <c r="K3" t="s">
        <v>662</v>
      </c>
      <c r="L3" s="2" t="s">
        <v>33</v>
      </c>
      <c r="M3" s="6">
        <v>56</v>
      </c>
      <c r="N3">
        <v>0.68</v>
      </c>
      <c r="O3" t="s">
        <v>34</v>
      </c>
      <c r="P3">
        <v>38.080000000000005</v>
      </c>
      <c r="Q3">
        <v>3.5</v>
      </c>
      <c r="R3">
        <v>179.20000000000002</v>
      </c>
      <c r="S3">
        <v>41</v>
      </c>
      <c r="U3" t="s">
        <v>35</v>
      </c>
      <c r="V3">
        <v>56</v>
      </c>
      <c r="W3" t="s">
        <v>36</v>
      </c>
    </row>
    <row r="4" spans="1:23">
      <c r="A4">
        <v>1</v>
      </c>
      <c r="B4" t="s">
        <v>22</v>
      </c>
      <c r="C4" s="5" t="s">
        <v>23</v>
      </c>
      <c r="D4" s="5" t="s">
        <v>32</v>
      </c>
      <c r="F4" t="s">
        <v>37</v>
      </c>
      <c r="H4">
        <v>11.5</v>
      </c>
      <c r="I4" s="6" t="s">
        <v>27</v>
      </c>
      <c r="J4" t="s">
        <v>663</v>
      </c>
      <c r="K4" t="s">
        <v>664</v>
      </c>
      <c r="L4" s="2" t="s">
        <v>26</v>
      </c>
      <c r="M4" s="6">
        <v>60</v>
      </c>
      <c r="O4" t="s">
        <v>1</v>
      </c>
      <c r="P4">
        <v>0</v>
      </c>
      <c r="R4">
        <v>690</v>
      </c>
      <c r="S4">
        <v>44</v>
      </c>
      <c r="U4" t="s">
        <v>38</v>
      </c>
      <c r="V4">
        <v>0</v>
      </c>
      <c r="W4" t="s">
        <v>39</v>
      </c>
    </row>
    <row r="5" spans="1:23">
      <c r="A5">
        <v>1</v>
      </c>
      <c r="B5" t="s">
        <v>22</v>
      </c>
      <c r="C5" s="5" t="s">
        <v>23</v>
      </c>
      <c r="D5" s="5" t="s">
        <v>40</v>
      </c>
      <c r="E5" s="5" t="s">
        <v>41</v>
      </c>
      <c r="F5" t="s">
        <v>26</v>
      </c>
      <c r="H5">
        <v>4.7</v>
      </c>
      <c r="I5" s="6" t="s">
        <v>27</v>
      </c>
      <c r="J5" t="s">
        <v>661</v>
      </c>
      <c r="K5" t="s">
        <v>662</v>
      </c>
      <c r="L5" s="2" t="s">
        <v>28</v>
      </c>
      <c r="M5" s="6">
        <v>100</v>
      </c>
      <c r="N5">
        <v>1.1000000000000001</v>
      </c>
      <c r="O5" t="s">
        <v>34</v>
      </c>
      <c r="P5">
        <v>110.00000000000001</v>
      </c>
      <c r="R5">
        <v>470</v>
      </c>
      <c r="S5">
        <v>45</v>
      </c>
      <c r="V5" t="s">
        <v>42</v>
      </c>
    </row>
    <row r="6" spans="1:23">
      <c r="A6">
        <v>1</v>
      </c>
      <c r="B6" t="s">
        <v>22</v>
      </c>
      <c r="C6" s="5" t="s">
        <v>23</v>
      </c>
      <c r="D6" s="5" t="s">
        <v>40</v>
      </c>
      <c r="E6" s="5" t="s">
        <v>43</v>
      </c>
      <c r="F6" t="s">
        <v>26</v>
      </c>
      <c r="H6">
        <v>4.7</v>
      </c>
      <c r="I6" s="6" t="s">
        <v>27</v>
      </c>
      <c r="J6" t="s">
        <v>661</v>
      </c>
      <c r="K6" t="s">
        <v>662</v>
      </c>
      <c r="L6" s="2" t="s">
        <v>28</v>
      </c>
      <c r="M6" s="6">
        <v>150</v>
      </c>
      <c r="N6">
        <v>1.1499999999999999</v>
      </c>
      <c r="O6" t="s">
        <v>34</v>
      </c>
      <c r="P6">
        <v>172.5</v>
      </c>
      <c r="R6">
        <v>705</v>
      </c>
      <c r="S6">
        <v>46</v>
      </c>
      <c r="V6" t="s">
        <v>42</v>
      </c>
    </row>
    <row r="7" spans="1:23">
      <c r="A7">
        <v>1</v>
      </c>
      <c r="B7" t="s">
        <v>22</v>
      </c>
      <c r="C7" s="5" t="s">
        <v>23</v>
      </c>
      <c r="D7" s="5" t="s">
        <v>44</v>
      </c>
      <c r="E7" s="5" t="s">
        <v>45</v>
      </c>
      <c r="F7" t="s">
        <v>26</v>
      </c>
      <c r="H7">
        <v>4.7</v>
      </c>
      <c r="I7" s="6" t="s">
        <v>46</v>
      </c>
      <c r="J7" t="s">
        <v>665</v>
      </c>
      <c r="K7" t="s">
        <v>666</v>
      </c>
      <c r="L7" s="2" t="s">
        <v>28</v>
      </c>
      <c r="M7" s="6">
        <v>200</v>
      </c>
      <c r="N7">
        <v>1.05</v>
      </c>
      <c r="O7" t="s">
        <v>34</v>
      </c>
      <c r="P7">
        <v>210</v>
      </c>
      <c r="R7">
        <v>940</v>
      </c>
      <c r="S7">
        <v>44</v>
      </c>
      <c r="T7" s="2" t="s">
        <v>47</v>
      </c>
      <c r="V7" t="s">
        <v>42</v>
      </c>
    </row>
    <row r="8" spans="1:23">
      <c r="A8">
        <v>1</v>
      </c>
      <c r="B8" t="s">
        <v>22</v>
      </c>
      <c r="C8" s="5" t="s">
        <v>23</v>
      </c>
      <c r="D8" s="5" t="s">
        <v>44</v>
      </c>
      <c r="E8" s="5" t="s">
        <v>45</v>
      </c>
      <c r="F8" t="s">
        <v>37</v>
      </c>
      <c r="H8">
        <v>11.5</v>
      </c>
      <c r="I8" s="6" t="s">
        <v>27</v>
      </c>
      <c r="J8" t="s">
        <v>663</v>
      </c>
      <c r="K8" t="s">
        <v>664</v>
      </c>
      <c r="L8" s="2" t="s">
        <v>26</v>
      </c>
      <c r="M8" s="6">
        <v>60</v>
      </c>
      <c r="O8" t="s">
        <v>1</v>
      </c>
      <c r="P8">
        <v>0</v>
      </c>
      <c r="R8">
        <v>690</v>
      </c>
      <c r="S8">
        <v>41</v>
      </c>
      <c r="V8" t="s">
        <v>42</v>
      </c>
    </row>
    <row r="9" spans="1:23">
      <c r="A9">
        <v>1</v>
      </c>
      <c r="B9" t="s">
        <v>22</v>
      </c>
      <c r="C9" s="5" t="s">
        <v>23</v>
      </c>
      <c r="D9" s="5" t="s">
        <v>44</v>
      </c>
      <c r="E9" s="5" t="s">
        <v>48</v>
      </c>
      <c r="F9" t="s">
        <v>26</v>
      </c>
      <c r="H9">
        <v>3.2</v>
      </c>
      <c r="I9" s="6" t="s">
        <v>46</v>
      </c>
      <c r="J9" t="s">
        <v>665</v>
      </c>
      <c r="K9" t="s">
        <v>666</v>
      </c>
      <c r="L9" s="2" t="s">
        <v>49</v>
      </c>
      <c r="M9" s="6">
        <v>84</v>
      </c>
      <c r="N9">
        <v>0.68</v>
      </c>
      <c r="O9" t="s">
        <v>34</v>
      </c>
      <c r="P9">
        <v>57.120000000000005</v>
      </c>
      <c r="R9">
        <v>268.8</v>
      </c>
      <c r="S9">
        <v>42</v>
      </c>
      <c r="V9" t="s">
        <v>42</v>
      </c>
    </row>
    <row r="10" spans="1:23">
      <c r="A10">
        <v>1</v>
      </c>
      <c r="B10" t="s">
        <v>22</v>
      </c>
      <c r="C10" s="5" t="s">
        <v>23</v>
      </c>
      <c r="D10" s="5" t="s">
        <v>44</v>
      </c>
      <c r="E10" s="5" t="s">
        <v>51</v>
      </c>
      <c r="F10" t="s">
        <v>26</v>
      </c>
      <c r="H10">
        <v>4.7</v>
      </c>
      <c r="I10" s="6" t="s">
        <v>46</v>
      </c>
      <c r="J10" t="s">
        <v>665</v>
      </c>
      <c r="K10" t="s">
        <v>666</v>
      </c>
      <c r="L10" s="2" t="s">
        <v>28</v>
      </c>
      <c r="M10" s="6">
        <v>100</v>
      </c>
      <c r="N10">
        <v>1.3</v>
      </c>
      <c r="O10" t="s">
        <v>52</v>
      </c>
      <c r="P10">
        <v>130</v>
      </c>
      <c r="R10">
        <v>470</v>
      </c>
      <c r="V10" t="s">
        <v>42</v>
      </c>
    </row>
    <row r="11" spans="1:23">
      <c r="A11">
        <v>1</v>
      </c>
      <c r="B11" t="s">
        <v>22</v>
      </c>
      <c r="C11" s="5" t="s">
        <v>23</v>
      </c>
      <c r="D11" s="5" t="s">
        <v>53</v>
      </c>
      <c r="E11" s="5" t="s">
        <v>54</v>
      </c>
      <c r="F11" t="s">
        <v>26</v>
      </c>
      <c r="H11">
        <v>4.7</v>
      </c>
      <c r="I11" s="6" t="s">
        <v>46</v>
      </c>
      <c r="J11" t="s">
        <v>665</v>
      </c>
      <c r="K11" t="s">
        <v>666</v>
      </c>
      <c r="L11" s="2" t="s">
        <v>28</v>
      </c>
      <c r="M11" s="6">
        <v>100</v>
      </c>
      <c r="N11">
        <v>0.85</v>
      </c>
      <c r="O11" t="s">
        <v>34</v>
      </c>
      <c r="P11">
        <v>85</v>
      </c>
      <c r="R11">
        <v>470</v>
      </c>
      <c r="V11" t="s">
        <v>42</v>
      </c>
    </row>
    <row r="12" spans="1:23">
      <c r="A12">
        <v>1</v>
      </c>
      <c r="B12" t="s">
        <v>22</v>
      </c>
      <c r="C12" s="5" t="s">
        <v>56</v>
      </c>
      <c r="D12" s="5" t="s">
        <v>40</v>
      </c>
      <c r="F12" t="s">
        <v>26</v>
      </c>
      <c r="H12">
        <v>4.5</v>
      </c>
      <c r="I12" s="6" t="s">
        <v>26</v>
      </c>
      <c r="J12" t="s">
        <v>667</v>
      </c>
      <c r="K12" t="s">
        <v>668</v>
      </c>
      <c r="L12" s="2" t="s">
        <v>49</v>
      </c>
      <c r="M12" s="6">
        <v>500</v>
      </c>
      <c r="N12">
        <v>0.6</v>
      </c>
      <c r="O12" t="s">
        <v>34</v>
      </c>
      <c r="P12">
        <v>300</v>
      </c>
      <c r="R12">
        <v>2250</v>
      </c>
      <c r="V12" t="s">
        <v>42</v>
      </c>
    </row>
    <row r="13" spans="1:23">
      <c r="A13">
        <v>1</v>
      </c>
      <c r="B13" t="s">
        <v>22</v>
      </c>
      <c r="C13" s="5" t="s">
        <v>56</v>
      </c>
      <c r="D13" s="5" t="s">
        <v>40</v>
      </c>
      <c r="F13" t="s">
        <v>37</v>
      </c>
      <c r="I13" s="6" t="s">
        <v>26</v>
      </c>
      <c r="J13" t="s">
        <v>669</v>
      </c>
      <c r="K13" t="s">
        <v>670</v>
      </c>
      <c r="L13" s="2" t="s">
        <v>26</v>
      </c>
      <c r="M13" s="6">
        <v>200</v>
      </c>
      <c r="O13" t="s">
        <v>1</v>
      </c>
      <c r="P13">
        <v>0</v>
      </c>
      <c r="R13">
        <v>0</v>
      </c>
      <c r="S13">
        <v>47</v>
      </c>
      <c r="V13" t="s">
        <v>42</v>
      </c>
    </row>
    <row r="14" spans="1:23">
      <c r="A14">
        <v>1</v>
      </c>
      <c r="B14" t="s">
        <v>22</v>
      </c>
      <c r="C14" s="5" t="s">
        <v>58</v>
      </c>
      <c r="D14" s="5" t="s">
        <v>59</v>
      </c>
      <c r="E14" s="5" t="s">
        <v>60</v>
      </c>
      <c r="F14" t="s">
        <v>26</v>
      </c>
      <c r="H14">
        <v>6.5</v>
      </c>
      <c r="I14" s="6" t="s">
        <v>27</v>
      </c>
      <c r="J14" t="s">
        <v>661</v>
      </c>
      <c r="K14" t="s">
        <v>662</v>
      </c>
      <c r="L14" s="2" t="s">
        <v>28</v>
      </c>
      <c r="M14" s="6">
        <v>520</v>
      </c>
      <c r="N14">
        <v>1.35</v>
      </c>
      <c r="O14" t="s">
        <v>34</v>
      </c>
      <c r="P14">
        <v>702</v>
      </c>
      <c r="Q14">
        <v>6.5</v>
      </c>
      <c r="R14">
        <v>3380</v>
      </c>
      <c r="V14" t="s">
        <v>42</v>
      </c>
    </row>
    <row r="15" spans="1:23">
      <c r="A15">
        <v>1</v>
      </c>
      <c r="B15" t="s">
        <v>22</v>
      </c>
      <c r="C15" s="5" t="s">
        <v>58</v>
      </c>
      <c r="D15" s="5" t="s">
        <v>59</v>
      </c>
      <c r="E15" s="5" t="s">
        <v>60</v>
      </c>
      <c r="F15" t="s">
        <v>26</v>
      </c>
      <c r="I15" s="6" t="s">
        <v>27</v>
      </c>
      <c r="J15" t="s">
        <v>661</v>
      </c>
      <c r="K15" t="s">
        <v>662</v>
      </c>
      <c r="L15" s="2" t="s">
        <v>28</v>
      </c>
      <c r="M15" s="6">
        <v>80</v>
      </c>
      <c r="N15">
        <v>1.35</v>
      </c>
      <c r="O15" t="s">
        <v>34</v>
      </c>
      <c r="P15">
        <v>108</v>
      </c>
      <c r="R15">
        <v>0</v>
      </c>
      <c r="V15" t="s">
        <v>42</v>
      </c>
    </row>
    <row r="16" spans="1:23">
      <c r="A16">
        <v>1</v>
      </c>
      <c r="B16" t="s">
        <v>22</v>
      </c>
      <c r="C16" s="5" t="s">
        <v>58</v>
      </c>
      <c r="D16" s="5" t="s">
        <v>59</v>
      </c>
      <c r="E16" s="5" t="s">
        <v>60</v>
      </c>
      <c r="F16" t="s">
        <v>37</v>
      </c>
      <c r="H16">
        <v>16.5</v>
      </c>
      <c r="I16" s="6" t="s">
        <v>27</v>
      </c>
      <c r="J16" t="s">
        <v>663</v>
      </c>
      <c r="K16" t="s">
        <v>664</v>
      </c>
      <c r="L16" s="2" t="s">
        <v>26</v>
      </c>
      <c r="M16" s="6">
        <v>80</v>
      </c>
      <c r="O16" t="s">
        <v>1</v>
      </c>
      <c r="P16">
        <v>0</v>
      </c>
      <c r="Q16">
        <v>18.5</v>
      </c>
      <c r="R16">
        <v>1320</v>
      </c>
      <c r="V16" t="s">
        <v>42</v>
      </c>
    </row>
    <row r="17" spans="1:22">
      <c r="A17">
        <v>1</v>
      </c>
      <c r="B17" t="s">
        <v>22</v>
      </c>
      <c r="C17" s="5" t="s">
        <v>58</v>
      </c>
      <c r="D17" s="5" t="s">
        <v>59</v>
      </c>
      <c r="F17" t="s">
        <v>26</v>
      </c>
      <c r="H17">
        <v>4.5</v>
      </c>
      <c r="I17" s="6" t="s">
        <v>27</v>
      </c>
      <c r="J17" t="s">
        <v>661</v>
      </c>
      <c r="K17" t="s">
        <v>662</v>
      </c>
      <c r="L17" s="2" t="s">
        <v>26</v>
      </c>
      <c r="M17" s="6">
        <v>200</v>
      </c>
      <c r="N17">
        <v>0.72</v>
      </c>
      <c r="O17" t="s">
        <v>34</v>
      </c>
      <c r="P17">
        <v>144</v>
      </c>
      <c r="R17">
        <v>900</v>
      </c>
      <c r="V17" t="s">
        <v>42</v>
      </c>
    </row>
    <row r="18" spans="1:22">
      <c r="A18">
        <v>1</v>
      </c>
      <c r="B18" t="s">
        <v>22</v>
      </c>
      <c r="C18" s="5" t="s">
        <v>58</v>
      </c>
      <c r="D18" s="5" t="s">
        <v>59</v>
      </c>
      <c r="E18" s="5" t="s">
        <v>64</v>
      </c>
      <c r="F18" t="s">
        <v>26</v>
      </c>
      <c r="H18">
        <v>10</v>
      </c>
      <c r="I18" s="6" t="s">
        <v>27</v>
      </c>
      <c r="J18" t="s">
        <v>661</v>
      </c>
      <c r="K18" t="s">
        <v>662</v>
      </c>
      <c r="L18" s="2" t="s">
        <v>65</v>
      </c>
      <c r="M18" s="6">
        <v>100</v>
      </c>
      <c r="N18">
        <v>3.25</v>
      </c>
      <c r="O18" t="s">
        <v>66</v>
      </c>
      <c r="P18">
        <v>325</v>
      </c>
      <c r="Q18">
        <v>10</v>
      </c>
      <c r="R18">
        <v>1000</v>
      </c>
      <c r="V18" t="s">
        <v>42</v>
      </c>
    </row>
    <row r="19" spans="1:22">
      <c r="A19">
        <v>1</v>
      </c>
      <c r="B19" t="s">
        <v>22</v>
      </c>
      <c r="C19" s="5" t="s">
        <v>58</v>
      </c>
      <c r="D19" s="5" t="s">
        <v>59</v>
      </c>
      <c r="E19" s="5" t="s">
        <v>64</v>
      </c>
      <c r="F19" t="s">
        <v>26</v>
      </c>
      <c r="I19" s="6" t="s">
        <v>27</v>
      </c>
      <c r="J19" t="s">
        <v>661</v>
      </c>
      <c r="K19" t="s">
        <v>662</v>
      </c>
      <c r="L19" s="2" t="s">
        <v>65</v>
      </c>
      <c r="M19" s="6">
        <v>100</v>
      </c>
      <c r="N19">
        <v>3.25</v>
      </c>
      <c r="O19" t="s">
        <v>66</v>
      </c>
      <c r="P19">
        <v>325</v>
      </c>
      <c r="R19">
        <v>0</v>
      </c>
      <c r="V19" t="s">
        <v>42</v>
      </c>
    </row>
    <row r="20" spans="1:22">
      <c r="A20">
        <v>1</v>
      </c>
      <c r="B20" t="s">
        <v>22</v>
      </c>
      <c r="C20" s="5" t="s">
        <v>58</v>
      </c>
      <c r="D20" s="5" t="s">
        <v>59</v>
      </c>
      <c r="E20" s="5" t="s">
        <v>64</v>
      </c>
      <c r="F20" t="s">
        <v>37</v>
      </c>
      <c r="H20">
        <v>18.5</v>
      </c>
      <c r="I20" s="6" t="s">
        <v>27</v>
      </c>
      <c r="J20" t="s">
        <v>663</v>
      </c>
      <c r="K20" t="s">
        <v>664</v>
      </c>
      <c r="L20" s="2" t="s">
        <v>62</v>
      </c>
      <c r="M20" s="6">
        <v>100</v>
      </c>
      <c r="O20" t="s">
        <v>1</v>
      </c>
      <c r="P20">
        <v>0</v>
      </c>
      <c r="Q20">
        <v>18.5</v>
      </c>
      <c r="R20">
        <v>1850</v>
      </c>
      <c r="V20" t="s">
        <v>42</v>
      </c>
    </row>
    <row r="21" spans="1:22">
      <c r="A21">
        <v>1</v>
      </c>
      <c r="B21" t="s">
        <v>22</v>
      </c>
      <c r="C21" s="5" t="s">
        <v>58</v>
      </c>
      <c r="D21" s="5" t="s">
        <v>59</v>
      </c>
      <c r="E21" s="5" t="s">
        <v>69</v>
      </c>
      <c r="F21" t="s">
        <v>26</v>
      </c>
      <c r="I21" s="6" t="s">
        <v>27</v>
      </c>
      <c r="J21" t="s">
        <v>661</v>
      </c>
      <c r="K21" t="s">
        <v>662</v>
      </c>
      <c r="L21" s="2" t="s">
        <v>28</v>
      </c>
      <c r="M21" s="6">
        <v>160</v>
      </c>
      <c r="N21">
        <v>1.35</v>
      </c>
      <c r="O21" t="s">
        <v>29</v>
      </c>
      <c r="P21">
        <v>216</v>
      </c>
      <c r="Q21">
        <v>10</v>
      </c>
      <c r="R21">
        <v>1600</v>
      </c>
      <c r="V21" t="s">
        <v>42</v>
      </c>
    </row>
    <row r="22" spans="1:22">
      <c r="A22">
        <v>1</v>
      </c>
      <c r="B22" t="s">
        <v>22</v>
      </c>
      <c r="C22" s="5" t="s">
        <v>58</v>
      </c>
      <c r="D22" s="5" t="s">
        <v>59</v>
      </c>
      <c r="E22" s="5" t="s">
        <v>71</v>
      </c>
      <c r="F22" t="s">
        <v>26</v>
      </c>
      <c r="H22">
        <v>10</v>
      </c>
      <c r="I22" s="6" t="s">
        <v>27</v>
      </c>
      <c r="J22" t="s">
        <v>661</v>
      </c>
      <c r="K22" t="s">
        <v>662</v>
      </c>
      <c r="L22" s="2" t="s">
        <v>65</v>
      </c>
      <c r="M22" s="6">
        <v>20</v>
      </c>
      <c r="N22">
        <v>3.25</v>
      </c>
      <c r="O22" t="s">
        <v>66</v>
      </c>
      <c r="P22">
        <v>65</v>
      </c>
      <c r="Q22">
        <v>10</v>
      </c>
      <c r="R22">
        <v>200</v>
      </c>
      <c r="V22" t="s">
        <v>42</v>
      </c>
    </row>
    <row r="23" spans="1:22">
      <c r="A23">
        <v>1</v>
      </c>
      <c r="B23" t="s">
        <v>22</v>
      </c>
      <c r="C23" s="5" t="s">
        <v>58</v>
      </c>
      <c r="D23" s="5" t="s">
        <v>59</v>
      </c>
      <c r="E23" s="5" t="s">
        <v>73</v>
      </c>
      <c r="F23" t="s">
        <v>26</v>
      </c>
      <c r="H23">
        <v>10</v>
      </c>
      <c r="I23" s="6" t="s">
        <v>27</v>
      </c>
      <c r="J23" t="s">
        <v>661</v>
      </c>
      <c r="K23" t="s">
        <v>662</v>
      </c>
      <c r="L23" s="2" t="s">
        <v>65</v>
      </c>
      <c r="M23" s="6">
        <v>20</v>
      </c>
      <c r="N23">
        <v>3.25</v>
      </c>
      <c r="O23" t="s">
        <v>66</v>
      </c>
      <c r="P23">
        <v>65</v>
      </c>
      <c r="Q23">
        <v>10</v>
      </c>
      <c r="R23">
        <v>200</v>
      </c>
      <c r="V23" t="s">
        <v>42</v>
      </c>
    </row>
    <row r="24" spans="1:22">
      <c r="A24">
        <v>1</v>
      </c>
      <c r="B24" t="s">
        <v>22</v>
      </c>
      <c r="C24" s="5" t="s">
        <v>58</v>
      </c>
      <c r="D24" s="5" t="s">
        <v>59</v>
      </c>
      <c r="E24" s="5" t="s">
        <v>75</v>
      </c>
      <c r="F24" t="s">
        <v>26</v>
      </c>
      <c r="H24">
        <v>10</v>
      </c>
      <c r="I24" s="6" t="s">
        <v>27</v>
      </c>
      <c r="J24" t="s">
        <v>661</v>
      </c>
      <c r="K24" t="s">
        <v>662</v>
      </c>
      <c r="L24" s="2" t="s">
        <v>65</v>
      </c>
      <c r="M24" s="6">
        <v>40</v>
      </c>
      <c r="N24">
        <v>3.25</v>
      </c>
      <c r="O24" t="s">
        <v>66</v>
      </c>
      <c r="P24">
        <v>130</v>
      </c>
      <c r="Q24">
        <v>10</v>
      </c>
      <c r="R24">
        <v>400</v>
      </c>
      <c r="V24" t="s">
        <v>42</v>
      </c>
    </row>
    <row r="25" spans="1:22">
      <c r="A25">
        <v>1</v>
      </c>
      <c r="B25" t="s">
        <v>22</v>
      </c>
      <c r="C25" s="5" t="s">
        <v>58</v>
      </c>
      <c r="D25" s="5" t="s">
        <v>59</v>
      </c>
      <c r="F25" t="s">
        <v>26</v>
      </c>
      <c r="H25">
        <v>5.5</v>
      </c>
      <c r="I25" s="6" t="s">
        <v>27</v>
      </c>
      <c r="J25" t="s">
        <v>661</v>
      </c>
      <c r="K25" t="s">
        <v>662</v>
      </c>
      <c r="L25" s="2" t="s">
        <v>28</v>
      </c>
      <c r="M25" s="6">
        <v>150</v>
      </c>
      <c r="N25">
        <v>0.72</v>
      </c>
      <c r="O25" t="s">
        <v>34</v>
      </c>
      <c r="P25">
        <v>108</v>
      </c>
      <c r="Q25">
        <v>6.5</v>
      </c>
      <c r="R25">
        <v>825</v>
      </c>
      <c r="V25" t="s">
        <v>42</v>
      </c>
    </row>
    <row r="26" spans="1:22">
      <c r="A26">
        <v>1</v>
      </c>
      <c r="B26" t="s">
        <v>22</v>
      </c>
      <c r="C26" s="5" t="s">
        <v>58</v>
      </c>
      <c r="D26" s="5" t="s">
        <v>59</v>
      </c>
      <c r="F26" t="s">
        <v>62</v>
      </c>
      <c r="I26" s="6" t="s">
        <v>27</v>
      </c>
      <c r="J26" t="s">
        <v>671</v>
      </c>
      <c r="K26" t="s">
        <v>672</v>
      </c>
      <c r="L26" s="2" t="s">
        <v>28</v>
      </c>
      <c r="M26" s="6">
        <v>50</v>
      </c>
      <c r="N26">
        <v>0.72</v>
      </c>
      <c r="O26" t="s">
        <v>34</v>
      </c>
      <c r="P26">
        <v>36</v>
      </c>
      <c r="R26">
        <v>0</v>
      </c>
      <c r="V26" t="s">
        <v>42</v>
      </c>
    </row>
    <row r="27" spans="1:22">
      <c r="A27">
        <v>1</v>
      </c>
      <c r="B27" t="s">
        <v>22</v>
      </c>
      <c r="C27" s="5" t="s">
        <v>58</v>
      </c>
      <c r="D27" s="5" t="s">
        <v>59</v>
      </c>
      <c r="F27" t="s">
        <v>37</v>
      </c>
      <c r="H27">
        <v>16.5</v>
      </c>
      <c r="I27" s="6" t="s">
        <v>27</v>
      </c>
      <c r="J27" t="s">
        <v>663</v>
      </c>
      <c r="K27" t="s">
        <v>664</v>
      </c>
      <c r="L27" s="2" t="s">
        <v>26</v>
      </c>
      <c r="M27" s="6">
        <v>50</v>
      </c>
      <c r="O27" t="s">
        <v>34</v>
      </c>
      <c r="P27">
        <v>0</v>
      </c>
      <c r="Q27">
        <v>18.5</v>
      </c>
      <c r="R27">
        <v>825</v>
      </c>
      <c r="V27" t="s">
        <v>42</v>
      </c>
    </row>
    <row r="28" spans="1:22">
      <c r="A28">
        <v>1</v>
      </c>
      <c r="B28" t="s">
        <v>22</v>
      </c>
      <c r="C28" s="5" t="s">
        <v>78</v>
      </c>
      <c r="D28" s="5" t="s">
        <v>79</v>
      </c>
      <c r="E28" s="5" t="s">
        <v>80</v>
      </c>
      <c r="F28" t="s">
        <v>26</v>
      </c>
      <c r="H28">
        <v>5</v>
      </c>
      <c r="I28" s="6" t="s">
        <v>27</v>
      </c>
      <c r="J28" t="s">
        <v>661</v>
      </c>
      <c r="K28" t="s">
        <v>662</v>
      </c>
      <c r="L28" s="2" t="s">
        <v>28</v>
      </c>
      <c r="M28" s="6">
        <v>60</v>
      </c>
      <c r="N28">
        <v>1</v>
      </c>
      <c r="O28" t="s">
        <v>29</v>
      </c>
      <c r="P28">
        <v>60</v>
      </c>
      <c r="Q28">
        <v>5</v>
      </c>
      <c r="R28">
        <v>300</v>
      </c>
      <c r="V28" t="s">
        <v>42</v>
      </c>
    </row>
    <row r="29" spans="1:22">
      <c r="A29">
        <v>1</v>
      </c>
      <c r="B29" t="s">
        <v>22</v>
      </c>
      <c r="C29" s="5" t="s">
        <v>82</v>
      </c>
      <c r="D29" s="5" t="s">
        <v>83</v>
      </c>
      <c r="F29" t="s">
        <v>37</v>
      </c>
      <c r="H29">
        <v>9.5</v>
      </c>
      <c r="I29" s="6" t="s">
        <v>46</v>
      </c>
      <c r="J29" t="s">
        <v>673</v>
      </c>
      <c r="K29" t="s">
        <v>674</v>
      </c>
      <c r="L29" s="2" t="s">
        <v>26</v>
      </c>
      <c r="M29" s="6">
        <v>160</v>
      </c>
      <c r="O29" t="s">
        <v>52</v>
      </c>
      <c r="P29">
        <v>0</v>
      </c>
      <c r="Q29">
        <v>9.5</v>
      </c>
      <c r="R29">
        <v>1520</v>
      </c>
      <c r="V29" t="s">
        <v>42</v>
      </c>
    </row>
    <row r="30" spans="1:22">
      <c r="A30">
        <v>1</v>
      </c>
      <c r="B30" t="s">
        <v>22</v>
      </c>
      <c r="C30" s="5" t="s">
        <v>85</v>
      </c>
      <c r="D30" s="5" t="s">
        <v>86</v>
      </c>
      <c r="E30" s="5" t="s">
        <v>87</v>
      </c>
      <c r="F30" t="s">
        <v>26</v>
      </c>
      <c r="H30">
        <v>4.3499999999999996</v>
      </c>
      <c r="I30" s="6" t="s">
        <v>27</v>
      </c>
      <c r="J30" t="s">
        <v>661</v>
      </c>
      <c r="K30" t="s">
        <v>662</v>
      </c>
      <c r="L30" s="2" t="s">
        <v>28</v>
      </c>
      <c r="M30" s="6">
        <v>1600</v>
      </c>
      <c r="N30">
        <v>0.67</v>
      </c>
      <c r="O30" t="s">
        <v>88</v>
      </c>
      <c r="P30">
        <v>1072</v>
      </c>
      <c r="Q30">
        <v>4.3499999999999996</v>
      </c>
      <c r="R30">
        <v>6959.9999999999991</v>
      </c>
      <c r="T30" s="2" t="s">
        <v>47</v>
      </c>
      <c r="V30" t="s">
        <v>42</v>
      </c>
    </row>
    <row r="31" spans="1:22">
      <c r="A31">
        <v>1</v>
      </c>
      <c r="B31" t="s">
        <v>22</v>
      </c>
      <c r="C31" s="5" t="s">
        <v>85</v>
      </c>
      <c r="D31" s="5" t="s">
        <v>86</v>
      </c>
      <c r="E31" s="5" t="s">
        <v>87</v>
      </c>
      <c r="F31" t="s">
        <v>26</v>
      </c>
      <c r="I31" s="6" t="s">
        <v>27</v>
      </c>
      <c r="J31" t="s">
        <v>661</v>
      </c>
      <c r="K31" t="s">
        <v>662</v>
      </c>
      <c r="L31" s="2" t="s">
        <v>28</v>
      </c>
      <c r="M31" s="6">
        <v>100</v>
      </c>
      <c r="N31">
        <v>0.67</v>
      </c>
      <c r="O31" t="s">
        <v>88</v>
      </c>
      <c r="P31">
        <v>67</v>
      </c>
      <c r="R31">
        <v>0</v>
      </c>
      <c r="T31" s="2" t="s">
        <v>47</v>
      </c>
      <c r="V31" t="s">
        <v>42</v>
      </c>
    </row>
    <row r="32" spans="1:22">
      <c r="A32">
        <v>1</v>
      </c>
      <c r="B32" t="s">
        <v>22</v>
      </c>
      <c r="C32" s="5" t="s">
        <v>85</v>
      </c>
      <c r="D32" s="5" t="s">
        <v>86</v>
      </c>
      <c r="E32" s="5" t="s">
        <v>91</v>
      </c>
      <c r="F32" t="s">
        <v>26</v>
      </c>
      <c r="H32">
        <v>4.3499999999999996</v>
      </c>
      <c r="I32" s="6" t="s">
        <v>27</v>
      </c>
      <c r="J32" t="s">
        <v>661</v>
      </c>
      <c r="K32" t="s">
        <v>662</v>
      </c>
      <c r="L32" s="2" t="s">
        <v>28</v>
      </c>
      <c r="M32" s="6">
        <v>240</v>
      </c>
      <c r="N32">
        <v>1.1599999999999999</v>
      </c>
      <c r="O32" t="s">
        <v>34</v>
      </c>
      <c r="R32">
        <v>1044</v>
      </c>
      <c r="T32" s="2" t="s">
        <v>47</v>
      </c>
      <c r="V32" t="s">
        <v>42</v>
      </c>
    </row>
    <row r="33" spans="1:22">
      <c r="A33">
        <v>1</v>
      </c>
      <c r="B33" t="s">
        <v>22</v>
      </c>
      <c r="C33" s="5" t="s">
        <v>85</v>
      </c>
      <c r="D33" s="5" t="s">
        <v>86</v>
      </c>
      <c r="E33" s="5" t="s">
        <v>87</v>
      </c>
      <c r="F33" t="s">
        <v>37</v>
      </c>
      <c r="H33">
        <v>9.5</v>
      </c>
      <c r="I33" s="6" t="s">
        <v>27</v>
      </c>
      <c r="J33" t="s">
        <v>663</v>
      </c>
      <c r="K33" t="s">
        <v>664</v>
      </c>
      <c r="L33" s="2" t="s">
        <v>26</v>
      </c>
      <c r="M33" s="6">
        <v>100</v>
      </c>
      <c r="P33">
        <v>0</v>
      </c>
      <c r="R33">
        <v>950</v>
      </c>
      <c r="T33" s="2" t="s">
        <v>47</v>
      </c>
      <c r="V33" t="s">
        <v>42</v>
      </c>
    </row>
    <row r="34" spans="1:22">
      <c r="A34">
        <v>1</v>
      </c>
      <c r="B34" t="s">
        <v>22</v>
      </c>
      <c r="C34" s="5" t="s">
        <v>92</v>
      </c>
      <c r="D34" s="5" t="s">
        <v>93</v>
      </c>
      <c r="E34" s="5" t="s">
        <v>87</v>
      </c>
      <c r="F34" t="s">
        <v>26</v>
      </c>
      <c r="H34">
        <v>6.5</v>
      </c>
      <c r="I34" s="6" t="s">
        <v>27</v>
      </c>
      <c r="J34" t="s">
        <v>661</v>
      </c>
      <c r="K34" t="s">
        <v>662</v>
      </c>
      <c r="L34" s="2" t="s">
        <v>28</v>
      </c>
      <c r="M34" s="6">
        <v>400</v>
      </c>
      <c r="N34">
        <v>1.19</v>
      </c>
      <c r="O34" t="s">
        <v>88</v>
      </c>
      <c r="P34">
        <v>476</v>
      </c>
      <c r="Q34">
        <v>6.5</v>
      </c>
      <c r="R34">
        <v>2600</v>
      </c>
      <c r="V34" t="s">
        <v>42</v>
      </c>
    </row>
    <row r="35" spans="1:22">
      <c r="A35">
        <v>1</v>
      </c>
      <c r="B35" t="s">
        <v>22</v>
      </c>
      <c r="C35" s="5" t="s">
        <v>94</v>
      </c>
      <c r="D35" s="5" t="s">
        <v>95</v>
      </c>
      <c r="E35" s="5" t="s">
        <v>96</v>
      </c>
      <c r="F35" t="s">
        <v>26</v>
      </c>
      <c r="H35">
        <v>3.4</v>
      </c>
      <c r="I35" s="6" t="s">
        <v>27</v>
      </c>
      <c r="J35" t="s">
        <v>661</v>
      </c>
      <c r="K35" t="s">
        <v>662</v>
      </c>
      <c r="L35" s="2" t="s">
        <v>97</v>
      </c>
      <c r="M35" s="6">
        <v>40</v>
      </c>
      <c r="N35">
        <v>0.75</v>
      </c>
      <c r="O35" t="s">
        <v>34</v>
      </c>
      <c r="P35">
        <v>30</v>
      </c>
      <c r="R35">
        <v>136</v>
      </c>
      <c r="V35" t="s">
        <v>42</v>
      </c>
    </row>
    <row r="36" spans="1:22">
      <c r="A36">
        <v>1</v>
      </c>
      <c r="B36" t="s">
        <v>22</v>
      </c>
      <c r="C36" s="5" t="s">
        <v>94</v>
      </c>
      <c r="D36" s="5" t="s">
        <v>95</v>
      </c>
      <c r="E36" s="5" t="s">
        <v>98</v>
      </c>
      <c r="F36" t="s">
        <v>26</v>
      </c>
      <c r="H36">
        <v>3.4</v>
      </c>
      <c r="I36" s="6" t="s">
        <v>27</v>
      </c>
      <c r="J36" t="s">
        <v>661</v>
      </c>
      <c r="K36" t="s">
        <v>662</v>
      </c>
      <c r="L36" s="2" t="s">
        <v>97</v>
      </c>
      <c r="M36" s="6">
        <v>160</v>
      </c>
      <c r="N36">
        <v>0.5</v>
      </c>
      <c r="O36" t="s">
        <v>34</v>
      </c>
      <c r="P36">
        <v>80</v>
      </c>
      <c r="R36">
        <v>544</v>
      </c>
      <c r="V36" t="s">
        <v>42</v>
      </c>
    </row>
    <row r="37" spans="1:22">
      <c r="A37">
        <v>1</v>
      </c>
      <c r="B37" t="s">
        <v>22</v>
      </c>
      <c r="C37" s="5" t="s">
        <v>94</v>
      </c>
      <c r="D37" s="5" t="s">
        <v>95</v>
      </c>
      <c r="E37" s="5" t="s">
        <v>99</v>
      </c>
      <c r="F37" t="s">
        <v>26</v>
      </c>
      <c r="H37">
        <v>3.4</v>
      </c>
      <c r="I37" s="6" t="s">
        <v>27</v>
      </c>
      <c r="J37" t="s">
        <v>661</v>
      </c>
      <c r="K37" t="s">
        <v>662</v>
      </c>
      <c r="L37" s="2" t="s">
        <v>97</v>
      </c>
      <c r="M37" s="6">
        <v>40</v>
      </c>
      <c r="P37">
        <v>0</v>
      </c>
      <c r="R37">
        <v>136</v>
      </c>
      <c r="V37" t="s">
        <v>42</v>
      </c>
    </row>
    <row r="38" spans="1:22">
      <c r="A38">
        <v>1</v>
      </c>
      <c r="B38" t="s">
        <v>22</v>
      </c>
      <c r="C38" s="5" t="s">
        <v>94</v>
      </c>
      <c r="D38" s="5" t="s">
        <v>95</v>
      </c>
      <c r="E38" s="5" t="s">
        <v>101</v>
      </c>
      <c r="F38" t="s">
        <v>26</v>
      </c>
      <c r="H38">
        <v>3.4</v>
      </c>
      <c r="I38" s="6" t="s">
        <v>27</v>
      </c>
      <c r="J38" t="s">
        <v>661</v>
      </c>
      <c r="K38" t="s">
        <v>662</v>
      </c>
      <c r="L38" s="2" t="s">
        <v>97</v>
      </c>
      <c r="M38" s="6">
        <v>160</v>
      </c>
      <c r="N38">
        <v>0.5</v>
      </c>
      <c r="O38" t="s">
        <v>34</v>
      </c>
      <c r="P38">
        <v>80</v>
      </c>
      <c r="R38">
        <v>544</v>
      </c>
      <c r="V38" t="s">
        <v>42</v>
      </c>
    </row>
    <row r="39" spans="1:22">
      <c r="A39">
        <v>1</v>
      </c>
      <c r="B39" t="s">
        <v>22</v>
      </c>
      <c r="C39" s="5" t="s">
        <v>94</v>
      </c>
      <c r="D39" s="5" t="s">
        <v>95</v>
      </c>
      <c r="E39" s="5" t="s">
        <v>103</v>
      </c>
      <c r="F39" t="s">
        <v>26</v>
      </c>
      <c r="H39">
        <v>3.4</v>
      </c>
      <c r="I39" s="6" t="s">
        <v>27</v>
      </c>
      <c r="J39" t="s">
        <v>661</v>
      </c>
      <c r="K39" t="s">
        <v>662</v>
      </c>
      <c r="L39" s="2" t="s">
        <v>97</v>
      </c>
      <c r="M39" s="6">
        <v>40</v>
      </c>
      <c r="N39">
        <v>0.5</v>
      </c>
      <c r="O39" t="s">
        <v>34</v>
      </c>
      <c r="P39">
        <v>20</v>
      </c>
      <c r="R39">
        <v>136</v>
      </c>
      <c r="V39" t="s">
        <v>42</v>
      </c>
    </row>
    <row r="40" spans="1:22">
      <c r="A40">
        <v>1</v>
      </c>
      <c r="B40" t="s">
        <v>22</v>
      </c>
      <c r="C40" s="5" t="s">
        <v>94</v>
      </c>
      <c r="D40" s="5" t="s">
        <v>95</v>
      </c>
      <c r="E40" s="5" t="s">
        <v>105</v>
      </c>
      <c r="F40" t="s">
        <v>26</v>
      </c>
      <c r="H40">
        <v>3.4</v>
      </c>
      <c r="I40" s="6" t="s">
        <v>27</v>
      </c>
      <c r="J40" t="s">
        <v>661</v>
      </c>
      <c r="K40" t="s">
        <v>662</v>
      </c>
      <c r="L40" s="2" t="s">
        <v>97</v>
      </c>
      <c r="M40" s="6">
        <v>120</v>
      </c>
      <c r="P40">
        <v>0</v>
      </c>
      <c r="R40">
        <v>408</v>
      </c>
      <c r="V40" t="s">
        <v>42</v>
      </c>
    </row>
    <row r="41" spans="1:22">
      <c r="A41">
        <v>1</v>
      </c>
      <c r="B41" t="s">
        <v>22</v>
      </c>
      <c r="C41" s="5" t="s">
        <v>94</v>
      </c>
      <c r="D41" s="5" t="s">
        <v>95</v>
      </c>
      <c r="E41" s="5" t="s">
        <v>107</v>
      </c>
      <c r="F41" t="s">
        <v>26</v>
      </c>
      <c r="H41">
        <v>3.4</v>
      </c>
      <c r="I41" s="6" t="s">
        <v>27</v>
      </c>
      <c r="J41" t="s">
        <v>661</v>
      </c>
      <c r="K41" t="s">
        <v>662</v>
      </c>
      <c r="L41" s="2" t="s">
        <v>97</v>
      </c>
      <c r="M41" s="6">
        <v>120</v>
      </c>
      <c r="N41">
        <v>0.5</v>
      </c>
      <c r="O41" t="s">
        <v>34</v>
      </c>
      <c r="P41">
        <v>60</v>
      </c>
      <c r="R41">
        <v>408</v>
      </c>
      <c r="V41" t="s">
        <v>42</v>
      </c>
    </row>
    <row r="42" spans="1:22">
      <c r="A42">
        <v>1</v>
      </c>
      <c r="B42" t="s">
        <v>22</v>
      </c>
      <c r="C42" s="5" t="s">
        <v>94</v>
      </c>
      <c r="D42" s="5" t="s">
        <v>95</v>
      </c>
      <c r="E42" s="5" t="s">
        <v>109</v>
      </c>
      <c r="F42" t="s">
        <v>26</v>
      </c>
      <c r="H42">
        <v>3.4</v>
      </c>
      <c r="I42" s="6" t="s">
        <v>27</v>
      </c>
      <c r="J42" t="s">
        <v>661</v>
      </c>
      <c r="K42" t="s">
        <v>662</v>
      </c>
      <c r="L42" s="2" t="s">
        <v>97</v>
      </c>
      <c r="M42" s="6">
        <v>120</v>
      </c>
      <c r="N42">
        <v>0.5</v>
      </c>
      <c r="O42" t="s">
        <v>34</v>
      </c>
      <c r="P42">
        <v>60</v>
      </c>
      <c r="R42">
        <v>408</v>
      </c>
      <c r="V42" t="s">
        <v>42</v>
      </c>
    </row>
    <row r="43" spans="1:22">
      <c r="A43">
        <v>1</v>
      </c>
      <c r="B43" t="s">
        <v>22</v>
      </c>
      <c r="C43" s="5" t="s">
        <v>94</v>
      </c>
      <c r="D43" s="5" t="s">
        <v>95</v>
      </c>
      <c r="E43" s="5" t="s">
        <v>111</v>
      </c>
      <c r="F43" t="s">
        <v>26</v>
      </c>
      <c r="H43">
        <v>3.4</v>
      </c>
      <c r="I43" s="6" t="s">
        <v>27</v>
      </c>
      <c r="J43" t="s">
        <v>661</v>
      </c>
      <c r="K43" t="s">
        <v>662</v>
      </c>
      <c r="L43" s="2" t="s">
        <v>97</v>
      </c>
      <c r="M43" s="6">
        <v>160</v>
      </c>
      <c r="N43">
        <v>0.5</v>
      </c>
      <c r="O43" t="s">
        <v>34</v>
      </c>
      <c r="P43">
        <v>80</v>
      </c>
      <c r="R43">
        <v>544</v>
      </c>
      <c r="V43" t="s">
        <v>42</v>
      </c>
    </row>
    <row r="44" spans="1:22">
      <c r="A44">
        <v>1</v>
      </c>
      <c r="B44" t="s">
        <v>22</v>
      </c>
      <c r="C44" s="5" t="s">
        <v>94</v>
      </c>
      <c r="D44" s="5" t="s">
        <v>95</v>
      </c>
      <c r="E44" s="5" t="s">
        <v>113</v>
      </c>
      <c r="F44" t="s">
        <v>26</v>
      </c>
      <c r="H44">
        <v>3.4</v>
      </c>
      <c r="I44" s="6" t="s">
        <v>27</v>
      </c>
      <c r="J44" t="s">
        <v>661</v>
      </c>
      <c r="K44" t="s">
        <v>662</v>
      </c>
      <c r="L44" s="2" t="s">
        <v>97</v>
      </c>
      <c r="M44" s="6">
        <v>80</v>
      </c>
      <c r="N44">
        <v>0.76</v>
      </c>
      <c r="O44" t="s">
        <v>52</v>
      </c>
      <c r="P44">
        <v>60.8</v>
      </c>
      <c r="R44">
        <v>272</v>
      </c>
      <c r="V44" t="s">
        <v>42</v>
      </c>
    </row>
    <row r="45" spans="1:22">
      <c r="A45">
        <v>1</v>
      </c>
      <c r="B45" t="s">
        <v>22</v>
      </c>
      <c r="C45" s="5" t="s">
        <v>94</v>
      </c>
      <c r="D45" s="5" t="s">
        <v>95</v>
      </c>
      <c r="E45" s="5" t="s">
        <v>115</v>
      </c>
      <c r="F45" t="s">
        <v>26</v>
      </c>
      <c r="H45">
        <v>3.4</v>
      </c>
      <c r="I45" s="6" t="s">
        <v>27</v>
      </c>
      <c r="J45" t="s">
        <v>661</v>
      </c>
      <c r="K45" t="s">
        <v>662</v>
      </c>
      <c r="L45" s="2" t="s">
        <v>97</v>
      </c>
      <c r="M45" s="6">
        <v>80</v>
      </c>
      <c r="N45">
        <v>0.76</v>
      </c>
      <c r="O45" t="s">
        <v>52</v>
      </c>
      <c r="P45">
        <v>60.8</v>
      </c>
      <c r="R45">
        <v>272</v>
      </c>
      <c r="V45" t="s">
        <v>42</v>
      </c>
    </row>
    <row r="46" spans="1:22">
      <c r="A46">
        <v>1</v>
      </c>
      <c r="B46" t="s">
        <v>22</v>
      </c>
      <c r="C46" s="5" t="s">
        <v>94</v>
      </c>
      <c r="D46" s="5" t="s">
        <v>95</v>
      </c>
      <c r="E46" s="5" t="s">
        <v>117</v>
      </c>
      <c r="F46" t="s">
        <v>26</v>
      </c>
      <c r="H46">
        <v>3.4</v>
      </c>
      <c r="I46" s="6" t="s">
        <v>27</v>
      </c>
      <c r="J46" t="s">
        <v>661</v>
      </c>
      <c r="K46" t="s">
        <v>662</v>
      </c>
      <c r="L46" s="2" t="s">
        <v>97</v>
      </c>
      <c r="M46" s="6">
        <v>200</v>
      </c>
      <c r="N46">
        <v>0.5</v>
      </c>
      <c r="O46" t="s">
        <v>34</v>
      </c>
      <c r="P46">
        <v>100</v>
      </c>
      <c r="R46">
        <v>680</v>
      </c>
      <c r="V46" t="s">
        <v>42</v>
      </c>
    </row>
    <row r="47" spans="1:22">
      <c r="A47">
        <v>1</v>
      </c>
      <c r="B47" t="s">
        <v>22</v>
      </c>
      <c r="C47" s="5" t="s">
        <v>94</v>
      </c>
      <c r="D47" s="5" t="s">
        <v>95</v>
      </c>
      <c r="E47" s="5" t="s">
        <v>119</v>
      </c>
      <c r="F47" t="s">
        <v>26</v>
      </c>
      <c r="H47">
        <v>3.4</v>
      </c>
      <c r="I47" s="6" t="s">
        <v>27</v>
      </c>
      <c r="J47" t="s">
        <v>661</v>
      </c>
      <c r="K47" t="s">
        <v>662</v>
      </c>
      <c r="L47" s="2" t="s">
        <v>97</v>
      </c>
      <c r="M47" s="6">
        <v>80</v>
      </c>
      <c r="N47">
        <v>0.5</v>
      </c>
      <c r="O47" t="s">
        <v>34</v>
      </c>
      <c r="P47">
        <v>40</v>
      </c>
      <c r="R47">
        <v>272</v>
      </c>
      <c r="V47" t="s">
        <v>42</v>
      </c>
    </row>
    <row r="48" spans="1:22">
      <c r="A48">
        <v>1</v>
      </c>
      <c r="B48" t="s">
        <v>22</v>
      </c>
      <c r="C48" s="5" t="s">
        <v>121</v>
      </c>
      <c r="D48" s="5" t="s">
        <v>122</v>
      </c>
      <c r="F48" t="s">
        <v>26</v>
      </c>
      <c r="H48">
        <v>4.8</v>
      </c>
      <c r="I48" s="6" t="s">
        <v>27</v>
      </c>
      <c r="J48" t="s">
        <v>661</v>
      </c>
      <c r="K48" t="s">
        <v>662</v>
      </c>
      <c r="L48" s="2" t="s">
        <v>28</v>
      </c>
      <c r="M48" s="6">
        <v>180</v>
      </c>
      <c r="N48">
        <v>0.86</v>
      </c>
      <c r="O48" t="s">
        <v>52</v>
      </c>
      <c r="P48">
        <v>154.80000000000001</v>
      </c>
      <c r="R48">
        <v>864</v>
      </c>
      <c r="V48" t="s">
        <v>42</v>
      </c>
    </row>
    <row r="49" spans="1:22">
      <c r="A49">
        <v>1</v>
      </c>
      <c r="B49" t="s">
        <v>22</v>
      </c>
      <c r="C49" s="5" t="s">
        <v>121</v>
      </c>
      <c r="D49" s="5" t="s">
        <v>122</v>
      </c>
      <c r="F49" t="s">
        <v>26</v>
      </c>
      <c r="I49" s="6" t="s">
        <v>27</v>
      </c>
      <c r="J49" t="s">
        <v>661</v>
      </c>
      <c r="K49" t="s">
        <v>662</v>
      </c>
      <c r="L49" s="2" t="s">
        <v>28</v>
      </c>
      <c r="M49" s="6">
        <v>60</v>
      </c>
      <c r="N49">
        <v>0.85</v>
      </c>
      <c r="O49" t="s">
        <v>52</v>
      </c>
      <c r="P49">
        <v>51</v>
      </c>
      <c r="R49">
        <v>0</v>
      </c>
      <c r="V49" t="s">
        <v>42</v>
      </c>
    </row>
    <row r="50" spans="1:22">
      <c r="A50">
        <v>1</v>
      </c>
      <c r="B50" t="s">
        <v>22</v>
      </c>
      <c r="C50" s="5" t="s">
        <v>121</v>
      </c>
      <c r="D50" s="5" t="s">
        <v>122</v>
      </c>
      <c r="F50" t="s">
        <v>37</v>
      </c>
      <c r="H50">
        <v>12.8</v>
      </c>
      <c r="I50" s="6" t="s">
        <v>27</v>
      </c>
      <c r="J50" t="s">
        <v>663</v>
      </c>
      <c r="K50" t="s">
        <v>664</v>
      </c>
      <c r="L50" s="2" t="s">
        <v>26</v>
      </c>
      <c r="M50" s="6">
        <v>60</v>
      </c>
      <c r="O50" t="s">
        <v>1</v>
      </c>
      <c r="P50">
        <v>0</v>
      </c>
      <c r="R50">
        <v>768</v>
      </c>
      <c r="V50" t="s">
        <v>42</v>
      </c>
    </row>
    <row r="51" spans="1:22">
      <c r="A51">
        <v>1</v>
      </c>
      <c r="B51" t="s">
        <v>22</v>
      </c>
      <c r="C51" s="5" t="s">
        <v>126</v>
      </c>
      <c r="D51" s="5" t="s">
        <v>127</v>
      </c>
      <c r="F51" t="s">
        <v>26</v>
      </c>
      <c r="H51">
        <v>5.3</v>
      </c>
      <c r="I51" s="6" t="s">
        <v>27</v>
      </c>
      <c r="J51" t="s">
        <v>661</v>
      </c>
      <c r="K51" t="s">
        <v>662</v>
      </c>
      <c r="L51" s="2" t="s">
        <v>28</v>
      </c>
      <c r="M51" s="6">
        <v>200</v>
      </c>
      <c r="N51">
        <v>0.8</v>
      </c>
      <c r="O51" t="s">
        <v>128</v>
      </c>
      <c r="P51">
        <v>160</v>
      </c>
      <c r="Q51">
        <v>5.5</v>
      </c>
      <c r="R51">
        <v>1060</v>
      </c>
      <c r="V51" t="s">
        <v>42</v>
      </c>
    </row>
    <row r="52" spans="1:22">
      <c r="A52">
        <v>1</v>
      </c>
      <c r="B52" t="s">
        <v>22</v>
      </c>
      <c r="C52" s="5" t="s">
        <v>126</v>
      </c>
      <c r="D52" s="5" t="s">
        <v>129</v>
      </c>
      <c r="F52" t="s">
        <v>26</v>
      </c>
      <c r="H52">
        <v>5.3</v>
      </c>
      <c r="I52" s="6" t="s">
        <v>27</v>
      </c>
      <c r="J52" t="s">
        <v>661</v>
      </c>
      <c r="K52" t="s">
        <v>662</v>
      </c>
      <c r="L52" s="2" t="s">
        <v>49</v>
      </c>
      <c r="M52" s="6">
        <v>420</v>
      </c>
      <c r="N52">
        <v>1.07</v>
      </c>
      <c r="O52" t="s">
        <v>34</v>
      </c>
      <c r="P52">
        <v>449.40000000000003</v>
      </c>
      <c r="Q52">
        <v>5.5</v>
      </c>
      <c r="R52">
        <v>2226</v>
      </c>
      <c r="V52" t="s">
        <v>42</v>
      </c>
    </row>
    <row r="53" spans="1:22">
      <c r="A53">
        <v>1</v>
      </c>
      <c r="B53" t="s">
        <v>22</v>
      </c>
      <c r="C53" s="5" t="s">
        <v>126</v>
      </c>
      <c r="D53" s="5" t="s">
        <v>130</v>
      </c>
      <c r="F53" t="s">
        <v>26</v>
      </c>
      <c r="H53">
        <v>3.4</v>
      </c>
      <c r="I53" s="6" t="s">
        <v>27</v>
      </c>
      <c r="J53" t="s">
        <v>661</v>
      </c>
      <c r="K53" t="s">
        <v>662</v>
      </c>
      <c r="L53" s="2" t="s">
        <v>97</v>
      </c>
      <c r="M53" s="6">
        <v>988</v>
      </c>
      <c r="N53">
        <v>0.79</v>
      </c>
      <c r="O53" t="s">
        <v>88</v>
      </c>
      <c r="P53">
        <v>780.52</v>
      </c>
      <c r="Q53">
        <v>5.5</v>
      </c>
      <c r="R53">
        <v>3359.2</v>
      </c>
      <c r="T53" s="2" t="s">
        <v>47</v>
      </c>
      <c r="V53" t="s">
        <v>42</v>
      </c>
    </row>
    <row r="54" spans="1:22">
      <c r="A54">
        <v>1</v>
      </c>
      <c r="B54" t="s">
        <v>22</v>
      </c>
      <c r="C54" s="5" t="s">
        <v>126</v>
      </c>
      <c r="D54" s="5" t="s">
        <v>130</v>
      </c>
      <c r="F54" t="s">
        <v>26</v>
      </c>
      <c r="I54" s="6" t="s">
        <v>27</v>
      </c>
      <c r="J54" t="s">
        <v>661</v>
      </c>
      <c r="K54" t="s">
        <v>662</v>
      </c>
      <c r="M54" s="6">
        <v>120</v>
      </c>
      <c r="N54">
        <v>0.79</v>
      </c>
      <c r="O54" t="s">
        <v>88</v>
      </c>
      <c r="P54">
        <v>94.800000000000011</v>
      </c>
      <c r="R54">
        <v>0</v>
      </c>
      <c r="V54" t="s">
        <v>42</v>
      </c>
    </row>
    <row r="55" spans="1:22">
      <c r="A55">
        <v>1</v>
      </c>
      <c r="B55" t="s">
        <v>22</v>
      </c>
      <c r="C55" s="5" t="s">
        <v>126</v>
      </c>
      <c r="D55" s="5" t="s">
        <v>130</v>
      </c>
      <c r="F55" t="s">
        <v>37</v>
      </c>
      <c r="H55">
        <v>9.1999999999999993</v>
      </c>
      <c r="I55" s="6" t="s">
        <v>27</v>
      </c>
      <c r="J55" t="s">
        <v>663</v>
      </c>
      <c r="K55" t="s">
        <v>664</v>
      </c>
      <c r="M55" s="6">
        <v>120</v>
      </c>
      <c r="O55" t="s">
        <v>1</v>
      </c>
      <c r="R55">
        <v>1104</v>
      </c>
      <c r="V55" t="s">
        <v>42</v>
      </c>
    </row>
    <row r="56" spans="1:22">
      <c r="A56">
        <v>1</v>
      </c>
      <c r="B56" t="s">
        <v>22</v>
      </c>
      <c r="C56" s="5" t="s">
        <v>126</v>
      </c>
      <c r="E56" s="5" t="s">
        <v>131</v>
      </c>
      <c r="F56" t="s">
        <v>26</v>
      </c>
      <c r="H56">
        <v>5.3</v>
      </c>
      <c r="I56" s="6" t="s">
        <v>27</v>
      </c>
      <c r="J56" t="s">
        <v>661</v>
      </c>
      <c r="K56" t="s">
        <v>662</v>
      </c>
      <c r="L56" s="2" t="s">
        <v>28</v>
      </c>
      <c r="M56" s="6">
        <v>200</v>
      </c>
      <c r="O56" t="s">
        <v>128</v>
      </c>
      <c r="P56">
        <v>0</v>
      </c>
      <c r="R56">
        <v>1060</v>
      </c>
      <c r="V56" t="s">
        <v>42</v>
      </c>
    </row>
    <row r="57" spans="1:22">
      <c r="A57">
        <v>1</v>
      </c>
      <c r="B57" t="s">
        <v>22</v>
      </c>
      <c r="C57" s="5" t="s">
        <v>126</v>
      </c>
      <c r="E57" s="5" t="s">
        <v>132</v>
      </c>
      <c r="F57" t="s">
        <v>26</v>
      </c>
      <c r="H57">
        <v>5.3</v>
      </c>
      <c r="I57" s="6" t="s">
        <v>27</v>
      </c>
      <c r="J57" t="s">
        <v>661</v>
      </c>
      <c r="K57" t="s">
        <v>662</v>
      </c>
      <c r="L57" s="2" t="s">
        <v>28</v>
      </c>
      <c r="M57" s="6">
        <v>50</v>
      </c>
      <c r="N57">
        <v>0.8</v>
      </c>
      <c r="O57" t="s">
        <v>128</v>
      </c>
      <c r="P57">
        <v>40</v>
      </c>
      <c r="Q57">
        <v>5.5</v>
      </c>
      <c r="R57">
        <v>265</v>
      </c>
      <c r="V57" t="s">
        <v>42</v>
      </c>
    </row>
    <row r="58" spans="1:22">
      <c r="A58">
        <v>1</v>
      </c>
      <c r="B58" t="s">
        <v>22</v>
      </c>
      <c r="C58" s="5" t="s">
        <v>126</v>
      </c>
      <c r="D58" s="5" t="s">
        <v>133</v>
      </c>
      <c r="E58" s="5" t="s">
        <v>134</v>
      </c>
      <c r="F58" t="s">
        <v>26</v>
      </c>
      <c r="H58">
        <v>5.3</v>
      </c>
      <c r="I58" s="6" t="s">
        <v>27</v>
      </c>
      <c r="J58" t="s">
        <v>661</v>
      </c>
      <c r="K58" t="s">
        <v>662</v>
      </c>
      <c r="L58" s="2" t="s">
        <v>49</v>
      </c>
      <c r="M58" s="6">
        <v>56</v>
      </c>
      <c r="N58">
        <v>0.8</v>
      </c>
      <c r="O58" t="s">
        <v>34</v>
      </c>
      <c r="P58">
        <v>44.800000000000004</v>
      </c>
      <c r="R58">
        <v>296.8</v>
      </c>
      <c r="V58" t="s">
        <v>42</v>
      </c>
    </row>
    <row r="59" spans="1:22">
      <c r="A59">
        <v>1</v>
      </c>
      <c r="B59" t="s">
        <v>22</v>
      </c>
      <c r="C59" s="5" t="s">
        <v>135</v>
      </c>
      <c r="D59" s="5" t="s">
        <v>136</v>
      </c>
      <c r="F59" t="s">
        <v>26</v>
      </c>
      <c r="H59">
        <v>5</v>
      </c>
      <c r="I59" s="6" t="s">
        <v>27</v>
      </c>
      <c r="J59" t="s">
        <v>661</v>
      </c>
      <c r="K59" t="s">
        <v>662</v>
      </c>
      <c r="L59" s="2" t="s">
        <v>28</v>
      </c>
      <c r="M59" s="6">
        <v>80</v>
      </c>
      <c r="N59">
        <v>1.3</v>
      </c>
      <c r="O59" t="s">
        <v>52</v>
      </c>
      <c r="P59">
        <v>104</v>
      </c>
      <c r="Q59">
        <v>7.5</v>
      </c>
      <c r="R59">
        <v>400</v>
      </c>
      <c r="V59" t="s">
        <v>42</v>
      </c>
    </row>
    <row r="60" spans="1:22">
      <c r="A60">
        <v>1</v>
      </c>
      <c r="B60" t="s">
        <v>22</v>
      </c>
      <c r="C60" s="5" t="s">
        <v>137</v>
      </c>
      <c r="D60" s="5" t="s">
        <v>86</v>
      </c>
      <c r="E60" s="5" t="s">
        <v>87</v>
      </c>
      <c r="F60" t="s">
        <v>62</v>
      </c>
      <c r="H60">
        <v>8.5</v>
      </c>
      <c r="I60" s="6" t="s">
        <v>27</v>
      </c>
      <c r="J60" t="s">
        <v>671</v>
      </c>
      <c r="K60" t="s">
        <v>672</v>
      </c>
      <c r="L60" s="2" t="s">
        <v>138</v>
      </c>
      <c r="M60" s="6">
        <v>600</v>
      </c>
      <c r="N60">
        <v>2.2999999999999998</v>
      </c>
      <c r="O60" t="s">
        <v>128</v>
      </c>
      <c r="P60">
        <v>1380</v>
      </c>
      <c r="Q60">
        <v>8.5</v>
      </c>
      <c r="R60">
        <v>5100</v>
      </c>
      <c r="T60" s="2" t="s">
        <v>47</v>
      </c>
      <c r="V60" t="s">
        <v>42</v>
      </c>
    </row>
    <row r="61" spans="1:22">
      <c r="A61">
        <v>1</v>
      </c>
      <c r="B61" t="s">
        <v>22</v>
      </c>
      <c r="C61" s="5" t="s">
        <v>137</v>
      </c>
      <c r="D61" s="5" t="s">
        <v>139</v>
      </c>
      <c r="E61" s="5" t="s">
        <v>87</v>
      </c>
      <c r="F61" t="s">
        <v>62</v>
      </c>
      <c r="H61">
        <v>8.5</v>
      </c>
      <c r="I61" s="6" t="s">
        <v>27</v>
      </c>
      <c r="J61" t="s">
        <v>671</v>
      </c>
      <c r="K61" t="s">
        <v>672</v>
      </c>
      <c r="L61" s="2" t="s">
        <v>138</v>
      </c>
      <c r="M61" s="6">
        <v>240</v>
      </c>
      <c r="N61">
        <v>2.2999999999999998</v>
      </c>
      <c r="O61" t="s">
        <v>128</v>
      </c>
      <c r="P61">
        <v>552</v>
      </c>
      <c r="Q61">
        <v>8.5</v>
      </c>
      <c r="R61">
        <v>2040</v>
      </c>
      <c r="T61" s="2" t="s">
        <v>47</v>
      </c>
      <c r="V61" t="s">
        <v>42</v>
      </c>
    </row>
    <row r="62" spans="1:22">
      <c r="A62">
        <v>1</v>
      </c>
      <c r="B62" t="s">
        <v>22</v>
      </c>
      <c r="C62" s="5" t="s">
        <v>140</v>
      </c>
      <c r="D62" s="5" t="s">
        <v>40</v>
      </c>
      <c r="E62" s="5" t="s">
        <v>141</v>
      </c>
      <c r="F62" t="s">
        <v>26</v>
      </c>
      <c r="H62">
        <v>5</v>
      </c>
      <c r="I62" s="6" t="s">
        <v>50</v>
      </c>
      <c r="J62" t="s">
        <v>675</v>
      </c>
      <c r="K62" t="s">
        <v>676</v>
      </c>
      <c r="L62" s="2" t="s">
        <v>142</v>
      </c>
      <c r="M62" s="6">
        <v>100</v>
      </c>
      <c r="N62">
        <v>1.7</v>
      </c>
      <c r="O62" t="s">
        <v>34</v>
      </c>
      <c r="P62">
        <v>170</v>
      </c>
      <c r="Q62">
        <v>5.25</v>
      </c>
      <c r="R62">
        <v>500</v>
      </c>
      <c r="V62" t="s">
        <v>42</v>
      </c>
    </row>
    <row r="63" spans="1:22">
      <c r="A63">
        <v>1</v>
      </c>
      <c r="B63" t="s">
        <v>22</v>
      </c>
      <c r="C63" s="5" t="s">
        <v>140</v>
      </c>
      <c r="D63" s="5" t="s">
        <v>40</v>
      </c>
      <c r="E63" s="5" t="s">
        <v>143</v>
      </c>
      <c r="F63" t="s">
        <v>26</v>
      </c>
      <c r="H63">
        <v>5</v>
      </c>
      <c r="I63" s="6" t="s">
        <v>50</v>
      </c>
      <c r="J63" t="s">
        <v>675</v>
      </c>
      <c r="K63" t="s">
        <v>676</v>
      </c>
      <c r="L63" s="2" t="s">
        <v>142</v>
      </c>
      <c r="M63" s="6">
        <v>500</v>
      </c>
      <c r="N63">
        <v>1.7</v>
      </c>
      <c r="O63" t="s">
        <v>34</v>
      </c>
      <c r="P63">
        <v>850</v>
      </c>
      <c r="R63">
        <v>2500</v>
      </c>
      <c r="V63" t="s">
        <v>42</v>
      </c>
    </row>
    <row r="64" spans="1:22">
      <c r="A64">
        <v>1</v>
      </c>
      <c r="B64" t="s">
        <v>22</v>
      </c>
      <c r="C64" s="5" t="s">
        <v>140</v>
      </c>
      <c r="D64" s="5" t="s">
        <v>40</v>
      </c>
      <c r="E64" s="5" t="s">
        <v>144</v>
      </c>
      <c r="F64" t="s">
        <v>26</v>
      </c>
      <c r="H64">
        <v>5</v>
      </c>
      <c r="I64" s="6" t="s">
        <v>50</v>
      </c>
      <c r="J64" t="s">
        <v>675</v>
      </c>
      <c r="K64" t="s">
        <v>676</v>
      </c>
      <c r="L64" s="2" t="s">
        <v>145</v>
      </c>
      <c r="M64" s="6">
        <v>300</v>
      </c>
      <c r="N64">
        <v>2</v>
      </c>
      <c r="O64" t="s">
        <v>52</v>
      </c>
      <c r="P64">
        <v>600</v>
      </c>
      <c r="R64">
        <v>1500</v>
      </c>
      <c r="V64" t="s">
        <v>42</v>
      </c>
    </row>
    <row r="65" spans="1:22">
      <c r="A65">
        <v>1</v>
      </c>
      <c r="B65" t="s">
        <v>22</v>
      </c>
      <c r="C65" s="5" t="s">
        <v>140</v>
      </c>
      <c r="D65" s="5" t="s">
        <v>40</v>
      </c>
      <c r="F65" t="s">
        <v>26</v>
      </c>
      <c r="H65">
        <v>5</v>
      </c>
      <c r="I65" s="6" t="s">
        <v>50</v>
      </c>
      <c r="J65" t="s">
        <v>675</v>
      </c>
      <c r="K65" t="s">
        <v>676</v>
      </c>
      <c r="L65" s="2" t="s">
        <v>142</v>
      </c>
      <c r="M65" s="6">
        <v>200</v>
      </c>
      <c r="N65">
        <v>1.7</v>
      </c>
      <c r="O65" t="s">
        <v>34</v>
      </c>
      <c r="P65">
        <v>340</v>
      </c>
      <c r="R65">
        <v>1000</v>
      </c>
      <c r="V65" t="s">
        <v>42</v>
      </c>
    </row>
    <row r="66" spans="1:22">
      <c r="A66">
        <v>1</v>
      </c>
      <c r="B66" t="s">
        <v>22</v>
      </c>
      <c r="C66" s="5" t="s">
        <v>146</v>
      </c>
      <c r="D66" s="5" t="s">
        <v>147</v>
      </c>
      <c r="E66" s="5" t="s">
        <v>148</v>
      </c>
      <c r="F66" t="s">
        <v>26</v>
      </c>
      <c r="H66">
        <v>3.6</v>
      </c>
      <c r="I66" s="6" t="s">
        <v>27</v>
      </c>
      <c r="J66" t="s">
        <v>661</v>
      </c>
      <c r="K66" t="s">
        <v>662</v>
      </c>
      <c r="L66" s="2" t="s">
        <v>49</v>
      </c>
      <c r="M66" s="6">
        <v>120</v>
      </c>
      <c r="N66">
        <v>0.62</v>
      </c>
      <c r="O66" t="s">
        <v>34</v>
      </c>
      <c r="P66">
        <v>74.400000000000006</v>
      </c>
      <c r="R66">
        <v>432</v>
      </c>
      <c r="V66" t="s">
        <v>42</v>
      </c>
    </row>
    <row r="67" spans="1:22">
      <c r="A67">
        <v>1</v>
      </c>
      <c r="B67" t="s">
        <v>22</v>
      </c>
      <c r="C67" s="5" t="s">
        <v>146</v>
      </c>
      <c r="D67" s="5" t="s">
        <v>147</v>
      </c>
      <c r="E67" s="5" t="s">
        <v>149</v>
      </c>
      <c r="F67" t="s">
        <v>26</v>
      </c>
      <c r="H67">
        <v>3.6</v>
      </c>
      <c r="I67" s="6" t="s">
        <v>27</v>
      </c>
      <c r="J67" t="s">
        <v>661</v>
      </c>
      <c r="K67" t="s">
        <v>662</v>
      </c>
      <c r="L67" s="2" t="s">
        <v>49</v>
      </c>
      <c r="M67" s="6">
        <v>150</v>
      </c>
      <c r="N67">
        <v>0.56999999999999995</v>
      </c>
      <c r="O67" t="s">
        <v>34</v>
      </c>
      <c r="P67">
        <v>85.499999999999986</v>
      </c>
      <c r="R67">
        <v>540</v>
      </c>
      <c r="V67" t="s">
        <v>42</v>
      </c>
    </row>
    <row r="68" spans="1:22">
      <c r="A68">
        <v>1</v>
      </c>
      <c r="B68" t="s">
        <v>22</v>
      </c>
      <c r="C68" s="5" t="s">
        <v>146</v>
      </c>
      <c r="D68" s="5" t="s">
        <v>147</v>
      </c>
      <c r="E68" s="5" t="s">
        <v>150</v>
      </c>
      <c r="F68" t="s">
        <v>26</v>
      </c>
      <c r="H68">
        <v>3.6</v>
      </c>
      <c r="I68" s="6" t="s">
        <v>27</v>
      </c>
      <c r="J68" t="s">
        <v>661</v>
      </c>
      <c r="K68" t="s">
        <v>662</v>
      </c>
      <c r="L68" s="2" t="s">
        <v>49</v>
      </c>
      <c r="M68" s="6">
        <v>500</v>
      </c>
      <c r="N68">
        <v>0.98</v>
      </c>
      <c r="O68" t="s">
        <v>34</v>
      </c>
      <c r="P68">
        <v>490</v>
      </c>
      <c r="R68">
        <v>1800</v>
      </c>
      <c r="V68" t="s">
        <v>42</v>
      </c>
    </row>
    <row r="69" spans="1:22">
      <c r="A69">
        <v>1</v>
      </c>
      <c r="B69" t="s">
        <v>22</v>
      </c>
      <c r="C69" s="5" t="s">
        <v>151</v>
      </c>
      <c r="D69" s="5" t="s">
        <v>152</v>
      </c>
      <c r="F69" t="s">
        <v>26</v>
      </c>
      <c r="H69">
        <v>3.8</v>
      </c>
      <c r="I69" s="6" t="s">
        <v>27</v>
      </c>
      <c r="J69" t="s">
        <v>661</v>
      </c>
      <c r="K69" t="s">
        <v>662</v>
      </c>
      <c r="L69" s="2" t="s">
        <v>28</v>
      </c>
      <c r="M69" s="6">
        <v>250</v>
      </c>
      <c r="N69">
        <v>0.85</v>
      </c>
      <c r="O69" t="s">
        <v>128</v>
      </c>
      <c r="P69">
        <v>212.5</v>
      </c>
      <c r="R69">
        <v>950</v>
      </c>
      <c r="V69" t="s">
        <v>42</v>
      </c>
    </row>
    <row r="70" spans="1:22">
      <c r="A70">
        <v>1</v>
      </c>
      <c r="B70" t="s">
        <v>22</v>
      </c>
      <c r="C70" s="5" t="s">
        <v>153</v>
      </c>
      <c r="D70" s="5" t="s">
        <v>154</v>
      </c>
      <c r="E70" s="5" t="s">
        <v>155</v>
      </c>
      <c r="F70" t="s">
        <v>26</v>
      </c>
      <c r="H70">
        <v>3.6</v>
      </c>
      <c r="I70" s="6" t="s">
        <v>46</v>
      </c>
      <c r="J70" t="s">
        <v>665</v>
      </c>
      <c r="K70" t="s">
        <v>666</v>
      </c>
      <c r="L70" s="2" t="s">
        <v>28</v>
      </c>
      <c r="M70" s="6">
        <v>300</v>
      </c>
      <c r="N70">
        <v>0.74</v>
      </c>
      <c r="O70" t="s">
        <v>88</v>
      </c>
      <c r="P70">
        <v>222</v>
      </c>
      <c r="Q70">
        <v>3.8</v>
      </c>
      <c r="R70">
        <v>1080</v>
      </c>
      <c r="T70" s="2" t="s">
        <v>47</v>
      </c>
      <c r="V70" t="s">
        <v>42</v>
      </c>
    </row>
    <row r="71" spans="1:22">
      <c r="A71">
        <v>1</v>
      </c>
      <c r="B71" t="s">
        <v>22</v>
      </c>
      <c r="C71" s="5" t="s">
        <v>153</v>
      </c>
      <c r="D71" s="5" t="s">
        <v>154</v>
      </c>
      <c r="E71" s="5" t="s">
        <v>155</v>
      </c>
      <c r="F71" t="s">
        <v>26</v>
      </c>
      <c r="H71">
        <v>3.6</v>
      </c>
      <c r="I71" s="6" t="s">
        <v>27</v>
      </c>
      <c r="J71" t="s">
        <v>661</v>
      </c>
      <c r="K71" t="s">
        <v>662</v>
      </c>
      <c r="L71" s="2" t="s">
        <v>49</v>
      </c>
      <c r="M71" s="6">
        <v>112</v>
      </c>
      <c r="N71">
        <v>0.65</v>
      </c>
      <c r="O71" t="s">
        <v>88</v>
      </c>
      <c r="P71">
        <v>72.8</v>
      </c>
      <c r="Q71">
        <v>3.8</v>
      </c>
      <c r="R71">
        <v>403.2</v>
      </c>
      <c r="V71" t="s">
        <v>42</v>
      </c>
    </row>
    <row r="72" spans="1:22">
      <c r="A72">
        <v>1</v>
      </c>
      <c r="B72" t="s">
        <v>22</v>
      </c>
      <c r="C72" s="5" t="s">
        <v>153</v>
      </c>
      <c r="D72" s="5" t="s">
        <v>156</v>
      </c>
      <c r="E72" s="5" t="s">
        <v>157</v>
      </c>
      <c r="F72" t="s">
        <v>26</v>
      </c>
      <c r="H72">
        <v>3.6</v>
      </c>
      <c r="I72" s="6" t="s">
        <v>46</v>
      </c>
      <c r="J72" t="s">
        <v>665</v>
      </c>
      <c r="K72" t="s">
        <v>666</v>
      </c>
      <c r="L72" s="2" t="s">
        <v>28</v>
      </c>
      <c r="M72" s="6">
        <v>600</v>
      </c>
      <c r="N72">
        <v>0.78</v>
      </c>
      <c r="O72" t="s">
        <v>88</v>
      </c>
      <c r="P72">
        <v>468</v>
      </c>
      <c r="Q72">
        <v>3.8</v>
      </c>
      <c r="R72">
        <v>2160</v>
      </c>
      <c r="T72" s="2" t="s">
        <v>47</v>
      </c>
      <c r="V72" t="s">
        <v>42</v>
      </c>
    </row>
    <row r="73" spans="1:22">
      <c r="A73">
        <v>1</v>
      </c>
      <c r="B73" t="s">
        <v>22</v>
      </c>
      <c r="C73" s="5" t="s">
        <v>153</v>
      </c>
      <c r="D73" s="5" t="s">
        <v>156</v>
      </c>
      <c r="E73" s="5" t="s">
        <v>157</v>
      </c>
      <c r="F73" t="s">
        <v>26</v>
      </c>
      <c r="H73">
        <v>3.6</v>
      </c>
      <c r="I73" s="6" t="s">
        <v>27</v>
      </c>
      <c r="J73" t="s">
        <v>661</v>
      </c>
      <c r="K73" t="s">
        <v>662</v>
      </c>
      <c r="L73" s="2" t="s">
        <v>49</v>
      </c>
      <c r="M73" s="6">
        <v>300</v>
      </c>
      <c r="N73">
        <v>0.78</v>
      </c>
      <c r="O73" t="s">
        <v>34</v>
      </c>
      <c r="P73">
        <v>234</v>
      </c>
      <c r="Q73">
        <v>3.8</v>
      </c>
      <c r="R73">
        <v>1080</v>
      </c>
      <c r="V73" t="s">
        <v>42</v>
      </c>
    </row>
    <row r="74" spans="1:22">
      <c r="A74">
        <v>1</v>
      </c>
      <c r="B74" t="s">
        <v>22</v>
      </c>
      <c r="C74" s="5" t="s">
        <v>153</v>
      </c>
      <c r="D74" s="5" t="s">
        <v>158</v>
      </c>
      <c r="E74" s="5" t="s">
        <v>159</v>
      </c>
      <c r="F74" t="s">
        <v>26</v>
      </c>
      <c r="H74">
        <v>3.6</v>
      </c>
      <c r="I74" s="6" t="s">
        <v>27</v>
      </c>
      <c r="J74" t="s">
        <v>661</v>
      </c>
      <c r="K74" t="s">
        <v>662</v>
      </c>
      <c r="L74" s="2" t="s">
        <v>28</v>
      </c>
      <c r="M74" s="6">
        <v>300</v>
      </c>
      <c r="P74">
        <v>0</v>
      </c>
      <c r="Q74">
        <v>3.8</v>
      </c>
      <c r="R74">
        <v>1080</v>
      </c>
      <c r="T74" s="2" t="s">
        <v>47</v>
      </c>
      <c r="V74" t="s">
        <v>42</v>
      </c>
    </row>
    <row r="75" spans="1:22">
      <c r="A75">
        <v>1</v>
      </c>
      <c r="B75" t="s">
        <v>22</v>
      </c>
      <c r="C75" s="5" t="s">
        <v>153</v>
      </c>
      <c r="D75" s="5" t="s">
        <v>158</v>
      </c>
      <c r="E75" s="5" t="s">
        <v>159</v>
      </c>
      <c r="F75" t="s">
        <v>26</v>
      </c>
      <c r="H75">
        <v>3.6</v>
      </c>
      <c r="I75" s="6" t="s">
        <v>27</v>
      </c>
      <c r="J75" t="s">
        <v>661</v>
      </c>
      <c r="K75" t="s">
        <v>662</v>
      </c>
      <c r="L75" s="2" t="s">
        <v>49</v>
      </c>
      <c r="M75" s="6">
        <v>112</v>
      </c>
      <c r="N75">
        <v>0.68</v>
      </c>
      <c r="O75" t="s">
        <v>34</v>
      </c>
      <c r="P75">
        <v>76.160000000000011</v>
      </c>
      <c r="Q75">
        <v>3.8</v>
      </c>
      <c r="R75">
        <v>403.2</v>
      </c>
      <c r="V75" t="s">
        <v>42</v>
      </c>
    </row>
    <row r="76" spans="1:22">
      <c r="A76">
        <v>1</v>
      </c>
      <c r="B76" t="s">
        <v>22</v>
      </c>
      <c r="C76" s="5" t="s">
        <v>160</v>
      </c>
      <c r="D76" s="5" t="s">
        <v>161</v>
      </c>
      <c r="F76" t="s">
        <v>37</v>
      </c>
      <c r="H76">
        <v>17.5</v>
      </c>
      <c r="I76" s="6" t="s">
        <v>27</v>
      </c>
      <c r="J76" t="s">
        <v>663</v>
      </c>
      <c r="K76" t="s">
        <v>664</v>
      </c>
      <c r="L76" s="2" t="s">
        <v>28</v>
      </c>
      <c r="M76" s="6">
        <v>60</v>
      </c>
      <c r="O76" t="s">
        <v>34</v>
      </c>
      <c r="P76">
        <v>0</v>
      </c>
      <c r="R76">
        <v>1050</v>
      </c>
      <c r="V76" t="s">
        <v>42</v>
      </c>
    </row>
    <row r="77" spans="1:22">
      <c r="A77">
        <v>1</v>
      </c>
      <c r="B77" t="s">
        <v>22</v>
      </c>
      <c r="C77" s="5" t="s">
        <v>162</v>
      </c>
      <c r="D77" s="5" t="s">
        <v>163</v>
      </c>
      <c r="E77" s="5" t="s">
        <v>164</v>
      </c>
      <c r="F77" t="s">
        <v>26</v>
      </c>
      <c r="H77">
        <v>9.5</v>
      </c>
      <c r="I77" s="6" t="s">
        <v>27</v>
      </c>
      <c r="J77" t="s">
        <v>661</v>
      </c>
      <c r="K77" t="s">
        <v>662</v>
      </c>
      <c r="L77" s="2" t="s">
        <v>28</v>
      </c>
      <c r="M77" s="6">
        <v>60</v>
      </c>
      <c r="N77">
        <v>3.3</v>
      </c>
      <c r="O77" t="s">
        <v>52</v>
      </c>
      <c r="P77">
        <v>198</v>
      </c>
      <c r="Q77">
        <v>10.5</v>
      </c>
      <c r="R77">
        <v>570</v>
      </c>
      <c r="V77" t="s">
        <v>42</v>
      </c>
    </row>
    <row r="78" spans="1:22">
      <c r="A78">
        <v>1</v>
      </c>
      <c r="B78" t="s">
        <v>22</v>
      </c>
      <c r="C78" s="5" t="s">
        <v>162</v>
      </c>
      <c r="D78" s="5" t="s">
        <v>163</v>
      </c>
      <c r="E78" s="5" t="s">
        <v>165</v>
      </c>
      <c r="F78" t="s">
        <v>26</v>
      </c>
      <c r="H78">
        <v>9.5</v>
      </c>
      <c r="I78" s="6" t="s">
        <v>27</v>
      </c>
      <c r="J78" t="s">
        <v>661</v>
      </c>
      <c r="K78" t="s">
        <v>662</v>
      </c>
      <c r="L78" s="2" t="s">
        <v>166</v>
      </c>
      <c r="M78" s="6">
        <v>300</v>
      </c>
      <c r="N78">
        <v>4</v>
      </c>
      <c r="O78" t="s">
        <v>66</v>
      </c>
      <c r="P78">
        <v>1200</v>
      </c>
      <c r="Q78">
        <v>10.5</v>
      </c>
      <c r="R78">
        <v>2850</v>
      </c>
      <c r="T78" s="2" t="s">
        <v>47</v>
      </c>
      <c r="V78" t="s">
        <v>42</v>
      </c>
    </row>
    <row r="79" spans="1:22">
      <c r="A79">
        <v>1</v>
      </c>
      <c r="B79" t="s">
        <v>22</v>
      </c>
      <c r="C79" s="5" t="s">
        <v>162</v>
      </c>
      <c r="D79" s="5" t="s">
        <v>163</v>
      </c>
      <c r="F79" t="s">
        <v>26</v>
      </c>
      <c r="H79">
        <v>5</v>
      </c>
      <c r="I79" s="6" t="s">
        <v>27</v>
      </c>
      <c r="J79" t="s">
        <v>661</v>
      </c>
      <c r="K79" t="s">
        <v>662</v>
      </c>
      <c r="L79" s="2" t="s">
        <v>28</v>
      </c>
      <c r="M79" s="6">
        <v>100</v>
      </c>
      <c r="N79">
        <v>1</v>
      </c>
      <c r="O79" t="s">
        <v>29</v>
      </c>
      <c r="P79">
        <v>100</v>
      </c>
      <c r="Q79">
        <v>5.5</v>
      </c>
      <c r="R79">
        <v>500</v>
      </c>
      <c r="V79" t="s">
        <v>42</v>
      </c>
    </row>
    <row r="80" spans="1:22">
      <c r="A80">
        <v>1</v>
      </c>
      <c r="B80" t="s">
        <v>22</v>
      </c>
      <c r="C80" s="5" t="s">
        <v>167</v>
      </c>
      <c r="D80" s="5" t="s">
        <v>168</v>
      </c>
      <c r="E80" s="5" t="s">
        <v>169</v>
      </c>
      <c r="F80" t="s">
        <v>62</v>
      </c>
      <c r="H80">
        <v>7.5</v>
      </c>
      <c r="I80" s="6" t="s">
        <v>27</v>
      </c>
      <c r="J80" t="s">
        <v>671</v>
      </c>
      <c r="K80" t="s">
        <v>672</v>
      </c>
      <c r="L80" s="2" t="s">
        <v>28</v>
      </c>
      <c r="M80" s="6">
        <v>40</v>
      </c>
      <c r="N80">
        <v>0.86</v>
      </c>
      <c r="O80" t="s">
        <v>52</v>
      </c>
      <c r="P80">
        <v>34.4</v>
      </c>
      <c r="Q80">
        <v>7.5</v>
      </c>
      <c r="R80">
        <v>300</v>
      </c>
      <c r="V80" t="s">
        <v>42</v>
      </c>
    </row>
    <row r="81" spans="1:22">
      <c r="A81">
        <v>1</v>
      </c>
      <c r="B81" t="s">
        <v>22</v>
      </c>
      <c r="C81" s="5" t="s">
        <v>167</v>
      </c>
      <c r="D81" s="5" t="s">
        <v>168</v>
      </c>
      <c r="E81" s="5" t="s">
        <v>170</v>
      </c>
      <c r="F81" t="s">
        <v>62</v>
      </c>
      <c r="H81">
        <v>7.5</v>
      </c>
      <c r="I81" s="6" t="s">
        <v>27</v>
      </c>
      <c r="J81" t="s">
        <v>671</v>
      </c>
      <c r="K81" t="s">
        <v>672</v>
      </c>
      <c r="L81" s="2" t="s">
        <v>28</v>
      </c>
      <c r="M81" s="6">
        <v>40</v>
      </c>
      <c r="N81">
        <v>0.86</v>
      </c>
      <c r="O81" t="s">
        <v>52</v>
      </c>
      <c r="P81">
        <v>34.4</v>
      </c>
      <c r="Q81">
        <v>7.5</v>
      </c>
      <c r="R81">
        <v>300</v>
      </c>
      <c r="V81" t="s">
        <v>42</v>
      </c>
    </row>
    <row r="82" spans="1:22">
      <c r="A82">
        <v>1</v>
      </c>
      <c r="B82" t="s">
        <v>22</v>
      </c>
      <c r="C82" s="5" t="s">
        <v>167</v>
      </c>
      <c r="D82" s="5" t="s">
        <v>168</v>
      </c>
      <c r="E82" s="5" t="s">
        <v>171</v>
      </c>
      <c r="F82" t="s">
        <v>62</v>
      </c>
      <c r="H82">
        <v>7.5</v>
      </c>
      <c r="I82" s="6" t="s">
        <v>27</v>
      </c>
      <c r="J82" t="s">
        <v>671</v>
      </c>
      <c r="K82" t="s">
        <v>672</v>
      </c>
      <c r="L82" s="2" t="s">
        <v>28</v>
      </c>
      <c r="M82" s="6">
        <v>40</v>
      </c>
      <c r="N82">
        <v>1.03</v>
      </c>
      <c r="O82" t="s">
        <v>52</v>
      </c>
      <c r="P82">
        <v>41.2</v>
      </c>
      <c r="Q82">
        <v>7.5</v>
      </c>
      <c r="R82">
        <v>300</v>
      </c>
      <c r="V82" t="s">
        <v>42</v>
      </c>
    </row>
    <row r="83" spans="1:22">
      <c r="A83">
        <v>1</v>
      </c>
      <c r="B83" t="s">
        <v>22</v>
      </c>
      <c r="C83" s="5" t="s">
        <v>167</v>
      </c>
      <c r="D83" s="5" t="s">
        <v>168</v>
      </c>
      <c r="E83" s="5" t="s">
        <v>172</v>
      </c>
      <c r="F83" t="s">
        <v>62</v>
      </c>
      <c r="H83">
        <v>7.5</v>
      </c>
      <c r="I83" s="6" t="s">
        <v>27</v>
      </c>
      <c r="J83" t="s">
        <v>671</v>
      </c>
      <c r="K83" t="s">
        <v>672</v>
      </c>
      <c r="L83" s="2" t="s">
        <v>28</v>
      </c>
      <c r="M83" s="6">
        <v>40</v>
      </c>
      <c r="N83">
        <v>0.86</v>
      </c>
      <c r="O83" t="s">
        <v>52</v>
      </c>
      <c r="P83">
        <v>34.4</v>
      </c>
      <c r="Q83">
        <v>7.5</v>
      </c>
      <c r="R83">
        <v>300</v>
      </c>
      <c r="V83" t="s">
        <v>42</v>
      </c>
    </row>
    <row r="84" spans="1:22">
      <c r="A84">
        <v>1</v>
      </c>
      <c r="B84" t="s">
        <v>22</v>
      </c>
      <c r="C84" s="5" t="s">
        <v>167</v>
      </c>
      <c r="D84" s="5" t="s">
        <v>173</v>
      </c>
      <c r="E84" s="5" t="s">
        <v>174</v>
      </c>
      <c r="F84" t="s">
        <v>62</v>
      </c>
      <c r="H84">
        <v>7.5</v>
      </c>
      <c r="I84" s="6" t="s">
        <v>27</v>
      </c>
      <c r="J84" t="s">
        <v>671</v>
      </c>
      <c r="K84" t="s">
        <v>672</v>
      </c>
      <c r="L84" s="2" t="s">
        <v>28</v>
      </c>
      <c r="M84" s="6">
        <v>40</v>
      </c>
      <c r="N84">
        <v>0.86</v>
      </c>
      <c r="O84" t="s">
        <v>52</v>
      </c>
      <c r="P84">
        <v>34.4</v>
      </c>
      <c r="Q84">
        <v>7.5</v>
      </c>
      <c r="R84">
        <v>300</v>
      </c>
      <c r="V84" t="s">
        <v>42</v>
      </c>
    </row>
    <row r="85" spans="1:22">
      <c r="A85">
        <v>1</v>
      </c>
      <c r="B85" t="s">
        <v>22</v>
      </c>
      <c r="C85" s="5" t="s">
        <v>167</v>
      </c>
      <c r="D85" s="5" t="s">
        <v>173</v>
      </c>
      <c r="E85" s="5" t="s">
        <v>175</v>
      </c>
      <c r="F85" t="s">
        <v>62</v>
      </c>
      <c r="H85">
        <v>7.5</v>
      </c>
      <c r="I85" s="6" t="s">
        <v>27</v>
      </c>
      <c r="J85" t="s">
        <v>671</v>
      </c>
      <c r="K85" t="s">
        <v>672</v>
      </c>
      <c r="L85" s="2" t="s">
        <v>28</v>
      </c>
      <c r="M85" s="6">
        <v>40</v>
      </c>
      <c r="N85">
        <v>0.86</v>
      </c>
      <c r="O85" t="s">
        <v>52</v>
      </c>
      <c r="P85">
        <v>34.4</v>
      </c>
      <c r="Q85">
        <v>7.5</v>
      </c>
      <c r="R85">
        <v>300</v>
      </c>
      <c r="V85" t="s">
        <v>42</v>
      </c>
    </row>
    <row r="86" spans="1:22">
      <c r="A86">
        <v>1</v>
      </c>
      <c r="B86" t="s">
        <v>22</v>
      </c>
      <c r="C86" s="5" t="s">
        <v>176</v>
      </c>
      <c r="D86" s="5" t="s">
        <v>177</v>
      </c>
      <c r="F86" t="s">
        <v>26</v>
      </c>
      <c r="H86">
        <v>5</v>
      </c>
      <c r="I86" s="6" t="s">
        <v>27</v>
      </c>
      <c r="J86" t="s">
        <v>661</v>
      </c>
      <c r="K86" t="s">
        <v>662</v>
      </c>
      <c r="L86" s="2" t="s">
        <v>28</v>
      </c>
      <c r="M86" s="6">
        <v>40</v>
      </c>
      <c r="N86">
        <v>1.3</v>
      </c>
      <c r="O86" t="s">
        <v>52</v>
      </c>
      <c r="P86">
        <v>52</v>
      </c>
      <c r="Q86">
        <v>5</v>
      </c>
      <c r="R86">
        <v>200</v>
      </c>
      <c r="V86" t="s">
        <v>42</v>
      </c>
    </row>
    <row r="87" spans="1:22">
      <c r="A87">
        <v>1</v>
      </c>
      <c r="B87" t="s">
        <v>22</v>
      </c>
      <c r="C87" s="5" t="s">
        <v>178</v>
      </c>
      <c r="D87" s="5" t="s">
        <v>179</v>
      </c>
      <c r="F87" t="s">
        <v>26</v>
      </c>
      <c r="H87">
        <v>9.5</v>
      </c>
      <c r="I87" s="6" t="s">
        <v>27</v>
      </c>
      <c r="J87" t="s">
        <v>661</v>
      </c>
      <c r="K87" t="s">
        <v>662</v>
      </c>
      <c r="L87" s="2" t="s">
        <v>180</v>
      </c>
      <c r="M87" s="6">
        <v>40</v>
      </c>
      <c r="N87">
        <v>2.72</v>
      </c>
      <c r="O87" t="s">
        <v>66</v>
      </c>
      <c r="P87">
        <v>108.80000000000001</v>
      </c>
      <c r="Q87">
        <v>9.5</v>
      </c>
      <c r="R87">
        <v>380</v>
      </c>
      <c r="V87" t="s">
        <v>42</v>
      </c>
    </row>
    <row r="88" spans="1:22">
      <c r="A88">
        <v>1</v>
      </c>
      <c r="B88" t="s">
        <v>22</v>
      </c>
      <c r="C88" s="5" t="s">
        <v>181</v>
      </c>
      <c r="D88" s="5" t="s">
        <v>182</v>
      </c>
      <c r="E88" s="5" t="s">
        <v>183</v>
      </c>
      <c r="F88" t="s">
        <v>26</v>
      </c>
      <c r="H88">
        <v>5</v>
      </c>
      <c r="I88" s="6" t="s">
        <v>46</v>
      </c>
      <c r="J88" t="s">
        <v>665</v>
      </c>
      <c r="K88" t="s">
        <v>666</v>
      </c>
      <c r="L88" s="2" t="s">
        <v>184</v>
      </c>
      <c r="M88" s="6">
        <v>200</v>
      </c>
      <c r="N88">
        <v>1.7</v>
      </c>
      <c r="O88" t="s">
        <v>34</v>
      </c>
      <c r="P88">
        <v>340</v>
      </c>
      <c r="Q88">
        <v>5</v>
      </c>
      <c r="R88">
        <v>1000</v>
      </c>
      <c r="V88" t="s">
        <v>42</v>
      </c>
    </row>
    <row r="89" spans="1:22">
      <c r="A89">
        <v>1</v>
      </c>
      <c r="B89" t="s">
        <v>22</v>
      </c>
      <c r="C89" s="5" t="s">
        <v>181</v>
      </c>
      <c r="D89" s="5" t="s">
        <v>182</v>
      </c>
      <c r="E89" s="5" t="s">
        <v>185</v>
      </c>
      <c r="F89" t="s">
        <v>26</v>
      </c>
      <c r="H89">
        <v>5</v>
      </c>
      <c r="I89" s="6" t="s">
        <v>46</v>
      </c>
      <c r="J89" t="s">
        <v>665</v>
      </c>
      <c r="K89" t="s">
        <v>666</v>
      </c>
      <c r="L89" s="2" t="s">
        <v>184</v>
      </c>
      <c r="M89" s="6">
        <v>200</v>
      </c>
      <c r="N89">
        <v>1.85</v>
      </c>
      <c r="O89" t="s">
        <v>34</v>
      </c>
      <c r="P89">
        <v>370</v>
      </c>
      <c r="Q89">
        <v>5</v>
      </c>
      <c r="R89">
        <v>1000</v>
      </c>
      <c r="V89" t="s">
        <v>42</v>
      </c>
    </row>
    <row r="90" spans="1:22">
      <c r="A90">
        <v>1</v>
      </c>
      <c r="B90" t="s">
        <v>22</v>
      </c>
      <c r="C90" s="5" t="s">
        <v>181</v>
      </c>
      <c r="D90" s="5" t="s">
        <v>182</v>
      </c>
      <c r="E90" s="5" t="s">
        <v>186</v>
      </c>
      <c r="F90" t="s">
        <v>26</v>
      </c>
      <c r="H90">
        <v>5</v>
      </c>
      <c r="I90" s="6" t="s">
        <v>46</v>
      </c>
      <c r="J90" t="s">
        <v>665</v>
      </c>
      <c r="K90" t="s">
        <v>666</v>
      </c>
      <c r="L90" s="2" t="s">
        <v>184</v>
      </c>
      <c r="M90" s="6">
        <v>100</v>
      </c>
      <c r="N90">
        <v>1.7</v>
      </c>
      <c r="O90" t="s">
        <v>34</v>
      </c>
      <c r="P90">
        <v>170</v>
      </c>
      <c r="Q90">
        <v>5</v>
      </c>
      <c r="R90">
        <v>500</v>
      </c>
      <c r="V90" t="s">
        <v>42</v>
      </c>
    </row>
    <row r="91" spans="1:22">
      <c r="A91">
        <v>1</v>
      </c>
      <c r="B91" t="s">
        <v>22</v>
      </c>
      <c r="C91" s="5" t="s">
        <v>181</v>
      </c>
      <c r="D91" s="5" t="s">
        <v>182</v>
      </c>
      <c r="F91" t="s">
        <v>26</v>
      </c>
      <c r="H91">
        <v>5</v>
      </c>
      <c r="I91" s="6" t="s">
        <v>46</v>
      </c>
      <c r="J91" t="s">
        <v>665</v>
      </c>
      <c r="K91" t="s">
        <v>666</v>
      </c>
      <c r="L91" s="2" t="s">
        <v>184</v>
      </c>
      <c r="M91" s="6">
        <v>700</v>
      </c>
      <c r="N91">
        <v>1.7</v>
      </c>
      <c r="O91" t="s">
        <v>34</v>
      </c>
      <c r="P91">
        <v>1190</v>
      </c>
      <c r="Q91">
        <v>5</v>
      </c>
      <c r="R91">
        <v>3500</v>
      </c>
      <c r="V91" t="s">
        <v>42</v>
      </c>
    </row>
    <row r="92" spans="1:22">
      <c r="A92">
        <v>1</v>
      </c>
      <c r="B92" t="s">
        <v>22</v>
      </c>
      <c r="C92" s="5" t="s">
        <v>181</v>
      </c>
      <c r="D92" s="5" t="s">
        <v>182</v>
      </c>
      <c r="E92" s="5" t="s">
        <v>187</v>
      </c>
      <c r="F92" t="s">
        <v>26</v>
      </c>
      <c r="H92">
        <v>5</v>
      </c>
      <c r="I92" s="6" t="s">
        <v>46</v>
      </c>
      <c r="J92" t="s">
        <v>665</v>
      </c>
      <c r="K92" t="s">
        <v>666</v>
      </c>
      <c r="L92" s="2" t="s">
        <v>184</v>
      </c>
      <c r="M92" s="6">
        <v>20</v>
      </c>
      <c r="N92">
        <v>0.38</v>
      </c>
      <c r="O92" t="s">
        <v>34</v>
      </c>
      <c r="P92">
        <v>7.6</v>
      </c>
      <c r="Q92">
        <v>5</v>
      </c>
      <c r="R92">
        <v>100</v>
      </c>
      <c r="V92" t="s">
        <v>42</v>
      </c>
    </row>
    <row r="93" spans="1:22">
      <c r="A93">
        <v>1</v>
      </c>
      <c r="B93" t="s">
        <v>22</v>
      </c>
      <c r="C93" s="5" t="s">
        <v>181</v>
      </c>
      <c r="D93" s="5" t="s">
        <v>182</v>
      </c>
      <c r="E93" s="5" t="s">
        <v>188</v>
      </c>
      <c r="F93" t="s">
        <v>26</v>
      </c>
      <c r="H93">
        <v>5</v>
      </c>
      <c r="I93" s="6" t="s">
        <v>46</v>
      </c>
      <c r="J93" t="s">
        <v>665</v>
      </c>
      <c r="K93" t="s">
        <v>666</v>
      </c>
      <c r="L93" s="2" t="s">
        <v>184</v>
      </c>
      <c r="M93" s="6">
        <v>20</v>
      </c>
      <c r="N93">
        <v>0.3</v>
      </c>
      <c r="O93" t="s">
        <v>34</v>
      </c>
      <c r="P93">
        <v>6</v>
      </c>
      <c r="Q93">
        <v>5</v>
      </c>
      <c r="R93">
        <v>100</v>
      </c>
      <c r="V93" t="s">
        <v>42</v>
      </c>
    </row>
    <row r="94" spans="1:22">
      <c r="A94">
        <v>1</v>
      </c>
      <c r="B94" t="s">
        <v>22</v>
      </c>
      <c r="C94" s="5" t="s">
        <v>189</v>
      </c>
      <c r="D94" s="5" t="s">
        <v>190</v>
      </c>
      <c r="F94" t="s">
        <v>62</v>
      </c>
      <c r="H94">
        <v>8.5</v>
      </c>
      <c r="I94" s="6" t="s">
        <v>27</v>
      </c>
      <c r="J94" t="s">
        <v>671</v>
      </c>
      <c r="K94" t="s">
        <v>672</v>
      </c>
      <c r="L94" s="2" t="s">
        <v>28</v>
      </c>
      <c r="M94" s="6">
        <v>400</v>
      </c>
      <c r="N94">
        <v>2.25</v>
      </c>
      <c r="O94" t="s">
        <v>191</v>
      </c>
      <c r="P94">
        <v>900</v>
      </c>
      <c r="Q94">
        <v>8.5</v>
      </c>
      <c r="R94">
        <v>3400</v>
      </c>
      <c r="T94" s="2" t="s">
        <v>47</v>
      </c>
      <c r="V94" t="s">
        <v>42</v>
      </c>
    </row>
    <row r="95" spans="1:22">
      <c r="A95">
        <v>1</v>
      </c>
      <c r="B95" t="s">
        <v>22</v>
      </c>
      <c r="C95" s="5" t="s">
        <v>189</v>
      </c>
      <c r="D95" s="5" t="s">
        <v>192</v>
      </c>
      <c r="F95" t="s">
        <v>62</v>
      </c>
      <c r="H95">
        <v>8.5</v>
      </c>
      <c r="I95" s="6" t="s">
        <v>27</v>
      </c>
      <c r="J95" t="s">
        <v>671</v>
      </c>
      <c r="K95" t="s">
        <v>672</v>
      </c>
      <c r="L95" s="2" t="s">
        <v>28</v>
      </c>
      <c r="M95" s="6">
        <v>600</v>
      </c>
      <c r="N95">
        <v>2.25</v>
      </c>
      <c r="O95" t="s">
        <v>191</v>
      </c>
      <c r="P95">
        <v>1350</v>
      </c>
      <c r="Q95">
        <v>8.5</v>
      </c>
      <c r="R95">
        <v>5100</v>
      </c>
      <c r="T95" s="2" t="s">
        <v>47</v>
      </c>
      <c r="V95" t="s">
        <v>42</v>
      </c>
    </row>
    <row r="96" spans="1:22">
      <c r="A96">
        <v>1</v>
      </c>
      <c r="B96" t="s">
        <v>22</v>
      </c>
      <c r="C96" s="5" t="s">
        <v>193</v>
      </c>
      <c r="D96" s="5" t="s">
        <v>194</v>
      </c>
      <c r="E96" s="5" t="s">
        <v>195</v>
      </c>
      <c r="F96" t="s">
        <v>26</v>
      </c>
      <c r="H96">
        <v>5.5</v>
      </c>
      <c r="I96" s="6" t="s">
        <v>27</v>
      </c>
      <c r="J96" t="s">
        <v>661</v>
      </c>
      <c r="K96" t="s">
        <v>662</v>
      </c>
      <c r="L96" s="2" t="s">
        <v>28</v>
      </c>
      <c r="M96" s="6">
        <v>80</v>
      </c>
      <c r="N96">
        <v>1.67</v>
      </c>
      <c r="O96" t="s">
        <v>34</v>
      </c>
      <c r="P96">
        <v>133.6</v>
      </c>
      <c r="R96">
        <v>440</v>
      </c>
      <c r="V96" t="s">
        <v>42</v>
      </c>
    </row>
    <row r="97" spans="1:22">
      <c r="A97">
        <v>1</v>
      </c>
      <c r="B97" t="s">
        <v>22</v>
      </c>
      <c r="C97" s="5" t="s">
        <v>193</v>
      </c>
      <c r="D97" s="5" t="s">
        <v>194</v>
      </c>
      <c r="F97" t="s">
        <v>26</v>
      </c>
      <c r="H97">
        <v>5.5</v>
      </c>
      <c r="I97" s="6" t="s">
        <v>27</v>
      </c>
      <c r="J97" t="s">
        <v>661</v>
      </c>
      <c r="K97" t="s">
        <v>662</v>
      </c>
      <c r="L97" s="2" t="s">
        <v>28</v>
      </c>
      <c r="M97" s="6">
        <v>40</v>
      </c>
      <c r="N97">
        <v>1</v>
      </c>
      <c r="O97" t="s">
        <v>29</v>
      </c>
      <c r="P97">
        <v>40</v>
      </c>
      <c r="R97">
        <v>220</v>
      </c>
      <c r="V97" t="s">
        <v>42</v>
      </c>
    </row>
    <row r="98" spans="1:22">
      <c r="A98">
        <v>1</v>
      </c>
      <c r="B98" t="s">
        <v>22</v>
      </c>
      <c r="C98" s="5" t="s">
        <v>196</v>
      </c>
      <c r="D98" s="5" t="s">
        <v>197</v>
      </c>
      <c r="F98" t="s">
        <v>26</v>
      </c>
      <c r="H98">
        <v>3.6</v>
      </c>
      <c r="I98" s="6" t="s">
        <v>27</v>
      </c>
      <c r="J98" t="s">
        <v>661</v>
      </c>
      <c r="K98" t="s">
        <v>662</v>
      </c>
      <c r="L98" s="2" t="s">
        <v>97</v>
      </c>
      <c r="M98" s="6">
        <v>320</v>
      </c>
      <c r="N98">
        <v>0.48</v>
      </c>
      <c r="O98" t="s">
        <v>88</v>
      </c>
      <c r="P98">
        <v>153.6</v>
      </c>
      <c r="R98">
        <v>1152</v>
      </c>
      <c r="V98" t="s">
        <v>42</v>
      </c>
    </row>
    <row r="99" spans="1:22">
      <c r="A99">
        <v>1</v>
      </c>
      <c r="B99" t="s">
        <v>22</v>
      </c>
      <c r="C99" s="5" t="s">
        <v>198</v>
      </c>
      <c r="D99" s="5" t="s">
        <v>199</v>
      </c>
      <c r="F99" t="s">
        <v>26</v>
      </c>
      <c r="H99">
        <v>10.5</v>
      </c>
      <c r="I99" s="6" t="s">
        <v>27</v>
      </c>
      <c r="J99" t="s">
        <v>661</v>
      </c>
      <c r="K99" t="s">
        <v>662</v>
      </c>
      <c r="L99" s="2" t="s">
        <v>57</v>
      </c>
      <c r="M99" s="6">
        <v>40</v>
      </c>
      <c r="N99">
        <v>3</v>
      </c>
      <c r="O99" t="s">
        <v>52</v>
      </c>
      <c r="P99">
        <v>120</v>
      </c>
      <c r="Q99">
        <v>10.5</v>
      </c>
      <c r="R99">
        <v>420</v>
      </c>
      <c r="V99" t="s">
        <v>42</v>
      </c>
    </row>
    <row r="100" spans="1:22">
      <c r="A100">
        <v>1</v>
      </c>
      <c r="B100" t="s">
        <v>22</v>
      </c>
      <c r="C100" s="5" t="s">
        <v>198</v>
      </c>
      <c r="D100" s="5" t="s">
        <v>200</v>
      </c>
      <c r="E100" s="5" t="s">
        <v>201</v>
      </c>
      <c r="F100" t="s">
        <v>26</v>
      </c>
      <c r="H100">
        <v>10.5</v>
      </c>
      <c r="I100" s="6" t="s">
        <v>27</v>
      </c>
      <c r="J100" t="s">
        <v>661</v>
      </c>
      <c r="K100" t="s">
        <v>662</v>
      </c>
      <c r="L100" s="2" t="s">
        <v>180</v>
      </c>
      <c r="M100" s="6">
        <v>30</v>
      </c>
      <c r="N100">
        <v>3.6</v>
      </c>
      <c r="O100" t="s">
        <v>66</v>
      </c>
      <c r="P100">
        <v>108</v>
      </c>
      <c r="Q100">
        <v>10.5</v>
      </c>
      <c r="R100">
        <v>315</v>
      </c>
      <c r="V100" t="s">
        <v>42</v>
      </c>
    </row>
    <row r="101" spans="1:22">
      <c r="A101">
        <v>1</v>
      </c>
      <c r="B101" t="s">
        <v>22</v>
      </c>
      <c r="C101" s="5" t="s">
        <v>198</v>
      </c>
      <c r="D101" s="5" t="s">
        <v>200</v>
      </c>
      <c r="E101" s="5" t="s">
        <v>202</v>
      </c>
      <c r="F101" t="s">
        <v>26</v>
      </c>
      <c r="H101">
        <v>10.5</v>
      </c>
      <c r="I101" s="6" t="s">
        <v>27</v>
      </c>
      <c r="J101" t="s">
        <v>661</v>
      </c>
      <c r="K101" t="s">
        <v>662</v>
      </c>
      <c r="L101" s="2" t="s">
        <v>203</v>
      </c>
      <c r="M101" s="6">
        <v>30</v>
      </c>
      <c r="N101">
        <v>4</v>
      </c>
      <c r="O101" t="s">
        <v>52</v>
      </c>
      <c r="P101">
        <v>120</v>
      </c>
      <c r="Q101">
        <v>10.5</v>
      </c>
      <c r="R101">
        <v>315</v>
      </c>
      <c r="V101" t="s">
        <v>42</v>
      </c>
    </row>
    <row r="102" spans="1:22">
      <c r="A102">
        <v>1</v>
      </c>
      <c r="B102" t="s">
        <v>22</v>
      </c>
      <c r="C102" s="5" t="s">
        <v>198</v>
      </c>
      <c r="D102" s="5" t="s">
        <v>200</v>
      </c>
      <c r="E102" s="5" t="s">
        <v>204</v>
      </c>
      <c r="F102" t="s">
        <v>26</v>
      </c>
      <c r="H102">
        <v>10.5</v>
      </c>
      <c r="I102" s="6" t="s">
        <v>27</v>
      </c>
      <c r="J102" t="s">
        <v>661</v>
      </c>
      <c r="K102" t="s">
        <v>662</v>
      </c>
      <c r="L102" s="2" t="s">
        <v>180</v>
      </c>
      <c r="M102" s="6">
        <v>30</v>
      </c>
      <c r="N102">
        <v>3.6</v>
      </c>
      <c r="O102" t="s">
        <v>66</v>
      </c>
      <c r="P102">
        <v>108</v>
      </c>
      <c r="Q102">
        <v>10.5</v>
      </c>
      <c r="R102">
        <v>315</v>
      </c>
      <c r="V102" t="s">
        <v>42</v>
      </c>
    </row>
    <row r="103" spans="1:22">
      <c r="A103">
        <v>1</v>
      </c>
      <c r="B103" t="s">
        <v>22</v>
      </c>
      <c r="C103" s="5" t="s">
        <v>198</v>
      </c>
      <c r="D103" s="5" t="s">
        <v>200</v>
      </c>
      <c r="E103" s="5" t="s">
        <v>205</v>
      </c>
      <c r="F103" t="s">
        <v>26</v>
      </c>
      <c r="H103">
        <v>10.5</v>
      </c>
      <c r="I103" s="6" t="s">
        <v>27</v>
      </c>
      <c r="J103" t="s">
        <v>661</v>
      </c>
      <c r="K103" t="s">
        <v>662</v>
      </c>
      <c r="L103" s="2" t="s">
        <v>203</v>
      </c>
      <c r="M103" s="6">
        <v>30</v>
      </c>
      <c r="N103">
        <v>3.6</v>
      </c>
      <c r="O103" t="s">
        <v>66</v>
      </c>
      <c r="P103">
        <v>108</v>
      </c>
      <c r="Q103">
        <v>10.5</v>
      </c>
      <c r="R103">
        <v>315</v>
      </c>
      <c r="V103" t="s">
        <v>42</v>
      </c>
    </row>
    <row r="104" spans="1:22">
      <c r="A104">
        <v>1</v>
      </c>
      <c r="B104" t="s">
        <v>22</v>
      </c>
      <c r="C104" s="5" t="s">
        <v>198</v>
      </c>
      <c r="D104" s="5" t="s">
        <v>200</v>
      </c>
      <c r="E104" s="5" t="s">
        <v>172</v>
      </c>
      <c r="F104" t="s">
        <v>26</v>
      </c>
      <c r="H104">
        <v>10.5</v>
      </c>
      <c r="I104" s="6" t="s">
        <v>27</v>
      </c>
      <c r="J104" t="s">
        <v>661</v>
      </c>
      <c r="K104" t="s">
        <v>662</v>
      </c>
      <c r="L104" s="2" t="s">
        <v>203</v>
      </c>
      <c r="M104" s="6">
        <v>20</v>
      </c>
      <c r="N104">
        <v>3.6</v>
      </c>
      <c r="O104" t="s">
        <v>66</v>
      </c>
      <c r="P104">
        <v>72</v>
      </c>
      <c r="Q104">
        <v>10.5</v>
      </c>
      <c r="R104">
        <v>210</v>
      </c>
      <c r="V104" t="s">
        <v>42</v>
      </c>
    </row>
    <row r="105" spans="1:22">
      <c r="A105">
        <v>1</v>
      </c>
      <c r="B105" t="s">
        <v>22</v>
      </c>
      <c r="C105" s="5" t="s">
        <v>198</v>
      </c>
      <c r="D105" s="5" t="s">
        <v>200</v>
      </c>
      <c r="E105" s="5" t="s">
        <v>172</v>
      </c>
      <c r="F105" t="s">
        <v>26</v>
      </c>
      <c r="H105">
        <v>10.5</v>
      </c>
      <c r="I105" s="6" t="s">
        <v>27</v>
      </c>
      <c r="J105" t="s">
        <v>661</v>
      </c>
      <c r="K105" t="s">
        <v>662</v>
      </c>
      <c r="L105" s="2" t="s">
        <v>206</v>
      </c>
      <c r="M105" s="6">
        <v>80</v>
      </c>
      <c r="N105">
        <v>4</v>
      </c>
      <c r="O105" t="s">
        <v>52</v>
      </c>
      <c r="P105">
        <v>320</v>
      </c>
      <c r="Q105">
        <v>10.5</v>
      </c>
      <c r="R105">
        <v>840</v>
      </c>
      <c r="V105" t="s">
        <v>42</v>
      </c>
    </row>
    <row r="106" spans="1:22">
      <c r="A106">
        <v>1</v>
      </c>
      <c r="B106" t="s">
        <v>22</v>
      </c>
      <c r="C106" s="5" t="s">
        <v>198</v>
      </c>
      <c r="D106" s="5" t="s">
        <v>200</v>
      </c>
      <c r="E106" s="5" t="s">
        <v>207</v>
      </c>
      <c r="F106" t="s">
        <v>26</v>
      </c>
      <c r="H106">
        <v>-10.5</v>
      </c>
      <c r="I106" s="6" t="s">
        <v>27</v>
      </c>
      <c r="J106" t="s">
        <v>661</v>
      </c>
      <c r="K106" t="s">
        <v>662</v>
      </c>
      <c r="L106" s="2" t="s">
        <v>26</v>
      </c>
      <c r="M106" s="6">
        <v>100</v>
      </c>
      <c r="N106">
        <v>3.6</v>
      </c>
      <c r="O106" t="s">
        <v>66</v>
      </c>
      <c r="P106">
        <v>360</v>
      </c>
      <c r="Q106">
        <v>22.5</v>
      </c>
      <c r="R106">
        <v>-1050</v>
      </c>
      <c r="V106" t="s">
        <v>42</v>
      </c>
    </row>
    <row r="107" spans="1:22">
      <c r="A107">
        <v>1</v>
      </c>
      <c r="B107" t="s">
        <v>22</v>
      </c>
      <c r="C107" s="5" t="s">
        <v>198</v>
      </c>
      <c r="D107" s="5" t="s">
        <v>200</v>
      </c>
      <c r="E107" s="5" t="s">
        <v>207</v>
      </c>
      <c r="F107" t="s">
        <v>37</v>
      </c>
      <c r="H107">
        <v>22.5</v>
      </c>
      <c r="I107" s="6" t="s">
        <v>27</v>
      </c>
      <c r="J107" t="s">
        <v>663</v>
      </c>
      <c r="K107" t="s">
        <v>664</v>
      </c>
      <c r="L107" s="2" t="s">
        <v>26</v>
      </c>
      <c r="M107" s="6">
        <v>100</v>
      </c>
      <c r="O107" t="s">
        <v>1</v>
      </c>
      <c r="P107">
        <v>0</v>
      </c>
      <c r="Q107">
        <v>22.5</v>
      </c>
      <c r="R107">
        <v>2250</v>
      </c>
      <c r="V107" t="s">
        <v>42</v>
      </c>
    </row>
    <row r="108" spans="1:22">
      <c r="A108">
        <v>1</v>
      </c>
      <c r="B108" t="s">
        <v>22</v>
      </c>
      <c r="C108" s="5" t="s">
        <v>198</v>
      </c>
      <c r="D108" s="5" t="s">
        <v>200</v>
      </c>
      <c r="F108" t="s">
        <v>26</v>
      </c>
      <c r="H108">
        <v>6.5</v>
      </c>
      <c r="I108" s="6" t="s">
        <v>27</v>
      </c>
      <c r="J108" t="s">
        <v>661</v>
      </c>
      <c r="K108" t="s">
        <v>662</v>
      </c>
      <c r="L108" s="2" t="s">
        <v>208</v>
      </c>
      <c r="M108" s="6">
        <v>80</v>
      </c>
      <c r="N108">
        <v>0.84</v>
      </c>
      <c r="O108" t="s">
        <v>29</v>
      </c>
      <c r="P108">
        <v>67.2</v>
      </c>
      <c r="Q108">
        <v>6.5</v>
      </c>
      <c r="R108">
        <v>520</v>
      </c>
      <c r="V108" t="s">
        <v>42</v>
      </c>
    </row>
    <row r="109" spans="1:22">
      <c r="A109">
        <v>1</v>
      </c>
      <c r="B109" t="s">
        <v>22</v>
      </c>
      <c r="C109" s="5" t="s">
        <v>198</v>
      </c>
      <c r="D109" s="5" t="s">
        <v>209</v>
      </c>
      <c r="E109" s="5" t="s">
        <v>210</v>
      </c>
      <c r="F109" t="s">
        <v>26</v>
      </c>
      <c r="H109">
        <v>10.5</v>
      </c>
      <c r="I109" s="6" t="s">
        <v>27</v>
      </c>
      <c r="J109" t="s">
        <v>661</v>
      </c>
      <c r="K109" t="s">
        <v>662</v>
      </c>
      <c r="L109" s="2" t="s">
        <v>206</v>
      </c>
      <c r="M109" s="6">
        <v>20</v>
      </c>
      <c r="N109">
        <v>4</v>
      </c>
      <c r="O109" t="s">
        <v>52</v>
      </c>
      <c r="P109">
        <v>80</v>
      </c>
      <c r="Q109">
        <v>10.5</v>
      </c>
      <c r="R109">
        <v>210</v>
      </c>
      <c r="V109" t="s">
        <v>42</v>
      </c>
    </row>
    <row r="110" spans="1:22">
      <c r="A110">
        <v>1</v>
      </c>
      <c r="B110" t="s">
        <v>22</v>
      </c>
      <c r="C110" s="5" t="s">
        <v>198</v>
      </c>
      <c r="D110" s="5" t="s">
        <v>209</v>
      </c>
      <c r="E110" s="5" t="s">
        <v>211</v>
      </c>
      <c r="F110" t="s">
        <v>26</v>
      </c>
      <c r="H110">
        <v>10.5</v>
      </c>
      <c r="I110" s="6" t="s">
        <v>27</v>
      </c>
      <c r="J110" t="s">
        <v>661</v>
      </c>
      <c r="K110" t="s">
        <v>662</v>
      </c>
      <c r="L110" s="2" t="s">
        <v>203</v>
      </c>
      <c r="M110" s="6">
        <v>20</v>
      </c>
      <c r="N110">
        <v>4</v>
      </c>
      <c r="O110" t="s">
        <v>52</v>
      </c>
      <c r="P110">
        <v>80</v>
      </c>
      <c r="Q110">
        <v>10.5</v>
      </c>
      <c r="R110">
        <v>210</v>
      </c>
      <c r="V110" t="s">
        <v>42</v>
      </c>
    </row>
    <row r="111" spans="1:22">
      <c r="A111">
        <v>1</v>
      </c>
      <c r="B111" t="s">
        <v>22</v>
      </c>
      <c r="C111" s="5" t="s">
        <v>198</v>
      </c>
      <c r="D111" s="5" t="s">
        <v>209</v>
      </c>
      <c r="E111" s="5" t="s">
        <v>212</v>
      </c>
      <c r="F111" t="s">
        <v>26</v>
      </c>
      <c r="H111">
        <v>10.5</v>
      </c>
      <c r="I111" s="6" t="s">
        <v>27</v>
      </c>
      <c r="J111" t="s">
        <v>661</v>
      </c>
      <c r="K111" t="s">
        <v>662</v>
      </c>
      <c r="L111" s="2" t="s">
        <v>203</v>
      </c>
      <c r="M111" s="6">
        <v>20</v>
      </c>
      <c r="N111">
        <v>4</v>
      </c>
      <c r="O111" t="s">
        <v>52</v>
      </c>
      <c r="P111">
        <v>80</v>
      </c>
      <c r="Q111">
        <v>10.5</v>
      </c>
      <c r="R111">
        <v>210</v>
      </c>
      <c r="V111" t="s">
        <v>42</v>
      </c>
    </row>
    <row r="112" spans="1:22">
      <c r="A112">
        <v>1</v>
      </c>
      <c r="B112" t="s">
        <v>22</v>
      </c>
      <c r="C112" s="5" t="s">
        <v>198</v>
      </c>
      <c r="D112" s="5" t="s">
        <v>209</v>
      </c>
      <c r="E112" s="5" t="s">
        <v>213</v>
      </c>
      <c r="F112" t="s">
        <v>26</v>
      </c>
      <c r="H112">
        <v>10.5</v>
      </c>
      <c r="I112" s="6" t="s">
        <v>27</v>
      </c>
      <c r="J112" t="s">
        <v>661</v>
      </c>
      <c r="K112" t="s">
        <v>662</v>
      </c>
      <c r="L112" s="2" t="s">
        <v>214</v>
      </c>
      <c r="M112" s="6">
        <v>30</v>
      </c>
      <c r="N112">
        <v>3.6</v>
      </c>
      <c r="O112" t="s">
        <v>66</v>
      </c>
      <c r="P112">
        <v>108</v>
      </c>
      <c r="Q112">
        <v>10.5</v>
      </c>
      <c r="R112">
        <v>315</v>
      </c>
      <c r="V112" t="s">
        <v>42</v>
      </c>
    </row>
    <row r="113" spans="1:22">
      <c r="A113">
        <v>1</v>
      </c>
      <c r="B113" t="s">
        <v>22</v>
      </c>
      <c r="C113" s="5" t="s">
        <v>198</v>
      </c>
      <c r="D113" s="5" t="s">
        <v>209</v>
      </c>
      <c r="E113" s="5" t="s">
        <v>207</v>
      </c>
      <c r="F113" t="s">
        <v>26</v>
      </c>
      <c r="H113">
        <v>-13.5</v>
      </c>
      <c r="I113" s="6" t="s">
        <v>27</v>
      </c>
      <c r="J113" t="s">
        <v>661</v>
      </c>
      <c r="K113" t="s">
        <v>662</v>
      </c>
      <c r="L113" s="2" t="s">
        <v>26</v>
      </c>
      <c r="M113" s="6">
        <v>100</v>
      </c>
      <c r="O113" t="s">
        <v>1</v>
      </c>
      <c r="P113">
        <v>0</v>
      </c>
      <c r="Q113">
        <v>22.5</v>
      </c>
      <c r="R113">
        <v>-1350</v>
      </c>
      <c r="V113" t="s">
        <v>42</v>
      </c>
    </row>
    <row r="114" spans="1:22">
      <c r="A114">
        <v>1</v>
      </c>
      <c r="B114" t="s">
        <v>22</v>
      </c>
      <c r="C114" s="5" t="s">
        <v>198</v>
      </c>
      <c r="D114" s="5" t="s">
        <v>209</v>
      </c>
      <c r="E114" s="5" t="s">
        <v>215</v>
      </c>
      <c r="F114" t="s">
        <v>37</v>
      </c>
      <c r="H114">
        <v>22.5</v>
      </c>
      <c r="I114" s="6" t="s">
        <v>27</v>
      </c>
      <c r="J114" t="s">
        <v>663</v>
      </c>
      <c r="K114" t="s">
        <v>664</v>
      </c>
      <c r="L114" s="2" t="s">
        <v>214</v>
      </c>
      <c r="M114" s="6">
        <v>30</v>
      </c>
      <c r="N114">
        <v>3.6</v>
      </c>
      <c r="O114" t="s">
        <v>66</v>
      </c>
      <c r="P114">
        <v>108</v>
      </c>
      <c r="Q114">
        <v>10.5</v>
      </c>
      <c r="R114">
        <v>675</v>
      </c>
      <c r="V114" t="s">
        <v>42</v>
      </c>
    </row>
    <row r="115" spans="1:22">
      <c r="A115">
        <v>1</v>
      </c>
      <c r="B115" t="s">
        <v>22</v>
      </c>
      <c r="C115" s="5" t="s">
        <v>198</v>
      </c>
      <c r="D115" s="5" t="s">
        <v>209</v>
      </c>
      <c r="E115" s="5" t="s">
        <v>216</v>
      </c>
      <c r="F115" t="s">
        <v>26</v>
      </c>
      <c r="H115">
        <v>10.5</v>
      </c>
      <c r="I115" s="6" t="s">
        <v>27</v>
      </c>
      <c r="J115" t="s">
        <v>661</v>
      </c>
      <c r="K115" t="s">
        <v>662</v>
      </c>
      <c r="L115" s="2" t="s">
        <v>214</v>
      </c>
      <c r="M115" s="6">
        <v>30</v>
      </c>
      <c r="N115">
        <v>3.6</v>
      </c>
      <c r="O115" t="s">
        <v>66</v>
      </c>
      <c r="P115">
        <v>108</v>
      </c>
      <c r="Q115">
        <v>10.5</v>
      </c>
      <c r="R115">
        <v>315</v>
      </c>
      <c r="V115" t="s">
        <v>42</v>
      </c>
    </row>
    <row r="116" spans="1:22">
      <c r="A116">
        <v>1</v>
      </c>
      <c r="B116" t="s">
        <v>22</v>
      </c>
      <c r="C116" s="5" t="s">
        <v>198</v>
      </c>
      <c r="D116" s="5" t="s">
        <v>209</v>
      </c>
      <c r="E116" s="5" t="s">
        <v>217</v>
      </c>
      <c r="F116" t="s">
        <v>26</v>
      </c>
      <c r="H116">
        <v>10.5</v>
      </c>
      <c r="I116" s="6" t="s">
        <v>27</v>
      </c>
      <c r="J116" t="s">
        <v>661</v>
      </c>
      <c r="K116" t="s">
        <v>662</v>
      </c>
      <c r="L116" s="2" t="s">
        <v>214</v>
      </c>
      <c r="M116" s="6">
        <v>30</v>
      </c>
      <c r="N116">
        <v>3.6</v>
      </c>
      <c r="O116" t="s">
        <v>66</v>
      </c>
      <c r="P116">
        <v>108</v>
      </c>
      <c r="Q116">
        <v>10.5</v>
      </c>
      <c r="R116">
        <v>315</v>
      </c>
      <c r="V116" t="s">
        <v>42</v>
      </c>
    </row>
    <row r="117" spans="1:22">
      <c r="A117">
        <v>1</v>
      </c>
      <c r="B117" t="s">
        <v>22</v>
      </c>
      <c r="C117" s="5" t="s">
        <v>198</v>
      </c>
      <c r="D117" s="5" t="s">
        <v>209</v>
      </c>
      <c r="F117" t="s">
        <v>26</v>
      </c>
      <c r="H117">
        <v>6.5</v>
      </c>
      <c r="I117" s="6" t="s">
        <v>27</v>
      </c>
      <c r="J117" t="s">
        <v>661</v>
      </c>
      <c r="K117" t="s">
        <v>662</v>
      </c>
      <c r="L117" s="2" t="s">
        <v>28</v>
      </c>
      <c r="M117" s="6">
        <v>160</v>
      </c>
      <c r="N117">
        <v>1.2</v>
      </c>
      <c r="O117" t="s">
        <v>52</v>
      </c>
      <c r="P117">
        <v>192</v>
      </c>
      <c r="Q117">
        <v>6.5</v>
      </c>
      <c r="R117">
        <v>1040</v>
      </c>
      <c r="V117" t="s">
        <v>42</v>
      </c>
    </row>
    <row r="118" spans="1:22">
      <c r="A118">
        <v>1</v>
      </c>
      <c r="B118" t="s">
        <v>22</v>
      </c>
      <c r="C118" s="5" t="s">
        <v>198</v>
      </c>
      <c r="D118" s="5" t="s">
        <v>218</v>
      </c>
      <c r="E118" s="5" t="s">
        <v>219</v>
      </c>
      <c r="F118" t="s">
        <v>26</v>
      </c>
      <c r="H118">
        <v>9.5</v>
      </c>
      <c r="I118" s="6" t="s">
        <v>27</v>
      </c>
      <c r="J118" t="s">
        <v>661</v>
      </c>
      <c r="K118" t="s">
        <v>662</v>
      </c>
      <c r="L118" s="2" t="s">
        <v>203</v>
      </c>
      <c r="M118" s="6">
        <v>30</v>
      </c>
      <c r="N118">
        <v>4</v>
      </c>
      <c r="O118" t="s">
        <v>52</v>
      </c>
      <c r="P118">
        <v>120</v>
      </c>
      <c r="Q118">
        <v>10.5</v>
      </c>
      <c r="R118">
        <v>285</v>
      </c>
      <c r="V118" t="s">
        <v>42</v>
      </c>
    </row>
    <row r="119" spans="1:22">
      <c r="A119">
        <v>1</v>
      </c>
      <c r="B119" t="s">
        <v>22</v>
      </c>
      <c r="C119" s="5" t="s">
        <v>198</v>
      </c>
      <c r="D119" s="5" t="s">
        <v>218</v>
      </c>
      <c r="E119" s="5" t="s">
        <v>220</v>
      </c>
      <c r="F119" t="s">
        <v>26</v>
      </c>
      <c r="H119">
        <v>9.5</v>
      </c>
      <c r="I119" s="6" t="s">
        <v>27</v>
      </c>
      <c r="J119" t="s">
        <v>661</v>
      </c>
      <c r="K119" t="s">
        <v>662</v>
      </c>
      <c r="L119" s="2" t="s">
        <v>203</v>
      </c>
      <c r="M119" s="6">
        <v>30</v>
      </c>
      <c r="N119">
        <v>4</v>
      </c>
      <c r="O119" t="s">
        <v>52</v>
      </c>
      <c r="P119">
        <v>120</v>
      </c>
      <c r="Q119">
        <v>10.5</v>
      </c>
      <c r="R119">
        <v>285</v>
      </c>
      <c r="V119" t="s">
        <v>42</v>
      </c>
    </row>
    <row r="120" spans="1:22">
      <c r="A120">
        <v>1</v>
      </c>
      <c r="B120" t="s">
        <v>22</v>
      </c>
      <c r="C120" s="5" t="s">
        <v>221</v>
      </c>
      <c r="D120" s="5" t="s">
        <v>222</v>
      </c>
      <c r="E120" s="5">
        <v>2001</v>
      </c>
      <c r="F120" t="s">
        <v>37</v>
      </c>
      <c r="H120">
        <v>8.25</v>
      </c>
      <c r="I120" s="6" t="s">
        <v>46</v>
      </c>
      <c r="J120" t="s">
        <v>673</v>
      </c>
      <c r="K120" t="s">
        <v>674</v>
      </c>
      <c r="L120" s="2" t="s">
        <v>62</v>
      </c>
      <c r="M120" s="6">
        <v>480</v>
      </c>
      <c r="O120" t="s">
        <v>34</v>
      </c>
      <c r="P120">
        <v>0</v>
      </c>
      <c r="Q120">
        <v>8.25</v>
      </c>
      <c r="R120">
        <v>3960</v>
      </c>
      <c r="V120" t="s">
        <v>42</v>
      </c>
    </row>
    <row r="121" spans="1:22">
      <c r="A121">
        <v>1</v>
      </c>
      <c r="B121" t="s">
        <v>22</v>
      </c>
      <c r="C121" s="5" t="s">
        <v>221</v>
      </c>
      <c r="D121" s="5" t="s">
        <v>222</v>
      </c>
      <c r="E121" s="5">
        <v>2001</v>
      </c>
      <c r="F121" t="s">
        <v>37</v>
      </c>
      <c r="H121">
        <v>-8.25</v>
      </c>
      <c r="I121" s="6" t="s">
        <v>46</v>
      </c>
      <c r="J121" t="s">
        <v>673</v>
      </c>
      <c r="K121" t="s">
        <v>674</v>
      </c>
      <c r="L121" s="2" t="s">
        <v>62</v>
      </c>
      <c r="M121" s="6">
        <v>80</v>
      </c>
      <c r="O121" t="s">
        <v>34</v>
      </c>
      <c r="P121">
        <v>0</v>
      </c>
      <c r="R121">
        <v>-660</v>
      </c>
      <c r="V121" t="s">
        <v>42</v>
      </c>
    </row>
    <row r="122" spans="1:22">
      <c r="A122">
        <v>1</v>
      </c>
      <c r="B122" t="s">
        <v>22</v>
      </c>
      <c r="C122" s="5" t="s">
        <v>221</v>
      </c>
      <c r="D122" s="5" t="s">
        <v>222</v>
      </c>
      <c r="E122" s="5">
        <v>2001</v>
      </c>
      <c r="F122" t="s">
        <v>68</v>
      </c>
      <c r="H122">
        <v>14.5</v>
      </c>
      <c r="I122" s="6" t="s">
        <v>46</v>
      </c>
      <c r="J122" t="s">
        <v>677</v>
      </c>
      <c r="K122" t="s">
        <v>678</v>
      </c>
      <c r="L122" s="2" t="s">
        <v>37</v>
      </c>
      <c r="M122" s="6">
        <v>80</v>
      </c>
      <c r="O122" t="s">
        <v>1</v>
      </c>
      <c r="P122">
        <v>0</v>
      </c>
      <c r="Q122">
        <v>13.5</v>
      </c>
      <c r="R122">
        <v>1160</v>
      </c>
      <c r="V122" t="s">
        <v>42</v>
      </c>
    </row>
    <row r="123" spans="1:22">
      <c r="A123">
        <v>1</v>
      </c>
      <c r="B123" t="s">
        <v>22</v>
      </c>
      <c r="C123" s="5" t="s">
        <v>221</v>
      </c>
      <c r="D123" s="5" t="s">
        <v>222</v>
      </c>
      <c r="E123" s="5" t="s">
        <v>223</v>
      </c>
      <c r="F123" t="s">
        <v>37</v>
      </c>
      <c r="H123">
        <v>8.25</v>
      </c>
      <c r="I123" s="6" t="s">
        <v>46</v>
      </c>
      <c r="J123" t="s">
        <v>673</v>
      </c>
      <c r="K123" t="s">
        <v>674</v>
      </c>
      <c r="L123" s="2" t="s">
        <v>62</v>
      </c>
      <c r="M123" s="6">
        <v>1080</v>
      </c>
      <c r="O123" t="s">
        <v>1</v>
      </c>
      <c r="P123">
        <v>0</v>
      </c>
      <c r="Q123">
        <v>8.25</v>
      </c>
      <c r="R123">
        <v>8910</v>
      </c>
      <c r="V123" t="s">
        <v>42</v>
      </c>
    </row>
    <row r="124" spans="1:22">
      <c r="A124">
        <v>1</v>
      </c>
      <c r="B124" t="s">
        <v>22</v>
      </c>
      <c r="C124" s="5" t="s">
        <v>221</v>
      </c>
      <c r="D124" s="5" t="s">
        <v>222</v>
      </c>
      <c r="E124" s="5" t="s">
        <v>223</v>
      </c>
      <c r="F124" t="s">
        <v>37</v>
      </c>
      <c r="I124" s="6" t="s">
        <v>46</v>
      </c>
      <c r="J124" t="s">
        <v>673</v>
      </c>
      <c r="K124" t="s">
        <v>674</v>
      </c>
      <c r="L124" s="2" t="s">
        <v>62</v>
      </c>
      <c r="M124" s="6">
        <v>120</v>
      </c>
      <c r="N124">
        <v>1.8</v>
      </c>
      <c r="O124" t="s">
        <v>224</v>
      </c>
      <c r="P124">
        <v>216</v>
      </c>
      <c r="R124">
        <v>0</v>
      </c>
      <c r="V124" t="s">
        <v>42</v>
      </c>
    </row>
    <row r="125" spans="1:22">
      <c r="A125">
        <v>1</v>
      </c>
      <c r="B125" t="s">
        <v>22</v>
      </c>
      <c r="C125" s="5" t="s">
        <v>221</v>
      </c>
      <c r="D125" s="5" t="s">
        <v>222</v>
      </c>
      <c r="E125" s="5" t="s">
        <v>223</v>
      </c>
      <c r="F125" t="s">
        <v>68</v>
      </c>
      <c r="H125">
        <v>14.5</v>
      </c>
      <c r="I125" s="6" t="s">
        <v>46</v>
      </c>
      <c r="J125" t="s">
        <v>677</v>
      </c>
      <c r="K125" t="s">
        <v>678</v>
      </c>
      <c r="L125" s="2" t="s">
        <v>37</v>
      </c>
      <c r="M125" s="6">
        <v>120</v>
      </c>
      <c r="O125" t="s">
        <v>1</v>
      </c>
      <c r="P125">
        <v>0</v>
      </c>
      <c r="Q125">
        <v>15.5</v>
      </c>
      <c r="R125">
        <v>1740</v>
      </c>
      <c r="V125" t="s">
        <v>42</v>
      </c>
    </row>
    <row r="126" spans="1:22">
      <c r="A126">
        <v>1</v>
      </c>
      <c r="B126" t="s">
        <v>22</v>
      </c>
      <c r="C126" s="5" t="s">
        <v>225</v>
      </c>
      <c r="D126" s="5" t="s">
        <v>226</v>
      </c>
      <c r="E126" s="5" t="s">
        <v>227</v>
      </c>
      <c r="F126" t="s">
        <v>67</v>
      </c>
      <c r="H126">
        <v>18.5</v>
      </c>
      <c r="I126" s="6" t="s">
        <v>46</v>
      </c>
      <c r="J126" t="s">
        <v>679</v>
      </c>
      <c r="K126" t="s">
        <v>680</v>
      </c>
      <c r="L126" s="2" t="s">
        <v>62</v>
      </c>
      <c r="M126" s="6">
        <v>80</v>
      </c>
      <c r="P126">
        <v>0</v>
      </c>
      <c r="Q126">
        <v>18.5</v>
      </c>
      <c r="R126">
        <v>1480</v>
      </c>
      <c r="V126" t="s">
        <v>42</v>
      </c>
    </row>
    <row r="127" spans="1:22">
      <c r="A127">
        <v>1</v>
      </c>
      <c r="B127" t="s">
        <v>22</v>
      </c>
      <c r="C127" s="5" t="s">
        <v>228</v>
      </c>
      <c r="D127" s="5" t="s">
        <v>229</v>
      </c>
      <c r="E127" s="5" t="s">
        <v>230</v>
      </c>
      <c r="F127" t="s">
        <v>26</v>
      </c>
      <c r="H127">
        <v>3.6</v>
      </c>
      <c r="I127" s="6" t="s">
        <v>27</v>
      </c>
      <c r="J127" t="s">
        <v>661</v>
      </c>
      <c r="K127" t="s">
        <v>662</v>
      </c>
      <c r="L127" s="2" t="s">
        <v>28</v>
      </c>
      <c r="M127" s="6">
        <v>300</v>
      </c>
      <c r="N127">
        <v>1</v>
      </c>
      <c r="O127" t="s">
        <v>231</v>
      </c>
      <c r="P127">
        <v>300</v>
      </c>
      <c r="R127">
        <v>1080</v>
      </c>
      <c r="V127" t="s">
        <v>42</v>
      </c>
    </row>
    <row r="128" spans="1:22">
      <c r="A128">
        <v>1</v>
      </c>
      <c r="B128" t="s">
        <v>22</v>
      </c>
      <c r="C128" s="5" t="s">
        <v>232</v>
      </c>
      <c r="D128" s="5" t="s">
        <v>233</v>
      </c>
      <c r="F128" t="s">
        <v>67</v>
      </c>
      <c r="H128">
        <v>13.5</v>
      </c>
      <c r="I128" s="6" t="s">
        <v>27</v>
      </c>
      <c r="J128" t="s">
        <v>681</v>
      </c>
      <c r="K128" t="s">
        <v>682</v>
      </c>
      <c r="L128" s="2" t="s">
        <v>234</v>
      </c>
      <c r="M128" s="6">
        <v>240</v>
      </c>
      <c r="N128">
        <v>2.4</v>
      </c>
      <c r="O128" t="s">
        <v>235</v>
      </c>
      <c r="P128">
        <v>576</v>
      </c>
      <c r="Q128">
        <v>15.5</v>
      </c>
      <c r="R128">
        <v>3240</v>
      </c>
      <c r="V128" t="s">
        <v>42</v>
      </c>
    </row>
    <row r="129" spans="1:22">
      <c r="A129">
        <v>1</v>
      </c>
      <c r="B129" t="s">
        <v>22</v>
      </c>
      <c r="C129" s="5" t="s">
        <v>232</v>
      </c>
      <c r="D129" s="5" t="s">
        <v>233</v>
      </c>
      <c r="F129" t="s">
        <v>26</v>
      </c>
      <c r="H129">
        <v>4.5</v>
      </c>
      <c r="I129" s="6" t="s">
        <v>27</v>
      </c>
      <c r="J129" t="s">
        <v>661</v>
      </c>
      <c r="K129" t="s">
        <v>662</v>
      </c>
      <c r="L129" s="2" t="s">
        <v>234</v>
      </c>
      <c r="M129" s="6">
        <v>360</v>
      </c>
      <c r="N129">
        <v>0.8</v>
      </c>
      <c r="O129" t="s">
        <v>29</v>
      </c>
      <c r="P129">
        <v>288</v>
      </c>
      <c r="Q129">
        <v>4.6500000000000004</v>
      </c>
      <c r="R129">
        <v>1620</v>
      </c>
      <c r="V129" t="s">
        <v>42</v>
      </c>
    </row>
    <row r="130" spans="1:22">
      <c r="A130">
        <v>1</v>
      </c>
      <c r="B130" t="s">
        <v>22</v>
      </c>
      <c r="C130" s="5" t="s">
        <v>232</v>
      </c>
      <c r="E130" s="5" t="s">
        <v>236</v>
      </c>
      <c r="F130" t="s">
        <v>26</v>
      </c>
      <c r="H130">
        <v>5.5</v>
      </c>
      <c r="I130" s="6" t="s">
        <v>27</v>
      </c>
      <c r="J130" t="s">
        <v>661</v>
      </c>
      <c r="K130" t="s">
        <v>662</v>
      </c>
      <c r="L130" s="2" t="s">
        <v>138</v>
      </c>
      <c r="M130" s="6">
        <v>120</v>
      </c>
      <c r="N130">
        <v>1.76</v>
      </c>
      <c r="O130" t="s">
        <v>29</v>
      </c>
      <c r="P130">
        <v>211.2</v>
      </c>
      <c r="R130">
        <v>660</v>
      </c>
      <c r="V130" t="s">
        <v>42</v>
      </c>
    </row>
    <row r="131" spans="1:22">
      <c r="A131">
        <v>1</v>
      </c>
      <c r="B131" t="s">
        <v>22</v>
      </c>
      <c r="C131" s="5" t="s">
        <v>237</v>
      </c>
      <c r="D131" s="5" t="s">
        <v>238</v>
      </c>
      <c r="F131" t="s">
        <v>26</v>
      </c>
      <c r="H131">
        <v>9.5</v>
      </c>
      <c r="I131" s="6" t="s">
        <v>27</v>
      </c>
      <c r="J131" t="s">
        <v>661</v>
      </c>
      <c r="K131" t="s">
        <v>662</v>
      </c>
      <c r="L131" s="2" t="s">
        <v>28</v>
      </c>
      <c r="M131" s="6">
        <v>120</v>
      </c>
      <c r="N131">
        <v>1.94</v>
      </c>
      <c r="O131" t="s">
        <v>34</v>
      </c>
      <c r="P131">
        <v>232.79999999999998</v>
      </c>
      <c r="Q131">
        <v>8.5</v>
      </c>
      <c r="R131">
        <v>1140</v>
      </c>
      <c r="V131" t="s">
        <v>42</v>
      </c>
    </row>
    <row r="132" spans="1:22">
      <c r="A132">
        <v>1</v>
      </c>
      <c r="B132" t="s">
        <v>22</v>
      </c>
      <c r="C132" s="5" t="s">
        <v>239</v>
      </c>
      <c r="D132" s="5" t="s">
        <v>240</v>
      </c>
      <c r="E132" s="5" t="s">
        <v>241</v>
      </c>
      <c r="F132" t="s">
        <v>37</v>
      </c>
      <c r="H132">
        <v>9.1999999999999993</v>
      </c>
      <c r="I132" s="6" t="s">
        <v>46</v>
      </c>
      <c r="J132" t="s">
        <v>673</v>
      </c>
      <c r="K132" t="s">
        <v>674</v>
      </c>
      <c r="L132" s="2" t="s">
        <v>26</v>
      </c>
      <c r="M132" s="6">
        <v>1200</v>
      </c>
      <c r="N132">
        <v>1.84</v>
      </c>
      <c r="O132" t="s">
        <v>224</v>
      </c>
      <c r="P132">
        <v>2208</v>
      </c>
      <c r="Q132">
        <v>8.1999999999999993</v>
      </c>
      <c r="R132">
        <v>11040</v>
      </c>
      <c r="V132" t="s">
        <v>42</v>
      </c>
    </row>
    <row r="133" spans="1:22">
      <c r="A133">
        <v>1</v>
      </c>
      <c r="B133" t="s">
        <v>22</v>
      </c>
      <c r="C133" s="5" t="s">
        <v>239</v>
      </c>
      <c r="D133" s="5" t="s">
        <v>242</v>
      </c>
      <c r="F133" t="s">
        <v>37</v>
      </c>
      <c r="H133">
        <v>9.1999999999999993</v>
      </c>
      <c r="I133" s="6" t="s">
        <v>46</v>
      </c>
      <c r="J133" t="s">
        <v>673</v>
      </c>
      <c r="K133" t="s">
        <v>674</v>
      </c>
      <c r="L133" s="2" t="s">
        <v>26</v>
      </c>
      <c r="M133" s="6">
        <v>50</v>
      </c>
      <c r="N133">
        <v>3</v>
      </c>
      <c r="O133" t="s">
        <v>224</v>
      </c>
      <c r="P133">
        <v>150</v>
      </c>
      <c r="Q133">
        <v>9.15</v>
      </c>
      <c r="R133">
        <v>459.99999999999994</v>
      </c>
      <c r="V133" t="s">
        <v>42</v>
      </c>
    </row>
    <row r="134" spans="1:22">
      <c r="A134">
        <v>1</v>
      </c>
      <c r="B134" t="s">
        <v>22</v>
      </c>
      <c r="C134" s="5" t="s">
        <v>239</v>
      </c>
      <c r="E134" s="5" t="s">
        <v>243</v>
      </c>
      <c r="F134" t="s">
        <v>37</v>
      </c>
      <c r="I134" s="6" t="s">
        <v>46</v>
      </c>
      <c r="J134" t="s">
        <v>673</v>
      </c>
      <c r="K134" t="s">
        <v>674</v>
      </c>
      <c r="L134" s="2" t="s">
        <v>26</v>
      </c>
      <c r="M134" s="6">
        <v>150</v>
      </c>
      <c r="N134">
        <v>3</v>
      </c>
      <c r="O134" t="s">
        <v>224</v>
      </c>
      <c r="P134">
        <v>450</v>
      </c>
      <c r="Q134">
        <v>9.15</v>
      </c>
      <c r="R134">
        <v>1372.5</v>
      </c>
      <c r="V134" t="s">
        <v>42</v>
      </c>
    </row>
    <row r="135" spans="1:22">
      <c r="A135">
        <v>1</v>
      </c>
      <c r="B135" t="s">
        <v>22</v>
      </c>
      <c r="C135" s="5" t="s">
        <v>244</v>
      </c>
      <c r="D135" s="5" t="s">
        <v>245</v>
      </c>
      <c r="E135" s="5" t="s">
        <v>87</v>
      </c>
      <c r="F135" t="s">
        <v>26</v>
      </c>
      <c r="H135">
        <v>3.7</v>
      </c>
      <c r="I135" s="6" t="s">
        <v>27</v>
      </c>
      <c r="J135" t="s">
        <v>661</v>
      </c>
      <c r="K135" t="s">
        <v>662</v>
      </c>
      <c r="L135" s="2" t="s">
        <v>28</v>
      </c>
      <c r="M135" s="6">
        <v>60</v>
      </c>
      <c r="P135">
        <v>0</v>
      </c>
      <c r="R135">
        <v>222</v>
      </c>
      <c r="V135" t="s">
        <v>42</v>
      </c>
    </row>
    <row r="136" spans="1:22">
      <c r="A136">
        <v>1</v>
      </c>
      <c r="B136" t="s">
        <v>22</v>
      </c>
      <c r="C136" s="5" t="s">
        <v>244</v>
      </c>
      <c r="D136" s="5" t="s">
        <v>246</v>
      </c>
      <c r="E136" s="5" t="s">
        <v>87</v>
      </c>
      <c r="F136" t="s">
        <v>26</v>
      </c>
      <c r="H136">
        <v>3.7</v>
      </c>
      <c r="I136" s="6" t="s">
        <v>27</v>
      </c>
      <c r="J136" t="s">
        <v>661</v>
      </c>
      <c r="K136" t="s">
        <v>662</v>
      </c>
      <c r="L136" s="2" t="s">
        <v>28</v>
      </c>
      <c r="M136" s="6">
        <v>900</v>
      </c>
      <c r="N136">
        <v>0.65</v>
      </c>
      <c r="O136" t="s">
        <v>247</v>
      </c>
      <c r="P136">
        <v>585</v>
      </c>
      <c r="Q136">
        <v>3.85</v>
      </c>
      <c r="R136">
        <v>3330</v>
      </c>
      <c r="V136" t="s">
        <v>42</v>
      </c>
    </row>
    <row r="137" spans="1:22">
      <c r="A137">
        <v>1</v>
      </c>
      <c r="B137" t="s">
        <v>22</v>
      </c>
      <c r="C137" s="5" t="s">
        <v>244</v>
      </c>
      <c r="D137" s="5" t="s">
        <v>248</v>
      </c>
      <c r="E137" s="5" t="s">
        <v>87</v>
      </c>
      <c r="F137" t="s">
        <v>26</v>
      </c>
      <c r="H137">
        <v>3.7</v>
      </c>
      <c r="I137" s="6" t="s">
        <v>27</v>
      </c>
      <c r="J137" t="s">
        <v>661</v>
      </c>
      <c r="K137" t="s">
        <v>662</v>
      </c>
      <c r="L137" s="2" t="s">
        <v>28</v>
      </c>
      <c r="M137" s="6">
        <v>300</v>
      </c>
      <c r="N137">
        <v>0.75</v>
      </c>
      <c r="O137" t="s">
        <v>247</v>
      </c>
      <c r="P137">
        <v>225</v>
      </c>
      <c r="Q137">
        <v>3.85</v>
      </c>
      <c r="R137">
        <v>1110</v>
      </c>
      <c r="V137" t="s">
        <v>42</v>
      </c>
    </row>
    <row r="138" spans="1:22">
      <c r="A138">
        <v>1</v>
      </c>
      <c r="B138" t="s">
        <v>22</v>
      </c>
      <c r="C138" s="5" t="s">
        <v>249</v>
      </c>
      <c r="D138" s="5" t="s">
        <v>250</v>
      </c>
      <c r="F138" t="s">
        <v>26</v>
      </c>
      <c r="H138">
        <v>5</v>
      </c>
      <c r="I138" s="6" t="s">
        <v>27</v>
      </c>
      <c r="J138" t="s">
        <v>661</v>
      </c>
      <c r="K138" t="s">
        <v>662</v>
      </c>
      <c r="L138" s="2" t="s">
        <v>28</v>
      </c>
      <c r="M138" s="6">
        <v>300</v>
      </c>
      <c r="N138">
        <v>1.25</v>
      </c>
      <c r="P138">
        <v>375</v>
      </c>
      <c r="Q138">
        <v>5</v>
      </c>
      <c r="R138">
        <v>1500</v>
      </c>
      <c r="T138" s="2" t="s">
        <v>47</v>
      </c>
      <c r="V138" t="s">
        <v>42</v>
      </c>
    </row>
    <row r="139" spans="1:22">
      <c r="A139">
        <v>1</v>
      </c>
      <c r="B139" t="s">
        <v>22</v>
      </c>
      <c r="C139" s="5" t="s">
        <v>249</v>
      </c>
      <c r="D139" s="5" t="s">
        <v>86</v>
      </c>
      <c r="F139" t="s">
        <v>26</v>
      </c>
      <c r="H139">
        <v>5</v>
      </c>
      <c r="I139" s="6" t="s">
        <v>27</v>
      </c>
      <c r="J139" t="s">
        <v>661</v>
      </c>
      <c r="K139" t="s">
        <v>662</v>
      </c>
      <c r="L139" s="2" t="s">
        <v>28</v>
      </c>
      <c r="M139" s="6">
        <v>100</v>
      </c>
      <c r="N139">
        <v>1.25</v>
      </c>
      <c r="P139">
        <v>125</v>
      </c>
      <c r="Q139">
        <v>5</v>
      </c>
      <c r="R139">
        <v>500</v>
      </c>
      <c r="V139" t="s">
        <v>42</v>
      </c>
    </row>
    <row r="140" spans="1:22">
      <c r="A140">
        <v>1</v>
      </c>
      <c r="B140" t="s">
        <v>22</v>
      </c>
      <c r="C140" s="5" t="s">
        <v>251</v>
      </c>
      <c r="D140" s="5" t="s">
        <v>252</v>
      </c>
      <c r="F140" t="s">
        <v>26</v>
      </c>
      <c r="H140">
        <v>4.5</v>
      </c>
      <c r="I140" s="6" t="s">
        <v>46</v>
      </c>
      <c r="J140" t="s">
        <v>665</v>
      </c>
      <c r="K140" t="s">
        <v>666</v>
      </c>
      <c r="L140" s="2" t="s">
        <v>28</v>
      </c>
      <c r="M140" s="6">
        <v>350</v>
      </c>
      <c r="N140">
        <v>0.87</v>
      </c>
      <c r="O140" t="s">
        <v>88</v>
      </c>
      <c r="P140">
        <v>304.5</v>
      </c>
      <c r="Q140">
        <v>5.5</v>
      </c>
      <c r="R140">
        <v>1575</v>
      </c>
      <c r="V140" t="s">
        <v>42</v>
      </c>
    </row>
    <row r="141" spans="1:22">
      <c r="A141">
        <v>1</v>
      </c>
      <c r="B141" t="s">
        <v>22</v>
      </c>
      <c r="C141" s="5" t="s">
        <v>251</v>
      </c>
      <c r="D141" s="5" t="s">
        <v>252</v>
      </c>
      <c r="F141" t="s">
        <v>26</v>
      </c>
      <c r="H141">
        <v>-4.5</v>
      </c>
      <c r="I141" s="6" t="s">
        <v>46</v>
      </c>
      <c r="J141" t="s">
        <v>665</v>
      </c>
      <c r="K141" t="s">
        <v>666</v>
      </c>
      <c r="L141" s="2" t="s">
        <v>253</v>
      </c>
      <c r="M141" s="6">
        <v>150</v>
      </c>
      <c r="N141">
        <v>0.59</v>
      </c>
      <c r="O141" t="s">
        <v>88</v>
      </c>
      <c r="P141">
        <v>88.5</v>
      </c>
      <c r="R141">
        <v>-675</v>
      </c>
      <c r="V141" t="s">
        <v>42</v>
      </c>
    </row>
    <row r="142" spans="1:22">
      <c r="A142">
        <v>1</v>
      </c>
      <c r="B142" t="s">
        <v>22</v>
      </c>
      <c r="C142" s="5" t="s">
        <v>251</v>
      </c>
      <c r="D142" s="5" t="s">
        <v>252</v>
      </c>
      <c r="F142" t="s">
        <v>37</v>
      </c>
      <c r="H142">
        <v>12.5</v>
      </c>
      <c r="I142" s="6" t="s">
        <v>46</v>
      </c>
      <c r="J142" t="s">
        <v>673</v>
      </c>
      <c r="K142" t="s">
        <v>674</v>
      </c>
      <c r="L142" s="2" t="s">
        <v>26</v>
      </c>
      <c r="M142" s="6">
        <v>150</v>
      </c>
      <c r="N142">
        <v>3.5</v>
      </c>
      <c r="O142" t="s">
        <v>1</v>
      </c>
      <c r="P142">
        <v>525</v>
      </c>
      <c r="Q142">
        <v>12.5</v>
      </c>
      <c r="R142">
        <v>1875</v>
      </c>
      <c r="V142" t="s">
        <v>42</v>
      </c>
    </row>
    <row r="143" spans="1:22">
      <c r="A143">
        <v>1</v>
      </c>
      <c r="B143" t="s">
        <v>22</v>
      </c>
      <c r="C143" s="5" t="s">
        <v>251</v>
      </c>
      <c r="D143" s="5" t="s">
        <v>254</v>
      </c>
      <c r="F143" t="s">
        <v>26</v>
      </c>
      <c r="H143">
        <v>5.5</v>
      </c>
      <c r="I143" s="6" t="s">
        <v>46</v>
      </c>
      <c r="J143" t="s">
        <v>665</v>
      </c>
      <c r="K143" t="s">
        <v>666</v>
      </c>
      <c r="L143" s="2" t="s">
        <v>28</v>
      </c>
      <c r="M143" s="6">
        <v>100</v>
      </c>
      <c r="N143">
        <v>0.82</v>
      </c>
      <c r="O143" t="s">
        <v>88</v>
      </c>
      <c r="P143">
        <v>82</v>
      </c>
      <c r="Q143">
        <v>5.5</v>
      </c>
      <c r="R143">
        <v>550</v>
      </c>
      <c r="V143" t="s">
        <v>42</v>
      </c>
    </row>
    <row r="144" spans="1:22">
      <c r="A144">
        <v>1</v>
      </c>
      <c r="B144" t="s">
        <v>22</v>
      </c>
      <c r="C144" s="5" t="s">
        <v>251</v>
      </c>
      <c r="D144" s="5" t="s">
        <v>218</v>
      </c>
      <c r="E144" s="5" t="s">
        <v>255</v>
      </c>
      <c r="F144" t="s">
        <v>26</v>
      </c>
      <c r="H144">
        <v>5.5</v>
      </c>
      <c r="I144" s="6" t="s">
        <v>46</v>
      </c>
      <c r="J144" t="s">
        <v>665</v>
      </c>
      <c r="K144" t="s">
        <v>666</v>
      </c>
      <c r="L144" s="2" t="s">
        <v>28</v>
      </c>
      <c r="M144" s="6">
        <v>150</v>
      </c>
      <c r="N144">
        <v>1.01</v>
      </c>
      <c r="O144" t="s">
        <v>88</v>
      </c>
      <c r="P144">
        <v>151.5</v>
      </c>
      <c r="Q144">
        <v>5.5</v>
      </c>
      <c r="R144">
        <v>825</v>
      </c>
      <c r="V144" t="s">
        <v>42</v>
      </c>
    </row>
    <row r="145" spans="1:22">
      <c r="A145">
        <v>1</v>
      </c>
      <c r="B145" t="s">
        <v>22</v>
      </c>
      <c r="C145" s="5" t="s">
        <v>251</v>
      </c>
      <c r="D145" s="5" t="s">
        <v>218</v>
      </c>
      <c r="E145" s="5" t="s">
        <v>256</v>
      </c>
      <c r="F145" t="s">
        <v>26</v>
      </c>
      <c r="H145">
        <v>6.5</v>
      </c>
      <c r="I145" s="6" t="s">
        <v>46</v>
      </c>
      <c r="J145" t="s">
        <v>665</v>
      </c>
      <c r="K145" t="s">
        <v>666</v>
      </c>
      <c r="L145" s="2" t="s">
        <v>28</v>
      </c>
      <c r="M145" s="6">
        <v>80</v>
      </c>
      <c r="N145">
        <v>2.4</v>
      </c>
      <c r="O145" t="s">
        <v>257</v>
      </c>
      <c r="P145">
        <v>192</v>
      </c>
      <c r="Q145">
        <v>6.5</v>
      </c>
      <c r="R145">
        <v>520</v>
      </c>
      <c r="V145" t="s">
        <v>42</v>
      </c>
    </row>
    <row r="146" spans="1:22">
      <c r="A146">
        <v>1</v>
      </c>
      <c r="B146" t="s">
        <v>22</v>
      </c>
      <c r="C146" s="5" t="s">
        <v>258</v>
      </c>
      <c r="D146" s="5" t="s">
        <v>259</v>
      </c>
      <c r="F146" t="s">
        <v>26</v>
      </c>
      <c r="H146">
        <v>3.1</v>
      </c>
      <c r="I146" s="6" t="s">
        <v>27</v>
      </c>
      <c r="J146" t="s">
        <v>661</v>
      </c>
      <c r="K146" t="s">
        <v>662</v>
      </c>
      <c r="L146" s="2" t="s">
        <v>28</v>
      </c>
      <c r="M146" s="6">
        <v>100</v>
      </c>
      <c r="N146">
        <v>1.07</v>
      </c>
      <c r="O146" t="s">
        <v>34</v>
      </c>
      <c r="P146">
        <v>107</v>
      </c>
      <c r="Q146">
        <v>3.85</v>
      </c>
      <c r="R146">
        <v>310</v>
      </c>
      <c r="V146" t="s">
        <v>42</v>
      </c>
    </row>
    <row r="147" spans="1:22">
      <c r="A147">
        <v>1</v>
      </c>
      <c r="B147" t="s">
        <v>22</v>
      </c>
      <c r="C147" s="5" t="s">
        <v>258</v>
      </c>
      <c r="D147" s="5" t="s">
        <v>260</v>
      </c>
      <c r="E147" s="5" t="s">
        <v>261</v>
      </c>
      <c r="F147" t="s">
        <v>26</v>
      </c>
      <c r="H147">
        <v>3.8</v>
      </c>
      <c r="I147" s="6" t="s">
        <v>27</v>
      </c>
      <c r="J147" t="s">
        <v>661</v>
      </c>
      <c r="K147" t="s">
        <v>662</v>
      </c>
      <c r="L147" s="2" t="s">
        <v>28</v>
      </c>
      <c r="M147" s="6">
        <v>60</v>
      </c>
      <c r="N147">
        <v>1.07</v>
      </c>
      <c r="O147" t="s">
        <v>34</v>
      </c>
      <c r="P147">
        <v>64.2</v>
      </c>
      <c r="Q147">
        <v>3.85</v>
      </c>
      <c r="R147">
        <v>228</v>
      </c>
      <c r="V147" t="s">
        <v>42</v>
      </c>
    </row>
    <row r="148" spans="1:22">
      <c r="A148">
        <v>1</v>
      </c>
      <c r="B148" t="s">
        <v>22</v>
      </c>
      <c r="C148" s="5" t="s">
        <v>262</v>
      </c>
      <c r="D148" s="5" t="s">
        <v>263</v>
      </c>
      <c r="F148" t="s">
        <v>26</v>
      </c>
      <c r="H148">
        <v>4.8</v>
      </c>
      <c r="I148" s="6" t="s">
        <v>27</v>
      </c>
      <c r="J148" t="s">
        <v>661</v>
      </c>
      <c r="K148" t="s">
        <v>662</v>
      </c>
      <c r="L148" s="2" t="s">
        <v>28</v>
      </c>
      <c r="M148" s="6">
        <v>400</v>
      </c>
      <c r="N148">
        <v>0.82</v>
      </c>
      <c r="O148" t="s">
        <v>29</v>
      </c>
      <c r="P148">
        <v>328</v>
      </c>
      <c r="Q148">
        <v>4.9000000000000004</v>
      </c>
      <c r="R148">
        <v>1920</v>
      </c>
      <c r="V148" t="s">
        <v>42</v>
      </c>
    </row>
    <row r="149" spans="1:22">
      <c r="A149">
        <v>1</v>
      </c>
      <c r="B149" t="s">
        <v>22</v>
      </c>
      <c r="C149" s="5" t="s">
        <v>262</v>
      </c>
      <c r="D149" s="5" t="s">
        <v>263</v>
      </c>
      <c r="F149" t="s">
        <v>26</v>
      </c>
      <c r="H149">
        <v>4.8</v>
      </c>
      <c r="I149" s="6" t="s">
        <v>27</v>
      </c>
      <c r="J149" t="s">
        <v>661</v>
      </c>
      <c r="K149" t="s">
        <v>662</v>
      </c>
      <c r="L149" s="2" t="s">
        <v>28</v>
      </c>
      <c r="M149" s="6">
        <v>350</v>
      </c>
      <c r="N149">
        <v>0.82</v>
      </c>
      <c r="O149" t="s">
        <v>29</v>
      </c>
      <c r="P149">
        <v>287</v>
      </c>
      <c r="Q149">
        <v>4.9000000000000004</v>
      </c>
      <c r="R149">
        <v>1680</v>
      </c>
      <c r="V149" t="s">
        <v>42</v>
      </c>
    </row>
    <row r="150" spans="1:22">
      <c r="A150">
        <v>1</v>
      </c>
      <c r="B150" t="s">
        <v>22</v>
      </c>
      <c r="C150" s="5" t="s">
        <v>264</v>
      </c>
      <c r="D150" s="5" t="s">
        <v>265</v>
      </c>
      <c r="E150" s="5" t="s">
        <v>266</v>
      </c>
      <c r="F150" t="s">
        <v>37</v>
      </c>
      <c r="H150">
        <v>7.85</v>
      </c>
      <c r="I150" s="6" t="s">
        <v>27</v>
      </c>
      <c r="J150" t="s">
        <v>663</v>
      </c>
      <c r="K150" t="s">
        <v>664</v>
      </c>
      <c r="L150" s="2" t="s">
        <v>267</v>
      </c>
      <c r="M150" s="6">
        <v>60</v>
      </c>
      <c r="N150">
        <v>1.1000000000000001</v>
      </c>
      <c r="O150" t="s">
        <v>52</v>
      </c>
      <c r="P150">
        <v>66</v>
      </c>
      <c r="Q150">
        <v>7.85</v>
      </c>
      <c r="R150">
        <v>471</v>
      </c>
      <c r="V150" t="s">
        <v>42</v>
      </c>
    </row>
    <row r="151" spans="1:22">
      <c r="A151">
        <v>1</v>
      </c>
      <c r="B151" t="s">
        <v>22</v>
      </c>
      <c r="C151" s="5" t="s">
        <v>268</v>
      </c>
      <c r="D151" s="5" t="s">
        <v>269</v>
      </c>
      <c r="F151" t="s">
        <v>26</v>
      </c>
      <c r="H151">
        <v>3.6</v>
      </c>
      <c r="I151" s="6" t="s">
        <v>27</v>
      </c>
      <c r="J151" t="s">
        <v>661</v>
      </c>
      <c r="K151" t="s">
        <v>662</v>
      </c>
      <c r="L151" s="2" t="s">
        <v>270</v>
      </c>
      <c r="M151" s="6">
        <v>84</v>
      </c>
      <c r="N151">
        <v>0.69</v>
      </c>
      <c r="O151" t="s">
        <v>34</v>
      </c>
      <c r="P151">
        <v>57.959999999999994</v>
      </c>
      <c r="Q151">
        <v>4.25</v>
      </c>
      <c r="R151">
        <v>302.40000000000003</v>
      </c>
      <c r="V151" t="s">
        <v>42</v>
      </c>
    </row>
    <row r="152" spans="1:22">
      <c r="A152">
        <v>1</v>
      </c>
      <c r="B152" t="s">
        <v>22</v>
      </c>
      <c r="C152" s="5" t="s">
        <v>268</v>
      </c>
      <c r="D152" s="5" t="s">
        <v>271</v>
      </c>
      <c r="F152" t="s">
        <v>26</v>
      </c>
      <c r="H152">
        <v>3.4</v>
      </c>
      <c r="J152" t="s">
        <v>683</v>
      </c>
      <c r="K152" t="s">
        <v>684</v>
      </c>
      <c r="L152" s="2" t="s">
        <v>49</v>
      </c>
      <c r="M152" s="6">
        <v>800</v>
      </c>
      <c r="N152">
        <v>0.77</v>
      </c>
      <c r="O152" t="s">
        <v>88</v>
      </c>
      <c r="P152">
        <v>616</v>
      </c>
      <c r="Q152">
        <v>3.85</v>
      </c>
      <c r="R152">
        <v>2720</v>
      </c>
      <c r="T152" s="2" t="s">
        <v>47</v>
      </c>
      <c r="V152" t="s">
        <v>42</v>
      </c>
    </row>
    <row r="153" spans="1:22">
      <c r="A153">
        <v>1</v>
      </c>
      <c r="B153" t="s">
        <v>22</v>
      </c>
      <c r="C153" s="5" t="s">
        <v>272</v>
      </c>
      <c r="D153" s="5" t="s">
        <v>273</v>
      </c>
      <c r="F153" t="s">
        <v>26</v>
      </c>
      <c r="H153">
        <v>4</v>
      </c>
      <c r="I153" s="6" t="s">
        <v>27</v>
      </c>
      <c r="J153" t="s">
        <v>661</v>
      </c>
      <c r="K153" t="s">
        <v>662</v>
      </c>
      <c r="L153" s="2" t="s">
        <v>49</v>
      </c>
      <c r="M153" s="6">
        <v>120</v>
      </c>
      <c r="N153">
        <v>0.78</v>
      </c>
      <c r="O153" t="s">
        <v>34</v>
      </c>
      <c r="P153">
        <v>93.600000000000009</v>
      </c>
      <c r="Q153">
        <v>4</v>
      </c>
      <c r="R153">
        <v>480</v>
      </c>
      <c r="V153" t="s">
        <v>42</v>
      </c>
    </row>
    <row r="154" spans="1:22">
      <c r="A154">
        <v>1</v>
      </c>
      <c r="B154" t="s">
        <v>22</v>
      </c>
      <c r="C154" s="5" t="s">
        <v>274</v>
      </c>
      <c r="E154" s="5" t="s">
        <v>275</v>
      </c>
      <c r="F154" t="s">
        <v>26</v>
      </c>
      <c r="H154">
        <v>3.4</v>
      </c>
      <c r="I154" s="6" t="s">
        <v>27</v>
      </c>
      <c r="J154" t="s">
        <v>661</v>
      </c>
      <c r="K154" t="s">
        <v>662</v>
      </c>
      <c r="L154" s="2" t="s">
        <v>28</v>
      </c>
      <c r="M154" s="6">
        <v>60</v>
      </c>
      <c r="N154">
        <v>0.89</v>
      </c>
      <c r="O154" t="s">
        <v>88</v>
      </c>
      <c r="P154">
        <v>53.4</v>
      </c>
      <c r="R154">
        <v>204</v>
      </c>
      <c r="V154" t="s">
        <v>42</v>
      </c>
    </row>
    <row r="155" spans="1:22">
      <c r="A155">
        <v>1</v>
      </c>
      <c r="B155" t="s">
        <v>22</v>
      </c>
      <c r="C155" s="5" t="s">
        <v>274</v>
      </c>
      <c r="E155" s="5" t="s">
        <v>276</v>
      </c>
      <c r="F155" t="s">
        <v>26</v>
      </c>
      <c r="H155">
        <v>3.4</v>
      </c>
      <c r="I155" s="6" t="s">
        <v>27</v>
      </c>
      <c r="J155" t="s">
        <v>661</v>
      </c>
      <c r="K155" t="s">
        <v>662</v>
      </c>
      <c r="L155" s="2" t="s">
        <v>49</v>
      </c>
      <c r="M155" s="6">
        <v>60</v>
      </c>
      <c r="N155">
        <v>0.77</v>
      </c>
      <c r="O155" t="s">
        <v>88</v>
      </c>
      <c r="P155">
        <v>46.2</v>
      </c>
      <c r="R155">
        <v>204</v>
      </c>
      <c r="V155" t="s">
        <v>42</v>
      </c>
    </row>
    <row r="156" spans="1:22">
      <c r="A156">
        <v>1</v>
      </c>
      <c r="B156" t="s">
        <v>22</v>
      </c>
      <c r="C156" s="5" t="s">
        <v>274</v>
      </c>
      <c r="E156" s="5" t="s">
        <v>277</v>
      </c>
      <c r="F156" t="s">
        <v>26</v>
      </c>
      <c r="H156">
        <v>3.4</v>
      </c>
      <c r="I156" s="6" t="s">
        <v>27</v>
      </c>
      <c r="J156" t="s">
        <v>661</v>
      </c>
      <c r="K156" t="s">
        <v>662</v>
      </c>
      <c r="L156" s="2" t="s">
        <v>49</v>
      </c>
      <c r="M156" s="6">
        <v>60</v>
      </c>
      <c r="N156">
        <v>0.77</v>
      </c>
      <c r="O156" t="s">
        <v>88</v>
      </c>
      <c r="P156">
        <v>46.2</v>
      </c>
      <c r="R156">
        <v>204</v>
      </c>
      <c r="V156" t="s">
        <v>42</v>
      </c>
    </row>
    <row r="157" spans="1:22">
      <c r="A157">
        <v>1</v>
      </c>
      <c r="B157" t="s">
        <v>22</v>
      </c>
      <c r="C157" s="5" t="s">
        <v>278</v>
      </c>
      <c r="D157" s="5" t="s">
        <v>279</v>
      </c>
      <c r="E157" s="5" t="s">
        <v>280</v>
      </c>
      <c r="F157" t="s">
        <v>26</v>
      </c>
      <c r="H157">
        <v>4.7</v>
      </c>
      <c r="I157" s="6" t="s">
        <v>27</v>
      </c>
      <c r="J157" t="s">
        <v>661</v>
      </c>
      <c r="K157" t="s">
        <v>662</v>
      </c>
      <c r="L157" s="2" t="s">
        <v>49</v>
      </c>
      <c r="M157" s="6">
        <v>80</v>
      </c>
      <c r="N157">
        <v>0.75</v>
      </c>
      <c r="O157" t="s">
        <v>34</v>
      </c>
      <c r="P157">
        <v>60</v>
      </c>
      <c r="Q157">
        <v>4.75</v>
      </c>
      <c r="R157">
        <v>376</v>
      </c>
      <c r="V157" t="s">
        <v>42</v>
      </c>
    </row>
    <row r="158" spans="1:22">
      <c r="A158">
        <v>1</v>
      </c>
      <c r="B158" t="s">
        <v>22</v>
      </c>
      <c r="C158" s="5" t="s">
        <v>278</v>
      </c>
      <c r="D158" s="5" t="s">
        <v>281</v>
      </c>
      <c r="F158" t="s">
        <v>26</v>
      </c>
      <c r="H158">
        <v>4.7</v>
      </c>
      <c r="I158" s="6" t="s">
        <v>27</v>
      </c>
      <c r="J158" t="s">
        <v>661</v>
      </c>
      <c r="K158" t="s">
        <v>662</v>
      </c>
      <c r="L158" s="2" t="s">
        <v>49</v>
      </c>
      <c r="M158" s="6">
        <v>80</v>
      </c>
      <c r="N158">
        <v>0.75</v>
      </c>
      <c r="O158" t="s">
        <v>34</v>
      </c>
      <c r="P158">
        <v>60</v>
      </c>
      <c r="Q158">
        <v>4.75</v>
      </c>
      <c r="R158">
        <v>376</v>
      </c>
      <c r="V158" t="s">
        <v>42</v>
      </c>
    </row>
    <row r="159" spans="1:22">
      <c r="A159">
        <v>1</v>
      </c>
      <c r="B159" t="s">
        <v>22</v>
      </c>
      <c r="C159" s="5" t="s">
        <v>278</v>
      </c>
      <c r="D159" s="5" t="s">
        <v>282</v>
      </c>
      <c r="E159" s="5" t="s">
        <v>283</v>
      </c>
      <c r="F159" t="s">
        <v>26</v>
      </c>
      <c r="H159">
        <v>4.7</v>
      </c>
      <c r="I159" s="6" t="s">
        <v>27</v>
      </c>
      <c r="J159" t="s">
        <v>661</v>
      </c>
      <c r="K159" t="s">
        <v>662</v>
      </c>
      <c r="L159" s="2" t="s">
        <v>49</v>
      </c>
      <c r="M159" s="6">
        <v>60</v>
      </c>
      <c r="N159">
        <v>0.75</v>
      </c>
      <c r="O159" t="s">
        <v>34</v>
      </c>
      <c r="P159">
        <v>45</v>
      </c>
      <c r="Q159">
        <v>4.75</v>
      </c>
      <c r="R159">
        <v>282</v>
      </c>
      <c r="V159" t="s">
        <v>42</v>
      </c>
    </row>
    <row r="160" spans="1:22">
      <c r="A160">
        <v>1</v>
      </c>
      <c r="B160" t="s">
        <v>22</v>
      </c>
      <c r="C160" s="5" t="s">
        <v>278</v>
      </c>
      <c r="D160" s="5" t="s">
        <v>282</v>
      </c>
      <c r="E160" s="5" t="s">
        <v>284</v>
      </c>
      <c r="F160" t="s">
        <v>26</v>
      </c>
      <c r="H160">
        <v>4.7</v>
      </c>
      <c r="I160" s="6" t="s">
        <v>27</v>
      </c>
      <c r="J160" t="s">
        <v>661</v>
      </c>
      <c r="K160" t="s">
        <v>662</v>
      </c>
      <c r="L160" s="2" t="s">
        <v>49</v>
      </c>
      <c r="M160" s="6">
        <v>60</v>
      </c>
      <c r="N160">
        <v>0.75</v>
      </c>
      <c r="O160" t="s">
        <v>34</v>
      </c>
      <c r="P160">
        <v>45</v>
      </c>
      <c r="Q160">
        <v>4.75</v>
      </c>
      <c r="R160">
        <v>282</v>
      </c>
      <c r="V160" t="s">
        <v>42</v>
      </c>
    </row>
    <row r="161" spans="1:22">
      <c r="A161">
        <v>1</v>
      </c>
      <c r="B161" t="s">
        <v>22</v>
      </c>
      <c r="C161" s="5" t="s">
        <v>278</v>
      </c>
      <c r="D161" s="5" t="s">
        <v>282</v>
      </c>
      <c r="E161" s="5" t="s">
        <v>285</v>
      </c>
      <c r="F161" t="s">
        <v>26</v>
      </c>
      <c r="H161">
        <v>4.7</v>
      </c>
      <c r="I161" s="6" t="s">
        <v>27</v>
      </c>
      <c r="J161" t="s">
        <v>661</v>
      </c>
      <c r="K161" t="s">
        <v>662</v>
      </c>
      <c r="L161" s="2" t="s">
        <v>49</v>
      </c>
      <c r="M161" s="6">
        <v>120</v>
      </c>
      <c r="N161">
        <v>0.75</v>
      </c>
      <c r="O161" t="s">
        <v>34</v>
      </c>
      <c r="P161">
        <v>90</v>
      </c>
      <c r="Q161">
        <v>4.75</v>
      </c>
      <c r="R161">
        <v>564</v>
      </c>
      <c r="V161" t="s">
        <v>42</v>
      </c>
    </row>
    <row r="162" spans="1:22">
      <c r="A162">
        <v>1</v>
      </c>
      <c r="B162" t="s">
        <v>22</v>
      </c>
      <c r="C162" s="5" t="s">
        <v>278</v>
      </c>
      <c r="D162" s="5" t="s">
        <v>282</v>
      </c>
      <c r="E162" s="5" t="s">
        <v>286</v>
      </c>
      <c r="F162" t="s">
        <v>26</v>
      </c>
      <c r="H162">
        <v>4.7</v>
      </c>
      <c r="I162" s="6" t="s">
        <v>27</v>
      </c>
      <c r="J162" t="s">
        <v>661</v>
      </c>
      <c r="K162" t="s">
        <v>662</v>
      </c>
      <c r="L162" s="2" t="s">
        <v>49</v>
      </c>
      <c r="M162" s="6">
        <v>60</v>
      </c>
      <c r="N162">
        <v>0.75</v>
      </c>
      <c r="O162" t="s">
        <v>34</v>
      </c>
      <c r="P162">
        <v>45</v>
      </c>
      <c r="Q162">
        <v>4.75</v>
      </c>
      <c r="R162">
        <v>282</v>
      </c>
      <c r="V162" t="s">
        <v>42</v>
      </c>
    </row>
    <row r="163" spans="1:22">
      <c r="A163">
        <v>1</v>
      </c>
      <c r="B163" t="s">
        <v>22</v>
      </c>
      <c r="C163" s="5" t="s">
        <v>287</v>
      </c>
      <c r="D163" s="5" t="s">
        <v>288</v>
      </c>
      <c r="E163" s="5" t="s">
        <v>289</v>
      </c>
      <c r="F163" t="s">
        <v>26</v>
      </c>
      <c r="H163">
        <v>5.8</v>
      </c>
      <c r="I163" s="6" t="s">
        <v>50</v>
      </c>
      <c r="J163" t="s">
        <v>675</v>
      </c>
      <c r="K163" t="s">
        <v>676</v>
      </c>
      <c r="L163" s="2" t="s">
        <v>290</v>
      </c>
      <c r="M163" s="6">
        <v>30</v>
      </c>
      <c r="N163">
        <v>1.99</v>
      </c>
      <c r="O163" t="s">
        <v>34</v>
      </c>
      <c r="P163">
        <v>59.7</v>
      </c>
      <c r="Q163">
        <v>5.5</v>
      </c>
      <c r="R163">
        <v>174</v>
      </c>
      <c r="V163" t="s">
        <v>42</v>
      </c>
    </row>
    <row r="164" spans="1:22">
      <c r="A164">
        <v>1</v>
      </c>
      <c r="B164" t="s">
        <v>22</v>
      </c>
      <c r="C164" s="5" t="s">
        <v>287</v>
      </c>
      <c r="D164" s="5" t="s">
        <v>288</v>
      </c>
      <c r="E164" s="5" t="s">
        <v>291</v>
      </c>
      <c r="F164" t="s">
        <v>26</v>
      </c>
      <c r="H164">
        <v>5.8</v>
      </c>
      <c r="I164" s="6" t="s">
        <v>50</v>
      </c>
      <c r="J164" t="s">
        <v>675</v>
      </c>
      <c r="K164" t="s">
        <v>676</v>
      </c>
      <c r="L164" s="2" t="s">
        <v>290</v>
      </c>
      <c r="M164" s="6">
        <v>100</v>
      </c>
      <c r="N164">
        <v>1.99</v>
      </c>
      <c r="O164" t="s">
        <v>34</v>
      </c>
      <c r="P164">
        <v>199</v>
      </c>
      <c r="Q164">
        <v>5.5</v>
      </c>
      <c r="R164">
        <v>580</v>
      </c>
      <c r="V164" t="s">
        <v>42</v>
      </c>
    </row>
    <row r="165" spans="1:22">
      <c r="A165">
        <v>1</v>
      </c>
      <c r="B165" t="s">
        <v>22</v>
      </c>
      <c r="C165" s="5" t="s">
        <v>287</v>
      </c>
      <c r="D165" s="5" t="s">
        <v>288</v>
      </c>
      <c r="E165" s="5" t="s">
        <v>292</v>
      </c>
      <c r="F165" t="s">
        <v>26</v>
      </c>
      <c r="H165">
        <v>5.8</v>
      </c>
      <c r="I165" s="6" t="s">
        <v>50</v>
      </c>
      <c r="J165" t="s">
        <v>675</v>
      </c>
      <c r="K165" t="s">
        <v>676</v>
      </c>
      <c r="L165" s="2" t="s">
        <v>290</v>
      </c>
      <c r="M165" s="6">
        <v>30</v>
      </c>
      <c r="N165">
        <v>1.74</v>
      </c>
      <c r="O165" t="s">
        <v>34</v>
      </c>
      <c r="P165">
        <v>52.2</v>
      </c>
      <c r="Q165">
        <v>5.5</v>
      </c>
      <c r="R165">
        <v>174</v>
      </c>
      <c r="V165" t="s">
        <v>42</v>
      </c>
    </row>
    <row r="166" spans="1:22">
      <c r="A166">
        <v>1</v>
      </c>
      <c r="B166" t="s">
        <v>22</v>
      </c>
      <c r="C166" s="5" t="s">
        <v>287</v>
      </c>
      <c r="D166" s="5" t="s">
        <v>288</v>
      </c>
      <c r="E166" s="5" t="s">
        <v>293</v>
      </c>
      <c r="F166" t="s">
        <v>26</v>
      </c>
      <c r="H166">
        <v>5.8</v>
      </c>
      <c r="I166" s="6" t="s">
        <v>50</v>
      </c>
      <c r="J166" t="s">
        <v>675</v>
      </c>
      <c r="K166" t="s">
        <v>676</v>
      </c>
      <c r="L166" s="2" t="s">
        <v>290</v>
      </c>
      <c r="M166" s="6">
        <v>20</v>
      </c>
      <c r="N166">
        <v>2.04</v>
      </c>
      <c r="O166" t="s">
        <v>34</v>
      </c>
      <c r="P166">
        <v>40.799999999999997</v>
      </c>
      <c r="Q166">
        <v>5.5</v>
      </c>
      <c r="R166">
        <v>116</v>
      </c>
      <c r="V166" t="s">
        <v>42</v>
      </c>
    </row>
    <row r="167" spans="1:22">
      <c r="A167">
        <v>1</v>
      </c>
      <c r="B167" t="s">
        <v>22</v>
      </c>
      <c r="C167" s="5" t="s">
        <v>287</v>
      </c>
      <c r="D167" s="5" t="s">
        <v>288</v>
      </c>
      <c r="E167" s="5" t="s">
        <v>294</v>
      </c>
      <c r="F167" t="s">
        <v>26</v>
      </c>
      <c r="H167">
        <v>5.8</v>
      </c>
      <c r="I167" s="6" t="s">
        <v>50</v>
      </c>
      <c r="J167" t="s">
        <v>675</v>
      </c>
      <c r="K167" t="s">
        <v>676</v>
      </c>
      <c r="L167" s="2" t="s">
        <v>290</v>
      </c>
      <c r="M167" s="6">
        <v>40</v>
      </c>
      <c r="N167">
        <v>2.1</v>
      </c>
      <c r="O167" t="s">
        <v>52</v>
      </c>
      <c r="P167">
        <v>84</v>
      </c>
      <c r="Q167">
        <v>5.5</v>
      </c>
      <c r="R167">
        <v>232</v>
      </c>
      <c r="V167" t="s">
        <v>42</v>
      </c>
    </row>
    <row r="168" spans="1:22">
      <c r="A168">
        <v>1</v>
      </c>
      <c r="B168" t="s">
        <v>22</v>
      </c>
      <c r="C168" s="5" t="s">
        <v>287</v>
      </c>
      <c r="D168" s="5" t="s">
        <v>288</v>
      </c>
      <c r="E168" s="5" t="s">
        <v>295</v>
      </c>
      <c r="F168" t="s">
        <v>26</v>
      </c>
      <c r="H168">
        <v>5.8</v>
      </c>
      <c r="I168" s="6" t="s">
        <v>50</v>
      </c>
      <c r="J168" t="s">
        <v>675</v>
      </c>
      <c r="K168" t="s">
        <v>676</v>
      </c>
      <c r="L168" s="2" t="s">
        <v>290</v>
      </c>
      <c r="M168" s="6">
        <v>100</v>
      </c>
      <c r="N168">
        <v>2.04</v>
      </c>
      <c r="O168" t="s">
        <v>34</v>
      </c>
      <c r="P168">
        <v>204</v>
      </c>
      <c r="Q168">
        <v>5.5</v>
      </c>
      <c r="R168">
        <v>580</v>
      </c>
      <c r="V168" t="s">
        <v>42</v>
      </c>
    </row>
    <row r="169" spans="1:22">
      <c r="A169">
        <v>1</v>
      </c>
      <c r="B169" t="s">
        <v>22</v>
      </c>
      <c r="C169" s="5" t="s">
        <v>287</v>
      </c>
      <c r="D169" s="5" t="s">
        <v>288</v>
      </c>
      <c r="E169" s="5" t="s">
        <v>296</v>
      </c>
      <c r="F169" t="s">
        <v>26</v>
      </c>
      <c r="H169">
        <v>5.8</v>
      </c>
      <c r="I169" s="6" t="s">
        <v>50</v>
      </c>
      <c r="J169" t="s">
        <v>675</v>
      </c>
      <c r="K169" t="s">
        <v>676</v>
      </c>
      <c r="L169" s="2" t="s">
        <v>290</v>
      </c>
      <c r="M169" s="6">
        <v>50</v>
      </c>
      <c r="N169">
        <v>1.74</v>
      </c>
      <c r="O169" t="s">
        <v>34</v>
      </c>
      <c r="P169">
        <v>87</v>
      </c>
      <c r="Q169">
        <v>5.5</v>
      </c>
      <c r="R169">
        <v>290</v>
      </c>
      <c r="V169" t="s">
        <v>42</v>
      </c>
    </row>
    <row r="170" spans="1:22">
      <c r="A170">
        <v>1</v>
      </c>
      <c r="B170" t="s">
        <v>22</v>
      </c>
      <c r="C170" s="5" t="s">
        <v>287</v>
      </c>
      <c r="D170" s="5" t="s">
        <v>288</v>
      </c>
      <c r="E170" s="5" t="s">
        <v>297</v>
      </c>
      <c r="F170" t="s">
        <v>26</v>
      </c>
      <c r="H170">
        <v>5.8</v>
      </c>
      <c r="I170" s="6" t="s">
        <v>50</v>
      </c>
      <c r="J170" t="s">
        <v>675</v>
      </c>
      <c r="K170" t="s">
        <v>676</v>
      </c>
      <c r="L170" s="2" t="s">
        <v>290</v>
      </c>
      <c r="M170" s="6">
        <v>100</v>
      </c>
      <c r="N170">
        <v>1.99</v>
      </c>
      <c r="O170" t="s">
        <v>34</v>
      </c>
      <c r="P170">
        <v>199</v>
      </c>
      <c r="Q170">
        <v>5.5</v>
      </c>
      <c r="R170">
        <v>580</v>
      </c>
      <c r="V170" t="s">
        <v>42</v>
      </c>
    </row>
    <row r="171" spans="1:22">
      <c r="A171">
        <v>1</v>
      </c>
      <c r="B171" t="s">
        <v>22</v>
      </c>
      <c r="C171" s="5" t="s">
        <v>287</v>
      </c>
      <c r="D171" s="5" t="s">
        <v>288</v>
      </c>
      <c r="E171" s="5" t="s">
        <v>298</v>
      </c>
      <c r="F171" t="s">
        <v>26</v>
      </c>
      <c r="H171">
        <v>5.8</v>
      </c>
      <c r="I171" s="6" t="s">
        <v>50</v>
      </c>
      <c r="J171" t="s">
        <v>675</v>
      </c>
      <c r="K171" t="s">
        <v>676</v>
      </c>
      <c r="L171" s="2" t="s">
        <v>290</v>
      </c>
      <c r="M171" s="6">
        <v>100</v>
      </c>
      <c r="N171">
        <v>1.74</v>
      </c>
      <c r="O171" t="s">
        <v>34</v>
      </c>
      <c r="P171">
        <v>174</v>
      </c>
      <c r="Q171">
        <v>5.5</v>
      </c>
      <c r="R171">
        <v>580</v>
      </c>
      <c r="V171" t="s">
        <v>42</v>
      </c>
    </row>
    <row r="172" spans="1:22">
      <c r="A172">
        <v>1</v>
      </c>
      <c r="B172" t="s">
        <v>22</v>
      </c>
      <c r="C172" s="5" t="s">
        <v>287</v>
      </c>
      <c r="D172" s="5" t="s">
        <v>288</v>
      </c>
      <c r="E172" s="5" t="s">
        <v>299</v>
      </c>
      <c r="F172" t="s">
        <v>26</v>
      </c>
      <c r="H172">
        <v>5.8</v>
      </c>
      <c r="I172" s="6" t="s">
        <v>50</v>
      </c>
      <c r="J172" t="s">
        <v>675</v>
      </c>
      <c r="K172" t="s">
        <v>676</v>
      </c>
      <c r="L172" s="2" t="s">
        <v>290</v>
      </c>
      <c r="M172" s="6">
        <v>100</v>
      </c>
      <c r="N172">
        <v>1.99</v>
      </c>
      <c r="O172" t="s">
        <v>34</v>
      </c>
      <c r="P172">
        <v>199</v>
      </c>
      <c r="Q172">
        <v>5.5</v>
      </c>
      <c r="R172">
        <v>580</v>
      </c>
      <c r="V172" t="s">
        <v>42</v>
      </c>
    </row>
    <row r="173" spans="1:22">
      <c r="A173">
        <v>1</v>
      </c>
      <c r="B173" t="s">
        <v>22</v>
      </c>
      <c r="C173" s="5" t="s">
        <v>287</v>
      </c>
      <c r="D173" s="5" t="s">
        <v>288</v>
      </c>
      <c r="E173" s="5" t="s">
        <v>300</v>
      </c>
      <c r="F173" t="s">
        <v>26</v>
      </c>
      <c r="H173">
        <v>5.8</v>
      </c>
      <c r="I173" s="6" t="s">
        <v>50</v>
      </c>
      <c r="J173" t="s">
        <v>675</v>
      </c>
      <c r="K173" t="s">
        <v>676</v>
      </c>
      <c r="L173" s="2" t="s">
        <v>290</v>
      </c>
      <c r="M173" s="6">
        <v>60</v>
      </c>
      <c r="N173">
        <v>1.97</v>
      </c>
      <c r="O173" t="s">
        <v>34</v>
      </c>
      <c r="P173">
        <v>118.2</v>
      </c>
      <c r="Q173">
        <v>5.5</v>
      </c>
      <c r="R173">
        <v>348</v>
      </c>
      <c r="V173" t="s">
        <v>42</v>
      </c>
    </row>
    <row r="174" spans="1:22">
      <c r="A174">
        <v>1</v>
      </c>
      <c r="B174" t="s">
        <v>22</v>
      </c>
      <c r="C174" s="5" t="s">
        <v>287</v>
      </c>
      <c r="D174" s="5" t="s">
        <v>288</v>
      </c>
      <c r="E174" s="5" t="s">
        <v>301</v>
      </c>
      <c r="F174" t="s">
        <v>26</v>
      </c>
      <c r="H174">
        <v>5.8</v>
      </c>
      <c r="I174" s="6" t="s">
        <v>50</v>
      </c>
      <c r="J174" t="s">
        <v>675</v>
      </c>
      <c r="K174" t="s">
        <v>676</v>
      </c>
      <c r="L174" s="2" t="s">
        <v>290</v>
      </c>
      <c r="M174" s="6">
        <v>20</v>
      </c>
      <c r="N174">
        <v>2.1</v>
      </c>
      <c r="O174" t="s">
        <v>52</v>
      </c>
      <c r="P174">
        <v>42</v>
      </c>
      <c r="Q174">
        <v>5.5</v>
      </c>
      <c r="R174">
        <v>116</v>
      </c>
      <c r="V174" t="s">
        <v>42</v>
      </c>
    </row>
    <row r="175" spans="1:22">
      <c r="A175">
        <v>1</v>
      </c>
      <c r="B175" t="s">
        <v>22</v>
      </c>
      <c r="C175" s="5" t="s">
        <v>287</v>
      </c>
      <c r="D175" s="5" t="s">
        <v>288</v>
      </c>
      <c r="E175" s="5" t="s">
        <v>302</v>
      </c>
      <c r="F175" t="s">
        <v>26</v>
      </c>
      <c r="H175">
        <v>5.8</v>
      </c>
      <c r="I175" s="6" t="s">
        <v>50</v>
      </c>
      <c r="J175" t="s">
        <v>675</v>
      </c>
      <c r="K175" t="s">
        <v>676</v>
      </c>
      <c r="L175" s="2" t="s">
        <v>290</v>
      </c>
      <c r="M175" s="6">
        <v>30</v>
      </c>
      <c r="N175">
        <v>1.97</v>
      </c>
      <c r="O175" t="s">
        <v>34</v>
      </c>
      <c r="P175">
        <v>59.1</v>
      </c>
      <c r="Q175">
        <v>5.5</v>
      </c>
      <c r="R175">
        <v>174</v>
      </c>
      <c r="V175" t="s">
        <v>42</v>
      </c>
    </row>
    <row r="176" spans="1:22">
      <c r="A176">
        <v>1</v>
      </c>
      <c r="B176" t="s">
        <v>22</v>
      </c>
      <c r="C176" s="5" t="s">
        <v>287</v>
      </c>
      <c r="D176" s="5" t="s">
        <v>288</v>
      </c>
      <c r="E176" s="5" t="s">
        <v>303</v>
      </c>
      <c r="F176" t="s">
        <v>26</v>
      </c>
      <c r="H176">
        <v>5.8</v>
      </c>
      <c r="I176" s="6" t="s">
        <v>50</v>
      </c>
      <c r="J176" t="s">
        <v>675</v>
      </c>
      <c r="K176" t="s">
        <v>676</v>
      </c>
      <c r="L176" s="2" t="s">
        <v>290</v>
      </c>
      <c r="M176" s="6">
        <v>30</v>
      </c>
      <c r="N176">
        <v>2.04</v>
      </c>
      <c r="O176" t="s">
        <v>34</v>
      </c>
      <c r="P176">
        <v>61.2</v>
      </c>
      <c r="Q176">
        <v>5.5</v>
      </c>
      <c r="R176">
        <v>174</v>
      </c>
      <c r="V176" t="s">
        <v>42</v>
      </c>
    </row>
    <row r="177" spans="1:22">
      <c r="A177">
        <v>1</v>
      </c>
      <c r="B177" t="s">
        <v>22</v>
      </c>
      <c r="C177" s="5" t="s">
        <v>287</v>
      </c>
      <c r="D177" s="5" t="s">
        <v>288</v>
      </c>
      <c r="E177" s="5" t="s">
        <v>304</v>
      </c>
      <c r="F177" t="s">
        <v>26</v>
      </c>
      <c r="H177">
        <v>5.8</v>
      </c>
      <c r="I177" s="6" t="s">
        <v>50</v>
      </c>
      <c r="J177" t="s">
        <v>675</v>
      </c>
      <c r="K177" t="s">
        <v>676</v>
      </c>
      <c r="L177" s="2" t="s">
        <v>290</v>
      </c>
      <c r="M177" s="6">
        <v>120</v>
      </c>
      <c r="N177">
        <v>2.04</v>
      </c>
      <c r="O177" t="s">
        <v>34</v>
      </c>
      <c r="P177">
        <v>244.8</v>
      </c>
      <c r="Q177">
        <v>5.5</v>
      </c>
      <c r="R177">
        <v>696</v>
      </c>
      <c r="V177" t="s">
        <v>42</v>
      </c>
    </row>
    <row r="178" spans="1:22">
      <c r="A178">
        <v>1</v>
      </c>
      <c r="B178" t="s">
        <v>22</v>
      </c>
      <c r="C178" s="5" t="s">
        <v>287</v>
      </c>
      <c r="D178" s="5" t="s">
        <v>288</v>
      </c>
      <c r="E178" s="5" t="s">
        <v>305</v>
      </c>
      <c r="F178" t="s">
        <v>26</v>
      </c>
      <c r="H178">
        <v>5.8</v>
      </c>
      <c r="I178" s="6" t="s">
        <v>50</v>
      </c>
      <c r="J178" t="s">
        <v>675</v>
      </c>
      <c r="K178" t="s">
        <v>676</v>
      </c>
      <c r="L178" s="2" t="s">
        <v>290</v>
      </c>
      <c r="M178" s="6">
        <v>100</v>
      </c>
      <c r="N178">
        <v>1.99</v>
      </c>
      <c r="O178" t="s">
        <v>34</v>
      </c>
      <c r="P178">
        <v>199</v>
      </c>
      <c r="Q178">
        <v>5.5</v>
      </c>
      <c r="R178">
        <v>580</v>
      </c>
      <c r="V178" t="s">
        <v>42</v>
      </c>
    </row>
    <row r="179" spans="1:22">
      <c r="A179">
        <v>1</v>
      </c>
      <c r="B179" t="s">
        <v>22</v>
      </c>
      <c r="C179" s="5" t="s">
        <v>287</v>
      </c>
      <c r="D179" s="5" t="s">
        <v>288</v>
      </c>
      <c r="E179" s="5" t="s">
        <v>306</v>
      </c>
      <c r="F179" t="s">
        <v>26</v>
      </c>
      <c r="H179">
        <v>5.8</v>
      </c>
      <c r="I179" s="6" t="s">
        <v>50</v>
      </c>
      <c r="J179" t="s">
        <v>675</v>
      </c>
      <c r="K179" t="s">
        <v>676</v>
      </c>
      <c r="L179" s="2" t="s">
        <v>290</v>
      </c>
      <c r="M179" s="6">
        <v>50</v>
      </c>
      <c r="N179">
        <v>1.74</v>
      </c>
      <c r="O179" t="s">
        <v>34</v>
      </c>
      <c r="P179">
        <v>87</v>
      </c>
      <c r="Q179">
        <v>5.5</v>
      </c>
      <c r="R179">
        <v>290</v>
      </c>
      <c r="V179" t="s">
        <v>42</v>
      </c>
    </row>
    <row r="180" spans="1:22">
      <c r="A180">
        <v>1</v>
      </c>
      <c r="B180" t="s">
        <v>22</v>
      </c>
      <c r="C180" s="5" t="s">
        <v>307</v>
      </c>
      <c r="D180" s="5" t="s">
        <v>308</v>
      </c>
      <c r="E180" s="5" t="s">
        <v>309</v>
      </c>
      <c r="F180" t="s">
        <v>26</v>
      </c>
      <c r="H180">
        <v>3.4</v>
      </c>
      <c r="I180" s="6" t="s">
        <v>27</v>
      </c>
      <c r="J180" t="s">
        <v>661</v>
      </c>
      <c r="K180" t="s">
        <v>662</v>
      </c>
      <c r="L180" s="2" t="s">
        <v>310</v>
      </c>
      <c r="M180" s="6">
        <v>200</v>
      </c>
      <c r="N180">
        <v>0.7</v>
      </c>
      <c r="O180" t="s">
        <v>88</v>
      </c>
      <c r="P180">
        <v>140</v>
      </c>
      <c r="R180">
        <v>680</v>
      </c>
      <c r="V180" t="s">
        <v>42</v>
      </c>
    </row>
    <row r="181" spans="1:22">
      <c r="A181">
        <v>1</v>
      </c>
      <c r="B181" t="s">
        <v>22</v>
      </c>
      <c r="C181" s="5" t="s">
        <v>307</v>
      </c>
      <c r="D181" s="5" t="s">
        <v>308</v>
      </c>
      <c r="E181" s="5" t="s">
        <v>311</v>
      </c>
      <c r="F181" t="s">
        <v>26</v>
      </c>
      <c r="H181">
        <v>6.5</v>
      </c>
      <c r="I181" s="6" t="s">
        <v>27</v>
      </c>
      <c r="J181" t="s">
        <v>661</v>
      </c>
      <c r="K181" t="s">
        <v>662</v>
      </c>
      <c r="M181" s="6">
        <v>100</v>
      </c>
      <c r="N181">
        <v>2</v>
      </c>
      <c r="O181" t="s">
        <v>52</v>
      </c>
      <c r="P181">
        <v>200</v>
      </c>
      <c r="R181">
        <v>650</v>
      </c>
      <c r="V181" t="s">
        <v>42</v>
      </c>
    </row>
    <row r="182" spans="1:22">
      <c r="A182">
        <v>1</v>
      </c>
      <c r="B182" t="s">
        <v>22</v>
      </c>
      <c r="C182" s="5" t="s">
        <v>307</v>
      </c>
      <c r="D182" s="5" t="s">
        <v>312</v>
      </c>
      <c r="E182" s="5" t="s">
        <v>313</v>
      </c>
      <c r="F182" t="s">
        <v>26</v>
      </c>
      <c r="H182">
        <v>3.4</v>
      </c>
      <c r="I182" s="6" t="s">
        <v>27</v>
      </c>
      <c r="J182" t="s">
        <v>661</v>
      </c>
      <c r="K182" t="s">
        <v>662</v>
      </c>
      <c r="L182" s="2" t="s">
        <v>310</v>
      </c>
      <c r="M182" s="6">
        <v>224</v>
      </c>
      <c r="N182">
        <v>0.66</v>
      </c>
      <c r="O182" t="s">
        <v>29</v>
      </c>
      <c r="P182">
        <v>147.84</v>
      </c>
      <c r="R182">
        <v>761.6</v>
      </c>
      <c r="V182" t="s">
        <v>42</v>
      </c>
    </row>
    <row r="183" spans="1:22">
      <c r="A183">
        <v>1</v>
      </c>
      <c r="B183" t="s">
        <v>22</v>
      </c>
      <c r="C183" s="5" t="s">
        <v>307</v>
      </c>
      <c r="D183" s="5" t="s">
        <v>312</v>
      </c>
      <c r="E183" s="5" t="s">
        <v>314</v>
      </c>
      <c r="F183" t="s">
        <v>26</v>
      </c>
      <c r="H183">
        <v>3.4</v>
      </c>
      <c r="I183" s="6" t="s">
        <v>27</v>
      </c>
      <c r="J183" t="s">
        <v>661</v>
      </c>
      <c r="K183" t="s">
        <v>662</v>
      </c>
      <c r="L183" s="2" t="s">
        <v>28</v>
      </c>
      <c r="M183" s="6">
        <v>160</v>
      </c>
      <c r="N183">
        <v>1.05</v>
      </c>
      <c r="O183" t="s">
        <v>52</v>
      </c>
      <c r="P183">
        <v>168</v>
      </c>
      <c r="R183">
        <v>544</v>
      </c>
      <c r="V183" t="s">
        <v>42</v>
      </c>
    </row>
    <row r="184" spans="1:22">
      <c r="A184">
        <v>1</v>
      </c>
      <c r="B184" t="s">
        <v>22</v>
      </c>
      <c r="C184" s="5" t="s">
        <v>307</v>
      </c>
      <c r="D184" s="5" t="s">
        <v>312</v>
      </c>
      <c r="E184" s="5" t="s">
        <v>315</v>
      </c>
      <c r="F184" t="s">
        <v>26</v>
      </c>
      <c r="H184">
        <v>3.4</v>
      </c>
      <c r="I184" s="6" t="s">
        <v>27</v>
      </c>
      <c r="J184" t="s">
        <v>661</v>
      </c>
      <c r="K184" t="s">
        <v>662</v>
      </c>
      <c r="L184" s="2" t="s">
        <v>28</v>
      </c>
      <c r="P184">
        <v>0</v>
      </c>
      <c r="R184">
        <v>0</v>
      </c>
      <c r="V184" t="s">
        <v>42</v>
      </c>
    </row>
    <row r="185" spans="1:22">
      <c r="A185">
        <v>1</v>
      </c>
      <c r="B185" t="s">
        <v>22</v>
      </c>
      <c r="C185" s="5" t="s">
        <v>307</v>
      </c>
      <c r="D185" s="5" t="s">
        <v>312</v>
      </c>
      <c r="E185" s="5" t="s">
        <v>316</v>
      </c>
      <c r="F185" t="s">
        <v>26</v>
      </c>
      <c r="H185">
        <v>3.4</v>
      </c>
      <c r="I185" s="6" t="s">
        <v>27</v>
      </c>
      <c r="J185" t="s">
        <v>661</v>
      </c>
      <c r="K185" t="s">
        <v>662</v>
      </c>
      <c r="L185" s="2" t="s">
        <v>28</v>
      </c>
      <c r="M185" s="6">
        <v>1450</v>
      </c>
      <c r="N185">
        <v>0.71</v>
      </c>
      <c r="O185" t="s">
        <v>34</v>
      </c>
      <c r="P185">
        <v>1029.5</v>
      </c>
      <c r="R185">
        <v>4930</v>
      </c>
      <c r="V185" t="s">
        <v>42</v>
      </c>
    </row>
    <row r="186" spans="1:22">
      <c r="A186">
        <v>1</v>
      </c>
      <c r="B186" t="s">
        <v>22</v>
      </c>
      <c r="C186" s="5" t="s">
        <v>307</v>
      </c>
      <c r="D186" s="5" t="s">
        <v>317</v>
      </c>
      <c r="E186" s="5" t="s">
        <v>318</v>
      </c>
      <c r="F186" t="s">
        <v>37</v>
      </c>
      <c r="H186">
        <v>9.5</v>
      </c>
      <c r="I186" s="6" t="s">
        <v>27</v>
      </c>
      <c r="J186" t="s">
        <v>663</v>
      </c>
      <c r="K186" t="s">
        <v>664</v>
      </c>
      <c r="L186" s="2" t="s">
        <v>319</v>
      </c>
      <c r="M186" s="6">
        <v>60</v>
      </c>
      <c r="N186">
        <v>1.62</v>
      </c>
      <c r="O186" t="s">
        <v>257</v>
      </c>
      <c r="P186">
        <v>97.2</v>
      </c>
      <c r="R186">
        <v>570</v>
      </c>
      <c r="V186" t="s">
        <v>42</v>
      </c>
    </row>
    <row r="187" spans="1:22">
      <c r="A187">
        <v>1</v>
      </c>
      <c r="B187" t="s">
        <v>22</v>
      </c>
      <c r="C187" s="5" t="s">
        <v>307</v>
      </c>
      <c r="D187" s="5" t="s">
        <v>317</v>
      </c>
      <c r="E187" s="5" t="s">
        <v>318</v>
      </c>
      <c r="F187" t="s">
        <v>26</v>
      </c>
      <c r="H187">
        <v>4.5999999999999996</v>
      </c>
      <c r="I187" s="6" t="s">
        <v>27</v>
      </c>
      <c r="J187" t="s">
        <v>661</v>
      </c>
      <c r="K187" t="s">
        <v>662</v>
      </c>
      <c r="L187" s="2" t="s">
        <v>28</v>
      </c>
      <c r="M187" s="6">
        <v>250</v>
      </c>
      <c r="N187">
        <v>1.18</v>
      </c>
      <c r="O187" t="s">
        <v>34</v>
      </c>
      <c r="P187">
        <v>295</v>
      </c>
      <c r="R187">
        <v>1150</v>
      </c>
      <c r="V187" t="s">
        <v>42</v>
      </c>
    </row>
    <row r="188" spans="1:22">
      <c r="A188">
        <v>1</v>
      </c>
      <c r="B188" t="s">
        <v>22</v>
      </c>
      <c r="C188" s="5" t="s">
        <v>307</v>
      </c>
      <c r="D188" s="5" t="s">
        <v>317</v>
      </c>
      <c r="E188" s="5" t="s">
        <v>320</v>
      </c>
      <c r="F188" t="s">
        <v>26</v>
      </c>
      <c r="H188">
        <v>4.5999999999999996</v>
      </c>
      <c r="I188" s="6" t="s">
        <v>27</v>
      </c>
      <c r="J188" t="s">
        <v>661</v>
      </c>
      <c r="K188" t="s">
        <v>662</v>
      </c>
      <c r="L188" s="2" t="s">
        <v>28</v>
      </c>
      <c r="M188" s="6">
        <v>60</v>
      </c>
      <c r="N188">
        <v>1.18</v>
      </c>
      <c r="O188" t="s">
        <v>34</v>
      </c>
      <c r="P188">
        <v>70.8</v>
      </c>
      <c r="R188">
        <v>276</v>
      </c>
      <c r="V188" t="s">
        <v>42</v>
      </c>
    </row>
    <row r="189" spans="1:22">
      <c r="A189">
        <v>1</v>
      </c>
      <c r="B189" t="s">
        <v>22</v>
      </c>
      <c r="C189" s="5" t="s">
        <v>307</v>
      </c>
      <c r="D189" s="5" t="s">
        <v>317</v>
      </c>
      <c r="E189" s="5" t="s">
        <v>321</v>
      </c>
      <c r="F189" t="s">
        <v>26</v>
      </c>
      <c r="H189">
        <v>4.5999999999999996</v>
      </c>
      <c r="I189" s="6" t="s">
        <v>27</v>
      </c>
      <c r="J189" t="s">
        <v>661</v>
      </c>
      <c r="K189" t="s">
        <v>662</v>
      </c>
      <c r="L189" s="2" t="s">
        <v>28</v>
      </c>
      <c r="M189" s="6">
        <v>200</v>
      </c>
      <c r="N189">
        <v>0.75</v>
      </c>
      <c r="O189" t="s">
        <v>88</v>
      </c>
      <c r="P189">
        <v>150</v>
      </c>
      <c r="R189">
        <v>919.99999999999989</v>
      </c>
      <c r="V189" t="s">
        <v>42</v>
      </c>
    </row>
    <row r="190" spans="1:22">
      <c r="A190">
        <v>1</v>
      </c>
      <c r="B190" t="s">
        <v>22</v>
      </c>
      <c r="C190" s="5" t="s">
        <v>307</v>
      </c>
      <c r="D190" s="5" t="s">
        <v>317</v>
      </c>
      <c r="E190" s="5" t="s">
        <v>322</v>
      </c>
      <c r="F190" t="s">
        <v>26</v>
      </c>
      <c r="H190">
        <v>4.5999999999999996</v>
      </c>
      <c r="I190" s="6" t="s">
        <v>27</v>
      </c>
      <c r="J190" t="s">
        <v>661</v>
      </c>
      <c r="K190" t="s">
        <v>662</v>
      </c>
      <c r="L190" s="2" t="s">
        <v>28</v>
      </c>
      <c r="M190" s="6">
        <v>50</v>
      </c>
      <c r="N190">
        <v>0.75</v>
      </c>
      <c r="O190" t="s">
        <v>34</v>
      </c>
      <c r="P190">
        <v>37.5</v>
      </c>
      <c r="R190">
        <v>229.99999999999997</v>
      </c>
      <c r="V190" t="s">
        <v>42</v>
      </c>
    </row>
    <row r="191" spans="1:22">
      <c r="A191">
        <v>1</v>
      </c>
      <c r="B191" t="s">
        <v>22</v>
      </c>
      <c r="C191" s="5" t="s">
        <v>307</v>
      </c>
      <c r="D191" s="5" t="s">
        <v>317</v>
      </c>
      <c r="E191" s="5" t="s">
        <v>323</v>
      </c>
      <c r="F191" t="s">
        <v>26</v>
      </c>
      <c r="H191">
        <v>4.5999999999999996</v>
      </c>
      <c r="I191" s="6" t="s">
        <v>27</v>
      </c>
      <c r="J191" t="s">
        <v>661</v>
      </c>
      <c r="K191" t="s">
        <v>662</v>
      </c>
      <c r="L191" s="2" t="s">
        <v>28</v>
      </c>
      <c r="M191" s="6">
        <v>400</v>
      </c>
      <c r="N191">
        <v>1.43</v>
      </c>
      <c r="O191" t="s">
        <v>34</v>
      </c>
      <c r="P191">
        <v>572</v>
      </c>
      <c r="R191">
        <v>1839.9999999999998</v>
      </c>
      <c r="T191" s="2" t="s">
        <v>47</v>
      </c>
      <c r="V191" t="s">
        <v>42</v>
      </c>
    </row>
    <row r="192" spans="1:22">
      <c r="A192">
        <v>1</v>
      </c>
      <c r="B192" t="s">
        <v>22</v>
      </c>
      <c r="C192" s="5" t="s">
        <v>307</v>
      </c>
      <c r="D192" s="5" t="s">
        <v>317</v>
      </c>
      <c r="E192" s="5" t="s">
        <v>323</v>
      </c>
      <c r="F192" t="s">
        <v>26</v>
      </c>
      <c r="H192">
        <v>4.5999999999999996</v>
      </c>
      <c r="I192" s="6" t="s">
        <v>27</v>
      </c>
      <c r="J192" t="s">
        <v>661</v>
      </c>
      <c r="K192" t="s">
        <v>662</v>
      </c>
      <c r="L192" s="2" t="s">
        <v>28</v>
      </c>
      <c r="M192" s="6">
        <v>300</v>
      </c>
      <c r="N192">
        <v>1.25</v>
      </c>
      <c r="O192" t="s">
        <v>52</v>
      </c>
      <c r="P192">
        <v>375</v>
      </c>
      <c r="R192">
        <v>1380</v>
      </c>
      <c r="T192" s="2" t="s">
        <v>47</v>
      </c>
      <c r="V192" t="s">
        <v>42</v>
      </c>
    </row>
    <row r="193" spans="1:22">
      <c r="A193">
        <v>1</v>
      </c>
      <c r="B193" t="s">
        <v>22</v>
      </c>
      <c r="C193" s="5" t="s">
        <v>307</v>
      </c>
      <c r="D193" s="5" t="s">
        <v>317</v>
      </c>
      <c r="E193" s="5" t="s">
        <v>324</v>
      </c>
      <c r="F193" t="s">
        <v>26</v>
      </c>
      <c r="H193">
        <v>4.5999999999999996</v>
      </c>
      <c r="I193" s="6" t="s">
        <v>27</v>
      </c>
      <c r="J193" t="s">
        <v>661</v>
      </c>
      <c r="K193" t="s">
        <v>662</v>
      </c>
      <c r="L193" s="2" t="s">
        <v>28</v>
      </c>
      <c r="M193" s="6">
        <v>40</v>
      </c>
      <c r="N193">
        <v>1.28</v>
      </c>
      <c r="O193" t="s">
        <v>34</v>
      </c>
      <c r="P193">
        <v>51.2</v>
      </c>
      <c r="R193">
        <v>184</v>
      </c>
      <c r="V193" t="s">
        <v>42</v>
      </c>
    </row>
    <row r="194" spans="1:22">
      <c r="A194">
        <v>1</v>
      </c>
      <c r="B194" t="s">
        <v>22</v>
      </c>
      <c r="C194" s="5" t="s">
        <v>307</v>
      </c>
      <c r="D194" s="5" t="s">
        <v>317</v>
      </c>
      <c r="E194" s="5" t="s">
        <v>325</v>
      </c>
      <c r="F194" t="s">
        <v>26</v>
      </c>
      <c r="H194">
        <v>4.5999999999999996</v>
      </c>
      <c r="I194" s="6" t="s">
        <v>27</v>
      </c>
      <c r="J194" t="s">
        <v>661</v>
      </c>
      <c r="K194" t="s">
        <v>662</v>
      </c>
      <c r="L194" s="2" t="s">
        <v>28</v>
      </c>
      <c r="M194" s="6">
        <v>120</v>
      </c>
      <c r="N194">
        <v>0.88</v>
      </c>
      <c r="O194" t="s">
        <v>34</v>
      </c>
      <c r="P194">
        <v>105.6</v>
      </c>
      <c r="R194">
        <v>552</v>
      </c>
      <c r="V194" t="s">
        <v>42</v>
      </c>
    </row>
    <row r="195" spans="1:22">
      <c r="A195">
        <v>1</v>
      </c>
      <c r="B195" t="s">
        <v>22</v>
      </c>
      <c r="C195" s="5" t="s">
        <v>307</v>
      </c>
      <c r="D195" s="5" t="s">
        <v>317</v>
      </c>
      <c r="E195" s="5" t="s">
        <v>326</v>
      </c>
      <c r="F195" t="s">
        <v>26</v>
      </c>
      <c r="H195">
        <v>4.5999999999999996</v>
      </c>
      <c r="I195" s="6" t="s">
        <v>27</v>
      </c>
      <c r="J195" t="s">
        <v>661</v>
      </c>
      <c r="K195" t="s">
        <v>662</v>
      </c>
      <c r="L195" s="2" t="s">
        <v>28</v>
      </c>
      <c r="M195" s="6">
        <v>100</v>
      </c>
      <c r="N195">
        <v>1.18</v>
      </c>
      <c r="O195" t="s">
        <v>34</v>
      </c>
      <c r="P195">
        <v>118</v>
      </c>
      <c r="R195">
        <v>459.99999999999994</v>
      </c>
      <c r="V195" t="s">
        <v>42</v>
      </c>
    </row>
    <row r="196" spans="1:22">
      <c r="A196">
        <v>1</v>
      </c>
      <c r="B196" t="s">
        <v>22</v>
      </c>
      <c r="C196" s="5" t="s">
        <v>307</v>
      </c>
      <c r="D196" s="5" t="s">
        <v>317</v>
      </c>
      <c r="E196" s="5" t="s">
        <v>327</v>
      </c>
      <c r="F196" t="s">
        <v>26</v>
      </c>
      <c r="H196">
        <v>4.5999999999999996</v>
      </c>
      <c r="I196" s="6" t="s">
        <v>27</v>
      </c>
      <c r="J196" t="s">
        <v>661</v>
      </c>
      <c r="K196" t="s">
        <v>662</v>
      </c>
      <c r="L196" s="2" t="s">
        <v>28</v>
      </c>
      <c r="M196" s="6">
        <v>100</v>
      </c>
      <c r="N196">
        <v>0.88</v>
      </c>
      <c r="O196" t="s">
        <v>34</v>
      </c>
      <c r="P196">
        <v>88</v>
      </c>
      <c r="R196">
        <v>459.99999999999994</v>
      </c>
      <c r="V196" t="s">
        <v>42</v>
      </c>
    </row>
    <row r="197" spans="1:22">
      <c r="A197">
        <v>1</v>
      </c>
      <c r="B197" t="s">
        <v>22</v>
      </c>
      <c r="C197" s="5" t="s">
        <v>307</v>
      </c>
      <c r="D197" s="5" t="s">
        <v>317</v>
      </c>
      <c r="E197" s="5" t="s">
        <v>328</v>
      </c>
      <c r="F197" t="s">
        <v>37</v>
      </c>
      <c r="H197">
        <v>9.5</v>
      </c>
      <c r="I197" s="6" t="s">
        <v>27</v>
      </c>
      <c r="J197" t="s">
        <v>663</v>
      </c>
      <c r="K197" t="s">
        <v>664</v>
      </c>
      <c r="L197" s="2" t="s">
        <v>319</v>
      </c>
      <c r="M197" s="6">
        <v>140</v>
      </c>
      <c r="N197">
        <v>1.62</v>
      </c>
      <c r="O197" t="s">
        <v>257</v>
      </c>
      <c r="P197">
        <v>226.8</v>
      </c>
      <c r="R197">
        <v>1330</v>
      </c>
      <c r="V197" t="s">
        <v>42</v>
      </c>
    </row>
    <row r="198" spans="1:22">
      <c r="A198">
        <v>1</v>
      </c>
      <c r="B198" t="s">
        <v>22</v>
      </c>
      <c r="C198" s="5" t="s">
        <v>307</v>
      </c>
      <c r="D198" s="5" t="s">
        <v>317</v>
      </c>
      <c r="E198" s="5" t="s">
        <v>328</v>
      </c>
      <c r="F198" t="s">
        <v>26</v>
      </c>
      <c r="H198">
        <v>4.5999999999999996</v>
      </c>
      <c r="I198" s="6" t="s">
        <v>27</v>
      </c>
      <c r="J198" t="s">
        <v>661</v>
      </c>
      <c r="K198" t="s">
        <v>662</v>
      </c>
      <c r="L198" s="2" t="s">
        <v>28</v>
      </c>
      <c r="M198" s="6">
        <v>600</v>
      </c>
      <c r="N198">
        <v>1.18</v>
      </c>
      <c r="O198" t="s">
        <v>34</v>
      </c>
      <c r="P198">
        <v>708</v>
      </c>
      <c r="R198">
        <v>2760</v>
      </c>
      <c r="T198" s="2" t="s">
        <v>47</v>
      </c>
      <c r="V198" t="s">
        <v>42</v>
      </c>
    </row>
    <row r="199" spans="1:22">
      <c r="A199">
        <v>1</v>
      </c>
      <c r="B199" t="s">
        <v>22</v>
      </c>
      <c r="C199" s="5" t="s">
        <v>307</v>
      </c>
      <c r="D199" s="5" t="s">
        <v>317</v>
      </c>
      <c r="E199" s="5" t="s">
        <v>329</v>
      </c>
      <c r="F199" t="s">
        <v>37</v>
      </c>
      <c r="H199">
        <v>9.5</v>
      </c>
      <c r="I199" s="6" t="s">
        <v>27</v>
      </c>
      <c r="J199" t="s">
        <v>663</v>
      </c>
      <c r="K199" t="s">
        <v>664</v>
      </c>
      <c r="L199" s="2" t="s">
        <v>319</v>
      </c>
      <c r="M199" s="6">
        <v>100</v>
      </c>
      <c r="N199">
        <v>1.62</v>
      </c>
      <c r="O199" t="s">
        <v>257</v>
      </c>
      <c r="P199">
        <v>162</v>
      </c>
      <c r="R199">
        <v>950</v>
      </c>
      <c r="V199" t="s">
        <v>42</v>
      </c>
    </row>
    <row r="200" spans="1:22">
      <c r="A200">
        <v>1</v>
      </c>
      <c r="B200" t="s">
        <v>22</v>
      </c>
      <c r="C200" s="5" t="s">
        <v>307</v>
      </c>
      <c r="D200" s="5" t="s">
        <v>317</v>
      </c>
      <c r="E200" s="5" t="s">
        <v>329</v>
      </c>
      <c r="F200" t="s">
        <v>26</v>
      </c>
      <c r="H200">
        <v>4.5999999999999996</v>
      </c>
      <c r="I200" s="6" t="s">
        <v>27</v>
      </c>
      <c r="J200" t="s">
        <v>661</v>
      </c>
      <c r="K200" t="s">
        <v>662</v>
      </c>
      <c r="L200" s="2" t="s">
        <v>28</v>
      </c>
      <c r="M200" s="6">
        <v>400</v>
      </c>
      <c r="N200">
        <v>1.18</v>
      </c>
      <c r="O200" t="s">
        <v>34</v>
      </c>
      <c r="P200">
        <v>472</v>
      </c>
      <c r="R200">
        <v>1839.9999999999998</v>
      </c>
      <c r="T200" s="2" t="s">
        <v>47</v>
      </c>
      <c r="V200" t="s">
        <v>42</v>
      </c>
    </row>
    <row r="201" spans="1:22">
      <c r="A201">
        <v>1</v>
      </c>
      <c r="B201" t="s">
        <v>22</v>
      </c>
      <c r="C201" s="5" t="s">
        <v>307</v>
      </c>
      <c r="D201" s="5" t="s">
        <v>330</v>
      </c>
      <c r="E201" s="5" t="s">
        <v>87</v>
      </c>
      <c r="F201" t="s">
        <v>26</v>
      </c>
      <c r="H201">
        <v>3.4</v>
      </c>
      <c r="I201" s="6" t="s">
        <v>27</v>
      </c>
      <c r="J201" t="s">
        <v>661</v>
      </c>
      <c r="K201" t="s">
        <v>662</v>
      </c>
      <c r="L201" s="2" t="s">
        <v>49</v>
      </c>
      <c r="M201" s="6">
        <v>420</v>
      </c>
      <c r="N201">
        <v>0.88</v>
      </c>
      <c r="O201" t="s">
        <v>34</v>
      </c>
      <c r="P201">
        <v>369.6</v>
      </c>
      <c r="Q201">
        <v>3.85</v>
      </c>
      <c r="R201">
        <v>1428</v>
      </c>
      <c r="V201" t="s">
        <v>42</v>
      </c>
    </row>
    <row r="202" spans="1:22">
      <c r="A202">
        <v>1</v>
      </c>
      <c r="B202" t="s">
        <v>22</v>
      </c>
      <c r="C202" s="5" t="s">
        <v>307</v>
      </c>
      <c r="D202" s="5" t="s">
        <v>218</v>
      </c>
      <c r="E202" s="5" t="s">
        <v>331</v>
      </c>
      <c r="F202" t="s">
        <v>26</v>
      </c>
      <c r="H202">
        <v>5.4</v>
      </c>
      <c r="I202" s="6" t="s">
        <v>27</v>
      </c>
      <c r="J202" t="s">
        <v>661</v>
      </c>
      <c r="K202" t="s">
        <v>662</v>
      </c>
      <c r="L202" s="2" t="s">
        <v>28</v>
      </c>
      <c r="M202" s="6">
        <v>80</v>
      </c>
      <c r="N202">
        <v>1.94</v>
      </c>
      <c r="O202" t="s">
        <v>34</v>
      </c>
      <c r="P202">
        <v>155.19999999999999</v>
      </c>
      <c r="Q202">
        <v>5.4</v>
      </c>
      <c r="R202">
        <v>432</v>
      </c>
      <c r="V202" t="s">
        <v>42</v>
      </c>
    </row>
    <row r="203" spans="1:22">
      <c r="A203">
        <v>1</v>
      </c>
      <c r="B203" t="s">
        <v>22</v>
      </c>
      <c r="C203" s="5" t="s">
        <v>332</v>
      </c>
      <c r="D203" s="5" t="s">
        <v>333</v>
      </c>
      <c r="F203" t="s">
        <v>26</v>
      </c>
      <c r="H203">
        <v>5.4</v>
      </c>
      <c r="I203" s="6" t="s">
        <v>27</v>
      </c>
      <c r="J203" t="s">
        <v>661</v>
      </c>
      <c r="K203" t="s">
        <v>662</v>
      </c>
      <c r="L203" s="2" t="s">
        <v>28</v>
      </c>
      <c r="M203" s="6">
        <v>120</v>
      </c>
      <c r="N203">
        <v>1.2</v>
      </c>
      <c r="O203" t="s">
        <v>34</v>
      </c>
      <c r="P203">
        <v>144</v>
      </c>
      <c r="Q203">
        <v>5.4</v>
      </c>
      <c r="R203">
        <v>648</v>
      </c>
      <c r="V203" t="s">
        <v>42</v>
      </c>
    </row>
    <row r="204" spans="1:22">
      <c r="A204">
        <v>1</v>
      </c>
      <c r="B204" t="s">
        <v>22</v>
      </c>
      <c r="C204" s="5" t="s">
        <v>332</v>
      </c>
      <c r="D204" s="5" t="s">
        <v>334</v>
      </c>
      <c r="E204" s="5" t="s">
        <v>87</v>
      </c>
      <c r="F204" t="s">
        <v>26</v>
      </c>
      <c r="H204">
        <v>4.5999999999999996</v>
      </c>
      <c r="I204" s="6" t="s">
        <v>27</v>
      </c>
      <c r="J204" t="s">
        <v>661</v>
      </c>
      <c r="K204" t="s">
        <v>662</v>
      </c>
      <c r="L204" s="2" t="s">
        <v>28</v>
      </c>
      <c r="M204" s="6">
        <v>400</v>
      </c>
      <c r="N204">
        <v>1.66</v>
      </c>
      <c r="O204" t="s">
        <v>34</v>
      </c>
      <c r="P204">
        <v>664</v>
      </c>
      <c r="Q204">
        <v>4.5</v>
      </c>
      <c r="R204">
        <v>1839.9999999999998</v>
      </c>
      <c r="V204" t="s">
        <v>42</v>
      </c>
    </row>
    <row r="205" spans="1:22">
      <c r="A205">
        <v>1</v>
      </c>
      <c r="B205" t="s">
        <v>22</v>
      </c>
      <c r="C205" s="5" t="s">
        <v>335</v>
      </c>
      <c r="D205" s="5" t="s">
        <v>336</v>
      </c>
      <c r="F205" t="s">
        <v>26</v>
      </c>
      <c r="H205">
        <v>4.5</v>
      </c>
      <c r="I205" s="6" t="s">
        <v>27</v>
      </c>
      <c r="J205" t="s">
        <v>661</v>
      </c>
      <c r="K205" t="s">
        <v>662</v>
      </c>
      <c r="L205" s="2" t="s">
        <v>49</v>
      </c>
      <c r="M205" s="6">
        <v>250</v>
      </c>
      <c r="N205">
        <v>0.75</v>
      </c>
      <c r="O205" t="s">
        <v>34</v>
      </c>
      <c r="P205">
        <v>187.5</v>
      </c>
      <c r="Q205">
        <v>5</v>
      </c>
      <c r="R205">
        <v>1125</v>
      </c>
      <c r="V205" t="s">
        <v>42</v>
      </c>
    </row>
    <row r="206" spans="1:22">
      <c r="A206">
        <v>1</v>
      </c>
      <c r="B206" t="s">
        <v>22</v>
      </c>
      <c r="C206" s="5" t="s">
        <v>335</v>
      </c>
      <c r="D206" s="5" t="s">
        <v>337</v>
      </c>
      <c r="F206" t="s">
        <v>26</v>
      </c>
      <c r="H206">
        <v>4.5</v>
      </c>
      <c r="I206" s="6" t="s">
        <v>27</v>
      </c>
      <c r="J206" t="s">
        <v>661</v>
      </c>
      <c r="K206" t="s">
        <v>662</v>
      </c>
      <c r="L206" s="2" t="s">
        <v>49</v>
      </c>
      <c r="M206" s="6">
        <v>400</v>
      </c>
      <c r="N206">
        <v>0.75</v>
      </c>
      <c r="O206" t="s">
        <v>34</v>
      </c>
      <c r="P206">
        <v>300</v>
      </c>
      <c r="Q206">
        <v>5</v>
      </c>
      <c r="R206">
        <v>1800</v>
      </c>
      <c r="V206" t="s">
        <v>42</v>
      </c>
    </row>
    <row r="207" spans="1:22">
      <c r="A207">
        <v>1</v>
      </c>
      <c r="B207" t="s">
        <v>22</v>
      </c>
      <c r="C207" s="5" t="s">
        <v>335</v>
      </c>
      <c r="D207" s="5" t="s">
        <v>338</v>
      </c>
      <c r="F207" t="s">
        <v>26</v>
      </c>
      <c r="H207">
        <v>6.5</v>
      </c>
      <c r="I207" s="6" t="s">
        <v>27</v>
      </c>
      <c r="J207" t="s">
        <v>661</v>
      </c>
      <c r="K207" t="s">
        <v>662</v>
      </c>
      <c r="L207" s="2" t="s">
        <v>339</v>
      </c>
      <c r="M207" s="6">
        <v>200</v>
      </c>
      <c r="N207">
        <v>2.09</v>
      </c>
      <c r="O207" t="s">
        <v>88</v>
      </c>
      <c r="P207">
        <v>418</v>
      </c>
      <c r="Q207">
        <v>6.5</v>
      </c>
      <c r="R207">
        <v>1300</v>
      </c>
      <c r="V207" t="s">
        <v>42</v>
      </c>
    </row>
    <row r="208" spans="1:22">
      <c r="A208">
        <v>1</v>
      </c>
      <c r="B208" t="s">
        <v>22</v>
      </c>
      <c r="C208" s="5" t="s">
        <v>340</v>
      </c>
      <c r="D208" s="5" t="s">
        <v>341</v>
      </c>
      <c r="E208" s="5" t="s">
        <v>342</v>
      </c>
      <c r="F208" t="s">
        <v>26</v>
      </c>
      <c r="H208">
        <v>3.45</v>
      </c>
      <c r="I208" s="6" t="s">
        <v>27</v>
      </c>
      <c r="J208" t="s">
        <v>661</v>
      </c>
      <c r="K208" t="s">
        <v>662</v>
      </c>
      <c r="L208" s="2" t="s">
        <v>49</v>
      </c>
      <c r="M208" s="6">
        <v>224</v>
      </c>
      <c r="N208">
        <v>0.75</v>
      </c>
      <c r="O208" t="s">
        <v>88</v>
      </c>
      <c r="P208">
        <v>168</v>
      </c>
      <c r="Q208">
        <v>3.85</v>
      </c>
      <c r="R208">
        <v>772.80000000000007</v>
      </c>
      <c r="V208" t="s">
        <v>42</v>
      </c>
    </row>
    <row r="209" spans="1:22">
      <c r="A209">
        <v>1</v>
      </c>
      <c r="B209" t="s">
        <v>22</v>
      </c>
      <c r="C209" s="5" t="s">
        <v>343</v>
      </c>
      <c r="D209" s="5" t="s">
        <v>344</v>
      </c>
      <c r="F209" t="s">
        <v>26</v>
      </c>
      <c r="I209" s="6" t="s">
        <v>27</v>
      </c>
      <c r="J209" t="s">
        <v>661</v>
      </c>
      <c r="K209" t="s">
        <v>662</v>
      </c>
      <c r="L209" s="2" t="s">
        <v>345</v>
      </c>
      <c r="M209" s="6">
        <v>20</v>
      </c>
      <c r="P209">
        <v>0</v>
      </c>
      <c r="R209">
        <v>0</v>
      </c>
      <c r="V209" t="s">
        <v>42</v>
      </c>
    </row>
    <row r="210" spans="1:22">
      <c r="A210">
        <v>1</v>
      </c>
      <c r="B210" t="s">
        <v>22</v>
      </c>
      <c r="C210" s="5" t="s">
        <v>346</v>
      </c>
      <c r="D210" s="5" t="s">
        <v>347</v>
      </c>
      <c r="E210" s="5" t="s">
        <v>348</v>
      </c>
      <c r="F210" t="s">
        <v>26</v>
      </c>
      <c r="H210">
        <v>4.2</v>
      </c>
      <c r="I210" s="6" t="s">
        <v>27</v>
      </c>
      <c r="J210" t="s">
        <v>661</v>
      </c>
      <c r="K210" t="s">
        <v>662</v>
      </c>
      <c r="M210" s="6">
        <v>100</v>
      </c>
      <c r="N210">
        <v>0.92</v>
      </c>
      <c r="O210" t="s">
        <v>29</v>
      </c>
      <c r="P210">
        <v>92</v>
      </c>
      <c r="R210">
        <v>420</v>
      </c>
      <c r="V210" t="s">
        <v>42</v>
      </c>
    </row>
    <row r="211" spans="1:22">
      <c r="A211">
        <v>1</v>
      </c>
      <c r="B211" t="s">
        <v>22</v>
      </c>
      <c r="C211" s="5" t="s">
        <v>346</v>
      </c>
      <c r="D211" s="5" t="s">
        <v>347</v>
      </c>
      <c r="E211" s="5" t="s">
        <v>349</v>
      </c>
      <c r="F211" t="s">
        <v>26</v>
      </c>
      <c r="H211">
        <v>4.2</v>
      </c>
      <c r="I211" s="6" t="s">
        <v>27</v>
      </c>
      <c r="J211" t="s">
        <v>661</v>
      </c>
      <c r="K211" t="s">
        <v>662</v>
      </c>
      <c r="M211" s="6">
        <v>100</v>
      </c>
      <c r="N211">
        <v>1.45</v>
      </c>
      <c r="O211" t="s">
        <v>34</v>
      </c>
      <c r="P211">
        <v>145</v>
      </c>
      <c r="R211">
        <v>420</v>
      </c>
      <c r="V211" t="s">
        <v>42</v>
      </c>
    </row>
    <row r="212" spans="1:22">
      <c r="A212">
        <v>1</v>
      </c>
      <c r="B212" t="s">
        <v>22</v>
      </c>
      <c r="C212" s="5" t="s">
        <v>346</v>
      </c>
      <c r="D212" s="5" t="s">
        <v>347</v>
      </c>
      <c r="E212" s="5" t="s">
        <v>350</v>
      </c>
      <c r="F212" t="s">
        <v>26</v>
      </c>
      <c r="H212">
        <v>4.4000000000000004</v>
      </c>
      <c r="I212" s="6" t="s">
        <v>27</v>
      </c>
      <c r="J212" t="s">
        <v>661</v>
      </c>
      <c r="K212" t="s">
        <v>662</v>
      </c>
      <c r="M212" s="6">
        <v>100</v>
      </c>
      <c r="N212">
        <v>1.45</v>
      </c>
      <c r="O212" t="s">
        <v>34</v>
      </c>
      <c r="P212">
        <v>145</v>
      </c>
      <c r="R212">
        <v>440.00000000000006</v>
      </c>
      <c r="V212" t="s">
        <v>42</v>
      </c>
    </row>
    <row r="213" spans="1:22">
      <c r="A213">
        <v>1</v>
      </c>
      <c r="B213" t="s">
        <v>22</v>
      </c>
      <c r="C213" s="5" t="s">
        <v>346</v>
      </c>
      <c r="D213" s="5" t="s">
        <v>347</v>
      </c>
      <c r="E213" s="5" t="s">
        <v>351</v>
      </c>
      <c r="F213" t="s">
        <v>26</v>
      </c>
      <c r="H213">
        <v>4.4000000000000004</v>
      </c>
      <c r="I213" s="6" t="s">
        <v>27</v>
      </c>
      <c r="J213" t="s">
        <v>661</v>
      </c>
      <c r="K213" t="s">
        <v>662</v>
      </c>
      <c r="M213" s="6">
        <v>100</v>
      </c>
      <c r="N213">
        <v>0.98</v>
      </c>
      <c r="O213" t="s">
        <v>88</v>
      </c>
      <c r="P213">
        <v>98</v>
      </c>
      <c r="R213">
        <v>440.00000000000006</v>
      </c>
      <c r="V213" t="s">
        <v>42</v>
      </c>
    </row>
    <row r="214" spans="1:22">
      <c r="A214">
        <v>1</v>
      </c>
      <c r="B214" t="s">
        <v>22</v>
      </c>
      <c r="C214" s="5" t="s">
        <v>346</v>
      </c>
      <c r="D214" s="5" t="s">
        <v>347</v>
      </c>
      <c r="E214" s="5" t="s">
        <v>352</v>
      </c>
      <c r="F214" t="s">
        <v>26</v>
      </c>
      <c r="H214">
        <v>4.4000000000000004</v>
      </c>
      <c r="I214" s="6" t="s">
        <v>27</v>
      </c>
      <c r="J214" t="s">
        <v>661</v>
      </c>
      <c r="K214" t="s">
        <v>662</v>
      </c>
      <c r="M214" s="6">
        <v>100</v>
      </c>
      <c r="N214">
        <v>0.98</v>
      </c>
      <c r="O214" t="s">
        <v>88</v>
      </c>
      <c r="P214">
        <v>98</v>
      </c>
      <c r="R214">
        <v>440.00000000000006</v>
      </c>
      <c r="V214" t="s">
        <v>42</v>
      </c>
    </row>
    <row r="215" spans="1:22">
      <c r="A215">
        <v>1</v>
      </c>
      <c r="B215" t="s">
        <v>22</v>
      </c>
      <c r="C215" s="5" t="s">
        <v>346</v>
      </c>
      <c r="D215" s="5" t="s">
        <v>347</v>
      </c>
      <c r="E215" s="5" t="s">
        <v>353</v>
      </c>
      <c r="F215" t="s">
        <v>26</v>
      </c>
      <c r="H215">
        <v>4.4000000000000004</v>
      </c>
      <c r="I215" s="6" t="s">
        <v>27</v>
      </c>
      <c r="J215" t="s">
        <v>661</v>
      </c>
      <c r="K215" t="s">
        <v>662</v>
      </c>
      <c r="M215" s="6">
        <v>300</v>
      </c>
      <c r="N215">
        <v>0.95</v>
      </c>
      <c r="O215" t="s">
        <v>34</v>
      </c>
      <c r="P215">
        <v>285</v>
      </c>
      <c r="R215">
        <v>1320</v>
      </c>
      <c r="V215" t="s">
        <v>42</v>
      </c>
    </row>
    <row r="216" spans="1:22">
      <c r="A216">
        <v>1</v>
      </c>
      <c r="B216" t="s">
        <v>22</v>
      </c>
      <c r="C216" s="5" t="s">
        <v>346</v>
      </c>
      <c r="D216" s="5" t="s">
        <v>347</v>
      </c>
      <c r="E216" s="5" t="s">
        <v>354</v>
      </c>
      <c r="F216" t="s">
        <v>26</v>
      </c>
      <c r="H216">
        <v>4.4000000000000004</v>
      </c>
      <c r="I216" s="6" t="s">
        <v>27</v>
      </c>
      <c r="J216" t="s">
        <v>661</v>
      </c>
      <c r="K216" t="s">
        <v>662</v>
      </c>
      <c r="L216" s="2" t="s">
        <v>28</v>
      </c>
      <c r="M216" s="6">
        <v>500</v>
      </c>
      <c r="N216">
        <v>1.1499999999999999</v>
      </c>
      <c r="O216" t="s">
        <v>355</v>
      </c>
      <c r="P216">
        <v>575</v>
      </c>
      <c r="R216">
        <v>2200</v>
      </c>
      <c r="T216" s="2" t="s">
        <v>47</v>
      </c>
      <c r="V216" t="s">
        <v>42</v>
      </c>
    </row>
    <row r="217" spans="1:22">
      <c r="A217">
        <v>1</v>
      </c>
      <c r="B217" t="s">
        <v>22</v>
      </c>
      <c r="C217" s="5" t="s">
        <v>346</v>
      </c>
      <c r="D217" s="5" t="s">
        <v>347</v>
      </c>
      <c r="E217" s="5" t="s">
        <v>354</v>
      </c>
      <c r="F217" t="s">
        <v>26</v>
      </c>
      <c r="H217">
        <v>4.4000000000000004</v>
      </c>
      <c r="I217" s="6" t="s">
        <v>27</v>
      </c>
      <c r="J217" t="s">
        <v>661</v>
      </c>
      <c r="K217" t="s">
        <v>662</v>
      </c>
      <c r="L217" s="2" t="s">
        <v>28</v>
      </c>
      <c r="M217" s="6">
        <v>500</v>
      </c>
      <c r="N217">
        <v>1.04</v>
      </c>
      <c r="O217" t="s">
        <v>88</v>
      </c>
      <c r="P217">
        <v>520</v>
      </c>
      <c r="R217">
        <v>2200</v>
      </c>
      <c r="T217" s="2" t="s">
        <v>47</v>
      </c>
      <c r="V217" t="s">
        <v>42</v>
      </c>
    </row>
    <row r="218" spans="1:22">
      <c r="A218">
        <v>1</v>
      </c>
      <c r="B218" t="s">
        <v>22</v>
      </c>
      <c r="C218" s="5" t="s">
        <v>346</v>
      </c>
      <c r="D218" s="5" t="s">
        <v>347</v>
      </c>
      <c r="E218" s="5" t="s">
        <v>356</v>
      </c>
      <c r="F218" t="s">
        <v>26</v>
      </c>
      <c r="H218">
        <v>4.4000000000000004</v>
      </c>
      <c r="I218" s="6" t="s">
        <v>27</v>
      </c>
      <c r="J218" t="s">
        <v>661</v>
      </c>
      <c r="K218" t="s">
        <v>662</v>
      </c>
      <c r="M218" s="6">
        <v>250</v>
      </c>
      <c r="N218">
        <v>0.9</v>
      </c>
      <c r="O218" t="s">
        <v>29</v>
      </c>
      <c r="P218">
        <v>225</v>
      </c>
      <c r="R218">
        <v>1100</v>
      </c>
      <c r="V218" t="s">
        <v>42</v>
      </c>
    </row>
    <row r="219" spans="1:22">
      <c r="A219">
        <v>1</v>
      </c>
      <c r="B219" t="s">
        <v>22</v>
      </c>
      <c r="C219" s="5" t="s">
        <v>346</v>
      </c>
      <c r="D219" s="5" t="s">
        <v>347</v>
      </c>
      <c r="E219" s="5" t="s">
        <v>356</v>
      </c>
      <c r="F219" t="s">
        <v>26</v>
      </c>
      <c r="H219">
        <v>4.4000000000000004</v>
      </c>
      <c r="I219" s="6" t="s">
        <v>27</v>
      </c>
      <c r="J219" t="s">
        <v>661</v>
      </c>
      <c r="K219" t="s">
        <v>662</v>
      </c>
      <c r="M219" s="6">
        <v>250</v>
      </c>
      <c r="N219">
        <v>0.98</v>
      </c>
      <c r="O219" t="s">
        <v>88</v>
      </c>
      <c r="P219">
        <v>245</v>
      </c>
      <c r="R219">
        <v>1100</v>
      </c>
      <c r="V219" t="s">
        <v>42</v>
      </c>
    </row>
    <row r="220" spans="1:22">
      <c r="A220">
        <v>1</v>
      </c>
      <c r="B220" t="s">
        <v>22</v>
      </c>
      <c r="C220" s="5" t="s">
        <v>346</v>
      </c>
      <c r="D220" s="5" t="s">
        <v>347</v>
      </c>
      <c r="E220" s="5" t="s">
        <v>357</v>
      </c>
      <c r="F220" t="s">
        <v>26</v>
      </c>
      <c r="H220">
        <v>4.4000000000000004</v>
      </c>
      <c r="I220" s="6" t="s">
        <v>27</v>
      </c>
      <c r="J220" t="s">
        <v>661</v>
      </c>
      <c r="K220" t="s">
        <v>662</v>
      </c>
      <c r="M220" s="6">
        <v>500</v>
      </c>
      <c r="N220">
        <v>1.1499999999999999</v>
      </c>
      <c r="O220" t="s">
        <v>355</v>
      </c>
      <c r="P220">
        <v>575</v>
      </c>
      <c r="R220">
        <v>2200</v>
      </c>
      <c r="T220" s="2" t="s">
        <v>47</v>
      </c>
      <c r="V220" t="s">
        <v>42</v>
      </c>
    </row>
    <row r="221" spans="1:22">
      <c r="A221">
        <v>1</v>
      </c>
      <c r="B221" t="s">
        <v>22</v>
      </c>
      <c r="C221" s="5" t="s">
        <v>346</v>
      </c>
      <c r="D221" s="5" t="s">
        <v>347</v>
      </c>
      <c r="E221" s="5" t="s">
        <v>358</v>
      </c>
      <c r="F221" t="s">
        <v>26</v>
      </c>
      <c r="H221">
        <v>4.4000000000000004</v>
      </c>
      <c r="I221" s="6" t="s">
        <v>27</v>
      </c>
      <c r="J221" t="s">
        <v>661</v>
      </c>
      <c r="K221" t="s">
        <v>662</v>
      </c>
      <c r="M221" s="6">
        <v>800</v>
      </c>
      <c r="N221">
        <v>0.95</v>
      </c>
      <c r="O221" t="s">
        <v>34</v>
      </c>
      <c r="P221">
        <v>760</v>
      </c>
      <c r="R221">
        <v>3520.0000000000005</v>
      </c>
      <c r="T221" s="2" t="s">
        <v>47</v>
      </c>
      <c r="V221" t="s">
        <v>42</v>
      </c>
    </row>
    <row r="222" spans="1:22">
      <c r="A222">
        <v>1</v>
      </c>
      <c r="B222" t="s">
        <v>22</v>
      </c>
      <c r="C222" s="5" t="s">
        <v>346</v>
      </c>
      <c r="D222" s="5" t="s">
        <v>347</v>
      </c>
      <c r="E222" s="5" t="s">
        <v>359</v>
      </c>
      <c r="F222" t="s">
        <v>26</v>
      </c>
      <c r="H222">
        <v>4.4000000000000004</v>
      </c>
      <c r="I222" s="6" t="s">
        <v>27</v>
      </c>
      <c r="J222" t="s">
        <v>661</v>
      </c>
      <c r="K222" t="s">
        <v>662</v>
      </c>
      <c r="L222" s="2" t="s">
        <v>28</v>
      </c>
      <c r="M222" s="6">
        <v>500</v>
      </c>
      <c r="N222">
        <v>0.95</v>
      </c>
      <c r="O222" t="s">
        <v>34</v>
      </c>
      <c r="P222">
        <v>475</v>
      </c>
      <c r="R222">
        <v>2200</v>
      </c>
      <c r="T222" s="2" t="s">
        <v>47</v>
      </c>
      <c r="V222" t="s">
        <v>42</v>
      </c>
    </row>
    <row r="223" spans="1:22">
      <c r="A223">
        <v>1</v>
      </c>
      <c r="B223" t="s">
        <v>22</v>
      </c>
      <c r="C223" s="5" t="s">
        <v>346</v>
      </c>
      <c r="D223" s="5" t="s">
        <v>347</v>
      </c>
      <c r="E223" s="5" t="s">
        <v>360</v>
      </c>
      <c r="F223" t="s">
        <v>26</v>
      </c>
      <c r="H223">
        <v>4.4000000000000004</v>
      </c>
      <c r="I223" s="6" t="s">
        <v>27</v>
      </c>
      <c r="J223" t="s">
        <v>661</v>
      </c>
      <c r="K223" t="s">
        <v>662</v>
      </c>
      <c r="M223" s="6">
        <v>140</v>
      </c>
      <c r="N223">
        <v>0.95</v>
      </c>
      <c r="O223" t="s">
        <v>34</v>
      </c>
      <c r="P223">
        <v>133</v>
      </c>
      <c r="R223">
        <v>616</v>
      </c>
      <c r="V223" t="s">
        <v>42</v>
      </c>
    </row>
    <row r="224" spans="1:22">
      <c r="A224">
        <v>1</v>
      </c>
      <c r="B224" t="s">
        <v>22</v>
      </c>
      <c r="C224" s="5" t="s">
        <v>346</v>
      </c>
      <c r="D224" s="5" t="s">
        <v>347</v>
      </c>
      <c r="E224" s="5" t="s">
        <v>361</v>
      </c>
      <c r="F224" t="s">
        <v>26</v>
      </c>
      <c r="H224">
        <v>4.4000000000000004</v>
      </c>
      <c r="I224" s="6" t="s">
        <v>27</v>
      </c>
      <c r="J224" t="s">
        <v>661</v>
      </c>
      <c r="K224" t="s">
        <v>662</v>
      </c>
      <c r="M224" s="6">
        <v>100</v>
      </c>
      <c r="N224">
        <v>0.98</v>
      </c>
      <c r="O224" t="s">
        <v>88</v>
      </c>
      <c r="P224">
        <v>98</v>
      </c>
      <c r="R224">
        <v>440.00000000000006</v>
      </c>
      <c r="V224" t="s">
        <v>42</v>
      </c>
    </row>
    <row r="225" spans="1:22">
      <c r="A225">
        <v>1</v>
      </c>
      <c r="B225" t="s">
        <v>22</v>
      </c>
      <c r="C225" s="5" t="s">
        <v>346</v>
      </c>
      <c r="D225" s="5" t="s">
        <v>347</v>
      </c>
      <c r="E225" s="5" t="s">
        <v>87</v>
      </c>
      <c r="F225" t="s">
        <v>26</v>
      </c>
      <c r="H225">
        <v>3.6</v>
      </c>
      <c r="I225" s="6" t="s">
        <v>27</v>
      </c>
      <c r="J225" t="s">
        <v>661</v>
      </c>
      <c r="K225" t="s">
        <v>662</v>
      </c>
      <c r="L225" s="2" t="s">
        <v>28</v>
      </c>
      <c r="M225" s="6">
        <v>-1600</v>
      </c>
      <c r="P225">
        <v>0</v>
      </c>
      <c r="R225">
        <v>-5760</v>
      </c>
      <c r="V225" t="s">
        <v>42</v>
      </c>
    </row>
    <row r="226" spans="1:22">
      <c r="A226">
        <v>1</v>
      </c>
      <c r="B226" t="s">
        <v>22</v>
      </c>
      <c r="C226" s="5" t="s">
        <v>346</v>
      </c>
      <c r="D226" s="5" t="s">
        <v>347</v>
      </c>
      <c r="E226" s="5" t="s">
        <v>362</v>
      </c>
      <c r="F226" t="s">
        <v>26</v>
      </c>
      <c r="H226">
        <v>4.4000000000000004</v>
      </c>
      <c r="I226" s="6" t="s">
        <v>27</v>
      </c>
      <c r="J226" t="s">
        <v>661</v>
      </c>
      <c r="K226" t="s">
        <v>662</v>
      </c>
      <c r="M226" s="6">
        <v>60</v>
      </c>
      <c r="N226">
        <v>0.95</v>
      </c>
      <c r="O226" t="s">
        <v>34</v>
      </c>
      <c r="P226">
        <v>57</v>
      </c>
      <c r="R226">
        <v>264</v>
      </c>
      <c r="V226" t="s">
        <v>42</v>
      </c>
    </row>
    <row r="227" spans="1:22">
      <c r="A227">
        <v>1</v>
      </c>
      <c r="B227" t="s">
        <v>22</v>
      </c>
      <c r="C227" s="5" t="s">
        <v>346</v>
      </c>
      <c r="D227" s="5" t="s">
        <v>347</v>
      </c>
      <c r="E227" s="5" t="s">
        <v>363</v>
      </c>
      <c r="F227" t="s">
        <v>26</v>
      </c>
      <c r="H227">
        <v>4.4000000000000004</v>
      </c>
      <c r="I227" s="6" t="s">
        <v>27</v>
      </c>
      <c r="J227" t="s">
        <v>661</v>
      </c>
      <c r="K227" t="s">
        <v>662</v>
      </c>
      <c r="M227" s="6">
        <v>80</v>
      </c>
      <c r="N227">
        <v>0.9</v>
      </c>
      <c r="O227" t="s">
        <v>29</v>
      </c>
      <c r="P227">
        <v>72</v>
      </c>
      <c r="R227">
        <v>352</v>
      </c>
      <c r="V227" t="s">
        <v>42</v>
      </c>
    </row>
    <row r="228" spans="1:22">
      <c r="A228">
        <v>1</v>
      </c>
      <c r="B228" t="s">
        <v>22</v>
      </c>
      <c r="C228" s="5" t="s">
        <v>346</v>
      </c>
      <c r="D228" s="5" t="s">
        <v>347</v>
      </c>
      <c r="E228" s="5" t="s">
        <v>364</v>
      </c>
      <c r="F228" t="s">
        <v>26</v>
      </c>
      <c r="H228">
        <v>4.4000000000000004</v>
      </c>
      <c r="I228" s="6" t="s">
        <v>27</v>
      </c>
      <c r="J228" t="s">
        <v>661</v>
      </c>
      <c r="K228" t="s">
        <v>662</v>
      </c>
      <c r="L228" s="2" t="s">
        <v>28</v>
      </c>
      <c r="M228" s="6">
        <v>100</v>
      </c>
      <c r="N228">
        <v>0.95</v>
      </c>
      <c r="O228" t="s">
        <v>34</v>
      </c>
      <c r="P228">
        <v>95</v>
      </c>
      <c r="R228">
        <v>440.00000000000006</v>
      </c>
      <c r="V228" t="s">
        <v>42</v>
      </c>
    </row>
    <row r="229" spans="1:22">
      <c r="A229">
        <v>1</v>
      </c>
      <c r="B229" t="s">
        <v>22</v>
      </c>
      <c r="C229" s="5" t="s">
        <v>346</v>
      </c>
      <c r="D229" s="5" t="s">
        <v>347</v>
      </c>
      <c r="F229" t="s">
        <v>37</v>
      </c>
      <c r="H229">
        <v>11.5</v>
      </c>
      <c r="I229" s="6" t="s">
        <v>55</v>
      </c>
      <c r="J229" t="s">
        <v>685</v>
      </c>
      <c r="K229" t="s">
        <v>686</v>
      </c>
      <c r="L229" s="2" t="s">
        <v>26</v>
      </c>
      <c r="M229" s="6">
        <v>1600</v>
      </c>
      <c r="O229" t="s">
        <v>1</v>
      </c>
      <c r="P229">
        <v>0</v>
      </c>
      <c r="R229">
        <v>18400</v>
      </c>
      <c r="V229" t="s">
        <v>42</v>
      </c>
    </row>
    <row r="230" spans="1:22">
      <c r="A230">
        <v>1</v>
      </c>
      <c r="B230" t="s">
        <v>22</v>
      </c>
      <c r="C230" s="5" t="s">
        <v>365</v>
      </c>
      <c r="E230" s="5" t="s">
        <v>366</v>
      </c>
      <c r="F230" t="s">
        <v>26</v>
      </c>
      <c r="H230">
        <v>5</v>
      </c>
      <c r="I230" s="6" t="s">
        <v>27</v>
      </c>
      <c r="J230" t="s">
        <v>661</v>
      </c>
      <c r="K230" t="s">
        <v>662</v>
      </c>
      <c r="L230" s="2" t="s">
        <v>28</v>
      </c>
      <c r="M230" s="6">
        <v>400</v>
      </c>
      <c r="N230">
        <v>0.8</v>
      </c>
      <c r="O230" t="s">
        <v>34</v>
      </c>
      <c r="P230">
        <v>320</v>
      </c>
      <c r="Q230">
        <v>5</v>
      </c>
      <c r="R230">
        <v>2000</v>
      </c>
      <c r="T230" s="2" t="s">
        <v>47</v>
      </c>
      <c r="V230" t="s">
        <v>42</v>
      </c>
    </row>
    <row r="231" spans="1:22">
      <c r="A231">
        <v>1</v>
      </c>
      <c r="B231" t="s">
        <v>22</v>
      </c>
      <c r="C231" s="5" t="s">
        <v>365</v>
      </c>
      <c r="E231" s="5" t="s">
        <v>367</v>
      </c>
      <c r="F231" t="s">
        <v>26</v>
      </c>
      <c r="H231">
        <v>5</v>
      </c>
      <c r="I231" s="6" t="s">
        <v>27</v>
      </c>
      <c r="J231" t="s">
        <v>661</v>
      </c>
      <c r="K231" t="s">
        <v>662</v>
      </c>
      <c r="L231" s="2" t="s">
        <v>28</v>
      </c>
      <c r="M231" s="6">
        <v>800</v>
      </c>
      <c r="N231">
        <v>0.8</v>
      </c>
      <c r="O231" t="s">
        <v>34</v>
      </c>
      <c r="P231">
        <v>640</v>
      </c>
      <c r="Q231">
        <v>5</v>
      </c>
      <c r="R231">
        <v>4000</v>
      </c>
      <c r="T231" s="2" t="s">
        <v>47</v>
      </c>
      <c r="V231" t="s">
        <v>42</v>
      </c>
    </row>
    <row r="232" spans="1:22">
      <c r="A232">
        <v>1</v>
      </c>
      <c r="B232" t="s">
        <v>22</v>
      </c>
      <c r="C232" s="5" t="s">
        <v>365</v>
      </c>
      <c r="E232" s="5" t="s">
        <v>368</v>
      </c>
      <c r="F232" t="s">
        <v>26</v>
      </c>
      <c r="H232">
        <v>5</v>
      </c>
      <c r="I232" s="6" t="s">
        <v>27</v>
      </c>
      <c r="J232" t="s">
        <v>661</v>
      </c>
      <c r="K232" t="s">
        <v>662</v>
      </c>
      <c r="L232" s="2" t="s">
        <v>310</v>
      </c>
      <c r="M232" s="6">
        <v>196</v>
      </c>
      <c r="N232">
        <v>0.86</v>
      </c>
      <c r="O232" t="s">
        <v>88</v>
      </c>
      <c r="P232">
        <v>168.56</v>
      </c>
      <c r="Q232">
        <v>5</v>
      </c>
      <c r="R232">
        <v>980</v>
      </c>
      <c r="T232" s="2" t="s">
        <v>47</v>
      </c>
      <c r="V232" t="s">
        <v>42</v>
      </c>
    </row>
    <row r="233" spans="1:22">
      <c r="A233">
        <v>1</v>
      </c>
      <c r="B233" t="s">
        <v>22</v>
      </c>
      <c r="C233" s="5" t="s">
        <v>369</v>
      </c>
      <c r="D233" s="5" t="s">
        <v>370</v>
      </c>
      <c r="F233" t="s">
        <v>26</v>
      </c>
      <c r="H233">
        <v>3.4</v>
      </c>
      <c r="I233" s="6" t="s">
        <v>27</v>
      </c>
      <c r="J233" t="s">
        <v>661</v>
      </c>
      <c r="K233" t="s">
        <v>662</v>
      </c>
      <c r="L233" s="2" t="s">
        <v>371</v>
      </c>
      <c r="M233" s="6">
        <v>160</v>
      </c>
      <c r="N233">
        <v>0.5</v>
      </c>
      <c r="O233" t="s">
        <v>29</v>
      </c>
      <c r="P233">
        <v>80</v>
      </c>
      <c r="R233">
        <v>544</v>
      </c>
      <c r="V233" t="s">
        <v>42</v>
      </c>
    </row>
    <row r="234" spans="1:22">
      <c r="A234">
        <v>1</v>
      </c>
      <c r="B234" t="s">
        <v>22</v>
      </c>
      <c r="C234" s="5" t="s">
        <v>372</v>
      </c>
      <c r="D234" s="5" t="s">
        <v>373</v>
      </c>
      <c r="F234" t="s">
        <v>26</v>
      </c>
      <c r="H234">
        <v>4.5</v>
      </c>
      <c r="I234" s="6" t="s">
        <v>46</v>
      </c>
      <c r="J234" t="s">
        <v>665</v>
      </c>
      <c r="K234" t="s">
        <v>666</v>
      </c>
      <c r="L234" s="2" t="s">
        <v>374</v>
      </c>
      <c r="M234" s="6">
        <v>60</v>
      </c>
      <c r="N234">
        <v>0.91</v>
      </c>
      <c r="O234" t="s">
        <v>34</v>
      </c>
      <c r="P234">
        <v>54.6</v>
      </c>
      <c r="R234">
        <v>270</v>
      </c>
      <c r="V234" t="s">
        <v>42</v>
      </c>
    </row>
    <row r="235" spans="1:22">
      <c r="A235">
        <v>1</v>
      </c>
      <c r="B235" t="s">
        <v>22</v>
      </c>
      <c r="C235" s="5" t="s">
        <v>372</v>
      </c>
      <c r="D235" s="5" t="s">
        <v>375</v>
      </c>
      <c r="E235" s="5" t="s">
        <v>376</v>
      </c>
      <c r="F235" t="s">
        <v>26</v>
      </c>
      <c r="H235">
        <v>4.5</v>
      </c>
      <c r="I235" s="6" t="s">
        <v>27</v>
      </c>
      <c r="J235" t="s">
        <v>661</v>
      </c>
      <c r="K235" t="s">
        <v>662</v>
      </c>
      <c r="L235" s="2" t="s">
        <v>97</v>
      </c>
      <c r="M235" s="6">
        <v>80</v>
      </c>
      <c r="N235">
        <v>0.67</v>
      </c>
      <c r="O235" t="s">
        <v>34</v>
      </c>
      <c r="P235">
        <v>53.6</v>
      </c>
      <c r="Q235">
        <v>4.5</v>
      </c>
      <c r="R235">
        <v>360</v>
      </c>
      <c r="V235" t="s">
        <v>42</v>
      </c>
    </row>
    <row r="236" spans="1:22">
      <c r="A236">
        <v>1</v>
      </c>
      <c r="B236" t="s">
        <v>22</v>
      </c>
      <c r="C236" s="5" t="s">
        <v>372</v>
      </c>
      <c r="D236" s="5" t="s">
        <v>86</v>
      </c>
      <c r="E236" s="5" t="s">
        <v>377</v>
      </c>
      <c r="F236" t="s">
        <v>26</v>
      </c>
      <c r="H236">
        <v>4.5</v>
      </c>
      <c r="I236" s="6" t="s">
        <v>27</v>
      </c>
      <c r="J236" t="s">
        <v>661</v>
      </c>
      <c r="K236" t="s">
        <v>662</v>
      </c>
      <c r="L236" s="2" t="s">
        <v>49</v>
      </c>
      <c r="M236" s="6">
        <v>112</v>
      </c>
      <c r="N236">
        <v>0.67</v>
      </c>
      <c r="O236" t="s">
        <v>34</v>
      </c>
      <c r="P236">
        <v>75.040000000000006</v>
      </c>
      <c r="Q236">
        <v>4.5</v>
      </c>
      <c r="R236">
        <v>504</v>
      </c>
      <c r="V236" t="s">
        <v>42</v>
      </c>
    </row>
    <row r="237" spans="1:22">
      <c r="A237">
        <v>1</v>
      </c>
      <c r="B237" t="s">
        <v>22</v>
      </c>
      <c r="C237" s="5" t="s">
        <v>372</v>
      </c>
      <c r="D237" s="5" t="s">
        <v>86</v>
      </c>
      <c r="E237" s="5" t="s">
        <v>378</v>
      </c>
      <c r="F237" t="s">
        <v>26</v>
      </c>
      <c r="H237">
        <v>4.5</v>
      </c>
      <c r="I237" s="6" t="s">
        <v>27</v>
      </c>
      <c r="J237" t="s">
        <v>661</v>
      </c>
      <c r="K237" t="s">
        <v>662</v>
      </c>
      <c r="L237" s="2" t="s">
        <v>97</v>
      </c>
      <c r="M237" s="6">
        <v>308</v>
      </c>
      <c r="N237">
        <v>0.67</v>
      </c>
      <c r="O237" t="s">
        <v>34</v>
      </c>
      <c r="P237">
        <v>206.36</v>
      </c>
      <c r="Q237">
        <v>4.5</v>
      </c>
      <c r="R237">
        <v>1386</v>
      </c>
      <c r="V237" t="s">
        <v>42</v>
      </c>
    </row>
    <row r="238" spans="1:22">
      <c r="A238">
        <v>1</v>
      </c>
      <c r="B238" t="s">
        <v>22</v>
      </c>
      <c r="C238" s="5" t="s">
        <v>372</v>
      </c>
      <c r="D238" s="5" t="s">
        <v>379</v>
      </c>
      <c r="E238" s="5" t="s">
        <v>380</v>
      </c>
      <c r="F238" t="s">
        <v>26</v>
      </c>
      <c r="H238">
        <v>4.5</v>
      </c>
      <c r="I238" s="6" t="s">
        <v>27</v>
      </c>
      <c r="J238" t="s">
        <v>661</v>
      </c>
      <c r="K238" t="s">
        <v>662</v>
      </c>
      <c r="L238" s="2" t="s">
        <v>208</v>
      </c>
      <c r="M238" s="6">
        <v>80</v>
      </c>
      <c r="N238">
        <v>1.25</v>
      </c>
      <c r="O238" t="s">
        <v>52</v>
      </c>
      <c r="P238">
        <v>100</v>
      </c>
      <c r="Q238">
        <v>4.5</v>
      </c>
      <c r="R238">
        <v>360</v>
      </c>
      <c r="V238" t="s">
        <v>42</v>
      </c>
    </row>
    <row r="239" spans="1:22">
      <c r="A239">
        <v>1</v>
      </c>
      <c r="B239" t="s">
        <v>22</v>
      </c>
      <c r="C239" s="5" t="s">
        <v>372</v>
      </c>
      <c r="D239" s="5" t="s">
        <v>381</v>
      </c>
      <c r="E239" s="5" t="s">
        <v>382</v>
      </c>
      <c r="F239" t="s">
        <v>26</v>
      </c>
      <c r="H239">
        <v>4.5</v>
      </c>
      <c r="I239" s="6" t="s">
        <v>27</v>
      </c>
      <c r="J239" t="s">
        <v>661</v>
      </c>
      <c r="K239" t="s">
        <v>662</v>
      </c>
      <c r="L239" s="2" t="s">
        <v>28</v>
      </c>
      <c r="M239" s="6">
        <v>80</v>
      </c>
      <c r="N239">
        <v>1.35</v>
      </c>
      <c r="O239" t="s">
        <v>52</v>
      </c>
      <c r="P239">
        <v>108</v>
      </c>
      <c r="Q239">
        <v>4.5</v>
      </c>
      <c r="R239">
        <v>360</v>
      </c>
      <c r="V239" t="s">
        <v>42</v>
      </c>
    </row>
    <row r="240" spans="1:22">
      <c r="A240">
        <v>1</v>
      </c>
      <c r="B240" t="s">
        <v>22</v>
      </c>
      <c r="C240" s="5" t="s">
        <v>372</v>
      </c>
      <c r="D240" s="5" t="s">
        <v>383</v>
      </c>
      <c r="E240" s="5" t="s">
        <v>384</v>
      </c>
      <c r="F240" t="s">
        <v>26</v>
      </c>
      <c r="H240">
        <v>3.5</v>
      </c>
      <c r="I240" s="6" t="s">
        <v>27</v>
      </c>
      <c r="J240" t="s">
        <v>661</v>
      </c>
      <c r="K240" t="s">
        <v>662</v>
      </c>
      <c r="L240" s="2" t="s">
        <v>28</v>
      </c>
      <c r="M240" s="6">
        <v>150</v>
      </c>
      <c r="N240">
        <v>0.75</v>
      </c>
      <c r="O240" t="s">
        <v>88</v>
      </c>
      <c r="P240">
        <v>112.5</v>
      </c>
      <c r="Q240">
        <v>4.5</v>
      </c>
      <c r="R240">
        <v>525</v>
      </c>
      <c r="V240" t="s">
        <v>42</v>
      </c>
    </row>
    <row r="241" spans="1:22">
      <c r="A241">
        <v>1</v>
      </c>
      <c r="B241" t="s">
        <v>22</v>
      </c>
      <c r="C241" s="5" t="s">
        <v>385</v>
      </c>
      <c r="E241" s="5" t="s">
        <v>386</v>
      </c>
      <c r="F241" t="s">
        <v>26</v>
      </c>
      <c r="H241">
        <v>4</v>
      </c>
      <c r="I241" s="6" t="s">
        <v>46</v>
      </c>
      <c r="J241" t="s">
        <v>665</v>
      </c>
      <c r="K241" t="s">
        <v>666</v>
      </c>
      <c r="L241" s="2" t="s">
        <v>49</v>
      </c>
      <c r="M241" s="6">
        <v>400</v>
      </c>
      <c r="N241">
        <v>0.95</v>
      </c>
      <c r="O241" t="s">
        <v>34</v>
      </c>
      <c r="P241">
        <v>380</v>
      </c>
      <c r="R241">
        <v>1600</v>
      </c>
      <c r="V241" t="s">
        <v>42</v>
      </c>
    </row>
    <row r="242" spans="1:22">
      <c r="A242">
        <v>1</v>
      </c>
      <c r="B242" t="s">
        <v>22</v>
      </c>
      <c r="C242" s="5" t="s">
        <v>385</v>
      </c>
      <c r="E242" s="5" t="s">
        <v>386</v>
      </c>
      <c r="F242" t="s">
        <v>37</v>
      </c>
      <c r="H242">
        <v>8.5</v>
      </c>
      <c r="I242" s="6" t="s">
        <v>27</v>
      </c>
      <c r="J242" t="s">
        <v>663</v>
      </c>
      <c r="K242" t="s">
        <v>664</v>
      </c>
      <c r="L242" s="2" t="s">
        <v>26</v>
      </c>
      <c r="M242" s="6">
        <v>60</v>
      </c>
      <c r="O242" t="s">
        <v>1</v>
      </c>
      <c r="P242">
        <v>0</v>
      </c>
      <c r="R242">
        <v>510</v>
      </c>
      <c r="V242" t="s">
        <v>42</v>
      </c>
    </row>
    <row r="243" spans="1:22">
      <c r="A243">
        <v>1</v>
      </c>
      <c r="B243" t="s">
        <v>22</v>
      </c>
      <c r="C243" s="5" t="s">
        <v>385</v>
      </c>
      <c r="E243" s="5" t="s">
        <v>387</v>
      </c>
      <c r="F243" t="s">
        <v>26</v>
      </c>
      <c r="H243">
        <v>4.5</v>
      </c>
      <c r="I243" s="6" t="s">
        <v>27</v>
      </c>
      <c r="J243" t="s">
        <v>661</v>
      </c>
      <c r="K243" t="s">
        <v>662</v>
      </c>
      <c r="L243" s="2" t="s">
        <v>28</v>
      </c>
      <c r="M243" s="6">
        <v>200</v>
      </c>
      <c r="N243">
        <v>1.3</v>
      </c>
      <c r="O243" t="s">
        <v>34</v>
      </c>
      <c r="P243">
        <v>260</v>
      </c>
      <c r="R243">
        <v>900</v>
      </c>
      <c r="T243" s="2" t="s">
        <v>47</v>
      </c>
      <c r="V243" t="s">
        <v>42</v>
      </c>
    </row>
    <row r="244" spans="1:22">
      <c r="A244">
        <v>1</v>
      </c>
      <c r="B244" t="s">
        <v>22</v>
      </c>
      <c r="C244" s="5" t="s">
        <v>385</v>
      </c>
      <c r="E244" s="5" t="s">
        <v>388</v>
      </c>
      <c r="F244" t="s">
        <v>26</v>
      </c>
      <c r="H244">
        <v>4.5</v>
      </c>
      <c r="I244" s="6" t="s">
        <v>27</v>
      </c>
      <c r="J244" t="s">
        <v>661</v>
      </c>
      <c r="K244" t="s">
        <v>662</v>
      </c>
      <c r="L244" s="2" t="s">
        <v>28</v>
      </c>
      <c r="M244" s="6">
        <v>60</v>
      </c>
      <c r="N244">
        <v>0.95</v>
      </c>
      <c r="O244" t="s">
        <v>34</v>
      </c>
      <c r="P244">
        <v>57</v>
      </c>
      <c r="R244">
        <v>270</v>
      </c>
      <c r="T244" s="2" t="s">
        <v>47</v>
      </c>
      <c r="V244" t="s">
        <v>42</v>
      </c>
    </row>
    <row r="245" spans="1:22">
      <c r="A245">
        <v>1</v>
      </c>
      <c r="B245" t="s">
        <v>22</v>
      </c>
      <c r="C245" s="5" t="s">
        <v>389</v>
      </c>
      <c r="D245" s="5" t="s">
        <v>390</v>
      </c>
      <c r="E245" s="5" t="s">
        <v>87</v>
      </c>
      <c r="F245" t="s">
        <v>26</v>
      </c>
      <c r="H245">
        <v>7</v>
      </c>
      <c r="I245" s="6" t="s">
        <v>27</v>
      </c>
      <c r="J245" t="s">
        <v>661</v>
      </c>
      <c r="K245" t="s">
        <v>662</v>
      </c>
      <c r="L245" s="2" t="s">
        <v>391</v>
      </c>
      <c r="M245" s="6">
        <v>320</v>
      </c>
      <c r="N245">
        <v>1.85</v>
      </c>
      <c r="O245" t="s">
        <v>88</v>
      </c>
      <c r="P245">
        <v>592</v>
      </c>
      <c r="Q245">
        <v>7</v>
      </c>
      <c r="R245">
        <v>2240</v>
      </c>
      <c r="V245" t="s">
        <v>42</v>
      </c>
    </row>
    <row r="246" spans="1:22">
      <c r="A246">
        <v>1</v>
      </c>
      <c r="B246" t="s">
        <v>22</v>
      </c>
      <c r="C246" s="5" t="s">
        <v>389</v>
      </c>
      <c r="D246" s="5" t="s">
        <v>40</v>
      </c>
      <c r="E246" s="5" t="s">
        <v>392</v>
      </c>
      <c r="F246" t="s">
        <v>62</v>
      </c>
      <c r="H246">
        <v>7.5</v>
      </c>
      <c r="I246" s="6" t="s">
        <v>27</v>
      </c>
      <c r="J246" t="s">
        <v>671</v>
      </c>
      <c r="K246" t="s">
        <v>672</v>
      </c>
      <c r="L246" s="2" t="s">
        <v>393</v>
      </c>
      <c r="M246" s="6">
        <v>40</v>
      </c>
      <c r="N246">
        <v>2.4300000000000002</v>
      </c>
      <c r="O246" t="s">
        <v>88</v>
      </c>
      <c r="P246">
        <v>97.2</v>
      </c>
      <c r="Q246">
        <v>7.5</v>
      </c>
      <c r="R246">
        <v>300</v>
      </c>
      <c r="V246" t="s">
        <v>42</v>
      </c>
    </row>
    <row r="247" spans="1:22">
      <c r="A247">
        <v>1</v>
      </c>
      <c r="B247" t="s">
        <v>22</v>
      </c>
      <c r="C247" s="5" t="s">
        <v>389</v>
      </c>
      <c r="D247" s="5" t="s">
        <v>40</v>
      </c>
      <c r="E247" s="5" t="s">
        <v>394</v>
      </c>
      <c r="F247" t="s">
        <v>62</v>
      </c>
      <c r="H247">
        <v>7.5</v>
      </c>
      <c r="I247" s="6" t="s">
        <v>27</v>
      </c>
      <c r="J247" t="s">
        <v>671</v>
      </c>
      <c r="K247" t="s">
        <v>672</v>
      </c>
      <c r="L247" s="2" t="s">
        <v>393</v>
      </c>
      <c r="M247" s="6">
        <v>60</v>
      </c>
      <c r="N247">
        <v>2.4300000000000002</v>
      </c>
      <c r="O247" t="s">
        <v>88</v>
      </c>
      <c r="P247">
        <v>145.80000000000001</v>
      </c>
      <c r="Q247">
        <v>7.5</v>
      </c>
      <c r="R247">
        <v>450</v>
      </c>
      <c r="V247" t="s">
        <v>42</v>
      </c>
    </row>
    <row r="248" spans="1:22">
      <c r="A248">
        <v>1</v>
      </c>
      <c r="B248" t="s">
        <v>22</v>
      </c>
      <c r="C248" s="5" t="s">
        <v>389</v>
      </c>
      <c r="D248" s="5" t="s">
        <v>40</v>
      </c>
      <c r="E248" s="5" t="s">
        <v>395</v>
      </c>
      <c r="F248" t="s">
        <v>62</v>
      </c>
      <c r="H248">
        <v>7.5</v>
      </c>
      <c r="I248" s="6" t="s">
        <v>27</v>
      </c>
      <c r="J248" t="s">
        <v>671</v>
      </c>
      <c r="K248" t="s">
        <v>672</v>
      </c>
      <c r="L248" s="2" t="s">
        <v>393</v>
      </c>
      <c r="M248" s="6">
        <v>60</v>
      </c>
      <c r="N248">
        <v>2.4300000000000002</v>
      </c>
      <c r="O248" t="s">
        <v>88</v>
      </c>
      <c r="P248">
        <v>145.80000000000001</v>
      </c>
      <c r="Q248">
        <v>7.5</v>
      </c>
      <c r="R248">
        <v>450</v>
      </c>
      <c r="V248" t="s">
        <v>42</v>
      </c>
    </row>
    <row r="249" spans="1:22">
      <c r="A249">
        <v>1</v>
      </c>
      <c r="B249" t="s">
        <v>22</v>
      </c>
      <c r="C249" s="5" t="s">
        <v>389</v>
      </c>
      <c r="D249" s="5" t="s">
        <v>40</v>
      </c>
      <c r="E249" s="5" t="s">
        <v>396</v>
      </c>
      <c r="F249" t="s">
        <v>62</v>
      </c>
      <c r="H249">
        <v>7.5</v>
      </c>
      <c r="I249" s="6" t="s">
        <v>27</v>
      </c>
      <c r="J249" t="s">
        <v>671</v>
      </c>
      <c r="K249" t="s">
        <v>672</v>
      </c>
      <c r="L249" s="2" t="s">
        <v>393</v>
      </c>
      <c r="M249" s="6">
        <v>120</v>
      </c>
      <c r="N249">
        <v>2.4300000000000002</v>
      </c>
      <c r="O249" t="s">
        <v>88</v>
      </c>
      <c r="P249">
        <v>291.60000000000002</v>
      </c>
      <c r="Q249">
        <v>7.5</v>
      </c>
      <c r="R249">
        <v>900</v>
      </c>
      <c r="V249" t="s">
        <v>42</v>
      </c>
    </row>
    <row r="250" spans="1:22">
      <c r="A250">
        <v>1</v>
      </c>
      <c r="B250" t="s">
        <v>22</v>
      </c>
      <c r="C250" s="5" t="s">
        <v>389</v>
      </c>
      <c r="D250" s="5" t="s">
        <v>40</v>
      </c>
      <c r="E250" s="5" t="s">
        <v>397</v>
      </c>
      <c r="F250" t="s">
        <v>62</v>
      </c>
      <c r="H250">
        <v>7.5</v>
      </c>
      <c r="I250" s="6" t="s">
        <v>27</v>
      </c>
      <c r="J250" t="s">
        <v>671</v>
      </c>
      <c r="K250" t="s">
        <v>672</v>
      </c>
      <c r="L250" s="2" t="s">
        <v>393</v>
      </c>
      <c r="M250" s="6">
        <v>20</v>
      </c>
      <c r="N250">
        <v>2.4300000000000002</v>
      </c>
      <c r="O250" t="s">
        <v>88</v>
      </c>
      <c r="P250">
        <v>48.6</v>
      </c>
      <c r="Q250">
        <v>8.5</v>
      </c>
      <c r="R250">
        <v>150</v>
      </c>
      <c r="V250" t="s">
        <v>42</v>
      </c>
    </row>
    <row r="251" spans="1:22">
      <c r="A251">
        <v>1</v>
      </c>
      <c r="B251" t="s">
        <v>22</v>
      </c>
      <c r="C251" s="5" t="s">
        <v>389</v>
      </c>
      <c r="D251" s="5" t="s">
        <v>40</v>
      </c>
      <c r="E251" s="5" t="s">
        <v>398</v>
      </c>
      <c r="F251" t="s">
        <v>62</v>
      </c>
      <c r="H251">
        <v>7.5</v>
      </c>
      <c r="I251" s="6" t="s">
        <v>27</v>
      </c>
      <c r="J251" t="s">
        <v>671</v>
      </c>
      <c r="K251" t="s">
        <v>672</v>
      </c>
      <c r="L251" s="2" t="s">
        <v>49</v>
      </c>
      <c r="M251" s="6">
        <v>40</v>
      </c>
      <c r="N251">
        <v>2.4300000000000002</v>
      </c>
      <c r="O251" t="s">
        <v>88</v>
      </c>
      <c r="P251">
        <v>97.2</v>
      </c>
      <c r="Q251">
        <v>7.5</v>
      </c>
      <c r="R251">
        <v>300</v>
      </c>
      <c r="V251" t="s">
        <v>42</v>
      </c>
    </row>
    <row r="252" spans="1:22">
      <c r="A252">
        <v>1</v>
      </c>
      <c r="B252" t="s">
        <v>22</v>
      </c>
      <c r="C252" s="5" t="s">
        <v>389</v>
      </c>
      <c r="D252" s="5" t="s">
        <v>40</v>
      </c>
      <c r="E252" s="5" t="s">
        <v>399</v>
      </c>
      <c r="F252" t="s">
        <v>37</v>
      </c>
      <c r="H252">
        <v>12</v>
      </c>
      <c r="I252" s="6" t="s">
        <v>27</v>
      </c>
      <c r="J252" t="s">
        <v>663</v>
      </c>
      <c r="K252" t="s">
        <v>664</v>
      </c>
      <c r="L252" s="2" t="s">
        <v>62</v>
      </c>
      <c r="M252" s="6">
        <v>120</v>
      </c>
      <c r="N252">
        <v>0</v>
      </c>
      <c r="P252">
        <v>0</v>
      </c>
      <c r="Q252">
        <v>16</v>
      </c>
      <c r="R252">
        <v>1440</v>
      </c>
      <c r="V252" t="s">
        <v>42</v>
      </c>
    </row>
    <row r="253" spans="1:22">
      <c r="A253">
        <v>1</v>
      </c>
      <c r="B253" t="s">
        <v>22</v>
      </c>
      <c r="C253" s="5" t="s">
        <v>400</v>
      </c>
      <c r="D253" s="5" t="s">
        <v>40</v>
      </c>
      <c r="E253" s="5" t="s">
        <v>399</v>
      </c>
      <c r="F253" t="s">
        <v>62</v>
      </c>
      <c r="I253" s="6" t="s">
        <v>27</v>
      </c>
      <c r="J253" t="s">
        <v>671</v>
      </c>
      <c r="K253" t="s">
        <v>672</v>
      </c>
      <c r="L253" s="2" t="s">
        <v>393</v>
      </c>
      <c r="M253" s="6">
        <v>120</v>
      </c>
      <c r="P253">
        <v>0</v>
      </c>
      <c r="Q253">
        <v>7.5</v>
      </c>
      <c r="R253">
        <v>900</v>
      </c>
      <c r="V253" t="s">
        <v>42</v>
      </c>
    </row>
    <row r="254" spans="1:22">
      <c r="A254">
        <v>1</v>
      </c>
      <c r="B254" t="s">
        <v>22</v>
      </c>
      <c r="C254" s="5" t="s">
        <v>401</v>
      </c>
      <c r="D254" s="5" t="s">
        <v>402</v>
      </c>
      <c r="F254" t="s">
        <v>26</v>
      </c>
      <c r="H254">
        <v>4.5</v>
      </c>
      <c r="I254" s="6" t="s">
        <v>27</v>
      </c>
      <c r="J254" t="s">
        <v>661</v>
      </c>
      <c r="K254" t="s">
        <v>662</v>
      </c>
      <c r="L254" s="2" t="s">
        <v>28</v>
      </c>
      <c r="M254" s="6">
        <v>400</v>
      </c>
      <c r="N254">
        <v>0.83</v>
      </c>
      <c r="O254" t="s">
        <v>34</v>
      </c>
      <c r="P254">
        <v>332</v>
      </c>
      <c r="Q254">
        <v>4.5</v>
      </c>
      <c r="R254">
        <v>1800</v>
      </c>
      <c r="V254" t="s">
        <v>42</v>
      </c>
    </row>
    <row r="255" spans="1:22">
      <c r="A255">
        <v>1</v>
      </c>
      <c r="B255" t="s">
        <v>22</v>
      </c>
      <c r="C255" s="5" t="s">
        <v>401</v>
      </c>
      <c r="E255" s="5" t="s">
        <v>403</v>
      </c>
      <c r="F255" t="s">
        <v>26</v>
      </c>
      <c r="H255">
        <v>6.5</v>
      </c>
      <c r="I255" s="6" t="s">
        <v>27</v>
      </c>
      <c r="J255" t="s">
        <v>661</v>
      </c>
      <c r="K255" t="s">
        <v>662</v>
      </c>
      <c r="L255" s="2" t="s">
        <v>28</v>
      </c>
      <c r="M255" s="6">
        <v>150</v>
      </c>
      <c r="N255">
        <v>2.2000000000000002</v>
      </c>
      <c r="O255" t="s">
        <v>52</v>
      </c>
      <c r="P255">
        <v>330</v>
      </c>
      <c r="Q255">
        <v>6.5</v>
      </c>
      <c r="R255">
        <v>975</v>
      </c>
      <c r="V255" t="s">
        <v>42</v>
      </c>
    </row>
    <row r="256" spans="1:22">
      <c r="A256">
        <v>1</v>
      </c>
      <c r="B256" t="s">
        <v>22</v>
      </c>
      <c r="C256" s="5" t="s">
        <v>401</v>
      </c>
      <c r="E256" s="5" t="s">
        <v>404</v>
      </c>
      <c r="F256" t="s">
        <v>26</v>
      </c>
      <c r="H256">
        <v>4.5</v>
      </c>
      <c r="I256" s="6" t="s">
        <v>27</v>
      </c>
      <c r="J256" t="s">
        <v>661</v>
      </c>
      <c r="K256" t="s">
        <v>662</v>
      </c>
      <c r="L256" s="2" t="s">
        <v>28</v>
      </c>
      <c r="M256" s="6">
        <v>150</v>
      </c>
      <c r="N256">
        <v>1.25</v>
      </c>
      <c r="O256" t="s">
        <v>34</v>
      </c>
      <c r="P256">
        <v>187.5</v>
      </c>
      <c r="Q256">
        <v>5.5</v>
      </c>
      <c r="R256">
        <v>675</v>
      </c>
      <c r="V256" t="s">
        <v>42</v>
      </c>
    </row>
    <row r="257" spans="1:22">
      <c r="A257">
        <v>1</v>
      </c>
      <c r="B257" t="s">
        <v>22</v>
      </c>
      <c r="C257" s="5" t="s">
        <v>405</v>
      </c>
      <c r="D257" s="5" t="s">
        <v>406</v>
      </c>
      <c r="F257" t="s">
        <v>26</v>
      </c>
      <c r="H257">
        <v>5</v>
      </c>
      <c r="I257" s="6" t="s">
        <v>27</v>
      </c>
      <c r="J257" t="s">
        <v>661</v>
      </c>
      <c r="K257" t="s">
        <v>662</v>
      </c>
      <c r="L257" s="2" t="s">
        <v>407</v>
      </c>
      <c r="M257" s="6">
        <v>640</v>
      </c>
      <c r="N257">
        <v>1.02</v>
      </c>
      <c r="O257" t="s">
        <v>34</v>
      </c>
      <c r="P257">
        <v>652.79999999999995</v>
      </c>
      <c r="Q257">
        <v>5.5</v>
      </c>
      <c r="R257">
        <v>3200</v>
      </c>
      <c r="V257" t="s">
        <v>42</v>
      </c>
    </row>
    <row r="258" spans="1:22">
      <c r="A258">
        <v>1</v>
      </c>
      <c r="B258" t="s">
        <v>22</v>
      </c>
      <c r="C258" s="5" t="s">
        <v>405</v>
      </c>
      <c r="D258" s="5" t="s">
        <v>406</v>
      </c>
      <c r="F258" t="s">
        <v>26</v>
      </c>
      <c r="I258" s="6" t="s">
        <v>27</v>
      </c>
      <c r="J258" t="s">
        <v>661</v>
      </c>
      <c r="K258" t="s">
        <v>662</v>
      </c>
      <c r="L258" s="2" t="s">
        <v>49</v>
      </c>
      <c r="M258" s="6">
        <v>200</v>
      </c>
      <c r="P258">
        <v>0</v>
      </c>
      <c r="R258">
        <v>0</v>
      </c>
      <c r="V258" t="s">
        <v>42</v>
      </c>
    </row>
    <row r="259" spans="1:22">
      <c r="A259">
        <v>1</v>
      </c>
      <c r="B259" t="s">
        <v>22</v>
      </c>
      <c r="C259" s="5" t="s">
        <v>405</v>
      </c>
      <c r="D259" s="5" t="s">
        <v>406</v>
      </c>
      <c r="F259" t="s">
        <v>67</v>
      </c>
      <c r="H259">
        <v>17.5</v>
      </c>
      <c r="I259" s="6" t="s">
        <v>27</v>
      </c>
      <c r="J259" t="s">
        <v>681</v>
      </c>
      <c r="K259" t="s">
        <v>682</v>
      </c>
      <c r="L259" s="2" t="s">
        <v>26</v>
      </c>
      <c r="M259" s="6">
        <v>200</v>
      </c>
      <c r="P259">
        <v>0</v>
      </c>
      <c r="Q259">
        <v>17.5</v>
      </c>
      <c r="R259">
        <v>3500</v>
      </c>
      <c r="V259" t="s">
        <v>42</v>
      </c>
    </row>
    <row r="260" spans="1:22">
      <c r="A260">
        <v>1</v>
      </c>
      <c r="B260" t="s">
        <v>22</v>
      </c>
      <c r="C260" s="5" t="s">
        <v>408</v>
      </c>
      <c r="D260" s="5" t="s">
        <v>409</v>
      </c>
      <c r="F260" t="s">
        <v>26</v>
      </c>
      <c r="H260">
        <v>5</v>
      </c>
      <c r="I260" s="6" t="s">
        <v>27</v>
      </c>
      <c r="J260" t="s">
        <v>661</v>
      </c>
      <c r="K260" t="s">
        <v>662</v>
      </c>
      <c r="L260" s="2" t="s">
        <v>410</v>
      </c>
      <c r="M260" s="6">
        <v>200</v>
      </c>
      <c r="N260">
        <v>1.1599999999999999</v>
      </c>
      <c r="O260" t="s">
        <v>88</v>
      </c>
      <c r="P260">
        <v>231.99999999999997</v>
      </c>
      <c r="Q260">
        <v>5.5</v>
      </c>
      <c r="R260">
        <v>1000</v>
      </c>
      <c r="V260" t="s">
        <v>42</v>
      </c>
    </row>
    <row r="261" spans="1:22">
      <c r="A261">
        <v>1</v>
      </c>
      <c r="B261" t="s">
        <v>22</v>
      </c>
      <c r="C261" s="5" t="s">
        <v>408</v>
      </c>
      <c r="D261" s="5" t="s">
        <v>411</v>
      </c>
      <c r="F261" t="s">
        <v>26</v>
      </c>
      <c r="H261">
        <v>5</v>
      </c>
      <c r="I261" s="6" t="s">
        <v>27</v>
      </c>
      <c r="J261" t="s">
        <v>661</v>
      </c>
      <c r="K261" t="s">
        <v>662</v>
      </c>
      <c r="L261" s="2" t="s">
        <v>49</v>
      </c>
      <c r="M261" s="6">
        <v>196</v>
      </c>
      <c r="N261">
        <v>1.65</v>
      </c>
      <c r="O261" t="s">
        <v>247</v>
      </c>
      <c r="P261">
        <v>323.39999999999998</v>
      </c>
      <c r="Q261">
        <v>5.5</v>
      </c>
      <c r="R261">
        <v>980</v>
      </c>
      <c r="V261" t="s">
        <v>42</v>
      </c>
    </row>
    <row r="262" spans="1:22">
      <c r="A262">
        <v>1</v>
      </c>
      <c r="B262" t="s">
        <v>22</v>
      </c>
      <c r="C262" s="5" t="s">
        <v>412</v>
      </c>
      <c r="D262" s="5" t="s">
        <v>413</v>
      </c>
      <c r="E262" s="5" t="s">
        <v>414</v>
      </c>
      <c r="F262" t="s">
        <v>62</v>
      </c>
      <c r="H262">
        <v>4.5</v>
      </c>
      <c r="I262" s="6" t="s">
        <v>46</v>
      </c>
      <c r="J262" t="s">
        <v>687</v>
      </c>
      <c r="K262" t="s">
        <v>688</v>
      </c>
      <c r="L262" s="2" t="s">
        <v>97</v>
      </c>
      <c r="M262" s="6">
        <v>1500</v>
      </c>
      <c r="N262">
        <v>0.94</v>
      </c>
      <c r="O262" t="s">
        <v>34</v>
      </c>
      <c r="P262">
        <v>1410</v>
      </c>
      <c r="Q262">
        <v>4.5</v>
      </c>
      <c r="R262">
        <v>6750</v>
      </c>
      <c r="V262" t="s">
        <v>42</v>
      </c>
    </row>
    <row r="263" spans="1:22">
      <c r="A263">
        <v>1</v>
      </c>
      <c r="B263" t="s">
        <v>22</v>
      </c>
      <c r="C263" s="5" t="s">
        <v>412</v>
      </c>
      <c r="D263" s="5" t="s">
        <v>413</v>
      </c>
      <c r="E263" s="5" t="s">
        <v>414</v>
      </c>
      <c r="F263" t="s">
        <v>62</v>
      </c>
      <c r="I263" s="6" t="s">
        <v>46</v>
      </c>
      <c r="J263" t="s">
        <v>687</v>
      </c>
      <c r="K263" t="s">
        <v>688</v>
      </c>
      <c r="L263" s="2" t="s">
        <v>97</v>
      </c>
      <c r="M263" s="6">
        <v>-280</v>
      </c>
      <c r="O263" t="s">
        <v>34</v>
      </c>
      <c r="P263">
        <v>0</v>
      </c>
      <c r="R263">
        <v>0</v>
      </c>
      <c r="V263" t="s">
        <v>42</v>
      </c>
    </row>
    <row r="264" spans="1:22">
      <c r="A264">
        <v>1</v>
      </c>
      <c r="B264" t="s">
        <v>22</v>
      </c>
      <c r="C264" s="5" t="s">
        <v>412</v>
      </c>
      <c r="D264" s="5" t="s">
        <v>413</v>
      </c>
      <c r="E264" s="5" t="s">
        <v>414</v>
      </c>
      <c r="F264" t="s">
        <v>37</v>
      </c>
      <c r="H264">
        <v>12.5</v>
      </c>
      <c r="I264" s="6" t="s">
        <v>46</v>
      </c>
      <c r="J264" t="s">
        <v>673</v>
      </c>
      <c r="K264" t="s">
        <v>674</v>
      </c>
      <c r="L264" s="2" t="s">
        <v>62</v>
      </c>
      <c r="M264" s="6">
        <v>200</v>
      </c>
      <c r="O264" t="s">
        <v>1</v>
      </c>
      <c r="P264">
        <v>0</v>
      </c>
      <c r="Q264">
        <v>12.5</v>
      </c>
      <c r="R264">
        <v>2500</v>
      </c>
      <c r="V264" t="s">
        <v>42</v>
      </c>
    </row>
    <row r="265" spans="1:22">
      <c r="A265">
        <v>1</v>
      </c>
      <c r="B265" t="s">
        <v>22</v>
      </c>
      <c r="C265" s="5" t="s">
        <v>412</v>
      </c>
      <c r="D265" s="5" t="s">
        <v>413</v>
      </c>
      <c r="E265" s="5" t="s">
        <v>414</v>
      </c>
      <c r="F265" t="s">
        <v>37</v>
      </c>
      <c r="I265" s="6" t="s">
        <v>46</v>
      </c>
      <c r="J265" t="s">
        <v>673</v>
      </c>
      <c r="K265" t="s">
        <v>674</v>
      </c>
      <c r="L265" s="2" t="s">
        <v>62</v>
      </c>
      <c r="M265" s="6">
        <v>80</v>
      </c>
      <c r="O265" t="s">
        <v>1</v>
      </c>
      <c r="P265">
        <v>0</v>
      </c>
      <c r="R265">
        <v>0</v>
      </c>
      <c r="V265" t="s">
        <v>42</v>
      </c>
    </row>
    <row r="266" spans="1:22">
      <c r="A266">
        <v>1</v>
      </c>
      <c r="B266" t="s">
        <v>22</v>
      </c>
      <c r="C266" s="5" t="s">
        <v>412</v>
      </c>
      <c r="D266" s="5" t="s">
        <v>413</v>
      </c>
      <c r="E266" s="5" t="s">
        <v>414</v>
      </c>
      <c r="F266" t="s">
        <v>68</v>
      </c>
      <c r="H266">
        <v>22.5</v>
      </c>
      <c r="I266" s="6" t="s">
        <v>46</v>
      </c>
      <c r="J266" t="s">
        <v>677</v>
      </c>
      <c r="K266" t="s">
        <v>678</v>
      </c>
      <c r="L266" s="2" t="s">
        <v>37</v>
      </c>
      <c r="M266" s="6">
        <v>80</v>
      </c>
      <c r="O266" t="s">
        <v>1</v>
      </c>
      <c r="P266">
        <v>0</v>
      </c>
      <c r="Q266">
        <v>22.5</v>
      </c>
      <c r="R266">
        <v>1800</v>
      </c>
      <c r="V266" t="s">
        <v>42</v>
      </c>
    </row>
    <row r="267" spans="1:22">
      <c r="A267">
        <v>1</v>
      </c>
      <c r="B267" t="s">
        <v>22</v>
      </c>
      <c r="C267" s="5" t="s">
        <v>415</v>
      </c>
      <c r="D267" s="5" t="s">
        <v>416</v>
      </c>
      <c r="F267" t="s">
        <v>26</v>
      </c>
      <c r="H267">
        <v>3.65</v>
      </c>
      <c r="I267" s="6" t="s">
        <v>27</v>
      </c>
      <c r="J267" t="s">
        <v>661</v>
      </c>
      <c r="K267" t="s">
        <v>662</v>
      </c>
      <c r="L267" s="2" t="s">
        <v>49</v>
      </c>
      <c r="M267" s="6">
        <v>1200</v>
      </c>
      <c r="N267">
        <v>0.7</v>
      </c>
      <c r="O267" t="s">
        <v>417</v>
      </c>
      <c r="P267">
        <v>840</v>
      </c>
      <c r="R267">
        <v>4380</v>
      </c>
      <c r="V267" t="s">
        <v>42</v>
      </c>
    </row>
    <row r="268" spans="1:22">
      <c r="A268">
        <v>1</v>
      </c>
      <c r="B268" t="s">
        <v>22</v>
      </c>
      <c r="C268" s="5" t="s">
        <v>415</v>
      </c>
      <c r="D268" s="5" t="s">
        <v>416</v>
      </c>
      <c r="F268" t="s">
        <v>26</v>
      </c>
      <c r="H268">
        <v>3.65</v>
      </c>
      <c r="I268" s="6" t="s">
        <v>27</v>
      </c>
      <c r="J268" t="s">
        <v>661</v>
      </c>
      <c r="K268" t="s">
        <v>662</v>
      </c>
      <c r="L268" s="2" t="s">
        <v>49</v>
      </c>
      <c r="M268" s="6">
        <v>-600</v>
      </c>
      <c r="O268" t="s">
        <v>417</v>
      </c>
      <c r="P268">
        <v>0</v>
      </c>
      <c r="R268">
        <v>-2190</v>
      </c>
      <c r="V268" t="s">
        <v>42</v>
      </c>
    </row>
    <row r="269" spans="1:22">
      <c r="A269">
        <v>1</v>
      </c>
      <c r="B269" t="s">
        <v>22</v>
      </c>
      <c r="C269" s="5" t="s">
        <v>415</v>
      </c>
      <c r="D269" s="5" t="s">
        <v>416</v>
      </c>
      <c r="F269" t="s">
        <v>37</v>
      </c>
      <c r="H269">
        <v>8.5</v>
      </c>
      <c r="I269" s="6" t="s">
        <v>27</v>
      </c>
      <c r="J269" t="s">
        <v>663</v>
      </c>
      <c r="K269" t="s">
        <v>664</v>
      </c>
      <c r="L269" s="2" t="s">
        <v>26</v>
      </c>
      <c r="M269" s="6">
        <v>600</v>
      </c>
      <c r="O269" t="s">
        <v>1</v>
      </c>
      <c r="P269">
        <v>0</v>
      </c>
      <c r="R269">
        <v>5100</v>
      </c>
      <c r="V269" t="s">
        <v>42</v>
      </c>
    </row>
    <row r="270" spans="1:22">
      <c r="A270">
        <v>1</v>
      </c>
      <c r="B270" t="s">
        <v>22</v>
      </c>
      <c r="C270" s="5" t="s">
        <v>418</v>
      </c>
      <c r="D270" s="5" t="s">
        <v>419</v>
      </c>
      <c r="E270" s="5" t="s">
        <v>420</v>
      </c>
      <c r="F270" t="s">
        <v>26</v>
      </c>
      <c r="H270">
        <v>6.5</v>
      </c>
      <c r="I270" s="6" t="s">
        <v>27</v>
      </c>
      <c r="J270" t="s">
        <v>661</v>
      </c>
      <c r="K270" t="s">
        <v>662</v>
      </c>
      <c r="L270" s="2" t="s">
        <v>234</v>
      </c>
      <c r="M270" s="6">
        <v>400</v>
      </c>
      <c r="N270">
        <v>1.75</v>
      </c>
      <c r="O270" t="s">
        <v>421</v>
      </c>
      <c r="P270">
        <v>700</v>
      </c>
      <c r="Q270">
        <v>6.5</v>
      </c>
      <c r="R270">
        <v>2600</v>
      </c>
      <c r="V270" t="s">
        <v>42</v>
      </c>
    </row>
    <row r="271" spans="1:22">
      <c r="A271">
        <v>1</v>
      </c>
      <c r="B271" t="s">
        <v>22</v>
      </c>
      <c r="C271" s="5" t="s">
        <v>418</v>
      </c>
      <c r="D271" s="5" t="s">
        <v>419</v>
      </c>
      <c r="E271" s="5" t="s">
        <v>420</v>
      </c>
      <c r="F271" t="s">
        <v>26</v>
      </c>
      <c r="I271" s="6" t="s">
        <v>27</v>
      </c>
      <c r="J271" t="s">
        <v>661</v>
      </c>
      <c r="K271" t="s">
        <v>662</v>
      </c>
      <c r="L271" s="2" t="s">
        <v>234</v>
      </c>
      <c r="M271" s="6">
        <v>100</v>
      </c>
      <c r="N271">
        <v>1.75</v>
      </c>
      <c r="O271" t="s">
        <v>421</v>
      </c>
      <c r="P271">
        <v>175</v>
      </c>
      <c r="R271">
        <v>0</v>
      </c>
      <c r="V271" t="s">
        <v>42</v>
      </c>
    </row>
    <row r="272" spans="1:22">
      <c r="A272">
        <v>1</v>
      </c>
      <c r="B272" t="s">
        <v>22</v>
      </c>
      <c r="C272" s="5" t="s">
        <v>418</v>
      </c>
      <c r="D272" s="5" t="s">
        <v>419</v>
      </c>
      <c r="E272" s="5" t="s">
        <v>420</v>
      </c>
      <c r="F272" t="s">
        <v>67</v>
      </c>
      <c r="H272">
        <v>12.5</v>
      </c>
      <c r="I272" s="6" t="s">
        <v>27</v>
      </c>
      <c r="J272" t="s">
        <v>681</v>
      </c>
      <c r="K272" t="s">
        <v>682</v>
      </c>
      <c r="L272" s="2" t="s">
        <v>26</v>
      </c>
      <c r="M272" s="6">
        <v>100</v>
      </c>
      <c r="P272">
        <v>0</v>
      </c>
      <c r="Q272">
        <v>12.5</v>
      </c>
      <c r="R272">
        <v>1250</v>
      </c>
      <c r="V272" t="s">
        <v>42</v>
      </c>
    </row>
    <row r="273" spans="1:22">
      <c r="A273">
        <v>1</v>
      </c>
      <c r="B273" t="s">
        <v>22</v>
      </c>
      <c r="C273" s="5" t="s">
        <v>422</v>
      </c>
      <c r="D273" s="5" t="s">
        <v>87</v>
      </c>
      <c r="E273" s="5" t="s">
        <v>423</v>
      </c>
      <c r="F273" t="s">
        <v>26</v>
      </c>
      <c r="H273">
        <v>4.5</v>
      </c>
      <c r="I273" s="6" t="s">
        <v>27</v>
      </c>
      <c r="J273" t="s">
        <v>661</v>
      </c>
      <c r="K273" t="s">
        <v>662</v>
      </c>
      <c r="L273" s="2" t="s">
        <v>424</v>
      </c>
      <c r="M273" s="6">
        <v>500</v>
      </c>
      <c r="N273">
        <v>0.8</v>
      </c>
      <c r="O273" t="s">
        <v>34</v>
      </c>
      <c r="P273">
        <v>400</v>
      </c>
      <c r="Q273">
        <v>4.5</v>
      </c>
      <c r="R273">
        <v>2250</v>
      </c>
      <c r="T273" s="2" t="s">
        <v>47</v>
      </c>
      <c r="V273" t="s">
        <v>42</v>
      </c>
    </row>
    <row r="274" spans="1:22">
      <c r="A274">
        <v>1</v>
      </c>
      <c r="B274" t="s">
        <v>22</v>
      </c>
      <c r="C274" s="5" t="s">
        <v>422</v>
      </c>
      <c r="D274" s="5" t="s">
        <v>87</v>
      </c>
      <c r="E274" s="5" t="s">
        <v>423</v>
      </c>
      <c r="F274" t="s">
        <v>26</v>
      </c>
      <c r="I274" s="6" t="s">
        <v>27</v>
      </c>
      <c r="J274" t="s">
        <v>661</v>
      </c>
      <c r="K274" t="s">
        <v>662</v>
      </c>
      <c r="L274" s="2" t="s">
        <v>424</v>
      </c>
      <c r="M274" s="6">
        <v>300</v>
      </c>
      <c r="N274">
        <v>0.8</v>
      </c>
      <c r="O274" t="s">
        <v>34</v>
      </c>
      <c r="P274">
        <v>240</v>
      </c>
      <c r="R274">
        <v>0</v>
      </c>
      <c r="V274" t="s">
        <v>42</v>
      </c>
    </row>
    <row r="275" spans="1:22">
      <c r="A275">
        <v>1</v>
      </c>
      <c r="B275" t="s">
        <v>22</v>
      </c>
      <c r="C275" s="5" t="s">
        <v>422</v>
      </c>
      <c r="D275" s="5" t="s">
        <v>87</v>
      </c>
      <c r="E275" s="5" t="s">
        <v>423</v>
      </c>
      <c r="F275" t="s">
        <v>37</v>
      </c>
      <c r="H275">
        <v>12.5</v>
      </c>
      <c r="I275" s="6" t="s">
        <v>46</v>
      </c>
      <c r="J275" t="s">
        <v>673</v>
      </c>
      <c r="K275" t="s">
        <v>674</v>
      </c>
      <c r="L275" s="2" t="s">
        <v>26</v>
      </c>
      <c r="M275" s="6">
        <v>300</v>
      </c>
      <c r="O275" t="s">
        <v>1</v>
      </c>
      <c r="P275">
        <v>0</v>
      </c>
      <c r="Q275">
        <v>12.5</v>
      </c>
      <c r="R275">
        <v>3750</v>
      </c>
      <c r="V275" t="s">
        <v>42</v>
      </c>
    </row>
    <row r="276" spans="1:22">
      <c r="A276">
        <v>1</v>
      </c>
      <c r="B276" t="s">
        <v>22</v>
      </c>
      <c r="C276" s="5" t="s">
        <v>422</v>
      </c>
      <c r="D276" s="5" t="s">
        <v>87</v>
      </c>
      <c r="E276" s="5" t="s">
        <v>423</v>
      </c>
      <c r="F276" t="s">
        <v>37</v>
      </c>
      <c r="I276" s="6" t="s">
        <v>46</v>
      </c>
      <c r="J276" t="s">
        <v>673</v>
      </c>
      <c r="K276" t="s">
        <v>674</v>
      </c>
      <c r="L276" s="2" t="s">
        <v>26</v>
      </c>
      <c r="M276" s="6">
        <v>100</v>
      </c>
      <c r="O276" t="s">
        <v>1</v>
      </c>
      <c r="P276">
        <v>0</v>
      </c>
      <c r="R276">
        <v>0</v>
      </c>
      <c r="V276" t="s">
        <v>42</v>
      </c>
    </row>
    <row r="277" spans="1:22">
      <c r="A277">
        <v>1</v>
      </c>
      <c r="B277" t="s">
        <v>22</v>
      </c>
      <c r="C277" s="5" t="s">
        <v>422</v>
      </c>
      <c r="D277" s="5" t="s">
        <v>87</v>
      </c>
      <c r="E277" s="5" t="s">
        <v>423</v>
      </c>
      <c r="F277" t="s">
        <v>68</v>
      </c>
      <c r="H277">
        <v>21.5</v>
      </c>
      <c r="I277" s="6" t="s">
        <v>46</v>
      </c>
      <c r="J277" t="s">
        <v>677</v>
      </c>
      <c r="K277" t="s">
        <v>678</v>
      </c>
      <c r="L277" s="2" t="s">
        <v>37</v>
      </c>
      <c r="M277" s="6">
        <v>100</v>
      </c>
      <c r="P277">
        <v>0</v>
      </c>
      <c r="Q277">
        <v>22.5</v>
      </c>
      <c r="R277">
        <v>2150</v>
      </c>
      <c r="V277" t="s">
        <v>42</v>
      </c>
    </row>
    <row r="278" spans="1:22">
      <c r="A278">
        <v>1</v>
      </c>
      <c r="B278" t="s">
        <v>22</v>
      </c>
      <c r="C278" s="5" t="s">
        <v>422</v>
      </c>
      <c r="D278" s="5" t="s">
        <v>87</v>
      </c>
      <c r="E278" s="5" t="s">
        <v>425</v>
      </c>
      <c r="F278" t="s">
        <v>26</v>
      </c>
      <c r="H278">
        <v>4.5</v>
      </c>
      <c r="I278" s="6" t="s">
        <v>27</v>
      </c>
      <c r="J278" t="s">
        <v>661</v>
      </c>
      <c r="K278" t="s">
        <v>662</v>
      </c>
      <c r="L278" s="2" t="s">
        <v>28</v>
      </c>
      <c r="M278" s="6">
        <v>160</v>
      </c>
      <c r="N278">
        <v>1.05</v>
      </c>
      <c r="O278" t="s">
        <v>88</v>
      </c>
      <c r="P278">
        <v>168</v>
      </c>
      <c r="Q278">
        <v>4.5</v>
      </c>
      <c r="R278">
        <v>720</v>
      </c>
      <c r="V278" t="s">
        <v>42</v>
      </c>
    </row>
    <row r="279" spans="1:22">
      <c r="A279">
        <v>1</v>
      </c>
      <c r="B279" t="s">
        <v>22</v>
      </c>
      <c r="C279" s="5" t="s">
        <v>422</v>
      </c>
      <c r="D279" s="5" t="s">
        <v>426</v>
      </c>
      <c r="E279" s="5" t="s">
        <v>427</v>
      </c>
      <c r="F279" t="s">
        <v>26</v>
      </c>
      <c r="H279">
        <v>4.5</v>
      </c>
      <c r="I279" s="6" t="s">
        <v>27</v>
      </c>
      <c r="J279" t="s">
        <v>661</v>
      </c>
      <c r="K279" t="s">
        <v>662</v>
      </c>
      <c r="L279" s="2" t="s">
        <v>28</v>
      </c>
      <c r="M279" s="6">
        <v>100</v>
      </c>
      <c r="N279">
        <v>0.8</v>
      </c>
      <c r="O279" t="s">
        <v>34</v>
      </c>
      <c r="P279">
        <v>80</v>
      </c>
      <c r="R279">
        <v>450</v>
      </c>
      <c r="V279" t="s">
        <v>42</v>
      </c>
    </row>
    <row r="280" spans="1:22">
      <c r="A280">
        <v>1</v>
      </c>
      <c r="B280" t="s">
        <v>22</v>
      </c>
      <c r="C280" s="5" t="s">
        <v>422</v>
      </c>
      <c r="D280" s="5" t="s">
        <v>426</v>
      </c>
      <c r="E280" s="5" t="s">
        <v>428</v>
      </c>
      <c r="F280" t="s">
        <v>26</v>
      </c>
      <c r="H280">
        <v>4.5</v>
      </c>
      <c r="I280" s="6" t="s">
        <v>27</v>
      </c>
      <c r="J280" t="s">
        <v>661</v>
      </c>
      <c r="K280" t="s">
        <v>662</v>
      </c>
      <c r="L280" s="2" t="s">
        <v>270</v>
      </c>
      <c r="M280" s="6">
        <v>80</v>
      </c>
      <c r="N280">
        <v>0.8</v>
      </c>
      <c r="O280" t="s">
        <v>34</v>
      </c>
      <c r="P280">
        <v>64</v>
      </c>
      <c r="Q280">
        <v>4.5</v>
      </c>
      <c r="R280">
        <v>360</v>
      </c>
      <c r="V280" t="s">
        <v>42</v>
      </c>
    </row>
    <row r="281" spans="1:22">
      <c r="A281">
        <v>1</v>
      </c>
      <c r="B281" t="s">
        <v>22</v>
      </c>
      <c r="C281" s="5" t="s">
        <v>422</v>
      </c>
      <c r="D281" s="5" t="s">
        <v>426</v>
      </c>
      <c r="E281" s="5" t="s">
        <v>429</v>
      </c>
      <c r="F281" t="s">
        <v>26</v>
      </c>
      <c r="H281">
        <v>4.5</v>
      </c>
      <c r="I281" s="6" t="s">
        <v>27</v>
      </c>
      <c r="J281" t="s">
        <v>661</v>
      </c>
      <c r="K281" t="s">
        <v>662</v>
      </c>
      <c r="L281" s="2" t="s">
        <v>28</v>
      </c>
      <c r="M281" s="6">
        <v>100</v>
      </c>
      <c r="N281">
        <v>0.8</v>
      </c>
      <c r="O281" t="s">
        <v>34</v>
      </c>
      <c r="P281">
        <v>80</v>
      </c>
      <c r="R281">
        <v>450</v>
      </c>
      <c r="V281" t="s">
        <v>42</v>
      </c>
    </row>
    <row r="282" spans="1:22">
      <c r="A282">
        <v>1</v>
      </c>
      <c r="B282" t="s">
        <v>22</v>
      </c>
      <c r="C282" s="5" t="s">
        <v>422</v>
      </c>
      <c r="D282" s="5" t="s">
        <v>426</v>
      </c>
      <c r="F282" t="s">
        <v>26</v>
      </c>
      <c r="H282">
        <v>4.5</v>
      </c>
      <c r="I282" s="6" t="s">
        <v>27</v>
      </c>
      <c r="J282" t="s">
        <v>661</v>
      </c>
      <c r="K282" t="s">
        <v>662</v>
      </c>
      <c r="L282" s="2" t="s">
        <v>270</v>
      </c>
      <c r="M282" s="6">
        <v>60</v>
      </c>
      <c r="N282">
        <v>0.8</v>
      </c>
      <c r="O282" t="s">
        <v>34</v>
      </c>
      <c r="P282">
        <v>48</v>
      </c>
      <c r="Q282">
        <v>4.5</v>
      </c>
      <c r="R282">
        <v>270</v>
      </c>
      <c r="V282" t="s">
        <v>42</v>
      </c>
    </row>
    <row r="283" spans="1:22">
      <c r="A283">
        <v>1</v>
      </c>
      <c r="B283" t="s">
        <v>22</v>
      </c>
      <c r="C283" s="5" t="s">
        <v>430</v>
      </c>
      <c r="D283" s="5" t="s">
        <v>431</v>
      </c>
      <c r="E283" s="5" t="s">
        <v>432</v>
      </c>
      <c r="F283" t="s">
        <v>26</v>
      </c>
      <c r="H283">
        <v>6</v>
      </c>
      <c r="I283" s="6" t="s">
        <v>27</v>
      </c>
      <c r="J283" t="s">
        <v>661</v>
      </c>
      <c r="K283" t="s">
        <v>662</v>
      </c>
      <c r="L283" s="2" t="s">
        <v>65</v>
      </c>
      <c r="M283" s="6">
        <v>400</v>
      </c>
      <c r="N283">
        <v>1.67</v>
      </c>
      <c r="O283" t="s">
        <v>66</v>
      </c>
      <c r="P283">
        <v>668</v>
      </c>
      <c r="Q283">
        <v>6</v>
      </c>
      <c r="R283">
        <v>2400</v>
      </c>
      <c r="V283" t="s">
        <v>42</v>
      </c>
    </row>
    <row r="284" spans="1:22">
      <c r="A284">
        <v>1</v>
      </c>
      <c r="B284" t="s">
        <v>22</v>
      </c>
      <c r="C284" s="5" t="s">
        <v>430</v>
      </c>
      <c r="D284" s="5" t="s">
        <v>431</v>
      </c>
      <c r="F284" t="s">
        <v>26</v>
      </c>
      <c r="H284">
        <v>6</v>
      </c>
      <c r="I284" s="6" t="s">
        <v>27</v>
      </c>
      <c r="J284" t="s">
        <v>661</v>
      </c>
      <c r="K284" t="s">
        <v>662</v>
      </c>
      <c r="L284" s="2" t="s">
        <v>97</v>
      </c>
      <c r="M284" s="6">
        <v>120</v>
      </c>
      <c r="N284">
        <v>0.76</v>
      </c>
      <c r="O284" t="s">
        <v>88</v>
      </c>
      <c r="P284">
        <v>91.2</v>
      </c>
      <c r="Q284">
        <v>6</v>
      </c>
      <c r="R284">
        <v>720</v>
      </c>
      <c r="V284" t="s">
        <v>42</v>
      </c>
    </row>
    <row r="285" spans="1:22">
      <c r="A285">
        <v>1</v>
      </c>
      <c r="B285" t="s">
        <v>22</v>
      </c>
      <c r="C285" s="5" t="s">
        <v>433</v>
      </c>
      <c r="D285" s="5" t="s">
        <v>434</v>
      </c>
      <c r="F285" t="s">
        <v>26</v>
      </c>
      <c r="H285">
        <v>4.5</v>
      </c>
      <c r="I285" s="6" t="s">
        <v>27</v>
      </c>
      <c r="J285" t="s">
        <v>661</v>
      </c>
      <c r="K285" t="s">
        <v>662</v>
      </c>
      <c r="L285" s="2" t="s">
        <v>435</v>
      </c>
      <c r="M285" s="6">
        <v>252</v>
      </c>
      <c r="N285">
        <v>0.7</v>
      </c>
      <c r="O285" t="s">
        <v>34</v>
      </c>
      <c r="P285">
        <v>176.39999999999998</v>
      </c>
      <c r="Q285">
        <v>5</v>
      </c>
      <c r="R285">
        <v>1134</v>
      </c>
      <c r="V285" t="s">
        <v>42</v>
      </c>
    </row>
    <row r="286" spans="1:22">
      <c r="A286">
        <v>1</v>
      </c>
      <c r="B286" t="s">
        <v>22</v>
      </c>
      <c r="C286" s="5" t="s">
        <v>436</v>
      </c>
      <c r="D286" s="5" t="s">
        <v>437</v>
      </c>
      <c r="E286" s="5" t="s">
        <v>60</v>
      </c>
      <c r="F286" t="s">
        <v>26</v>
      </c>
      <c r="H286">
        <v>4.5</v>
      </c>
      <c r="I286" s="6" t="s">
        <v>46</v>
      </c>
      <c r="J286" t="s">
        <v>665</v>
      </c>
      <c r="K286" t="s">
        <v>666</v>
      </c>
      <c r="L286" s="2" t="s">
        <v>28</v>
      </c>
      <c r="M286" s="6">
        <v>200</v>
      </c>
      <c r="N286">
        <v>0.99</v>
      </c>
      <c r="O286" t="s">
        <v>88</v>
      </c>
      <c r="P286">
        <v>198</v>
      </c>
      <c r="Q286">
        <v>4.25</v>
      </c>
      <c r="R286">
        <v>900</v>
      </c>
      <c r="V286" t="s">
        <v>42</v>
      </c>
    </row>
    <row r="287" spans="1:22">
      <c r="A287">
        <v>1</v>
      </c>
      <c r="B287" t="s">
        <v>22</v>
      </c>
      <c r="C287" s="5" t="s">
        <v>436</v>
      </c>
      <c r="D287" s="5" t="s">
        <v>437</v>
      </c>
      <c r="F287" t="s">
        <v>26</v>
      </c>
      <c r="H287">
        <v>4.5</v>
      </c>
      <c r="I287" s="6" t="s">
        <v>46</v>
      </c>
      <c r="J287" t="s">
        <v>665</v>
      </c>
      <c r="K287" t="s">
        <v>666</v>
      </c>
      <c r="L287" s="2" t="s">
        <v>28</v>
      </c>
      <c r="M287" s="6">
        <v>200</v>
      </c>
      <c r="N287">
        <v>0.99</v>
      </c>
      <c r="O287" t="s">
        <v>247</v>
      </c>
      <c r="P287">
        <v>198</v>
      </c>
      <c r="Q287">
        <v>4.25</v>
      </c>
      <c r="R287">
        <v>900</v>
      </c>
      <c r="V287" t="s">
        <v>42</v>
      </c>
    </row>
    <row r="288" spans="1:22">
      <c r="A288">
        <v>1</v>
      </c>
      <c r="B288" t="s">
        <v>22</v>
      </c>
      <c r="C288" s="5" t="s">
        <v>436</v>
      </c>
      <c r="D288" s="5" t="s">
        <v>218</v>
      </c>
      <c r="E288" s="5" t="s">
        <v>438</v>
      </c>
      <c r="F288" t="s">
        <v>26</v>
      </c>
      <c r="H288">
        <v>7</v>
      </c>
      <c r="I288" s="6" t="s">
        <v>27</v>
      </c>
      <c r="J288" t="s">
        <v>661</v>
      </c>
      <c r="K288" t="s">
        <v>662</v>
      </c>
      <c r="L288" s="2" t="s">
        <v>28</v>
      </c>
      <c r="M288" s="6">
        <v>60</v>
      </c>
      <c r="N288">
        <v>3</v>
      </c>
      <c r="O288" t="s">
        <v>29</v>
      </c>
      <c r="P288">
        <v>180</v>
      </c>
      <c r="Q288">
        <v>4.25</v>
      </c>
      <c r="R288">
        <v>420</v>
      </c>
      <c r="V288" t="s">
        <v>42</v>
      </c>
    </row>
    <row r="289" spans="1:22">
      <c r="A289">
        <v>1</v>
      </c>
      <c r="B289" t="s">
        <v>22</v>
      </c>
      <c r="C289" s="5" t="s">
        <v>436</v>
      </c>
      <c r="D289" s="5" t="s">
        <v>218</v>
      </c>
      <c r="E289" s="5" t="s">
        <v>439</v>
      </c>
      <c r="F289" t="s">
        <v>26</v>
      </c>
      <c r="H289">
        <v>7</v>
      </c>
      <c r="I289" s="6" t="s">
        <v>27</v>
      </c>
      <c r="J289" t="s">
        <v>661</v>
      </c>
      <c r="K289" t="s">
        <v>662</v>
      </c>
      <c r="L289" s="2" t="s">
        <v>28</v>
      </c>
      <c r="M289" s="6">
        <v>80</v>
      </c>
      <c r="N289">
        <v>3</v>
      </c>
      <c r="O289" t="s">
        <v>29</v>
      </c>
      <c r="P289">
        <v>240</v>
      </c>
      <c r="Q289">
        <v>4.25</v>
      </c>
      <c r="R289">
        <v>560</v>
      </c>
      <c r="V289" t="s">
        <v>42</v>
      </c>
    </row>
    <row r="290" spans="1:22">
      <c r="A290">
        <v>1</v>
      </c>
      <c r="B290" t="s">
        <v>22</v>
      </c>
      <c r="C290" s="5" t="s">
        <v>436</v>
      </c>
      <c r="D290" s="5" t="s">
        <v>218</v>
      </c>
      <c r="E290" s="5" t="s">
        <v>440</v>
      </c>
      <c r="F290" t="s">
        <v>26</v>
      </c>
      <c r="H290">
        <v>7</v>
      </c>
      <c r="I290" s="6" t="s">
        <v>27</v>
      </c>
      <c r="J290" t="s">
        <v>661</v>
      </c>
      <c r="K290" t="s">
        <v>662</v>
      </c>
      <c r="L290" s="2" t="s">
        <v>28</v>
      </c>
      <c r="M290" s="6">
        <v>100</v>
      </c>
      <c r="N290">
        <v>3</v>
      </c>
      <c r="O290" t="s">
        <v>29</v>
      </c>
      <c r="P290">
        <v>300</v>
      </c>
      <c r="Q290">
        <v>4.25</v>
      </c>
      <c r="R290">
        <v>700</v>
      </c>
      <c r="V290" t="s">
        <v>42</v>
      </c>
    </row>
    <row r="291" spans="1:22">
      <c r="A291">
        <v>1</v>
      </c>
      <c r="B291" t="s">
        <v>22</v>
      </c>
      <c r="C291" s="5" t="s">
        <v>436</v>
      </c>
      <c r="D291" s="5" t="s">
        <v>218</v>
      </c>
      <c r="E291" s="5" t="s">
        <v>441</v>
      </c>
      <c r="F291" t="s">
        <v>26</v>
      </c>
      <c r="H291">
        <v>7</v>
      </c>
      <c r="I291" s="6" t="s">
        <v>27</v>
      </c>
      <c r="J291" t="s">
        <v>661</v>
      </c>
      <c r="K291" t="s">
        <v>662</v>
      </c>
      <c r="L291" s="2" t="s">
        <v>28</v>
      </c>
      <c r="M291" s="6">
        <v>60</v>
      </c>
      <c r="N291">
        <v>3</v>
      </c>
      <c r="O291" t="s">
        <v>29</v>
      </c>
      <c r="P291">
        <v>180</v>
      </c>
      <c r="Q291">
        <v>4.25</v>
      </c>
      <c r="R291">
        <v>420</v>
      </c>
      <c r="V291" t="s">
        <v>42</v>
      </c>
    </row>
    <row r="292" spans="1:22">
      <c r="A292">
        <v>1</v>
      </c>
      <c r="B292" t="s">
        <v>22</v>
      </c>
      <c r="C292" s="5" t="s">
        <v>436</v>
      </c>
      <c r="D292" s="5" t="s">
        <v>218</v>
      </c>
      <c r="E292" s="5" t="s">
        <v>442</v>
      </c>
      <c r="F292" t="s">
        <v>26</v>
      </c>
      <c r="H292">
        <v>7</v>
      </c>
      <c r="I292" s="6" t="s">
        <v>27</v>
      </c>
      <c r="J292" t="s">
        <v>661</v>
      </c>
      <c r="K292" t="s">
        <v>662</v>
      </c>
      <c r="L292" s="2" t="s">
        <v>28</v>
      </c>
      <c r="M292" s="6">
        <v>100</v>
      </c>
      <c r="N292">
        <v>3</v>
      </c>
      <c r="O292" t="s">
        <v>29</v>
      </c>
      <c r="P292">
        <v>300</v>
      </c>
      <c r="Q292">
        <v>4.25</v>
      </c>
      <c r="R292">
        <v>700</v>
      </c>
      <c r="V292" t="s">
        <v>42</v>
      </c>
    </row>
    <row r="293" spans="1:22">
      <c r="A293">
        <v>1</v>
      </c>
      <c r="B293" t="s">
        <v>22</v>
      </c>
      <c r="C293" s="5" t="s">
        <v>443</v>
      </c>
      <c r="D293" s="5" t="s">
        <v>444</v>
      </c>
      <c r="E293" s="5" t="s">
        <v>64</v>
      </c>
      <c r="F293" t="s">
        <v>37</v>
      </c>
      <c r="H293">
        <v>8.5</v>
      </c>
      <c r="I293" s="6" t="s">
        <v>27</v>
      </c>
      <c r="J293" t="s">
        <v>663</v>
      </c>
      <c r="K293" t="s">
        <v>664</v>
      </c>
      <c r="L293" s="2" t="s">
        <v>26</v>
      </c>
      <c r="M293" s="6">
        <v>1200</v>
      </c>
      <c r="N293">
        <v>2.8</v>
      </c>
      <c r="O293" t="s">
        <v>224</v>
      </c>
      <c r="P293">
        <v>3360</v>
      </c>
      <c r="Q293">
        <v>8.5</v>
      </c>
      <c r="R293">
        <v>10200</v>
      </c>
      <c r="V293" t="s">
        <v>42</v>
      </c>
    </row>
    <row r="294" spans="1:22">
      <c r="A294">
        <v>1</v>
      </c>
      <c r="B294" t="s">
        <v>22</v>
      </c>
      <c r="C294" s="5" t="s">
        <v>445</v>
      </c>
      <c r="D294" s="5" t="s">
        <v>218</v>
      </c>
      <c r="E294" s="5" t="s">
        <v>446</v>
      </c>
      <c r="F294" t="s">
        <v>37</v>
      </c>
      <c r="H294">
        <v>8.5</v>
      </c>
      <c r="I294" s="6" t="s">
        <v>46</v>
      </c>
      <c r="J294" t="s">
        <v>673</v>
      </c>
      <c r="K294" t="s">
        <v>674</v>
      </c>
      <c r="L294" s="2" t="s">
        <v>26</v>
      </c>
      <c r="M294" s="6">
        <v>400</v>
      </c>
      <c r="N294">
        <v>0.44</v>
      </c>
      <c r="O294" t="s">
        <v>447</v>
      </c>
      <c r="P294">
        <v>176</v>
      </c>
      <c r="Q294">
        <v>3.85</v>
      </c>
      <c r="R294">
        <v>3400</v>
      </c>
      <c r="V294" t="s">
        <v>42</v>
      </c>
    </row>
    <row r="295" spans="1:22">
      <c r="A295">
        <v>1</v>
      </c>
      <c r="B295" t="s">
        <v>22</v>
      </c>
      <c r="C295" s="5" t="s">
        <v>448</v>
      </c>
      <c r="D295" s="5" t="s">
        <v>449</v>
      </c>
      <c r="F295" t="s">
        <v>26</v>
      </c>
      <c r="H295">
        <v>3.5</v>
      </c>
      <c r="I295" s="6" t="s">
        <v>46</v>
      </c>
      <c r="J295" t="s">
        <v>665</v>
      </c>
      <c r="K295" t="s">
        <v>666</v>
      </c>
      <c r="L295" s="2" t="s">
        <v>49</v>
      </c>
      <c r="M295" s="6">
        <v>396</v>
      </c>
      <c r="N295">
        <v>0.76</v>
      </c>
      <c r="O295" t="s">
        <v>88</v>
      </c>
      <c r="P295">
        <v>300.95999999999998</v>
      </c>
      <c r="Q295">
        <v>3.5</v>
      </c>
      <c r="R295">
        <v>1386</v>
      </c>
      <c r="V295" t="s">
        <v>42</v>
      </c>
    </row>
    <row r="296" spans="1:22">
      <c r="A296">
        <v>1</v>
      </c>
      <c r="B296" t="s">
        <v>22</v>
      </c>
      <c r="C296" s="5" t="s">
        <v>450</v>
      </c>
      <c r="D296" s="5" t="s">
        <v>451</v>
      </c>
      <c r="E296" s="5" t="s">
        <v>452</v>
      </c>
      <c r="F296" t="s">
        <v>26</v>
      </c>
      <c r="H296">
        <v>4.2</v>
      </c>
      <c r="I296" s="6" t="s">
        <v>46</v>
      </c>
      <c r="J296" t="s">
        <v>665</v>
      </c>
      <c r="K296" t="s">
        <v>666</v>
      </c>
      <c r="L296" s="2" t="s">
        <v>270</v>
      </c>
      <c r="M296" s="6">
        <v>126</v>
      </c>
      <c r="N296">
        <v>0.69</v>
      </c>
      <c r="O296" t="s">
        <v>88</v>
      </c>
      <c r="P296">
        <v>86.94</v>
      </c>
      <c r="Q296">
        <v>3.85</v>
      </c>
      <c r="R296">
        <v>529.20000000000005</v>
      </c>
      <c r="V296" t="s">
        <v>42</v>
      </c>
    </row>
    <row r="297" spans="1:22">
      <c r="A297">
        <v>1</v>
      </c>
      <c r="B297" t="s">
        <v>22</v>
      </c>
      <c r="C297" s="5" t="s">
        <v>450</v>
      </c>
      <c r="D297" s="5" t="s">
        <v>451</v>
      </c>
      <c r="E297" s="5" t="s">
        <v>453</v>
      </c>
      <c r="F297" t="s">
        <v>26</v>
      </c>
      <c r="H297">
        <v>4.2</v>
      </c>
      <c r="I297" s="6" t="s">
        <v>46</v>
      </c>
      <c r="J297" t="s">
        <v>665</v>
      </c>
      <c r="K297" t="s">
        <v>666</v>
      </c>
      <c r="L297" s="2" t="s">
        <v>270</v>
      </c>
      <c r="M297" s="6">
        <v>126</v>
      </c>
      <c r="N297">
        <v>0.69</v>
      </c>
      <c r="O297" t="s">
        <v>88</v>
      </c>
      <c r="P297">
        <v>86.94</v>
      </c>
      <c r="Q297">
        <v>3.85</v>
      </c>
      <c r="R297">
        <v>529.20000000000005</v>
      </c>
      <c r="V297" t="s">
        <v>42</v>
      </c>
    </row>
    <row r="298" spans="1:22">
      <c r="A298">
        <v>1</v>
      </c>
      <c r="B298" t="s">
        <v>22</v>
      </c>
      <c r="C298" s="5" t="s">
        <v>454</v>
      </c>
      <c r="F298" t="s">
        <v>62</v>
      </c>
      <c r="H298">
        <v>4.8499999999999996</v>
      </c>
      <c r="I298" s="6" t="s">
        <v>27</v>
      </c>
      <c r="J298" t="s">
        <v>671</v>
      </c>
      <c r="K298" t="s">
        <v>672</v>
      </c>
      <c r="L298" s="2" t="s">
        <v>138</v>
      </c>
      <c r="M298" s="6">
        <v>300</v>
      </c>
      <c r="N298">
        <v>1.2</v>
      </c>
      <c r="O298" t="s">
        <v>447</v>
      </c>
      <c r="P298">
        <v>360</v>
      </c>
      <c r="R298">
        <v>1455</v>
      </c>
      <c r="V298" t="s">
        <v>42</v>
      </c>
    </row>
    <row r="299" spans="1:22">
      <c r="A299">
        <v>1</v>
      </c>
      <c r="B299" t="s">
        <v>22</v>
      </c>
      <c r="C299" s="5" t="s">
        <v>455</v>
      </c>
      <c r="D299" s="5" t="s">
        <v>456</v>
      </c>
      <c r="F299" t="s">
        <v>26</v>
      </c>
      <c r="H299">
        <v>4.1500000000000004</v>
      </c>
      <c r="I299" s="6" t="s">
        <v>27</v>
      </c>
      <c r="J299" t="s">
        <v>661</v>
      </c>
      <c r="K299" t="s">
        <v>662</v>
      </c>
      <c r="L299" s="2" t="s">
        <v>424</v>
      </c>
      <c r="M299" s="6">
        <v>60</v>
      </c>
      <c r="N299">
        <v>0.6</v>
      </c>
      <c r="O299" t="s">
        <v>128</v>
      </c>
      <c r="P299">
        <v>36</v>
      </c>
      <c r="Q299">
        <v>4.1500000000000004</v>
      </c>
      <c r="R299">
        <v>249.00000000000003</v>
      </c>
      <c r="V299" t="s">
        <v>42</v>
      </c>
    </row>
    <row r="300" spans="1:22">
      <c r="A300">
        <v>1</v>
      </c>
      <c r="B300" t="s">
        <v>22</v>
      </c>
      <c r="C300" s="5" t="s">
        <v>455</v>
      </c>
      <c r="D300" s="5" t="s">
        <v>457</v>
      </c>
      <c r="E300" s="5" t="s">
        <v>458</v>
      </c>
      <c r="F300" t="s">
        <v>26</v>
      </c>
      <c r="H300">
        <v>4.8499999999999996</v>
      </c>
      <c r="I300" s="6" t="s">
        <v>27</v>
      </c>
      <c r="J300" t="s">
        <v>661</v>
      </c>
      <c r="K300" t="s">
        <v>662</v>
      </c>
      <c r="L300" s="2" t="s">
        <v>424</v>
      </c>
      <c r="M300" s="6">
        <v>60</v>
      </c>
      <c r="N300">
        <v>0.8</v>
      </c>
      <c r="O300" t="s">
        <v>128</v>
      </c>
      <c r="P300">
        <v>48</v>
      </c>
      <c r="Q300">
        <v>4.8499999999999996</v>
      </c>
      <c r="R300">
        <v>291</v>
      </c>
      <c r="V300" t="s">
        <v>42</v>
      </c>
    </row>
    <row r="301" spans="1:22">
      <c r="A301">
        <v>1</v>
      </c>
      <c r="B301" t="s">
        <v>22</v>
      </c>
      <c r="C301" s="5" t="s">
        <v>455</v>
      </c>
      <c r="D301" s="5" t="s">
        <v>457</v>
      </c>
      <c r="E301" s="5" t="s">
        <v>459</v>
      </c>
      <c r="F301" t="s">
        <v>26</v>
      </c>
      <c r="H301">
        <v>4.8499999999999996</v>
      </c>
      <c r="I301" s="6" t="s">
        <v>27</v>
      </c>
      <c r="J301" t="s">
        <v>661</v>
      </c>
      <c r="K301" t="s">
        <v>662</v>
      </c>
      <c r="L301" s="2" t="s">
        <v>424</v>
      </c>
      <c r="M301" s="6">
        <v>120</v>
      </c>
      <c r="N301">
        <v>0.8</v>
      </c>
      <c r="O301" t="s">
        <v>128</v>
      </c>
      <c r="P301">
        <v>96</v>
      </c>
      <c r="Q301">
        <v>4.8499999999999996</v>
      </c>
      <c r="R301">
        <v>582</v>
      </c>
      <c r="V301" t="s">
        <v>42</v>
      </c>
    </row>
    <row r="302" spans="1:22">
      <c r="A302">
        <v>1</v>
      </c>
      <c r="B302" t="s">
        <v>22</v>
      </c>
      <c r="C302" s="5" t="s">
        <v>455</v>
      </c>
      <c r="D302" s="5" t="s">
        <v>457</v>
      </c>
      <c r="E302" s="5" t="s">
        <v>460</v>
      </c>
      <c r="H302">
        <v>4.8499999999999996</v>
      </c>
      <c r="J302" t="s">
        <v>689</v>
      </c>
      <c r="K302" t="s">
        <v>690</v>
      </c>
      <c r="P302">
        <v>0</v>
      </c>
      <c r="R302">
        <v>0</v>
      </c>
      <c r="V302" t="s">
        <v>42</v>
      </c>
    </row>
    <row r="303" spans="1:22">
      <c r="A303">
        <v>1</v>
      </c>
      <c r="B303" t="s">
        <v>22</v>
      </c>
      <c r="C303" s="5" t="s">
        <v>455</v>
      </c>
      <c r="D303" s="5" t="s">
        <v>457</v>
      </c>
      <c r="E303" s="5" t="s">
        <v>461</v>
      </c>
      <c r="F303" t="s">
        <v>26</v>
      </c>
      <c r="H303">
        <v>4.8499999999999996</v>
      </c>
      <c r="I303" s="6" t="s">
        <v>27</v>
      </c>
      <c r="J303" t="s">
        <v>661</v>
      </c>
      <c r="K303" t="s">
        <v>662</v>
      </c>
      <c r="L303" s="2" t="s">
        <v>424</v>
      </c>
      <c r="M303" s="6">
        <v>60</v>
      </c>
      <c r="N303">
        <v>0.8</v>
      </c>
      <c r="O303" t="s">
        <v>128</v>
      </c>
      <c r="P303">
        <v>48</v>
      </c>
      <c r="Q303">
        <v>4.8499999999999996</v>
      </c>
      <c r="R303">
        <v>291</v>
      </c>
      <c r="V303" t="s">
        <v>42</v>
      </c>
    </row>
    <row r="304" spans="1:22">
      <c r="A304">
        <v>1</v>
      </c>
      <c r="B304" t="s">
        <v>22</v>
      </c>
      <c r="C304" s="5" t="s">
        <v>455</v>
      </c>
      <c r="D304" s="5" t="s">
        <v>457</v>
      </c>
      <c r="E304" s="5" t="s">
        <v>462</v>
      </c>
      <c r="F304" t="s">
        <v>26</v>
      </c>
      <c r="H304">
        <v>4</v>
      </c>
      <c r="I304" s="6" t="s">
        <v>27</v>
      </c>
      <c r="J304" t="s">
        <v>661</v>
      </c>
      <c r="K304" t="s">
        <v>662</v>
      </c>
      <c r="L304" s="2" t="s">
        <v>424</v>
      </c>
      <c r="M304" s="6">
        <v>400</v>
      </c>
      <c r="N304">
        <v>0.75</v>
      </c>
      <c r="O304" t="s">
        <v>128</v>
      </c>
      <c r="P304">
        <v>300</v>
      </c>
      <c r="Q304">
        <v>4.8499999999999996</v>
      </c>
      <c r="R304">
        <v>1600</v>
      </c>
      <c r="V304" t="s">
        <v>42</v>
      </c>
    </row>
    <row r="305" spans="1:22">
      <c r="A305">
        <v>1</v>
      </c>
      <c r="B305" t="s">
        <v>22</v>
      </c>
      <c r="C305" s="5" t="s">
        <v>455</v>
      </c>
      <c r="D305" s="5" t="s">
        <v>457</v>
      </c>
      <c r="E305" s="5" t="s">
        <v>462</v>
      </c>
      <c r="F305" t="s">
        <v>26</v>
      </c>
      <c r="I305" s="6" t="s">
        <v>27</v>
      </c>
      <c r="J305" t="s">
        <v>661</v>
      </c>
      <c r="K305" t="s">
        <v>662</v>
      </c>
      <c r="L305" s="2" t="s">
        <v>424</v>
      </c>
      <c r="M305" s="6">
        <v>200</v>
      </c>
      <c r="N305">
        <v>0.75</v>
      </c>
      <c r="O305" t="s">
        <v>128</v>
      </c>
      <c r="P305">
        <v>150</v>
      </c>
      <c r="R305">
        <v>0</v>
      </c>
      <c r="V305" t="s">
        <v>42</v>
      </c>
    </row>
    <row r="306" spans="1:22">
      <c r="A306">
        <v>1</v>
      </c>
      <c r="B306" t="s">
        <v>22</v>
      </c>
      <c r="C306" s="5" t="s">
        <v>455</v>
      </c>
      <c r="D306" s="5" t="s">
        <v>457</v>
      </c>
      <c r="E306" s="5" t="s">
        <v>462</v>
      </c>
      <c r="F306" t="s">
        <v>37</v>
      </c>
      <c r="H306">
        <v>9.5</v>
      </c>
      <c r="I306" s="6" t="s">
        <v>27</v>
      </c>
      <c r="J306" t="s">
        <v>663</v>
      </c>
      <c r="K306" t="s">
        <v>664</v>
      </c>
      <c r="L306" s="2" t="s">
        <v>26</v>
      </c>
      <c r="M306" s="6">
        <v>150</v>
      </c>
      <c r="O306" t="s">
        <v>1</v>
      </c>
      <c r="P306">
        <v>0</v>
      </c>
      <c r="Q306">
        <v>9.5</v>
      </c>
      <c r="R306">
        <v>1425</v>
      </c>
      <c r="V306" t="s">
        <v>42</v>
      </c>
    </row>
    <row r="307" spans="1:22">
      <c r="A307">
        <v>1</v>
      </c>
      <c r="B307" t="s">
        <v>22</v>
      </c>
      <c r="C307" s="5" t="s">
        <v>455</v>
      </c>
      <c r="D307" s="5" t="s">
        <v>457</v>
      </c>
      <c r="E307" s="5" t="s">
        <v>462</v>
      </c>
      <c r="F307" t="s">
        <v>37</v>
      </c>
      <c r="I307" s="6" t="s">
        <v>27</v>
      </c>
      <c r="J307" t="s">
        <v>663</v>
      </c>
      <c r="K307" t="s">
        <v>664</v>
      </c>
      <c r="L307" s="2" t="s">
        <v>26</v>
      </c>
      <c r="M307" s="6">
        <v>50</v>
      </c>
      <c r="O307" t="s">
        <v>1</v>
      </c>
      <c r="P307">
        <v>0</v>
      </c>
      <c r="R307">
        <v>0</v>
      </c>
      <c r="V307" t="s">
        <v>42</v>
      </c>
    </row>
    <row r="308" spans="1:22">
      <c r="A308">
        <v>1</v>
      </c>
      <c r="B308" t="s">
        <v>22</v>
      </c>
      <c r="C308" s="5" t="s">
        <v>455</v>
      </c>
      <c r="D308" s="5" t="s">
        <v>457</v>
      </c>
      <c r="E308" s="5" t="s">
        <v>462</v>
      </c>
      <c r="F308" t="s">
        <v>68</v>
      </c>
      <c r="H308">
        <v>18</v>
      </c>
      <c r="I308" s="6" t="s">
        <v>27</v>
      </c>
      <c r="J308" t="s">
        <v>691</v>
      </c>
      <c r="K308" t="s">
        <v>692</v>
      </c>
      <c r="L308" s="2" t="s">
        <v>37</v>
      </c>
      <c r="M308" s="6">
        <v>50</v>
      </c>
      <c r="O308" t="s">
        <v>1</v>
      </c>
      <c r="P308">
        <v>0</v>
      </c>
      <c r="Q308">
        <v>18</v>
      </c>
      <c r="R308">
        <v>900</v>
      </c>
      <c r="V308" t="s">
        <v>42</v>
      </c>
    </row>
    <row r="309" spans="1:22">
      <c r="A309">
        <v>1</v>
      </c>
      <c r="B309" t="s">
        <v>22</v>
      </c>
      <c r="C309" s="5" t="s">
        <v>455</v>
      </c>
      <c r="D309" s="5" t="s">
        <v>457</v>
      </c>
      <c r="F309" t="s">
        <v>62</v>
      </c>
      <c r="H309">
        <v>4</v>
      </c>
      <c r="I309" s="6" t="s">
        <v>27</v>
      </c>
      <c r="J309" t="s">
        <v>671</v>
      </c>
      <c r="K309" t="s">
        <v>672</v>
      </c>
      <c r="L309" s="2" t="s">
        <v>424</v>
      </c>
      <c r="M309" s="6">
        <v>80</v>
      </c>
      <c r="N309">
        <v>0.8</v>
      </c>
      <c r="O309" t="s">
        <v>128</v>
      </c>
      <c r="P309">
        <v>64</v>
      </c>
      <c r="Q309">
        <v>4.8499999999999996</v>
      </c>
      <c r="R309">
        <v>320</v>
      </c>
      <c r="V309" t="s">
        <v>42</v>
      </c>
    </row>
    <row r="310" spans="1:22">
      <c r="A310">
        <v>1</v>
      </c>
      <c r="B310" t="s">
        <v>22</v>
      </c>
      <c r="C310" s="5" t="s">
        <v>463</v>
      </c>
      <c r="D310" s="5" t="s">
        <v>464</v>
      </c>
      <c r="E310" s="5" t="s">
        <v>465</v>
      </c>
      <c r="F310" t="s">
        <v>27</v>
      </c>
      <c r="H310">
        <v>6</v>
      </c>
      <c r="I310" s="6" t="s">
        <v>27</v>
      </c>
      <c r="J310" t="s">
        <v>693</v>
      </c>
      <c r="K310" t="s">
        <v>694</v>
      </c>
      <c r="L310" s="2" t="s">
        <v>28</v>
      </c>
      <c r="M310" s="6">
        <v>160</v>
      </c>
      <c r="N310">
        <v>1.0900000000000001</v>
      </c>
      <c r="O310" t="s">
        <v>88</v>
      </c>
      <c r="P310">
        <v>174.4</v>
      </c>
      <c r="R310">
        <v>960</v>
      </c>
      <c r="V310" t="s">
        <v>42</v>
      </c>
    </row>
    <row r="311" spans="1:22">
      <c r="A311">
        <v>1</v>
      </c>
      <c r="B311" t="s">
        <v>22</v>
      </c>
      <c r="C311" s="5" t="s">
        <v>466</v>
      </c>
      <c r="D311" s="5" t="s">
        <v>467</v>
      </c>
      <c r="F311" t="s">
        <v>26</v>
      </c>
      <c r="H311">
        <v>4.5</v>
      </c>
      <c r="I311" s="6" t="s">
        <v>27</v>
      </c>
      <c r="J311" t="s">
        <v>661</v>
      </c>
      <c r="K311" t="s">
        <v>662</v>
      </c>
      <c r="L311" s="2" t="s">
        <v>28</v>
      </c>
      <c r="M311" s="6">
        <v>80</v>
      </c>
      <c r="N311">
        <v>0.75</v>
      </c>
      <c r="O311" t="s">
        <v>29</v>
      </c>
      <c r="P311">
        <v>60</v>
      </c>
      <c r="R311">
        <v>360</v>
      </c>
      <c r="V311" t="s">
        <v>42</v>
      </c>
    </row>
    <row r="312" spans="1:22">
      <c r="A312">
        <v>1</v>
      </c>
      <c r="B312" t="s">
        <v>22</v>
      </c>
      <c r="C312" s="5" t="s">
        <v>468</v>
      </c>
      <c r="D312" s="5" t="s">
        <v>469</v>
      </c>
      <c r="E312" s="5" t="s">
        <v>470</v>
      </c>
      <c r="F312" t="s">
        <v>37</v>
      </c>
      <c r="H312">
        <v>8.5</v>
      </c>
      <c r="I312" s="6" t="s">
        <v>46</v>
      </c>
      <c r="J312" t="s">
        <v>673</v>
      </c>
      <c r="K312" t="s">
        <v>674</v>
      </c>
      <c r="L312" s="2" t="s">
        <v>471</v>
      </c>
      <c r="M312" s="6">
        <v>800</v>
      </c>
      <c r="N312">
        <v>0.85</v>
      </c>
      <c r="O312" t="s">
        <v>34</v>
      </c>
      <c r="P312">
        <v>680</v>
      </c>
      <c r="Q312">
        <v>8</v>
      </c>
      <c r="R312">
        <v>6800</v>
      </c>
      <c r="V312" t="s">
        <v>42</v>
      </c>
    </row>
    <row r="313" spans="1:22">
      <c r="A313">
        <v>1</v>
      </c>
      <c r="B313" t="s">
        <v>22</v>
      </c>
      <c r="C313" s="5" t="s">
        <v>468</v>
      </c>
      <c r="D313" s="5" t="s">
        <v>469</v>
      </c>
      <c r="E313" s="5" t="s">
        <v>470</v>
      </c>
      <c r="F313" t="s">
        <v>37</v>
      </c>
      <c r="H313">
        <v>8.5</v>
      </c>
      <c r="I313" s="6" t="s">
        <v>46</v>
      </c>
      <c r="J313" t="s">
        <v>673</v>
      </c>
      <c r="K313" t="s">
        <v>674</v>
      </c>
      <c r="L313" s="2" t="s">
        <v>471</v>
      </c>
      <c r="M313" s="6">
        <v>300</v>
      </c>
      <c r="N313">
        <v>1.25</v>
      </c>
      <c r="O313" t="s">
        <v>34</v>
      </c>
      <c r="P313">
        <v>375</v>
      </c>
      <c r="Q313">
        <v>8</v>
      </c>
      <c r="R313">
        <v>2550</v>
      </c>
      <c r="V313" t="s">
        <v>42</v>
      </c>
    </row>
    <row r="314" spans="1:22">
      <c r="A314">
        <v>1</v>
      </c>
      <c r="B314" t="s">
        <v>22</v>
      </c>
      <c r="C314" s="5" t="s">
        <v>468</v>
      </c>
      <c r="D314" s="5" t="s">
        <v>469</v>
      </c>
      <c r="E314" s="5" t="s">
        <v>472</v>
      </c>
      <c r="F314" t="s">
        <v>37</v>
      </c>
      <c r="H314">
        <v>7.85</v>
      </c>
      <c r="I314" s="6" t="s">
        <v>46</v>
      </c>
      <c r="J314" t="s">
        <v>673</v>
      </c>
      <c r="K314" t="s">
        <v>674</v>
      </c>
      <c r="L314" s="2" t="s">
        <v>471</v>
      </c>
      <c r="M314" s="6">
        <v>400</v>
      </c>
      <c r="N314">
        <v>0.85</v>
      </c>
      <c r="O314" t="s">
        <v>34</v>
      </c>
      <c r="P314">
        <v>340</v>
      </c>
      <c r="Q314">
        <v>8</v>
      </c>
      <c r="R314">
        <v>3140</v>
      </c>
      <c r="V314" t="s">
        <v>42</v>
      </c>
    </row>
    <row r="315" spans="1:22">
      <c r="A315">
        <v>1</v>
      </c>
      <c r="B315" t="s">
        <v>22</v>
      </c>
      <c r="C315" s="5" t="s">
        <v>468</v>
      </c>
      <c r="D315" s="5" t="s">
        <v>469</v>
      </c>
      <c r="E315" s="5" t="s">
        <v>472</v>
      </c>
      <c r="F315" t="s">
        <v>37</v>
      </c>
      <c r="H315">
        <v>7.85</v>
      </c>
      <c r="I315" s="6" t="s">
        <v>46</v>
      </c>
      <c r="J315" t="s">
        <v>673</v>
      </c>
      <c r="K315" t="s">
        <v>674</v>
      </c>
      <c r="L315" s="2" t="s">
        <v>471</v>
      </c>
      <c r="M315" s="6">
        <v>200</v>
      </c>
      <c r="N315">
        <v>1.25</v>
      </c>
      <c r="O315" t="s">
        <v>52</v>
      </c>
      <c r="P315">
        <v>250</v>
      </c>
      <c r="Q315">
        <v>8</v>
      </c>
      <c r="R315">
        <v>1570</v>
      </c>
      <c r="V315" t="s">
        <v>42</v>
      </c>
    </row>
    <row r="316" spans="1:22">
      <c r="A316">
        <v>1</v>
      </c>
      <c r="B316" t="s">
        <v>22</v>
      </c>
      <c r="C316" s="5" t="s">
        <v>473</v>
      </c>
      <c r="D316" s="5" t="s">
        <v>218</v>
      </c>
      <c r="E316" s="5" t="s">
        <v>474</v>
      </c>
      <c r="F316" t="s">
        <v>26</v>
      </c>
      <c r="H316">
        <v>5</v>
      </c>
      <c r="I316" s="6" t="s">
        <v>27</v>
      </c>
      <c r="J316" t="s">
        <v>661</v>
      </c>
      <c r="K316" t="s">
        <v>662</v>
      </c>
      <c r="L316" s="2" t="s">
        <v>28</v>
      </c>
      <c r="M316" s="6">
        <v>240</v>
      </c>
      <c r="N316">
        <v>0.75</v>
      </c>
      <c r="O316" t="s">
        <v>88</v>
      </c>
      <c r="P316">
        <v>180</v>
      </c>
      <c r="Q316">
        <v>5</v>
      </c>
      <c r="R316">
        <v>1200</v>
      </c>
      <c r="T316" s="2" t="s">
        <v>47</v>
      </c>
      <c r="V316" t="s">
        <v>42</v>
      </c>
    </row>
    <row r="317" spans="1:22">
      <c r="A317">
        <v>1</v>
      </c>
      <c r="B317" t="s">
        <v>22</v>
      </c>
      <c r="C317" s="5" t="s">
        <v>473</v>
      </c>
      <c r="D317" s="5" t="s">
        <v>218</v>
      </c>
      <c r="E317" s="5" t="s">
        <v>475</v>
      </c>
      <c r="F317" t="s">
        <v>26</v>
      </c>
      <c r="H317">
        <v>5</v>
      </c>
      <c r="I317" s="6" t="s">
        <v>27</v>
      </c>
      <c r="J317" t="s">
        <v>661</v>
      </c>
      <c r="K317" t="s">
        <v>662</v>
      </c>
      <c r="L317" s="2" t="s">
        <v>28</v>
      </c>
      <c r="M317" s="6">
        <v>360</v>
      </c>
      <c r="N317">
        <v>0.75</v>
      </c>
      <c r="O317" t="s">
        <v>88</v>
      </c>
      <c r="P317">
        <v>270</v>
      </c>
      <c r="Q317">
        <v>5</v>
      </c>
      <c r="R317">
        <v>1800</v>
      </c>
      <c r="T317" s="2" t="s">
        <v>47</v>
      </c>
      <c r="V317" t="s">
        <v>42</v>
      </c>
    </row>
    <row r="318" spans="1:22">
      <c r="A318">
        <v>1</v>
      </c>
      <c r="B318" t="s">
        <v>22</v>
      </c>
      <c r="C318" s="5" t="s">
        <v>476</v>
      </c>
      <c r="D318" s="5" t="s">
        <v>477</v>
      </c>
      <c r="F318" t="s">
        <v>26</v>
      </c>
      <c r="H318">
        <v>3.85</v>
      </c>
      <c r="I318" s="6" t="s">
        <v>27</v>
      </c>
      <c r="J318" t="s">
        <v>661</v>
      </c>
      <c r="K318" t="s">
        <v>662</v>
      </c>
      <c r="L318" s="2" t="s">
        <v>424</v>
      </c>
      <c r="M318" s="6">
        <v>120</v>
      </c>
      <c r="N318">
        <v>1.04</v>
      </c>
      <c r="O318" t="s">
        <v>34</v>
      </c>
      <c r="P318">
        <v>124.80000000000001</v>
      </c>
      <c r="Q318">
        <v>3.85</v>
      </c>
      <c r="R318">
        <v>462</v>
      </c>
      <c r="V318" t="s">
        <v>42</v>
      </c>
    </row>
    <row r="319" spans="1:22">
      <c r="A319">
        <v>1</v>
      </c>
      <c r="B319" t="s">
        <v>22</v>
      </c>
      <c r="C319" s="5" t="s">
        <v>478</v>
      </c>
      <c r="D319" s="5" t="s">
        <v>479</v>
      </c>
      <c r="E319" s="5" t="s">
        <v>480</v>
      </c>
      <c r="F319" t="s">
        <v>63</v>
      </c>
      <c r="H319">
        <v>4.5</v>
      </c>
      <c r="I319" s="6" t="s">
        <v>46</v>
      </c>
      <c r="J319" t="s">
        <v>695</v>
      </c>
      <c r="K319" t="s">
        <v>696</v>
      </c>
      <c r="L319" s="2" t="s">
        <v>28</v>
      </c>
      <c r="M319" s="6">
        <v>20</v>
      </c>
      <c r="N319">
        <v>0.94</v>
      </c>
      <c r="O319" t="s">
        <v>88</v>
      </c>
      <c r="P319">
        <v>18.799999999999997</v>
      </c>
      <c r="R319">
        <v>90</v>
      </c>
      <c r="V319" t="s">
        <v>42</v>
      </c>
    </row>
    <row r="320" spans="1:22">
      <c r="A320">
        <v>1</v>
      </c>
      <c r="B320" t="s">
        <v>22</v>
      </c>
      <c r="C320" s="5" t="s">
        <v>478</v>
      </c>
      <c r="D320" s="5" t="s">
        <v>479</v>
      </c>
      <c r="E320" s="5" t="s">
        <v>481</v>
      </c>
      <c r="F320" t="s">
        <v>63</v>
      </c>
      <c r="H320">
        <v>4.5</v>
      </c>
      <c r="I320" s="6" t="s">
        <v>46</v>
      </c>
      <c r="J320" t="s">
        <v>695</v>
      </c>
      <c r="K320" t="s">
        <v>696</v>
      </c>
      <c r="L320" s="2" t="s">
        <v>28</v>
      </c>
      <c r="M320" s="6">
        <v>60</v>
      </c>
      <c r="N320">
        <v>0.94</v>
      </c>
      <c r="O320" t="s">
        <v>88</v>
      </c>
      <c r="P320">
        <v>56.4</v>
      </c>
      <c r="R320">
        <v>270</v>
      </c>
      <c r="V320" t="s">
        <v>42</v>
      </c>
    </row>
    <row r="321" spans="1:22">
      <c r="A321">
        <v>1</v>
      </c>
      <c r="B321" t="s">
        <v>22</v>
      </c>
      <c r="C321" s="5" t="s">
        <v>478</v>
      </c>
      <c r="D321" s="5" t="s">
        <v>479</v>
      </c>
      <c r="E321" s="5" t="s">
        <v>482</v>
      </c>
      <c r="F321" t="s">
        <v>63</v>
      </c>
      <c r="H321">
        <v>4.5</v>
      </c>
      <c r="I321" s="6" t="s">
        <v>46</v>
      </c>
      <c r="J321" t="s">
        <v>695</v>
      </c>
      <c r="K321" t="s">
        <v>696</v>
      </c>
      <c r="L321" s="2" t="s">
        <v>28</v>
      </c>
      <c r="M321" s="6">
        <v>60</v>
      </c>
      <c r="N321">
        <v>0.94</v>
      </c>
      <c r="O321" t="s">
        <v>88</v>
      </c>
      <c r="P321">
        <v>56.4</v>
      </c>
      <c r="R321">
        <v>270</v>
      </c>
      <c r="V321" t="s">
        <v>42</v>
      </c>
    </row>
    <row r="322" spans="1:22">
      <c r="A322">
        <v>1</v>
      </c>
      <c r="B322" t="s">
        <v>22</v>
      </c>
      <c r="C322" s="5" t="s">
        <v>483</v>
      </c>
      <c r="D322" s="5" t="s">
        <v>484</v>
      </c>
      <c r="E322" s="5" t="s">
        <v>485</v>
      </c>
      <c r="F322" t="s">
        <v>26</v>
      </c>
      <c r="H322">
        <v>4</v>
      </c>
      <c r="I322" s="6" t="s">
        <v>27</v>
      </c>
      <c r="J322" t="s">
        <v>661</v>
      </c>
      <c r="K322" t="s">
        <v>662</v>
      </c>
      <c r="L322" s="2" t="s">
        <v>371</v>
      </c>
      <c r="M322" s="6">
        <v>80</v>
      </c>
      <c r="N322">
        <v>0.57999999999999996</v>
      </c>
      <c r="O322" t="s">
        <v>34</v>
      </c>
      <c r="P322">
        <v>46.4</v>
      </c>
      <c r="R322">
        <v>320</v>
      </c>
      <c r="V322" t="s">
        <v>42</v>
      </c>
    </row>
    <row r="323" spans="1:22">
      <c r="A323">
        <v>1</v>
      </c>
      <c r="B323" t="s">
        <v>22</v>
      </c>
      <c r="C323" s="5" t="s">
        <v>483</v>
      </c>
      <c r="D323" s="5" t="s">
        <v>484</v>
      </c>
      <c r="E323" s="5" t="s">
        <v>486</v>
      </c>
      <c r="F323" t="s">
        <v>26</v>
      </c>
      <c r="H323">
        <v>4</v>
      </c>
      <c r="I323" s="6" t="s">
        <v>27</v>
      </c>
      <c r="J323" t="s">
        <v>661</v>
      </c>
      <c r="K323" t="s">
        <v>662</v>
      </c>
      <c r="L323" s="2" t="s">
        <v>371</v>
      </c>
      <c r="M323" s="6">
        <v>120</v>
      </c>
      <c r="N323">
        <v>0.57999999999999996</v>
      </c>
      <c r="O323" t="s">
        <v>34</v>
      </c>
      <c r="P323">
        <v>69.599999999999994</v>
      </c>
      <c r="R323">
        <v>480</v>
      </c>
      <c r="V323" t="s">
        <v>42</v>
      </c>
    </row>
    <row r="324" spans="1:22">
      <c r="A324">
        <v>1</v>
      </c>
      <c r="B324" t="s">
        <v>22</v>
      </c>
      <c r="C324" s="5" t="s">
        <v>483</v>
      </c>
      <c r="D324" s="5" t="s">
        <v>484</v>
      </c>
      <c r="F324" t="s">
        <v>26</v>
      </c>
      <c r="H324">
        <v>4</v>
      </c>
      <c r="I324" s="6" t="s">
        <v>27</v>
      </c>
      <c r="J324" t="s">
        <v>661</v>
      </c>
      <c r="K324" t="s">
        <v>662</v>
      </c>
      <c r="L324" s="2" t="s">
        <v>28</v>
      </c>
      <c r="M324" s="6">
        <v>200</v>
      </c>
      <c r="N324">
        <v>0.69</v>
      </c>
      <c r="O324" t="s">
        <v>29</v>
      </c>
      <c r="P324">
        <v>138</v>
      </c>
      <c r="R324">
        <v>800</v>
      </c>
      <c r="V324" t="s">
        <v>42</v>
      </c>
    </row>
    <row r="325" spans="1:22">
      <c r="A325">
        <v>1</v>
      </c>
      <c r="B325" t="s">
        <v>22</v>
      </c>
      <c r="C325" s="5" t="s">
        <v>483</v>
      </c>
      <c r="D325" s="5" t="s">
        <v>484</v>
      </c>
      <c r="E325" s="5" t="s">
        <v>487</v>
      </c>
      <c r="F325" t="s">
        <v>26</v>
      </c>
      <c r="H325">
        <v>4</v>
      </c>
      <c r="I325" s="6" t="s">
        <v>27</v>
      </c>
      <c r="J325" t="s">
        <v>661</v>
      </c>
      <c r="K325" t="s">
        <v>662</v>
      </c>
      <c r="L325" s="2" t="s">
        <v>28</v>
      </c>
      <c r="M325" s="6">
        <v>80</v>
      </c>
      <c r="N325">
        <v>0.69</v>
      </c>
      <c r="O325" t="s">
        <v>29</v>
      </c>
      <c r="P325">
        <v>55.199999999999996</v>
      </c>
      <c r="R325">
        <v>320</v>
      </c>
      <c r="V325" t="s">
        <v>42</v>
      </c>
    </row>
    <row r="326" spans="1:22">
      <c r="A326">
        <v>1</v>
      </c>
      <c r="B326" t="s">
        <v>22</v>
      </c>
      <c r="C326" s="5" t="s">
        <v>483</v>
      </c>
      <c r="D326" s="5" t="s">
        <v>488</v>
      </c>
      <c r="E326" s="5" t="s">
        <v>489</v>
      </c>
      <c r="F326" t="s">
        <v>26</v>
      </c>
      <c r="H326">
        <v>4</v>
      </c>
      <c r="I326" s="6" t="s">
        <v>27</v>
      </c>
      <c r="J326" t="s">
        <v>661</v>
      </c>
      <c r="K326" t="s">
        <v>662</v>
      </c>
      <c r="L326" s="2" t="s">
        <v>310</v>
      </c>
      <c r="M326" s="6">
        <v>200</v>
      </c>
      <c r="N326">
        <v>0.77</v>
      </c>
      <c r="O326" t="s">
        <v>34</v>
      </c>
      <c r="P326">
        <v>154</v>
      </c>
      <c r="R326">
        <v>800</v>
      </c>
      <c r="V326" t="s">
        <v>42</v>
      </c>
    </row>
    <row r="327" spans="1:22">
      <c r="A327">
        <v>1</v>
      </c>
      <c r="B327" t="s">
        <v>22</v>
      </c>
      <c r="C327" s="5" t="s">
        <v>483</v>
      </c>
      <c r="D327" s="5" t="s">
        <v>488</v>
      </c>
      <c r="F327" t="s">
        <v>26</v>
      </c>
      <c r="H327">
        <v>4</v>
      </c>
      <c r="I327" s="6" t="s">
        <v>27</v>
      </c>
      <c r="J327" t="s">
        <v>661</v>
      </c>
      <c r="K327" t="s">
        <v>662</v>
      </c>
      <c r="L327" s="2" t="s">
        <v>310</v>
      </c>
      <c r="M327" s="6">
        <v>120</v>
      </c>
      <c r="N327">
        <v>0.66</v>
      </c>
      <c r="O327" t="s">
        <v>29</v>
      </c>
      <c r="P327">
        <v>79.2</v>
      </c>
      <c r="R327">
        <v>480</v>
      </c>
      <c r="V327" t="s">
        <v>42</v>
      </c>
    </row>
    <row r="328" spans="1:22">
      <c r="A328">
        <v>1</v>
      </c>
      <c r="B328" t="s">
        <v>22</v>
      </c>
      <c r="C328" s="5" t="s">
        <v>483</v>
      </c>
      <c r="D328" s="5" t="s">
        <v>488</v>
      </c>
      <c r="E328" s="5" t="s">
        <v>490</v>
      </c>
      <c r="F328" t="s">
        <v>26</v>
      </c>
      <c r="H328">
        <v>4</v>
      </c>
      <c r="I328" s="6" t="s">
        <v>27</v>
      </c>
      <c r="J328" t="s">
        <v>661</v>
      </c>
      <c r="K328" t="s">
        <v>662</v>
      </c>
      <c r="L328" s="2" t="s">
        <v>310</v>
      </c>
      <c r="M328" s="6">
        <v>80</v>
      </c>
      <c r="N328">
        <v>0.77</v>
      </c>
      <c r="O328" t="s">
        <v>34</v>
      </c>
      <c r="P328">
        <v>61.6</v>
      </c>
      <c r="R328">
        <v>320</v>
      </c>
      <c r="V328" t="s">
        <v>42</v>
      </c>
    </row>
    <row r="329" spans="1:22">
      <c r="A329">
        <v>1</v>
      </c>
      <c r="B329" t="s">
        <v>22</v>
      </c>
      <c r="C329" s="5" t="s">
        <v>483</v>
      </c>
      <c r="E329" s="5" t="s">
        <v>491</v>
      </c>
      <c r="F329" t="s">
        <v>26</v>
      </c>
      <c r="H329">
        <v>4.5999999999999996</v>
      </c>
      <c r="I329" s="6" t="s">
        <v>27</v>
      </c>
      <c r="J329" t="s">
        <v>661</v>
      </c>
      <c r="K329" t="s">
        <v>662</v>
      </c>
      <c r="L329" s="2" t="s">
        <v>310</v>
      </c>
      <c r="M329" s="6">
        <v>420</v>
      </c>
      <c r="N329">
        <v>1.22</v>
      </c>
      <c r="O329" t="s">
        <v>29</v>
      </c>
      <c r="P329">
        <v>512.4</v>
      </c>
      <c r="R329">
        <v>1931.9999999999998</v>
      </c>
      <c r="V329" t="s">
        <v>42</v>
      </c>
    </row>
    <row r="330" spans="1:22">
      <c r="A330">
        <v>1</v>
      </c>
      <c r="B330" t="s">
        <v>22</v>
      </c>
      <c r="C330" s="5" t="s">
        <v>483</v>
      </c>
      <c r="E330" s="5" t="s">
        <v>492</v>
      </c>
      <c r="F330" t="s">
        <v>26</v>
      </c>
      <c r="H330">
        <v>4.5999999999999996</v>
      </c>
      <c r="I330" s="6" t="s">
        <v>27</v>
      </c>
      <c r="J330" t="s">
        <v>661</v>
      </c>
      <c r="K330" t="s">
        <v>662</v>
      </c>
      <c r="L330" s="2" t="s">
        <v>310</v>
      </c>
      <c r="M330" s="6">
        <v>252</v>
      </c>
      <c r="N330">
        <v>1.22</v>
      </c>
      <c r="O330" t="s">
        <v>29</v>
      </c>
      <c r="P330">
        <v>307.44</v>
      </c>
      <c r="R330">
        <v>1159.1999999999998</v>
      </c>
      <c r="V330" t="s">
        <v>42</v>
      </c>
    </row>
    <row r="331" spans="1:22">
      <c r="A331">
        <v>1</v>
      </c>
      <c r="B331" t="s">
        <v>22</v>
      </c>
      <c r="C331" s="5" t="s">
        <v>483</v>
      </c>
      <c r="E331" s="5" t="s">
        <v>493</v>
      </c>
      <c r="F331" t="s">
        <v>26</v>
      </c>
      <c r="H331">
        <v>4.5999999999999996</v>
      </c>
      <c r="I331" s="6" t="s">
        <v>27</v>
      </c>
      <c r="J331" t="s">
        <v>661</v>
      </c>
      <c r="K331" t="s">
        <v>662</v>
      </c>
      <c r="L331" s="2" t="s">
        <v>310</v>
      </c>
      <c r="M331" s="6">
        <v>420</v>
      </c>
      <c r="N331">
        <v>1.22</v>
      </c>
      <c r="O331" t="s">
        <v>29</v>
      </c>
      <c r="P331">
        <v>512.4</v>
      </c>
      <c r="R331">
        <v>1931.9999999999998</v>
      </c>
      <c r="V331" t="s">
        <v>42</v>
      </c>
    </row>
    <row r="332" spans="1:22">
      <c r="A332">
        <v>1</v>
      </c>
      <c r="B332" t="s">
        <v>22</v>
      </c>
      <c r="C332" s="5" t="s">
        <v>483</v>
      </c>
      <c r="E332" s="5" t="s">
        <v>494</v>
      </c>
      <c r="F332" t="s">
        <v>26</v>
      </c>
      <c r="H332">
        <v>4.5999999999999996</v>
      </c>
      <c r="I332" s="6" t="s">
        <v>27</v>
      </c>
      <c r="J332" t="s">
        <v>661</v>
      </c>
      <c r="K332" t="s">
        <v>662</v>
      </c>
      <c r="L332" s="2" t="s">
        <v>310</v>
      </c>
      <c r="M332" s="6">
        <v>224</v>
      </c>
      <c r="N332">
        <v>1.22</v>
      </c>
      <c r="O332" t="s">
        <v>29</v>
      </c>
      <c r="P332">
        <v>273.27999999999997</v>
      </c>
      <c r="R332">
        <v>1030.3999999999999</v>
      </c>
      <c r="V332" t="s">
        <v>42</v>
      </c>
    </row>
    <row r="333" spans="1:22">
      <c r="A333">
        <v>1</v>
      </c>
      <c r="B333" t="s">
        <v>22</v>
      </c>
      <c r="C333" s="5" t="s">
        <v>483</v>
      </c>
      <c r="E333" s="5" t="s">
        <v>495</v>
      </c>
      <c r="F333" t="s">
        <v>26</v>
      </c>
      <c r="H333">
        <v>4.5999999999999996</v>
      </c>
      <c r="I333" s="6" t="s">
        <v>27</v>
      </c>
      <c r="J333" t="s">
        <v>661</v>
      </c>
      <c r="K333" t="s">
        <v>662</v>
      </c>
      <c r="L333" s="2" t="s">
        <v>310</v>
      </c>
      <c r="M333" s="6">
        <v>112</v>
      </c>
      <c r="N333">
        <v>1.22</v>
      </c>
      <c r="O333" t="s">
        <v>29</v>
      </c>
      <c r="P333">
        <v>136.63999999999999</v>
      </c>
      <c r="R333">
        <v>515.19999999999993</v>
      </c>
      <c r="V333" t="s">
        <v>42</v>
      </c>
    </row>
    <row r="334" spans="1:22">
      <c r="A334">
        <v>1</v>
      </c>
      <c r="B334" t="s">
        <v>22</v>
      </c>
      <c r="C334" s="5" t="s">
        <v>483</v>
      </c>
      <c r="E334" s="5" t="s">
        <v>496</v>
      </c>
      <c r="F334" t="s">
        <v>26</v>
      </c>
      <c r="H334">
        <v>4.5999999999999996</v>
      </c>
      <c r="I334" s="6" t="s">
        <v>27</v>
      </c>
      <c r="J334" t="s">
        <v>661</v>
      </c>
      <c r="K334" t="s">
        <v>662</v>
      </c>
      <c r="L334" s="2" t="s">
        <v>310</v>
      </c>
      <c r="M334" s="6">
        <v>112</v>
      </c>
      <c r="N334">
        <v>1.22</v>
      </c>
      <c r="O334" t="s">
        <v>29</v>
      </c>
      <c r="P334">
        <v>136.63999999999999</v>
      </c>
      <c r="R334">
        <v>515.19999999999993</v>
      </c>
      <c r="V334" t="s">
        <v>42</v>
      </c>
    </row>
    <row r="335" spans="1:22">
      <c r="A335">
        <v>1</v>
      </c>
      <c r="B335" t="s">
        <v>22</v>
      </c>
      <c r="C335" s="5" t="s">
        <v>483</v>
      </c>
      <c r="D335" s="5" t="s">
        <v>497</v>
      </c>
      <c r="E335" s="5" t="s">
        <v>498</v>
      </c>
      <c r="F335" t="s">
        <v>26</v>
      </c>
      <c r="H335">
        <v>4.5999999999999996</v>
      </c>
      <c r="I335" s="6" t="s">
        <v>27</v>
      </c>
      <c r="J335" t="s">
        <v>661</v>
      </c>
      <c r="K335" t="s">
        <v>662</v>
      </c>
      <c r="L335" s="2" t="s">
        <v>310</v>
      </c>
      <c r="M335" s="6">
        <v>56</v>
      </c>
      <c r="N335">
        <v>1.22</v>
      </c>
      <c r="O335" t="s">
        <v>29</v>
      </c>
      <c r="P335">
        <v>68.319999999999993</v>
      </c>
      <c r="R335">
        <v>257.59999999999997</v>
      </c>
      <c r="V335" t="s">
        <v>42</v>
      </c>
    </row>
    <row r="336" spans="1:22">
      <c r="A336">
        <v>1</v>
      </c>
      <c r="B336" t="s">
        <v>22</v>
      </c>
      <c r="C336" s="5" t="s">
        <v>483</v>
      </c>
      <c r="D336" s="5" t="s">
        <v>497</v>
      </c>
      <c r="E336" s="5" t="s">
        <v>499</v>
      </c>
      <c r="F336" t="s">
        <v>26</v>
      </c>
      <c r="H336">
        <v>4.5999999999999996</v>
      </c>
      <c r="I336" s="6" t="s">
        <v>27</v>
      </c>
      <c r="J336" t="s">
        <v>661</v>
      </c>
      <c r="K336" t="s">
        <v>662</v>
      </c>
      <c r="L336" s="2" t="s">
        <v>310</v>
      </c>
      <c r="M336" s="6">
        <v>28</v>
      </c>
      <c r="N336">
        <v>1.22</v>
      </c>
      <c r="O336" t="s">
        <v>29</v>
      </c>
      <c r="P336">
        <v>34.159999999999997</v>
      </c>
      <c r="R336">
        <v>128.79999999999998</v>
      </c>
      <c r="V336" t="s">
        <v>42</v>
      </c>
    </row>
    <row r="337" spans="1:22">
      <c r="A337">
        <v>1</v>
      </c>
      <c r="B337" t="s">
        <v>22</v>
      </c>
      <c r="C337" s="5" t="s">
        <v>483</v>
      </c>
      <c r="D337" s="5" t="s">
        <v>497</v>
      </c>
      <c r="E337" s="5" t="s">
        <v>500</v>
      </c>
      <c r="F337" t="s">
        <v>26</v>
      </c>
      <c r="H337">
        <v>4.5999999999999996</v>
      </c>
      <c r="I337" s="6" t="s">
        <v>27</v>
      </c>
      <c r="J337" t="s">
        <v>661</v>
      </c>
      <c r="K337" t="s">
        <v>662</v>
      </c>
      <c r="L337" s="2" t="s">
        <v>310</v>
      </c>
      <c r="M337" s="6">
        <v>56</v>
      </c>
      <c r="N337">
        <v>1.22</v>
      </c>
      <c r="O337" t="s">
        <v>29</v>
      </c>
      <c r="P337">
        <v>68.319999999999993</v>
      </c>
      <c r="R337">
        <v>257.59999999999997</v>
      </c>
      <c r="V337" t="s">
        <v>42</v>
      </c>
    </row>
    <row r="338" spans="1:22">
      <c r="A338">
        <v>1</v>
      </c>
      <c r="B338" t="s">
        <v>22</v>
      </c>
      <c r="C338" s="5" t="s">
        <v>483</v>
      </c>
      <c r="D338" s="5" t="s">
        <v>497</v>
      </c>
      <c r="E338" s="5" t="s">
        <v>501</v>
      </c>
      <c r="F338" t="s">
        <v>26</v>
      </c>
      <c r="H338">
        <v>4.5999999999999996</v>
      </c>
      <c r="I338" s="6" t="s">
        <v>27</v>
      </c>
      <c r="J338" t="s">
        <v>661</v>
      </c>
      <c r="K338" t="s">
        <v>662</v>
      </c>
      <c r="L338" s="2" t="s">
        <v>310</v>
      </c>
      <c r="M338" s="6">
        <v>28</v>
      </c>
      <c r="N338">
        <v>1.22</v>
      </c>
      <c r="O338" t="s">
        <v>29</v>
      </c>
      <c r="P338">
        <v>34.159999999999997</v>
      </c>
      <c r="R338">
        <v>128.79999999999998</v>
      </c>
      <c r="V338" t="s">
        <v>42</v>
      </c>
    </row>
    <row r="339" spans="1:22">
      <c r="A339">
        <v>1</v>
      </c>
      <c r="B339" t="s">
        <v>22</v>
      </c>
      <c r="C339" s="5" t="s">
        <v>502</v>
      </c>
      <c r="D339" s="5" t="s">
        <v>484</v>
      </c>
      <c r="E339" s="5" t="s">
        <v>487</v>
      </c>
      <c r="F339" t="s">
        <v>26</v>
      </c>
      <c r="H339">
        <v>4</v>
      </c>
      <c r="I339" s="6" t="s">
        <v>27</v>
      </c>
      <c r="J339" t="s">
        <v>661</v>
      </c>
      <c r="K339" t="s">
        <v>662</v>
      </c>
      <c r="L339" s="2" t="s">
        <v>49</v>
      </c>
      <c r="M339" s="6">
        <v>80</v>
      </c>
      <c r="N339">
        <v>0.69</v>
      </c>
      <c r="O339" t="s">
        <v>29</v>
      </c>
      <c r="P339">
        <v>55.199999999999996</v>
      </c>
      <c r="R339">
        <v>320</v>
      </c>
      <c r="V339" t="s">
        <v>42</v>
      </c>
    </row>
    <row r="340" spans="1:22">
      <c r="A340">
        <v>1</v>
      </c>
      <c r="B340" t="s">
        <v>22</v>
      </c>
      <c r="C340" s="5" t="s">
        <v>503</v>
      </c>
      <c r="D340" s="5" t="s">
        <v>44</v>
      </c>
      <c r="E340" s="5" t="s">
        <v>504</v>
      </c>
      <c r="F340" t="s">
        <v>26</v>
      </c>
      <c r="H340">
        <v>4</v>
      </c>
      <c r="I340" s="6" t="s">
        <v>27</v>
      </c>
      <c r="J340" t="s">
        <v>661</v>
      </c>
      <c r="K340" t="s">
        <v>662</v>
      </c>
      <c r="L340" s="2" t="s">
        <v>505</v>
      </c>
      <c r="M340" s="6">
        <v>60</v>
      </c>
      <c r="N340">
        <v>0.95</v>
      </c>
      <c r="O340" t="s">
        <v>52</v>
      </c>
      <c r="P340">
        <v>57</v>
      </c>
      <c r="R340">
        <v>240</v>
      </c>
      <c r="V340" t="s">
        <v>42</v>
      </c>
    </row>
    <row r="341" spans="1:22">
      <c r="A341">
        <v>1</v>
      </c>
      <c r="B341" t="s">
        <v>22</v>
      </c>
      <c r="C341" s="5" t="s">
        <v>503</v>
      </c>
      <c r="D341" s="5" t="s">
        <v>44</v>
      </c>
      <c r="E341" s="5" t="s">
        <v>506</v>
      </c>
      <c r="F341" t="s">
        <v>26</v>
      </c>
      <c r="H341">
        <v>4</v>
      </c>
      <c r="I341" s="6" t="s">
        <v>27</v>
      </c>
      <c r="J341" t="s">
        <v>661</v>
      </c>
      <c r="K341" t="s">
        <v>662</v>
      </c>
      <c r="L341" s="2" t="s">
        <v>505</v>
      </c>
      <c r="M341" s="6">
        <v>60</v>
      </c>
      <c r="N341">
        <v>0.95</v>
      </c>
      <c r="O341" t="s">
        <v>52</v>
      </c>
      <c r="P341">
        <v>57</v>
      </c>
      <c r="R341">
        <v>240</v>
      </c>
      <c r="V341" t="s">
        <v>42</v>
      </c>
    </row>
    <row r="342" spans="1:22">
      <c r="A342">
        <v>1</v>
      </c>
      <c r="B342" t="s">
        <v>22</v>
      </c>
      <c r="C342" s="5" t="s">
        <v>503</v>
      </c>
      <c r="D342" s="5" t="s">
        <v>44</v>
      </c>
      <c r="E342" s="5" t="s">
        <v>507</v>
      </c>
      <c r="F342" t="s">
        <v>26</v>
      </c>
      <c r="H342">
        <v>4</v>
      </c>
      <c r="I342" s="6" t="s">
        <v>27</v>
      </c>
      <c r="J342" t="s">
        <v>661</v>
      </c>
      <c r="K342" t="s">
        <v>662</v>
      </c>
      <c r="L342" s="2" t="s">
        <v>505</v>
      </c>
      <c r="M342" s="6">
        <v>60</v>
      </c>
      <c r="N342">
        <v>0.95</v>
      </c>
      <c r="O342" t="s">
        <v>52</v>
      </c>
      <c r="P342">
        <v>57</v>
      </c>
      <c r="R342">
        <v>240</v>
      </c>
      <c r="V342" t="s">
        <v>42</v>
      </c>
    </row>
    <row r="343" spans="1:22">
      <c r="A343">
        <v>1</v>
      </c>
      <c r="B343" t="s">
        <v>22</v>
      </c>
      <c r="C343" s="5" t="s">
        <v>508</v>
      </c>
      <c r="D343" s="5" t="s">
        <v>509</v>
      </c>
      <c r="E343" s="5" t="s">
        <v>510</v>
      </c>
      <c r="F343" t="s">
        <v>26</v>
      </c>
      <c r="H343">
        <v>3.5</v>
      </c>
      <c r="I343" s="6" t="s">
        <v>46</v>
      </c>
      <c r="J343" t="s">
        <v>665</v>
      </c>
      <c r="K343" t="s">
        <v>666</v>
      </c>
      <c r="L343" s="2" t="s">
        <v>511</v>
      </c>
      <c r="M343" s="6">
        <v>80</v>
      </c>
      <c r="N343">
        <v>0.5</v>
      </c>
      <c r="O343" t="s">
        <v>52</v>
      </c>
      <c r="P343">
        <v>40</v>
      </c>
      <c r="Q343">
        <v>3.9</v>
      </c>
      <c r="R343">
        <v>280</v>
      </c>
      <c r="V343" t="s">
        <v>42</v>
      </c>
    </row>
    <row r="344" spans="1:22">
      <c r="A344">
        <v>1</v>
      </c>
      <c r="B344" t="s">
        <v>22</v>
      </c>
      <c r="C344" s="5" t="s">
        <v>508</v>
      </c>
      <c r="D344" s="5" t="s">
        <v>512</v>
      </c>
      <c r="F344" t="s">
        <v>26</v>
      </c>
      <c r="H344">
        <v>3.5</v>
      </c>
      <c r="I344" s="6" t="s">
        <v>46</v>
      </c>
      <c r="J344" t="s">
        <v>665</v>
      </c>
      <c r="K344" t="s">
        <v>666</v>
      </c>
      <c r="L344" s="2" t="s">
        <v>511</v>
      </c>
      <c r="M344" s="6">
        <v>80</v>
      </c>
      <c r="N344">
        <v>0.5</v>
      </c>
      <c r="O344" t="s">
        <v>52</v>
      </c>
      <c r="P344">
        <v>40</v>
      </c>
      <c r="Q344">
        <v>3.9</v>
      </c>
      <c r="R344">
        <v>280</v>
      </c>
      <c r="V344" t="s">
        <v>42</v>
      </c>
    </row>
    <row r="345" spans="1:22">
      <c r="A345">
        <v>1</v>
      </c>
      <c r="B345" t="s">
        <v>22</v>
      </c>
      <c r="C345" s="5" t="s">
        <v>508</v>
      </c>
      <c r="D345" s="5" t="s">
        <v>513</v>
      </c>
      <c r="E345" s="5" t="s">
        <v>514</v>
      </c>
      <c r="F345" t="s">
        <v>37</v>
      </c>
      <c r="H345">
        <v>8.5</v>
      </c>
      <c r="I345" s="6" t="s">
        <v>46</v>
      </c>
      <c r="J345" t="s">
        <v>673</v>
      </c>
      <c r="K345" t="s">
        <v>674</v>
      </c>
      <c r="L345" s="2" t="s">
        <v>515</v>
      </c>
      <c r="M345" s="6">
        <v>80</v>
      </c>
      <c r="N345">
        <v>0.75</v>
      </c>
      <c r="O345" t="s">
        <v>52</v>
      </c>
      <c r="P345">
        <v>60</v>
      </c>
      <c r="Q345">
        <v>14.5</v>
      </c>
      <c r="R345">
        <v>680</v>
      </c>
      <c r="V345" t="s">
        <v>42</v>
      </c>
    </row>
    <row r="346" spans="1:22">
      <c r="A346">
        <v>1</v>
      </c>
      <c r="B346" t="s">
        <v>22</v>
      </c>
      <c r="C346" s="5" t="s">
        <v>516</v>
      </c>
      <c r="D346" s="5" t="s">
        <v>517</v>
      </c>
      <c r="E346" s="5" t="s">
        <v>518</v>
      </c>
      <c r="F346" t="s">
        <v>26</v>
      </c>
      <c r="H346">
        <v>6.5</v>
      </c>
      <c r="I346" s="6" t="s">
        <v>27</v>
      </c>
      <c r="J346" t="s">
        <v>661</v>
      </c>
      <c r="K346" t="s">
        <v>662</v>
      </c>
      <c r="L346" s="2" t="s">
        <v>28</v>
      </c>
      <c r="M346" s="6">
        <v>60</v>
      </c>
      <c r="N346">
        <v>1.95</v>
      </c>
      <c r="O346" t="s">
        <v>29</v>
      </c>
      <c r="P346">
        <v>117</v>
      </c>
      <c r="R346">
        <v>390</v>
      </c>
      <c r="V346" t="s">
        <v>42</v>
      </c>
    </row>
    <row r="347" spans="1:22">
      <c r="A347">
        <v>1</v>
      </c>
      <c r="B347" t="s">
        <v>22</v>
      </c>
      <c r="C347" s="5" t="s">
        <v>516</v>
      </c>
      <c r="D347" s="5" t="s">
        <v>517</v>
      </c>
      <c r="E347" s="5" t="s">
        <v>519</v>
      </c>
      <c r="F347" t="s">
        <v>26</v>
      </c>
      <c r="H347">
        <v>6.5</v>
      </c>
      <c r="I347" s="6" t="s">
        <v>27</v>
      </c>
      <c r="J347" t="s">
        <v>661</v>
      </c>
      <c r="K347" t="s">
        <v>662</v>
      </c>
      <c r="L347" s="2" t="s">
        <v>28</v>
      </c>
      <c r="M347" s="6">
        <v>60</v>
      </c>
      <c r="N347">
        <v>1.85</v>
      </c>
      <c r="O347" t="s">
        <v>29</v>
      </c>
      <c r="P347">
        <v>111</v>
      </c>
      <c r="R347">
        <v>390</v>
      </c>
      <c r="V347" t="s">
        <v>42</v>
      </c>
    </row>
    <row r="348" spans="1:22">
      <c r="A348">
        <v>1</v>
      </c>
      <c r="B348" t="s">
        <v>22</v>
      </c>
      <c r="C348" s="5" t="s">
        <v>516</v>
      </c>
      <c r="D348" s="5" t="s">
        <v>517</v>
      </c>
      <c r="E348" s="5" t="s">
        <v>520</v>
      </c>
      <c r="F348" t="s">
        <v>26</v>
      </c>
      <c r="H348">
        <v>6.5</v>
      </c>
      <c r="I348" s="6" t="s">
        <v>27</v>
      </c>
      <c r="J348" t="s">
        <v>661</v>
      </c>
      <c r="K348" t="s">
        <v>662</v>
      </c>
      <c r="L348" s="2" t="s">
        <v>28</v>
      </c>
      <c r="M348" s="6">
        <v>40</v>
      </c>
      <c r="N348">
        <v>1.95</v>
      </c>
      <c r="O348" t="s">
        <v>29</v>
      </c>
      <c r="P348">
        <v>78</v>
      </c>
      <c r="R348">
        <v>260</v>
      </c>
      <c r="V348" t="s">
        <v>42</v>
      </c>
    </row>
    <row r="349" spans="1:22">
      <c r="A349">
        <v>1</v>
      </c>
      <c r="B349" t="s">
        <v>22</v>
      </c>
      <c r="C349" s="5" t="s">
        <v>516</v>
      </c>
      <c r="D349" s="5" t="s">
        <v>517</v>
      </c>
      <c r="E349" s="5" t="s">
        <v>521</v>
      </c>
      <c r="F349" t="s">
        <v>26</v>
      </c>
      <c r="H349">
        <v>6.5</v>
      </c>
      <c r="I349" s="6" t="s">
        <v>27</v>
      </c>
      <c r="J349" t="s">
        <v>661</v>
      </c>
      <c r="K349" t="s">
        <v>662</v>
      </c>
      <c r="L349" s="2" t="s">
        <v>28</v>
      </c>
      <c r="M349" s="6">
        <v>60</v>
      </c>
      <c r="N349">
        <v>1.95</v>
      </c>
      <c r="O349" t="s">
        <v>29</v>
      </c>
      <c r="P349">
        <v>117</v>
      </c>
      <c r="R349">
        <v>390</v>
      </c>
      <c r="V349" t="s">
        <v>42</v>
      </c>
    </row>
    <row r="350" spans="1:22">
      <c r="A350">
        <v>1</v>
      </c>
      <c r="B350" t="s">
        <v>22</v>
      </c>
      <c r="C350" s="5" t="s">
        <v>522</v>
      </c>
      <c r="D350" s="5" t="s">
        <v>24</v>
      </c>
      <c r="E350" s="5" t="s">
        <v>523</v>
      </c>
      <c r="F350" t="s">
        <v>26</v>
      </c>
      <c r="H350">
        <v>6.5</v>
      </c>
      <c r="J350" t="s">
        <v>683</v>
      </c>
      <c r="K350" t="s">
        <v>684</v>
      </c>
      <c r="L350" s="2" t="s">
        <v>28</v>
      </c>
      <c r="M350" s="6">
        <v>400</v>
      </c>
      <c r="N350">
        <v>1.28</v>
      </c>
      <c r="O350" t="s">
        <v>34</v>
      </c>
      <c r="P350">
        <v>512</v>
      </c>
      <c r="Q350">
        <v>6.5</v>
      </c>
      <c r="R350">
        <v>2600</v>
      </c>
      <c r="T350" s="2" t="s">
        <v>47</v>
      </c>
      <c r="V350" t="s">
        <v>42</v>
      </c>
    </row>
    <row r="351" spans="1:22">
      <c r="A351">
        <v>1</v>
      </c>
      <c r="B351" t="s">
        <v>22</v>
      </c>
      <c r="C351" s="5" t="s">
        <v>522</v>
      </c>
      <c r="D351" s="5" t="s">
        <v>24</v>
      </c>
      <c r="E351" s="5" t="s">
        <v>523</v>
      </c>
      <c r="F351" t="s">
        <v>26</v>
      </c>
      <c r="H351">
        <v>6.5</v>
      </c>
      <c r="J351" t="s">
        <v>683</v>
      </c>
      <c r="K351" t="s">
        <v>684</v>
      </c>
      <c r="L351" s="2" t="s">
        <v>28</v>
      </c>
      <c r="M351" s="6">
        <v>400</v>
      </c>
      <c r="N351">
        <v>1.2</v>
      </c>
      <c r="O351" t="s">
        <v>52</v>
      </c>
      <c r="P351">
        <v>480</v>
      </c>
      <c r="Q351">
        <v>6.5</v>
      </c>
      <c r="R351">
        <v>2600</v>
      </c>
      <c r="T351" s="2" t="s">
        <v>47</v>
      </c>
      <c r="V351" t="s">
        <v>42</v>
      </c>
    </row>
    <row r="352" spans="1:22">
      <c r="A352">
        <v>1</v>
      </c>
      <c r="B352" t="s">
        <v>22</v>
      </c>
      <c r="C352" s="5" t="s">
        <v>522</v>
      </c>
      <c r="D352" s="5" t="s">
        <v>524</v>
      </c>
      <c r="E352" s="5" t="s">
        <v>525</v>
      </c>
      <c r="F352" t="s">
        <v>26</v>
      </c>
      <c r="H352">
        <v>6.5</v>
      </c>
      <c r="J352" t="s">
        <v>683</v>
      </c>
      <c r="K352" t="s">
        <v>684</v>
      </c>
      <c r="L352" s="2" t="s">
        <v>28</v>
      </c>
      <c r="M352" s="6">
        <v>80</v>
      </c>
      <c r="N352">
        <v>1.28</v>
      </c>
      <c r="O352" t="s">
        <v>34</v>
      </c>
      <c r="P352">
        <v>102.4</v>
      </c>
      <c r="Q352">
        <v>6.5</v>
      </c>
      <c r="R352">
        <v>520</v>
      </c>
      <c r="V352" t="s">
        <v>42</v>
      </c>
    </row>
    <row r="353" spans="1:22">
      <c r="A353">
        <v>1</v>
      </c>
      <c r="B353" t="s">
        <v>22</v>
      </c>
      <c r="C353" s="5" t="s">
        <v>522</v>
      </c>
      <c r="D353" s="5" t="s">
        <v>524</v>
      </c>
      <c r="E353" s="5" t="s">
        <v>526</v>
      </c>
      <c r="F353" t="s">
        <v>26</v>
      </c>
      <c r="H353">
        <v>6.5</v>
      </c>
      <c r="J353" t="s">
        <v>683</v>
      </c>
      <c r="K353" t="s">
        <v>684</v>
      </c>
      <c r="L353" s="2" t="s">
        <v>28</v>
      </c>
      <c r="M353" s="6">
        <v>120</v>
      </c>
      <c r="N353">
        <v>1.28</v>
      </c>
      <c r="O353" t="s">
        <v>34</v>
      </c>
      <c r="P353">
        <v>153.6</v>
      </c>
      <c r="Q353">
        <v>6.5</v>
      </c>
      <c r="R353">
        <v>780</v>
      </c>
      <c r="V353" t="s">
        <v>42</v>
      </c>
    </row>
    <row r="354" spans="1:22">
      <c r="A354">
        <v>1</v>
      </c>
      <c r="B354" t="s">
        <v>22</v>
      </c>
      <c r="C354" s="5" t="s">
        <v>522</v>
      </c>
      <c r="D354" s="5" t="s">
        <v>524</v>
      </c>
      <c r="E354" s="5" t="s">
        <v>527</v>
      </c>
      <c r="F354" t="s">
        <v>26</v>
      </c>
      <c r="H354">
        <v>6.5</v>
      </c>
      <c r="J354" t="s">
        <v>683</v>
      </c>
      <c r="K354" t="s">
        <v>684</v>
      </c>
      <c r="L354" s="2" t="s">
        <v>28</v>
      </c>
      <c r="M354" s="6">
        <v>80</v>
      </c>
      <c r="N354">
        <v>1.28</v>
      </c>
      <c r="O354" t="s">
        <v>34</v>
      </c>
      <c r="P354">
        <v>102.4</v>
      </c>
      <c r="Q354">
        <v>6.5</v>
      </c>
      <c r="R354">
        <v>520</v>
      </c>
      <c r="V354" t="s">
        <v>42</v>
      </c>
    </row>
    <row r="355" spans="1:22">
      <c r="A355">
        <v>1</v>
      </c>
      <c r="B355" t="s">
        <v>22</v>
      </c>
      <c r="C355" s="5" t="s">
        <v>522</v>
      </c>
      <c r="D355" s="5" t="s">
        <v>528</v>
      </c>
      <c r="F355" t="s">
        <v>26</v>
      </c>
      <c r="H355">
        <v>6.5</v>
      </c>
      <c r="J355" t="s">
        <v>683</v>
      </c>
      <c r="K355" t="s">
        <v>684</v>
      </c>
      <c r="L355" s="2" t="s">
        <v>28</v>
      </c>
      <c r="M355" s="6">
        <v>60</v>
      </c>
      <c r="N355">
        <v>1.28</v>
      </c>
      <c r="O355" t="s">
        <v>34</v>
      </c>
      <c r="P355">
        <v>76.8</v>
      </c>
      <c r="Q355">
        <v>6.5</v>
      </c>
      <c r="R355">
        <v>390</v>
      </c>
      <c r="V355" t="s">
        <v>42</v>
      </c>
    </row>
    <row r="356" spans="1:22">
      <c r="A356">
        <v>1</v>
      </c>
      <c r="B356" t="s">
        <v>22</v>
      </c>
      <c r="C356" s="5" t="s">
        <v>522</v>
      </c>
      <c r="D356" s="5" t="s">
        <v>529</v>
      </c>
      <c r="E356" s="5" t="s">
        <v>530</v>
      </c>
      <c r="F356" t="s">
        <v>26</v>
      </c>
      <c r="H356">
        <v>6.5</v>
      </c>
      <c r="J356" t="s">
        <v>683</v>
      </c>
      <c r="K356" t="s">
        <v>684</v>
      </c>
      <c r="L356" s="2" t="s">
        <v>28</v>
      </c>
      <c r="M356" s="6">
        <v>200</v>
      </c>
      <c r="N356">
        <v>1.28</v>
      </c>
      <c r="O356" t="s">
        <v>34</v>
      </c>
      <c r="P356">
        <v>256</v>
      </c>
      <c r="Q356">
        <v>6.5</v>
      </c>
      <c r="R356">
        <v>1300</v>
      </c>
      <c r="V356" t="s">
        <v>42</v>
      </c>
    </row>
    <row r="357" spans="1:22">
      <c r="A357">
        <v>1</v>
      </c>
      <c r="B357" t="s">
        <v>22</v>
      </c>
      <c r="C357" s="5" t="s">
        <v>522</v>
      </c>
      <c r="D357" s="5" t="s">
        <v>531</v>
      </c>
      <c r="E357" s="5" t="s">
        <v>532</v>
      </c>
      <c r="F357" t="s">
        <v>26</v>
      </c>
      <c r="H357">
        <v>6.5</v>
      </c>
      <c r="J357" t="s">
        <v>683</v>
      </c>
      <c r="K357" t="s">
        <v>684</v>
      </c>
      <c r="L357" s="2" t="s">
        <v>533</v>
      </c>
      <c r="M357" s="6">
        <v>60</v>
      </c>
      <c r="N357">
        <v>1.95</v>
      </c>
      <c r="O357" t="s">
        <v>88</v>
      </c>
      <c r="P357">
        <v>117</v>
      </c>
      <c r="Q357">
        <v>6.5</v>
      </c>
      <c r="R357">
        <v>390</v>
      </c>
      <c r="V357" t="s">
        <v>42</v>
      </c>
    </row>
    <row r="358" spans="1:22">
      <c r="A358">
        <v>1</v>
      </c>
      <c r="B358" t="s">
        <v>22</v>
      </c>
      <c r="C358" s="5" t="s">
        <v>522</v>
      </c>
      <c r="D358" s="5" t="s">
        <v>531</v>
      </c>
      <c r="E358" s="5" t="s">
        <v>534</v>
      </c>
      <c r="F358" t="s">
        <v>26</v>
      </c>
      <c r="H358">
        <v>6.5</v>
      </c>
      <c r="J358" t="s">
        <v>683</v>
      </c>
      <c r="K358" t="s">
        <v>684</v>
      </c>
      <c r="L358" s="2" t="s">
        <v>533</v>
      </c>
      <c r="M358" s="6">
        <v>80</v>
      </c>
      <c r="N358">
        <v>1.95</v>
      </c>
      <c r="O358" t="s">
        <v>88</v>
      </c>
      <c r="P358">
        <v>156</v>
      </c>
      <c r="Q358">
        <v>6.5</v>
      </c>
      <c r="R358">
        <v>520</v>
      </c>
      <c r="V358" t="s">
        <v>42</v>
      </c>
    </row>
    <row r="359" spans="1:22">
      <c r="A359">
        <v>1</v>
      </c>
      <c r="B359" t="s">
        <v>22</v>
      </c>
      <c r="C359" s="5" t="s">
        <v>522</v>
      </c>
      <c r="D359" s="5" t="s">
        <v>531</v>
      </c>
      <c r="E359" s="5" t="s">
        <v>535</v>
      </c>
      <c r="F359" t="s">
        <v>26</v>
      </c>
      <c r="H359">
        <v>6.5</v>
      </c>
      <c r="J359" t="s">
        <v>683</v>
      </c>
      <c r="K359" t="s">
        <v>684</v>
      </c>
      <c r="L359" s="2" t="s">
        <v>533</v>
      </c>
      <c r="M359" s="6">
        <v>50</v>
      </c>
      <c r="N359">
        <v>1.95</v>
      </c>
      <c r="O359" t="s">
        <v>88</v>
      </c>
      <c r="P359">
        <v>97.5</v>
      </c>
      <c r="Q359">
        <v>6.5</v>
      </c>
      <c r="R359">
        <v>325</v>
      </c>
      <c r="V359" t="s">
        <v>42</v>
      </c>
    </row>
    <row r="360" spans="1:22">
      <c r="A360">
        <v>1</v>
      </c>
      <c r="B360" t="s">
        <v>22</v>
      </c>
      <c r="C360" s="5" t="s">
        <v>522</v>
      </c>
      <c r="D360" s="5" t="s">
        <v>531</v>
      </c>
      <c r="E360" s="5" t="s">
        <v>87</v>
      </c>
      <c r="F360" t="s">
        <v>26</v>
      </c>
      <c r="H360">
        <v>6.5</v>
      </c>
      <c r="J360" t="s">
        <v>683</v>
      </c>
      <c r="K360" t="s">
        <v>684</v>
      </c>
      <c r="L360" s="2" t="s">
        <v>536</v>
      </c>
      <c r="M360" s="6">
        <v>200</v>
      </c>
      <c r="N360">
        <v>7</v>
      </c>
      <c r="O360" t="s">
        <v>52</v>
      </c>
      <c r="P360">
        <v>1400</v>
      </c>
      <c r="Q360">
        <v>18.5</v>
      </c>
      <c r="R360">
        <v>1300</v>
      </c>
      <c r="V360" t="s">
        <v>42</v>
      </c>
    </row>
    <row r="361" spans="1:22">
      <c r="A361">
        <v>1</v>
      </c>
      <c r="B361" t="s">
        <v>22</v>
      </c>
      <c r="C361" s="5" t="s">
        <v>522</v>
      </c>
      <c r="D361" s="5" t="s">
        <v>531</v>
      </c>
      <c r="E361" s="5" t="s">
        <v>537</v>
      </c>
      <c r="F361" t="s">
        <v>26</v>
      </c>
      <c r="H361">
        <v>6.5</v>
      </c>
      <c r="J361" t="s">
        <v>683</v>
      </c>
      <c r="K361" t="s">
        <v>684</v>
      </c>
      <c r="L361" s="2" t="s">
        <v>533</v>
      </c>
      <c r="M361" s="6">
        <v>50</v>
      </c>
      <c r="N361">
        <v>1.95</v>
      </c>
      <c r="O361" t="s">
        <v>88</v>
      </c>
      <c r="P361">
        <v>97.5</v>
      </c>
      <c r="Q361">
        <v>6.5</v>
      </c>
      <c r="R361">
        <v>325</v>
      </c>
      <c r="V361" t="s">
        <v>42</v>
      </c>
    </row>
    <row r="362" spans="1:22">
      <c r="A362">
        <v>1</v>
      </c>
      <c r="B362" t="s">
        <v>22</v>
      </c>
      <c r="C362" s="5" t="s">
        <v>522</v>
      </c>
      <c r="D362" s="5" t="s">
        <v>531</v>
      </c>
      <c r="E362" s="5" t="s">
        <v>538</v>
      </c>
      <c r="F362" t="s">
        <v>26</v>
      </c>
      <c r="H362">
        <v>6.5</v>
      </c>
      <c r="J362" t="s">
        <v>683</v>
      </c>
      <c r="K362" t="s">
        <v>684</v>
      </c>
      <c r="L362" s="2" t="s">
        <v>533</v>
      </c>
      <c r="M362" s="6">
        <v>40</v>
      </c>
      <c r="N362">
        <v>1.95</v>
      </c>
      <c r="O362" t="s">
        <v>88</v>
      </c>
      <c r="P362">
        <v>78</v>
      </c>
      <c r="Q362">
        <v>6.5</v>
      </c>
      <c r="R362">
        <v>260</v>
      </c>
      <c r="V362" t="s">
        <v>42</v>
      </c>
    </row>
    <row r="363" spans="1:22">
      <c r="A363">
        <v>1</v>
      </c>
      <c r="B363" t="s">
        <v>22</v>
      </c>
      <c r="C363" s="5" t="s">
        <v>522</v>
      </c>
      <c r="D363" s="5" t="s">
        <v>531</v>
      </c>
      <c r="E363" s="5" t="s">
        <v>539</v>
      </c>
      <c r="F363" t="s">
        <v>26</v>
      </c>
      <c r="H363">
        <v>6.5</v>
      </c>
      <c r="J363" t="s">
        <v>683</v>
      </c>
      <c r="K363" t="s">
        <v>684</v>
      </c>
      <c r="L363" s="2" t="s">
        <v>540</v>
      </c>
      <c r="M363" s="6">
        <v>60</v>
      </c>
      <c r="N363">
        <v>1.24</v>
      </c>
      <c r="O363" t="s">
        <v>88</v>
      </c>
      <c r="P363">
        <v>74.400000000000006</v>
      </c>
      <c r="Q363">
        <v>6.5</v>
      </c>
      <c r="R363">
        <v>390</v>
      </c>
      <c r="V363" t="s">
        <v>42</v>
      </c>
    </row>
    <row r="364" spans="1:22">
      <c r="A364">
        <v>1</v>
      </c>
      <c r="B364" t="s">
        <v>22</v>
      </c>
      <c r="C364" s="5" t="s">
        <v>522</v>
      </c>
      <c r="D364" s="5" t="s">
        <v>531</v>
      </c>
      <c r="E364" s="5" t="s">
        <v>541</v>
      </c>
      <c r="F364" t="s">
        <v>26</v>
      </c>
      <c r="H364">
        <v>6.5</v>
      </c>
      <c r="J364" t="s">
        <v>683</v>
      </c>
      <c r="K364" t="s">
        <v>684</v>
      </c>
      <c r="L364" s="2" t="s">
        <v>533</v>
      </c>
      <c r="M364" s="6">
        <v>60</v>
      </c>
      <c r="N364">
        <v>1.95</v>
      </c>
      <c r="O364" t="s">
        <v>88</v>
      </c>
      <c r="P364">
        <v>117</v>
      </c>
      <c r="Q364">
        <v>6.5</v>
      </c>
      <c r="R364">
        <v>390</v>
      </c>
      <c r="V364" t="s">
        <v>42</v>
      </c>
    </row>
    <row r="365" spans="1:22">
      <c r="A365">
        <v>1</v>
      </c>
      <c r="B365" t="s">
        <v>22</v>
      </c>
      <c r="C365" s="5" t="s">
        <v>522</v>
      </c>
      <c r="D365" s="5" t="s">
        <v>531</v>
      </c>
      <c r="E365" s="5" t="s">
        <v>542</v>
      </c>
      <c r="F365" t="s">
        <v>26</v>
      </c>
      <c r="H365">
        <v>6.5</v>
      </c>
      <c r="J365" t="s">
        <v>683</v>
      </c>
      <c r="K365" t="s">
        <v>684</v>
      </c>
      <c r="L365" s="2" t="s">
        <v>533</v>
      </c>
      <c r="M365" s="6">
        <v>60</v>
      </c>
      <c r="N365">
        <v>1.95</v>
      </c>
      <c r="O365" t="s">
        <v>88</v>
      </c>
      <c r="P365">
        <v>117</v>
      </c>
      <c r="Q365">
        <v>6.5</v>
      </c>
      <c r="R365">
        <v>390</v>
      </c>
      <c r="V365" t="s">
        <v>42</v>
      </c>
    </row>
    <row r="366" spans="1:22">
      <c r="A366">
        <v>1</v>
      </c>
      <c r="B366" t="s">
        <v>22</v>
      </c>
      <c r="C366" s="5" t="s">
        <v>522</v>
      </c>
      <c r="D366" s="5" t="s">
        <v>531</v>
      </c>
      <c r="E366" s="5" t="s">
        <v>543</v>
      </c>
      <c r="F366" t="s">
        <v>26</v>
      </c>
      <c r="H366">
        <v>6.5</v>
      </c>
      <c r="J366" t="s">
        <v>683</v>
      </c>
      <c r="K366" t="s">
        <v>684</v>
      </c>
      <c r="L366" s="2" t="s">
        <v>533</v>
      </c>
      <c r="M366" s="6">
        <v>40</v>
      </c>
      <c r="N366">
        <v>1.95</v>
      </c>
      <c r="O366" t="s">
        <v>88</v>
      </c>
      <c r="P366">
        <v>78</v>
      </c>
      <c r="Q366">
        <v>6.5</v>
      </c>
      <c r="R366">
        <v>260</v>
      </c>
      <c r="V366" t="s">
        <v>42</v>
      </c>
    </row>
    <row r="367" spans="1:22">
      <c r="A367">
        <v>1</v>
      </c>
      <c r="B367" t="s">
        <v>22</v>
      </c>
      <c r="C367" s="5" t="s">
        <v>522</v>
      </c>
      <c r="D367" s="5" t="s">
        <v>531</v>
      </c>
      <c r="E367" s="5" t="s">
        <v>544</v>
      </c>
      <c r="F367" t="s">
        <v>26</v>
      </c>
      <c r="H367">
        <v>6.5</v>
      </c>
      <c r="J367" t="s">
        <v>683</v>
      </c>
      <c r="K367" t="s">
        <v>684</v>
      </c>
      <c r="L367" s="2" t="s">
        <v>533</v>
      </c>
      <c r="M367" s="6">
        <v>60</v>
      </c>
      <c r="N367">
        <v>1.95</v>
      </c>
      <c r="O367" t="s">
        <v>88</v>
      </c>
      <c r="P367">
        <v>117</v>
      </c>
      <c r="Q367">
        <v>6.5</v>
      </c>
      <c r="R367">
        <v>390</v>
      </c>
      <c r="V367" t="s">
        <v>42</v>
      </c>
    </row>
    <row r="368" spans="1:22">
      <c r="A368">
        <v>1</v>
      </c>
      <c r="B368" t="s">
        <v>22</v>
      </c>
      <c r="C368" s="5" t="s">
        <v>522</v>
      </c>
      <c r="D368" s="5" t="s">
        <v>218</v>
      </c>
      <c r="E368" s="5" t="s">
        <v>545</v>
      </c>
      <c r="F368" t="s">
        <v>26</v>
      </c>
      <c r="H368">
        <v>6.5</v>
      </c>
      <c r="J368" t="s">
        <v>683</v>
      </c>
      <c r="K368" t="s">
        <v>684</v>
      </c>
      <c r="L368" s="2" t="s">
        <v>28</v>
      </c>
      <c r="M368" s="6">
        <v>80</v>
      </c>
      <c r="N368">
        <v>2</v>
      </c>
      <c r="O368" t="s">
        <v>52</v>
      </c>
      <c r="P368">
        <v>160</v>
      </c>
      <c r="Q368">
        <v>6.5</v>
      </c>
      <c r="R368">
        <v>520</v>
      </c>
      <c r="V368" t="s">
        <v>42</v>
      </c>
    </row>
    <row r="369" spans="1:22">
      <c r="A369">
        <v>1</v>
      </c>
      <c r="B369" t="s">
        <v>22</v>
      </c>
      <c r="C369" s="5" t="s">
        <v>522</v>
      </c>
      <c r="D369" s="5" t="s">
        <v>218</v>
      </c>
      <c r="E369" s="5" t="s">
        <v>546</v>
      </c>
      <c r="F369" t="s">
        <v>26</v>
      </c>
      <c r="H369">
        <v>6.5</v>
      </c>
      <c r="J369" t="s">
        <v>683</v>
      </c>
      <c r="K369" t="s">
        <v>684</v>
      </c>
      <c r="L369" s="2" t="s">
        <v>28</v>
      </c>
      <c r="M369" s="6">
        <v>120</v>
      </c>
      <c r="N369">
        <v>2</v>
      </c>
      <c r="O369" t="s">
        <v>52</v>
      </c>
      <c r="P369">
        <v>240</v>
      </c>
      <c r="Q369">
        <v>6.5</v>
      </c>
      <c r="R369">
        <v>780</v>
      </c>
      <c r="V369" t="s">
        <v>42</v>
      </c>
    </row>
    <row r="370" spans="1:22">
      <c r="A370">
        <v>1</v>
      </c>
      <c r="B370" t="s">
        <v>22</v>
      </c>
      <c r="C370" s="5" t="s">
        <v>522</v>
      </c>
      <c r="D370" s="5" t="s">
        <v>218</v>
      </c>
      <c r="E370" s="5" t="s">
        <v>547</v>
      </c>
      <c r="F370" t="s">
        <v>26</v>
      </c>
      <c r="H370">
        <v>6.5</v>
      </c>
      <c r="J370" t="s">
        <v>683</v>
      </c>
      <c r="K370" t="s">
        <v>684</v>
      </c>
      <c r="L370" s="2" t="s">
        <v>28</v>
      </c>
      <c r="M370" s="6">
        <v>400</v>
      </c>
      <c r="N370">
        <v>1.28</v>
      </c>
      <c r="O370" t="s">
        <v>34</v>
      </c>
      <c r="P370">
        <v>512</v>
      </c>
      <c r="Q370">
        <v>6.5</v>
      </c>
      <c r="R370">
        <v>2600</v>
      </c>
      <c r="T370" s="2" t="s">
        <v>47</v>
      </c>
      <c r="V370" t="s">
        <v>42</v>
      </c>
    </row>
    <row r="371" spans="1:22">
      <c r="A371">
        <v>1</v>
      </c>
      <c r="B371" t="s">
        <v>22</v>
      </c>
      <c r="C371" s="5" t="s">
        <v>548</v>
      </c>
      <c r="D371" s="5" t="s">
        <v>549</v>
      </c>
      <c r="E371" s="5" t="s">
        <v>550</v>
      </c>
      <c r="F371" t="s">
        <v>26</v>
      </c>
      <c r="H371">
        <v>4.8</v>
      </c>
      <c r="J371" t="s">
        <v>683</v>
      </c>
      <c r="K371" t="s">
        <v>684</v>
      </c>
      <c r="L371" s="2" t="s">
        <v>49</v>
      </c>
      <c r="M371" s="6">
        <v>200</v>
      </c>
      <c r="N371">
        <v>0.8</v>
      </c>
      <c r="O371" t="s">
        <v>34</v>
      </c>
      <c r="P371">
        <v>160</v>
      </c>
      <c r="Q371">
        <v>5</v>
      </c>
      <c r="R371">
        <v>960</v>
      </c>
      <c r="V371" t="s">
        <v>42</v>
      </c>
    </row>
    <row r="372" spans="1:22">
      <c r="A372">
        <v>1</v>
      </c>
      <c r="B372" t="s">
        <v>22</v>
      </c>
      <c r="C372" s="5" t="s">
        <v>548</v>
      </c>
      <c r="D372" s="5" t="s">
        <v>551</v>
      </c>
      <c r="F372" t="s">
        <v>26</v>
      </c>
      <c r="H372">
        <v>4.8</v>
      </c>
      <c r="J372" t="s">
        <v>683</v>
      </c>
      <c r="K372" t="s">
        <v>684</v>
      </c>
      <c r="L372" s="2" t="s">
        <v>49</v>
      </c>
      <c r="M372" s="6">
        <v>2500</v>
      </c>
      <c r="N372">
        <v>0.8</v>
      </c>
      <c r="O372" t="s">
        <v>34</v>
      </c>
      <c r="P372">
        <v>2000</v>
      </c>
      <c r="Q372">
        <v>5</v>
      </c>
      <c r="R372">
        <v>12000</v>
      </c>
      <c r="V372" t="s">
        <v>42</v>
      </c>
    </row>
    <row r="373" spans="1:22">
      <c r="A373">
        <v>1</v>
      </c>
      <c r="B373" t="s">
        <v>22</v>
      </c>
      <c r="C373" s="5" t="s">
        <v>548</v>
      </c>
      <c r="D373" s="5" t="s">
        <v>551</v>
      </c>
      <c r="F373" t="s">
        <v>26</v>
      </c>
      <c r="H373">
        <v>4.8</v>
      </c>
      <c r="J373" t="s">
        <v>683</v>
      </c>
      <c r="K373" t="s">
        <v>684</v>
      </c>
      <c r="L373" s="2" t="s">
        <v>28</v>
      </c>
      <c r="M373" s="6">
        <v>2500</v>
      </c>
      <c r="N373">
        <v>0.8</v>
      </c>
      <c r="O373" t="s">
        <v>34</v>
      </c>
      <c r="P373">
        <v>2000</v>
      </c>
      <c r="Q373">
        <v>5</v>
      </c>
      <c r="R373">
        <v>12000</v>
      </c>
      <c r="V373" t="s">
        <v>42</v>
      </c>
    </row>
    <row r="374" spans="1:22">
      <c r="A374">
        <v>1</v>
      </c>
      <c r="B374" t="s">
        <v>22</v>
      </c>
      <c r="C374" s="5" t="s">
        <v>552</v>
      </c>
      <c r="D374" s="5" t="s">
        <v>553</v>
      </c>
      <c r="E374" s="5" t="s">
        <v>554</v>
      </c>
      <c r="F374" t="s">
        <v>26</v>
      </c>
      <c r="H374">
        <v>10</v>
      </c>
      <c r="J374" t="s">
        <v>683</v>
      </c>
      <c r="K374" t="s">
        <v>684</v>
      </c>
      <c r="L374" s="2" t="s">
        <v>65</v>
      </c>
      <c r="M374" s="6">
        <v>30</v>
      </c>
      <c r="N374">
        <v>2.5</v>
      </c>
      <c r="O374" t="s">
        <v>66</v>
      </c>
      <c r="P374">
        <v>75</v>
      </c>
      <c r="Q374">
        <v>10</v>
      </c>
      <c r="R374">
        <v>300</v>
      </c>
      <c r="V374" t="s">
        <v>42</v>
      </c>
    </row>
    <row r="375" spans="1:22">
      <c r="A375">
        <v>1</v>
      </c>
      <c r="B375" t="s">
        <v>22</v>
      </c>
      <c r="C375" s="5" t="s">
        <v>552</v>
      </c>
      <c r="D375" s="5" t="s">
        <v>553</v>
      </c>
      <c r="E375" s="5" t="s">
        <v>292</v>
      </c>
      <c r="F375" t="s">
        <v>26</v>
      </c>
      <c r="H375">
        <v>10</v>
      </c>
      <c r="J375" t="s">
        <v>683</v>
      </c>
      <c r="K375" t="s">
        <v>684</v>
      </c>
      <c r="L375" s="2" t="s">
        <v>65</v>
      </c>
      <c r="M375" s="6">
        <v>30</v>
      </c>
      <c r="N375">
        <v>2.5</v>
      </c>
      <c r="O375" t="s">
        <v>66</v>
      </c>
      <c r="P375">
        <v>75</v>
      </c>
      <c r="Q375">
        <v>10</v>
      </c>
      <c r="R375">
        <v>300</v>
      </c>
      <c r="V375" t="s">
        <v>42</v>
      </c>
    </row>
    <row r="376" spans="1:22">
      <c r="A376">
        <v>1</v>
      </c>
      <c r="B376" t="s">
        <v>22</v>
      </c>
      <c r="C376" s="5" t="s">
        <v>552</v>
      </c>
      <c r="D376" s="5" t="s">
        <v>553</v>
      </c>
      <c r="E376" s="5" t="s">
        <v>555</v>
      </c>
      <c r="F376" t="s">
        <v>26</v>
      </c>
      <c r="H376">
        <v>5.5</v>
      </c>
      <c r="J376" t="s">
        <v>683</v>
      </c>
      <c r="K376" t="s">
        <v>684</v>
      </c>
      <c r="L376" s="2" t="s">
        <v>28</v>
      </c>
      <c r="M376" s="6">
        <v>50</v>
      </c>
      <c r="N376">
        <v>0.75</v>
      </c>
      <c r="O376" t="s">
        <v>29</v>
      </c>
      <c r="P376">
        <v>37.5</v>
      </c>
      <c r="Q376">
        <v>5.9</v>
      </c>
      <c r="R376">
        <v>275</v>
      </c>
      <c r="V376" t="s">
        <v>42</v>
      </c>
    </row>
    <row r="377" spans="1:22">
      <c r="A377">
        <v>1</v>
      </c>
      <c r="B377" t="s">
        <v>22</v>
      </c>
      <c r="C377" s="5" t="s">
        <v>552</v>
      </c>
      <c r="D377" s="5" t="s">
        <v>556</v>
      </c>
      <c r="E377" s="5" t="s">
        <v>557</v>
      </c>
      <c r="F377" t="s">
        <v>37</v>
      </c>
      <c r="J377" t="s">
        <v>697</v>
      </c>
      <c r="K377" t="s">
        <v>698</v>
      </c>
      <c r="L377" s="2" t="s">
        <v>558</v>
      </c>
      <c r="M377" s="6">
        <v>40</v>
      </c>
      <c r="N377">
        <v>1.5</v>
      </c>
      <c r="O377" t="s">
        <v>52</v>
      </c>
      <c r="R377">
        <v>0</v>
      </c>
      <c r="T377" s="2" t="s">
        <v>47</v>
      </c>
      <c r="V377" t="s">
        <v>42</v>
      </c>
    </row>
    <row r="378" spans="1:22">
      <c r="A378">
        <v>1</v>
      </c>
      <c r="B378" t="s">
        <v>22</v>
      </c>
      <c r="C378" s="5" t="s">
        <v>552</v>
      </c>
      <c r="D378" s="5" t="s">
        <v>559</v>
      </c>
      <c r="E378" s="5" t="s">
        <v>560</v>
      </c>
      <c r="F378" t="s">
        <v>26</v>
      </c>
      <c r="H378">
        <v>5.5</v>
      </c>
      <c r="J378" t="s">
        <v>683</v>
      </c>
      <c r="K378" t="s">
        <v>684</v>
      </c>
      <c r="L378" s="2" t="s">
        <v>28</v>
      </c>
      <c r="M378" s="6">
        <v>400</v>
      </c>
      <c r="N378">
        <v>0.92</v>
      </c>
      <c r="O378" t="s">
        <v>52</v>
      </c>
      <c r="P378">
        <v>368</v>
      </c>
      <c r="Q378">
        <v>5.9</v>
      </c>
      <c r="R378">
        <v>2200</v>
      </c>
      <c r="T378" s="2" t="s">
        <v>47</v>
      </c>
      <c r="V378" t="s">
        <v>42</v>
      </c>
    </row>
    <row r="379" spans="1:22">
      <c r="A379">
        <v>1</v>
      </c>
      <c r="B379" t="s">
        <v>22</v>
      </c>
      <c r="C379" s="5" t="s">
        <v>552</v>
      </c>
      <c r="D379" s="5" t="s">
        <v>559</v>
      </c>
      <c r="E379" s="5" t="s">
        <v>561</v>
      </c>
      <c r="F379" t="s">
        <v>26</v>
      </c>
      <c r="H379">
        <v>5.5</v>
      </c>
      <c r="J379" t="s">
        <v>683</v>
      </c>
      <c r="K379" t="s">
        <v>684</v>
      </c>
      <c r="L379" s="2" t="s">
        <v>28</v>
      </c>
      <c r="M379" s="6">
        <v>80</v>
      </c>
      <c r="N379">
        <v>0.75</v>
      </c>
      <c r="O379" t="s">
        <v>34</v>
      </c>
      <c r="P379">
        <v>60</v>
      </c>
      <c r="Q379">
        <v>5.9</v>
      </c>
      <c r="R379">
        <v>440</v>
      </c>
      <c r="V379" t="s">
        <v>42</v>
      </c>
    </row>
    <row r="380" spans="1:22">
      <c r="A380">
        <v>1</v>
      </c>
      <c r="B380" t="s">
        <v>22</v>
      </c>
      <c r="C380" s="5" t="s">
        <v>552</v>
      </c>
      <c r="D380" s="5" t="s">
        <v>559</v>
      </c>
      <c r="E380" s="5" t="s">
        <v>562</v>
      </c>
      <c r="F380" t="s">
        <v>26</v>
      </c>
      <c r="H380">
        <v>5.5</v>
      </c>
      <c r="J380" t="s">
        <v>683</v>
      </c>
      <c r="K380" t="s">
        <v>684</v>
      </c>
      <c r="L380" s="2" t="s">
        <v>28</v>
      </c>
      <c r="M380" s="6">
        <v>50</v>
      </c>
      <c r="N380">
        <v>0.75</v>
      </c>
      <c r="O380" t="s">
        <v>34</v>
      </c>
      <c r="P380">
        <v>37.5</v>
      </c>
      <c r="Q380">
        <v>5.9</v>
      </c>
      <c r="R380">
        <v>275</v>
      </c>
      <c r="V380" t="s">
        <v>42</v>
      </c>
    </row>
    <row r="381" spans="1:22">
      <c r="A381">
        <v>1</v>
      </c>
      <c r="B381" t="s">
        <v>22</v>
      </c>
      <c r="C381" s="5" t="s">
        <v>552</v>
      </c>
      <c r="D381" s="5" t="s">
        <v>559</v>
      </c>
      <c r="E381" s="5" t="s">
        <v>563</v>
      </c>
      <c r="F381" t="s">
        <v>26</v>
      </c>
      <c r="H381">
        <v>5.5</v>
      </c>
      <c r="J381" t="s">
        <v>683</v>
      </c>
      <c r="K381" t="s">
        <v>684</v>
      </c>
      <c r="L381" s="2" t="s">
        <v>28</v>
      </c>
      <c r="M381" s="6">
        <v>600</v>
      </c>
      <c r="N381">
        <v>0.75</v>
      </c>
      <c r="O381" t="s">
        <v>34</v>
      </c>
      <c r="P381">
        <v>450</v>
      </c>
      <c r="Q381">
        <v>5.9</v>
      </c>
      <c r="R381">
        <v>3300</v>
      </c>
      <c r="T381" s="2" t="s">
        <v>47</v>
      </c>
      <c r="V381" t="s">
        <v>42</v>
      </c>
    </row>
    <row r="382" spans="1:22">
      <c r="A382">
        <v>1</v>
      </c>
      <c r="B382" t="s">
        <v>22</v>
      </c>
      <c r="C382" s="5" t="s">
        <v>552</v>
      </c>
      <c r="D382" s="5" t="s">
        <v>559</v>
      </c>
      <c r="E382" s="5" t="s">
        <v>564</v>
      </c>
      <c r="F382" t="s">
        <v>26</v>
      </c>
      <c r="H382">
        <v>5.5</v>
      </c>
      <c r="J382" t="s">
        <v>683</v>
      </c>
      <c r="K382" t="s">
        <v>684</v>
      </c>
      <c r="L382" s="2" t="s">
        <v>28</v>
      </c>
      <c r="M382" s="6">
        <v>150</v>
      </c>
      <c r="N382">
        <v>0.75</v>
      </c>
      <c r="O382" t="s">
        <v>34</v>
      </c>
      <c r="P382">
        <v>112.5</v>
      </c>
      <c r="R382">
        <v>825</v>
      </c>
      <c r="V382" t="s">
        <v>42</v>
      </c>
    </row>
    <row r="383" spans="1:22">
      <c r="A383">
        <v>1</v>
      </c>
      <c r="B383" t="s">
        <v>22</v>
      </c>
      <c r="C383" s="5" t="s">
        <v>552</v>
      </c>
      <c r="D383" s="5" t="s">
        <v>218</v>
      </c>
      <c r="E383" s="5" t="s">
        <v>423</v>
      </c>
      <c r="F383" t="s">
        <v>26</v>
      </c>
      <c r="H383">
        <v>5.5</v>
      </c>
      <c r="J383" t="s">
        <v>683</v>
      </c>
      <c r="K383" t="s">
        <v>684</v>
      </c>
      <c r="L383" s="2" t="s">
        <v>28</v>
      </c>
      <c r="M383" s="6">
        <v>180</v>
      </c>
      <c r="N383">
        <v>0.75</v>
      </c>
      <c r="O383" t="s">
        <v>34</v>
      </c>
      <c r="P383">
        <v>135</v>
      </c>
      <c r="Q383">
        <v>5.9</v>
      </c>
      <c r="R383">
        <v>990</v>
      </c>
      <c r="V383" t="s">
        <v>42</v>
      </c>
    </row>
    <row r="384" spans="1:22">
      <c r="A384">
        <v>1</v>
      </c>
      <c r="B384" t="s">
        <v>22</v>
      </c>
      <c r="C384" s="5" t="s">
        <v>552</v>
      </c>
      <c r="D384" s="5" t="s">
        <v>218</v>
      </c>
      <c r="E384" s="5" t="s">
        <v>565</v>
      </c>
      <c r="F384" t="s">
        <v>26</v>
      </c>
      <c r="H384">
        <v>5.5</v>
      </c>
      <c r="J384" t="s">
        <v>683</v>
      </c>
      <c r="K384" t="s">
        <v>684</v>
      </c>
      <c r="L384" s="2" t="s">
        <v>28</v>
      </c>
      <c r="M384" s="6">
        <v>60</v>
      </c>
      <c r="N384">
        <v>1.05</v>
      </c>
      <c r="O384" t="s">
        <v>34</v>
      </c>
      <c r="P384">
        <v>63</v>
      </c>
      <c r="R384">
        <v>330</v>
      </c>
      <c r="V384" t="s">
        <v>42</v>
      </c>
    </row>
    <row r="385" spans="1:27">
      <c r="A385">
        <v>1</v>
      </c>
      <c r="B385" t="s">
        <v>22</v>
      </c>
      <c r="C385" s="5" t="s">
        <v>552</v>
      </c>
      <c r="D385" s="5" t="s">
        <v>218</v>
      </c>
      <c r="E385" s="5" t="s">
        <v>566</v>
      </c>
      <c r="F385" t="s">
        <v>26</v>
      </c>
      <c r="H385">
        <v>6.5</v>
      </c>
      <c r="J385" t="s">
        <v>683</v>
      </c>
      <c r="K385" t="s">
        <v>684</v>
      </c>
      <c r="L385" s="2" t="s">
        <v>28</v>
      </c>
      <c r="M385" s="6">
        <v>50</v>
      </c>
      <c r="N385">
        <v>1.9</v>
      </c>
      <c r="O385" t="s">
        <v>52</v>
      </c>
      <c r="P385">
        <v>95</v>
      </c>
      <c r="Q385">
        <v>5.9</v>
      </c>
      <c r="R385">
        <v>325</v>
      </c>
      <c r="V385" t="s">
        <v>42</v>
      </c>
    </row>
    <row r="386" spans="1:27">
      <c r="A386">
        <v>1</v>
      </c>
      <c r="B386" t="s">
        <v>22</v>
      </c>
      <c r="C386" s="5" t="s">
        <v>567</v>
      </c>
      <c r="D386" s="5" t="s">
        <v>568</v>
      </c>
      <c r="E386" s="5" t="s">
        <v>569</v>
      </c>
      <c r="F386" t="s">
        <v>26</v>
      </c>
      <c r="H386">
        <v>3.4</v>
      </c>
      <c r="J386" t="s">
        <v>683</v>
      </c>
      <c r="K386" t="s">
        <v>684</v>
      </c>
      <c r="L386" s="2" t="s">
        <v>49</v>
      </c>
      <c r="M386" s="6">
        <v>500</v>
      </c>
      <c r="N386">
        <v>0.72</v>
      </c>
      <c r="O386" t="s">
        <v>34</v>
      </c>
      <c r="P386">
        <v>360</v>
      </c>
      <c r="R386">
        <v>1700</v>
      </c>
      <c r="V386" t="s">
        <v>42</v>
      </c>
    </row>
    <row r="387" spans="1:27">
      <c r="A387">
        <v>1</v>
      </c>
      <c r="B387" t="s">
        <v>22</v>
      </c>
      <c r="C387" s="5" t="s">
        <v>570</v>
      </c>
      <c r="D387" s="5" t="s">
        <v>571</v>
      </c>
      <c r="F387" t="s">
        <v>26</v>
      </c>
      <c r="H387">
        <v>6.5</v>
      </c>
      <c r="I387" s="6" t="s">
        <v>27</v>
      </c>
      <c r="J387" t="s">
        <v>661</v>
      </c>
      <c r="K387" t="s">
        <v>662</v>
      </c>
      <c r="L387" s="2" t="s">
        <v>28</v>
      </c>
      <c r="M387" s="6">
        <v>280</v>
      </c>
      <c r="N387">
        <v>0.8</v>
      </c>
      <c r="O387" t="s">
        <v>128</v>
      </c>
      <c r="P387">
        <v>224</v>
      </c>
      <c r="Q387">
        <v>6.5</v>
      </c>
      <c r="R387">
        <v>1820</v>
      </c>
      <c r="V387" t="s">
        <v>42</v>
      </c>
    </row>
    <row r="388" spans="1:27">
      <c r="A388">
        <v>1</v>
      </c>
      <c r="B388" t="s">
        <v>22</v>
      </c>
      <c r="C388" s="5" t="s">
        <v>570</v>
      </c>
      <c r="D388" s="5" t="s">
        <v>572</v>
      </c>
      <c r="E388" s="5" t="s">
        <v>573</v>
      </c>
      <c r="F388" t="s">
        <v>26</v>
      </c>
      <c r="H388">
        <v>6.5</v>
      </c>
      <c r="J388" t="s">
        <v>683</v>
      </c>
      <c r="K388" t="s">
        <v>684</v>
      </c>
      <c r="L388" s="2" t="s">
        <v>28</v>
      </c>
      <c r="M388" s="6">
        <v>100</v>
      </c>
      <c r="N388">
        <v>1.8</v>
      </c>
      <c r="O388" t="s">
        <v>34</v>
      </c>
      <c r="P388">
        <v>180</v>
      </c>
      <c r="R388">
        <v>650</v>
      </c>
      <c r="V388" t="s">
        <v>42</v>
      </c>
    </row>
    <row r="389" spans="1:27">
      <c r="AA389" t="s">
        <v>574</v>
      </c>
    </row>
    <row r="391" spans="1:27">
      <c r="E391" s="5" t="s">
        <v>575</v>
      </c>
      <c r="F391" t="s">
        <v>26</v>
      </c>
      <c r="G391">
        <f t="shared" ref="G391:G396" si="0">SUMIF($F$2:$F$388,F391,Qtarb)</f>
        <v>58190</v>
      </c>
      <c r="L391" s="2" t="s">
        <v>576</v>
      </c>
      <c r="M391" s="6">
        <f>SUM(M2:M388)</f>
        <v>75260</v>
      </c>
      <c r="N391" t="s">
        <v>577</v>
      </c>
      <c r="P391" s="6">
        <f>SUM(P2:P388)</f>
        <v>81828.63999999997</v>
      </c>
      <c r="Q391" t="s">
        <v>578</v>
      </c>
      <c r="R391" s="6">
        <f>SUM(R2:R388)</f>
        <v>422646.89999999997</v>
      </c>
    </row>
    <row r="392" spans="1:27">
      <c r="F392" t="s">
        <v>62</v>
      </c>
      <c r="G392">
        <f t="shared" si="0"/>
        <v>4190</v>
      </c>
    </row>
    <row r="393" spans="1:27">
      <c r="F393" t="s">
        <v>63</v>
      </c>
      <c r="G393">
        <f t="shared" si="0"/>
        <v>140</v>
      </c>
    </row>
    <row r="394" spans="1:27">
      <c r="F394" t="s">
        <v>37</v>
      </c>
      <c r="G394">
        <f t="shared" si="0"/>
        <v>11530</v>
      </c>
    </row>
    <row r="395" spans="1:27">
      <c r="F395" t="s">
        <v>67</v>
      </c>
      <c r="G395">
        <f t="shared" si="0"/>
        <v>620</v>
      </c>
    </row>
    <row r="396" spans="1:27">
      <c r="F396" t="s">
        <v>68</v>
      </c>
      <c r="G396">
        <f t="shared" si="0"/>
        <v>430</v>
      </c>
    </row>
    <row r="399" spans="1:27">
      <c r="F399" t="s">
        <v>579</v>
      </c>
      <c r="G399">
        <f>SUM(G391:G396)</f>
        <v>75100</v>
      </c>
    </row>
  </sheetData>
  <conditionalFormatting sqref="C2:T388">
    <cfRule type="expression" dxfId="414" priority="1">
      <formula>$T2="*"</formula>
    </cfRule>
  </conditionalFormatting>
  <dataValidations count="6">
    <dataValidation type="list" allowBlank="1" showInputMessage="1" showErrorMessage="1" sqref="I2:I388">
      <formula1>Lper</formula1>
    </dataValidation>
    <dataValidation type="list" allowBlank="1" showInputMessage="1" showErrorMessage="1" sqref="G2:G388">
      <formula1>Lcoul</formula1>
    </dataValidation>
    <dataValidation type="list" allowBlank="1" showInputMessage="1" showErrorMessage="1" sqref="F2:F388">
      <formula1>Lcont</formula1>
    </dataValidation>
    <dataValidation type="list" allowBlank="1" showInputMessage="1" showErrorMessage="1" sqref="B2:B388">
      <formula1>Ltype</formula1>
    </dataValidation>
    <dataValidation type="list" allowBlank="1" showInputMessage="1" showErrorMessage="1" sqref="U2:U388">
      <formula1>Lchromo</formula1>
    </dataValidation>
    <dataValidation type="list" allowBlank="1" showInputMessage="1" showErrorMessage="1" sqref="W2:W388">
      <formula1>Ltut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7"/>
  <sheetViews>
    <sheetView zoomScale="70" zoomScaleNormal="70" workbookViewId="0">
      <selection activeCell="C13" sqref="C13"/>
    </sheetView>
  </sheetViews>
  <sheetFormatPr baseColWidth="10" defaultRowHeight="15"/>
  <cols>
    <col min="1" max="1" width="10.125" bestFit="1" customWidth="1"/>
    <col min="7" max="23" width="11" customWidth="1"/>
  </cols>
  <sheetData>
    <row r="1" spans="1:23" ht="15.75">
      <c r="A1" s="3" t="s">
        <v>739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2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7" t="s">
        <v>19</v>
      </c>
      <c r="U1" s="3" t="s">
        <v>20</v>
      </c>
      <c r="V1" s="3" t="s">
        <v>12</v>
      </c>
      <c r="W1" s="3" t="s">
        <v>21</v>
      </c>
    </row>
    <row r="2" spans="1:23">
      <c r="A2">
        <v>2</v>
      </c>
    </row>
    <row r="3" spans="1:23">
      <c r="A3">
        <v>2</v>
      </c>
    </row>
    <row r="4" spans="1:23">
      <c r="A4">
        <v>2</v>
      </c>
    </row>
    <row r="5" spans="1:23">
      <c r="A5">
        <v>2</v>
      </c>
    </row>
    <row r="6" spans="1:23">
      <c r="A6">
        <v>2</v>
      </c>
    </row>
    <row r="7" spans="1:23">
      <c r="A7">
        <v>2</v>
      </c>
    </row>
    <row r="8" spans="1:23">
      <c r="A8">
        <v>2</v>
      </c>
    </row>
    <row r="9" spans="1:23">
      <c r="A9">
        <v>2</v>
      </c>
    </row>
    <row r="10" spans="1:23">
      <c r="A10">
        <v>2</v>
      </c>
    </row>
    <row r="11" spans="1:23">
      <c r="A11">
        <v>2</v>
      </c>
    </row>
    <row r="12" spans="1:23">
      <c r="A12">
        <v>2</v>
      </c>
    </row>
    <row r="13" spans="1:23">
      <c r="A13">
        <v>2</v>
      </c>
    </row>
    <row r="14" spans="1:23">
      <c r="A14">
        <v>2</v>
      </c>
    </row>
    <row r="15" spans="1:23">
      <c r="A15">
        <v>2</v>
      </c>
    </row>
    <row r="16" spans="1:23">
      <c r="A16">
        <v>2</v>
      </c>
    </row>
    <row r="17" spans="1:1">
      <c r="A17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67"/>
  <sheetViews>
    <sheetView tabSelected="1" zoomScale="70" zoomScaleNormal="70" workbookViewId="0">
      <selection activeCell="U26" sqref="U26"/>
    </sheetView>
  </sheetViews>
  <sheetFormatPr baseColWidth="10" defaultRowHeight="15"/>
  <cols>
    <col min="1" max="1" width="10.125" bestFit="1" customWidth="1"/>
    <col min="3" max="3" width="15.5" style="5" bestFit="1" customWidth="1"/>
    <col min="4" max="4" width="11" style="5"/>
    <col min="5" max="5" width="23.75" style="5" bestFit="1" customWidth="1"/>
    <col min="6" max="6" width="6.25" style="5" bestFit="1" customWidth="1"/>
    <col min="7" max="7" width="6.875" customWidth="1"/>
    <col min="8" max="8" width="4.375" customWidth="1"/>
    <col min="9" max="9" width="9" style="5" customWidth="1"/>
    <col min="10" max="11" width="11" customWidth="1"/>
    <col min="12" max="12" width="13.75" bestFit="1" customWidth="1"/>
    <col min="13" max="13" width="7.75" style="6" customWidth="1"/>
    <col min="14" max="14" width="12.5" customWidth="1"/>
    <col min="15" max="15" width="6" customWidth="1"/>
    <col min="16" max="16" width="8.75" customWidth="1"/>
    <col min="17" max="17" width="7.625" customWidth="1"/>
    <col min="18" max="18" width="4.375" customWidth="1"/>
    <col min="19" max="19" width="8.25" customWidth="1"/>
    <col min="20" max="20" width="3.125" customWidth="1"/>
    <col min="21" max="23" width="11" customWidth="1"/>
  </cols>
  <sheetData>
    <row r="1" spans="1:23" ht="15.75">
      <c r="A1" s="3" t="s">
        <v>739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2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654</v>
      </c>
      <c r="T1" s="4" t="s">
        <v>19</v>
      </c>
      <c r="U1" s="3" t="s">
        <v>20</v>
      </c>
      <c r="V1" s="3" t="s">
        <v>12</v>
      </c>
      <c r="W1" s="3" t="s">
        <v>21</v>
      </c>
    </row>
    <row r="2" spans="1:23">
      <c r="A2">
        <v>3</v>
      </c>
      <c r="B2" t="s">
        <v>89</v>
      </c>
      <c r="C2" s="5" t="s">
        <v>581</v>
      </c>
      <c r="E2" s="5" t="s">
        <v>582</v>
      </c>
      <c r="F2" s="5" t="s">
        <v>61</v>
      </c>
      <c r="G2" t="s">
        <v>123</v>
      </c>
      <c r="I2" s="5" t="s">
        <v>46</v>
      </c>
      <c r="J2" t="str">
        <f>I2 &amp; " " &amp; F2</f>
        <v>AUT C2</v>
      </c>
      <c r="K2" t="str">
        <f>J2&amp; " " &amp; G2</f>
        <v>AUT C2 GrisRC</v>
      </c>
      <c r="L2" t="s">
        <v>97</v>
      </c>
      <c r="M2" s="6">
        <v>80</v>
      </c>
      <c r="N2">
        <v>0.82</v>
      </c>
      <c r="O2" t="s">
        <v>355</v>
      </c>
      <c r="P2">
        <v>65.599999999999994</v>
      </c>
      <c r="R2">
        <v>0</v>
      </c>
      <c r="U2" t="s">
        <v>35</v>
      </c>
      <c r="V2">
        <f t="shared" ref="V2:V33" si="0">IF(Chrgra="Pas de chromo","",Qtgra)</f>
        <v>80</v>
      </c>
    </row>
    <row r="3" spans="1:23">
      <c r="A3">
        <v>3</v>
      </c>
      <c r="B3" t="s">
        <v>89</v>
      </c>
      <c r="C3" s="5" t="s">
        <v>583</v>
      </c>
      <c r="E3" s="5" t="s">
        <v>584</v>
      </c>
      <c r="F3" s="5" t="s">
        <v>61</v>
      </c>
      <c r="G3" t="s">
        <v>123</v>
      </c>
      <c r="I3" s="5" t="s">
        <v>46</v>
      </c>
      <c r="J3" t="str">
        <f t="shared" ref="J3:J56" si="1">I3 &amp; " " &amp; F3</f>
        <v>AUT C2</v>
      </c>
      <c r="K3" t="str">
        <f t="shared" ref="K3:K56" si="2">J3&amp; " " &amp; G3</f>
        <v>AUT C2 GrisRC</v>
      </c>
      <c r="L3" t="s">
        <v>97</v>
      </c>
      <c r="M3" s="6">
        <v>80</v>
      </c>
      <c r="N3">
        <v>0.53</v>
      </c>
      <c r="O3" t="s">
        <v>355</v>
      </c>
      <c r="P3">
        <v>42.400000000000006</v>
      </c>
      <c r="R3">
        <v>0</v>
      </c>
      <c r="S3">
        <v>46</v>
      </c>
      <c r="U3" t="s">
        <v>35</v>
      </c>
      <c r="V3">
        <f t="shared" si="0"/>
        <v>80</v>
      </c>
    </row>
    <row r="4" spans="1:23">
      <c r="A4">
        <v>3</v>
      </c>
      <c r="B4" t="s">
        <v>89</v>
      </c>
      <c r="C4" s="5" t="s">
        <v>583</v>
      </c>
      <c r="E4" s="5" t="s">
        <v>585</v>
      </c>
      <c r="F4" s="5" t="s">
        <v>61</v>
      </c>
      <c r="G4" t="s">
        <v>123</v>
      </c>
      <c r="I4" s="5" t="s">
        <v>46</v>
      </c>
      <c r="J4" t="str">
        <f t="shared" si="1"/>
        <v>AUT C2</v>
      </c>
      <c r="K4" t="str">
        <f t="shared" si="2"/>
        <v>AUT C2 GrisRC</v>
      </c>
      <c r="L4" t="s">
        <v>97</v>
      </c>
      <c r="M4" s="6">
        <v>40</v>
      </c>
      <c r="N4">
        <v>0.81</v>
      </c>
      <c r="O4" t="s">
        <v>355</v>
      </c>
      <c r="P4">
        <v>32.400000000000006</v>
      </c>
      <c r="R4">
        <v>0</v>
      </c>
      <c r="U4" t="s">
        <v>35</v>
      </c>
      <c r="V4">
        <f t="shared" si="0"/>
        <v>40</v>
      </c>
    </row>
    <row r="5" spans="1:23">
      <c r="A5">
        <v>3</v>
      </c>
      <c r="B5" t="s">
        <v>89</v>
      </c>
      <c r="C5" s="5" t="s">
        <v>583</v>
      </c>
      <c r="E5" s="5" t="s">
        <v>586</v>
      </c>
      <c r="F5" s="5" t="s">
        <v>61</v>
      </c>
      <c r="G5" t="s">
        <v>123</v>
      </c>
      <c r="I5" s="5" t="s">
        <v>46</v>
      </c>
      <c r="J5" t="str">
        <f t="shared" si="1"/>
        <v>AUT C2</v>
      </c>
      <c r="K5" t="str">
        <f t="shared" si="2"/>
        <v>AUT C2 GrisRC</v>
      </c>
      <c r="L5" t="s">
        <v>97</v>
      </c>
      <c r="M5" s="6">
        <v>80</v>
      </c>
      <c r="N5">
        <v>0.85</v>
      </c>
      <c r="O5" t="s">
        <v>355</v>
      </c>
      <c r="P5">
        <v>68</v>
      </c>
      <c r="R5">
        <v>0</v>
      </c>
      <c r="S5">
        <v>44</v>
      </c>
      <c r="U5" t="s">
        <v>35</v>
      </c>
      <c r="V5">
        <f t="shared" si="0"/>
        <v>80</v>
      </c>
    </row>
    <row r="6" spans="1:23">
      <c r="A6">
        <v>3</v>
      </c>
      <c r="B6" t="s">
        <v>89</v>
      </c>
      <c r="C6" s="5" t="s">
        <v>583</v>
      </c>
      <c r="E6" s="5" t="s">
        <v>587</v>
      </c>
      <c r="F6" s="5" t="s">
        <v>61</v>
      </c>
      <c r="G6" t="s">
        <v>123</v>
      </c>
      <c r="I6" s="5" t="s">
        <v>46</v>
      </c>
      <c r="J6" t="str">
        <f t="shared" si="1"/>
        <v>AUT C2</v>
      </c>
      <c r="K6" t="str">
        <f t="shared" si="2"/>
        <v>AUT C2 GrisRC</v>
      </c>
      <c r="L6" t="s">
        <v>138</v>
      </c>
      <c r="M6" s="6">
        <v>60</v>
      </c>
      <c r="N6">
        <v>1.8</v>
      </c>
      <c r="O6" t="s">
        <v>29</v>
      </c>
      <c r="P6">
        <v>108</v>
      </c>
      <c r="R6">
        <v>0</v>
      </c>
      <c r="U6" t="s">
        <v>35</v>
      </c>
      <c r="V6">
        <f t="shared" si="0"/>
        <v>60</v>
      </c>
    </row>
    <row r="7" spans="1:23">
      <c r="A7">
        <v>3</v>
      </c>
      <c r="B7" t="s">
        <v>89</v>
      </c>
      <c r="C7" s="5" t="s">
        <v>583</v>
      </c>
      <c r="E7" s="5" t="s">
        <v>588</v>
      </c>
      <c r="F7" s="5" t="s">
        <v>61</v>
      </c>
      <c r="G7" t="s">
        <v>123</v>
      </c>
      <c r="I7" s="5" t="s">
        <v>46</v>
      </c>
      <c r="J7" t="str">
        <f t="shared" si="1"/>
        <v>AUT C2</v>
      </c>
      <c r="K7" t="str">
        <f t="shared" si="2"/>
        <v>AUT C2 GrisRC</v>
      </c>
      <c r="L7" t="s">
        <v>138</v>
      </c>
      <c r="M7" s="6">
        <v>60</v>
      </c>
      <c r="N7">
        <v>1.8</v>
      </c>
      <c r="O7" t="s">
        <v>29</v>
      </c>
      <c r="P7">
        <v>108</v>
      </c>
      <c r="R7">
        <v>0</v>
      </c>
      <c r="U7" t="s">
        <v>35</v>
      </c>
      <c r="V7">
        <f t="shared" si="0"/>
        <v>60</v>
      </c>
    </row>
    <row r="8" spans="1:23">
      <c r="A8">
        <v>3</v>
      </c>
      <c r="B8" t="s">
        <v>89</v>
      </c>
      <c r="C8" s="5" t="s">
        <v>583</v>
      </c>
      <c r="E8" s="5" t="s">
        <v>589</v>
      </c>
      <c r="F8" s="5" t="s">
        <v>61</v>
      </c>
      <c r="G8" t="s">
        <v>123</v>
      </c>
      <c r="I8" s="5" t="s">
        <v>46</v>
      </c>
      <c r="J8" t="str">
        <f t="shared" si="1"/>
        <v>AUT C2</v>
      </c>
      <c r="K8" t="str">
        <f t="shared" si="2"/>
        <v>AUT C2 GrisRC</v>
      </c>
      <c r="L8" t="s">
        <v>97</v>
      </c>
      <c r="M8" s="6">
        <v>80</v>
      </c>
      <c r="N8">
        <v>0.85</v>
      </c>
      <c r="O8" t="s">
        <v>355</v>
      </c>
      <c r="P8">
        <v>68</v>
      </c>
      <c r="R8">
        <v>0</v>
      </c>
      <c r="U8" t="s">
        <v>35</v>
      </c>
      <c r="V8">
        <f t="shared" si="0"/>
        <v>80</v>
      </c>
    </row>
    <row r="9" spans="1:23">
      <c r="A9">
        <v>3</v>
      </c>
      <c r="B9" t="s">
        <v>89</v>
      </c>
      <c r="C9" s="5" t="s">
        <v>583</v>
      </c>
      <c r="E9" s="5" t="s">
        <v>590</v>
      </c>
      <c r="F9" s="5" t="s">
        <v>61</v>
      </c>
      <c r="G9" t="s">
        <v>123</v>
      </c>
      <c r="I9" s="5" t="s">
        <v>46</v>
      </c>
      <c r="J9" t="str">
        <f t="shared" si="1"/>
        <v>AUT C2</v>
      </c>
      <c r="K9" t="str">
        <f t="shared" si="2"/>
        <v>AUT C2 GrisRC</v>
      </c>
      <c r="L9" t="s">
        <v>97</v>
      </c>
      <c r="M9" s="6">
        <v>80</v>
      </c>
      <c r="N9">
        <v>0.53</v>
      </c>
      <c r="O9" t="s">
        <v>355</v>
      </c>
      <c r="P9">
        <v>42.400000000000006</v>
      </c>
      <c r="R9">
        <v>0</v>
      </c>
      <c r="U9" t="s">
        <v>35</v>
      </c>
      <c r="V9">
        <f t="shared" si="0"/>
        <v>80</v>
      </c>
    </row>
    <row r="10" spans="1:23">
      <c r="A10">
        <v>3</v>
      </c>
      <c r="B10" t="s">
        <v>89</v>
      </c>
      <c r="C10" s="5" t="s">
        <v>591</v>
      </c>
      <c r="E10" s="5" t="s">
        <v>592</v>
      </c>
      <c r="F10" s="5" t="s">
        <v>61</v>
      </c>
      <c r="G10" t="s">
        <v>123</v>
      </c>
      <c r="I10" s="5" t="s">
        <v>46</v>
      </c>
      <c r="J10" t="str">
        <f t="shared" si="1"/>
        <v>AUT C2</v>
      </c>
      <c r="K10" t="str">
        <f t="shared" si="2"/>
        <v>AUT C2 GrisRC</v>
      </c>
      <c r="L10" t="s">
        <v>97</v>
      </c>
      <c r="M10" s="6">
        <v>600</v>
      </c>
      <c r="N10">
        <v>0.48</v>
      </c>
      <c r="O10" t="s">
        <v>355</v>
      </c>
      <c r="P10">
        <v>288</v>
      </c>
      <c r="R10">
        <v>0</v>
      </c>
      <c r="U10" t="s">
        <v>35</v>
      </c>
      <c r="V10">
        <f t="shared" si="0"/>
        <v>600</v>
      </c>
    </row>
    <row r="11" spans="1:23">
      <c r="A11">
        <v>3</v>
      </c>
      <c r="B11" t="s">
        <v>89</v>
      </c>
      <c r="C11" s="5" t="s">
        <v>593</v>
      </c>
      <c r="E11" s="5" t="s">
        <v>594</v>
      </c>
      <c r="F11" s="5" t="s">
        <v>61</v>
      </c>
      <c r="G11" t="s">
        <v>123</v>
      </c>
      <c r="I11" s="5" t="s">
        <v>46</v>
      </c>
      <c r="J11" t="str">
        <f t="shared" si="1"/>
        <v>AUT C2</v>
      </c>
      <c r="K11" t="str">
        <f t="shared" si="2"/>
        <v>AUT C2 GrisRC</v>
      </c>
      <c r="L11" t="s">
        <v>595</v>
      </c>
      <c r="M11" s="6">
        <v>600</v>
      </c>
      <c r="N11">
        <v>0.96</v>
      </c>
      <c r="O11" t="s">
        <v>355</v>
      </c>
      <c r="P11">
        <v>576</v>
      </c>
      <c r="R11">
        <v>0</v>
      </c>
      <c r="U11" t="s">
        <v>35</v>
      </c>
      <c r="V11">
        <f t="shared" si="0"/>
        <v>600</v>
      </c>
    </row>
    <row r="12" spans="1:23">
      <c r="A12">
        <v>3</v>
      </c>
      <c r="B12" t="s">
        <v>89</v>
      </c>
      <c r="C12" s="5" t="s">
        <v>596</v>
      </c>
      <c r="E12" s="5" t="s">
        <v>597</v>
      </c>
      <c r="F12" s="5" t="s">
        <v>61</v>
      </c>
      <c r="G12" t="s">
        <v>123</v>
      </c>
      <c r="I12" s="5" t="s">
        <v>46</v>
      </c>
      <c r="J12" t="str">
        <f t="shared" si="1"/>
        <v>AUT C2</v>
      </c>
      <c r="K12" t="str">
        <f t="shared" si="2"/>
        <v>AUT C2 GrisRC</v>
      </c>
      <c r="L12" t="s">
        <v>595</v>
      </c>
      <c r="M12" s="6">
        <v>80</v>
      </c>
      <c r="N12">
        <v>0.85</v>
      </c>
      <c r="O12" t="s">
        <v>355</v>
      </c>
      <c r="P12">
        <v>68</v>
      </c>
      <c r="R12">
        <v>0</v>
      </c>
      <c r="U12" t="s">
        <v>35</v>
      </c>
      <c r="V12">
        <f t="shared" si="0"/>
        <v>80</v>
      </c>
    </row>
    <row r="13" spans="1:23">
      <c r="A13">
        <v>3</v>
      </c>
      <c r="B13" t="s">
        <v>89</v>
      </c>
      <c r="C13" s="5" t="s">
        <v>596</v>
      </c>
      <c r="E13" s="5" t="s">
        <v>598</v>
      </c>
      <c r="F13" s="5" t="s">
        <v>61</v>
      </c>
      <c r="G13" t="s">
        <v>123</v>
      </c>
      <c r="I13" s="5" t="s">
        <v>46</v>
      </c>
      <c r="J13" t="str">
        <f t="shared" si="1"/>
        <v>AUT C2</v>
      </c>
      <c r="K13" t="str">
        <f t="shared" si="2"/>
        <v>AUT C2 GrisRC</v>
      </c>
      <c r="L13" t="s">
        <v>49</v>
      </c>
      <c r="M13" s="6">
        <v>80</v>
      </c>
      <c r="N13">
        <v>0.85</v>
      </c>
      <c r="O13" t="s">
        <v>355</v>
      </c>
      <c r="P13">
        <v>68</v>
      </c>
      <c r="R13">
        <v>0</v>
      </c>
      <c r="U13" t="s">
        <v>35</v>
      </c>
      <c r="V13">
        <f t="shared" si="0"/>
        <v>80</v>
      </c>
    </row>
    <row r="14" spans="1:23">
      <c r="A14">
        <v>3</v>
      </c>
      <c r="B14" t="s">
        <v>89</v>
      </c>
      <c r="C14" s="5" t="s">
        <v>596</v>
      </c>
      <c r="E14" s="5" t="s">
        <v>599</v>
      </c>
      <c r="F14" s="5" t="s">
        <v>61</v>
      </c>
      <c r="G14" t="s">
        <v>123</v>
      </c>
      <c r="I14" s="5" t="s">
        <v>46</v>
      </c>
      <c r="J14" t="str">
        <f t="shared" si="1"/>
        <v>AUT C2</v>
      </c>
      <c r="K14" t="str">
        <f t="shared" si="2"/>
        <v>AUT C2 GrisRC</v>
      </c>
      <c r="L14" t="s">
        <v>49</v>
      </c>
      <c r="M14" s="6">
        <v>120</v>
      </c>
      <c r="P14">
        <v>0</v>
      </c>
      <c r="R14">
        <v>0</v>
      </c>
      <c r="U14" t="s">
        <v>35</v>
      </c>
      <c r="V14">
        <f t="shared" si="0"/>
        <v>120</v>
      </c>
    </row>
    <row r="15" spans="1:23">
      <c r="A15">
        <v>3</v>
      </c>
      <c r="B15" t="s">
        <v>89</v>
      </c>
      <c r="C15" s="5" t="s">
        <v>596</v>
      </c>
      <c r="E15" s="5" t="s">
        <v>600</v>
      </c>
      <c r="F15" s="5" t="s">
        <v>61</v>
      </c>
      <c r="G15" t="s">
        <v>123</v>
      </c>
      <c r="I15" s="5" t="s">
        <v>46</v>
      </c>
      <c r="J15" t="str">
        <f t="shared" si="1"/>
        <v>AUT C2</v>
      </c>
      <c r="K15" t="str">
        <f t="shared" si="2"/>
        <v>AUT C2 GrisRC</v>
      </c>
      <c r="L15" t="s">
        <v>595</v>
      </c>
      <c r="M15" s="6">
        <v>280</v>
      </c>
      <c r="N15">
        <v>0.89</v>
      </c>
      <c r="O15" t="s">
        <v>355</v>
      </c>
      <c r="P15">
        <v>249.20000000000002</v>
      </c>
      <c r="R15">
        <v>0</v>
      </c>
      <c r="U15" t="s">
        <v>35</v>
      </c>
      <c r="V15">
        <f t="shared" si="0"/>
        <v>280</v>
      </c>
    </row>
    <row r="16" spans="1:23">
      <c r="A16">
        <v>3</v>
      </c>
      <c r="B16" t="s">
        <v>89</v>
      </c>
      <c r="C16" s="5" t="s">
        <v>596</v>
      </c>
      <c r="E16" s="5" t="s">
        <v>429</v>
      </c>
      <c r="F16" s="5" t="s">
        <v>61</v>
      </c>
      <c r="G16" t="s">
        <v>123</v>
      </c>
      <c r="I16" s="5" t="s">
        <v>46</v>
      </c>
      <c r="J16" t="str">
        <f t="shared" si="1"/>
        <v>AUT C2</v>
      </c>
      <c r="K16" t="str">
        <f t="shared" si="2"/>
        <v>AUT C2 GrisRC</v>
      </c>
      <c r="L16" t="s">
        <v>595</v>
      </c>
      <c r="M16" s="6">
        <v>100</v>
      </c>
      <c r="N16">
        <v>0.87</v>
      </c>
      <c r="O16" t="s">
        <v>355</v>
      </c>
      <c r="P16">
        <v>87</v>
      </c>
      <c r="R16">
        <v>0</v>
      </c>
      <c r="U16" t="s">
        <v>35</v>
      </c>
      <c r="V16">
        <f t="shared" si="0"/>
        <v>100</v>
      </c>
    </row>
    <row r="17" spans="1:22">
      <c r="A17">
        <v>3</v>
      </c>
      <c r="B17" t="s">
        <v>89</v>
      </c>
      <c r="C17" s="5" t="s">
        <v>601</v>
      </c>
      <c r="E17" s="5" t="s">
        <v>602</v>
      </c>
      <c r="F17" s="5" t="s">
        <v>61</v>
      </c>
      <c r="G17" t="s">
        <v>123</v>
      </c>
      <c r="I17" s="5" t="s">
        <v>46</v>
      </c>
      <c r="J17" t="str">
        <f t="shared" si="1"/>
        <v>AUT C2</v>
      </c>
      <c r="K17" t="str">
        <f t="shared" si="2"/>
        <v>AUT C2 GrisRC</v>
      </c>
      <c r="L17" t="s">
        <v>97</v>
      </c>
      <c r="M17" s="6">
        <v>80</v>
      </c>
      <c r="N17">
        <v>0.89</v>
      </c>
      <c r="O17" t="s">
        <v>355</v>
      </c>
      <c r="P17">
        <v>71.2</v>
      </c>
      <c r="R17">
        <v>0</v>
      </c>
      <c r="U17" t="s">
        <v>35</v>
      </c>
      <c r="V17">
        <f t="shared" si="0"/>
        <v>80</v>
      </c>
    </row>
    <row r="18" spans="1:22">
      <c r="A18">
        <v>3</v>
      </c>
      <c r="B18" t="s">
        <v>89</v>
      </c>
      <c r="C18" s="5" t="s">
        <v>601</v>
      </c>
      <c r="E18" s="5" t="s">
        <v>603</v>
      </c>
      <c r="F18" s="5" t="s">
        <v>61</v>
      </c>
      <c r="G18" t="s">
        <v>123</v>
      </c>
      <c r="I18" s="5" t="s">
        <v>46</v>
      </c>
      <c r="J18" t="str">
        <f t="shared" si="1"/>
        <v>AUT C2</v>
      </c>
      <c r="K18" t="str">
        <f t="shared" si="2"/>
        <v>AUT C2 GrisRC</v>
      </c>
      <c r="L18" t="s">
        <v>49</v>
      </c>
      <c r="M18" s="6">
        <v>160</v>
      </c>
      <c r="N18">
        <v>1.3</v>
      </c>
      <c r="O18" t="s">
        <v>355</v>
      </c>
      <c r="P18">
        <v>208</v>
      </c>
      <c r="R18">
        <v>0</v>
      </c>
      <c r="U18" t="s">
        <v>35</v>
      </c>
      <c r="V18">
        <f t="shared" si="0"/>
        <v>160</v>
      </c>
    </row>
    <row r="19" spans="1:22">
      <c r="A19">
        <v>3</v>
      </c>
      <c r="B19" t="s">
        <v>89</v>
      </c>
      <c r="C19" s="5" t="s">
        <v>604</v>
      </c>
      <c r="E19" s="5" t="s">
        <v>605</v>
      </c>
      <c r="F19" s="5" t="s">
        <v>61</v>
      </c>
      <c r="G19" t="s">
        <v>123</v>
      </c>
      <c r="I19" s="5" t="s">
        <v>46</v>
      </c>
      <c r="J19" t="str">
        <f t="shared" si="1"/>
        <v>AUT C2</v>
      </c>
      <c r="K19" t="str">
        <f t="shared" si="2"/>
        <v>AUT C2 GrisRC</v>
      </c>
      <c r="L19" t="s">
        <v>595</v>
      </c>
      <c r="M19" s="6">
        <v>80</v>
      </c>
      <c r="P19">
        <v>0</v>
      </c>
      <c r="R19">
        <v>0</v>
      </c>
      <c r="U19" t="s">
        <v>35</v>
      </c>
      <c r="V19">
        <f t="shared" si="0"/>
        <v>80</v>
      </c>
    </row>
    <row r="20" spans="1:22">
      <c r="A20">
        <v>3</v>
      </c>
      <c r="B20" t="s">
        <v>89</v>
      </c>
      <c r="C20" s="5" t="s">
        <v>606</v>
      </c>
      <c r="E20" s="5" t="s">
        <v>607</v>
      </c>
      <c r="F20" s="5" t="s">
        <v>61</v>
      </c>
      <c r="G20" t="s">
        <v>123</v>
      </c>
      <c r="I20" s="5" t="s">
        <v>46</v>
      </c>
      <c r="J20" t="str">
        <f t="shared" si="1"/>
        <v>AUT C2</v>
      </c>
      <c r="K20" t="str">
        <f t="shared" si="2"/>
        <v>AUT C2 GrisRC</v>
      </c>
      <c r="L20" t="s">
        <v>97</v>
      </c>
      <c r="M20" s="6">
        <v>1200</v>
      </c>
      <c r="N20">
        <v>0.49</v>
      </c>
      <c r="O20" t="s">
        <v>355</v>
      </c>
      <c r="P20">
        <v>588</v>
      </c>
      <c r="R20">
        <v>0</v>
      </c>
      <c r="U20" t="s">
        <v>35</v>
      </c>
      <c r="V20">
        <f t="shared" si="0"/>
        <v>1200</v>
      </c>
    </row>
    <row r="21" spans="1:22">
      <c r="A21">
        <v>3</v>
      </c>
      <c r="B21" t="s">
        <v>89</v>
      </c>
      <c r="C21" s="5" t="s">
        <v>608</v>
      </c>
      <c r="E21" s="5" t="s">
        <v>609</v>
      </c>
      <c r="F21" s="5" t="s">
        <v>26</v>
      </c>
      <c r="I21" s="5" t="s">
        <v>27</v>
      </c>
      <c r="J21" t="str">
        <f t="shared" si="1"/>
        <v>PRI C3</v>
      </c>
      <c r="K21" t="str">
        <f t="shared" si="2"/>
        <v xml:space="preserve">PRI C3 </v>
      </c>
      <c r="L21" t="s">
        <v>208</v>
      </c>
      <c r="M21" s="6">
        <v>120</v>
      </c>
      <c r="N21">
        <v>0.85</v>
      </c>
      <c r="O21" t="s">
        <v>610</v>
      </c>
      <c r="P21">
        <v>102</v>
      </c>
      <c r="R21">
        <v>0</v>
      </c>
      <c r="U21" t="s">
        <v>35</v>
      </c>
      <c r="V21">
        <f t="shared" si="0"/>
        <v>120</v>
      </c>
    </row>
    <row r="22" spans="1:22">
      <c r="A22">
        <v>3</v>
      </c>
      <c r="B22" t="s">
        <v>89</v>
      </c>
      <c r="C22" s="5" t="s">
        <v>608</v>
      </c>
      <c r="E22" s="5" t="s">
        <v>611</v>
      </c>
      <c r="F22" s="5" t="s">
        <v>26</v>
      </c>
      <c r="I22" s="5" t="s">
        <v>27</v>
      </c>
      <c r="J22" t="str">
        <f t="shared" si="1"/>
        <v>PRI C3</v>
      </c>
      <c r="K22" t="str">
        <f t="shared" si="2"/>
        <v xml:space="preserve">PRI C3 </v>
      </c>
      <c r="L22" t="s">
        <v>49</v>
      </c>
      <c r="N22">
        <v>1.04</v>
      </c>
      <c r="O22" t="s">
        <v>247</v>
      </c>
      <c r="P22">
        <v>0</v>
      </c>
      <c r="R22">
        <v>0</v>
      </c>
      <c r="U22" t="s">
        <v>35</v>
      </c>
      <c r="V22">
        <f t="shared" si="0"/>
        <v>0</v>
      </c>
    </row>
    <row r="23" spans="1:22">
      <c r="A23">
        <v>3</v>
      </c>
      <c r="B23" t="s">
        <v>89</v>
      </c>
      <c r="C23" s="5" t="s">
        <v>608</v>
      </c>
      <c r="E23" s="5" t="s">
        <v>612</v>
      </c>
      <c r="F23" s="5" t="s">
        <v>26</v>
      </c>
      <c r="I23" s="5" t="s">
        <v>27</v>
      </c>
      <c r="J23" t="str">
        <f t="shared" si="1"/>
        <v>PRI C3</v>
      </c>
      <c r="K23" t="str">
        <f t="shared" si="2"/>
        <v xml:space="preserve">PRI C3 </v>
      </c>
      <c r="L23" t="s">
        <v>234</v>
      </c>
      <c r="M23" s="6">
        <v>0</v>
      </c>
      <c r="N23">
        <v>1</v>
      </c>
      <c r="O23" t="s">
        <v>613</v>
      </c>
      <c r="P23">
        <v>0</v>
      </c>
      <c r="R23">
        <v>0</v>
      </c>
      <c r="U23" t="s">
        <v>35</v>
      </c>
      <c r="V23">
        <f t="shared" si="0"/>
        <v>0</v>
      </c>
    </row>
    <row r="24" spans="1:22">
      <c r="A24">
        <v>3</v>
      </c>
      <c r="B24" t="s">
        <v>89</v>
      </c>
      <c r="C24" s="5" t="s">
        <v>608</v>
      </c>
      <c r="E24" s="5" t="s">
        <v>614</v>
      </c>
      <c r="F24" s="5" t="s">
        <v>26</v>
      </c>
      <c r="I24" s="5" t="s">
        <v>27</v>
      </c>
      <c r="J24" t="str">
        <f t="shared" si="1"/>
        <v>PRI C3</v>
      </c>
      <c r="K24" t="str">
        <f t="shared" si="2"/>
        <v xml:space="preserve">PRI C3 </v>
      </c>
      <c r="L24" t="s">
        <v>97</v>
      </c>
      <c r="M24" s="6">
        <v>300</v>
      </c>
      <c r="N24">
        <v>0</v>
      </c>
      <c r="O24" t="s">
        <v>355</v>
      </c>
      <c r="P24">
        <v>0</v>
      </c>
      <c r="R24">
        <v>0</v>
      </c>
      <c r="U24" t="s">
        <v>35</v>
      </c>
      <c r="V24">
        <f t="shared" si="0"/>
        <v>300</v>
      </c>
    </row>
    <row r="25" spans="1:22">
      <c r="A25">
        <v>3</v>
      </c>
      <c r="B25" t="s">
        <v>89</v>
      </c>
      <c r="C25" s="5" t="s">
        <v>608</v>
      </c>
      <c r="E25" s="5" t="s">
        <v>615</v>
      </c>
      <c r="F25" s="5" t="s">
        <v>26</v>
      </c>
      <c r="I25" s="5" t="s">
        <v>27</v>
      </c>
      <c r="J25" t="str">
        <f t="shared" si="1"/>
        <v>PRI C3</v>
      </c>
      <c r="K25" t="str">
        <f t="shared" si="2"/>
        <v xml:space="preserve">PRI C3 </v>
      </c>
      <c r="L25" t="s">
        <v>234</v>
      </c>
      <c r="M25" s="6">
        <v>0</v>
      </c>
      <c r="N25">
        <v>0.75</v>
      </c>
      <c r="O25" t="s">
        <v>421</v>
      </c>
      <c r="P25">
        <v>0</v>
      </c>
      <c r="R25">
        <v>0</v>
      </c>
      <c r="U25" t="s">
        <v>35</v>
      </c>
      <c r="V25">
        <f t="shared" si="0"/>
        <v>0</v>
      </c>
    </row>
    <row r="26" spans="1:22">
      <c r="A26">
        <v>3</v>
      </c>
      <c r="B26" t="s">
        <v>89</v>
      </c>
      <c r="C26" s="5" t="s">
        <v>604</v>
      </c>
      <c r="E26" s="5" t="s">
        <v>616</v>
      </c>
      <c r="F26" s="5" t="s">
        <v>26</v>
      </c>
      <c r="I26" s="5" t="s">
        <v>27</v>
      </c>
      <c r="J26" t="str">
        <f t="shared" si="1"/>
        <v>PRI C3</v>
      </c>
      <c r="K26" t="str">
        <f t="shared" si="2"/>
        <v xml:space="preserve">PRI C3 </v>
      </c>
      <c r="L26" t="s">
        <v>234</v>
      </c>
      <c r="M26" s="6">
        <v>100</v>
      </c>
      <c r="N26">
        <v>0.5</v>
      </c>
      <c r="O26" t="s">
        <v>231</v>
      </c>
      <c r="P26">
        <v>50</v>
      </c>
      <c r="R26">
        <v>0</v>
      </c>
      <c r="U26" t="s">
        <v>35</v>
      </c>
      <c r="V26">
        <f t="shared" si="0"/>
        <v>100</v>
      </c>
    </row>
    <row r="27" spans="1:22">
      <c r="A27">
        <v>3</v>
      </c>
      <c r="B27" t="s">
        <v>89</v>
      </c>
      <c r="C27" s="5" t="s">
        <v>608</v>
      </c>
      <c r="E27" s="5" t="s">
        <v>617</v>
      </c>
      <c r="F27" s="5" t="s">
        <v>26</v>
      </c>
      <c r="I27" s="5" t="s">
        <v>27</v>
      </c>
      <c r="J27" t="str">
        <f t="shared" si="1"/>
        <v>PRI C3</v>
      </c>
      <c r="K27" t="str">
        <f t="shared" si="2"/>
        <v xml:space="preserve">PRI C3 </v>
      </c>
      <c r="L27" t="s">
        <v>208</v>
      </c>
      <c r="M27" s="6">
        <v>360</v>
      </c>
      <c r="N27">
        <v>0.66</v>
      </c>
      <c r="O27" t="s">
        <v>610</v>
      </c>
      <c r="P27">
        <v>237.60000000000002</v>
      </c>
      <c r="R27">
        <v>0</v>
      </c>
      <c r="U27" t="s">
        <v>35</v>
      </c>
      <c r="V27">
        <f t="shared" si="0"/>
        <v>360</v>
      </c>
    </row>
    <row r="28" spans="1:22">
      <c r="A28">
        <v>3</v>
      </c>
      <c r="B28" t="s">
        <v>89</v>
      </c>
      <c r="C28" s="5" t="s">
        <v>608</v>
      </c>
      <c r="E28" s="5" t="s">
        <v>161</v>
      </c>
      <c r="F28" s="5" t="s">
        <v>26</v>
      </c>
      <c r="I28" s="5" t="s">
        <v>27</v>
      </c>
      <c r="J28" t="str">
        <f t="shared" si="1"/>
        <v>PRI C3</v>
      </c>
      <c r="K28" t="str">
        <f t="shared" si="2"/>
        <v xml:space="preserve">PRI C3 </v>
      </c>
      <c r="L28" t="s">
        <v>208</v>
      </c>
      <c r="M28" s="6">
        <v>120</v>
      </c>
      <c r="P28">
        <v>0</v>
      </c>
      <c r="R28">
        <v>0</v>
      </c>
      <c r="U28" t="s">
        <v>35</v>
      </c>
      <c r="V28">
        <f t="shared" si="0"/>
        <v>120</v>
      </c>
    </row>
    <row r="29" spans="1:22">
      <c r="A29">
        <v>3</v>
      </c>
      <c r="B29" t="s">
        <v>89</v>
      </c>
      <c r="C29" s="5" t="s">
        <v>608</v>
      </c>
      <c r="E29" s="5" t="s">
        <v>618</v>
      </c>
      <c r="F29" s="5" t="s">
        <v>26</v>
      </c>
      <c r="I29" s="5" t="s">
        <v>27</v>
      </c>
      <c r="J29" t="str">
        <f t="shared" si="1"/>
        <v>PRI C3</v>
      </c>
      <c r="K29" t="str">
        <f t="shared" si="2"/>
        <v xml:space="preserve">PRI C3 </v>
      </c>
      <c r="L29" t="s">
        <v>410</v>
      </c>
      <c r="M29" s="6">
        <v>600</v>
      </c>
      <c r="N29">
        <v>1.84</v>
      </c>
      <c r="O29" t="s">
        <v>355</v>
      </c>
      <c r="P29">
        <v>1104</v>
      </c>
      <c r="R29">
        <v>0</v>
      </c>
      <c r="U29" t="s">
        <v>35</v>
      </c>
      <c r="V29">
        <f t="shared" si="0"/>
        <v>600</v>
      </c>
    </row>
    <row r="30" spans="1:22">
      <c r="A30">
        <v>3</v>
      </c>
      <c r="B30" t="s">
        <v>89</v>
      </c>
      <c r="C30" s="5" t="s">
        <v>608</v>
      </c>
      <c r="E30" s="5" t="s">
        <v>619</v>
      </c>
      <c r="F30" s="5" t="s">
        <v>26</v>
      </c>
      <c r="I30" s="5" t="s">
        <v>27</v>
      </c>
      <c r="J30" t="str">
        <f t="shared" si="1"/>
        <v>PRI C3</v>
      </c>
      <c r="K30" t="str">
        <f t="shared" si="2"/>
        <v xml:space="preserve">PRI C3 </v>
      </c>
      <c r="L30" t="s">
        <v>410</v>
      </c>
      <c r="M30" s="6">
        <v>300</v>
      </c>
      <c r="N30">
        <v>1.21</v>
      </c>
      <c r="O30" t="s">
        <v>355</v>
      </c>
      <c r="P30">
        <v>363</v>
      </c>
      <c r="R30">
        <v>0</v>
      </c>
      <c r="U30" t="s">
        <v>35</v>
      </c>
      <c r="V30">
        <f t="shared" si="0"/>
        <v>300</v>
      </c>
    </row>
    <row r="31" spans="1:22">
      <c r="A31">
        <v>3</v>
      </c>
      <c r="B31" t="s">
        <v>89</v>
      </c>
      <c r="C31" s="5" t="s">
        <v>608</v>
      </c>
      <c r="E31" s="5" t="s">
        <v>620</v>
      </c>
      <c r="F31" s="5" t="s">
        <v>26</v>
      </c>
      <c r="I31" s="5" t="s">
        <v>27</v>
      </c>
      <c r="J31" t="str">
        <f t="shared" si="1"/>
        <v>PRI C3</v>
      </c>
      <c r="K31" t="str">
        <f t="shared" si="2"/>
        <v xml:space="preserve">PRI C3 </v>
      </c>
      <c r="L31" t="s">
        <v>410</v>
      </c>
      <c r="M31" s="6">
        <v>730</v>
      </c>
      <c r="N31">
        <v>1.06</v>
      </c>
      <c r="O31" t="s">
        <v>355</v>
      </c>
      <c r="P31">
        <v>773.80000000000007</v>
      </c>
      <c r="R31">
        <v>0</v>
      </c>
      <c r="U31" t="s">
        <v>35</v>
      </c>
      <c r="V31">
        <f t="shared" si="0"/>
        <v>730</v>
      </c>
    </row>
    <row r="32" spans="1:22">
      <c r="A32">
        <v>3</v>
      </c>
      <c r="B32" t="s">
        <v>89</v>
      </c>
      <c r="C32" s="5" t="s">
        <v>621</v>
      </c>
      <c r="E32" s="5" t="s">
        <v>622</v>
      </c>
      <c r="F32" s="5" t="s">
        <v>26</v>
      </c>
      <c r="I32" s="5" t="s">
        <v>27</v>
      </c>
      <c r="J32" t="str">
        <f t="shared" si="1"/>
        <v>PRI C3</v>
      </c>
      <c r="K32" t="str">
        <f t="shared" si="2"/>
        <v xml:space="preserve">PRI C3 </v>
      </c>
      <c r="L32" t="s">
        <v>49</v>
      </c>
      <c r="M32" s="6">
        <v>820</v>
      </c>
      <c r="N32">
        <v>0.72</v>
      </c>
      <c r="O32" t="s">
        <v>355</v>
      </c>
      <c r="P32">
        <v>590.4</v>
      </c>
      <c r="R32">
        <v>0</v>
      </c>
      <c r="U32" t="s">
        <v>35</v>
      </c>
      <c r="V32">
        <f t="shared" si="0"/>
        <v>820</v>
      </c>
    </row>
    <row r="33" spans="1:22">
      <c r="A33">
        <v>3</v>
      </c>
      <c r="B33" t="s">
        <v>89</v>
      </c>
      <c r="C33" s="5" t="s">
        <v>623</v>
      </c>
      <c r="E33" s="5" t="s">
        <v>624</v>
      </c>
      <c r="F33" s="5" t="s">
        <v>26</v>
      </c>
      <c r="I33" s="5" t="s">
        <v>27</v>
      </c>
      <c r="J33" t="str">
        <f t="shared" si="1"/>
        <v>PRI C3</v>
      </c>
      <c r="K33" t="str">
        <f t="shared" si="2"/>
        <v xml:space="preserve">PRI C3 </v>
      </c>
      <c r="L33" t="s">
        <v>28</v>
      </c>
      <c r="N33">
        <v>0.95</v>
      </c>
      <c r="O33" t="s">
        <v>231</v>
      </c>
      <c r="P33">
        <v>0</v>
      </c>
      <c r="R33">
        <v>0</v>
      </c>
      <c r="U33" t="s">
        <v>35</v>
      </c>
      <c r="V33">
        <f t="shared" si="0"/>
        <v>0</v>
      </c>
    </row>
    <row r="34" spans="1:22">
      <c r="A34">
        <v>3</v>
      </c>
      <c r="B34" t="s">
        <v>89</v>
      </c>
      <c r="C34" s="5" t="s">
        <v>623</v>
      </c>
      <c r="E34" s="5" t="s">
        <v>624</v>
      </c>
      <c r="F34" s="5" t="s">
        <v>26</v>
      </c>
      <c r="I34" s="5" t="s">
        <v>27</v>
      </c>
      <c r="J34" t="str">
        <f t="shared" si="1"/>
        <v>PRI C3</v>
      </c>
      <c r="K34" t="str">
        <f t="shared" si="2"/>
        <v xml:space="preserve">PRI C3 </v>
      </c>
      <c r="L34" t="s">
        <v>97</v>
      </c>
      <c r="M34" s="6">
        <v>1000</v>
      </c>
      <c r="N34">
        <v>0.53</v>
      </c>
      <c r="O34" t="s">
        <v>355</v>
      </c>
      <c r="P34">
        <v>530</v>
      </c>
      <c r="R34">
        <v>0</v>
      </c>
      <c r="U34" t="s">
        <v>35</v>
      </c>
      <c r="V34">
        <f t="shared" ref="V34:V56" si="3">IF(Chrgra="Pas de chromo","",Qtgra)</f>
        <v>1000</v>
      </c>
    </row>
    <row r="35" spans="1:22">
      <c r="A35">
        <v>3</v>
      </c>
      <c r="B35" t="s">
        <v>89</v>
      </c>
      <c r="C35" s="5" t="s">
        <v>591</v>
      </c>
      <c r="E35" s="5" t="s">
        <v>625</v>
      </c>
      <c r="F35" s="5" t="s">
        <v>26</v>
      </c>
      <c r="I35" s="5" t="s">
        <v>27</v>
      </c>
      <c r="J35" t="str">
        <f t="shared" si="1"/>
        <v>PRI C3</v>
      </c>
      <c r="K35" t="str">
        <f t="shared" si="2"/>
        <v xml:space="preserve">PRI C3 </v>
      </c>
      <c r="L35" t="s">
        <v>97</v>
      </c>
      <c r="M35" s="6">
        <v>320</v>
      </c>
      <c r="N35">
        <v>0.55000000000000004</v>
      </c>
      <c r="O35" t="s">
        <v>355</v>
      </c>
      <c r="P35">
        <v>176</v>
      </c>
      <c r="R35">
        <v>0</v>
      </c>
      <c r="U35" t="s">
        <v>35</v>
      </c>
      <c r="V35">
        <f t="shared" si="3"/>
        <v>320</v>
      </c>
    </row>
    <row r="36" spans="1:22">
      <c r="A36">
        <v>3</v>
      </c>
      <c r="B36" t="s">
        <v>89</v>
      </c>
      <c r="C36" s="5" t="s">
        <v>583</v>
      </c>
      <c r="E36" s="5" t="s">
        <v>626</v>
      </c>
      <c r="F36" s="5" t="s">
        <v>26</v>
      </c>
      <c r="I36" s="5" t="s">
        <v>27</v>
      </c>
      <c r="J36" t="str">
        <f t="shared" si="1"/>
        <v>PRI C3</v>
      </c>
      <c r="K36" t="str">
        <f t="shared" si="2"/>
        <v xml:space="preserve">PRI C3 </v>
      </c>
      <c r="L36" t="s">
        <v>97</v>
      </c>
      <c r="M36" s="6">
        <v>0</v>
      </c>
      <c r="N36">
        <v>0.82</v>
      </c>
      <c r="O36" t="s">
        <v>610</v>
      </c>
      <c r="P36">
        <v>0</v>
      </c>
      <c r="R36">
        <v>0</v>
      </c>
      <c r="U36" t="s">
        <v>35</v>
      </c>
      <c r="V36">
        <f t="shared" si="3"/>
        <v>0</v>
      </c>
    </row>
    <row r="37" spans="1:22">
      <c r="A37">
        <v>3</v>
      </c>
      <c r="B37" t="s">
        <v>89</v>
      </c>
      <c r="C37" s="5" t="s">
        <v>583</v>
      </c>
      <c r="E37" s="5" t="s">
        <v>626</v>
      </c>
      <c r="F37" s="5" t="s">
        <v>26</v>
      </c>
      <c r="I37" s="5" t="s">
        <v>27</v>
      </c>
      <c r="J37" t="str">
        <f t="shared" si="1"/>
        <v>PRI C3</v>
      </c>
      <c r="K37" t="str">
        <f t="shared" si="2"/>
        <v xml:space="preserve">PRI C3 </v>
      </c>
      <c r="L37" t="s">
        <v>97</v>
      </c>
      <c r="M37" s="6">
        <v>160</v>
      </c>
      <c r="N37">
        <v>0.7</v>
      </c>
      <c r="O37" t="s">
        <v>421</v>
      </c>
      <c r="P37">
        <v>112</v>
      </c>
      <c r="R37">
        <v>0</v>
      </c>
      <c r="U37" t="s">
        <v>35</v>
      </c>
      <c r="V37">
        <f t="shared" si="3"/>
        <v>160</v>
      </c>
    </row>
    <row r="38" spans="1:22">
      <c r="A38">
        <v>3</v>
      </c>
      <c r="B38" t="s">
        <v>89</v>
      </c>
      <c r="C38" s="5" t="s">
        <v>627</v>
      </c>
      <c r="E38" s="5" t="s">
        <v>628</v>
      </c>
      <c r="F38" s="5" t="s">
        <v>26</v>
      </c>
      <c r="I38" s="5" t="s">
        <v>27</v>
      </c>
      <c r="J38" t="str">
        <f t="shared" si="1"/>
        <v>PRI C3</v>
      </c>
      <c r="K38" t="str">
        <f t="shared" si="2"/>
        <v xml:space="preserve">PRI C3 </v>
      </c>
      <c r="L38" t="s">
        <v>234</v>
      </c>
      <c r="M38" s="6">
        <v>50</v>
      </c>
      <c r="N38">
        <v>1</v>
      </c>
      <c r="O38" t="s">
        <v>231</v>
      </c>
      <c r="P38">
        <v>50</v>
      </c>
      <c r="R38">
        <v>0</v>
      </c>
      <c r="U38" t="s">
        <v>35</v>
      </c>
      <c r="V38">
        <f t="shared" si="3"/>
        <v>50</v>
      </c>
    </row>
    <row r="39" spans="1:22">
      <c r="A39">
        <v>3</v>
      </c>
      <c r="B39" t="s">
        <v>89</v>
      </c>
      <c r="C39" s="5" t="s">
        <v>629</v>
      </c>
      <c r="E39" s="5" t="s">
        <v>630</v>
      </c>
      <c r="F39" s="5" t="s">
        <v>26</v>
      </c>
      <c r="I39" s="5" t="s">
        <v>27</v>
      </c>
      <c r="J39" t="str">
        <f t="shared" si="1"/>
        <v>PRI C3</v>
      </c>
      <c r="K39" t="str">
        <f t="shared" si="2"/>
        <v xml:space="preserve">PRI C3 </v>
      </c>
      <c r="L39" t="s">
        <v>97</v>
      </c>
      <c r="M39" s="6">
        <v>50</v>
      </c>
      <c r="P39">
        <v>0</v>
      </c>
      <c r="R39">
        <v>0</v>
      </c>
      <c r="U39" t="s">
        <v>35</v>
      </c>
      <c r="V39">
        <f t="shared" si="3"/>
        <v>50</v>
      </c>
    </row>
    <row r="40" spans="1:22">
      <c r="A40">
        <v>3</v>
      </c>
      <c r="B40" t="s">
        <v>89</v>
      </c>
      <c r="C40" s="5" t="s">
        <v>583</v>
      </c>
      <c r="E40" s="5" t="s">
        <v>631</v>
      </c>
      <c r="F40" s="5" t="s">
        <v>26</v>
      </c>
      <c r="I40" s="5" t="s">
        <v>27</v>
      </c>
      <c r="J40" t="str">
        <f t="shared" si="1"/>
        <v>PRI C3</v>
      </c>
      <c r="K40" t="str">
        <f t="shared" si="2"/>
        <v xml:space="preserve">PRI C3 </v>
      </c>
      <c r="L40" t="s">
        <v>97</v>
      </c>
      <c r="M40" s="6">
        <v>120</v>
      </c>
      <c r="P40">
        <v>0</v>
      </c>
      <c r="R40">
        <v>0</v>
      </c>
      <c r="U40" t="s">
        <v>35</v>
      </c>
      <c r="V40">
        <f t="shared" si="3"/>
        <v>120</v>
      </c>
    </row>
    <row r="41" spans="1:22">
      <c r="A41">
        <v>3</v>
      </c>
      <c r="B41" t="s">
        <v>89</v>
      </c>
      <c r="C41" s="5" t="s">
        <v>583</v>
      </c>
      <c r="E41" s="5" t="s">
        <v>632</v>
      </c>
      <c r="F41" s="5" t="s">
        <v>26</v>
      </c>
      <c r="I41" s="5" t="s">
        <v>27</v>
      </c>
      <c r="J41" t="str">
        <f t="shared" si="1"/>
        <v>PRI C3</v>
      </c>
      <c r="K41" t="str">
        <f t="shared" si="2"/>
        <v xml:space="preserve">PRI C3 </v>
      </c>
      <c r="L41" t="s">
        <v>208</v>
      </c>
      <c r="M41" s="6">
        <v>200</v>
      </c>
      <c r="N41">
        <v>0.85</v>
      </c>
      <c r="O41" t="s">
        <v>128</v>
      </c>
      <c r="P41">
        <v>170</v>
      </c>
      <c r="R41">
        <v>0</v>
      </c>
      <c r="U41" t="s">
        <v>35</v>
      </c>
      <c r="V41">
        <f t="shared" si="3"/>
        <v>200</v>
      </c>
    </row>
    <row r="42" spans="1:22">
      <c r="A42">
        <v>3</v>
      </c>
      <c r="B42" t="s">
        <v>89</v>
      </c>
      <c r="C42" s="5" t="s">
        <v>633</v>
      </c>
      <c r="E42" s="5" t="s">
        <v>634</v>
      </c>
      <c r="F42" s="5" t="s">
        <v>26</v>
      </c>
      <c r="I42" s="5" t="s">
        <v>27</v>
      </c>
      <c r="J42" t="str">
        <f t="shared" si="1"/>
        <v>PRI C3</v>
      </c>
      <c r="K42" t="str">
        <f t="shared" si="2"/>
        <v xml:space="preserve">PRI C3 </v>
      </c>
      <c r="L42" t="s">
        <v>635</v>
      </c>
      <c r="M42" s="6">
        <v>48</v>
      </c>
      <c r="N42">
        <v>1.72</v>
      </c>
      <c r="O42" t="s">
        <v>355</v>
      </c>
      <c r="P42">
        <v>82.56</v>
      </c>
      <c r="R42">
        <v>0</v>
      </c>
      <c r="U42" t="s">
        <v>35</v>
      </c>
      <c r="V42">
        <f t="shared" si="3"/>
        <v>48</v>
      </c>
    </row>
    <row r="43" spans="1:22">
      <c r="A43">
        <v>3</v>
      </c>
      <c r="B43" t="s">
        <v>89</v>
      </c>
      <c r="C43" s="5" t="s">
        <v>636</v>
      </c>
      <c r="E43" s="5" t="s">
        <v>637</v>
      </c>
      <c r="F43" s="5" t="s">
        <v>26</v>
      </c>
      <c r="I43" s="5" t="s">
        <v>27</v>
      </c>
      <c r="J43" t="str">
        <f t="shared" si="1"/>
        <v>PRI C3</v>
      </c>
      <c r="K43" t="str">
        <f t="shared" si="2"/>
        <v xml:space="preserve">PRI C3 </v>
      </c>
      <c r="L43" t="s">
        <v>638</v>
      </c>
      <c r="M43" s="6">
        <v>450</v>
      </c>
      <c r="N43">
        <v>1.05</v>
      </c>
      <c r="O43" t="s">
        <v>355</v>
      </c>
      <c r="P43">
        <v>472.5</v>
      </c>
      <c r="R43">
        <v>0</v>
      </c>
      <c r="U43" t="s">
        <v>35</v>
      </c>
      <c r="V43">
        <f t="shared" si="3"/>
        <v>450</v>
      </c>
    </row>
    <row r="44" spans="1:22">
      <c r="A44">
        <v>3</v>
      </c>
      <c r="B44" t="s">
        <v>89</v>
      </c>
      <c r="C44" s="5" t="s">
        <v>639</v>
      </c>
      <c r="E44" s="5" t="s">
        <v>640</v>
      </c>
      <c r="F44" s="5" t="s">
        <v>26</v>
      </c>
      <c r="I44" s="5" t="s">
        <v>27</v>
      </c>
      <c r="J44" t="str">
        <f t="shared" si="1"/>
        <v>PRI C3</v>
      </c>
      <c r="K44" t="str">
        <f t="shared" si="2"/>
        <v xml:space="preserve">PRI C3 </v>
      </c>
      <c r="L44" t="s">
        <v>97</v>
      </c>
      <c r="M44" s="6">
        <v>80</v>
      </c>
      <c r="O44" t="s">
        <v>641</v>
      </c>
      <c r="P44">
        <v>0</v>
      </c>
      <c r="R44">
        <v>0</v>
      </c>
      <c r="U44" t="s">
        <v>35</v>
      </c>
      <c r="V44">
        <f t="shared" si="3"/>
        <v>80</v>
      </c>
    </row>
    <row r="45" spans="1:22">
      <c r="A45">
        <v>3</v>
      </c>
      <c r="B45" t="s">
        <v>89</v>
      </c>
      <c r="C45" s="5" t="s">
        <v>596</v>
      </c>
      <c r="E45" s="5" t="s">
        <v>429</v>
      </c>
      <c r="F45" s="5" t="s">
        <v>26</v>
      </c>
      <c r="I45" s="5" t="s">
        <v>27</v>
      </c>
      <c r="J45" t="str">
        <f t="shared" si="1"/>
        <v>PRI C3</v>
      </c>
      <c r="K45" t="str">
        <f t="shared" si="2"/>
        <v xml:space="preserve">PRI C3 </v>
      </c>
      <c r="L45" t="s">
        <v>208</v>
      </c>
      <c r="M45" s="6">
        <v>140</v>
      </c>
      <c r="N45">
        <v>1</v>
      </c>
      <c r="O45" t="s">
        <v>231</v>
      </c>
      <c r="P45">
        <v>140</v>
      </c>
      <c r="R45">
        <v>0</v>
      </c>
      <c r="U45" t="s">
        <v>35</v>
      </c>
      <c r="V45">
        <f t="shared" si="3"/>
        <v>140</v>
      </c>
    </row>
    <row r="46" spans="1:22">
      <c r="A46">
        <v>3</v>
      </c>
      <c r="B46" t="s">
        <v>89</v>
      </c>
      <c r="C46" s="5" t="s">
        <v>596</v>
      </c>
      <c r="E46" s="5" t="s">
        <v>600</v>
      </c>
      <c r="F46" s="5" t="s">
        <v>26</v>
      </c>
      <c r="I46" s="5" t="s">
        <v>27</v>
      </c>
      <c r="J46" t="str">
        <f t="shared" si="1"/>
        <v>PRI C3</v>
      </c>
      <c r="K46" t="str">
        <f t="shared" si="2"/>
        <v xml:space="preserve">PRI C3 </v>
      </c>
      <c r="L46" t="s">
        <v>208</v>
      </c>
      <c r="M46" s="6">
        <v>180</v>
      </c>
      <c r="N46">
        <v>1</v>
      </c>
      <c r="O46" t="s">
        <v>231</v>
      </c>
      <c r="P46">
        <v>180</v>
      </c>
      <c r="R46">
        <v>0</v>
      </c>
      <c r="U46" t="s">
        <v>35</v>
      </c>
      <c r="V46">
        <f t="shared" si="3"/>
        <v>180</v>
      </c>
    </row>
    <row r="47" spans="1:22">
      <c r="A47">
        <v>3</v>
      </c>
      <c r="B47" t="s">
        <v>89</v>
      </c>
      <c r="C47" s="5" t="s">
        <v>596</v>
      </c>
      <c r="E47" s="5" t="s">
        <v>642</v>
      </c>
      <c r="F47" s="5" t="s">
        <v>26</v>
      </c>
      <c r="I47" s="5" t="s">
        <v>27</v>
      </c>
      <c r="J47" t="str">
        <f t="shared" si="1"/>
        <v>PRI C3</v>
      </c>
      <c r="K47" t="str">
        <f t="shared" si="2"/>
        <v xml:space="preserve">PRI C3 </v>
      </c>
      <c r="L47" t="s">
        <v>208</v>
      </c>
      <c r="M47" s="6">
        <v>60</v>
      </c>
      <c r="N47">
        <v>1</v>
      </c>
      <c r="O47" t="s">
        <v>231</v>
      </c>
      <c r="P47">
        <v>60</v>
      </c>
      <c r="R47">
        <v>0</v>
      </c>
      <c r="U47" t="s">
        <v>35</v>
      </c>
      <c r="V47">
        <f t="shared" si="3"/>
        <v>60</v>
      </c>
    </row>
    <row r="48" spans="1:22">
      <c r="A48">
        <v>3</v>
      </c>
      <c r="B48" t="s">
        <v>89</v>
      </c>
      <c r="C48" s="5" t="s">
        <v>596</v>
      </c>
      <c r="E48" s="5" t="s">
        <v>597</v>
      </c>
      <c r="F48" s="5" t="s">
        <v>26</v>
      </c>
      <c r="I48" s="5" t="s">
        <v>27</v>
      </c>
      <c r="J48" t="str">
        <f t="shared" si="1"/>
        <v>PRI C3</v>
      </c>
      <c r="K48" t="str">
        <f t="shared" si="2"/>
        <v xml:space="preserve">PRI C3 </v>
      </c>
      <c r="L48" t="s">
        <v>208</v>
      </c>
      <c r="M48" s="6">
        <v>100</v>
      </c>
      <c r="N48">
        <v>1</v>
      </c>
      <c r="O48" t="s">
        <v>231</v>
      </c>
      <c r="P48">
        <v>100</v>
      </c>
      <c r="R48">
        <v>0</v>
      </c>
      <c r="U48" t="s">
        <v>35</v>
      </c>
      <c r="V48">
        <f t="shared" si="3"/>
        <v>100</v>
      </c>
    </row>
    <row r="49" spans="1:22">
      <c r="A49">
        <v>3</v>
      </c>
      <c r="B49" t="s">
        <v>89</v>
      </c>
      <c r="C49" s="5" t="s">
        <v>643</v>
      </c>
      <c r="E49" s="5" t="s">
        <v>644</v>
      </c>
      <c r="F49" s="5" t="s">
        <v>26</v>
      </c>
      <c r="I49" s="5" t="s">
        <v>27</v>
      </c>
      <c r="J49" t="str">
        <f t="shared" si="1"/>
        <v>PRI C3</v>
      </c>
      <c r="K49" t="str">
        <f t="shared" si="2"/>
        <v xml:space="preserve">PRI C3 </v>
      </c>
      <c r="L49" t="s">
        <v>28</v>
      </c>
      <c r="M49" s="6">
        <v>80</v>
      </c>
      <c r="N49">
        <v>1</v>
      </c>
      <c r="O49" t="s">
        <v>231</v>
      </c>
      <c r="P49">
        <v>80</v>
      </c>
      <c r="R49">
        <v>0</v>
      </c>
      <c r="U49" t="s">
        <v>35</v>
      </c>
      <c r="V49">
        <f t="shared" si="3"/>
        <v>80</v>
      </c>
    </row>
    <row r="50" spans="1:22">
      <c r="A50">
        <v>3</v>
      </c>
      <c r="B50" t="s">
        <v>89</v>
      </c>
      <c r="C50" s="5" t="s">
        <v>643</v>
      </c>
      <c r="E50" s="5" t="s">
        <v>645</v>
      </c>
      <c r="F50" s="5" t="s">
        <v>26</v>
      </c>
      <c r="I50" s="5" t="s">
        <v>27</v>
      </c>
      <c r="J50" t="str">
        <f t="shared" si="1"/>
        <v>PRI C3</v>
      </c>
      <c r="K50" t="str">
        <f t="shared" si="2"/>
        <v xml:space="preserve">PRI C3 </v>
      </c>
      <c r="L50" t="s">
        <v>28</v>
      </c>
      <c r="N50">
        <v>1</v>
      </c>
      <c r="O50" t="s">
        <v>231</v>
      </c>
      <c r="P50">
        <v>0</v>
      </c>
      <c r="R50">
        <v>0</v>
      </c>
      <c r="U50" t="s">
        <v>35</v>
      </c>
      <c r="V50">
        <f t="shared" si="3"/>
        <v>0</v>
      </c>
    </row>
    <row r="51" spans="1:22">
      <c r="A51">
        <v>3</v>
      </c>
      <c r="B51" t="s">
        <v>89</v>
      </c>
      <c r="C51" s="5" t="s">
        <v>643</v>
      </c>
      <c r="E51" s="5" t="s">
        <v>645</v>
      </c>
      <c r="F51" s="5" t="s">
        <v>26</v>
      </c>
      <c r="I51" s="5" t="s">
        <v>27</v>
      </c>
      <c r="J51" t="str">
        <f t="shared" si="1"/>
        <v>PRI C3</v>
      </c>
      <c r="K51" t="str">
        <f t="shared" si="2"/>
        <v xml:space="preserve">PRI C3 </v>
      </c>
      <c r="L51" t="s">
        <v>28</v>
      </c>
      <c r="M51" s="6">
        <v>45</v>
      </c>
      <c r="N51">
        <v>0.92</v>
      </c>
      <c r="O51" t="s">
        <v>88</v>
      </c>
      <c r="P51">
        <v>41.4</v>
      </c>
      <c r="R51">
        <v>0</v>
      </c>
      <c r="U51" t="s">
        <v>35</v>
      </c>
      <c r="V51">
        <f t="shared" si="3"/>
        <v>45</v>
      </c>
    </row>
    <row r="52" spans="1:22">
      <c r="A52">
        <v>3</v>
      </c>
      <c r="B52" t="s">
        <v>89</v>
      </c>
      <c r="C52" s="5" t="s">
        <v>596</v>
      </c>
      <c r="E52" s="5" t="s">
        <v>646</v>
      </c>
      <c r="F52" s="5" t="s">
        <v>26</v>
      </c>
      <c r="I52" s="5" t="s">
        <v>27</v>
      </c>
      <c r="J52" t="str">
        <f t="shared" si="1"/>
        <v>PRI C3</v>
      </c>
      <c r="K52" t="str">
        <f t="shared" si="2"/>
        <v xml:space="preserve">PRI C3 </v>
      </c>
      <c r="L52" t="s">
        <v>208</v>
      </c>
      <c r="M52" s="6">
        <v>50</v>
      </c>
      <c r="N52">
        <v>1</v>
      </c>
      <c r="O52" t="s">
        <v>231</v>
      </c>
      <c r="P52">
        <v>50</v>
      </c>
      <c r="R52">
        <v>0</v>
      </c>
      <c r="U52" t="s">
        <v>35</v>
      </c>
      <c r="V52">
        <f t="shared" si="3"/>
        <v>50</v>
      </c>
    </row>
    <row r="53" spans="1:22">
      <c r="A53">
        <v>3</v>
      </c>
      <c r="B53" t="s">
        <v>89</v>
      </c>
      <c r="C53" s="5" t="s">
        <v>647</v>
      </c>
      <c r="E53" s="5" t="s">
        <v>648</v>
      </c>
      <c r="F53" s="5" t="s">
        <v>26</v>
      </c>
      <c r="I53" s="5" t="s">
        <v>27</v>
      </c>
      <c r="J53" t="str">
        <f t="shared" si="1"/>
        <v>PRI C3</v>
      </c>
      <c r="K53" t="str">
        <f t="shared" si="2"/>
        <v xml:space="preserve">PRI C3 </v>
      </c>
      <c r="L53" t="s">
        <v>28</v>
      </c>
      <c r="M53" s="6">
        <v>62</v>
      </c>
      <c r="N53">
        <v>1.5</v>
      </c>
      <c r="O53" t="s">
        <v>128</v>
      </c>
      <c r="P53">
        <v>93</v>
      </c>
      <c r="R53">
        <v>0</v>
      </c>
      <c r="U53" t="s">
        <v>35</v>
      </c>
      <c r="V53">
        <f t="shared" si="3"/>
        <v>62</v>
      </c>
    </row>
    <row r="54" spans="1:22">
      <c r="A54">
        <v>3</v>
      </c>
      <c r="B54" t="s">
        <v>89</v>
      </c>
      <c r="C54" s="5" t="s">
        <v>647</v>
      </c>
      <c r="E54" s="5" t="s">
        <v>649</v>
      </c>
      <c r="F54" s="5" t="s">
        <v>26</v>
      </c>
      <c r="I54" s="5" t="s">
        <v>27</v>
      </c>
      <c r="J54" t="str">
        <f t="shared" si="1"/>
        <v>PRI C3</v>
      </c>
      <c r="K54" t="str">
        <f t="shared" si="2"/>
        <v xml:space="preserve">PRI C3 </v>
      </c>
      <c r="L54" t="s">
        <v>28</v>
      </c>
      <c r="M54" s="6">
        <v>100</v>
      </c>
      <c r="N54">
        <v>1.5</v>
      </c>
      <c r="O54" t="s">
        <v>128</v>
      </c>
      <c r="P54">
        <v>150</v>
      </c>
      <c r="R54">
        <v>0</v>
      </c>
      <c r="U54" t="s">
        <v>35</v>
      </c>
      <c r="V54">
        <f t="shared" si="3"/>
        <v>100</v>
      </c>
    </row>
    <row r="55" spans="1:22">
      <c r="A55">
        <v>3</v>
      </c>
      <c r="B55" t="s">
        <v>89</v>
      </c>
      <c r="C55" s="5" t="s">
        <v>650</v>
      </c>
      <c r="E55" s="5" t="s">
        <v>651</v>
      </c>
      <c r="F55" s="5" t="s">
        <v>26</v>
      </c>
      <c r="I55" s="5" t="s">
        <v>27</v>
      </c>
      <c r="J55" t="str">
        <f t="shared" si="1"/>
        <v>PRI C3</v>
      </c>
      <c r="K55" t="str">
        <f t="shared" si="2"/>
        <v xml:space="preserve">PRI C3 </v>
      </c>
      <c r="L55" t="s">
        <v>28</v>
      </c>
      <c r="M55" s="6">
        <v>100</v>
      </c>
      <c r="N55">
        <v>1</v>
      </c>
      <c r="O55" t="s">
        <v>231</v>
      </c>
      <c r="P55">
        <v>100</v>
      </c>
      <c r="R55">
        <v>0</v>
      </c>
      <c r="U55" t="s">
        <v>35</v>
      </c>
      <c r="V55">
        <f t="shared" si="3"/>
        <v>100</v>
      </c>
    </row>
    <row r="56" spans="1:22">
      <c r="A56">
        <v>3</v>
      </c>
      <c r="B56" t="s">
        <v>89</v>
      </c>
      <c r="C56" s="5" t="s">
        <v>650</v>
      </c>
      <c r="E56" s="5" t="s">
        <v>652</v>
      </c>
      <c r="F56" s="5" t="s">
        <v>26</v>
      </c>
      <c r="I56" s="5" t="s">
        <v>27</v>
      </c>
      <c r="J56" t="str">
        <f t="shared" si="1"/>
        <v>PRI C3</v>
      </c>
      <c r="K56" t="str">
        <f t="shared" si="2"/>
        <v xml:space="preserve">PRI C3 </v>
      </c>
      <c r="L56" t="s">
        <v>28</v>
      </c>
      <c r="M56" s="6">
        <v>80</v>
      </c>
      <c r="N56">
        <v>1</v>
      </c>
      <c r="O56" t="s">
        <v>231</v>
      </c>
      <c r="P56">
        <v>80</v>
      </c>
      <c r="R56">
        <v>0</v>
      </c>
      <c r="U56" t="s">
        <v>35</v>
      </c>
      <c r="V56">
        <f t="shared" si="3"/>
        <v>80</v>
      </c>
    </row>
    <row r="59" spans="1:22">
      <c r="E59" s="5" t="s">
        <v>575</v>
      </c>
      <c r="F59" s="5" t="s">
        <v>57</v>
      </c>
      <c r="G59">
        <f t="shared" ref="G59:G64" si="4">SUMIF($F$2:$F$56,F59,Qtgra)</f>
        <v>0</v>
      </c>
      <c r="L59" t="s">
        <v>576</v>
      </c>
      <c r="M59" s="6">
        <f>SUM(Qtgra)</f>
        <v>10865</v>
      </c>
      <c r="N59" t="s">
        <v>577</v>
      </c>
      <c r="P59">
        <f>SUM(P2:P56)</f>
        <v>8626.4599999999991</v>
      </c>
      <c r="Q59" t="s">
        <v>578</v>
      </c>
      <c r="R59">
        <f>SUM(R2:R56)</f>
        <v>0</v>
      </c>
    </row>
    <row r="60" spans="1:22">
      <c r="F60" s="5" t="s">
        <v>61</v>
      </c>
      <c r="G60">
        <f t="shared" si="4"/>
        <v>3940</v>
      </c>
    </row>
    <row r="61" spans="1:22">
      <c r="F61" s="5" t="s">
        <v>26</v>
      </c>
      <c r="G61">
        <f t="shared" si="4"/>
        <v>6925</v>
      </c>
    </row>
    <row r="62" spans="1:22">
      <c r="F62" s="5" t="s">
        <v>62</v>
      </c>
      <c r="G62">
        <f t="shared" si="4"/>
        <v>0</v>
      </c>
    </row>
    <row r="63" spans="1:22">
      <c r="F63" s="5" t="s">
        <v>63</v>
      </c>
      <c r="G63">
        <f t="shared" si="4"/>
        <v>0</v>
      </c>
    </row>
    <row r="64" spans="1:22">
      <c r="F64" s="5" t="s">
        <v>37</v>
      </c>
      <c r="G64">
        <f t="shared" si="4"/>
        <v>0</v>
      </c>
    </row>
    <row r="67" spans="6:7">
      <c r="F67" s="5" t="s">
        <v>579</v>
      </c>
      <c r="G67">
        <f>SUM(G59:G64)</f>
        <v>10865</v>
      </c>
    </row>
  </sheetData>
  <dataValidations count="6">
    <dataValidation type="list" allowBlank="1" showInputMessage="1" showErrorMessage="1" sqref="B2:B56">
      <formula1>Ltype</formula1>
    </dataValidation>
    <dataValidation type="list" allowBlank="1" showInputMessage="1" showErrorMessage="1" sqref="F2:F56">
      <formula1>Lcont</formula1>
    </dataValidation>
    <dataValidation type="list" allowBlank="1" showInputMessage="1" showErrorMessage="1" sqref="I2:I56">
      <formula1>Lper</formula1>
    </dataValidation>
    <dataValidation type="list" allowBlank="1" showInputMessage="1" showErrorMessage="1" sqref="U2:U56">
      <formula1>Lchromo</formula1>
    </dataValidation>
    <dataValidation type="list" allowBlank="1" showInputMessage="1" showErrorMessage="1" sqref="W2:W56">
      <formula1>Ltut</formula1>
    </dataValidation>
    <dataValidation type="list" allowBlank="1" showInputMessage="1" showErrorMessage="1" sqref="G2:G56">
      <formula1>Lcoul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W2"/>
  <sheetViews>
    <sheetView workbookViewId="0">
      <selection activeCell="A3" sqref="A3"/>
    </sheetView>
  </sheetViews>
  <sheetFormatPr baseColWidth="10" defaultRowHeight="15"/>
  <cols>
    <col min="7" max="11" width="11" customWidth="1"/>
    <col min="13" max="23" width="11" customWidth="1"/>
  </cols>
  <sheetData>
    <row r="1" spans="1:23" ht="15.75">
      <c r="A1" s="3" t="s">
        <v>739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2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7" t="s">
        <v>19</v>
      </c>
      <c r="U1" s="3" t="s">
        <v>20</v>
      </c>
      <c r="V1" s="3" t="s">
        <v>12</v>
      </c>
      <c r="W1" s="3" t="s">
        <v>21</v>
      </c>
    </row>
    <row r="2" spans="1:23">
      <c r="A2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"/>
  <sheetViews>
    <sheetView zoomScale="85" zoomScaleNormal="85" workbookViewId="0">
      <selection activeCell="F33" sqref="F33"/>
    </sheetView>
  </sheetViews>
  <sheetFormatPr baseColWidth="10" defaultRowHeight="15"/>
  <cols>
    <col min="7" max="11" width="11" customWidth="1"/>
    <col min="13" max="23" width="11" customWidth="1"/>
  </cols>
  <sheetData>
    <row r="1" spans="1:23" ht="15.75">
      <c r="A1" s="3" t="s">
        <v>739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2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7" t="s">
        <v>19</v>
      </c>
      <c r="U1" s="3" t="s">
        <v>20</v>
      </c>
      <c r="V1" s="3" t="s">
        <v>12</v>
      </c>
      <c r="W1" s="3" t="s">
        <v>21</v>
      </c>
    </row>
    <row r="2" spans="1:23">
      <c r="A2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"/>
  <dimension ref="A1:E1"/>
  <sheetViews>
    <sheetView workbookViewId="0">
      <selection activeCell="G4" sqref="G4"/>
    </sheetView>
  </sheetViews>
  <sheetFormatPr baseColWidth="10" defaultRowHeight="15"/>
  <sheetData>
    <row r="1" spans="1:5">
      <c r="A1" s="3" t="s">
        <v>739</v>
      </c>
      <c r="B1" s="3" t="s">
        <v>2</v>
      </c>
      <c r="C1" s="3" t="s">
        <v>3</v>
      </c>
      <c r="D1" s="3" t="s">
        <v>4</v>
      </c>
      <c r="E1" s="3" t="s">
        <v>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M443"/>
  <sheetViews>
    <sheetView workbookViewId="0">
      <selection activeCell="K29" sqref="K29"/>
    </sheetView>
  </sheetViews>
  <sheetFormatPr baseColWidth="10" defaultRowHeight="15"/>
  <sheetData>
    <row r="1" spans="1:13">
      <c r="A1" s="8" t="s">
        <v>739</v>
      </c>
      <c r="B1" s="8" t="s">
        <v>2</v>
      </c>
      <c r="C1" s="8" t="s">
        <v>3</v>
      </c>
      <c r="D1" s="8" t="s">
        <v>4</v>
      </c>
      <c r="E1" s="8" t="s">
        <v>5</v>
      </c>
      <c r="F1" s="8" t="s">
        <v>6</v>
      </c>
      <c r="G1" s="8" t="s">
        <v>2</v>
      </c>
      <c r="H1" s="8" t="s">
        <v>8</v>
      </c>
      <c r="I1" s="8" t="s">
        <v>11</v>
      </c>
      <c r="J1" s="8" t="s">
        <v>12</v>
      </c>
      <c r="K1" s="8" t="s">
        <v>14</v>
      </c>
      <c r="L1" s="8" t="s">
        <v>654</v>
      </c>
      <c r="M1" s="8" t="s">
        <v>655</v>
      </c>
    </row>
    <row r="2" spans="1:13">
      <c r="C2" s="5"/>
      <c r="D2" s="5"/>
      <c r="E2" s="5"/>
      <c r="I2" s="2"/>
    </row>
    <row r="3" spans="1:13">
      <c r="C3" s="5"/>
      <c r="D3" s="5"/>
      <c r="E3" s="5"/>
      <c r="I3" s="2"/>
    </row>
    <row r="4" spans="1:13">
      <c r="C4" s="5"/>
      <c r="D4" s="5"/>
      <c r="E4" s="5"/>
      <c r="I4" s="2"/>
    </row>
    <row r="5" spans="1:13">
      <c r="C5" s="5"/>
      <c r="D5" s="5"/>
      <c r="E5" s="5"/>
      <c r="I5" s="2"/>
    </row>
    <row r="6" spans="1:13">
      <c r="C6" s="5"/>
      <c r="D6" s="5"/>
      <c r="E6" s="5"/>
      <c r="I6" s="2"/>
    </row>
    <row r="7" spans="1:13">
      <c r="C7" s="5"/>
      <c r="D7" s="5"/>
      <c r="E7" s="5"/>
      <c r="I7" s="2"/>
    </row>
    <row r="8" spans="1:13">
      <c r="C8" s="5"/>
      <c r="D8" s="5"/>
      <c r="E8" s="5"/>
      <c r="I8" s="2"/>
    </row>
    <row r="9" spans="1:13">
      <c r="C9" s="5"/>
      <c r="D9" s="5"/>
      <c r="E9" s="5"/>
      <c r="I9" s="2"/>
    </row>
    <row r="10" spans="1:13">
      <c r="C10" s="5"/>
      <c r="D10" s="5"/>
      <c r="E10" s="5"/>
      <c r="I10" s="2"/>
    </row>
    <row r="11" spans="1:13">
      <c r="C11" s="5"/>
      <c r="D11" s="5"/>
      <c r="E11" s="5"/>
      <c r="I11" s="2"/>
    </row>
    <row r="12" spans="1:13">
      <c r="C12" s="5"/>
      <c r="D12" s="5"/>
      <c r="E12" s="5"/>
      <c r="I12" s="2"/>
    </row>
    <row r="13" spans="1:13">
      <c r="C13" s="5"/>
      <c r="D13" s="5"/>
      <c r="E13" s="5"/>
      <c r="I13" s="2"/>
    </row>
    <row r="14" spans="1:13">
      <c r="C14" s="5"/>
      <c r="D14" s="5"/>
      <c r="E14" s="5"/>
      <c r="I14" s="2"/>
    </row>
    <row r="15" spans="1:13">
      <c r="C15" s="5"/>
      <c r="D15" s="5"/>
      <c r="E15" s="5"/>
      <c r="I15" s="2"/>
    </row>
    <row r="16" spans="1:13">
      <c r="C16" s="5"/>
      <c r="D16" s="5"/>
      <c r="E16" s="5"/>
      <c r="I16" s="2"/>
    </row>
    <row r="17" spans="3:9">
      <c r="C17" s="5"/>
      <c r="D17" s="5"/>
      <c r="E17" s="5"/>
      <c r="I17" s="2"/>
    </row>
    <row r="18" spans="3:9">
      <c r="C18" s="5"/>
      <c r="D18" s="5"/>
      <c r="E18" s="5"/>
      <c r="I18" s="2"/>
    </row>
    <row r="19" spans="3:9">
      <c r="C19" s="5"/>
      <c r="D19" s="5"/>
      <c r="E19" s="5"/>
      <c r="I19" s="2"/>
    </row>
    <row r="20" spans="3:9">
      <c r="C20" s="5"/>
      <c r="D20" s="5"/>
      <c r="E20" s="5"/>
      <c r="I20" s="2"/>
    </row>
    <row r="21" spans="3:9">
      <c r="C21" s="5"/>
      <c r="D21" s="5"/>
      <c r="E21" s="5"/>
      <c r="I21" s="2"/>
    </row>
    <row r="22" spans="3:9">
      <c r="C22" s="5"/>
      <c r="D22" s="5"/>
      <c r="E22" s="5"/>
      <c r="I22" s="2"/>
    </row>
    <row r="23" spans="3:9">
      <c r="C23" s="5"/>
      <c r="D23" s="5"/>
      <c r="E23" s="5"/>
      <c r="I23" s="2"/>
    </row>
    <row r="24" spans="3:9">
      <c r="C24" s="5"/>
      <c r="D24" s="5"/>
      <c r="E24" s="5"/>
      <c r="I24" s="2"/>
    </row>
    <row r="25" spans="3:9">
      <c r="C25" s="5"/>
      <c r="D25" s="5"/>
      <c r="E25" s="5"/>
      <c r="I25" s="2"/>
    </row>
    <row r="26" spans="3:9">
      <c r="C26" s="5"/>
      <c r="D26" s="5"/>
      <c r="E26" s="5"/>
      <c r="I26" s="2"/>
    </row>
    <row r="27" spans="3:9">
      <c r="C27" s="5"/>
      <c r="D27" s="5"/>
      <c r="E27" s="5"/>
      <c r="I27" s="2"/>
    </row>
    <row r="28" spans="3:9">
      <c r="C28" s="5"/>
      <c r="D28" s="5"/>
      <c r="E28" s="5"/>
      <c r="F28" s="5"/>
    </row>
    <row r="29" spans="3:9">
      <c r="C29" s="5"/>
      <c r="D29" s="5"/>
      <c r="E29" s="5"/>
      <c r="F29" s="5"/>
    </row>
    <row r="30" spans="3:9">
      <c r="C30" s="5"/>
      <c r="D30" s="5"/>
      <c r="E30" s="5"/>
      <c r="F30" s="5"/>
    </row>
    <row r="31" spans="3:9">
      <c r="C31" s="5"/>
      <c r="D31" s="5"/>
      <c r="E31" s="5"/>
      <c r="F31" s="5"/>
    </row>
    <row r="32" spans="3:9">
      <c r="C32" s="5"/>
      <c r="D32" s="5"/>
      <c r="E32" s="5"/>
      <c r="F32" s="5"/>
    </row>
    <row r="33" spans="3:6">
      <c r="C33" s="5"/>
      <c r="D33" s="5"/>
      <c r="E33" s="5"/>
      <c r="F33" s="5"/>
    </row>
    <row r="34" spans="3:6">
      <c r="C34" s="5"/>
      <c r="D34" s="5"/>
      <c r="E34" s="5"/>
      <c r="F34" s="5"/>
    </row>
    <row r="35" spans="3:6">
      <c r="C35" s="5"/>
      <c r="D35" s="5"/>
      <c r="E35" s="5"/>
      <c r="F35" s="5"/>
    </row>
    <row r="36" spans="3:6">
      <c r="C36" s="5"/>
      <c r="D36" s="5"/>
      <c r="E36" s="5"/>
      <c r="F36" s="5"/>
    </row>
    <row r="37" spans="3:6">
      <c r="C37" s="5"/>
      <c r="D37" s="5"/>
      <c r="E37" s="5"/>
      <c r="F37" s="5"/>
    </row>
    <row r="38" spans="3:6">
      <c r="C38" s="5"/>
      <c r="D38" s="5"/>
      <c r="E38" s="5"/>
      <c r="F38" s="5"/>
    </row>
    <row r="39" spans="3:6">
      <c r="C39" s="5"/>
      <c r="D39" s="5"/>
      <c r="E39" s="5"/>
      <c r="F39" s="5"/>
    </row>
    <row r="40" spans="3:6">
      <c r="C40" s="5"/>
      <c r="D40" s="5"/>
      <c r="E40" s="5"/>
      <c r="F40" s="5"/>
    </row>
    <row r="41" spans="3:6">
      <c r="C41" s="5"/>
      <c r="D41" s="5"/>
      <c r="E41" s="5"/>
      <c r="F41" s="5"/>
    </row>
    <row r="42" spans="3:6">
      <c r="C42" s="5"/>
      <c r="D42" s="5"/>
      <c r="E42" s="5"/>
      <c r="F42" s="5"/>
    </row>
    <row r="43" spans="3:6">
      <c r="C43" s="5"/>
      <c r="D43" s="5"/>
      <c r="E43" s="5"/>
      <c r="F43" s="5"/>
    </row>
    <row r="44" spans="3:6">
      <c r="C44" s="5"/>
      <c r="D44" s="5"/>
      <c r="E44" s="5"/>
      <c r="F44" s="5"/>
    </row>
    <row r="45" spans="3:6">
      <c r="C45" s="5"/>
      <c r="D45" s="5"/>
      <c r="E45" s="5"/>
      <c r="F45" s="5"/>
    </row>
    <row r="46" spans="3:6">
      <c r="C46" s="5"/>
      <c r="D46" s="5"/>
      <c r="E46" s="5"/>
      <c r="F46" s="5"/>
    </row>
    <row r="47" spans="3:6">
      <c r="C47" s="5"/>
      <c r="D47" s="5"/>
      <c r="E47" s="5"/>
      <c r="F47" s="5"/>
    </row>
    <row r="48" spans="3:6">
      <c r="C48" s="5"/>
      <c r="D48" s="5"/>
      <c r="E48" s="5"/>
      <c r="F48" s="5"/>
    </row>
    <row r="49" spans="3:6">
      <c r="C49" s="5"/>
      <c r="D49" s="5"/>
      <c r="E49" s="5"/>
      <c r="F49" s="5"/>
    </row>
    <row r="50" spans="3:6">
      <c r="C50" s="5"/>
      <c r="D50" s="5"/>
      <c r="E50" s="5"/>
      <c r="F50" s="5"/>
    </row>
    <row r="51" spans="3:6">
      <c r="C51" s="5"/>
      <c r="D51" s="5"/>
      <c r="E51" s="5"/>
      <c r="F51" s="5"/>
    </row>
    <row r="52" spans="3:6">
      <c r="C52" s="5"/>
      <c r="D52" s="5"/>
      <c r="E52" s="5"/>
      <c r="F52" s="5"/>
    </row>
    <row r="53" spans="3:6">
      <c r="C53" s="5"/>
      <c r="D53" s="5"/>
      <c r="E53" s="5"/>
      <c r="F53" s="5"/>
    </row>
    <row r="54" spans="3:6">
      <c r="C54" s="5"/>
      <c r="D54" s="5"/>
      <c r="E54" s="5"/>
      <c r="F54" s="5"/>
    </row>
    <row r="55" spans="3:6">
      <c r="C55" s="5"/>
      <c r="D55" s="5"/>
      <c r="E55" s="5"/>
      <c r="F55" s="5"/>
    </row>
    <row r="56" spans="3:6">
      <c r="C56" s="5"/>
      <c r="D56" s="5"/>
      <c r="E56" s="5"/>
      <c r="F56" s="5"/>
    </row>
    <row r="57" spans="3:6">
      <c r="C57" s="5"/>
      <c r="D57" s="5"/>
      <c r="E57" s="5"/>
      <c r="F57" s="5"/>
    </row>
    <row r="58" spans="3:6">
      <c r="C58" s="5"/>
      <c r="D58" s="5"/>
      <c r="E58" s="5"/>
      <c r="F58" s="5"/>
    </row>
    <row r="59" spans="3:6">
      <c r="C59" s="5"/>
      <c r="D59" s="5"/>
      <c r="E59" s="5"/>
      <c r="F59" s="5"/>
    </row>
    <row r="60" spans="3:6">
      <c r="C60" s="5"/>
      <c r="D60" s="5"/>
      <c r="E60" s="5"/>
      <c r="F60" s="5"/>
    </row>
    <row r="61" spans="3:6">
      <c r="C61" s="5"/>
      <c r="D61" s="5"/>
      <c r="E61" s="5"/>
      <c r="F61" s="5"/>
    </row>
    <row r="62" spans="3:6">
      <c r="C62" s="5"/>
      <c r="D62" s="5"/>
      <c r="E62" s="5"/>
      <c r="F62" s="5"/>
    </row>
    <row r="63" spans="3:6">
      <c r="C63" s="5"/>
      <c r="D63" s="5"/>
      <c r="E63" s="5"/>
      <c r="F63" s="5"/>
    </row>
    <row r="64" spans="3:6">
      <c r="C64" s="5"/>
      <c r="D64" s="5"/>
      <c r="E64" s="5"/>
      <c r="F64" s="5"/>
    </row>
    <row r="65" spans="3:6">
      <c r="C65" s="5"/>
      <c r="D65" s="5"/>
      <c r="E65" s="5"/>
      <c r="F65" s="5"/>
    </row>
    <row r="66" spans="3:6">
      <c r="C66" s="5"/>
      <c r="D66" s="5"/>
      <c r="E66" s="5"/>
      <c r="F66" s="5"/>
    </row>
    <row r="67" spans="3:6">
      <c r="C67" s="5"/>
      <c r="D67" s="5"/>
      <c r="E67" s="5"/>
      <c r="F67" s="5"/>
    </row>
    <row r="68" spans="3:6">
      <c r="C68" s="5"/>
      <c r="D68" s="5"/>
      <c r="E68" s="5"/>
      <c r="F68" s="5"/>
    </row>
    <row r="69" spans="3:6">
      <c r="C69" s="5"/>
      <c r="D69" s="5"/>
      <c r="E69" s="5"/>
      <c r="F69" s="5"/>
    </row>
    <row r="70" spans="3:6">
      <c r="C70" s="5"/>
      <c r="D70" s="5"/>
      <c r="E70" s="5"/>
      <c r="F70" s="5"/>
    </row>
    <row r="71" spans="3:6">
      <c r="C71" s="5"/>
      <c r="D71" s="5"/>
      <c r="E71" s="5"/>
      <c r="F71" s="5"/>
    </row>
    <row r="72" spans="3:6">
      <c r="C72" s="5"/>
      <c r="D72" s="5"/>
      <c r="E72" s="5"/>
      <c r="F72" s="5"/>
    </row>
    <row r="73" spans="3:6">
      <c r="C73" s="5"/>
      <c r="D73" s="5"/>
      <c r="E73" s="5"/>
      <c r="F73" s="5"/>
    </row>
    <row r="74" spans="3:6">
      <c r="C74" s="5"/>
      <c r="D74" s="5"/>
      <c r="E74" s="5"/>
      <c r="F74" s="5"/>
    </row>
    <row r="75" spans="3:6">
      <c r="C75" s="5"/>
      <c r="D75" s="5"/>
      <c r="E75" s="5"/>
      <c r="F75" s="5"/>
    </row>
    <row r="76" spans="3:6">
      <c r="C76" s="5"/>
      <c r="D76" s="5"/>
      <c r="E76" s="5"/>
      <c r="F76" s="5"/>
    </row>
    <row r="77" spans="3:6">
      <c r="C77" s="5"/>
      <c r="D77" s="5"/>
      <c r="E77" s="5"/>
      <c r="F77" s="5"/>
    </row>
    <row r="78" spans="3:6">
      <c r="C78" s="5"/>
      <c r="D78" s="5"/>
      <c r="E78" s="5"/>
      <c r="F78" s="5"/>
    </row>
    <row r="79" spans="3:6">
      <c r="C79" s="5"/>
      <c r="D79" s="5"/>
      <c r="E79" s="5"/>
      <c r="F79" s="5"/>
    </row>
    <row r="80" spans="3:6">
      <c r="C80" s="5"/>
      <c r="D80" s="5"/>
      <c r="E80" s="5"/>
      <c r="F80" s="5"/>
    </row>
    <row r="81" spans="3:9">
      <c r="C81" s="5"/>
      <c r="D81" s="5"/>
      <c r="E81" s="5"/>
      <c r="F81" s="5"/>
    </row>
    <row r="82" spans="3:9">
      <c r="C82" s="5"/>
      <c r="D82" s="5"/>
      <c r="E82" s="5"/>
      <c r="F82" s="5"/>
    </row>
    <row r="83" spans="3:9">
      <c r="C83" s="5"/>
      <c r="D83" s="5"/>
      <c r="E83" s="5"/>
      <c r="I83" s="2"/>
    </row>
    <row r="84" spans="3:9">
      <c r="C84" s="5"/>
      <c r="D84" s="5"/>
      <c r="E84" s="5"/>
      <c r="I84" s="2"/>
    </row>
    <row r="85" spans="3:9">
      <c r="C85" s="5"/>
      <c r="D85" s="5"/>
      <c r="E85" s="5"/>
      <c r="I85" s="2"/>
    </row>
    <row r="86" spans="3:9">
      <c r="C86" s="5"/>
      <c r="D86" s="5"/>
      <c r="E86" s="5"/>
      <c r="I86" s="2"/>
    </row>
    <row r="87" spans="3:9">
      <c r="C87" s="5"/>
      <c r="D87" s="5"/>
      <c r="E87" s="5"/>
      <c r="I87" s="2"/>
    </row>
    <row r="88" spans="3:9">
      <c r="C88" s="5"/>
      <c r="D88" s="5"/>
      <c r="E88" s="5"/>
      <c r="I88" s="2"/>
    </row>
    <row r="89" spans="3:9">
      <c r="C89" s="5"/>
      <c r="D89" s="5"/>
      <c r="E89" s="5"/>
      <c r="I89" s="2"/>
    </row>
    <row r="90" spans="3:9">
      <c r="C90" s="5"/>
      <c r="D90" s="5"/>
      <c r="E90" s="5"/>
      <c r="I90" s="2"/>
    </row>
    <row r="91" spans="3:9">
      <c r="C91" s="5"/>
      <c r="D91" s="5"/>
      <c r="E91" s="5"/>
      <c r="I91" s="2"/>
    </row>
    <row r="92" spans="3:9">
      <c r="C92" s="5"/>
      <c r="D92" s="5"/>
      <c r="E92" s="5"/>
      <c r="I92" s="2"/>
    </row>
    <row r="93" spans="3:9">
      <c r="C93" s="5"/>
      <c r="D93" s="5"/>
      <c r="E93" s="5"/>
      <c r="I93" s="2"/>
    </row>
    <row r="94" spans="3:9">
      <c r="C94" s="5"/>
      <c r="D94" s="5"/>
      <c r="E94" s="5"/>
      <c r="I94" s="2"/>
    </row>
    <row r="95" spans="3:9">
      <c r="C95" s="5"/>
      <c r="D95" s="5"/>
      <c r="E95" s="5"/>
      <c r="I95" s="2"/>
    </row>
    <row r="96" spans="3:9">
      <c r="C96" s="5"/>
      <c r="D96" s="5"/>
      <c r="E96" s="5"/>
      <c r="I96" s="2"/>
    </row>
    <row r="97" spans="3:12">
      <c r="C97" s="5"/>
      <c r="D97" s="5"/>
      <c r="E97" s="5"/>
      <c r="I97" s="2"/>
    </row>
    <row r="98" spans="3:12">
      <c r="C98" s="5"/>
      <c r="D98" s="5"/>
      <c r="E98" s="5"/>
      <c r="I98" s="2"/>
      <c r="L98" t="s">
        <v>36</v>
      </c>
    </row>
    <row r="99" spans="3:12">
      <c r="C99" s="5"/>
      <c r="D99" s="5"/>
      <c r="E99" s="5"/>
      <c r="I99" s="2"/>
    </row>
    <row r="100" spans="3:12">
      <c r="C100" s="5"/>
      <c r="D100" s="5"/>
      <c r="E100" s="5"/>
      <c r="I100" s="2"/>
    </row>
    <row r="101" spans="3:12">
      <c r="C101" s="5"/>
      <c r="D101" s="5"/>
      <c r="E101" s="5"/>
      <c r="I101" s="2"/>
    </row>
    <row r="102" spans="3:12">
      <c r="C102" s="5"/>
      <c r="D102" s="5"/>
      <c r="E102" s="5"/>
      <c r="I102" s="2"/>
    </row>
    <row r="103" spans="3:12">
      <c r="C103" s="5"/>
      <c r="D103" s="5"/>
      <c r="E103" s="5"/>
      <c r="I103" s="2"/>
    </row>
    <row r="104" spans="3:12">
      <c r="C104" s="5"/>
      <c r="D104" s="5"/>
      <c r="E104" s="5"/>
      <c r="I104" s="2"/>
    </row>
    <row r="105" spans="3:12">
      <c r="C105" s="5"/>
      <c r="D105" s="5"/>
      <c r="E105" s="5"/>
      <c r="I105" s="2"/>
    </row>
    <row r="106" spans="3:12">
      <c r="C106" s="5"/>
      <c r="D106" s="5"/>
      <c r="E106" s="5"/>
      <c r="I106" s="2"/>
    </row>
    <row r="107" spans="3:12">
      <c r="C107" s="5"/>
      <c r="D107" s="5"/>
      <c r="E107" s="5"/>
      <c r="I107" s="2"/>
    </row>
    <row r="108" spans="3:12">
      <c r="C108" s="5"/>
      <c r="D108" s="5"/>
      <c r="E108" s="5"/>
      <c r="I108" s="2"/>
    </row>
    <row r="109" spans="3:12">
      <c r="C109" s="5"/>
      <c r="D109" s="5"/>
      <c r="E109" s="5"/>
      <c r="I109" s="2"/>
    </row>
    <row r="110" spans="3:12">
      <c r="C110" s="5"/>
      <c r="D110" s="5"/>
      <c r="E110" s="5"/>
      <c r="I110" s="2"/>
    </row>
    <row r="111" spans="3:12">
      <c r="C111" s="5"/>
      <c r="D111" s="5"/>
      <c r="E111" s="5"/>
      <c r="I111" s="2"/>
    </row>
    <row r="112" spans="3:12">
      <c r="C112" s="5"/>
      <c r="D112" s="5"/>
      <c r="E112" s="5"/>
      <c r="I112" s="2"/>
    </row>
    <row r="113" spans="3:9">
      <c r="C113" s="5"/>
      <c r="D113" s="5"/>
      <c r="E113" s="5"/>
      <c r="I113" s="2"/>
    </row>
    <row r="114" spans="3:9">
      <c r="C114" s="5"/>
      <c r="D114" s="5"/>
      <c r="E114" s="5"/>
      <c r="I114" s="2"/>
    </row>
    <row r="115" spans="3:9">
      <c r="C115" s="5"/>
      <c r="D115" s="5"/>
      <c r="E115" s="5"/>
      <c r="I115" s="2"/>
    </row>
    <row r="116" spans="3:9">
      <c r="C116" s="5"/>
      <c r="D116" s="5"/>
      <c r="E116" s="5"/>
      <c r="I116" s="2"/>
    </row>
    <row r="117" spans="3:9">
      <c r="C117" s="5"/>
      <c r="D117" s="5"/>
      <c r="E117" s="5"/>
      <c r="I117" s="2"/>
    </row>
    <row r="118" spans="3:9">
      <c r="C118" s="5"/>
      <c r="D118" s="5"/>
      <c r="E118" s="5"/>
      <c r="I118" s="2"/>
    </row>
    <row r="119" spans="3:9">
      <c r="C119" s="5"/>
      <c r="D119" s="5"/>
      <c r="E119" s="5"/>
      <c r="I119" s="2"/>
    </row>
    <row r="120" spans="3:9">
      <c r="C120" s="5"/>
      <c r="D120" s="5"/>
      <c r="E120" s="5"/>
      <c r="I120" s="2"/>
    </row>
    <row r="121" spans="3:9">
      <c r="C121" s="5"/>
      <c r="D121" s="5"/>
      <c r="E121" s="5"/>
      <c r="I121" s="2"/>
    </row>
    <row r="122" spans="3:9">
      <c r="C122" s="5"/>
      <c r="D122" s="5"/>
      <c r="E122" s="5"/>
      <c r="I122" s="2"/>
    </row>
    <row r="123" spans="3:9">
      <c r="C123" s="5"/>
      <c r="D123" s="5"/>
      <c r="E123" s="5"/>
      <c r="I123" s="2"/>
    </row>
    <row r="124" spans="3:9">
      <c r="C124" s="5"/>
      <c r="D124" s="5"/>
      <c r="E124" s="5"/>
      <c r="I124" s="2"/>
    </row>
    <row r="125" spans="3:9">
      <c r="C125" s="5"/>
      <c r="D125" s="5"/>
      <c r="E125" s="5"/>
      <c r="I125" s="2"/>
    </row>
    <row r="126" spans="3:9">
      <c r="C126" s="5"/>
      <c r="D126" s="5"/>
      <c r="E126" s="5"/>
      <c r="I126" s="2"/>
    </row>
    <row r="127" spans="3:9">
      <c r="C127" s="5"/>
      <c r="D127" s="5"/>
      <c r="E127" s="5"/>
      <c r="I127" s="2"/>
    </row>
    <row r="128" spans="3:9">
      <c r="C128" s="5"/>
      <c r="D128" s="5"/>
      <c r="E128" s="5"/>
      <c r="I128" s="2"/>
    </row>
    <row r="129" spans="3:9">
      <c r="C129" s="5"/>
      <c r="D129" s="5"/>
      <c r="E129" s="5"/>
      <c r="I129" s="2"/>
    </row>
    <row r="130" spans="3:9">
      <c r="C130" s="5"/>
      <c r="D130" s="5"/>
      <c r="E130" s="5"/>
      <c r="I130" s="2"/>
    </row>
    <row r="131" spans="3:9">
      <c r="C131" s="5"/>
      <c r="D131" s="5"/>
      <c r="E131" s="5"/>
      <c r="I131" s="2"/>
    </row>
    <row r="132" spans="3:9">
      <c r="C132" s="5"/>
      <c r="D132" s="5"/>
      <c r="E132" s="5"/>
      <c r="I132" s="2"/>
    </row>
    <row r="133" spans="3:9">
      <c r="C133" s="5"/>
      <c r="D133" s="5"/>
      <c r="E133" s="5"/>
      <c r="I133" s="2"/>
    </row>
    <row r="134" spans="3:9">
      <c r="C134" s="5"/>
      <c r="D134" s="5"/>
      <c r="E134" s="5"/>
      <c r="I134" s="2"/>
    </row>
    <row r="135" spans="3:9">
      <c r="C135" s="5"/>
      <c r="D135" s="5"/>
      <c r="E135" s="5"/>
      <c r="I135" s="2"/>
    </row>
    <row r="136" spans="3:9">
      <c r="C136" s="5"/>
      <c r="D136" s="5"/>
      <c r="E136" s="5"/>
      <c r="I136" s="2"/>
    </row>
    <row r="137" spans="3:9">
      <c r="C137" s="5"/>
      <c r="D137" s="5"/>
      <c r="E137" s="5"/>
      <c r="I137" s="2"/>
    </row>
    <row r="138" spans="3:9">
      <c r="C138" s="5"/>
      <c r="D138" s="5"/>
      <c r="E138" s="5"/>
      <c r="I138" s="2"/>
    </row>
    <row r="139" spans="3:9">
      <c r="C139" s="5"/>
      <c r="D139" s="5"/>
      <c r="E139" s="5"/>
      <c r="I139" s="2"/>
    </row>
    <row r="140" spans="3:9">
      <c r="C140" s="5"/>
      <c r="D140" s="5"/>
      <c r="E140" s="5"/>
      <c r="I140" s="2"/>
    </row>
    <row r="141" spans="3:9">
      <c r="C141" s="5"/>
      <c r="D141" s="5"/>
      <c r="E141" s="5"/>
      <c r="I141" s="2"/>
    </row>
    <row r="142" spans="3:9">
      <c r="C142" s="5"/>
      <c r="D142" s="5"/>
      <c r="E142" s="5"/>
      <c r="I142" s="2"/>
    </row>
    <row r="143" spans="3:9">
      <c r="C143" s="5"/>
      <c r="D143" s="5"/>
      <c r="E143" s="5"/>
      <c r="I143" s="2"/>
    </row>
    <row r="144" spans="3:9">
      <c r="C144" s="5"/>
      <c r="D144" s="5"/>
      <c r="E144" s="5"/>
      <c r="I144" s="2"/>
    </row>
    <row r="145" spans="3:9">
      <c r="C145" s="5"/>
      <c r="D145" s="5"/>
      <c r="E145" s="5"/>
      <c r="I145" s="2"/>
    </row>
    <row r="146" spans="3:9">
      <c r="C146" s="5"/>
      <c r="D146" s="5"/>
      <c r="E146" s="5"/>
      <c r="I146" s="2"/>
    </row>
    <row r="147" spans="3:9">
      <c r="C147" s="5"/>
      <c r="D147" s="5"/>
      <c r="E147" s="5"/>
      <c r="I147" s="2"/>
    </row>
    <row r="148" spans="3:9">
      <c r="C148" s="5"/>
      <c r="D148" s="5"/>
      <c r="E148" s="5"/>
      <c r="I148" s="2"/>
    </row>
    <row r="149" spans="3:9">
      <c r="C149" s="5"/>
      <c r="D149" s="5"/>
      <c r="E149" s="5"/>
      <c r="I149" s="2"/>
    </row>
    <row r="150" spans="3:9">
      <c r="C150" s="5"/>
      <c r="D150" s="5"/>
      <c r="E150" s="5"/>
      <c r="I150" s="2"/>
    </row>
    <row r="151" spans="3:9">
      <c r="C151" s="5"/>
      <c r="D151" s="5"/>
      <c r="E151" s="5"/>
      <c r="I151" s="2"/>
    </row>
    <row r="152" spans="3:9">
      <c r="C152" s="5"/>
      <c r="D152" s="5"/>
      <c r="E152" s="5"/>
      <c r="I152" s="2"/>
    </row>
    <row r="153" spans="3:9">
      <c r="C153" s="5"/>
      <c r="D153" s="5"/>
      <c r="E153" s="5"/>
      <c r="I153" s="2"/>
    </row>
    <row r="154" spans="3:9">
      <c r="C154" s="5"/>
      <c r="D154" s="5"/>
      <c r="E154" s="5"/>
      <c r="I154" s="2"/>
    </row>
    <row r="155" spans="3:9">
      <c r="C155" s="5"/>
      <c r="D155" s="5"/>
      <c r="E155" s="5"/>
      <c r="I155" s="2"/>
    </row>
    <row r="156" spans="3:9">
      <c r="C156" s="5"/>
      <c r="D156" s="5"/>
      <c r="E156" s="5"/>
      <c r="I156" s="2"/>
    </row>
    <row r="157" spans="3:9">
      <c r="C157" s="5"/>
      <c r="D157" s="5"/>
      <c r="E157" s="5"/>
      <c r="I157" s="2"/>
    </row>
    <row r="158" spans="3:9">
      <c r="C158" s="5"/>
      <c r="D158" s="5"/>
      <c r="E158" s="5"/>
      <c r="I158" s="2"/>
    </row>
    <row r="159" spans="3:9">
      <c r="C159" s="5"/>
      <c r="D159" s="5"/>
      <c r="E159" s="5"/>
      <c r="I159" s="2"/>
    </row>
    <row r="160" spans="3:9">
      <c r="C160" s="5"/>
      <c r="D160" s="5"/>
      <c r="E160" s="5"/>
      <c r="I160" s="2"/>
    </row>
    <row r="161" spans="3:9">
      <c r="C161" s="5"/>
      <c r="D161" s="5"/>
      <c r="E161" s="5"/>
      <c r="I161" s="2"/>
    </row>
    <row r="162" spans="3:9">
      <c r="C162" s="5"/>
      <c r="D162" s="5"/>
      <c r="E162" s="5"/>
      <c r="I162" s="2"/>
    </row>
    <row r="163" spans="3:9">
      <c r="C163" s="5"/>
      <c r="D163" s="5"/>
      <c r="E163" s="5"/>
      <c r="I163" s="2"/>
    </row>
    <row r="164" spans="3:9">
      <c r="C164" s="5"/>
      <c r="D164" s="5"/>
      <c r="E164" s="5"/>
      <c r="I164" s="2"/>
    </row>
    <row r="165" spans="3:9">
      <c r="C165" s="5"/>
      <c r="D165" s="5"/>
      <c r="E165" s="5"/>
      <c r="I165" s="2"/>
    </row>
    <row r="166" spans="3:9">
      <c r="C166" s="5"/>
      <c r="D166" s="5"/>
      <c r="E166" s="5"/>
      <c r="I166" s="2"/>
    </row>
    <row r="167" spans="3:9">
      <c r="C167" s="5"/>
      <c r="D167" s="5"/>
      <c r="E167" s="5"/>
      <c r="I167" s="2"/>
    </row>
    <row r="168" spans="3:9">
      <c r="C168" s="5"/>
      <c r="D168" s="5"/>
      <c r="E168" s="5"/>
      <c r="I168" s="2"/>
    </row>
    <row r="169" spans="3:9">
      <c r="C169" s="5"/>
      <c r="D169" s="5"/>
      <c r="E169" s="5"/>
      <c r="I169" s="2"/>
    </row>
    <row r="170" spans="3:9">
      <c r="C170" s="5"/>
      <c r="D170" s="5"/>
      <c r="E170" s="5"/>
      <c r="I170" s="2"/>
    </row>
    <row r="171" spans="3:9">
      <c r="C171" s="5"/>
      <c r="D171" s="5"/>
      <c r="E171" s="5"/>
      <c r="I171" s="2"/>
    </row>
    <row r="172" spans="3:9">
      <c r="C172" s="5"/>
      <c r="D172" s="5"/>
      <c r="E172" s="5"/>
      <c r="I172" s="2"/>
    </row>
    <row r="173" spans="3:9">
      <c r="C173" s="5"/>
      <c r="D173" s="5"/>
      <c r="E173" s="5"/>
      <c r="I173" s="2"/>
    </row>
    <row r="174" spans="3:9">
      <c r="C174" s="5"/>
      <c r="D174" s="5"/>
      <c r="E174" s="5"/>
      <c r="I174" s="2"/>
    </row>
    <row r="175" spans="3:9">
      <c r="C175" s="5"/>
      <c r="D175" s="5"/>
      <c r="E175" s="5"/>
      <c r="I175" s="2"/>
    </row>
    <row r="176" spans="3:9">
      <c r="C176" s="5"/>
      <c r="D176" s="5"/>
      <c r="E176" s="5"/>
      <c r="I176" s="2"/>
    </row>
    <row r="177" spans="3:9">
      <c r="C177" s="5"/>
      <c r="D177" s="5"/>
      <c r="E177" s="5"/>
      <c r="I177" s="2"/>
    </row>
    <row r="178" spans="3:9">
      <c r="C178" s="5"/>
      <c r="D178" s="5"/>
      <c r="E178" s="5"/>
      <c r="I178" s="2"/>
    </row>
    <row r="179" spans="3:9">
      <c r="C179" s="5"/>
      <c r="D179" s="5"/>
      <c r="E179" s="5"/>
      <c r="I179" s="2"/>
    </row>
    <row r="180" spans="3:9">
      <c r="C180" s="5"/>
      <c r="D180" s="5"/>
      <c r="E180" s="5"/>
      <c r="I180" s="2"/>
    </row>
    <row r="181" spans="3:9">
      <c r="C181" s="5"/>
      <c r="D181" s="5"/>
      <c r="E181" s="5"/>
      <c r="I181" s="2"/>
    </row>
    <row r="182" spans="3:9">
      <c r="C182" s="5"/>
      <c r="D182" s="5"/>
      <c r="E182" s="5"/>
      <c r="I182" s="2"/>
    </row>
    <row r="183" spans="3:9">
      <c r="C183" s="5"/>
      <c r="D183" s="5"/>
      <c r="E183" s="5"/>
      <c r="I183" s="2"/>
    </row>
    <row r="184" spans="3:9">
      <c r="C184" s="5"/>
      <c r="D184" s="5"/>
      <c r="E184" s="5"/>
      <c r="I184" s="2"/>
    </row>
    <row r="185" spans="3:9">
      <c r="C185" s="5"/>
      <c r="D185" s="5"/>
      <c r="E185" s="5"/>
      <c r="I185" s="2"/>
    </row>
    <row r="186" spans="3:9">
      <c r="C186" s="5"/>
      <c r="D186" s="5"/>
      <c r="E186" s="5"/>
      <c r="I186" s="2"/>
    </row>
    <row r="187" spans="3:9">
      <c r="C187" s="5"/>
      <c r="D187" s="5"/>
      <c r="E187" s="5"/>
      <c r="I187" s="2"/>
    </row>
    <row r="188" spans="3:9">
      <c r="C188" s="5"/>
      <c r="D188" s="5"/>
      <c r="E188" s="5"/>
      <c r="I188" s="2"/>
    </row>
    <row r="189" spans="3:9">
      <c r="C189" s="5"/>
      <c r="D189" s="5"/>
      <c r="E189" s="5"/>
      <c r="I189" s="2"/>
    </row>
    <row r="190" spans="3:9">
      <c r="C190" s="5"/>
      <c r="D190" s="5"/>
      <c r="E190" s="5"/>
      <c r="I190" s="2"/>
    </row>
    <row r="191" spans="3:9">
      <c r="C191" s="5"/>
      <c r="D191" s="5"/>
      <c r="E191" s="5"/>
      <c r="I191" s="2"/>
    </row>
    <row r="192" spans="3:9">
      <c r="C192" s="5"/>
      <c r="D192" s="5"/>
      <c r="E192" s="5"/>
      <c r="I192" s="2"/>
    </row>
    <row r="193" spans="3:9">
      <c r="C193" s="5"/>
      <c r="D193" s="5"/>
      <c r="E193" s="5"/>
      <c r="I193" s="2"/>
    </row>
    <row r="194" spans="3:9">
      <c r="C194" s="5"/>
      <c r="D194" s="5"/>
      <c r="E194" s="5"/>
      <c r="I194" s="2"/>
    </row>
    <row r="195" spans="3:9">
      <c r="C195" s="5"/>
      <c r="D195" s="5"/>
      <c r="E195" s="5"/>
      <c r="I195" s="2"/>
    </row>
    <row r="196" spans="3:9">
      <c r="C196" s="5"/>
      <c r="D196" s="5"/>
      <c r="E196" s="5"/>
      <c r="I196" s="2"/>
    </row>
    <row r="197" spans="3:9">
      <c r="C197" s="5"/>
      <c r="D197" s="5"/>
      <c r="E197" s="5"/>
      <c r="I197" s="2"/>
    </row>
    <row r="198" spans="3:9">
      <c r="C198" s="5"/>
      <c r="D198" s="5"/>
      <c r="E198" s="5"/>
      <c r="I198" s="2"/>
    </row>
    <row r="199" spans="3:9">
      <c r="C199" s="5"/>
      <c r="D199" s="5"/>
      <c r="E199" s="5"/>
      <c r="I199" s="2"/>
    </row>
    <row r="200" spans="3:9">
      <c r="C200" s="5"/>
      <c r="D200" s="5"/>
      <c r="E200" s="5"/>
      <c r="I200" s="2"/>
    </row>
    <row r="201" spans="3:9">
      <c r="C201" s="5"/>
      <c r="D201" s="5"/>
      <c r="E201" s="5"/>
      <c r="I201" s="2"/>
    </row>
    <row r="202" spans="3:9">
      <c r="C202" s="5"/>
      <c r="D202" s="5"/>
      <c r="E202" s="5"/>
      <c r="I202" s="2"/>
    </row>
    <row r="203" spans="3:9">
      <c r="C203" s="5"/>
      <c r="D203" s="5"/>
      <c r="E203" s="5"/>
      <c r="I203" s="2"/>
    </row>
    <row r="204" spans="3:9">
      <c r="C204" s="5"/>
      <c r="D204" s="5"/>
      <c r="E204" s="5"/>
      <c r="I204" s="2"/>
    </row>
    <row r="205" spans="3:9">
      <c r="C205" s="5"/>
      <c r="D205" s="5"/>
      <c r="E205" s="5"/>
      <c r="I205" s="2"/>
    </row>
    <row r="206" spans="3:9">
      <c r="C206" s="5"/>
      <c r="D206" s="5"/>
      <c r="E206" s="5"/>
      <c r="I206" s="2"/>
    </row>
    <row r="207" spans="3:9">
      <c r="C207" s="5"/>
      <c r="D207" s="5"/>
      <c r="E207" s="5"/>
      <c r="I207" s="2"/>
    </row>
    <row r="208" spans="3:9">
      <c r="C208" s="5"/>
      <c r="D208" s="5"/>
      <c r="E208" s="5"/>
      <c r="I208" s="2"/>
    </row>
    <row r="209" spans="3:9">
      <c r="C209" s="5"/>
      <c r="D209" s="5"/>
      <c r="E209" s="5"/>
      <c r="I209" s="2"/>
    </row>
    <row r="210" spans="3:9">
      <c r="C210" s="5"/>
      <c r="D210" s="5"/>
      <c r="E210" s="5"/>
      <c r="I210" s="2"/>
    </row>
    <row r="211" spans="3:9">
      <c r="C211" s="5"/>
      <c r="D211" s="5"/>
      <c r="E211" s="5"/>
      <c r="I211" s="2"/>
    </row>
    <row r="212" spans="3:9">
      <c r="C212" s="5"/>
      <c r="D212" s="5"/>
      <c r="E212" s="5"/>
      <c r="I212" s="2"/>
    </row>
    <row r="213" spans="3:9">
      <c r="C213" s="5"/>
      <c r="D213" s="5"/>
      <c r="E213" s="5"/>
      <c r="I213" s="2"/>
    </row>
    <row r="214" spans="3:9">
      <c r="C214" s="5"/>
      <c r="D214" s="5"/>
      <c r="E214" s="5"/>
      <c r="I214" s="2"/>
    </row>
    <row r="215" spans="3:9">
      <c r="C215" s="5"/>
      <c r="D215" s="5"/>
      <c r="E215" s="5"/>
      <c r="I215" s="2"/>
    </row>
    <row r="216" spans="3:9">
      <c r="C216" s="5"/>
      <c r="D216" s="5"/>
      <c r="E216" s="5"/>
      <c r="I216" s="2"/>
    </row>
    <row r="217" spans="3:9">
      <c r="C217" s="5"/>
      <c r="D217" s="5"/>
      <c r="E217" s="5"/>
      <c r="I217" s="2"/>
    </row>
    <row r="218" spans="3:9">
      <c r="C218" s="5"/>
      <c r="D218" s="5"/>
      <c r="E218" s="5"/>
      <c r="I218" s="2"/>
    </row>
    <row r="219" spans="3:9">
      <c r="C219" s="5"/>
      <c r="D219" s="5"/>
      <c r="E219" s="5"/>
      <c r="I219" s="2"/>
    </row>
    <row r="220" spans="3:9">
      <c r="C220" s="5"/>
      <c r="D220" s="5"/>
      <c r="E220" s="5"/>
      <c r="I220" s="2"/>
    </row>
    <row r="221" spans="3:9">
      <c r="C221" s="5"/>
      <c r="D221" s="5"/>
      <c r="E221" s="5"/>
      <c r="I221" s="2"/>
    </row>
    <row r="222" spans="3:9">
      <c r="C222" s="5"/>
      <c r="D222" s="5"/>
      <c r="E222" s="5"/>
      <c r="I222" s="2"/>
    </row>
    <row r="223" spans="3:9">
      <c r="C223" s="5"/>
      <c r="D223" s="5"/>
      <c r="E223" s="5"/>
      <c r="I223" s="2"/>
    </row>
    <row r="224" spans="3:9">
      <c r="C224" s="5"/>
      <c r="D224" s="5"/>
      <c r="E224" s="5"/>
      <c r="I224" s="2"/>
    </row>
    <row r="225" spans="3:9">
      <c r="C225" s="5"/>
      <c r="D225" s="5"/>
      <c r="E225" s="5"/>
      <c r="I225" s="2"/>
    </row>
    <row r="226" spans="3:9">
      <c r="C226" s="5"/>
      <c r="D226" s="5"/>
      <c r="E226" s="5"/>
      <c r="I226" s="2"/>
    </row>
    <row r="227" spans="3:9">
      <c r="C227" s="5"/>
      <c r="D227" s="5"/>
      <c r="E227" s="5"/>
      <c r="I227" s="2"/>
    </row>
    <row r="228" spans="3:9">
      <c r="C228" s="5"/>
      <c r="D228" s="5"/>
      <c r="E228" s="5"/>
      <c r="I228" s="2"/>
    </row>
    <row r="229" spans="3:9">
      <c r="C229" s="5"/>
      <c r="D229" s="5"/>
      <c r="E229" s="5"/>
      <c r="I229" s="2"/>
    </row>
    <row r="230" spans="3:9">
      <c r="C230" s="5"/>
      <c r="D230" s="5"/>
      <c r="E230" s="5"/>
      <c r="I230" s="2"/>
    </row>
    <row r="231" spans="3:9">
      <c r="C231" s="5"/>
      <c r="D231" s="5"/>
      <c r="E231" s="5"/>
      <c r="I231" s="2"/>
    </row>
    <row r="232" spans="3:9">
      <c r="C232" s="5"/>
      <c r="D232" s="5"/>
      <c r="E232" s="5"/>
      <c r="I232" s="2"/>
    </row>
    <row r="233" spans="3:9">
      <c r="C233" s="5"/>
      <c r="D233" s="5"/>
      <c r="E233" s="5"/>
      <c r="I233" s="2"/>
    </row>
    <row r="234" spans="3:9">
      <c r="C234" s="5"/>
      <c r="D234" s="5"/>
      <c r="E234" s="5"/>
      <c r="I234" s="2"/>
    </row>
    <row r="235" spans="3:9">
      <c r="C235" s="5"/>
      <c r="D235" s="5"/>
      <c r="E235" s="5"/>
      <c r="I235" s="2"/>
    </row>
    <row r="236" spans="3:9">
      <c r="C236" s="5"/>
      <c r="D236" s="5"/>
      <c r="E236" s="5"/>
      <c r="I236" s="2"/>
    </row>
    <row r="237" spans="3:9">
      <c r="C237" s="5"/>
      <c r="D237" s="5"/>
      <c r="E237" s="5"/>
      <c r="I237" s="2"/>
    </row>
    <row r="238" spans="3:9">
      <c r="C238" s="5"/>
      <c r="D238" s="5"/>
      <c r="E238" s="5"/>
      <c r="I238" s="2"/>
    </row>
    <row r="239" spans="3:9">
      <c r="C239" s="5"/>
      <c r="D239" s="5"/>
      <c r="E239" s="5"/>
      <c r="I239" s="2"/>
    </row>
    <row r="240" spans="3:9">
      <c r="C240" s="5"/>
      <c r="D240" s="5"/>
      <c r="E240" s="5"/>
      <c r="I240" s="2"/>
    </row>
    <row r="241" spans="3:9">
      <c r="C241" s="5"/>
      <c r="D241" s="5"/>
      <c r="E241" s="5"/>
      <c r="I241" s="2"/>
    </row>
    <row r="242" spans="3:9">
      <c r="C242" s="5"/>
      <c r="D242" s="5"/>
      <c r="E242" s="5"/>
      <c r="I242" s="2"/>
    </row>
    <row r="243" spans="3:9">
      <c r="C243" s="5"/>
      <c r="D243" s="5"/>
      <c r="E243" s="5"/>
      <c r="I243" s="2"/>
    </row>
    <row r="244" spans="3:9">
      <c r="C244" s="5"/>
      <c r="D244" s="5"/>
      <c r="E244" s="5"/>
      <c r="I244" s="2"/>
    </row>
    <row r="245" spans="3:9">
      <c r="C245" s="5"/>
      <c r="D245" s="5"/>
      <c r="E245" s="5"/>
      <c r="I245" s="2"/>
    </row>
    <row r="246" spans="3:9">
      <c r="C246" s="5"/>
      <c r="D246" s="5"/>
      <c r="E246" s="5"/>
      <c r="I246" s="2"/>
    </row>
    <row r="247" spans="3:9">
      <c r="C247" s="5"/>
      <c r="D247" s="5"/>
      <c r="E247" s="5"/>
      <c r="I247" s="2"/>
    </row>
    <row r="248" spans="3:9">
      <c r="C248" s="5"/>
      <c r="D248" s="5"/>
      <c r="E248" s="5"/>
      <c r="I248" s="2"/>
    </row>
    <row r="249" spans="3:9">
      <c r="C249" s="5"/>
      <c r="D249" s="5"/>
      <c r="E249" s="5"/>
      <c r="I249" s="2"/>
    </row>
    <row r="250" spans="3:9">
      <c r="C250" s="5"/>
      <c r="D250" s="5"/>
      <c r="E250" s="5"/>
      <c r="I250" s="2"/>
    </row>
    <row r="251" spans="3:9">
      <c r="C251" s="5"/>
      <c r="D251" s="5"/>
      <c r="E251" s="5"/>
      <c r="I251" s="2"/>
    </row>
    <row r="252" spans="3:9">
      <c r="C252" s="5"/>
      <c r="D252" s="5"/>
      <c r="E252" s="5"/>
      <c r="I252" s="2"/>
    </row>
    <row r="253" spans="3:9">
      <c r="C253" s="5"/>
      <c r="D253" s="5"/>
      <c r="E253" s="5"/>
      <c r="I253" s="2"/>
    </row>
    <row r="254" spans="3:9">
      <c r="C254" s="5"/>
      <c r="D254" s="5"/>
      <c r="E254" s="5"/>
      <c r="I254" s="2"/>
    </row>
    <row r="255" spans="3:9">
      <c r="C255" s="5"/>
      <c r="D255" s="5"/>
      <c r="E255" s="5"/>
      <c r="I255" s="2"/>
    </row>
    <row r="256" spans="3:9">
      <c r="C256" s="5"/>
      <c r="D256" s="5"/>
      <c r="E256" s="5"/>
      <c r="I256" s="2"/>
    </row>
    <row r="257" spans="3:12">
      <c r="C257" s="5"/>
      <c r="D257" s="5"/>
      <c r="E257" s="5"/>
      <c r="I257" s="2"/>
    </row>
    <row r="258" spans="3:12">
      <c r="C258" s="5"/>
      <c r="D258" s="5"/>
      <c r="E258" s="5"/>
      <c r="I258" s="2"/>
    </row>
    <row r="259" spans="3:12">
      <c r="C259" s="5"/>
      <c r="D259" s="5"/>
      <c r="E259" s="5"/>
      <c r="I259" s="2"/>
    </row>
    <row r="260" spans="3:12">
      <c r="C260" s="5"/>
      <c r="D260" s="5"/>
      <c r="E260" s="5"/>
      <c r="I260" s="2"/>
    </row>
    <row r="261" spans="3:12">
      <c r="C261" s="5"/>
      <c r="D261" s="5"/>
      <c r="E261" s="5"/>
      <c r="I261" s="2"/>
    </row>
    <row r="262" spans="3:12">
      <c r="C262" s="5"/>
      <c r="D262" s="5"/>
      <c r="E262" s="5"/>
      <c r="I262" s="2"/>
    </row>
    <row r="263" spans="3:12">
      <c r="C263" s="5"/>
      <c r="D263" s="5"/>
      <c r="E263" s="5"/>
      <c r="I263" s="2"/>
    </row>
    <row r="264" spans="3:12">
      <c r="C264" s="5"/>
      <c r="D264" s="5"/>
      <c r="E264" s="5"/>
      <c r="I264" s="2"/>
    </row>
    <row r="265" spans="3:12">
      <c r="C265" s="5"/>
      <c r="D265" s="5"/>
      <c r="E265" s="5"/>
      <c r="I265" s="2"/>
    </row>
    <row r="266" spans="3:12">
      <c r="C266" s="5"/>
      <c r="D266" s="5"/>
      <c r="E266" s="5"/>
      <c r="I266" s="2"/>
    </row>
    <row r="267" spans="3:12">
      <c r="C267" s="5"/>
      <c r="D267" s="5"/>
      <c r="E267" s="5"/>
      <c r="I267" s="2"/>
    </row>
    <row r="268" spans="3:12">
      <c r="C268" s="5"/>
      <c r="D268" s="5"/>
      <c r="E268" s="5"/>
      <c r="I268" s="2"/>
    </row>
    <row r="269" spans="3:12">
      <c r="C269" s="5"/>
      <c r="D269" s="5"/>
      <c r="E269" s="5"/>
      <c r="I269" s="2"/>
    </row>
    <row r="270" spans="3:12">
      <c r="C270" s="5"/>
      <c r="D270" s="5"/>
      <c r="E270" s="5"/>
      <c r="I270" s="2"/>
      <c r="L270" t="s">
        <v>31</v>
      </c>
    </row>
    <row r="271" spans="3:12">
      <c r="C271" s="5"/>
      <c r="D271" s="5"/>
      <c r="E271" s="5"/>
      <c r="I271" s="2"/>
    </row>
    <row r="272" spans="3:12">
      <c r="C272" s="5"/>
      <c r="D272" s="5"/>
      <c r="E272" s="5"/>
      <c r="I272" s="2"/>
    </row>
    <row r="273" spans="3:12">
      <c r="C273" s="5"/>
      <c r="D273" s="5"/>
      <c r="E273" s="5"/>
      <c r="I273" s="2"/>
    </row>
    <row r="274" spans="3:12">
      <c r="C274" s="5"/>
      <c r="D274" s="5"/>
      <c r="E274" s="5"/>
      <c r="I274" s="2"/>
    </row>
    <row r="275" spans="3:12">
      <c r="C275" s="5"/>
      <c r="D275" s="5"/>
      <c r="E275" s="5"/>
      <c r="I275" s="2"/>
    </row>
    <row r="276" spans="3:12">
      <c r="C276" s="5"/>
      <c r="D276" s="5"/>
      <c r="E276" s="5"/>
      <c r="I276" s="2"/>
    </row>
    <row r="277" spans="3:12">
      <c r="C277" s="5"/>
      <c r="D277" s="5"/>
      <c r="E277" s="5"/>
      <c r="I277" s="2"/>
    </row>
    <row r="278" spans="3:12">
      <c r="C278" s="5"/>
      <c r="D278" s="5"/>
      <c r="E278" s="5"/>
      <c r="I278" s="2"/>
    </row>
    <row r="279" spans="3:12">
      <c r="C279" s="5"/>
      <c r="D279" s="5"/>
      <c r="E279" s="5"/>
      <c r="I279" s="2"/>
    </row>
    <row r="280" spans="3:12">
      <c r="C280" s="5"/>
      <c r="D280" s="5"/>
      <c r="E280" s="5"/>
      <c r="I280" s="2"/>
    </row>
    <row r="281" spans="3:12">
      <c r="C281" s="5"/>
      <c r="D281" s="5"/>
      <c r="E281" s="5"/>
      <c r="I281" s="2"/>
      <c r="L281" t="s">
        <v>39</v>
      </c>
    </row>
    <row r="282" spans="3:12">
      <c r="C282" s="5"/>
      <c r="D282" s="5"/>
      <c r="E282" s="5"/>
      <c r="I282" s="2"/>
    </row>
    <row r="283" spans="3:12">
      <c r="C283" s="5"/>
      <c r="D283" s="5"/>
      <c r="E283" s="5"/>
      <c r="I283" s="2"/>
    </row>
    <row r="284" spans="3:12">
      <c r="C284" s="5"/>
      <c r="D284" s="5"/>
      <c r="E284" s="5"/>
      <c r="I284" s="2"/>
    </row>
    <row r="285" spans="3:12">
      <c r="C285" s="5"/>
      <c r="D285" s="5"/>
      <c r="E285" s="5"/>
      <c r="I285" s="2"/>
    </row>
    <row r="286" spans="3:12">
      <c r="C286" s="5"/>
      <c r="D286" s="5"/>
      <c r="E286" s="5"/>
      <c r="I286" s="2"/>
    </row>
    <row r="287" spans="3:12">
      <c r="C287" s="5"/>
      <c r="D287" s="5"/>
      <c r="E287" s="5"/>
      <c r="I287" s="2"/>
    </row>
    <row r="288" spans="3:12">
      <c r="C288" s="5"/>
      <c r="D288" s="5"/>
      <c r="E288" s="5"/>
      <c r="I288" s="2"/>
    </row>
    <row r="289" spans="3:9">
      <c r="C289" s="5"/>
      <c r="D289" s="5"/>
      <c r="E289" s="5"/>
      <c r="I289" s="2"/>
    </row>
    <row r="290" spans="3:9">
      <c r="C290" s="5"/>
      <c r="D290" s="5"/>
      <c r="E290" s="5"/>
      <c r="I290" s="2"/>
    </row>
    <row r="291" spans="3:9">
      <c r="C291" s="5"/>
      <c r="D291" s="5"/>
      <c r="E291" s="5"/>
      <c r="I291" s="2"/>
    </row>
    <row r="292" spans="3:9">
      <c r="C292" s="5"/>
      <c r="D292" s="5"/>
      <c r="E292" s="5"/>
      <c r="I292" s="2"/>
    </row>
    <row r="293" spans="3:9">
      <c r="C293" s="5"/>
      <c r="D293" s="5"/>
      <c r="E293" s="5"/>
      <c r="I293" s="2"/>
    </row>
    <row r="294" spans="3:9">
      <c r="C294" s="5"/>
      <c r="D294" s="5"/>
      <c r="E294" s="5"/>
      <c r="I294" s="2"/>
    </row>
    <row r="295" spans="3:9">
      <c r="C295" s="5"/>
      <c r="D295" s="5"/>
      <c r="E295" s="5"/>
      <c r="I295" s="2"/>
    </row>
    <row r="296" spans="3:9">
      <c r="C296" s="5"/>
      <c r="D296" s="5"/>
      <c r="E296" s="5"/>
      <c r="I296" s="2"/>
    </row>
    <row r="297" spans="3:9">
      <c r="C297" s="5"/>
      <c r="D297" s="5"/>
      <c r="E297" s="5"/>
      <c r="I297" s="2"/>
    </row>
    <row r="298" spans="3:9">
      <c r="C298" s="5"/>
      <c r="D298" s="5"/>
      <c r="E298" s="5"/>
      <c r="I298" s="2"/>
    </row>
    <row r="299" spans="3:9">
      <c r="C299" s="5"/>
      <c r="D299" s="5"/>
      <c r="E299" s="5"/>
      <c r="I299" s="2"/>
    </row>
    <row r="300" spans="3:9">
      <c r="C300" s="5"/>
      <c r="D300" s="5"/>
      <c r="E300" s="5"/>
      <c r="I300" s="2"/>
    </row>
    <row r="301" spans="3:9">
      <c r="C301" s="5"/>
      <c r="D301" s="5"/>
      <c r="E301" s="5"/>
      <c r="I301" s="2"/>
    </row>
    <row r="302" spans="3:9">
      <c r="C302" s="5"/>
      <c r="D302" s="5"/>
      <c r="E302" s="5"/>
      <c r="I302" s="2"/>
    </row>
    <row r="303" spans="3:9">
      <c r="C303" s="5"/>
      <c r="D303" s="5"/>
      <c r="E303" s="5"/>
      <c r="I303" s="2"/>
    </row>
    <row r="304" spans="3:9">
      <c r="C304" s="5"/>
      <c r="D304" s="5"/>
      <c r="E304" s="5"/>
      <c r="I304" s="2"/>
    </row>
    <row r="305" spans="3:9">
      <c r="C305" s="5"/>
      <c r="D305" s="5"/>
      <c r="E305" s="5"/>
      <c r="I305" s="2"/>
    </row>
    <row r="306" spans="3:9">
      <c r="C306" s="5"/>
      <c r="D306" s="5"/>
      <c r="E306" s="5"/>
      <c r="I306" s="2"/>
    </row>
    <row r="307" spans="3:9">
      <c r="C307" s="5"/>
      <c r="D307" s="5"/>
      <c r="E307" s="5"/>
      <c r="I307" s="2"/>
    </row>
    <row r="308" spans="3:9">
      <c r="C308" s="5"/>
      <c r="D308" s="5"/>
      <c r="E308" s="5"/>
      <c r="I308" s="2"/>
    </row>
    <row r="309" spans="3:9">
      <c r="C309" s="5"/>
      <c r="D309" s="5"/>
      <c r="E309" s="5"/>
      <c r="I309" s="2"/>
    </row>
    <row r="310" spans="3:9">
      <c r="C310" s="5"/>
      <c r="D310" s="5"/>
      <c r="E310" s="5"/>
      <c r="I310" s="2"/>
    </row>
    <row r="311" spans="3:9">
      <c r="C311" s="5"/>
      <c r="D311" s="5"/>
      <c r="E311" s="5"/>
      <c r="I311" s="2"/>
    </row>
    <row r="312" spans="3:9">
      <c r="C312" s="5"/>
      <c r="D312" s="5"/>
      <c r="E312" s="5"/>
      <c r="I312" s="2"/>
    </row>
    <row r="313" spans="3:9">
      <c r="C313" s="5"/>
      <c r="D313" s="5"/>
      <c r="E313" s="5"/>
      <c r="I313" s="2"/>
    </row>
    <row r="314" spans="3:9">
      <c r="C314" s="5"/>
      <c r="D314" s="5"/>
      <c r="E314" s="5"/>
      <c r="I314" s="2"/>
    </row>
    <row r="315" spans="3:9">
      <c r="C315" s="5"/>
      <c r="D315" s="5"/>
      <c r="E315" s="5"/>
      <c r="I315" s="2"/>
    </row>
    <row r="316" spans="3:9">
      <c r="C316" s="5"/>
      <c r="D316" s="5"/>
      <c r="E316" s="5"/>
      <c r="I316" s="2"/>
    </row>
    <row r="317" spans="3:9">
      <c r="C317" s="5"/>
      <c r="D317" s="5"/>
      <c r="E317" s="5"/>
      <c r="I317" s="2"/>
    </row>
    <row r="318" spans="3:9">
      <c r="C318" s="5"/>
      <c r="D318" s="5"/>
      <c r="E318" s="5"/>
      <c r="I318" s="2"/>
    </row>
    <row r="319" spans="3:9">
      <c r="C319" s="5"/>
      <c r="D319" s="5"/>
      <c r="E319" s="5"/>
      <c r="I319" s="2"/>
    </row>
    <row r="320" spans="3:9">
      <c r="C320" s="5"/>
      <c r="D320" s="5"/>
      <c r="E320" s="5"/>
      <c r="I320" s="2"/>
    </row>
    <row r="321" spans="3:9">
      <c r="C321" s="5"/>
      <c r="D321" s="5"/>
      <c r="E321" s="5"/>
      <c r="I321" s="2"/>
    </row>
    <row r="322" spans="3:9">
      <c r="C322" s="5"/>
      <c r="D322" s="5"/>
      <c r="E322" s="5"/>
      <c r="I322" s="2"/>
    </row>
    <row r="323" spans="3:9">
      <c r="C323" s="5"/>
      <c r="D323" s="5"/>
      <c r="E323" s="5"/>
      <c r="I323" s="2"/>
    </row>
    <row r="324" spans="3:9">
      <c r="C324" s="5"/>
      <c r="D324" s="5"/>
      <c r="E324" s="5"/>
      <c r="I324" s="2"/>
    </row>
    <row r="325" spans="3:9">
      <c r="C325" s="5"/>
      <c r="D325" s="5"/>
      <c r="E325" s="5"/>
      <c r="I325" s="2"/>
    </row>
    <row r="326" spans="3:9">
      <c r="C326" s="5"/>
      <c r="D326" s="5"/>
      <c r="E326" s="5"/>
      <c r="I326" s="2"/>
    </row>
    <row r="327" spans="3:9">
      <c r="C327" s="5"/>
      <c r="D327" s="5"/>
      <c r="E327" s="5"/>
      <c r="I327" s="2"/>
    </row>
    <row r="328" spans="3:9">
      <c r="C328" s="5"/>
      <c r="D328" s="5"/>
      <c r="E328" s="5"/>
      <c r="I328" s="2"/>
    </row>
    <row r="329" spans="3:9">
      <c r="C329" s="5"/>
      <c r="D329" s="5"/>
      <c r="E329" s="5"/>
      <c r="I329" s="2"/>
    </row>
    <row r="330" spans="3:9">
      <c r="C330" s="5"/>
      <c r="D330" s="5"/>
      <c r="E330" s="5"/>
      <c r="I330" s="2"/>
    </row>
    <row r="331" spans="3:9">
      <c r="C331" s="5"/>
      <c r="D331" s="5"/>
      <c r="E331" s="5"/>
      <c r="I331" s="2"/>
    </row>
    <row r="332" spans="3:9">
      <c r="C332" s="5"/>
      <c r="D332" s="5"/>
      <c r="E332" s="5"/>
      <c r="I332" s="2"/>
    </row>
    <row r="333" spans="3:9">
      <c r="C333" s="5"/>
      <c r="D333" s="5"/>
      <c r="E333" s="5"/>
      <c r="I333" s="2"/>
    </row>
    <row r="334" spans="3:9">
      <c r="C334" s="5"/>
      <c r="D334" s="5"/>
      <c r="E334" s="5"/>
      <c r="I334" s="2"/>
    </row>
    <row r="335" spans="3:9">
      <c r="C335" s="5"/>
      <c r="D335" s="5"/>
      <c r="E335" s="5"/>
      <c r="I335" s="2"/>
    </row>
    <row r="336" spans="3:9">
      <c r="C336" s="5"/>
      <c r="D336" s="5"/>
      <c r="E336" s="5"/>
      <c r="I336" s="2"/>
    </row>
    <row r="337" spans="3:9">
      <c r="C337" s="5"/>
      <c r="D337" s="5"/>
      <c r="E337" s="5"/>
      <c r="I337" s="2"/>
    </row>
    <row r="338" spans="3:9">
      <c r="C338" s="5"/>
      <c r="D338" s="5"/>
      <c r="E338" s="5"/>
      <c r="I338" s="2"/>
    </row>
    <row r="339" spans="3:9">
      <c r="C339" s="5"/>
      <c r="D339" s="5"/>
      <c r="E339" s="5"/>
      <c r="I339" s="2"/>
    </row>
    <row r="340" spans="3:9">
      <c r="C340" s="5"/>
      <c r="D340" s="5"/>
      <c r="E340" s="5"/>
      <c r="I340" s="2"/>
    </row>
    <row r="341" spans="3:9">
      <c r="C341" s="5"/>
      <c r="D341" s="5"/>
      <c r="E341" s="5"/>
      <c r="I341" s="2"/>
    </row>
    <row r="342" spans="3:9">
      <c r="C342" s="5"/>
      <c r="D342" s="5"/>
      <c r="E342" s="5"/>
      <c r="I342" s="2"/>
    </row>
    <row r="343" spans="3:9">
      <c r="C343" s="5"/>
      <c r="D343" s="5"/>
      <c r="E343" s="5"/>
      <c r="I343" s="2"/>
    </row>
    <row r="344" spans="3:9">
      <c r="C344" s="5"/>
      <c r="D344" s="5"/>
      <c r="E344" s="5"/>
      <c r="I344" s="2"/>
    </row>
    <row r="345" spans="3:9">
      <c r="C345" s="5"/>
      <c r="D345" s="5"/>
      <c r="E345" s="5"/>
      <c r="I345" s="2"/>
    </row>
    <row r="346" spans="3:9">
      <c r="C346" s="5"/>
      <c r="D346" s="5"/>
      <c r="E346" s="5"/>
      <c r="I346" s="2"/>
    </row>
    <row r="347" spans="3:9">
      <c r="C347" s="5"/>
      <c r="D347" s="5"/>
      <c r="E347" s="5"/>
      <c r="I347" s="2"/>
    </row>
    <row r="348" spans="3:9">
      <c r="C348" s="5"/>
      <c r="D348" s="5"/>
      <c r="E348" s="5"/>
      <c r="I348" s="2"/>
    </row>
    <row r="349" spans="3:9">
      <c r="C349" s="5"/>
      <c r="D349" s="5"/>
      <c r="E349" s="5"/>
      <c r="I349" s="2"/>
    </row>
    <row r="350" spans="3:9">
      <c r="C350" s="5"/>
      <c r="D350" s="5"/>
      <c r="E350" s="5"/>
      <c r="I350" s="2"/>
    </row>
    <row r="351" spans="3:9">
      <c r="C351" s="5"/>
      <c r="D351" s="5"/>
      <c r="E351" s="5"/>
      <c r="I351" s="2"/>
    </row>
    <row r="352" spans="3:9">
      <c r="C352" s="5"/>
      <c r="D352" s="5"/>
      <c r="E352" s="5"/>
      <c r="I352" s="2"/>
    </row>
    <row r="353" spans="3:9">
      <c r="C353" s="5"/>
      <c r="D353" s="5"/>
      <c r="E353" s="5"/>
      <c r="I353" s="2"/>
    </row>
    <row r="354" spans="3:9">
      <c r="C354" s="5"/>
      <c r="D354" s="5"/>
      <c r="E354" s="5"/>
      <c r="I354" s="2"/>
    </row>
    <row r="355" spans="3:9">
      <c r="C355" s="5"/>
      <c r="D355" s="5"/>
      <c r="E355" s="5"/>
      <c r="I355" s="2"/>
    </row>
    <row r="356" spans="3:9">
      <c r="C356" s="5"/>
      <c r="D356" s="5"/>
      <c r="E356" s="5"/>
      <c r="I356" s="2"/>
    </row>
    <row r="357" spans="3:9">
      <c r="C357" s="5"/>
      <c r="D357" s="5"/>
      <c r="E357" s="5"/>
      <c r="I357" s="2"/>
    </row>
    <row r="358" spans="3:9">
      <c r="C358" s="5"/>
      <c r="D358" s="5"/>
      <c r="E358" s="5"/>
      <c r="I358" s="2"/>
    </row>
    <row r="359" spans="3:9">
      <c r="C359" s="5"/>
      <c r="D359" s="5"/>
      <c r="E359" s="5"/>
      <c r="I359" s="2"/>
    </row>
    <row r="360" spans="3:9">
      <c r="C360" s="5"/>
      <c r="D360" s="5"/>
      <c r="E360" s="5"/>
      <c r="I360" s="2"/>
    </row>
    <row r="361" spans="3:9">
      <c r="C361" s="5"/>
      <c r="D361" s="5"/>
      <c r="E361" s="5"/>
      <c r="I361" s="2"/>
    </row>
    <row r="362" spans="3:9">
      <c r="C362" s="5"/>
      <c r="D362" s="5"/>
      <c r="E362" s="5"/>
      <c r="I362" s="2"/>
    </row>
    <row r="363" spans="3:9">
      <c r="C363" s="5"/>
      <c r="D363" s="5"/>
      <c r="E363" s="5"/>
      <c r="I363" s="2"/>
    </row>
    <row r="364" spans="3:9">
      <c r="C364" s="5"/>
      <c r="D364" s="5"/>
      <c r="E364" s="5"/>
      <c r="I364" s="2"/>
    </row>
    <row r="365" spans="3:9">
      <c r="C365" s="5"/>
      <c r="D365" s="5"/>
      <c r="E365" s="5"/>
      <c r="I365" s="2"/>
    </row>
    <row r="366" spans="3:9">
      <c r="C366" s="5"/>
      <c r="D366" s="5"/>
      <c r="E366" s="5"/>
      <c r="I366" s="2"/>
    </row>
    <row r="367" spans="3:9">
      <c r="C367" s="5"/>
      <c r="D367" s="5"/>
      <c r="E367" s="5"/>
      <c r="I367" s="2"/>
    </row>
    <row r="368" spans="3:9">
      <c r="C368" s="5"/>
      <c r="D368" s="5"/>
      <c r="E368" s="5"/>
      <c r="I368" s="2"/>
    </row>
    <row r="369" spans="3:9">
      <c r="C369" s="5"/>
      <c r="D369" s="5"/>
      <c r="E369" s="5"/>
      <c r="I369" s="2"/>
    </row>
    <row r="370" spans="3:9">
      <c r="C370" s="5"/>
      <c r="D370" s="5"/>
      <c r="E370" s="5"/>
      <c r="I370" s="2"/>
    </row>
    <row r="371" spans="3:9">
      <c r="C371" s="5"/>
      <c r="D371" s="5"/>
      <c r="E371" s="5"/>
      <c r="I371" s="2"/>
    </row>
    <row r="372" spans="3:9">
      <c r="C372" s="5"/>
      <c r="D372" s="5"/>
      <c r="E372" s="5"/>
      <c r="I372" s="2"/>
    </row>
    <row r="373" spans="3:9">
      <c r="C373" s="5"/>
      <c r="D373" s="5"/>
      <c r="E373" s="5"/>
      <c r="I373" s="2"/>
    </row>
    <row r="374" spans="3:9">
      <c r="C374" s="5"/>
      <c r="D374" s="5"/>
      <c r="E374" s="5"/>
      <c r="I374" s="2"/>
    </row>
    <row r="375" spans="3:9">
      <c r="C375" s="5"/>
      <c r="D375" s="5"/>
      <c r="E375" s="5"/>
      <c r="I375" s="2"/>
    </row>
    <row r="376" spans="3:9">
      <c r="C376" s="5"/>
      <c r="D376" s="5"/>
      <c r="E376" s="5"/>
      <c r="I376" s="2"/>
    </row>
    <row r="377" spans="3:9">
      <c r="C377" s="5"/>
      <c r="D377" s="5"/>
      <c r="E377" s="5"/>
      <c r="I377" s="2"/>
    </row>
    <row r="378" spans="3:9">
      <c r="C378" s="5"/>
      <c r="D378" s="5"/>
      <c r="E378" s="5"/>
      <c r="I378" s="2"/>
    </row>
    <row r="379" spans="3:9">
      <c r="C379" s="5"/>
      <c r="D379" s="5"/>
      <c r="E379" s="5"/>
      <c r="I379" s="2"/>
    </row>
    <row r="380" spans="3:9">
      <c r="C380" s="5"/>
      <c r="D380" s="5"/>
      <c r="E380" s="5"/>
      <c r="I380" s="2"/>
    </row>
    <row r="381" spans="3:9">
      <c r="C381" s="5"/>
      <c r="D381" s="5"/>
      <c r="E381" s="5"/>
      <c r="I381" s="2"/>
    </row>
    <row r="382" spans="3:9">
      <c r="C382" s="5"/>
      <c r="D382" s="5"/>
      <c r="E382" s="5"/>
      <c r="I382" s="2"/>
    </row>
    <row r="383" spans="3:9">
      <c r="C383" s="5"/>
      <c r="D383" s="5"/>
      <c r="E383" s="5"/>
      <c r="I383" s="2"/>
    </row>
    <row r="384" spans="3:9">
      <c r="C384" s="5"/>
      <c r="D384" s="5"/>
      <c r="E384" s="5"/>
      <c r="I384" s="2"/>
    </row>
    <row r="385" spans="3:9">
      <c r="C385" s="5"/>
      <c r="D385" s="5"/>
      <c r="E385" s="5"/>
      <c r="I385" s="2"/>
    </row>
    <row r="386" spans="3:9">
      <c r="C386" s="5"/>
      <c r="D386" s="5"/>
      <c r="E386" s="5"/>
      <c r="I386" s="2"/>
    </row>
    <row r="387" spans="3:9">
      <c r="C387" s="5"/>
      <c r="D387" s="5"/>
      <c r="E387" s="5"/>
      <c r="I387" s="2"/>
    </row>
    <row r="388" spans="3:9">
      <c r="C388" s="5"/>
      <c r="D388" s="5"/>
      <c r="E388" s="5"/>
      <c r="I388" s="2"/>
    </row>
    <row r="389" spans="3:9">
      <c r="C389" s="5"/>
      <c r="D389" s="5"/>
      <c r="E389" s="5"/>
      <c r="I389" s="2"/>
    </row>
    <row r="390" spans="3:9">
      <c r="C390" s="5"/>
      <c r="D390" s="5"/>
      <c r="E390" s="5"/>
      <c r="I390" s="2"/>
    </row>
    <row r="391" spans="3:9">
      <c r="C391" s="5"/>
      <c r="D391" s="5"/>
      <c r="E391" s="5"/>
      <c r="I391" s="2"/>
    </row>
    <row r="392" spans="3:9">
      <c r="C392" s="5"/>
      <c r="D392" s="5"/>
      <c r="E392" s="5"/>
      <c r="I392" s="2"/>
    </row>
    <row r="393" spans="3:9">
      <c r="C393" s="5"/>
      <c r="D393" s="5"/>
      <c r="E393" s="5"/>
      <c r="I393" s="2"/>
    </row>
    <row r="394" spans="3:9">
      <c r="C394" s="5"/>
      <c r="D394" s="5"/>
      <c r="E394" s="5"/>
      <c r="I394" s="2"/>
    </row>
    <row r="395" spans="3:9">
      <c r="C395" s="5"/>
      <c r="D395" s="5"/>
      <c r="E395" s="5"/>
      <c r="I395" s="2"/>
    </row>
    <row r="396" spans="3:9">
      <c r="C396" s="5"/>
      <c r="D396" s="5"/>
      <c r="E396" s="5"/>
      <c r="I396" s="2"/>
    </row>
    <row r="397" spans="3:9">
      <c r="C397" s="5"/>
      <c r="D397" s="5"/>
      <c r="E397" s="5"/>
      <c r="I397" s="2"/>
    </row>
    <row r="398" spans="3:9">
      <c r="C398" s="5"/>
      <c r="D398" s="5"/>
      <c r="E398" s="5"/>
      <c r="I398" s="2"/>
    </row>
    <row r="399" spans="3:9">
      <c r="C399" s="5"/>
      <c r="D399" s="5"/>
      <c r="E399" s="5"/>
      <c r="I399" s="2"/>
    </row>
    <row r="400" spans="3:9">
      <c r="C400" s="5"/>
      <c r="D400" s="5"/>
      <c r="E400" s="5"/>
      <c r="I400" s="2"/>
    </row>
    <row r="401" spans="3:9">
      <c r="C401" s="5"/>
      <c r="D401" s="5"/>
      <c r="E401" s="5"/>
      <c r="I401" s="2"/>
    </row>
    <row r="402" spans="3:9">
      <c r="C402" s="5"/>
      <c r="D402" s="5"/>
      <c r="E402" s="5"/>
      <c r="I402" s="2"/>
    </row>
    <row r="403" spans="3:9">
      <c r="C403" s="5"/>
      <c r="D403" s="5"/>
      <c r="E403" s="5"/>
      <c r="I403" s="2"/>
    </row>
    <row r="404" spans="3:9">
      <c r="C404" s="5"/>
      <c r="D404" s="5"/>
      <c r="E404" s="5"/>
      <c r="I404" s="2"/>
    </row>
    <row r="405" spans="3:9">
      <c r="C405" s="5"/>
      <c r="D405" s="5"/>
      <c r="E405" s="5"/>
      <c r="I405" s="2"/>
    </row>
    <row r="406" spans="3:9">
      <c r="C406" s="5"/>
      <c r="D406" s="5"/>
      <c r="E406" s="5"/>
      <c r="I406" s="2"/>
    </row>
    <row r="407" spans="3:9">
      <c r="C407" s="5"/>
      <c r="D407" s="5"/>
      <c r="E407" s="5"/>
      <c r="I407" s="2"/>
    </row>
    <row r="408" spans="3:9">
      <c r="C408" s="5"/>
      <c r="D408" s="5"/>
      <c r="E408" s="5"/>
      <c r="I408" s="2"/>
    </row>
    <row r="409" spans="3:9">
      <c r="C409" s="5"/>
      <c r="D409" s="5"/>
      <c r="E409" s="5"/>
      <c r="I409" s="2"/>
    </row>
    <row r="410" spans="3:9">
      <c r="C410" s="5"/>
      <c r="D410" s="5"/>
      <c r="E410" s="5"/>
      <c r="I410" s="2"/>
    </row>
    <row r="411" spans="3:9">
      <c r="C411" s="5"/>
      <c r="D411" s="5"/>
      <c r="E411" s="5"/>
      <c r="I411" s="2"/>
    </row>
    <row r="412" spans="3:9">
      <c r="C412" s="5"/>
      <c r="D412" s="5"/>
      <c r="E412" s="5"/>
      <c r="I412" s="2"/>
    </row>
    <row r="413" spans="3:9">
      <c r="C413" s="5"/>
      <c r="D413" s="5"/>
      <c r="E413" s="5"/>
      <c r="I413" s="2"/>
    </row>
    <row r="414" spans="3:9">
      <c r="C414" s="5"/>
      <c r="D414" s="5"/>
      <c r="E414" s="5"/>
      <c r="I414" s="2"/>
    </row>
    <row r="415" spans="3:9">
      <c r="C415" s="5"/>
      <c r="D415" s="5"/>
      <c r="E415" s="5"/>
      <c r="I415" s="2"/>
    </row>
    <row r="416" spans="3:9">
      <c r="C416" s="5"/>
      <c r="D416" s="5"/>
      <c r="E416" s="5"/>
      <c r="I416" s="2"/>
    </row>
    <row r="417" spans="3:9">
      <c r="C417" s="5"/>
      <c r="D417" s="5"/>
      <c r="E417" s="5"/>
      <c r="I417" s="2"/>
    </row>
    <row r="418" spans="3:9">
      <c r="C418" s="5"/>
      <c r="D418" s="5"/>
      <c r="E418" s="5"/>
      <c r="I418" s="2"/>
    </row>
    <row r="419" spans="3:9">
      <c r="C419" s="5"/>
      <c r="D419" s="5"/>
      <c r="E419" s="5"/>
      <c r="I419" s="2"/>
    </row>
    <row r="420" spans="3:9">
      <c r="C420" s="5"/>
      <c r="D420" s="5"/>
      <c r="E420" s="5"/>
      <c r="I420" s="2"/>
    </row>
    <row r="421" spans="3:9">
      <c r="C421" s="5"/>
      <c r="D421" s="5"/>
      <c r="E421" s="5"/>
      <c r="I421" s="2"/>
    </row>
    <row r="422" spans="3:9">
      <c r="C422" s="5"/>
      <c r="D422" s="5"/>
      <c r="E422" s="5"/>
      <c r="I422" s="2"/>
    </row>
    <row r="423" spans="3:9">
      <c r="C423" s="5"/>
      <c r="D423" s="5"/>
      <c r="E423" s="5"/>
      <c r="I423" s="2"/>
    </row>
    <row r="424" spans="3:9">
      <c r="C424" s="5"/>
      <c r="D424" s="5"/>
      <c r="E424" s="5"/>
      <c r="I424" s="2"/>
    </row>
    <row r="425" spans="3:9">
      <c r="C425" s="5"/>
      <c r="D425" s="5"/>
      <c r="E425" s="5"/>
      <c r="I425" s="2"/>
    </row>
    <row r="426" spans="3:9">
      <c r="C426" s="5"/>
      <c r="D426" s="5"/>
      <c r="E426" s="5"/>
      <c r="I426" s="2"/>
    </row>
    <row r="427" spans="3:9">
      <c r="C427" s="5"/>
      <c r="D427" s="5"/>
      <c r="E427" s="5"/>
      <c r="I427" s="2"/>
    </row>
    <row r="428" spans="3:9">
      <c r="C428" s="5"/>
      <c r="D428" s="5"/>
      <c r="E428" s="5"/>
      <c r="I428" s="2"/>
    </row>
    <row r="429" spans="3:9">
      <c r="C429" s="5"/>
      <c r="D429" s="5"/>
      <c r="E429" s="5"/>
      <c r="I429" s="2"/>
    </row>
    <row r="430" spans="3:9">
      <c r="C430" s="5"/>
      <c r="D430" s="5"/>
      <c r="E430" s="5"/>
      <c r="I430" s="2"/>
    </row>
    <row r="431" spans="3:9">
      <c r="C431" s="5"/>
      <c r="D431" s="5"/>
      <c r="E431" s="5"/>
      <c r="I431" s="2"/>
    </row>
    <row r="432" spans="3:9">
      <c r="C432" s="5"/>
      <c r="D432" s="5"/>
      <c r="E432" s="5"/>
      <c r="I432" s="2"/>
    </row>
    <row r="433" spans="3:9">
      <c r="C433" s="5"/>
      <c r="D433" s="5"/>
      <c r="E433" s="5"/>
      <c r="I433" s="2"/>
    </row>
    <row r="434" spans="3:9">
      <c r="C434" s="5"/>
      <c r="D434" s="5"/>
      <c r="E434" s="5"/>
      <c r="I434" s="2"/>
    </row>
    <row r="435" spans="3:9">
      <c r="C435" s="5"/>
      <c r="D435" s="5"/>
      <c r="E435" s="5"/>
      <c r="I435" s="2"/>
    </row>
    <row r="436" spans="3:9">
      <c r="C436" s="5"/>
      <c r="D436" s="5"/>
      <c r="E436" s="5"/>
      <c r="I436" s="2"/>
    </row>
    <row r="437" spans="3:9">
      <c r="C437" s="5"/>
      <c r="D437" s="5"/>
      <c r="E437" s="5"/>
      <c r="I437" s="2"/>
    </row>
    <row r="438" spans="3:9">
      <c r="C438" s="5"/>
      <c r="D438" s="5"/>
      <c r="E438" s="5"/>
      <c r="I438" s="2"/>
    </row>
    <row r="439" spans="3:9">
      <c r="C439" s="5"/>
      <c r="D439" s="5"/>
      <c r="E439" s="5"/>
      <c r="I439" s="2"/>
    </row>
    <row r="440" spans="3:9">
      <c r="C440" s="5"/>
      <c r="D440" s="5"/>
      <c r="E440" s="5"/>
      <c r="I440" s="2"/>
    </row>
    <row r="441" spans="3:9">
      <c r="C441" s="5"/>
      <c r="D441" s="5"/>
      <c r="E441" s="5"/>
      <c r="I441" s="2"/>
    </row>
    <row r="442" spans="3:9">
      <c r="C442" s="5"/>
      <c r="D442" s="5"/>
      <c r="E442" s="5"/>
      <c r="I442" s="2"/>
    </row>
    <row r="443" spans="3:9">
      <c r="C443" s="5"/>
      <c r="D443" s="5"/>
      <c r="E443" s="5"/>
      <c r="I443" s="2"/>
    </row>
  </sheetData>
  <sortState ref="A2:M443">
    <sortCondition ref="K2"/>
  </sortState>
  <conditionalFormatting sqref="C2:K2">
    <cfRule type="expression" dxfId="395" priority="396">
      <formula>$T2="*"</formula>
    </cfRule>
  </conditionalFormatting>
  <conditionalFormatting sqref="C3:K3">
    <cfRule type="expression" dxfId="394" priority="395">
      <formula>$T3="*"</formula>
    </cfRule>
  </conditionalFormatting>
  <conditionalFormatting sqref="C4:K4">
    <cfRule type="expression" dxfId="393" priority="394">
      <formula>$T4="*"</formula>
    </cfRule>
  </conditionalFormatting>
  <conditionalFormatting sqref="C5:K5">
    <cfRule type="expression" dxfId="392" priority="393">
      <formula>$T5="*"</formula>
    </cfRule>
  </conditionalFormatting>
  <conditionalFormatting sqref="C6:K6">
    <cfRule type="expression" dxfId="391" priority="392">
      <formula>$T6="*"</formula>
    </cfRule>
  </conditionalFormatting>
  <conditionalFormatting sqref="C7:K7">
    <cfRule type="expression" dxfId="390" priority="391">
      <formula>$T7="*"</formula>
    </cfRule>
  </conditionalFormatting>
  <conditionalFormatting sqref="C8:K8">
    <cfRule type="expression" dxfId="389" priority="390">
      <formula>$T8="*"</formula>
    </cfRule>
  </conditionalFormatting>
  <conditionalFormatting sqref="C9:K9">
    <cfRule type="expression" dxfId="388" priority="389">
      <formula>$T9="*"</formula>
    </cfRule>
  </conditionalFormatting>
  <conditionalFormatting sqref="C12:K12">
    <cfRule type="expression" dxfId="387" priority="388">
      <formula>$T12="*"</formula>
    </cfRule>
  </conditionalFormatting>
  <conditionalFormatting sqref="C2:K2">
    <cfRule type="expression" dxfId="386" priority="387">
      <formula>$T2="*"</formula>
    </cfRule>
  </conditionalFormatting>
  <conditionalFormatting sqref="C3:K3">
    <cfRule type="expression" dxfId="385" priority="386">
      <formula>$T3="*"</formula>
    </cfRule>
  </conditionalFormatting>
  <conditionalFormatting sqref="C4:K4">
    <cfRule type="expression" dxfId="384" priority="385">
      <formula>$T4="*"</formula>
    </cfRule>
  </conditionalFormatting>
  <conditionalFormatting sqref="C5:K5">
    <cfRule type="expression" dxfId="383" priority="384">
      <formula>$T5="*"</formula>
    </cfRule>
  </conditionalFormatting>
  <conditionalFormatting sqref="C6:K6">
    <cfRule type="expression" dxfId="382" priority="383">
      <formula>$T6="*"</formula>
    </cfRule>
  </conditionalFormatting>
  <conditionalFormatting sqref="C7:K7">
    <cfRule type="expression" dxfId="381" priority="382">
      <formula>$T7="*"</formula>
    </cfRule>
  </conditionalFormatting>
  <conditionalFormatting sqref="C8:K8">
    <cfRule type="expression" dxfId="380" priority="381">
      <formula>$T8="*"</formula>
    </cfRule>
  </conditionalFormatting>
  <conditionalFormatting sqref="C9:K9">
    <cfRule type="expression" dxfId="379" priority="380">
      <formula>$T9="*"</formula>
    </cfRule>
  </conditionalFormatting>
  <conditionalFormatting sqref="C10:K10">
    <cfRule type="expression" dxfId="378" priority="379">
      <formula>$T10="*"</formula>
    </cfRule>
  </conditionalFormatting>
  <conditionalFormatting sqref="C11:K11">
    <cfRule type="expression" dxfId="377" priority="378">
      <formula>$T11="*"</formula>
    </cfRule>
  </conditionalFormatting>
  <conditionalFormatting sqref="C12:K12">
    <cfRule type="expression" dxfId="376" priority="377">
      <formula>$T12="*"</formula>
    </cfRule>
  </conditionalFormatting>
  <conditionalFormatting sqref="C13:K13">
    <cfRule type="expression" dxfId="375" priority="376">
      <formula>$T13="*"</formula>
    </cfRule>
  </conditionalFormatting>
  <conditionalFormatting sqref="C14:K14">
    <cfRule type="expression" dxfId="374" priority="375">
      <formula>$T14="*"</formula>
    </cfRule>
  </conditionalFormatting>
  <conditionalFormatting sqref="C15:K15">
    <cfRule type="expression" dxfId="373" priority="374">
      <formula>$T15="*"</formula>
    </cfRule>
  </conditionalFormatting>
  <conditionalFormatting sqref="C16:K16">
    <cfRule type="expression" dxfId="372" priority="373">
      <formula>$T16="*"</formula>
    </cfRule>
  </conditionalFormatting>
  <conditionalFormatting sqref="C17:K17">
    <cfRule type="expression" dxfId="371" priority="372">
      <formula>$T17="*"</formula>
    </cfRule>
  </conditionalFormatting>
  <conditionalFormatting sqref="C18:K18">
    <cfRule type="expression" dxfId="370" priority="371">
      <formula>$T18="*"</formula>
    </cfRule>
  </conditionalFormatting>
  <conditionalFormatting sqref="C19:K19">
    <cfRule type="expression" dxfId="369" priority="370">
      <formula>$T19="*"</formula>
    </cfRule>
  </conditionalFormatting>
  <conditionalFormatting sqref="C20:K20">
    <cfRule type="expression" dxfId="368" priority="369">
      <formula>$T20="*"</formula>
    </cfRule>
  </conditionalFormatting>
  <conditionalFormatting sqref="C21:K21">
    <cfRule type="expression" dxfId="367" priority="368">
      <formula>$T21="*"</formula>
    </cfRule>
  </conditionalFormatting>
  <conditionalFormatting sqref="C22:K22">
    <cfRule type="expression" dxfId="366" priority="367">
      <formula>$T22="*"</formula>
    </cfRule>
  </conditionalFormatting>
  <conditionalFormatting sqref="C23:K23">
    <cfRule type="expression" dxfId="365" priority="366">
      <formula>$T23="*"</formula>
    </cfRule>
  </conditionalFormatting>
  <conditionalFormatting sqref="C24:K24">
    <cfRule type="expression" dxfId="364" priority="365">
      <formula>$T24="*"</formula>
    </cfRule>
  </conditionalFormatting>
  <conditionalFormatting sqref="C25:K25">
    <cfRule type="expression" dxfId="363" priority="364">
      <formula>$T25="*"</formula>
    </cfRule>
  </conditionalFormatting>
  <conditionalFormatting sqref="C26:K26">
    <cfRule type="expression" dxfId="362" priority="363">
      <formula>$T26="*"</formula>
    </cfRule>
  </conditionalFormatting>
  <conditionalFormatting sqref="C27:K27">
    <cfRule type="expression" dxfId="361" priority="362">
      <formula>$T27="*"</formula>
    </cfRule>
  </conditionalFormatting>
  <conditionalFormatting sqref="C28:K28">
    <cfRule type="expression" dxfId="360" priority="361">
      <formula>$T28="*"</formula>
    </cfRule>
  </conditionalFormatting>
  <conditionalFormatting sqref="C29:K29">
    <cfRule type="expression" dxfId="359" priority="360">
      <formula>$T29="*"</formula>
    </cfRule>
  </conditionalFormatting>
  <conditionalFormatting sqref="C30:K30">
    <cfRule type="expression" dxfId="358" priority="359">
      <formula>$T30="*"</formula>
    </cfRule>
  </conditionalFormatting>
  <conditionalFormatting sqref="C31:K31">
    <cfRule type="expression" dxfId="357" priority="358">
      <formula>$T31="*"</formula>
    </cfRule>
  </conditionalFormatting>
  <conditionalFormatting sqref="C32:K32">
    <cfRule type="expression" dxfId="356" priority="357">
      <formula>$T32="*"</formula>
    </cfRule>
  </conditionalFormatting>
  <conditionalFormatting sqref="C33:K33">
    <cfRule type="expression" dxfId="355" priority="356">
      <formula>$T33="*"</formula>
    </cfRule>
  </conditionalFormatting>
  <conditionalFormatting sqref="C34:K34">
    <cfRule type="expression" dxfId="354" priority="355">
      <formula>$T34="*"</formula>
    </cfRule>
  </conditionalFormatting>
  <conditionalFormatting sqref="C35:K35">
    <cfRule type="expression" dxfId="353" priority="354">
      <formula>$T35="*"</formula>
    </cfRule>
  </conditionalFormatting>
  <conditionalFormatting sqref="C36:K36">
    <cfRule type="expression" dxfId="352" priority="353">
      <formula>$T36="*"</formula>
    </cfRule>
  </conditionalFormatting>
  <conditionalFormatting sqref="C37:K37">
    <cfRule type="expression" dxfId="351" priority="352">
      <formula>$T37="*"</formula>
    </cfRule>
  </conditionalFormatting>
  <conditionalFormatting sqref="C38:K38">
    <cfRule type="expression" dxfId="350" priority="351">
      <formula>$T38="*"</formula>
    </cfRule>
  </conditionalFormatting>
  <conditionalFormatting sqref="C39:K39">
    <cfRule type="expression" dxfId="349" priority="350">
      <formula>$T39="*"</formula>
    </cfRule>
  </conditionalFormatting>
  <conditionalFormatting sqref="C40:K40">
    <cfRule type="expression" dxfId="348" priority="349">
      <formula>$T40="*"</formula>
    </cfRule>
  </conditionalFormatting>
  <conditionalFormatting sqref="C41:K41">
    <cfRule type="expression" dxfId="347" priority="348">
      <formula>$T41="*"</formula>
    </cfRule>
  </conditionalFormatting>
  <conditionalFormatting sqref="C42:K42">
    <cfRule type="expression" dxfId="346" priority="347">
      <formula>$T42="*"</formula>
    </cfRule>
  </conditionalFormatting>
  <conditionalFormatting sqref="C43:K43">
    <cfRule type="expression" dxfId="345" priority="346">
      <formula>$T43="*"</formula>
    </cfRule>
  </conditionalFormatting>
  <conditionalFormatting sqref="C44:K44">
    <cfRule type="expression" dxfId="344" priority="345">
      <formula>$T44="*"</formula>
    </cfRule>
  </conditionalFormatting>
  <conditionalFormatting sqref="C45:K45">
    <cfRule type="expression" dxfId="343" priority="344">
      <formula>$T45="*"</formula>
    </cfRule>
  </conditionalFormatting>
  <conditionalFormatting sqref="C46:K46">
    <cfRule type="expression" dxfId="342" priority="343">
      <formula>$T46="*"</formula>
    </cfRule>
  </conditionalFormatting>
  <conditionalFormatting sqref="C47:K47">
    <cfRule type="expression" dxfId="341" priority="342">
      <formula>$T47="*"</formula>
    </cfRule>
  </conditionalFormatting>
  <conditionalFormatting sqref="C48:K48">
    <cfRule type="expression" dxfId="340" priority="341">
      <formula>$T48="*"</formula>
    </cfRule>
  </conditionalFormatting>
  <conditionalFormatting sqref="C49:K49">
    <cfRule type="expression" dxfId="339" priority="340">
      <formula>$T49="*"</formula>
    </cfRule>
  </conditionalFormatting>
  <conditionalFormatting sqref="C50:K50">
    <cfRule type="expression" dxfId="338" priority="339">
      <formula>$T50="*"</formula>
    </cfRule>
  </conditionalFormatting>
  <conditionalFormatting sqref="C51:K51">
    <cfRule type="expression" dxfId="337" priority="338">
      <formula>$T51="*"</formula>
    </cfRule>
  </conditionalFormatting>
  <conditionalFormatting sqref="C52:K52">
    <cfRule type="expression" dxfId="336" priority="337">
      <formula>$T52="*"</formula>
    </cfRule>
  </conditionalFormatting>
  <conditionalFormatting sqref="C53:K53">
    <cfRule type="expression" dxfId="335" priority="336">
      <formula>$T53="*"</formula>
    </cfRule>
  </conditionalFormatting>
  <conditionalFormatting sqref="C54:K54">
    <cfRule type="expression" dxfId="334" priority="335">
      <formula>$T54="*"</formula>
    </cfRule>
  </conditionalFormatting>
  <conditionalFormatting sqref="C55:K55">
    <cfRule type="expression" dxfId="333" priority="334">
      <formula>$T55="*"</formula>
    </cfRule>
  </conditionalFormatting>
  <conditionalFormatting sqref="C56:K56">
    <cfRule type="expression" dxfId="332" priority="333">
      <formula>$T56="*"</formula>
    </cfRule>
  </conditionalFormatting>
  <conditionalFormatting sqref="C57:K57">
    <cfRule type="expression" dxfId="331" priority="332">
      <formula>$T57="*"</formula>
    </cfRule>
  </conditionalFormatting>
  <conditionalFormatting sqref="C58:K58">
    <cfRule type="expression" dxfId="330" priority="331">
      <formula>$T58="*"</formula>
    </cfRule>
  </conditionalFormatting>
  <conditionalFormatting sqref="C59:K59">
    <cfRule type="expression" dxfId="329" priority="330">
      <formula>$T59="*"</formula>
    </cfRule>
  </conditionalFormatting>
  <conditionalFormatting sqref="C60:K60">
    <cfRule type="expression" dxfId="328" priority="329">
      <formula>$T60="*"</formula>
    </cfRule>
  </conditionalFormatting>
  <conditionalFormatting sqref="C61:K61">
    <cfRule type="expression" dxfId="327" priority="328">
      <formula>$T61="*"</formula>
    </cfRule>
  </conditionalFormatting>
  <conditionalFormatting sqref="C62:K62">
    <cfRule type="expression" dxfId="326" priority="327">
      <formula>$T62="*"</formula>
    </cfRule>
  </conditionalFormatting>
  <conditionalFormatting sqref="C63:K63">
    <cfRule type="expression" dxfId="325" priority="326">
      <formula>$T63="*"</formula>
    </cfRule>
  </conditionalFormatting>
  <conditionalFormatting sqref="C64:K64">
    <cfRule type="expression" dxfId="324" priority="325">
      <formula>$T64="*"</formula>
    </cfRule>
  </conditionalFormatting>
  <conditionalFormatting sqref="C65:K65">
    <cfRule type="expression" dxfId="323" priority="324">
      <formula>$T65="*"</formula>
    </cfRule>
  </conditionalFormatting>
  <conditionalFormatting sqref="C66:K66">
    <cfRule type="expression" dxfId="322" priority="323">
      <formula>$T66="*"</formula>
    </cfRule>
  </conditionalFormatting>
  <conditionalFormatting sqref="C67:K67">
    <cfRule type="expression" dxfId="321" priority="322">
      <formula>$T67="*"</formula>
    </cfRule>
  </conditionalFormatting>
  <conditionalFormatting sqref="C68:K68">
    <cfRule type="expression" dxfId="320" priority="321">
      <formula>$T68="*"</formula>
    </cfRule>
  </conditionalFormatting>
  <conditionalFormatting sqref="C69:K69">
    <cfRule type="expression" dxfId="319" priority="320">
      <formula>$T69="*"</formula>
    </cfRule>
  </conditionalFormatting>
  <conditionalFormatting sqref="C70:K70">
    <cfRule type="expression" dxfId="318" priority="319">
      <formula>$T70="*"</formula>
    </cfRule>
  </conditionalFormatting>
  <conditionalFormatting sqref="C71:K71">
    <cfRule type="expression" dxfId="317" priority="318">
      <formula>$T71="*"</formula>
    </cfRule>
  </conditionalFormatting>
  <conditionalFormatting sqref="C72:K72">
    <cfRule type="expression" dxfId="316" priority="317">
      <formula>$T72="*"</formula>
    </cfRule>
  </conditionalFormatting>
  <conditionalFormatting sqref="C73:K73">
    <cfRule type="expression" dxfId="315" priority="316">
      <formula>$T73="*"</formula>
    </cfRule>
  </conditionalFormatting>
  <conditionalFormatting sqref="C74:K74">
    <cfRule type="expression" dxfId="314" priority="315">
      <formula>$T74="*"</formula>
    </cfRule>
  </conditionalFormatting>
  <conditionalFormatting sqref="C75:K75">
    <cfRule type="expression" dxfId="313" priority="314">
      <formula>$T75="*"</formula>
    </cfRule>
  </conditionalFormatting>
  <conditionalFormatting sqref="C76:K76">
    <cfRule type="expression" dxfId="312" priority="313">
      <formula>$T76="*"</formula>
    </cfRule>
  </conditionalFormatting>
  <conditionalFormatting sqref="C77:K77">
    <cfRule type="expression" dxfId="311" priority="312">
      <formula>$T77="*"</formula>
    </cfRule>
  </conditionalFormatting>
  <conditionalFormatting sqref="C78:K78">
    <cfRule type="expression" dxfId="310" priority="311">
      <formula>$T78="*"</formula>
    </cfRule>
  </conditionalFormatting>
  <conditionalFormatting sqref="C79:K79">
    <cfRule type="expression" dxfId="309" priority="310">
      <formula>$T79="*"</formula>
    </cfRule>
  </conditionalFormatting>
  <conditionalFormatting sqref="C80:K80">
    <cfRule type="expression" dxfId="308" priority="309">
      <formula>$T80="*"</formula>
    </cfRule>
  </conditionalFormatting>
  <conditionalFormatting sqref="C81:K81">
    <cfRule type="expression" dxfId="307" priority="308">
      <formula>$T81="*"</formula>
    </cfRule>
  </conditionalFormatting>
  <conditionalFormatting sqref="C82:K82">
    <cfRule type="expression" dxfId="306" priority="307">
      <formula>$T82="*"</formula>
    </cfRule>
  </conditionalFormatting>
  <conditionalFormatting sqref="C83:K83">
    <cfRule type="expression" dxfId="305" priority="306">
      <formula>$T83="*"</formula>
    </cfRule>
  </conditionalFormatting>
  <conditionalFormatting sqref="C84:K84">
    <cfRule type="expression" dxfId="304" priority="305">
      <formula>$T84="*"</formula>
    </cfRule>
  </conditionalFormatting>
  <conditionalFormatting sqref="C85:K85">
    <cfRule type="expression" dxfId="303" priority="304">
      <formula>$T85="*"</formula>
    </cfRule>
  </conditionalFormatting>
  <conditionalFormatting sqref="C86:K86">
    <cfRule type="expression" dxfId="302" priority="303">
      <formula>$T86="*"</formula>
    </cfRule>
  </conditionalFormatting>
  <conditionalFormatting sqref="C87:K87">
    <cfRule type="expression" dxfId="301" priority="302">
      <formula>$T87="*"</formula>
    </cfRule>
  </conditionalFormatting>
  <conditionalFormatting sqref="C88:K88">
    <cfRule type="expression" dxfId="300" priority="301">
      <formula>$T88="*"</formula>
    </cfRule>
  </conditionalFormatting>
  <conditionalFormatting sqref="C89:K89">
    <cfRule type="expression" dxfId="299" priority="300">
      <formula>$T89="*"</formula>
    </cfRule>
  </conditionalFormatting>
  <conditionalFormatting sqref="C90:K90">
    <cfRule type="expression" dxfId="298" priority="299">
      <formula>$T90="*"</formula>
    </cfRule>
  </conditionalFormatting>
  <conditionalFormatting sqref="C91:K91">
    <cfRule type="expression" dxfId="297" priority="298">
      <formula>$T91="*"</formula>
    </cfRule>
  </conditionalFormatting>
  <conditionalFormatting sqref="C92:K92">
    <cfRule type="expression" dxfId="296" priority="297">
      <formula>$T92="*"</formula>
    </cfRule>
  </conditionalFormatting>
  <conditionalFormatting sqref="C93:K93">
    <cfRule type="expression" dxfId="295" priority="296">
      <formula>$T93="*"</formula>
    </cfRule>
  </conditionalFormatting>
  <conditionalFormatting sqref="C94:K94">
    <cfRule type="expression" dxfId="294" priority="295">
      <formula>$T94="*"</formula>
    </cfRule>
  </conditionalFormatting>
  <conditionalFormatting sqref="C95:K95">
    <cfRule type="expression" dxfId="293" priority="294">
      <formula>$T95="*"</formula>
    </cfRule>
  </conditionalFormatting>
  <conditionalFormatting sqref="C96:K96">
    <cfRule type="expression" dxfId="292" priority="293">
      <formula>$T96="*"</formula>
    </cfRule>
  </conditionalFormatting>
  <conditionalFormatting sqref="C97:K97">
    <cfRule type="expression" dxfId="291" priority="292">
      <formula>$T97="*"</formula>
    </cfRule>
  </conditionalFormatting>
  <conditionalFormatting sqref="C98:K98">
    <cfRule type="expression" dxfId="290" priority="291">
      <formula>$T98="*"</formula>
    </cfRule>
  </conditionalFormatting>
  <conditionalFormatting sqref="C99:K99">
    <cfRule type="expression" dxfId="289" priority="290">
      <formula>$T99="*"</formula>
    </cfRule>
  </conditionalFormatting>
  <conditionalFormatting sqref="C100:K100">
    <cfRule type="expression" dxfId="288" priority="289">
      <formula>$T100="*"</formula>
    </cfRule>
  </conditionalFormatting>
  <conditionalFormatting sqref="C101:K101">
    <cfRule type="expression" dxfId="287" priority="288">
      <formula>$T101="*"</formula>
    </cfRule>
  </conditionalFormatting>
  <conditionalFormatting sqref="C102:K102">
    <cfRule type="expression" dxfId="286" priority="287">
      <formula>$T102="*"</formula>
    </cfRule>
  </conditionalFormatting>
  <conditionalFormatting sqref="C103:K103">
    <cfRule type="expression" dxfId="285" priority="286">
      <formula>$T103="*"</formula>
    </cfRule>
  </conditionalFormatting>
  <conditionalFormatting sqref="C104:K104">
    <cfRule type="expression" dxfId="284" priority="285">
      <formula>$T104="*"</formula>
    </cfRule>
  </conditionalFormatting>
  <conditionalFormatting sqref="C105:K105">
    <cfRule type="expression" dxfId="283" priority="284">
      <formula>$T105="*"</formula>
    </cfRule>
  </conditionalFormatting>
  <conditionalFormatting sqref="C106:K106">
    <cfRule type="expression" dxfId="282" priority="283">
      <formula>$T106="*"</formula>
    </cfRule>
  </conditionalFormatting>
  <conditionalFormatting sqref="C107:K107">
    <cfRule type="expression" dxfId="281" priority="282">
      <formula>$T107="*"</formula>
    </cfRule>
  </conditionalFormatting>
  <conditionalFormatting sqref="C108:K108">
    <cfRule type="expression" dxfId="280" priority="281">
      <formula>$T108="*"</formula>
    </cfRule>
  </conditionalFormatting>
  <conditionalFormatting sqref="C109:K109">
    <cfRule type="expression" dxfId="279" priority="280">
      <formula>$T109="*"</formula>
    </cfRule>
  </conditionalFormatting>
  <conditionalFormatting sqref="C110:K110">
    <cfRule type="expression" dxfId="278" priority="279">
      <formula>$T110="*"</formula>
    </cfRule>
  </conditionalFormatting>
  <conditionalFormatting sqref="C111:K111">
    <cfRule type="expression" dxfId="277" priority="278">
      <formula>$T111="*"</formula>
    </cfRule>
  </conditionalFormatting>
  <conditionalFormatting sqref="C112:K112">
    <cfRule type="expression" dxfId="276" priority="277">
      <formula>$T112="*"</formula>
    </cfRule>
  </conditionalFormatting>
  <conditionalFormatting sqref="C113:K113">
    <cfRule type="expression" dxfId="275" priority="276">
      <formula>$T113="*"</formula>
    </cfRule>
  </conditionalFormatting>
  <conditionalFormatting sqref="C114:K114">
    <cfRule type="expression" dxfId="274" priority="275">
      <formula>$T114="*"</formula>
    </cfRule>
  </conditionalFormatting>
  <conditionalFormatting sqref="C115:K115">
    <cfRule type="expression" dxfId="273" priority="274">
      <formula>$T115="*"</formula>
    </cfRule>
  </conditionalFormatting>
  <conditionalFormatting sqref="C116:K116">
    <cfRule type="expression" dxfId="272" priority="273">
      <formula>$T116="*"</formula>
    </cfRule>
  </conditionalFormatting>
  <conditionalFormatting sqref="C117:K117">
    <cfRule type="expression" dxfId="271" priority="272">
      <formula>$T117="*"</formula>
    </cfRule>
  </conditionalFormatting>
  <conditionalFormatting sqref="C118:K118">
    <cfRule type="expression" dxfId="270" priority="271">
      <formula>$T118="*"</formula>
    </cfRule>
  </conditionalFormatting>
  <conditionalFormatting sqref="C119:K119">
    <cfRule type="expression" dxfId="269" priority="270">
      <formula>$T119="*"</formula>
    </cfRule>
  </conditionalFormatting>
  <conditionalFormatting sqref="C120:K120">
    <cfRule type="expression" dxfId="268" priority="269">
      <formula>$T120="*"</formula>
    </cfRule>
  </conditionalFormatting>
  <conditionalFormatting sqref="C121:K121">
    <cfRule type="expression" dxfId="267" priority="268">
      <formula>$T121="*"</formula>
    </cfRule>
  </conditionalFormatting>
  <conditionalFormatting sqref="C122:K122">
    <cfRule type="expression" dxfId="266" priority="267">
      <formula>$T122="*"</formula>
    </cfRule>
  </conditionalFormatting>
  <conditionalFormatting sqref="C123:K123">
    <cfRule type="expression" dxfId="265" priority="266">
      <formula>$T123="*"</formula>
    </cfRule>
  </conditionalFormatting>
  <conditionalFormatting sqref="C124:K124">
    <cfRule type="expression" dxfId="264" priority="265">
      <formula>$T124="*"</formula>
    </cfRule>
  </conditionalFormatting>
  <conditionalFormatting sqref="C125:K125">
    <cfRule type="expression" dxfId="263" priority="264">
      <formula>$T125="*"</formula>
    </cfRule>
  </conditionalFormatting>
  <conditionalFormatting sqref="C126:K126">
    <cfRule type="expression" dxfId="262" priority="263">
      <formula>$T126="*"</formula>
    </cfRule>
  </conditionalFormatting>
  <conditionalFormatting sqref="C127:K127">
    <cfRule type="expression" dxfId="261" priority="262">
      <formula>$T127="*"</formula>
    </cfRule>
  </conditionalFormatting>
  <conditionalFormatting sqref="C128:K128">
    <cfRule type="expression" dxfId="260" priority="261">
      <formula>$T128="*"</formula>
    </cfRule>
  </conditionalFormatting>
  <conditionalFormatting sqref="C129:K129">
    <cfRule type="expression" dxfId="259" priority="260">
      <formula>$T129="*"</formula>
    </cfRule>
  </conditionalFormatting>
  <conditionalFormatting sqref="C130:K130">
    <cfRule type="expression" dxfId="258" priority="259">
      <formula>$T130="*"</formula>
    </cfRule>
  </conditionalFormatting>
  <conditionalFormatting sqref="C131:K131">
    <cfRule type="expression" dxfId="257" priority="258">
      <formula>$T131="*"</formula>
    </cfRule>
  </conditionalFormatting>
  <conditionalFormatting sqref="C132:K132">
    <cfRule type="expression" dxfId="256" priority="257">
      <formula>$T132="*"</formula>
    </cfRule>
  </conditionalFormatting>
  <conditionalFormatting sqref="C133:K133">
    <cfRule type="expression" dxfId="255" priority="256">
      <formula>$T133="*"</formula>
    </cfRule>
  </conditionalFormatting>
  <conditionalFormatting sqref="C134:K134">
    <cfRule type="expression" dxfId="254" priority="255">
      <formula>$T134="*"</formula>
    </cfRule>
  </conditionalFormatting>
  <conditionalFormatting sqref="C135:K135">
    <cfRule type="expression" dxfId="253" priority="254">
      <formula>$T135="*"</formula>
    </cfRule>
  </conditionalFormatting>
  <conditionalFormatting sqref="C136:K136">
    <cfRule type="expression" dxfId="252" priority="253">
      <formula>$T136="*"</formula>
    </cfRule>
  </conditionalFormatting>
  <conditionalFormatting sqref="C137:K137">
    <cfRule type="expression" dxfId="251" priority="252">
      <formula>$T137="*"</formula>
    </cfRule>
  </conditionalFormatting>
  <conditionalFormatting sqref="C138:K138">
    <cfRule type="expression" dxfId="250" priority="251">
      <formula>$T138="*"</formula>
    </cfRule>
  </conditionalFormatting>
  <conditionalFormatting sqref="C139:K139">
    <cfRule type="expression" dxfId="249" priority="250">
      <formula>$T139="*"</formula>
    </cfRule>
  </conditionalFormatting>
  <conditionalFormatting sqref="C140:K140">
    <cfRule type="expression" dxfId="248" priority="249">
      <formula>$T140="*"</formula>
    </cfRule>
  </conditionalFormatting>
  <conditionalFormatting sqref="C141:K141">
    <cfRule type="expression" dxfId="247" priority="248">
      <formula>$T141="*"</formula>
    </cfRule>
  </conditionalFormatting>
  <conditionalFormatting sqref="C142:K142">
    <cfRule type="expression" dxfId="246" priority="247">
      <formula>$T142="*"</formula>
    </cfRule>
  </conditionalFormatting>
  <conditionalFormatting sqref="C143:K143">
    <cfRule type="expression" dxfId="245" priority="246">
      <formula>$T143="*"</formula>
    </cfRule>
  </conditionalFormatting>
  <conditionalFormatting sqref="C144:K144">
    <cfRule type="expression" dxfId="244" priority="245">
      <formula>$T144="*"</formula>
    </cfRule>
  </conditionalFormatting>
  <conditionalFormatting sqref="C145:K145">
    <cfRule type="expression" dxfId="243" priority="244">
      <formula>$T145="*"</formula>
    </cfRule>
  </conditionalFormatting>
  <conditionalFormatting sqref="C146:K146">
    <cfRule type="expression" dxfId="242" priority="243">
      <formula>$T146="*"</formula>
    </cfRule>
  </conditionalFormatting>
  <conditionalFormatting sqref="C147:K147">
    <cfRule type="expression" dxfId="241" priority="242">
      <formula>$T147="*"</formula>
    </cfRule>
  </conditionalFormatting>
  <conditionalFormatting sqref="C148:K148">
    <cfRule type="expression" dxfId="240" priority="241">
      <formula>$T148="*"</formula>
    </cfRule>
  </conditionalFormatting>
  <conditionalFormatting sqref="C149:K149">
    <cfRule type="expression" dxfId="239" priority="240">
      <formula>$T149="*"</formula>
    </cfRule>
  </conditionalFormatting>
  <conditionalFormatting sqref="C150:K150">
    <cfRule type="expression" dxfId="238" priority="239">
      <formula>$T150="*"</formula>
    </cfRule>
  </conditionalFormatting>
  <conditionalFormatting sqref="C151:K151">
    <cfRule type="expression" dxfId="237" priority="238">
      <formula>$T151="*"</formula>
    </cfRule>
  </conditionalFormatting>
  <conditionalFormatting sqref="C152:K152">
    <cfRule type="expression" dxfId="236" priority="237">
      <formula>$T152="*"</formula>
    </cfRule>
  </conditionalFormatting>
  <conditionalFormatting sqref="C153:K153">
    <cfRule type="expression" dxfId="235" priority="236">
      <formula>$T153="*"</formula>
    </cfRule>
  </conditionalFormatting>
  <conditionalFormatting sqref="C154:K154">
    <cfRule type="expression" dxfId="234" priority="235">
      <formula>$T154="*"</formula>
    </cfRule>
  </conditionalFormatting>
  <conditionalFormatting sqref="C155:K155">
    <cfRule type="expression" dxfId="233" priority="234">
      <formula>$T155="*"</formula>
    </cfRule>
  </conditionalFormatting>
  <conditionalFormatting sqref="C156:K156">
    <cfRule type="expression" dxfId="232" priority="233">
      <formula>$T156="*"</formula>
    </cfRule>
  </conditionalFormatting>
  <conditionalFormatting sqref="C157:K157">
    <cfRule type="expression" dxfId="231" priority="232">
      <formula>$T157="*"</formula>
    </cfRule>
  </conditionalFormatting>
  <conditionalFormatting sqref="C158:K158">
    <cfRule type="expression" dxfId="230" priority="231">
      <formula>$T158="*"</formula>
    </cfRule>
  </conditionalFormatting>
  <conditionalFormatting sqref="C159:K159">
    <cfRule type="expression" dxfId="229" priority="230">
      <formula>$T159="*"</formula>
    </cfRule>
  </conditionalFormatting>
  <conditionalFormatting sqref="C160:K160">
    <cfRule type="expression" dxfId="228" priority="229">
      <formula>$T160="*"</formula>
    </cfRule>
  </conditionalFormatting>
  <conditionalFormatting sqref="C161:K161">
    <cfRule type="expression" dxfId="227" priority="228">
      <formula>$T161="*"</formula>
    </cfRule>
  </conditionalFormatting>
  <conditionalFormatting sqref="C162:K162">
    <cfRule type="expression" dxfId="226" priority="227">
      <formula>$T162="*"</formula>
    </cfRule>
  </conditionalFormatting>
  <conditionalFormatting sqref="C163:K163">
    <cfRule type="expression" dxfId="225" priority="226">
      <formula>$T163="*"</formula>
    </cfRule>
  </conditionalFormatting>
  <conditionalFormatting sqref="C164:K164">
    <cfRule type="expression" dxfId="224" priority="225">
      <formula>$T164="*"</formula>
    </cfRule>
  </conditionalFormatting>
  <conditionalFormatting sqref="C165:K165">
    <cfRule type="expression" dxfId="223" priority="224">
      <formula>$T165="*"</formula>
    </cfRule>
  </conditionalFormatting>
  <conditionalFormatting sqref="C166:K166">
    <cfRule type="expression" dxfId="222" priority="223">
      <formula>$T166="*"</formula>
    </cfRule>
  </conditionalFormatting>
  <conditionalFormatting sqref="C167:K167">
    <cfRule type="expression" dxfId="221" priority="222">
      <formula>$T167="*"</formula>
    </cfRule>
  </conditionalFormatting>
  <conditionalFormatting sqref="C168:K168">
    <cfRule type="expression" dxfId="220" priority="221">
      <formula>$T168="*"</formula>
    </cfRule>
  </conditionalFormatting>
  <conditionalFormatting sqref="C169:K169">
    <cfRule type="expression" dxfId="219" priority="220">
      <formula>$T169="*"</formula>
    </cfRule>
  </conditionalFormatting>
  <conditionalFormatting sqref="C170:K170">
    <cfRule type="expression" dxfId="218" priority="219">
      <formula>$T170="*"</formula>
    </cfRule>
  </conditionalFormatting>
  <conditionalFormatting sqref="C171:K171">
    <cfRule type="expression" dxfId="217" priority="218">
      <formula>$T171="*"</formula>
    </cfRule>
  </conditionalFormatting>
  <conditionalFormatting sqref="C172:K172">
    <cfRule type="expression" dxfId="216" priority="217">
      <formula>$T172="*"</formula>
    </cfRule>
  </conditionalFormatting>
  <conditionalFormatting sqref="C173:K173">
    <cfRule type="expression" dxfId="215" priority="216">
      <formula>$T173="*"</formula>
    </cfRule>
  </conditionalFormatting>
  <conditionalFormatting sqref="C174:K174">
    <cfRule type="expression" dxfId="214" priority="215">
      <formula>$T174="*"</formula>
    </cfRule>
  </conditionalFormatting>
  <conditionalFormatting sqref="C175:K175">
    <cfRule type="expression" dxfId="213" priority="214">
      <formula>$T175="*"</formula>
    </cfRule>
  </conditionalFormatting>
  <conditionalFormatting sqref="C176:K176">
    <cfRule type="expression" dxfId="212" priority="213">
      <formula>$T176="*"</formula>
    </cfRule>
  </conditionalFormatting>
  <conditionalFormatting sqref="C177:K177">
    <cfRule type="expression" dxfId="211" priority="212">
      <formula>$T177="*"</formula>
    </cfRule>
  </conditionalFormatting>
  <conditionalFormatting sqref="C178:K178">
    <cfRule type="expression" dxfId="210" priority="211">
      <formula>$T178="*"</formula>
    </cfRule>
  </conditionalFormatting>
  <conditionalFormatting sqref="C179:K179">
    <cfRule type="expression" dxfId="209" priority="210">
      <formula>$T179="*"</formula>
    </cfRule>
  </conditionalFormatting>
  <conditionalFormatting sqref="C180:K180">
    <cfRule type="expression" dxfId="208" priority="209">
      <formula>$T180="*"</formula>
    </cfRule>
  </conditionalFormatting>
  <conditionalFormatting sqref="C181:K181">
    <cfRule type="expression" dxfId="207" priority="208">
      <formula>$T181="*"</formula>
    </cfRule>
  </conditionalFormatting>
  <conditionalFormatting sqref="C182:K182">
    <cfRule type="expression" dxfId="206" priority="207">
      <formula>$T182="*"</formula>
    </cfRule>
  </conditionalFormatting>
  <conditionalFormatting sqref="C183:K183">
    <cfRule type="expression" dxfId="205" priority="206">
      <formula>$T183="*"</formula>
    </cfRule>
  </conditionalFormatting>
  <conditionalFormatting sqref="C184:K184">
    <cfRule type="expression" dxfId="204" priority="205">
      <formula>$T184="*"</formula>
    </cfRule>
  </conditionalFormatting>
  <conditionalFormatting sqref="C185:K185">
    <cfRule type="expression" dxfId="203" priority="204">
      <formula>$T185="*"</formula>
    </cfRule>
  </conditionalFormatting>
  <conditionalFormatting sqref="C186:K186">
    <cfRule type="expression" dxfId="202" priority="203">
      <formula>$T186="*"</formula>
    </cfRule>
  </conditionalFormatting>
  <conditionalFormatting sqref="C187:K187">
    <cfRule type="expression" dxfId="201" priority="202">
      <formula>$T187="*"</formula>
    </cfRule>
  </conditionalFormatting>
  <conditionalFormatting sqref="C188:K188">
    <cfRule type="expression" dxfId="200" priority="201">
      <formula>$T188="*"</formula>
    </cfRule>
  </conditionalFormatting>
  <conditionalFormatting sqref="C189:K189">
    <cfRule type="expression" dxfId="199" priority="200">
      <formula>$T189="*"</formula>
    </cfRule>
  </conditionalFormatting>
  <conditionalFormatting sqref="C190:K190">
    <cfRule type="expression" dxfId="198" priority="199">
      <formula>$T190="*"</formula>
    </cfRule>
  </conditionalFormatting>
  <conditionalFormatting sqref="C191:K191">
    <cfRule type="expression" dxfId="197" priority="198">
      <formula>$T191="*"</formula>
    </cfRule>
  </conditionalFormatting>
  <conditionalFormatting sqref="C192:K192">
    <cfRule type="expression" dxfId="196" priority="197">
      <formula>$T192="*"</formula>
    </cfRule>
  </conditionalFormatting>
  <conditionalFormatting sqref="C193:K193">
    <cfRule type="expression" dxfId="195" priority="196">
      <formula>$T193="*"</formula>
    </cfRule>
  </conditionalFormatting>
  <conditionalFormatting sqref="C194:K194">
    <cfRule type="expression" dxfId="194" priority="195">
      <formula>$T194="*"</formula>
    </cfRule>
  </conditionalFormatting>
  <conditionalFormatting sqref="C195:K195">
    <cfRule type="expression" dxfId="193" priority="194">
      <formula>$T195="*"</formula>
    </cfRule>
  </conditionalFormatting>
  <conditionalFormatting sqref="C196:K196">
    <cfRule type="expression" dxfId="192" priority="193">
      <formula>$T196="*"</formula>
    </cfRule>
  </conditionalFormatting>
  <conditionalFormatting sqref="C197:K197">
    <cfRule type="expression" dxfId="191" priority="192">
      <formula>$T197="*"</formula>
    </cfRule>
  </conditionalFormatting>
  <conditionalFormatting sqref="C198:K198">
    <cfRule type="expression" dxfId="190" priority="191">
      <formula>$T198="*"</formula>
    </cfRule>
  </conditionalFormatting>
  <conditionalFormatting sqref="C199:K199">
    <cfRule type="expression" dxfId="189" priority="190">
      <formula>$T199="*"</formula>
    </cfRule>
  </conditionalFormatting>
  <conditionalFormatting sqref="C200:K200">
    <cfRule type="expression" dxfId="188" priority="189">
      <formula>$T200="*"</formula>
    </cfRule>
  </conditionalFormatting>
  <conditionalFormatting sqref="C201:K201">
    <cfRule type="expression" dxfId="187" priority="188">
      <formula>$T201="*"</formula>
    </cfRule>
  </conditionalFormatting>
  <conditionalFormatting sqref="C202:K202">
    <cfRule type="expression" dxfId="186" priority="187">
      <formula>$T202="*"</formula>
    </cfRule>
  </conditionalFormatting>
  <conditionalFormatting sqref="C203:K203">
    <cfRule type="expression" dxfId="185" priority="186">
      <formula>$T203="*"</formula>
    </cfRule>
  </conditionalFormatting>
  <conditionalFormatting sqref="C204:K204">
    <cfRule type="expression" dxfId="184" priority="185">
      <formula>$T204="*"</formula>
    </cfRule>
  </conditionalFormatting>
  <conditionalFormatting sqref="C205:K205">
    <cfRule type="expression" dxfId="183" priority="184">
      <formula>$T205="*"</formula>
    </cfRule>
  </conditionalFormatting>
  <conditionalFormatting sqref="C206:K206">
    <cfRule type="expression" dxfId="182" priority="183">
      <formula>$T206="*"</formula>
    </cfRule>
  </conditionalFormatting>
  <conditionalFormatting sqref="C207:K207">
    <cfRule type="expression" dxfId="181" priority="182">
      <formula>$T207="*"</formula>
    </cfRule>
  </conditionalFormatting>
  <conditionalFormatting sqref="C208:K208">
    <cfRule type="expression" dxfId="180" priority="181">
      <formula>$T208="*"</formula>
    </cfRule>
  </conditionalFormatting>
  <conditionalFormatting sqref="C209:K209">
    <cfRule type="expression" dxfId="179" priority="180">
      <formula>$T209="*"</formula>
    </cfRule>
  </conditionalFormatting>
  <conditionalFormatting sqref="C210:K210">
    <cfRule type="expression" dxfId="178" priority="179">
      <formula>$T210="*"</formula>
    </cfRule>
  </conditionalFormatting>
  <conditionalFormatting sqref="C211:K211">
    <cfRule type="expression" dxfId="177" priority="178">
      <formula>$T211="*"</formula>
    </cfRule>
  </conditionalFormatting>
  <conditionalFormatting sqref="C212:K212">
    <cfRule type="expression" dxfId="176" priority="177">
      <formula>$T212="*"</formula>
    </cfRule>
  </conditionalFormatting>
  <conditionalFormatting sqref="C213:K213">
    <cfRule type="expression" dxfId="175" priority="176">
      <formula>$T213="*"</formula>
    </cfRule>
  </conditionalFormatting>
  <conditionalFormatting sqref="C214:K214">
    <cfRule type="expression" dxfId="174" priority="175">
      <formula>$T214="*"</formula>
    </cfRule>
  </conditionalFormatting>
  <conditionalFormatting sqref="C215:K215">
    <cfRule type="expression" dxfId="173" priority="174">
      <formula>$T215="*"</formula>
    </cfRule>
  </conditionalFormatting>
  <conditionalFormatting sqref="C216:K216">
    <cfRule type="expression" dxfId="172" priority="173">
      <formula>$T216="*"</formula>
    </cfRule>
  </conditionalFormatting>
  <conditionalFormatting sqref="C217:K217">
    <cfRule type="expression" dxfId="171" priority="172">
      <formula>$T217="*"</formula>
    </cfRule>
  </conditionalFormatting>
  <conditionalFormatting sqref="C218:K218">
    <cfRule type="expression" dxfId="170" priority="171">
      <formula>$T218="*"</formula>
    </cfRule>
  </conditionalFormatting>
  <conditionalFormatting sqref="C219:K219">
    <cfRule type="expression" dxfId="169" priority="170">
      <formula>$T219="*"</formula>
    </cfRule>
  </conditionalFormatting>
  <conditionalFormatting sqref="C220:K220">
    <cfRule type="expression" dxfId="168" priority="169">
      <formula>$T220="*"</formula>
    </cfRule>
  </conditionalFormatting>
  <conditionalFormatting sqref="C221:K221">
    <cfRule type="expression" dxfId="167" priority="168">
      <formula>$T221="*"</formula>
    </cfRule>
  </conditionalFormatting>
  <conditionalFormatting sqref="C222:K222">
    <cfRule type="expression" dxfId="166" priority="167">
      <formula>$T222="*"</formula>
    </cfRule>
  </conditionalFormatting>
  <conditionalFormatting sqref="C223:K223">
    <cfRule type="expression" dxfId="165" priority="166">
      <formula>$T223="*"</formula>
    </cfRule>
  </conditionalFormatting>
  <conditionalFormatting sqref="C224:K224">
    <cfRule type="expression" dxfId="164" priority="165">
      <formula>$T224="*"</formula>
    </cfRule>
  </conditionalFormatting>
  <conditionalFormatting sqref="C225:K225">
    <cfRule type="expression" dxfId="163" priority="164">
      <formula>$T225="*"</formula>
    </cfRule>
  </conditionalFormatting>
  <conditionalFormatting sqref="C226:K226">
    <cfRule type="expression" dxfId="162" priority="163">
      <formula>$T226="*"</formula>
    </cfRule>
  </conditionalFormatting>
  <conditionalFormatting sqref="C227:K227">
    <cfRule type="expression" dxfId="161" priority="162">
      <formula>$T227="*"</formula>
    </cfRule>
  </conditionalFormatting>
  <conditionalFormatting sqref="C228:K228">
    <cfRule type="expression" dxfId="160" priority="161">
      <formula>$T228="*"</formula>
    </cfRule>
  </conditionalFormatting>
  <conditionalFormatting sqref="C229:K229">
    <cfRule type="expression" dxfId="159" priority="160">
      <formula>$T229="*"</formula>
    </cfRule>
  </conditionalFormatting>
  <conditionalFormatting sqref="C230:K230">
    <cfRule type="expression" dxfId="158" priority="159">
      <formula>$T230="*"</formula>
    </cfRule>
  </conditionalFormatting>
  <conditionalFormatting sqref="C231:K231">
    <cfRule type="expression" dxfId="157" priority="158">
      <formula>$T231="*"</formula>
    </cfRule>
  </conditionalFormatting>
  <conditionalFormatting sqref="C232:K232">
    <cfRule type="expression" dxfId="156" priority="157">
      <formula>$T232="*"</formula>
    </cfRule>
  </conditionalFormatting>
  <conditionalFormatting sqref="C233:K233">
    <cfRule type="expression" dxfId="155" priority="156">
      <formula>$T233="*"</formula>
    </cfRule>
  </conditionalFormatting>
  <conditionalFormatting sqref="C234:K234">
    <cfRule type="expression" dxfId="154" priority="155">
      <formula>$T234="*"</formula>
    </cfRule>
  </conditionalFormatting>
  <conditionalFormatting sqref="C235:K235">
    <cfRule type="expression" dxfId="153" priority="154">
      <formula>$T235="*"</formula>
    </cfRule>
  </conditionalFormatting>
  <conditionalFormatting sqref="C236:K236">
    <cfRule type="expression" dxfId="152" priority="153">
      <formula>$T236="*"</formula>
    </cfRule>
  </conditionalFormatting>
  <conditionalFormatting sqref="C237:K237">
    <cfRule type="expression" dxfId="151" priority="152">
      <formula>$T237="*"</formula>
    </cfRule>
  </conditionalFormatting>
  <conditionalFormatting sqref="C238:K238">
    <cfRule type="expression" dxfId="150" priority="151">
      <formula>$T238="*"</formula>
    </cfRule>
  </conditionalFormatting>
  <conditionalFormatting sqref="C239:K239">
    <cfRule type="expression" dxfId="149" priority="150">
      <formula>$T239="*"</formula>
    </cfRule>
  </conditionalFormatting>
  <conditionalFormatting sqref="C240:K240">
    <cfRule type="expression" dxfId="148" priority="149">
      <formula>$T240="*"</formula>
    </cfRule>
  </conditionalFormatting>
  <conditionalFormatting sqref="C241:K241">
    <cfRule type="expression" dxfId="147" priority="148">
      <formula>$T241="*"</formula>
    </cfRule>
  </conditionalFormatting>
  <conditionalFormatting sqref="C242:K242">
    <cfRule type="expression" dxfId="146" priority="147">
      <formula>$T242="*"</formula>
    </cfRule>
  </conditionalFormatting>
  <conditionalFormatting sqref="C243:K243">
    <cfRule type="expression" dxfId="145" priority="146">
      <formula>$T243="*"</formula>
    </cfRule>
  </conditionalFormatting>
  <conditionalFormatting sqref="C244:K244">
    <cfRule type="expression" dxfId="144" priority="145">
      <formula>$T244="*"</formula>
    </cfRule>
  </conditionalFormatting>
  <conditionalFormatting sqref="C245:K245">
    <cfRule type="expression" dxfId="143" priority="144">
      <formula>$T245="*"</formula>
    </cfRule>
  </conditionalFormatting>
  <conditionalFormatting sqref="C246:K246">
    <cfRule type="expression" dxfId="142" priority="143">
      <formula>$T246="*"</formula>
    </cfRule>
  </conditionalFormatting>
  <conditionalFormatting sqref="C247:K247">
    <cfRule type="expression" dxfId="141" priority="142">
      <formula>$T247="*"</formula>
    </cfRule>
  </conditionalFormatting>
  <conditionalFormatting sqref="C248:K248">
    <cfRule type="expression" dxfId="140" priority="141">
      <formula>$T248="*"</formula>
    </cfRule>
  </conditionalFormatting>
  <conditionalFormatting sqref="C249:K249">
    <cfRule type="expression" dxfId="139" priority="140">
      <formula>$T249="*"</formula>
    </cfRule>
  </conditionalFormatting>
  <conditionalFormatting sqref="C250:K250">
    <cfRule type="expression" dxfId="138" priority="139">
      <formula>$T250="*"</formula>
    </cfRule>
  </conditionalFormatting>
  <conditionalFormatting sqref="C251:K251">
    <cfRule type="expression" dxfId="137" priority="138">
      <formula>$T251="*"</formula>
    </cfRule>
  </conditionalFormatting>
  <conditionalFormatting sqref="C252:K252">
    <cfRule type="expression" dxfId="136" priority="137">
      <formula>$T252="*"</formula>
    </cfRule>
  </conditionalFormatting>
  <conditionalFormatting sqref="C253:K253">
    <cfRule type="expression" dxfId="135" priority="136">
      <formula>$T253="*"</formula>
    </cfRule>
  </conditionalFormatting>
  <conditionalFormatting sqref="C254:K254">
    <cfRule type="expression" dxfId="134" priority="135">
      <formula>$T254="*"</formula>
    </cfRule>
  </conditionalFormatting>
  <conditionalFormatting sqref="C255:K255">
    <cfRule type="expression" dxfId="133" priority="134">
      <formula>$T255="*"</formula>
    </cfRule>
  </conditionalFormatting>
  <conditionalFormatting sqref="C256:K256">
    <cfRule type="expression" dxfId="132" priority="133">
      <formula>$T256="*"</formula>
    </cfRule>
  </conditionalFormatting>
  <conditionalFormatting sqref="C257:K257">
    <cfRule type="expression" dxfId="131" priority="132">
      <formula>$T257="*"</formula>
    </cfRule>
  </conditionalFormatting>
  <conditionalFormatting sqref="C258:K258">
    <cfRule type="expression" dxfId="130" priority="131">
      <formula>$T258="*"</formula>
    </cfRule>
  </conditionalFormatting>
  <conditionalFormatting sqref="C259:K259">
    <cfRule type="expression" dxfId="129" priority="130">
      <formula>$T259="*"</formula>
    </cfRule>
  </conditionalFormatting>
  <conditionalFormatting sqref="C260:K260">
    <cfRule type="expression" dxfId="128" priority="129">
      <formula>$T260="*"</formula>
    </cfRule>
  </conditionalFormatting>
  <conditionalFormatting sqref="C261:K261">
    <cfRule type="expression" dxfId="127" priority="128">
      <formula>$T261="*"</formula>
    </cfRule>
  </conditionalFormatting>
  <conditionalFormatting sqref="C262:K262">
    <cfRule type="expression" dxfId="126" priority="127">
      <formula>$T262="*"</formula>
    </cfRule>
  </conditionalFormatting>
  <conditionalFormatting sqref="C263:K263">
    <cfRule type="expression" dxfId="125" priority="126">
      <formula>$T263="*"</formula>
    </cfRule>
  </conditionalFormatting>
  <conditionalFormatting sqref="C264:K264">
    <cfRule type="expression" dxfId="124" priority="125">
      <formula>$T264="*"</formula>
    </cfRule>
  </conditionalFormatting>
  <conditionalFormatting sqref="C265:K265">
    <cfRule type="expression" dxfId="123" priority="124">
      <formula>$T265="*"</formula>
    </cfRule>
  </conditionalFormatting>
  <conditionalFormatting sqref="C266:K266">
    <cfRule type="expression" dxfId="122" priority="123">
      <formula>$T266="*"</formula>
    </cfRule>
  </conditionalFormatting>
  <conditionalFormatting sqref="C267:K267">
    <cfRule type="expression" dxfId="121" priority="122">
      <formula>$T267="*"</formula>
    </cfRule>
  </conditionalFormatting>
  <conditionalFormatting sqref="C268:K268">
    <cfRule type="expression" dxfId="120" priority="121">
      <formula>$T268="*"</formula>
    </cfRule>
  </conditionalFormatting>
  <conditionalFormatting sqref="C269:K269">
    <cfRule type="expression" dxfId="119" priority="120">
      <formula>$T269="*"</formula>
    </cfRule>
  </conditionalFormatting>
  <conditionalFormatting sqref="C270:K270">
    <cfRule type="expression" dxfId="118" priority="119">
      <formula>$T270="*"</formula>
    </cfRule>
  </conditionalFormatting>
  <conditionalFormatting sqref="C271:K271">
    <cfRule type="expression" dxfId="117" priority="118">
      <formula>$T271="*"</formula>
    </cfRule>
  </conditionalFormatting>
  <conditionalFormatting sqref="C272:K272">
    <cfRule type="expression" dxfId="116" priority="117">
      <formula>$T272="*"</formula>
    </cfRule>
  </conditionalFormatting>
  <conditionalFormatting sqref="C273:K273">
    <cfRule type="expression" dxfId="115" priority="116">
      <formula>$T273="*"</formula>
    </cfRule>
  </conditionalFormatting>
  <conditionalFormatting sqref="C274:K274">
    <cfRule type="expression" dxfId="114" priority="115">
      <formula>$T274="*"</formula>
    </cfRule>
  </conditionalFormatting>
  <conditionalFormatting sqref="C275:K275">
    <cfRule type="expression" dxfId="113" priority="114">
      <formula>$T275="*"</formula>
    </cfRule>
  </conditionalFormatting>
  <conditionalFormatting sqref="C276:K276">
    <cfRule type="expression" dxfId="112" priority="113">
      <formula>$T276="*"</formula>
    </cfRule>
  </conditionalFormatting>
  <conditionalFormatting sqref="C277:K277">
    <cfRule type="expression" dxfId="111" priority="112">
      <formula>$T277="*"</formula>
    </cfRule>
  </conditionalFormatting>
  <conditionalFormatting sqref="C278:K278">
    <cfRule type="expression" dxfId="110" priority="111">
      <formula>$T278="*"</formula>
    </cfRule>
  </conditionalFormatting>
  <conditionalFormatting sqref="C279:K279">
    <cfRule type="expression" dxfId="109" priority="110">
      <formula>$T279="*"</formula>
    </cfRule>
  </conditionalFormatting>
  <conditionalFormatting sqref="C280:K280">
    <cfRule type="expression" dxfId="108" priority="109">
      <formula>$T280="*"</formula>
    </cfRule>
  </conditionalFormatting>
  <conditionalFormatting sqref="C281:K281">
    <cfRule type="expression" dxfId="107" priority="108">
      <formula>$T281="*"</formula>
    </cfRule>
  </conditionalFormatting>
  <conditionalFormatting sqref="C282:K282">
    <cfRule type="expression" dxfId="106" priority="107">
      <formula>$T282="*"</formula>
    </cfRule>
  </conditionalFormatting>
  <conditionalFormatting sqref="C283:K283">
    <cfRule type="expression" dxfId="105" priority="106">
      <formula>$T283="*"</formula>
    </cfRule>
  </conditionalFormatting>
  <conditionalFormatting sqref="C284:K284">
    <cfRule type="expression" dxfId="104" priority="105">
      <formula>$T284="*"</formula>
    </cfRule>
  </conditionalFormatting>
  <conditionalFormatting sqref="C285:K285">
    <cfRule type="expression" dxfId="103" priority="104">
      <formula>$T285="*"</formula>
    </cfRule>
  </conditionalFormatting>
  <conditionalFormatting sqref="C286:K286">
    <cfRule type="expression" dxfId="102" priority="103">
      <formula>$T286="*"</formula>
    </cfRule>
  </conditionalFormatting>
  <conditionalFormatting sqref="C287:K287">
    <cfRule type="expression" dxfId="101" priority="102">
      <formula>$T287="*"</formula>
    </cfRule>
  </conditionalFormatting>
  <conditionalFormatting sqref="C288:K288">
    <cfRule type="expression" dxfId="100" priority="101">
      <formula>$T288="*"</formula>
    </cfRule>
  </conditionalFormatting>
  <conditionalFormatting sqref="C289:K289">
    <cfRule type="expression" dxfId="99" priority="100">
      <formula>$T289="*"</formula>
    </cfRule>
  </conditionalFormatting>
  <conditionalFormatting sqref="C290:K290">
    <cfRule type="expression" dxfId="98" priority="99">
      <formula>$T290="*"</formula>
    </cfRule>
  </conditionalFormatting>
  <conditionalFormatting sqref="C291:K291">
    <cfRule type="expression" dxfId="97" priority="98">
      <formula>$T291="*"</formula>
    </cfRule>
  </conditionalFormatting>
  <conditionalFormatting sqref="C292:K292">
    <cfRule type="expression" dxfId="96" priority="97">
      <formula>$T292="*"</formula>
    </cfRule>
  </conditionalFormatting>
  <conditionalFormatting sqref="C293:K293">
    <cfRule type="expression" dxfId="95" priority="96">
      <formula>$T293="*"</formula>
    </cfRule>
  </conditionalFormatting>
  <conditionalFormatting sqref="C294:K294">
    <cfRule type="expression" dxfId="94" priority="95">
      <formula>$T294="*"</formula>
    </cfRule>
  </conditionalFormatting>
  <conditionalFormatting sqref="C295:K295">
    <cfRule type="expression" dxfId="93" priority="94">
      <formula>$T295="*"</formula>
    </cfRule>
  </conditionalFormatting>
  <conditionalFormatting sqref="C296:K296">
    <cfRule type="expression" dxfId="92" priority="93">
      <formula>$T296="*"</formula>
    </cfRule>
  </conditionalFormatting>
  <conditionalFormatting sqref="C297:K297">
    <cfRule type="expression" dxfId="91" priority="92">
      <formula>$T297="*"</formula>
    </cfRule>
  </conditionalFormatting>
  <conditionalFormatting sqref="C298:K298">
    <cfRule type="expression" dxfId="90" priority="91">
      <formula>$T298="*"</formula>
    </cfRule>
  </conditionalFormatting>
  <conditionalFormatting sqref="C299:K299">
    <cfRule type="expression" dxfId="89" priority="90">
      <formula>$T299="*"</formula>
    </cfRule>
  </conditionalFormatting>
  <conditionalFormatting sqref="C300:K300">
    <cfRule type="expression" dxfId="88" priority="89">
      <formula>$T300="*"</formula>
    </cfRule>
  </conditionalFormatting>
  <conditionalFormatting sqref="C301:K301">
    <cfRule type="expression" dxfId="87" priority="88">
      <formula>$T301="*"</formula>
    </cfRule>
  </conditionalFormatting>
  <conditionalFormatting sqref="C302:K302">
    <cfRule type="expression" dxfId="86" priority="87">
      <formula>$T302="*"</formula>
    </cfRule>
  </conditionalFormatting>
  <conditionalFormatting sqref="C303:K303">
    <cfRule type="expression" dxfId="85" priority="86">
      <formula>$T303="*"</formula>
    </cfRule>
  </conditionalFormatting>
  <conditionalFormatting sqref="C304:K304">
    <cfRule type="expression" dxfId="84" priority="85">
      <formula>$T304="*"</formula>
    </cfRule>
  </conditionalFormatting>
  <conditionalFormatting sqref="C305:K305">
    <cfRule type="expression" dxfId="83" priority="84">
      <formula>$T305="*"</formula>
    </cfRule>
  </conditionalFormatting>
  <conditionalFormatting sqref="C306:K306">
    <cfRule type="expression" dxfId="82" priority="83">
      <formula>$T306="*"</formula>
    </cfRule>
  </conditionalFormatting>
  <conditionalFormatting sqref="C307:K307">
    <cfRule type="expression" dxfId="81" priority="82">
      <formula>$T307="*"</formula>
    </cfRule>
  </conditionalFormatting>
  <conditionalFormatting sqref="C308:K308">
    <cfRule type="expression" dxfId="80" priority="81">
      <formula>$T308="*"</formula>
    </cfRule>
  </conditionalFormatting>
  <conditionalFormatting sqref="C309:K309">
    <cfRule type="expression" dxfId="79" priority="80">
      <formula>$T309="*"</formula>
    </cfRule>
  </conditionalFormatting>
  <conditionalFormatting sqref="C310:K310">
    <cfRule type="expression" dxfId="78" priority="79">
      <formula>$T310="*"</formula>
    </cfRule>
  </conditionalFormatting>
  <conditionalFormatting sqref="C311:K311">
    <cfRule type="expression" dxfId="77" priority="78">
      <formula>$T311="*"</formula>
    </cfRule>
  </conditionalFormatting>
  <conditionalFormatting sqref="C312:K312">
    <cfRule type="expression" dxfId="76" priority="77">
      <formula>$T312="*"</formula>
    </cfRule>
  </conditionalFormatting>
  <conditionalFormatting sqref="C313:K313">
    <cfRule type="expression" dxfId="75" priority="76">
      <formula>$T313="*"</formula>
    </cfRule>
  </conditionalFormatting>
  <conditionalFormatting sqref="C314:K314">
    <cfRule type="expression" dxfId="74" priority="75">
      <formula>$T314="*"</formula>
    </cfRule>
  </conditionalFormatting>
  <conditionalFormatting sqref="C315:K315">
    <cfRule type="expression" dxfId="73" priority="74">
      <formula>$T315="*"</formula>
    </cfRule>
  </conditionalFormatting>
  <conditionalFormatting sqref="C316:K316">
    <cfRule type="expression" dxfId="72" priority="73">
      <formula>$T316="*"</formula>
    </cfRule>
  </conditionalFormatting>
  <conditionalFormatting sqref="C317:K317">
    <cfRule type="expression" dxfId="71" priority="72">
      <formula>$T317="*"</formula>
    </cfRule>
  </conditionalFormatting>
  <conditionalFormatting sqref="C318:K318">
    <cfRule type="expression" dxfId="70" priority="71">
      <formula>$T318="*"</formula>
    </cfRule>
  </conditionalFormatting>
  <conditionalFormatting sqref="C319:K319">
    <cfRule type="expression" dxfId="69" priority="70">
      <formula>$T319="*"</formula>
    </cfRule>
  </conditionalFormatting>
  <conditionalFormatting sqref="C320:K320">
    <cfRule type="expression" dxfId="68" priority="69">
      <formula>$T320="*"</formula>
    </cfRule>
  </conditionalFormatting>
  <conditionalFormatting sqref="C321:K321">
    <cfRule type="expression" dxfId="67" priority="68">
      <formula>$T321="*"</formula>
    </cfRule>
  </conditionalFormatting>
  <conditionalFormatting sqref="C322:K322">
    <cfRule type="expression" dxfId="66" priority="67">
      <formula>$T322="*"</formula>
    </cfRule>
  </conditionalFormatting>
  <conditionalFormatting sqref="C323:K323">
    <cfRule type="expression" dxfId="65" priority="66">
      <formula>$T323="*"</formula>
    </cfRule>
  </conditionalFormatting>
  <conditionalFormatting sqref="C324:K324">
    <cfRule type="expression" dxfId="64" priority="65">
      <formula>$T324="*"</formula>
    </cfRule>
  </conditionalFormatting>
  <conditionalFormatting sqref="C325:K325">
    <cfRule type="expression" dxfId="63" priority="64">
      <formula>$T325="*"</formula>
    </cfRule>
  </conditionalFormatting>
  <conditionalFormatting sqref="C326:K326">
    <cfRule type="expression" dxfId="62" priority="63">
      <formula>$T326="*"</formula>
    </cfRule>
  </conditionalFormatting>
  <conditionalFormatting sqref="C327:K327">
    <cfRule type="expression" dxfId="61" priority="62">
      <formula>$T327="*"</formula>
    </cfRule>
  </conditionalFormatting>
  <conditionalFormatting sqref="C328:K328">
    <cfRule type="expression" dxfId="60" priority="61">
      <formula>$T328="*"</formula>
    </cfRule>
  </conditionalFormatting>
  <conditionalFormatting sqref="C329:K329">
    <cfRule type="expression" dxfId="59" priority="60">
      <formula>$T329="*"</formula>
    </cfRule>
  </conditionalFormatting>
  <conditionalFormatting sqref="C330:K330">
    <cfRule type="expression" dxfId="58" priority="59">
      <formula>$T330="*"</formula>
    </cfRule>
  </conditionalFormatting>
  <conditionalFormatting sqref="C331:K331">
    <cfRule type="expression" dxfId="57" priority="58">
      <formula>$T331="*"</formula>
    </cfRule>
  </conditionalFormatting>
  <conditionalFormatting sqref="C332:K332">
    <cfRule type="expression" dxfId="56" priority="57">
      <formula>$T332="*"</formula>
    </cfRule>
  </conditionalFormatting>
  <conditionalFormatting sqref="C333:K333">
    <cfRule type="expression" dxfId="55" priority="56">
      <formula>$T333="*"</formula>
    </cfRule>
  </conditionalFormatting>
  <conditionalFormatting sqref="C334:K334">
    <cfRule type="expression" dxfId="54" priority="55">
      <formula>$T334="*"</formula>
    </cfRule>
  </conditionalFormatting>
  <conditionalFormatting sqref="C335:K335">
    <cfRule type="expression" dxfId="53" priority="54">
      <formula>$T335="*"</formula>
    </cfRule>
  </conditionalFormatting>
  <conditionalFormatting sqref="C336:K336">
    <cfRule type="expression" dxfId="52" priority="53">
      <formula>$T336="*"</formula>
    </cfRule>
  </conditionalFormatting>
  <conditionalFormatting sqref="C337:K337">
    <cfRule type="expression" dxfId="51" priority="52">
      <formula>$T337="*"</formula>
    </cfRule>
  </conditionalFormatting>
  <conditionalFormatting sqref="C338:K338">
    <cfRule type="expression" dxfId="50" priority="51">
      <formula>$T338="*"</formula>
    </cfRule>
  </conditionalFormatting>
  <conditionalFormatting sqref="C339:K339">
    <cfRule type="expression" dxfId="49" priority="50">
      <formula>$T339="*"</formula>
    </cfRule>
  </conditionalFormatting>
  <conditionalFormatting sqref="C340:K340">
    <cfRule type="expression" dxfId="48" priority="49">
      <formula>$T340="*"</formula>
    </cfRule>
  </conditionalFormatting>
  <conditionalFormatting sqref="C341:K341">
    <cfRule type="expression" dxfId="47" priority="48">
      <formula>$T341="*"</formula>
    </cfRule>
  </conditionalFormatting>
  <conditionalFormatting sqref="C342:K342">
    <cfRule type="expression" dxfId="46" priority="47">
      <formula>$T342="*"</formula>
    </cfRule>
  </conditionalFormatting>
  <conditionalFormatting sqref="C343:K343">
    <cfRule type="expression" dxfId="45" priority="46">
      <formula>$T343="*"</formula>
    </cfRule>
  </conditionalFormatting>
  <conditionalFormatting sqref="C344:K344">
    <cfRule type="expression" dxfId="44" priority="45">
      <formula>$T344="*"</formula>
    </cfRule>
  </conditionalFormatting>
  <conditionalFormatting sqref="C345:K345">
    <cfRule type="expression" dxfId="43" priority="44">
      <formula>$T345="*"</formula>
    </cfRule>
  </conditionalFormatting>
  <conditionalFormatting sqref="C346:K346">
    <cfRule type="expression" dxfId="42" priority="43">
      <formula>$T346="*"</formula>
    </cfRule>
  </conditionalFormatting>
  <conditionalFormatting sqref="C347:K347">
    <cfRule type="expression" dxfId="41" priority="42">
      <formula>$T347="*"</formula>
    </cfRule>
  </conditionalFormatting>
  <conditionalFormatting sqref="C348:K348">
    <cfRule type="expression" dxfId="40" priority="41">
      <formula>$T348="*"</formula>
    </cfRule>
  </conditionalFormatting>
  <conditionalFormatting sqref="C349:K349">
    <cfRule type="expression" dxfId="39" priority="40">
      <formula>$T349="*"</formula>
    </cfRule>
  </conditionalFormatting>
  <conditionalFormatting sqref="C350:K350">
    <cfRule type="expression" dxfId="38" priority="39">
      <formula>$T350="*"</formula>
    </cfRule>
  </conditionalFormatting>
  <conditionalFormatting sqref="C351:K351">
    <cfRule type="expression" dxfId="37" priority="38">
      <formula>$T351="*"</formula>
    </cfRule>
  </conditionalFormatting>
  <conditionalFormatting sqref="C352:K352">
    <cfRule type="expression" dxfId="36" priority="37">
      <formula>$T352="*"</formula>
    </cfRule>
  </conditionalFormatting>
  <conditionalFormatting sqref="C353:K353">
    <cfRule type="expression" dxfId="35" priority="36">
      <formula>$T353="*"</formula>
    </cfRule>
  </conditionalFormatting>
  <conditionalFormatting sqref="C354:K354">
    <cfRule type="expression" dxfId="34" priority="35">
      <formula>$T354="*"</formula>
    </cfRule>
  </conditionalFormatting>
  <conditionalFormatting sqref="C355:K355">
    <cfRule type="expression" dxfId="33" priority="34">
      <formula>$T355="*"</formula>
    </cfRule>
  </conditionalFormatting>
  <conditionalFormatting sqref="C356:K356">
    <cfRule type="expression" dxfId="32" priority="33">
      <formula>$T356="*"</formula>
    </cfRule>
  </conditionalFormatting>
  <conditionalFormatting sqref="C357:K357">
    <cfRule type="expression" dxfId="31" priority="32">
      <formula>$T357="*"</formula>
    </cfRule>
  </conditionalFormatting>
  <conditionalFormatting sqref="C358:K358">
    <cfRule type="expression" dxfId="30" priority="31">
      <formula>$T358="*"</formula>
    </cfRule>
  </conditionalFormatting>
  <conditionalFormatting sqref="C359:K359">
    <cfRule type="expression" dxfId="29" priority="30">
      <formula>$T359="*"</formula>
    </cfRule>
  </conditionalFormatting>
  <conditionalFormatting sqref="C360:K360">
    <cfRule type="expression" dxfId="28" priority="29">
      <formula>$T360="*"</formula>
    </cfRule>
  </conditionalFormatting>
  <conditionalFormatting sqref="C361:K361">
    <cfRule type="expression" dxfId="27" priority="28">
      <formula>$T361="*"</formula>
    </cfRule>
  </conditionalFormatting>
  <conditionalFormatting sqref="C362:K362">
    <cfRule type="expression" dxfId="26" priority="27">
      <formula>$T362="*"</formula>
    </cfRule>
  </conditionalFormatting>
  <conditionalFormatting sqref="C363:K363">
    <cfRule type="expression" dxfId="25" priority="26">
      <formula>$T363="*"</formula>
    </cfRule>
  </conditionalFormatting>
  <conditionalFormatting sqref="C364:K364">
    <cfRule type="expression" dxfId="24" priority="25">
      <formula>$T364="*"</formula>
    </cfRule>
  </conditionalFormatting>
  <conditionalFormatting sqref="C365:K365">
    <cfRule type="expression" dxfId="23" priority="24">
      <formula>$T365="*"</formula>
    </cfRule>
  </conditionalFormatting>
  <conditionalFormatting sqref="C366:K366">
    <cfRule type="expression" dxfId="22" priority="23">
      <formula>$T366="*"</formula>
    </cfRule>
  </conditionalFormatting>
  <conditionalFormatting sqref="C367:K367">
    <cfRule type="expression" dxfId="21" priority="22">
      <formula>$T367="*"</formula>
    </cfRule>
  </conditionalFormatting>
  <conditionalFormatting sqref="C368:K368">
    <cfRule type="expression" dxfId="20" priority="21">
      <formula>$T368="*"</formula>
    </cfRule>
  </conditionalFormatting>
  <conditionalFormatting sqref="C369:K369">
    <cfRule type="expression" dxfId="19" priority="20">
      <formula>$T369="*"</formula>
    </cfRule>
  </conditionalFormatting>
  <conditionalFormatting sqref="C370:K370">
    <cfRule type="expression" dxfId="18" priority="19">
      <formula>$T370="*"</formula>
    </cfRule>
  </conditionalFormatting>
  <conditionalFormatting sqref="C371:K371">
    <cfRule type="expression" dxfId="17" priority="18">
      <formula>$T371="*"</formula>
    </cfRule>
  </conditionalFormatting>
  <conditionalFormatting sqref="C372:K372">
    <cfRule type="expression" dxfId="16" priority="17">
      <formula>$T372="*"</formula>
    </cfRule>
  </conditionalFormatting>
  <conditionalFormatting sqref="C373:K373">
    <cfRule type="expression" dxfId="15" priority="16">
      <formula>$T373="*"</formula>
    </cfRule>
  </conditionalFormatting>
  <conditionalFormatting sqref="C374:K374">
    <cfRule type="expression" dxfId="14" priority="15">
      <formula>$T374="*"</formula>
    </cfRule>
  </conditionalFormatting>
  <conditionalFormatting sqref="C375:K375">
    <cfRule type="expression" dxfId="13" priority="14">
      <formula>$T375="*"</formula>
    </cfRule>
  </conditionalFormatting>
  <conditionalFormatting sqref="C376:K376">
    <cfRule type="expression" dxfId="12" priority="13">
      <formula>$T376="*"</formula>
    </cfRule>
  </conditionalFormatting>
  <conditionalFormatting sqref="C377:K377">
    <cfRule type="expression" dxfId="11" priority="12">
      <formula>$T377="*"</formula>
    </cfRule>
  </conditionalFormatting>
  <conditionalFormatting sqref="C378:K378">
    <cfRule type="expression" dxfId="10" priority="11">
      <formula>$T378="*"</formula>
    </cfRule>
  </conditionalFormatting>
  <conditionalFormatting sqref="C379:K379">
    <cfRule type="expression" dxfId="9" priority="10">
      <formula>$T379="*"</formula>
    </cfRule>
  </conditionalFormatting>
  <conditionalFormatting sqref="C380:K380">
    <cfRule type="expression" dxfId="8" priority="9">
      <formula>$T380="*"</formula>
    </cfRule>
  </conditionalFormatting>
  <conditionalFormatting sqref="C381:K381">
    <cfRule type="expression" dxfId="7" priority="8">
      <formula>$T381="*"</formula>
    </cfRule>
  </conditionalFormatting>
  <conditionalFormatting sqref="C382:K382">
    <cfRule type="expression" dxfId="6" priority="7">
      <formula>$T382="*"</formula>
    </cfRule>
  </conditionalFormatting>
  <conditionalFormatting sqref="C383:K383">
    <cfRule type="expression" dxfId="5" priority="6">
      <formula>$T383="*"</formula>
    </cfRule>
  </conditionalFormatting>
  <conditionalFormatting sqref="C384:K384">
    <cfRule type="expression" dxfId="4" priority="5">
      <formula>$T384="*"</formula>
    </cfRule>
  </conditionalFormatting>
  <conditionalFormatting sqref="C385:K385">
    <cfRule type="expression" dxfId="3" priority="4">
      <formula>$T385="*"</formula>
    </cfRule>
  </conditionalFormatting>
  <conditionalFormatting sqref="C386:K386">
    <cfRule type="expression" dxfId="2" priority="3">
      <formula>$T386="*"</formula>
    </cfRule>
  </conditionalFormatting>
  <conditionalFormatting sqref="C387:K387">
    <cfRule type="expression" dxfId="1" priority="2">
      <formula>$T387="*"</formula>
    </cfRule>
  </conditionalFormatting>
  <conditionalFormatting sqref="C388:K388">
    <cfRule type="expression" dxfId="0" priority="1">
      <formula>$T388="*"</formula>
    </cfRule>
  </conditionalFormatting>
  <dataValidations count="3">
    <dataValidation type="list" allowBlank="1" showInputMessage="1" showErrorMessage="1" sqref="B2:B443">
      <formula1>Ltype</formula1>
    </dataValidation>
    <dataValidation type="list" allowBlank="1" showInputMessage="1" showErrorMessage="1" sqref="F2:F443">
      <formula1>Lcont</formula1>
    </dataValidation>
    <dataValidation type="list" allowBlank="1" showInputMessage="1" showErrorMessage="1" sqref="L2:L443">
      <formula1>Ltut</formula1>
    </dataValidation>
  </dataValidations>
  <pageMargins left="0.7" right="0.7" top="0.75" bottom="0.75" header="0.3" footer="0.3"/>
  <legacyDrawing r:id="rId1"/>
  <controls>
    <control shapeId="8193" r:id="rId2" name="Loca_cbx"/>
    <control shapeId="8194" r:id="rId3" name="Valider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M9"/>
  <sheetViews>
    <sheetView workbookViewId="0">
      <selection activeCell="D26" sqref="D26"/>
    </sheetView>
  </sheetViews>
  <sheetFormatPr baseColWidth="10" defaultRowHeight="15"/>
  <cols>
    <col min="1" max="1" width="7.625" bestFit="1" customWidth="1"/>
  </cols>
  <sheetData>
    <row r="1" spans="1:13">
      <c r="A1" s="8" t="s">
        <v>739</v>
      </c>
      <c r="B1" s="8" t="s">
        <v>2</v>
      </c>
      <c r="C1" s="8" t="s">
        <v>3</v>
      </c>
      <c r="D1" s="8" t="s">
        <v>4</v>
      </c>
      <c r="E1" s="8" t="s">
        <v>5</v>
      </c>
      <c r="F1" s="8" t="s">
        <v>6</v>
      </c>
      <c r="G1" s="8" t="s">
        <v>2</v>
      </c>
      <c r="H1" s="8" t="s">
        <v>8</v>
      </c>
      <c r="I1" s="8" t="s">
        <v>11</v>
      </c>
      <c r="J1" s="8" t="s">
        <v>12</v>
      </c>
      <c r="K1" s="8" t="s">
        <v>14</v>
      </c>
      <c r="L1" s="8" t="s">
        <v>654</v>
      </c>
      <c r="M1" s="8" t="s">
        <v>655</v>
      </c>
    </row>
    <row r="2" spans="1:13">
      <c r="B2" t="s">
        <v>22</v>
      </c>
      <c r="C2" s="5" t="s">
        <v>23</v>
      </c>
      <c r="D2" s="5" t="s">
        <v>32</v>
      </c>
      <c r="E2" s="5"/>
      <c r="F2" t="s">
        <v>26</v>
      </c>
      <c r="H2" s="6" t="s">
        <v>27</v>
      </c>
      <c r="I2" s="2" t="s">
        <v>33</v>
      </c>
      <c r="J2" s="6">
        <v>56</v>
      </c>
      <c r="K2" t="s">
        <v>34</v>
      </c>
      <c r="L2">
        <v>41</v>
      </c>
      <c r="M2" t="s">
        <v>699</v>
      </c>
    </row>
    <row r="3" spans="1:13">
      <c r="B3" t="s">
        <v>22</v>
      </c>
      <c r="C3" s="5" t="s">
        <v>23</v>
      </c>
      <c r="D3" s="5" t="s">
        <v>44</v>
      </c>
      <c r="E3" s="5" t="s">
        <v>45</v>
      </c>
      <c r="F3" t="s">
        <v>26</v>
      </c>
      <c r="H3" s="6" t="s">
        <v>46</v>
      </c>
      <c r="I3" s="2" t="s">
        <v>28</v>
      </c>
      <c r="J3" s="6">
        <v>200</v>
      </c>
      <c r="K3" t="s">
        <v>34</v>
      </c>
      <c r="L3">
        <v>44</v>
      </c>
      <c r="M3" t="s">
        <v>699</v>
      </c>
    </row>
    <row r="4" spans="1:13">
      <c r="B4" t="s">
        <v>89</v>
      </c>
      <c r="C4" s="5" t="s">
        <v>583</v>
      </c>
      <c r="D4" s="5"/>
      <c r="E4" s="5" t="s">
        <v>586</v>
      </c>
      <c r="F4" s="5" t="s">
        <v>61</v>
      </c>
      <c r="G4" t="s">
        <v>123</v>
      </c>
      <c r="H4" s="5" t="s">
        <v>46</v>
      </c>
      <c r="I4" t="s">
        <v>97</v>
      </c>
      <c r="J4" s="6">
        <v>80</v>
      </c>
      <c r="K4" t="s">
        <v>355</v>
      </c>
      <c r="L4">
        <v>44</v>
      </c>
      <c r="M4" t="s">
        <v>699</v>
      </c>
    </row>
    <row r="5" spans="1:13">
      <c r="B5" t="s">
        <v>22</v>
      </c>
      <c r="C5" s="5" t="s">
        <v>23</v>
      </c>
      <c r="D5" s="5" t="s">
        <v>44</v>
      </c>
      <c r="E5" s="5" t="s">
        <v>45</v>
      </c>
      <c r="F5" t="s">
        <v>37</v>
      </c>
      <c r="H5" s="6" t="s">
        <v>27</v>
      </c>
      <c r="I5" s="2" t="s">
        <v>26</v>
      </c>
      <c r="J5" s="6">
        <v>60</v>
      </c>
      <c r="K5" t="s">
        <v>1</v>
      </c>
      <c r="L5">
        <v>41</v>
      </c>
      <c r="M5" t="s">
        <v>657</v>
      </c>
    </row>
    <row r="6" spans="1:13">
      <c r="B6" t="s">
        <v>22</v>
      </c>
      <c r="C6" s="5" t="s">
        <v>23</v>
      </c>
      <c r="D6" s="5" t="s">
        <v>40</v>
      </c>
      <c r="E6" s="5" t="s">
        <v>41</v>
      </c>
      <c r="F6" t="s">
        <v>26</v>
      </c>
      <c r="H6" s="6" t="s">
        <v>27</v>
      </c>
      <c r="I6" s="2" t="s">
        <v>28</v>
      </c>
      <c r="J6" s="6">
        <v>100</v>
      </c>
      <c r="K6" t="s">
        <v>34</v>
      </c>
      <c r="L6">
        <v>45</v>
      </c>
      <c r="M6" t="s">
        <v>657</v>
      </c>
    </row>
    <row r="7" spans="1:13">
      <c r="B7" t="s">
        <v>22</v>
      </c>
      <c r="C7" s="5" t="s">
        <v>23</v>
      </c>
      <c r="D7" s="5" t="s">
        <v>44</v>
      </c>
      <c r="E7" s="5" t="s">
        <v>48</v>
      </c>
      <c r="F7" t="s">
        <v>26</v>
      </c>
      <c r="H7" s="6" t="s">
        <v>46</v>
      </c>
      <c r="I7" s="2" t="s">
        <v>49</v>
      </c>
      <c r="J7" s="6">
        <v>84</v>
      </c>
      <c r="K7" t="s">
        <v>34</v>
      </c>
      <c r="L7">
        <v>42</v>
      </c>
      <c r="M7" t="s">
        <v>703</v>
      </c>
    </row>
    <row r="8" spans="1:13">
      <c r="B8" t="s">
        <v>22</v>
      </c>
      <c r="C8" s="5" t="s">
        <v>23</v>
      </c>
      <c r="D8" s="5" t="s">
        <v>32</v>
      </c>
      <c r="E8" s="5"/>
      <c r="F8" t="s">
        <v>37</v>
      </c>
      <c r="H8" s="6" t="s">
        <v>27</v>
      </c>
      <c r="I8" s="2" t="s">
        <v>26</v>
      </c>
      <c r="J8" s="6">
        <v>60</v>
      </c>
      <c r="K8" t="s">
        <v>1</v>
      </c>
      <c r="L8">
        <v>44</v>
      </c>
      <c r="M8" t="s">
        <v>737</v>
      </c>
    </row>
    <row r="9" spans="1:13">
      <c r="B9" t="s">
        <v>22</v>
      </c>
      <c r="C9" s="5" t="s">
        <v>23</v>
      </c>
      <c r="D9" s="5" t="s">
        <v>24</v>
      </c>
      <c r="E9" s="5" t="s">
        <v>25</v>
      </c>
      <c r="F9" t="s">
        <v>26</v>
      </c>
      <c r="H9" s="6" t="s">
        <v>27</v>
      </c>
      <c r="I9" s="2" t="s">
        <v>28</v>
      </c>
      <c r="J9" s="6">
        <v>160</v>
      </c>
      <c r="K9" t="s">
        <v>29</v>
      </c>
      <c r="L9">
        <v>42</v>
      </c>
      <c r="M9" t="s">
        <v>726</v>
      </c>
    </row>
  </sheetData>
  <sortState ref="B2:M9">
    <sortCondition ref="M2"/>
  </sortState>
  <conditionalFormatting sqref="C2:L2">
    <cfRule type="expression" dxfId="413" priority="19">
      <formula>$T2="*"</formula>
    </cfRule>
  </conditionalFormatting>
  <conditionalFormatting sqref="C3:L3">
    <cfRule type="expression" dxfId="412" priority="18">
      <formula>$T3="*"</formula>
    </cfRule>
  </conditionalFormatting>
  <conditionalFormatting sqref="C4:L4">
    <cfRule type="expression" dxfId="411" priority="17">
      <formula>$T4="*"</formula>
    </cfRule>
  </conditionalFormatting>
  <conditionalFormatting sqref="C5:L5">
    <cfRule type="expression" dxfId="410" priority="16">
      <formula>$T5="*"</formula>
    </cfRule>
  </conditionalFormatting>
  <conditionalFormatting sqref="C6:L6">
    <cfRule type="expression" dxfId="409" priority="15">
      <formula>$T6="*"</formula>
    </cfRule>
  </conditionalFormatting>
  <conditionalFormatting sqref="C2:L2">
    <cfRule type="expression" dxfId="408" priority="14">
      <formula>$T2="*"</formula>
    </cfRule>
  </conditionalFormatting>
  <conditionalFormatting sqref="C3:L3">
    <cfRule type="expression" dxfId="407" priority="13">
      <formula>$T3="*"</formula>
    </cfRule>
  </conditionalFormatting>
  <conditionalFormatting sqref="C4:L4">
    <cfRule type="expression" dxfId="406" priority="12">
      <formula>$T4="*"</formula>
    </cfRule>
  </conditionalFormatting>
  <conditionalFormatting sqref="C5:L5">
    <cfRule type="expression" dxfId="405" priority="11">
      <formula>$T5="*"</formula>
    </cfRule>
  </conditionalFormatting>
  <conditionalFormatting sqref="C6:L6">
    <cfRule type="expression" dxfId="404" priority="10">
      <formula>$T6="*"</formula>
    </cfRule>
  </conditionalFormatting>
  <conditionalFormatting sqref="C2:L2">
    <cfRule type="expression" dxfId="403" priority="9">
      <formula>$T2="*"</formula>
    </cfRule>
  </conditionalFormatting>
  <conditionalFormatting sqref="C3:L3">
    <cfRule type="expression" dxfId="402" priority="8">
      <formula>$T3="*"</formula>
    </cfRule>
  </conditionalFormatting>
  <conditionalFormatting sqref="C4:L4">
    <cfRule type="expression" dxfId="401" priority="7">
      <formula>$T4="*"</formula>
    </cfRule>
  </conditionalFormatting>
  <conditionalFormatting sqref="C5:L5">
    <cfRule type="expression" dxfId="400" priority="6">
      <formula>$T5="*"</formula>
    </cfRule>
  </conditionalFormatting>
  <conditionalFormatting sqref="C6:L6">
    <cfRule type="expression" dxfId="399" priority="5">
      <formula>$T6="*"</formula>
    </cfRule>
  </conditionalFormatting>
  <conditionalFormatting sqref="C7:L7">
    <cfRule type="expression" dxfId="398" priority="4">
      <formula>$T7="*"</formula>
    </cfRule>
  </conditionalFormatting>
  <conditionalFormatting sqref="C8:L8">
    <cfRule type="expression" dxfId="397" priority="3">
      <formula>$T8="*"</formula>
    </cfRule>
  </conditionalFormatting>
  <conditionalFormatting sqref="C9:L9">
    <cfRule type="expression" dxfId="396" priority="2">
      <formula>$T9="*"</formula>
    </cfRule>
  </conditionalFormatting>
  <dataValidations count="4">
    <dataValidation type="list" allowBlank="1" showInputMessage="1" showErrorMessage="1" sqref="H2:H9">
      <formula1>Lper</formula1>
    </dataValidation>
    <dataValidation type="list" allowBlank="1" showInputMessage="1" showErrorMessage="1" sqref="G2:G9">
      <formula1>Lcoul</formula1>
    </dataValidation>
    <dataValidation type="list" allowBlank="1" showInputMessage="1" showErrorMessage="1" sqref="F2:F9">
      <formula1>Lcont</formula1>
    </dataValidation>
    <dataValidation type="list" allowBlank="1" showInputMessage="1" showErrorMessage="1" sqref="B2:B9">
      <formula1>Ltype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topLeftCell="A17" workbookViewId="0">
      <selection activeCell="D31" sqref="D31"/>
    </sheetView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B1:F46"/>
  <sheetViews>
    <sheetView workbookViewId="0">
      <selection activeCell="F47" sqref="F47"/>
    </sheetView>
  </sheetViews>
  <sheetFormatPr baseColWidth="10" defaultRowHeight="15"/>
  <cols>
    <col min="2" max="2" width="12" bestFit="1" customWidth="1"/>
    <col min="4" max="4" width="8.875" bestFit="1" customWidth="1"/>
  </cols>
  <sheetData>
    <row r="1" spans="2:6">
      <c r="F1" s="5" t="s">
        <v>655</v>
      </c>
    </row>
    <row r="2" spans="2:6">
      <c r="B2" t="s">
        <v>30</v>
      </c>
      <c r="D2" t="s">
        <v>22</v>
      </c>
      <c r="F2" t="s">
        <v>699</v>
      </c>
    </row>
    <row r="3" spans="2:6">
      <c r="B3" t="s">
        <v>35</v>
      </c>
      <c r="D3" t="s">
        <v>81</v>
      </c>
      <c r="F3" t="s">
        <v>700</v>
      </c>
    </row>
    <row r="4" spans="2:6">
      <c r="B4" t="s">
        <v>38</v>
      </c>
      <c r="D4" t="s">
        <v>84</v>
      </c>
      <c r="F4" t="s">
        <v>701</v>
      </c>
    </row>
    <row r="5" spans="2:6">
      <c r="D5" t="s">
        <v>89</v>
      </c>
      <c r="F5" t="s">
        <v>657</v>
      </c>
    </row>
    <row r="6" spans="2:6">
      <c r="B6" t="s">
        <v>46</v>
      </c>
      <c r="D6" t="s">
        <v>580</v>
      </c>
      <c r="F6" t="s">
        <v>659</v>
      </c>
    </row>
    <row r="7" spans="2:6">
      <c r="B7" t="s">
        <v>50</v>
      </c>
      <c r="D7" t="s">
        <v>90</v>
      </c>
      <c r="F7" t="s">
        <v>658</v>
      </c>
    </row>
    <row r="8" spans="2:6">
      <c r="B8" t="s">
        <v>27</v>
      </c>
      <c r="F8" t="s">
        <v>702</v>
      </c>
    </row>
    <row r="9" spans="2:6">
      <c r="B9" t="s">
        <v>55</v>
      </c>
      <c r="D9" t="s">
        <v>39</v>
      </c>
      <c r="F9" t="s">
        <v>703</v>
      </c>
    </row>
    <row r="10" spans="2:6">
      <c r="D10" t="s">
        <v>31</v>
      </c>
      <c r="F10" t="s">
        <v>704</v>
      </c>
    </row>
    <row r="11" spans="2:6">
      <c r="B11" t="s">
        <v>57</v>
      </c>
      <c r="D11" t="s">
        <v>36</v>
      </c>
      <c r="F11" t="s">
        <v>705</v>
      </c>
    </row>
    <row r="12" spans="2:6">
      <c r="B12" t="s">
        <v>61</v>
      </c>
      <c r="F12" t="s">
        <v>706</v>
      </c>
    </row>
    <row r="13" spans="2:6">
      <c r="B13" t="s">
        <v>26</v>
      </c>
      <c r="D13" t="s">
        <v>100</v>
      </c>
      <c r="F13" t="s">
        <v>707</v>
      </c>
    </row>
    <row r="14" spans="2:6">
      <c r="B14" t="s">
        <v>62</v>
      </c>
      <c r="D14" t="s">
        <v>102</v>
      </c>
      <c r="F14" t="s">
        <v>708</v>
      </c>
    </row>
    <row r="15" spans="2:6">
      <c r="B15" t="s">
        <v>63</v>
      </c>
      <c r="D15" t="s">
        <v>104</v>
      </c>
      <c r="F15" t="s">
        <v>709</v>
      </c>
    </row>
    <row r="16" spans="2:6">
      <c r="B16" t="s">
        <v>37</v>
      </c>
      <c r="D16" t="s">
        <v>106</v>
      </c>
      <c r="F16" t="s">
        <v>710</v>
      </c>
    </row>
    <row r="17" spans="2:6">
      <c r="B17" t="s">
        <v>67</v>
      </c>
      <c r="D17" t="s">
        <v>108</v>
      </c>
      <c r="F17" t="s">
        <v>711</v>
      </c>
    </row>
    <row r="18" spans="2:6">
      <c r="B18" t="s">
        <v>68</v>
      </c>
      <c r="D18" t="s">
        <v>110</v>
      </c>
      <c r="F18" t="s">
        <v>712</v>
      </c>
    </row>
    <row r="19" spans="2:6">
      <c r="B19" t="s">
        <v>70</v>
      </c>
      <c r="D19" t="s">
        <v>112</v>
      </c>
      <c r="F19" t="s">
        <v>713</v>
      </c>
    </row>
    <row r="20" spans="2:6">
      <c r="B20" t="s">
        <v>72</v>
      </c>
      <c r="D20" t="s">
        <v>114</v>
      </c>
      <c r="F20" t="s">
        <v>714</v>
      </c>
    </row>
    <row r="21" spans="2:6">
      <c r="B21" t="s">
        <v>74</v>
      </c>
      <c r="D21" t="s">
        <v>116</v>
      </c>
      <c r="F21" t="s">
        <v>715</v>
      </c>
    </row>
    <row r="22" spans="2:6">
      <c r="B22" t="s">
        <v>76</v>
      </c>
      <c r="D22" t="s">
        <v>118</v>
      </c>
      <c r="F22" t="s">
        <v>716</v>
      </c>
    </row>
    <row r="23" spans="2:6">
      <c r="B23" t="s">
        <v>77</v>
      </c>
      <c r="D23" t="s">
        <v>120</v>
      </c>
      <c r="F23" t="s">
        <v>717</v>
      </c>
    </row>
    <row r="24" spans="2:6">
      <c r="D24" t="s">
        <v>123</v>
      </c>
      <c r="F24" t="s">
        <v>718</v>
      </c>
    </row>
    <row r="25" spans="2:6">
      <c r="D25" t="s">
        <v>124</v>
      </c>
      <c r="F25" t="s">
        <v>719</v>
      </c>
    </row>
    <row r="26" spans="2:6">
      <c r="D26" t="s">
        <v>125</v>
      </c>
      <c r="F26" t="s">
        <v>720</v>
      </c>
    </row>
    <row r="27" spans="2:6">
      <c r="F27" t="s">
        <v>721</v>
      </c>
    </row>
    <row r="28" spans="2:6">
      <c r="F28" t="s">
        <v>722</v>
      </c>
    </row>
    <row r="29" spans="2:6">
      <c r="F29" t="s">
        <v>723</v>
      </c>
    </row>
    <row r="30" spans="2:6">
      <c r="F30" t="s">
        <v>724</v>
      </c>
    </row>
    <row r="31" spans="2:6">
      <c r="F31" t="s">
        <v>725</v>
      </c>
    </row>
    <row r="32" spans="2:6">
      <c r="F32" t="s">
        <v>726</v>
      </c>
    </row>
    <row r="33" spans="6:6">
      <c r="F33" t="s">
        <v>727</v>
      </c>
    </row>
    <row r="34" spans="6:6">
      <c r="F34" t="s">
        <v>728</v>
      </c>
    </row>
    <row r="35" spans="6:6">
      <c r="F35" t="s">
        <v>729</v>
      </c>
    </row>
    <row r="36" spans="6:6">
      <c r="F36" t="s">
        <v>730</v>
      </c>
    </row>
    <row r="37" spans="6:6">
      <c r="F37" t="s">
        <v>731</v>
      </c>
    </row>
    <row r="38" spans="6:6">
      <c r="F38" t="s">
        <v>732</v>
      </c>
    </row>
    <row r="39" spans="6:6">
      <c r="F39" t="s">
        <v>656</v>
      </c>
    </row>
    <row r="40" spans="6:6">
      <c r="F40" t="s">
        <v>733</v>
      </c>
    </row>
    <row r="41" spans="6:6">
      <c r="F41" t="s">
        <v>734</v>
      </c>
    </row>
    <row r="42" spans="6:6">
      <c r="F42" t="s">
        <v>735</v>
      </c>
    </row>
    <row r="43" spans="6:6">
      <c r="F43" t="s">
        <v>736</v>
      </c>
    </row>
    <row r="44" spans="6:6">
      <c r="F44" t="s">
        <v>737</v>
      </c>
    </row>
    <row r="45" spans="6:6">
      <c r="F45" t="s">
        <v>738</v>
      </c>
    </row>
    <row r="46" spans="6:6">
      <c r="F46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10</vt:i4>
      </vt:variant>
    </vt:vector>
  </HeadingPairs>
  <TitlesOfParts>
    <vt:vector size="23" baseType="lpstr">
      <vt:lpstr>Accueil</vt:lpstr>
      <vt:lpstr>JP_Arb</vt:lpstr>
      <vt:lpstr>JP_Fru</vt:lpstr>
      <vt:lpstr>JP_Gra</vt:lpstr>
      <vt:lpstr>JP_Ros</vt:lpstr>
      <vt:lpstr>JP_Viv</vt:lpstr>
      <vt:lpstr>Base</vt:lpstr>
      <vt:lpstr>MP</vt:lpstr>
      <vt:lpstr>ID</vt:lpstr>
      <vt:lpstr>Loc</vt:lpstr>
      <vt:lpstr>Conso</vt:lpstr>
      <vt:lpstr>Plan</vt:lpstr>
      <vt:lpstr>Listes</vt:lpstr>
      <vt:lpstr>Chrgra</vt:lpstr>
      <vt:lpstr>Lchromo</vt:lpstr>
      <vt:lpstr>Lcont</vt:lpstr>
      <vt:lpstr>Lcoul</vt:lpstr>
      <vt:lpstr>MP!Loca</vt:lpstr>
      <vt:lpstr>Lper</vt:lpstr>
      <vt:lpstr>Ltut</vt:lpstr>
      <vt:lpstr>Ltype</vt:lpstr>
      <vt:lpstr>Qtarb</vt:lpstr>
      <vt:lpstr>Qtgra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cazaudumec</dc:creator>
  <cp:lastModifiedBy>thomas cazaudumec</cp:lastModifiedBy>
  <dcterms:created xsi:type="dcterms:W3CDTF">2016-10-17T12:50:17Z</dcterms:created>
  <dcterms:modified xsi:type="dcterms:W3CDTF">2016-10-19T05:51:10Z</dcterms:modified>
</cp:coreProperties>
</file>