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Quentin\Dropbox\L3 EM\Informatique\"/>
    </mc:Choice>
  </mc:AlternateContent>
  <bookViews>
    <workbookView xWindow="0" yWindow="0" windowWidth="17970" windowHeight="5955" firstSheet="2" activeTab="4"/>
  </bookViews>
  <sheets>
    <sheet name="Fonctions aléas" sheetId="1" r:id="rId1"/>
    <sheet name="Feuille 1 triée (macro)" sheetId="28" r:id="rId2"/>
    <sheet name="Classe (macro)" sheetId="29" r:id="rId3"/>
    <sheet name="Feuille 1 triée (manuellement)" sheetId="2" r:id="rId4"/>
    <sheet name="Classes (manuellement)" sheetId="3" r:id="rId5"/>
  </sheets>
  <externalReferences>
    <externalReference r:id="rId6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3" l="1"/>
  <c r="I12" i="3"/>
  <c r="J12" i="3"/>
  <c r="K12" i="3"/>
  <c r="J4" i="29"/>
  <c r="K4" i="29"/>
  <c r="L4" i="29"/>
  <c r="M4" i="29"/>
  <c r="N4" i="29"/>
  <c r="J5" i="29"/>
  <c r="K5" i="29"/>
  <c r="L5" i="29"/>
  <c r="M5" i="29"/>
  <c r="N5" i="29"/>
  <c r="J6" i="29"/>
  <c r="K6" i="29"/>
  <c r="L6" i="29"/>
  <c r="M6" i="29"/>
  <c r="N6" i="29"/>
  <c r="K3" i="29"/>
  <c r="L3" i="29"/>
  <c r="M3" i="29"/>
  <c r="N3" i="29"/>
  <c r="J3" i="29"/>
  <c r="I4" i="29"/>
  <c r="I5" i="29"/>
  <c r="I6" i="29"/>
  <c r="I3" i="29"/>
  <c r="H6" i="29"/>
  <c r="H5" i="29"/>
  <c r="H4" i="29"/>
  <c r="H3" i="29"/>
  <c r="A89" i="29"/>
  <c r="B46" i="29"/>
  <c r="C60" i="29"/>
  <c r="D80" i="29"/>
  <c r="A78" i="29"/>
  <c r="B47" i="29"/>
  <c r="C61" i="29"/>
  <c r="D81" i="29"/>
  <c r="A67" i="29"/>
  <c r="B48" i="29"/>
  <c r="C62" i="29"/>
  <c r="D82" i="29"/>
  <c r="A56" i="29"/>
  <c r="B49" i="29"/>
  <c r="C63" i="29"/>
  <c r="D83" i="29"/>
  <c r="A45" i="29"/>
  <c r="B50" i="29"/>
  <c r="C64" i="29"/>
  <c r="D84" i="29"/>
  <c r="A34" i="29"/>
  <c r="B51" i="29"/>
  <c r="C65" i="29"/>
  <c r="D85" i="29"/>
  <c r="A23" i="29"/>
  <c r="B52" i="29"/>
  <c r="C66" i="29"/>
  <c r="D86" i="29"/>
  <c r="A12" i="29"/>
  <c r="B53" i="29"/>
  <c r="C67" i="29"/>
  <c r="D87" i="29"/>
  <c r="A121" i="29"/>
  <c r="B54" i="29"/>
  <c r="C68" i="29"/>
  <c r="D88" i="29"/>
  <c r="A110" i="29"/>
  <c r="B55" i="29"/>
  <c r="C69" i="29"/>
  <c r="D89" i="29"/>
  <c r="A99" i="29"/>
  <c r="B56" i="29"/>
  <c r="C70" i="29"/>
  <c r="D90" i="29"/>
  <c r="A96" i="29"/>
  <c r="B57" i="29"/>
  <c r="C71" i="29"/>
  <c r="D91" i="29"/>
  <c r="A95" i="29"/>
  <c r="B58" i="29"/>
  <c r="C72" i="29"/>
  <c r="D92" i="29"/>
  <c r="A94" i="29"/>
  <c r="B59" i="29"/>
  <c r="C73" i="29"/>
  <c r="D93" i="29"/>
  <c r="A93" i="29"/>
  <c r="B60" i="29"/>
  <c r="C74" i="29"/>
  <c r="D94" i="29"/>
  <c r="A92" i="29"/>
  <c r="B61" i="29"/>
  <c r="C75" i="29"/>
  <c r="D95" i="29"/>
  <c r="A91" i="29"/>
  <c r="B62" i="29"/>
  <c r="C76" i="29"/>
  <c r="D96" i="29"/>
  <c r="A90" i="29"/>
  <c r="B63" i="29"/>
  <c r="C77" i="29"/>
  <c r="D97" i="29"/>
  <c r="A88" i="29"/>
  <c r="B64" i="29"/>
  <c r="C78" i="29"/>
  <c r="D98" i="29"/>
  <c r="A87" i="29"/>
  <c r="B65" i="29"/>
  <c r="C79" i="29"/>
  <c r="D99" i="29"/>
  <c r="A86" i="29"/>
  <c r="B66" i="29"/>
  <c r="C80" i="29"/>
  <c r="D100" i="29"/>
  <c r="A85" i="29"/>
  <c r="B67" i="29"/>
  <c r="C81" i="29"/>
  <c r="D101" i="29"/>
  <c r="A84" i="29"/>
  <c r="B68" i="29"/>
  <c r="C82" i="29"/>
  <c r="D102" i="29"/>
  <c r="A83" i="29"/>
  <c r="B69" i="29"/>
  <c r="C83" i="29"/>
  <c r="D103" i="29"/>
  <c r="A82" i="29"/>
  <c r="B70" i="29"/>
  <c r="C84" i="29"/>
  <c r="D104" i="29"/>
  <c r="A81" i="29"/>
  <c r="B71" i="29"/>
  <c r="C85" i="29"/>
  <c r="D105" i="29"/>
  <c r="A80" i="29"/>
  <c r="B72" i="29"/>
  <c r="C86" i="29"/>
  <c r="D106" i="29"/>
  <c r="A79" i="29"/>
  <c r="B73" i="29"/>
  <c r="C87" i="29"/>
  <c r="D107" i="29"/>
  <c r="A77" i="29"/>
  <c r="B74" i="29"/>
  <c r="C88" i="29"/>
  <c r="D108" i="29"/>
  <c r="A76" i="29"/>
  <c r="B75" i="29"/>
  <c r="C89" i="29"/>
  <c r="D109" i="29"/>
  <c r="A75" i="29"/>
  <c r="B76" i="29"/>
  <c r="C90" i="29"/>
  <c r="D110" i="29"/>
  <c r="A74" i="29"/>
  <c r="B77" i="29"/>
  <c r="C91" i="29"/>
  <c r="D111" i="29"/>
  <c r="A73" i="29"/>
  <c r="B78" i="29"/>
  <c r="C92" i="29"/>
  <c r="D112" i="29"/>
  <c r="A72" i="29"/>
  <c r="B79" i="29"/>
  <c r="C93" i="29"/>
  <c r="D113" i="29"/>
  <c r="A71" i="29"/>
  <c r="B80" i="29"/>
  <c r="C94" i="29"/>
  <c r="D114" i="29"/>
  <c r="A70" i="29"/>
  <c r="B81" i="29"/>
  <c r="C95" i="29"/>
  <c r="D115" i="29"/>
  <c r="A69" i="29"/>
  <c r="B82" i="29"/>
  <c r="C96" i="29"/>
  <c r="D116" i="29"/>
  <c r="A68" i="29"/>
  <c r="B83" i="29"/>
  <c r="C97" i="29"/>
  <c r="D117" i="29"/>
  <c r="A66" i="29"/>
  <c r="B84" i="29"/>
  <c r="C98" i="29"/>
  <c r="D118" i="29"/>
  <c r="A65" i="29"/>
  <c r="B85" i="29"/>
  <c r="C99" i="29"/>
  <c r="D119" i="29"/>
  <c r="A64" i="29"/>
  <c r="B86" i="29"/>
  <c r="C100" i="29"/>
  <c r="D120" i="29"/>
  <c r="A63" i="29"/>
  <c r="B87" i="29"/>
  <c r="C101" i="29"/>
  <c r="D121" i="29"/>
  <c r="A62" i="29"/>
  <c r="B88" i="29"/>
  <c r="C102" i="29"/>
  <c r="D122" i="29"/>
  <c r="A61" i="29"/>
  <c r="B89" i="29"/>
  <c r="C103" i="29"/>
  <c r="D123" i="29"/>
  <c r="A60" i="29"/>
  <c r="B90" i="29"/>
  <c r="C104" i="29"/>
  <c r="D124" i="29"/>
  <c r="A59" i="29"/>
  <c r="B91" i="29"/>
  <c r="C105" i="29"/>
  <c r="D125" i="29"/>
  <c r="A58" i="29"/>
  <c r="B92" i="29"/>
  <c r="C106" i="29"/>
  <c r="D126" i="29"/>
  <c r="A57" i="29"/>
  <c r="B93" i="29"/>
  <c r="C107" i="29"/>
  <c r="D127" i="29"/>
  <c r="A55" i="29"/>
  <c r="B94" i="29"/>
  <c r="C108" i="29"/>
  <c r="D128" i="29"/>
  <c r="A54" i="29"/>
  <c r="B95" i="29"/>
  <c r="C109" i="29"/>
  <c r="D129" i="29"/>
  <c r="A53" i="29"/>
  <c r="B96" i="29"/>
  <c r="C110" i="29"/>
  <c r="D130" i="29"/>
  <c r="A52" i="29"/>
  <c r="B97" i="29"/>
  <c r="C111" i="29"/>
  <c r="D131" i="29"/>
  <c r="A51" i="29"/>
  <c r="B98" i="29"/>
  <c r="C112" i="29"/>
  <c r="D132" i="29"/>
  <c r="A50" i="29"/>
  <c r="B99" i="29"/>
  <c r="C113" i="29"/>
  <c r="D133" i="29"/>
  <c r="A49" i="29"/>
  <c r="B100" i="29"/>
  <c r="C114" i="29"/>
  <c r="D134" i="29"/>
  <c r="A48" i="29"/>
  <c r="B101" i="29"/>
  <c r="C115" i="29"/>
  <c r="D135" i="29"/>
  <c r="A47" i="29"/>
  <c r="B102" i="29"/>
  <c r="C116" i="29"/>
  <c r="D136" i="29"/>
  <c r="A46" i="29"/>
  <c r="B103" i="29"/>
  <c r="C117" i="29"/>
  <c r="D137" i="29"/>
  <c r="A44" i="29"/>
  <c r="B104" i="29"/>
  <c r="C118" i="29"/>
  <c r="D138" i="29"/>
  <c r="A43" i="29"/>
  <c r="B105" i="29"/>
  <c r="C119" i="29"/>
  <c r="D139" i="29"/>
  <c r="A42" i="29"/>
  <c r="B106" i="29"/>
  <c r="C120" i="29"/>
  <c r="D140" i="29"/>
  <c r="A41" i="29"/>
  <c r="B107" i="29"/>
  <c r="C121" i="29"/>
  <c r="D141" i="29"/>
  <c r="A40" i="29"/>
  <c r="B108" i="29"/>
  <c r="C122" i="29"/>
  <c r="D142" i="29"/>
  <c r="A39" i="29"/>
  <c r="B109" i="29"/>
  <c r="C123" i="29"/>
  <c r="D143" i="29"/>
  <c r="A38" i="29"/>
  <c r="B110" i="29"/>
  <c r="C124" i="29"/>
  <c r="D144" i="29"/>
  <c r="A37" i="29"/>
  <c r="B111" i="29"/>
  <c r="C125" i="29"/>
  <c r="D145" i="29"/>
  <c r="A36" i="29"/>
  <c r="B112" i="29"/>
  <c r="C126" i="29"/>
  <c r="D146" i="29"/>
  <c r="A35" i="29"/>
  <c r="B113" i="29"/>
  <c r="C127" i="29"/>
  <c r="D147" i="29"/>
  <c r="A33" i="29"/>
  <c r="B114" i="29"/>
  <c r="C128" i="29"/>
  <c r="D148" i="29"/>
  <c r="A32" i="29"/>
  <c r="B115" i="29"/>
  <c r="C129" i="29"/>
  <c r="D149" i="29"/>
  <c r="A31" i="29"/>
  <c r="B116" i="29"/>
  <c r="C130" i="29"/>
  <c r="D150" i="29"/>
  <c r="A30" i="29"/>
  <c r="B117" i="29"/>
  <c r="C131" i="29"/>
  <c r="D151" i="29"/>
  <c r="A29" i="29"/>
  <c r="B118" i="29"/>
  <c r="C132" i="29"/>
  <c r="D152" i="29"/>
  <c r="A28" i="29"/>
  <c r="B119" i="29"/>
  <c r="C133" i="29"/>
  <c r="D153" i="29"/>
  <c r="A27" i="29"/>
  <c r="B120" i="29"/>
  <c r="C134" i="29"/>
  <c r="D154" i="29"/>
  <c r="A26" i="29"/>
  <c r="B121" i="29"/>
  <c r="C135" i="29"/>
  <c r="D155" i="29"/>
  <c r="A25" i="29"/>
  <c r="B122" i="29"/>
  <c r="C136" i="29"/>
  <c r="D156" i="29"/>
  <c r="A24" i="29"/>
  <c r="B123" i="29"/>
  <c r="C137" i="29"/>
  <c r="D157" i="29"/>
  <c r="A22" i="29"/>
  <c r="B124" i="29"/>
  <c r="C138" i="29"/>
  <c r="D158" i="29"/>
  <c r="A21" i="29"/>
  <c r="B125" i="29"/>
  <c r="C139" i="29"/>
  <c r="D159" i="29"/>
  <c r="A20" i="29"/>
  <c r="B126" i="29"/>
  <c r="C140" i="29"/>
  <c r="D160" i="29"/>
  <c r="A19" i="29"/>
  <c r="B127" i="29"/>
  <c r="C141" i="29"/>
  <c r="D161" i="29"/>
  <c r="A18" i="29"/>
  <c r="B128" i="29"/>
  <c r="C142" i="29"/>
  <c r="D162" i="29"/>
  <c r="A17" i="29"/>
  <c r="B129" i="29"/>
  <c r="C143" i="29"/>
  <c r="D163" i="29"/>
  <c r="A16" i="29"/>
  <c r="B130" i="29"/>
  <c r="C144" i="29"/>
  <c r="D164" i="29"/>
  <c r="A15" i="29"/>
  <c r="B131" i="29"/>
  <c r="C145" i="29"/>
  <c r="D165" i="29"/>
  <c r="A14" i="29"/>
  <c r="B132" i="29"/>
  <c r="C146" i="29"/>
  <c r="D166" i="29"/>
  <c r="A13" i="29"/>
  <c r="B133" i="29"/>
  <c r="C147" i="29"/>
  <c r="D167" i="29"/>
  <c r="A11" i="29"/>
  <c r="B134" i="29"/>
  <c r="C148" i="29"/>
  <c r="D168" i="29"/>
  <c r="A10" i="29"/>
  <c r="B135" i="29"/>
  <c r="C149" i="29"/>
  <c r="D169" i="29"/>
  <c r="A9" i="29"/>
  <c r="B136" i="29"/>
  <c r="C150" i="29"/>
  <c r="D170" i="29"/>
  <c r="A8" i="29"/>
  <c r="B137" i="29"/>
  <c r="C151" i="29"/>
  <c r="D171" i="29"/>
  <c r="A7" i="29"/>
  <c r="B138" i="29"/>
  <c r="C152" i="29"/>
  <c r="D172" i="29"/>
  <c r="A6" i="29"/>
  <c r="B139" i="29"/>
  <c r="C153" i="29"/>
  <c r="D173" i="29"/>
  <c r="A5" i="29"/>
  <c r="B140" i="29"/>
  <c r="C154" i="29"/>
  <c r="D174" i="29"/>
  <c r="A4" i="29"/>
  <c r="B141" i="29"/>
  <c r="C155" i="29"/>
  <c r="D175" i="29"/>
  <c r="A3" i="29"/>
  <c r="B142" i="29"/>
  <c r="C156" i="29"/>
  <c r="D176" i="29"/>
  <c r="A2" i="29"/>
  <c r="B143" i="29"/>
  <c r="C157" i="29"/>
  <c r="D177" i="29"/>
  <c r="A120" i="29"/>
  <c r="B144" i="29"/>
  <c r="C158" i="29"/>
  <c r="D178" i="29"/>
  <c r="A119" i="29"/>
  <c r="B145" i="29"/>
  <c r="C159" i="29"/>
  <c r="D179" i="29"/>
  <c r="A118" i="29"/>
  <c r="B146" i="29"/>
  <c r="C160" i="29"/>
  <c r="D180" i="29"/>
  <c r="A117" i="29"/>
  <c r="B147" i="29"/>
  <c r="C161" i="29"/>
  <c r="D181" i="29"/>
  <c r="A116" i="29"/>
  <c r="B148" i="29"/>
  <c r="C162" i="29"/>
  <c r="D182" i="29"/>
  <c r="A115" i="29"/>
  <c r="B149" i="29"/>
  <c r="C163" i="29"/>
  <c r="D183" i="29"/>
  <c r="A114" i="29"/>
  <c r="B150" i="29"/>
  <c r="C164" i="29"/>
  <c r="D184" i="29"/>
  <c r="A113" i="29"/>
  <c r="B151" i="29"/>
  <c r="C165" i="29"/>
  <c r="D185" i="29"/>
  <c r="A112" i="29"/>
  <c r="B152" i="29"/>
  <c r="C166" i="29"/>
  <c r="D186" i="29"/>
  <c r="A111" i="29"/>
  <c r="B153" i="29"/>
  <c r="C167" i="29"/>
  <c r="D187" i="29"/>
  <c r="A109" i="29"/>
  <c r="B154" i="29"/>
  <c r="C168" i="29"/>
  <c r="D188" i="29"/>
  <c r="A108" i="29"/>
  <c r="B155" i="29"/>
  <c r="C169" i="29"/>
  <c r="D189" i="29"/>
  <c r="A107" i="29"/>
  <c r="B156" i="29"/>
  <c r="C170" i="29"/>
  <c r="D190" i="29"/>
  <c r="A106" i="29"/>
  <c r="B157" i="29"/>
  <c r="C171" i="29"/>
  <c r="D191" i="29"/>
  <c r="A105" i="29"/>
  <c r="B158" i="29"/>
  <c r="C172" i="29"/>
  <c r="D192" i="29"/>
  <c r="A104" i="29"/>
  <c r="B159" i="29"/>
  <c r="C173" i="29"/>
  <c r="D193" i="29"/>
  <c r="A103" i="29"/>
  <c r="B160" i="29"/>
  <c r="C174" i="29"/>
  <c r="D194" i="29"/>
  <c r="A102" i="29"/>
  <c r="B161" i="29"/>
  <c r="C175" i="29"/>
  <c r="D195" i="29"/>
  <c r="A101" i="29"/>
  <c r="B162" i="29"/>
  <c r="C176" i="29"/>
  <c r="D196" i="29"/>
  <c r="A100" i="29"/>
  <c r="B163" i="29"/>
  <c r="C177" i="29"/>
  <c r="D197" i="29"/>
  <c r="A98" i="29"/>
  <c r="B164" i="29"/>
  <c r="C178" i="29"/>
  <c r="D198" i="29"/>
  <c r="A97" i="29"/>
  <c r="B165" i="29"/>
  <c r="C179" i="29"/>
  <c r="D199" i="29"/>
  <c r="A123" i="29"/>
  <c r="B44" i="29"/>
  <c r="C180" i="29"/>
  <c r="D200" i="29"/>
  <c r="A124" i="29"/>
  <c r="B43" i="29"/>
  <c r="C181" i="29"/>
  <c r="D201" i="29"/>
  <c r="A125" i="29"/>
  <c r="B42" i="29"/>
  <c r="C182" i="29"/>
  <c r="D202" i="29"/>
  <c r="A126" i="29"/>
  <c r="B41" i="29"/>
  <c r="C183" i="29"/>
  <c r="D203" i="29"/>
  <c r="A127" i="29"/>
  <c r="B40" i="29"/>
  <c r="C184" i="29"/>
  <c r="D204" i="29"/>
  <c r="A128" i="29"/>
  <c r="B39" i="29"/>
  <c r="C185" i="29"/>
  <c r="D205" i="29"/>
  <c r="A129" i="29"/>
  <c r="B38" i="29"/>
  <c r="C186" i="29"/>
  <c r="D206" i="29"/>
  <c r="A130" i="29"/>
  <c r="B37" i="29"/>
  <c r="C187" i="29"/>
  <c r="D207" i="29"/>
  <c r="A131" i="29"/>
  <c r="B36" i="29"/>
  <c r="C188" i="29"/>
  <c r="D208" i="29"/>
  <c r="A132" i="29"/>
  <c r="B35" i="29"/>
  <c r="C189" i="29"/>
  <c r="D209" i="29"/>
  <c r="A133" i="29"/>
  <c r="B34" i="29"/>
  <c r="C190" i="29"/>
  <c r="D210" i="29"/>
  <c r="A134" i="29"/>
  <c r="B33" i="29"/>
  <c r="C191" i="29"/>
  <c r="D211" i="29"/>
  <c r="A135" i="29"/>
  <c r="B32" i="29"/>
  <c r="C192" i="29"/>
  <c r="D212" i="29"/>
  <c r="A136" i="29"/>
  <c r="B31" i="29"/>
  <c r="C193" i="29"/>
  <c r="D213" i="29"/>
  <c r="A137" i="29"/>
  <c r="B30" i="29"/>
  <c r="C194" i="29"/>
  <c r="D214" i="29"/>
  <c r="A138" i="29"/>
  <c r="B29" i="29"/>
  <c r="C195" i="29"/>
  <c r="D215" i="29"/>
  <c r="A139" i="29"/>
  <c r="B28" i="29"/>
  <c r="C196" i="29"/>
  <c r="D216" i="29"/>
  <c r="A140" i="29"/>
  <c r="B27" i="29"/>
  <c r="C197" i="29"/>
  <c r="D217" i="29"/>
  <c r="A141" i="29"/>
  <c r="B26" i="29"/>
  <c r="C198" i="29"/>
  <c r="D218" i="29"/>
  <c r="A142" i="29"/>
  <c r="B25" i="29"/>
  <c r="C199" i="29"/>
  <c r="D219" i="29"/>
  <c r="A143" i="29"/>
  <c r="B24" i="29"/>
  <c r="C200" i="29"/>
  <c r="D220" i="29"/>
  <c r="A144" i="29"/>
  <c r="B23" i="29"/>
  <c r="C201" i="29"/>
  <c r="D221" i="29"/>
  <c r="A145" i="29"/>
  <c r="B22" i="29"/>
  <c r="C202" i="29"/>
  <c r="D222" i="29"/>
  <c r="A146" i="29"/>
  <c r="B21" i="29"/>
  <c r="C203" i="29"/>
  <c r="D223" i="29"/>
  <c r="A147" i="29"/>
  <c r="B20" i="29"/>
  <c r="C204" i="29"/>
  <c r="D224" i="29"/>
  <c r="A148" i="29"/>
  <c r="B19" i="29"/>
  <c r="C205" i="29"/>
  <c r="D225" i="29"/>
  <c r="A149" i="29"/>
  <c r="B18" i="29"/>
  <c r="C206" i="29"/>
  <c r="D226" i="29"/>
  <c r="A150" i="29"/>
  <c r="B17" i="29"/>
  <c r="C207" i="29"/>
  <c r="D227" i="29"/>
  <c r="A151" i="29"/>
  <c r="B16" i="29"/>
  <c r="C208" i="29"/>
  <c r="D228" i="29"/>
  <c r="A152" i="29"/>
  <c r="B15" i="29"/>
  <c r="C209" i="29"/>
  <c r="D229" i="29"/>
  <c r="A153" i="29"/>
  <c r="B14" i="29"/>
  <c r="C210" i="29"/>
  <c r="D230" i="29"/>
  <c r="A154" i="29"/>
  <c r="B13" i="29"/>
  <c r="C211" i="29"/>
  <c r="D231" i="29"/>
  <c r="A155" i="29"/>
  <c r="B12" i="29"/>
  <c r="C212" i="29"/>
  <c r="D232" i="29"/>
  <c r="A156" i="29"/>
  <c r="B11" i="29"/>
  <c r="C213" i="29"/>
  <c r="D233" i="29"/>
  <c r="A157" i="29"/>
  <c r="B10" i="29"/>
  <c r="C214" i="29"/>
  <c r="D234" i="29"/>
  <c r="A158" i="29"/>
  <c r="B9" i="29"/>
  <c r="C215" i="29"/>
  <c r="D235" i="29"/>
  <c r="A159" i="29"/>
  <c r="B8" i="29"/>
  <c r="C216" i="29"/>
  <c r="D236" i="29"/>
  <c r="A160" i="29"/>
  <c r="B7" i="29"/>
  <c r="C217" i="29"/>
  <c r="D237" i="29"/>
  <c r="A161" i="29"/>
  <c r="B6" i="29"/>
  <c r="C218" i="29"/>
  <c r="D238" i="29"/>
  <c r="A162" i="29"/>
  <c r="B5" i="29"/>
  <c r="C219" i="29"/>
  <c r="D239" i="29"/>
  <c r="A163" i="29"/>
  <c r="B4" i="29"/>
  <c r="C220" i="29"/>
  <c r="D240" i="29"/>
  <c r="A164" i="29"/>
  <c r="B3" i="29"/>
  <c r="C221" i="29"/>
  <c r="D241" i="29"/>
  <c r="A165" i="29"/>
  <c r="B2" i="29"/>
  <c r="C222" i="29"/>
  <c r="D242" i="29"/>
  <c r="A166" i="29"/>
  <c r="B166" i="29"/>
  <c r="C58" i="29"/>
  <c r="D243" i="29"/>
  <c r="A167" i="29"/>
  <c r="B167" i="29"/>
  <c r="C57" i="29"/>
  <c r="D244" i="29"/>
  <c r="A168" i="29"/>
  <c r="B168" i="29"/>
  <c r="C56" i="29"/>
  <c r="D245" i="29"/>
  <c r="A169" i="29"/>
  <c r="B169" i="29"/>
  <c r="C55" i="29"/>
  <c r="D246" i="29"/>
  <c r="A170" i="29"/>
  <c r="B170" i="29"/>
  <c r="C54" i="29"/>
  <c r="D247" i="29"/>
  <c r="A171" i="29"/>
  <c r="B171" i="29"/>
  <c r="C53" i="29"/>
  <c r="D248" i="29"/>
  <c r="A172" i="29"/>
  <c r="B172" i="29"/>
  <c r="C52" i="29"/>
  <c r="D249" i="29"/>
  <c r="A173" i="29"/>
  <c r="B173" i="29"/>
  <c r="C51" i="29"/>
  <c r="D250" i="29"/>
  <c r="A174" i="29"/>
  <c r="B174" i="29"/>
  <c r="C50" i="29"/>
  <c r="D251" i="29"/>
  <c r="A175" i="29"/>
  <c r="B175" i="29"/>
  <c r="C49" i="29"/>
  <c r="D252" i="29"/>
  <c r="A176" i="29"/>
  <c r="B176" i="29"/>
  <c r="C48" i="29"/>
  <c r="D253" i="29"/>
  <c r="A177" i="29"/>
  <c r="B177" i="29"/>
  <c r="C47" i="29"/>
  <c r="D254" i="29"/>
  <c r="A178" i="29"/>
  <c r="B178" i="29"/>
  <c r="C46" i="29"/>
  <c r="D255" i="29"/>
  <c r="A179" i="29"/>
  <c r="B179" i="29"/>
  <c r="C45" i="29"/>
  <c r="D256" i="29"/>
  <c r="A180" i="29"/>
  <c r="B180" i="29"/>
  <c r="C44" i="29"/>
  <c r="D257" i="29"/>
  <c r="A181" i="29"/>
  <c r="B181" i="29"/>
  <c r="C43" i="29"/>
  <c r="D258" i="29"/>
  <c r="A182" i="29"/>
  <c r="B182" i="29"/>
  <c r="C42" i="29"/>
  <c r="D259" i="29"/>
  <c r="A183" i="29"/>
  <c r="B183" i="29"/>
  <c r="C41" i="29"/>
  <c r="D260" i="29"/>
  <c r="A184" i="29"/>
  <c r="B184" i="29"/>
  <c r="C40" i="29"/>
  <c r="D261" i="29"/>
  <c r="A185" i="29"/>
  <c r="B185" i="29"/>
  <c r="C39" i="29"/>
  <c r="D262" i="29"/>
  <c r="A186" i="29"/>
  <c r="B186" i="29"/>
  <c r="C38" i="29"/>
  <c r="D263" i="29"/>
  <c r="A187" i="29"/>
  <c r="B187" i="29"/>
  <c r="C37" i="29"/>
  <c r="D264" i="29"/>
  <c r="A188" i="29"/>
  <c r="B188" i="29"/>
  <c r="C36" i="29"/>
  <c r="D265" i="29"/>
  <c r="A189" i="29"/>
  <c r="B189" i="29"/>
  <c r="C35" i="29"/>
  <c r="D266" i="29"/>
  <c r="A190" i="29"/>
  <c r="B190" i="29"/>
  <c r="C34" i="29"/>
  <c r="D267" i="29"/>
  <c r="A191" i="29"/>
  <c r="B191" i="29"/>
  <c r="C33" i="29"/>
  <c r="D268" i="29"/>
  <c r="A192" i="29"/>
  <c r="B192" i="29"/>
  <c r="C32" i="29"/>
  <c r="D269" i="29"/>
  <c r="A193" i="29"/>
  <c r="B193" i="29"/>
  <c r="C31" i="29"/>
  <c r="D270" i="29"/>
  <c r="A194" i="29"/>
  <c r="B194" i="29"/>
  <c r="C30" i="29"/>
  <c r="D271" i="29"/>
  <c r="A195" i="29"/>
  <c r="B195" i="29"/>
  <c r="C29" i="29"/>
  <c r="D272" i="29"/>
  <c r="A196" i="29"/>
  <c r="B196" i="29"/>
  <c r="C28" i="29"/>
  <c r="D273" i="29"/>
  <c r="A197" i="29"/>
  <c r="B197" i="29"/>
  <c r="C27" i="29"/>
  <c r="D274" i="29"/>
  <c r="A198" i="29"/>
  <c r="B198" i="29"/>
  <c r="C26" i="29"/>
  <c r="D275" i="29"/>
  <c r="A199" i="29"/>
  <c r="B199" i="29"/>
  <c r="C25" i="29"/>
  <c r="D276" i="29"/>
  <c r="A200" i="29"/>
  <c r="B200" i="29"/>
  <c r="C24" i="29"/>
  <c r="D277" i="29"/>
  <c r="A201" i="29"/>
  <c r="B201" i="29"/>
  <c r="C23" i="29"/>
  <c r="D278" i="29"/>
  <c r="A202" i="29"/>
  <c r="B202" i="29"/>
  <c r="C22" i="29"/>
  <c r="D279" i="29"/>
  <c r="A203" i="29"/>
  <c r="B203" i="29"/>
  <c r="C21" i="29"/>
  <c r="D280" i="29"/>
  <c r="A204" i="29"/>
  <c r="B204" i="29"/>
  <c r="C20" i="29"/>
  <c r="D281" i="29"/>
  <c r="A205" i="29"/>
  <c r="B205" i="29"/>
  <c r="C19" i="29"/>
  <c r="D282" i="29"/>
  <c r="A206" i="29"/>
  <c r="B206" i="29"/>
  <c r="C18" i="29"/>
  <c r="D283" i="29"/>
  <c r="A207" i="29"/>
  <c r="B207" i="29"/>
  <c r="C17" i="29"/>
  <c r="D284" i="29"/>
  <c r="A208" i="29"/>
  <c r="B208" i="29"/>
  <c r="C16" i="29"/>
  <c r="D285" i="29"/>
  <c r="A209" i="29"/>
  <c r="B209" i="29"/>
  <c r="C15" i="29"/>
  <c r="D286" i="29"/>
  <c r="A210" i="29"/>
  <c r="B210" i="29"/>
  <c r="C14" i="29"/>
  <c r="D287" i="29"/>
  <c r="A211" i="29"/>
  <c r="B211" i="29"/>
  <c r="C13" i="29"/>
  <c r="D288" i="29"/>
  <c r="A212" i="29"/>
  <c r="B212" i="29"/>
  <c r="C12" i="29"/>
  <c r="D289" i="29"/>
  <c r="A213" i="29"/>
  <c r="B213" i="29"/>
  <c r="C11" i="29"/>
  <c r="D290" i="29"/>
  <c r="A214" i="29"/>
  <c r="B214" i="29"/>
  <c r="C10" i="29"/>
  <c r="D291" i="29"/>
  <c r="A215" i="29"/>
  <c r="B215" i="29"/>
  <c r="C9" i="29"/>
  <c r="D292" i="29"/>
  <c r="A216" i="29"/>
  <c r="B216" i="29"/>
  <c r="C8" i="29"/>
  <c r="D293" i="29"/>
  <c r="A217" i="29"/>
  <c r="B217" i="29"/>
  <c r="C7" i="29"/>
  <c r="D294" i="29"/>
  <c r="A218" i="29"/>
  <c r="B218" i="29"/>
  <c r="C6" i="29"/>
  <c r="D295" i="29"/>
  <c r="A219" i="29"/>
  <c r="B219" i="29"/>
  <c r="C5" i="29"/>
  <c r="D296" i="29"/>
  <c r="A220" i="29"/>
  <c r="B220" i="29"/>
  <c r="C4" i="29"/>
  <c r="D297" i="29"/>
  <c r="A221" i="29"/>
  <c r="B221" i="29"/>
  <c r="C3" i="29"/>
  <c r="D298" i="29"/>
  <c r="A222" i="29"/>
  <c r="B222" i="29"/>
  <c r="C2" i="29"/>
  <c r="D299" i="29"/>
  <c r="A223" i="29"/>
  <c r="B223" i="29"/>
  <c r="C223" i="29"/>
  <c r="D78" i="29"/>
  <c r="A224" i="29"/>
  <c r="B224" i="29"/>
  <c r="C224" i="29"/>
  <c r="D77" i="29"/>
  <c r="A225" i="29"/>
  <c r="B225" i="29"/>
  <c r="C225" i="29"/>
  <c r="D76" i="29"/>
  <c r="A226" i="29"/>
  <c r="B226" i="29"/>
  <c r="C226" i="29"/>
  <c r="D75" i="29"/>
  <c r="A227" i="29"/>
  <c r="B227" i="29"/>
  <c r="C227" i="29"/>
  <c r="D74" i="29"/>
  <c r="A228" i="29"/>
  <c r="B228" i="29"/>
  <c r="C228" i="29"/>
  <c r="D73" i="29"/>
  <c r="A229" i="29"/>
  <c r="B229" i="29"/>
  <c r="C229" i="29"/>
  <c r="D72" i="29"/>
  <c r="A230" i="29"/>
  <c r="B230" i="29"/>
  <c r="C230" i="29"/>
  <c r="D71" i="29"/>
  <c r="A231" i="29"/>
  <c r="B231" i="29"/>
  <c r="C231" i="29"/>
  <c r="D70" i="29"/>
  <c r="A232" i="29"/>
  <c r="B232" i="29"/>
  <c r="C232" i="29"/>
  <c r="D69" i="29"/>
  <c r="A233" i="29"/>
  <c r="B233" i="29"/>
  <c r="C233" i="29"/>
  <c r="D68" i="29"/>
  <c r="A234" i="29"/>
  <c r="B234" i="29"/>
  <c r="C234" i="29"/>
  <c r="D67" i="29"/>
  <c r="A235" i="29"/>
  <c r="B235" i="29"/>
  <c r="C235" i="29"/>
  <c r="D66" i="29"/>
  <c r="A236" i="29"/>
  <c r="B236" i="29"/>
  <c r="C236" i="29"/>
  <c r="D65" i="29"/>
  <c r="A237" i="29"/>
  <c r="B237" i="29"/>
  <c r="C237" i="29"/>
  <c r="D64" i="29"/>
  <c r="A238" i="29"/>
  <c r="B238" i="29"/>
  <c r="C238" i="29"/>
  <c r="D63" i="29"/>
  <c r="A239" i="29"/>
  <c r="B239" i="29"/>
  <c r="C239" i="29"/>
  <c r="D62" i="29"/>
  <c r="A240" i="29"/>
  <c r="B240" i="29"/>
  <c r="C240" i="29"/>
  <c r="D61" i="29"/>
  <c r="A241" i="29"/>
  <c r="B241" i="29"/>
  <c r="C241" i="29"/>
  <c r="D60" i="29"/>
  <c r="A242" i="29"/>
  <c r="B242" i="29"/>
  <c r="C242" i="29"/>
  <c r="D59" i="29"/>
  <c r="A243" i="29"/>
  <c r="B243" i="29"/>
  <c r="C243" i="29"/>
  <c r="D58" i="29"/>
  <c r="A244" i="29"/>
  <c r="B244" i="29"/>
  <c r="C244" i="29"/>
  <c r="D57" i="29"/>
  <c r="A245" i="29"/>
  <c r="B245" i="29"/>
  <c r="C245" i="29"/>
  <c r="D56" i="29"/>
  <c r="A246" i="29"/>
  <c r="B246" i="29"/>
  <c r="C246" i="29"/>
  <c r="D55" i="29"/>
  <c r="A247" i="29"/>
  <c r="B247" i="29"/>
  <c r="C247" i="29"/>
  <c r="D54" i="29"/>
  <c r="A248" i="29"/>
  <c r="B248" i="29"/>
  <c r="C248" i="29"/>
  <c r="D53" i="29"/>
  <c r="A249" i="29"/>
  <c r="B249" i="29"/>
  <c r="C249" i="29"/>
  <c r="D52" i="29"/>
  <c r="A250" i="29"/>
  <c r="B250" i="29"/>
  <c r="C250" i="29"/>
  <c r="D51" i="29"/>
  <c r="A251" i="29"/>
  <c r="B251" i="29"/>
  <c r="C251" i="29"/>
  <c r="D50" i="29"/>
  <c r="A252" i="29"/>
  <c r="B252" i="29"/>
  <c r="C252" i="29"/>
  <c r="D49" i="29"/>
  <c r="A253" i="29"/>
  <c r="B253" i="29"/>
  <c r="C253" i="29"/>
  <c r="D48" i="29"/>
  <c r="A254" i="29"/>
  <c r="B254" i="29"/>
  <c r="C254" i="29"/>
  <c r="D47" i="29"/>
  <c r="A255" i="29"/>
  <c r="B255" i="29"/>
  <c r="C255" i="29"/>
  <c r="D46" i="29"/>
  <c r="A256" i="29"/>
  <c r="B256" i="29"/>
  <c r="C256" i="29"/>
  <c r="D45" i="29"/>
  <c r="A257" i="29"/>
  <c r="B257" i="29"/>
  <c r="C257" i="29"/>
  <c r="D44" i="29"/>
  <c r="A258" i="29"/>
  <c r="B258" i="29"/>
  <c r="C258" i="29"/>
  <c r="D43" i="29"/>
  <c r="A259" i="29"/>
  <c r="B259" i="29"/>
  <c r="C259" i="29"/>
  <c r="D42" i="29"/>
  <c r="A260" i="29"/>
  <c r="B260" i="29"/>
  <c r="C260" i="29"/>
  <c r="D41" i="29"/>
  <c r="A261" i="29"/>
  <c r="B261" i="29"/>
  <c r="C261" i="29"/>
  <c r="D40" i="29"/>
  <c r="A262" i="29"/>
  <c r="B262" i="29"/>
  <c r="C262" i="29"/>
  <c r="D39" i="29"/>
  <c r="A263" i="29"/>
  <c r="B263" i="29"/>
  <c r="C263" i="29"/>
  <c r="D38" i="29"/>
  <c r="A264" i="29"/>
  <c r="B264" i="29"/>
  <c r="C264" i="29"/>
  <c r="D37" i="29"/>
  <c r="A265" i="29"/>
  <c r="B265" i="29"/>
  <c r="C265" i="29"/>
  <c r="D36" i="29"/>
  <c r="A266" i="29"/>
  <c r="B266" i="29"/>
  <c r="C266" i="29"/>
  <c r="D35" i="29"/>
  <c r="A267" i="29"/>
  <c r="B267" i="29"/>
  <c r="C267" i="29"/>
  <c r="D34" i="29"/>
  <c r="A268" i="29"/>
  <c r="B268" i="29"/>
  <c r="C268" i="29"/>
  <c r="D33" i="29"/>
  <c r="A269" i="29"/>
  <c r="B269" i="29"/>
  <c r="C269" i="29"/>
  <c r="D32" i="29"/>
  <c r="A270" i="29"/>
  <c r="B270" i="29"/>
  <c r="C270" i="29"/>
  <c r="D31" i="29"/>
  <c r="A271" i="29"/>
  <c r="B271" i="29"/>
  <c r="C271" i="29"/>
  <c r="D30" i="29"/>
  <c r="A272" i="29"/>
  <c r="B272" i="29"/>
  <c r="C272" i="29"/>
  <c r="D29" i="29"/>
  <c r="A273" i="29"/>
  <c r="B273" i="29"/>
  <c r="C273" i="29"/>
  <c r="D28" i="29"/>
  <c r="A274" i="29"/>
  <c r="B274" i="29"/>
  <c r="C274" i="29"/>
  <c r="D27" i="29"/>
  <c r="A275" i="29"/>
  <c r="B275" i="29"/>
  <c r="C275" i="29"/>
  <c r="D26" i="29"/>
  <c r="A276" i="29"/>
  <c r="B276" i="29"/>
  <c r="C276" i="29"/>
  <c r="D25" i="29"/>
  <c r="A277" i="29"/>
  <c r="B277" i="29"/>
  <c r="C277" i="29"/>
  <c r="D24" i="29"/>
  <c r="A278" i="29"/>
  <c r="B278" i="29"/>
  <c r="C278" i="29"/>
  <c r="D23" i="29"/>
  <c r="A279" i="29"/>
  <c r="B279" i="29"/>
  <c r="C279" i="29"/>
  <c r="D22" i="29"/>
  <c r="A280" i="29"/>
  <c r="B280" i="29"/>
  <c r="C280" i="29"/>
  <c r="D21" i="29"/>
  <c r="A281" i="29"/>
  <c r="B281" i="29"/>
  <c r="C281" i="29"/>
  <c r="D20" i="29"/>
  <c r="A282" i="29"/>
  <c r="B282" i="29"/>
  <c r="C282" i="29"/>
  <c r="D19" i="29"/>
  <c r="A283" i="29"/>
  <c r="B283" i="29"/>
  <c r="C283" i="29"/>
  <c r="D18" i="29"/>
  <c r="A284" i="29"/>
  <c r="B284" i="29"/>
  <c r="C284" i="29"/>
  <c r="D17" i="29"/>
  <c r="A285" i="29"/>
  <c r="B285" i="29"/>
  <c r="C285" i="29"/>
  <c r="D16" i="29"/>
  <c r="A286" i="29"/>
  <c r="B286" i="29"/>
  <c r="C286" i="29"/>
  <c r="D15" i="29"/>
  <c r="A287" i="29"/>
  <c r="B287" i="29"/>
  <c r="C287" i="29"/>
  <c r="D14" i="29"/>
  <c r="A288" i="29"/>
  <c r="B288" i="29"/>
  <c r="C288" i="29"/>
  <c r="D13" i="29"/>
  <c r="A289" i="29"/>
  <c r="B289" i="29"/>
  <c r="C289" i="29"/>
  <c r="D12" i="29"/>
  <c r="A290" i="29"/>
  <c r="B290" i="29"/>
  <c r="C290" i="29"/>
  <c r="D11" i="29"/>
  <c r="A291" i="29"/>
  <c r="B291" i="29"/>
  <c r="C291" i="29"/>
  <c r="D10" i="29"/>
  <c r="A292" i="29"/>
  <c r="B292" i="29"/>
  <c r="C292" i="29"/>
  <c r="D9" i="29"/>
  <c r="A293" i="29"/>
  <c r="B293" i="29"/>
  <c r="C293" i="29"/>
  <c r="D8" i="29"/>
  <c r="A294" i="29"/>
  <c r="B294" i="29"/>
  <c r="C294" i="29"/>
  <c r="D7" i="29"/>
  <c r="A295" i="29"/>
  <c r="B295" i="29"/>
  <c r="C295" i="29"/>
  <c r="D6" i="29"/>
  <c r="A296" i="29"/>
  <c r="B296" i="29"/>
  <c r="C296" i="29"/>
  <c r="D5" i="29"/>
  <c r="A297" i="29"/>
  <c r="B297" i="29"/>
  <c r="C297" i="29"/>
  <c r="D4" i="29"/>
  <c r="A298" i="29"/>
  <c r="B298" i="29"/>
  <c r="C298" i="29"/>
  <c r="D3" i="29"/>
  <c r="A299" i="29"/>
  <c r="B299" i="29"/>
  <c r="C299" i="29"/>
  <c r="D2" i="29"/>
  <c r="B45" i="29"/>
  <c r="C59" i="29"/>
  <c r="D79" i="29"/>
  <c r="A122" i="29"/>
  <c r="O3" i="28"/>
  <c r="O4" i="28"/>
  <c r="O5" i="28"/>
  <c r="O6" i="28"/>
  <c r="O7" i="28"/>
  <c r="O8" i="28"/>
  <c r="O9" i="28"/>
  <c r="O10" i="28"/>
  <c r="O11" i="28"/>
  <c r="O12" i="28"/>
  <c r="O13" i="28"/>
  <c r="O14" i="28"/>
  <c r="O15" i="28"/>
  <c r="O16" i="28"/>
  <c r="O17" i="28"/>
  <c r="O18" i="28"/>
  <c r="O19" i="28"/>
  <c r="O20" i="28"/>
  <c r="O21" i="28"/>
  <c r="O22" i="28"/>
  <c r="O23" i="28"/>
  <c r="O24" i="28"/>
  <c r="O25" i="28"/>
  <c r="O26" i="28"/>
  <c r="O27" i="28"/>
  <c r="O28" i="28"/>
  <c r="O29" i="28"/>
  <c r="O30" i="28"/>
  <c r="O31" i="28"/>
  <c r="O32" i="28"/>
  <c r="O33" i="28"/>
  <c r="O34" i="28"/>
  <c r="O35" i="28"/>
  <c r="O36" i="28"/>
  <c r="O37" i="28"/>
  <c r="O38" i="28"/>
  <c r="O39" i="28"/>
  <c r="O40" i="28"/>
  <c r="O41" i="28"/>
  <c r="O42" i="28"/>
  <c r="O43" i="28"/>
  <c r="O44" i="28"/>
  <c r="O45" i="28"/>
  <c r="O46" i="28"/>
  <c r="O47" i="28"/>
  <c r="O48" i="28"/>
  <c r="O49" i="28"/>
  <c r="O50" i="28"/>
  <c r="O51" i="28"/>
  <c r="O52" i="28"/>
  <c r="O53" i="28"/>
  <c r="O54" i="28"/>
  <c r="O55" i="28"/>
  <c r="O56" i="28"/>
  <c r="O57" i="28"/>
  <c r="H178" i="28" s="1"/>
  <c r="O58" i="28"/>
  <c r="O59" i="28"/>
  <c r="O60" i="28"/>
  <c r="O61" i="28"/>
  <c r="O62" i="28"/>
  <c r="O63" i="28"/>
  <c r="O64" i="28"/>
  <c r="O65" i="28"/>
  <c r="H186" i="28" s="1"/>
  <c r="O66" i="28"/>
  <c r="O67" i="28"/>
  <c r="O68" i="28"/>
  <c r="O69" i="28"/>
  <c r="H190" i="28" s="1"/>
  <c r="O70" i="28"/>
  <c r="O71" i="28"/>
  <c r="O72" i="28"/>
  <c r="O73" i="28"/>
  <c r="H194" i="28" s="1"/>
  <c r="O74" i="28"/>
  <c r="O75" i="28"/>
  <c r="O76" i="28"/>
  <c r="O77" i="28"/>
  <c r="O78" i="28"/>
  <c r="O79" i="28"/>
  <c r="O80" i="28"/>
  <c r="O81" i="28"/>
  <c r="O82" i="28"/>
  <c r="O83" i="28"/>
  <c r="O84" i="28"/>
  <c r="O85" i="28"/>
  <c r="O86" i="28"/>
  <c r="O87" i="28"/>
  <c r="O88" i="28"/>
  <c r="O89" i="28"/>
  <c r="O90" i="28"/>
  <c r="O91" i="28"/>
  <c r="O92" i="28"/>
  <c r="O93" i="28"/>
  <c r="O94" i="28"/>
  <c r="O95" i="28"/>
  <c r="O96" i="28"/>
  <c r="O97" i="28"/>
  <c r="O98" i="28"/>
  <c r="O99" i="28"/>
  <c r="O100" i="28"/>
  <c r="O101" i="28"/>
  <c r="H222" i="28" s="1"/>
  <c r="O102" i="28"/>
  <c r="O103" i="28"/>
  <c r="O104" i="28"/>
  <c r="O105" i="28"/>
  <c r="O106" i="28"/>
  <c r="O107" i="28"/>
  <c r="O108" i="28"/>
  <c r="O109" i="28"/>
  <c r="O110" i="28"/>
  <c r="O111" i="28"/>
  <c r="O112" i="28"/>
  <c r="O113" i="28"/>
  <c r="O114" i="28"/>
  <c r="O115" i="28"/>
  <c r="O116" i="28"/>
  <c r="O117" i="28"/>
  <c r="I117" i="28" s="1"/>
  <c r="O118" i="28"/>
  <c r="O119" i="28"/>
  <c r="O120" i="28"/>
  <c r="O121" i="28"/>
  <c r="H242" i="28" s="1"/>
  <c r="O122" i="28"/>
  <c r="O123" i="28"/>
  <c r="I123" i="28" s="1"/>
  <c r="O124" i="28"/>
  <c r="O125" i="28"/>
  <c r="O126" i="28"/>
  <c r="O127" i="28"/>
  <c r="O128" i="28"/>
  <c r="O129" i="28"/>
  <c r="H250" i="28" s="1"/>
  <c r="O130" i="28"/>
  <c r="O131" i="28"/>
  <c r="O132" i="28"/>
  <c r="O133" i="28"/>
  <c r="O134" i="28"/>
  <c r="O135" i="28"/>
  <c r="O136" i="28"/>
  <c r="O137" i="28"/>
  <c r="O138" i="28"/>
  <c r="O139" i="28"/>
  <c r="O140" i="28"/>
  <c r="O141" i="28"/>
  <c r="H262" i="28" s="1"/>
  <c r="O142" i="28"/>
  <c r="O143" i="28"/>
  <c r="O144" i="28"/>
  <c r="O145" i="28"/>
  <c r="O146" i="28"/>
  <c r="O147" i="28"/>
  <c r="O148" i="28"/>
  <c r="O149" i="28"/>
  <c r="O150" i="28"/>
  <c r="O151" i="28"/>
  <c r="O152" i="28"/>
  <c r="O153" i="28"/>
  <c r="H274" i="28" s="1"/>
  <c r="O154" i="28"/>
  <c r="O155" i="28"/>
  <c r="O156" i="28"/>
  <c r="O157" i="28"/>
  <c r="H278" i="28" s="1"/>
  <c r="O158" i="28"/>
  <c r="O159" i="28"/>
  <c r="O160" i="28"/>
  <c r="O161" i="28"/>
  <c r="O162" i="28"/>
  <c r="O163" i="28"/>
  <c r="O164" i="28"/>
  <c r="O165" i="28"/>
  <c r="H286" i="28" s="1"/>
  <c r="O166" i="28"/>
  <c r="O167" i="28"/>
  <c r="O168" i="28"/>
  <c r="O169" i="28"/>
  <c r="O170" i="28"/>
  <c r="O171" i="28"/>
  <c r="O172" i="28"/>
  <c r="O173" i="28"/>
  <c r="H294" i="28" s="1"/>
  <c r="O174" i="28"/>
  <c r="O175" i="28"/>
  <c r="O176" i="28"/>
  <c r="O177" i="28"/>
  <c r="O178" i="28"/>
  <c r="O179" i="28"/>
  <c r="O180" i="28"/>
  <c r="O181" i="28"/>
  <c r="O182" i="28"/>
  <c r="O183" i="28"/>
  <c r="O184" i="28"/>
  <c r="O185" i="28"/>
  <c r="O186" i="28"/>
  <c r="O187" i="28"/>
  <c r="O188" i="28"/>
  <c r="O189" i="28"/>
  <c r="O190" i="28"/>
  <c r="O191" i="28"/>
  <c r="O192" i="28"/>
  <c r="O193" i="28"/>
  <c r="O194" i="28"/>
  <c r="O195" i="28"/>
  <c r="O196" i="28"/>
  <c r="O197" i="28"/>
  <c r="O198" i="28"/>
  <c r="O199" i="28"/>
  <c r="O200" i="28"/>
  <c r="O201" i="28"/>
  <c r="O202" i="28"/>
  <c r="O203" i="28"/>
  <c r="O204" i="28"/>
  <c r="O205" i="28"/>
  <c r="O206" i="28"/>
  <c r="O207" i="28"/>
  <c r="O208" i="28"/>
  <c r="O209" i="28"/>
  <c r="O210" i="28"/>
  <c r="O211" i="28"/>
  <c r="O212" i="28"/>
  <c r="O213" i="28"/>
  <c r="O214" i="28"/>
  <c r="O215" i="28"/>
  <c r="O216" i="28"/>
  <c r="O217" i="28"/>
  <c r="I217" i="28" s="1"/>
  <c r="O218" i="28"/>
  <c r="O219" i="28"/>
  <c r="O220" i="28"/>
  <c r="O221" i="28"/>
  <c r="O222" i="28"/>
  <c r="O223" i="28"/>
  <c r="O224" i="28"/>
  <c r="O225" i="28"/>
  <c r="O226" i="28"/>
  <c r="O227" i="28"/>
  <c r="O228" i="28"/>
  <c r="O229" i="28"/>
  <c r="O230" i="28"/>
  <c r="O231" i="28"/>
  <c r="O232" i="28"/>
  <c r="O233" i="28"/>
  <c r="O234" i="28"/>
  <c r="O235" i="28"/>
  <c r="O236" i="28"/>
  <c r="O237" i="28"/>
  <c r="O238" i="28"/>
  <c r="O239" i="28"/>
  <c r="O240" i="28"/>
  <c r="O241" i="28"/>
  <c r="O242" i="28"/>
  <c r="O243" i="28"/>
  <c r="O244" i="28"/>
  <c r="O245" i="28"/>
  <c r="O246" i="28"/>
  <c r="O247" i="28"/>
  <c r="O248" i="28"/>
  <c r="O249" i="28"/>
  <c r="O250" i="28"/>
  <c r="O251" i="28"/>
  <c r="O252" i="28"/>
  <c r="O253" i="28"/>
  <c r="O254" i="28"/>
  <c r="O255" i="28"/>
  <c r="O256" i="28"/>
  <c r="O257" i="28"/>
  <c r="O258" i="28"/>
  <c r="O259" i="28"/>
  <c r="O260" i="28"/>
  <c r="O261" i="28"/>
  <c r="O262" i="28"/>
  <c r="O263" i="28"/>
  <c r="O264" i="28"/>
  <c r="O265" i="28"/>
  <c r="O266" i="28"/>
  <c r="O267" i="28"/>
  <c r="O268" i="28"/>
  <c r="O269" i="28"/>
  <c r="O270" i="28"/>
  <c r="O271" i="28"/>
  <c r="O272" i="28"/>
  <c r="O273" i="28"/>
  <c r="O274" i="28"/>
  <c r="O275" i="28"/>
  <c r="O276" i="28"/>
  <c r="O277" i="28"/>
  <c r="O278" i="28"/>
  <c r="O279" i="28"/>
  <c r="O280" i="28"/>
  <c r="O281" i="28"/>
  <c r="O282" i="28"/>
  <c r="O283" i="28"/>
  <c r="O284" i="28"/>
  <c r="O285" i="28"/>
  <c r="O286" i="28"/>
  <c r="O287" i="28"/>
  <c r="O288" i="28"/>
  <c r="O289" i="28"/>
  <c r="O290" i="28"/>
  <c r="O291" i="28"/>
  <c r="O292" i="28"/>
  <c r="O293" i="28"/>
  <c r="O294" i="28"/>
  <c r="O295" i="28"/>
  <c r="O296" i="28"/>
  <c r="O297" i="28"/>
  <c r="O298" i="28"/>
  <c r="O299" i="28"/>
  <c r="O2" i="28"/>
  <c r="M3" i="28"/>
  <c r="M4" i="28"/>
  <c r="M5" i="28"/>
  <c r="H5" i="28" s="1"/>
  <c r="M6" i="28"/>
  <c r="M7" i="28"/>
  <c r="I7" i="28" s="1"/>
  <c r="M8" i="28"/>
  <c r="M9" i="28"/>
  <c r="M10" i="28"/>
  <c r="M11" i="28"/>
  <c r="M12" i="28"/>
  <c r="M13" i="28"/>
  <c r="M14" i="28"/>
  <c r="M15" i="28"/>
  <c r="I15" i="28" s="1"/>
  <c r="M16" i="28"/>
  <c r="M17" i="28"/>
  <c r="M18" i="28"/>
  <c r="M19" i="28"/>
  <c r="M20" i="28"/>
  <c r="M21" i="28"/>
  <c r="M22" i="28"/>
  <c r="M23" i="28"/>
  <c r="M24" i="28"/>
  <c r="M25" i="28"/>
  <c r="M26" i="28"/>
  <c r="M27" i="28"/>
  <c r="M28" i="28"/>
  <c r="M29" i="28"/>
  <c r="M30" i="28"/>
  <c r="M31" i="28"/>
  <c r="M32" i="28"/>
  <c r="M33" i="28"/>
  <c r="M34" i="28"/>
  <c r="M35" i="28"/>
  <c r="M36" i="28"/>
  <c r="M37" i="28"/>
  <c r="M38" i="28"/>
  <c r="M39" i="28"/>
  <c r="M40" i="28"/>
  <c r="M41" i="28"/>
  <c r="M42" i="28"/>
  <c r="M43" i="28"/>
  <c r="M44" i="28"/>
  <c r="M45" i="28"/>
  <c r="H45" i="28" s="1"/>
  <c r="M46" i="28"/>
  <c r="M47" i="28"/>
  <c r="H168" i="28" s="1"/>
  <c r="M48" i="28"/>
  <c r="M49" i="28"/>
  <c r="M50" i="28"/>
  <c r="M51" i="28"/>
  <c r="M52" i="28"/>
  <c r="M53" i="28"/>
  <c r="M54" i="28"/>
  <c r="M55" i="28"/>
  <c r="M56" i="28"/>
  <c r="M57" i="28"/>
  <c r="M58" i="28"/>
  <c r="M59" i="28"/>
  <c r="M60" i="28"/>
  <c r="M61" i="28"/>
  <c r="I104" i="28" s="1"/>
  <c r="M62" i="28"/>
  <c r="M63" i="28"/>
  <c r="M64" i="28"/>
  <c r="M65" i="28"/>
  <c r="M66" i="28"/>
  <c r="M67" i="28"/>
  <c r="M68" i="28"/>
  <c r="M69" i="28"/>
  <c r="M70" i="28"/>
  <c r="M71" i="28"/>
  <c r="M72" i="28"/>
  <c r="M73" i="28"/>
  <c r="I116" i="28" s="1"/>
  <c r="M74" i="28"/>
  <c r="M75" i="28"/>
  <c r="M76" i="28"/>
  <c r="M77" i="28"/>
  <c r="M78" i="28"/>
  <c r="M79" i="28"/>
  <c r="H79" i="28" s="1"/>
  <c r="M80" i="28"/>
  <c r="M81" i="28"/>
  <c r="M82" i="28"/>
  <c r="M83" i="28"/>
  <c r="I83" i="28" s="1"/>
  <c r="M84" i="28"/>
  <c r="M85" i="28"/>
  <c r="I128" i="28" s="1"/>
  <c r="M86" i="28"/>
  <c r="M87" i="28"/>
  <c r="H87" i="28" s="1"/>
  <c r="M88" i="28"/>
  <c r="M89" i="28"/>
  <c r="M90" i="28"/>
  <c r="M91" i="28"/>
  <c r="M92" i="28"/>
  <c r="M93" i="28"/>
  <c r="M94" i="28"/>
  <c r="M95" i="28"/>
  <c r="H216" i="28" s="1"/>
  <c r="M96" i="28"/>
  <c r="M97" i="28"/>
  <c r="M98" i="28"/>
  <c r="M99" i="28"/>
  <c r="M100" i="28"/>
  <c r="M101" i="28"/>
  <c r="I144" i="28" s="1"/>
  <c r="M102" i="28"/>
  <c r="M103" i="28"/>
  <c r="I103" i="28" s="1"/>
  <c r="M104" i="28"/>
  <c r="M105" i="28"/>
  <c r="I148" i="28" s="1"/>
  <c r="M106" i="28"/>
  <c r="M107" i="28"/>
  <c r="M108" i="28"/>
  <c r="M109" i="28"/>
  <c r="M110" i="28"/>
  <c r="M111" i="28"/>
  <c r="H232" i="28" s="1"/>
  <c r="M112" i="28"/>
  <c r="M113" i="28"/>
  <c r="M114" i="28"/>
  <c r="M115" i="28"/>
  <c r="M116" i="28"/>
  <c r="M117" i="28"/>
  <c r="M118" i="28"/>
  <c r="M119" i="28"/>
  <c r="H240" i="28" s="1"/>
  <c r="M120" i="28"/>
  <c r="M121" i="28"/>
  <c r="M122" i="28"/>
  <c r="M123" i="28"/>
  <c r="M124" i="28"/>
  <c r="M125" i="28"/>
  <c r="I168" i="28" s="1"/>
  <c r="M126" i="28"/>
  <c r="M127" i="28"/>
  <c r="I127" i="28" s="1"/>
  <c r="M128" i="28"/>
  <c r="M129" i="28"/>
  <c r="M130" i="28"/>
  <c r="M131" i="28"/>
  <c r="M132" i="28"/>
  <c r="M133" i="28"/>
  <c r="M134" i="28"/>
  <c r="M135" i="28"/>
  <c r="M136" i="28"/>
  <c r="M137" i="28"/>
  <c r="M138" i="28"/>
  <c r="M139" i="28"/>
  <c r="M140" i="28"/>
  <c r="M141" i="28"/>
  <c r="M142" i="28"/>
  <c r="M143" i="28"/>
  <c r="H143" i="28" s="1"/>
  <c r="M144" i="28"/>
  <c r="M145" i="28"/>
  <c r="M146" i="28"/>
  <c r="M147" i="28"/>
  <c r="I147" i="28" s="1"/>
  <c r="M148" i="28"/>
  <c r="M149" i="28"/>
  <c r="M150" i="28"/>
  <c r="M151" i="28"/>
  <c r="M152" i="28"/>
  <c r="M153" i="28"/>
  <c r="M154" i="28"/>
  <c r="M155" i="28"/>
  <c r="J155" i="28" s="1"/>
  <c r="M156" i="28"/>
  <c r="M157" i="28"/>
  <c r="M158" i="28"/>
  <c r="M159" i="28"/>
  <c r="M160" i="28"/>
  <c r="M161" i="28"/>
  <c r="M162" i="28"/>
  <c r="M163" i="28"/>
  <c r="M164" i="28"/>
  <c r="M165" i="28"/>
  <c r="M166" i="28"/>
  <c r="M167" i="28"/>
  <c r="M168" i="28"/>
  <c r="J4" i="28" s="1"/>
  <c r="M169" i="28"/>
  <c r="M170" i="28"/>
  <c r="M171" i="28"/>
  <c r="M172" i="28"/>
  <c r="M173" i="28"/>
  <c r="M174" i="28"/>
  <c r="M175" i="28"/>
  <c r="M176" i="28"/>
  <c r="M177" i="28"/>
  <c r="M178" i="28"/>
  <c r="M179" i="28"/>
  <c r="M180" i="28"/>
  <c r="M181" i="28"/>
  <c r="M182" i="28"/>
  <c r="M183" i="28"/>
  <c r="H6" i="28" s="1"/>
  <c r="M184" i="28"/>
  <c r="M185" i="28"/>
  <c r="H8" i="28" s="1"/>
  <c r="M186" i="28"/>
  <c r="M187" i="28"/>
  <c r="H10" i="28" s="1"/>
  <c r="M188" i="28"/>
  <c r="M189" i="28"/>
  <c r="M190" i="28"/>
  <c r="M191" i="28"/>
  <c r="M192" i="28"/>
  <c r="M193" i="28"/>
  <c r="M194" i="28"/>
  <c r="M195" i="28"/>
  <c r="M196" i="28"/>
  <c r="M197" i="28"/>
  <c r="M198" i="28"/>
  <c r="M199" i="28"/>
  <c r="M200" i="28"/>
  <c r="M201" i="28"/>
  <c r="M202" i="28"/>
  <c r="M203" i="28"/>
  <c r="M204" i="28"/>
  <c r="M205" i="28"/>
  <c r="M206" i="28"/>
  <c r="M207" i="28"/>
  <c r="M208" i="28"/>
  <c r="M209" i="28"/>
  <c r="H65" i="28" s="1"/>
  <c r="M210" i="28"/>
  <c r="M211" i="28"/>
  <c r="H34" i="28" s="1"/>
  <c r="M212" i="28"/>
  <c r="M213" i="28"/>
  <c r="M214" i="28"/>
  <c r="M215" i="28"/>
  <c r="M216" i="28"/>
  <c r="M217" i="28"/>
  <c r="M218" i="28"/>
  <c r="M219" i="28"/>
  <c r="M220" i="28"/>
  <c r="M221" i="28"/>
  <c r="M222" i="28"/>
  <c r="M223" i="28"/>
  <c r="M224" i="28"/>
  <c r="M225" i="28"/>
  <c r="M226" i="28"/>
  <c r="M227" i="28"/>
  <c r="M228" i="28"/>
  <c r="M229" i="28"/>
  <c r="M230" i="28"/>
  <c r="M231" i="28"/>
  <c r="H231" i="28" s="1"/>
  <c r="M232" i="28"/>
  <c r="M233" i="28"/>
  <c r="M234" i="28"/>
  <c r="M235" i="28"/>
  <c r="M236" i="28"/>
  <c r="M237" i="28"/>
  <c r="M238" i="28"/>
  <c r="M239" i="28"/>
  <c r="M240" i="28"/>
  <c r="M241" i="28"/>
  <c r="M242" i="28"/>
  <c r="M243" i="28"/>
  <c r="M244" i="28"/>
  <c r="M245" i="28"/>
  <c r="M246" i="28"/>
  <c r="M247" i="28"/>
  <c r="H247" i="28" s="1"/>
  <c r="M248" i="28"/>
  <c r="M249" i="28"/>
  <c r="H145" i="28" s="1"/>
  <c r="M250" i="28"/>
  <c r="M251" i="28"/>
  <c r="M252" i="28"/>
  <c r="M253" i="28"/>
  <c r="M254" i="28"/>
  <c r="M255" i="28"/>
  <c r="J22" i="28" s="1"/>
  <c r="M256" i="28"/>
  <c r="M257" i="28"/>
  <c r="H146" i="28" s="1"/>
  <c r="M258" i="28"/>
  <c r="M259" i="28"/>
  <c r="M260" i="28"/>
  <c r="M261" i="28"/>
  <c r="M262" i="28"/>
  <c r="M263" i="28"/>
  <c r="J294" i="28" s="1"/>
  <c r="M264" i="28"/>
  <c r="M265" i="28"/>
  <c r="H105" i="28" s="1"/>
  <c r="M266" i="28"/>
  <c r="M267" i="28"/>
  <c r="I267" i="28" s="1"/>
  <c r="M268" i="28"/>
  <c r="M269" i="28"/>
  <c r="M270" i="28"/>
  <c r="M271" i="28"/>
  <c r="I75" i="28" s="1"/>
  <c r="M272" i="28"/>
  <c r="M273" i="28"/>
  <c r="H113" i="28" s="1"/>
  <c r="M274" i="28"/>
  <c r="M275" i="28"/>
  <c r="H198" i="28" s="1"/>
  <c r="M276" i="28"/>
  <c r="M277" i="28"/>
  <c r="M278" i="28"/>
  <c r="M279" i="28"/>
  <c r="H202" i="28" s="1"/>
  <c r="M280" i="28"/>
  <c r="M281" i="28"/>
  <c r="M282" i="28"/>
  <c r="M283" i="28"/>
  <c r="M284" i="28"/>
  <c r="M285" i="28"/>
  <c r="M286" i="28"/>
  <c r="M287" i="28"/>
  <c r="I287" i="28" s="1"/>
  <c r="M288" i="28"/>
  <c r="M289" i="28"/>
  <c r="H121" i="28" s="1"/>
  <c r="M290" i="28"/>
  <c r="M291" i="28"/>
  <c r="I291" i="28" s="1"/>
  <c r="M292" i="28"/>
  <c r="M293" i="28"/>
  <c r="M294" i="28"/>
  <c r="M295" i="28"/>
  <c r="I97" i="28" s="1"/>
  <c r="M296" i="28"/>
  <c r="M297" i="28"/>
  <c r="M298" i="28"/>
  <c r="M299" i="28"/>
  <c r="I101" i="28" s="1"/>
  <c r="M2" i="28"/>
  <c r="J206" i="28"/>
  <c r="J230" i="28"/>
  <c r="J250" i="28"/>
  <c r="J266" i="28"/>
  <c r="J286" i="28"/>
  <c r="J72" i="28"/>
  <c r="J28" i="28"/>
  <c r="J34" i="28"/>
  <c r="J88" i="28"/>
  <c r="J100" i="28"/>
  <c r="J52" i="28"/>
  <c r="J108" i="28"/>
  <c r="J112" i="28"/>
  <c r="I240" i="28"/>
  <c r="I256" i="28"/>
  <c r="I272" i="28"/>
  <c r="I274" i="28"/>
  <c r="I280" i="28"/>
  <c r="I30" i="28"/>
  <c r="I122" i="28"/>
  <c r="I137" i="28"/>
  <c r="I170" i="28"/>
  <c r="H4" i="28"/>
  <c r="H9" i="28"/>
  <c r="H12" i="28"/>
  <c r="H43" i="28"/>
  <c r="H49" i="28"/>
  <c r="H167" i="28"/>
  <c r="H77" i="28"/>
  <c r="H81" i="28"/>
  <c r="H172" i="28"/>
  <c r="H97" i="28"/>
  <c r="H100" i="28"/>
  <c r="H182" i="28"/>
  <c r="H118" i="28"/>
  <c r="H119" i="28"/>
  <c r="H226" i="28"/>
  <c r="H188" i="28"/>
  <c r="H160" i="28"/>
  <c r="H200" i="28"/>
  <c r="H206" i="28"/>
  <c r="H210" i="28"/>
  <c r="H254" i="28"/>
  <c r="H258" i="28"/>
  <c r="H214" i="28"/>
  <c r="H220" i="28"/>
  <c r="H270" i="28"/>
  <c r="H282" i="28"/>
  <c r="H290" i="28"/>
  <c r="H298" i="28"/>
  <c r="H115" i="28" l="1"/>
  <c r="H139" i="28"/>
  <c r="H135" i="28"/>
  <c r="H39" i="28"/>
  <c r="H31" i="28"/>
  <c r="H15" i="28"/>
  <c r="K15" i="28" s="1"/>
  <c r="H7" i="28"/>
  <c r="H3" i="28"/>
  <c r="H257" i="28"/>
  <c r="H233" i="28"/>
  <c r="H229" i="28"/>
  <c r="H73" i="28"/>
  <c r="I81" i="28"/>
  <c r="H275" i="28"/>
  <c r="H61" i="28"/>
  <c r="H255" i="28"/>
  <c r="H155" i="28"/>
  <c r="H11" i="28"/>
  <c r="H261" i="28"/>
  <c r="H241" i="28"/>
  <c r="H94" i="28"/>
  <c r="H152" i="28"/>
  <c r="H96" i="28"/>
  <c r="H144" i="28"/>
  <c r="H68" i="28"/>
  <c r="H204" i="28"/>
  <c r="I95" i="28"/>
  <c r="I65" i="28"/>
  <c r="H108" i="28"/>
  <c r="I71" i="28"/>
  <c r="J282" i="28"/>
  <c r="J278" i="28"/>
  <c r="H83" i="28"/>
  <c r="H70" i="28"/>
  <c r="J258" i="28"/>
  <c r="H47" i="28"/>
  <c r="I2" i="28"/>
  <c r="H38" i="28"/>
  <c r="H18" i="28"/>
  <c r="I187" i="28"/>
  <c r="I159" i="28"/>
  <c r="I151" i="28"/>
  <c r="H114" i="28"/>
  <c r="H76" i="28"/>
  <c r="J269" i="28"/>
  <c r="H102" i="28"/>
  <c r="I21" i="28"/>
  <c r="H62" i="28"/>
  <c r="H58" i="28"/>
  <c r="H130" i="28"/>
  <c r="H52" i="28"/>
  <c r="H50" i="28"/>
  <c r="J181" i="28"/>
  <c r="H42" i="28"/>
  <c r="J37" i="28"/>
  <c r="H197" i="28"/>
  <c r="H193" i="28"/>
  <c r="H181" i="28"/>
  <c r="H177" i="28"/>
  <c r="H169" i="28"/>
  <c r="H161" i="28"/>
  <c r="I27" i="28"/>
  <c r="H84" i="28"/>
  <c r="H82" i="28"/>
  <c r="J227" i="28"/>
  <c r="H71" i="28"/>
  <c r="J207" i="28"/>
  <c r="I237" i="28"/>
  <c r="I228" i="28"/>
  <c r="J179" i="28"/>
  <c r="H299" i="28"/>
  <c r="H295" i="28"/>
  <c r="J127" i="28"/>
  <c r="H287" i="28"/>
  <c r="H283" i="28"/>
  <c r="H279" i="28"/>
  <c r="I154" i="28"/>
  <c r="H271" i="28"/>
  <c r="H267" i="28"/>
  <c r="H263" i="28"/>
  <c r="I138" i="28"/>
  <c r="H243" i="28"/>
  <c r="H235" i="28"/>
  <c r="I110" i="28"/>
  <c r="H227" i="28"/>
  <c r="H207" i="28"/>
  <c r="H191" i="28"/>
  <c r="I66" i="28"/>
  <c r="H183" i="28"/>
  <c r="H179" i="28"/>
  <c r="H175" i="28"/>
  <c r="I50" i="28"/>
  <c r="J157" i="28"/>
  <c r="H23" i="28"/>
  <c r="J87" i="28"/>
  <c r="H251" i="28"/>
  <c r="H109" i="28"/>
  <c r="I200" i="28"/>
  <c r="H219" i="28"/>
  <c r="H211" i="28"/>
  <c r="J43" i="28"/>
  <c r="H199" i="28"/>
  <c r="H164" i="28"/>
  <c r="H112" i="28"/>
  <c r="J293" i="28"/>
  <c r="I286" i="28"/>
  <c r="K286" i="28" s="1"/>
  <c r="I255" i="28"/>
  <c r="J245" i="28"/>
  <c r="I261" i="28"/>
  <c r="J233" i="28"/>
  <c r="J213" i="28"/>
  <c r="J197" i="28"/>
  <c r="J185" i="28"/>
  <c r="H35" i="28"/>
  <c r="H291" i="28"/>
  <c r="H259" i="28"/>
  <c r="H67" i="28"/>
  <c r="H55" i="28"/>
  <c r="I188" i="28"/>
  <c r="J79" i="28"/>
  <c r="J61" i="28"/>
  <c r="H239" i="28"/>
  <c r="I118" i="28"/>
  <c r="I158" i="28"/>
  <c r="J136" i="28"/>
  <c r="I45" i="28"/>
  <c r="H215" i="28"/>
  <c r="H203" i="28"/>
  <c r="J23" i="28"/>
  <c r="J289" i="28"/>
  <c r="H185" i="28"/>
  <c r="H92" i="28"/>
  <c r="J265" i="28"/>
  <c r="J254" i="28"/>
  <c r="K254" i="28" s="1"/>
  <c r="H132" i="28"/>
  <c r="I24" i="28"/>
  <c r="H57" i="28"/>
  <c r="J242" i="28"/>
  <c r="K242" i="28" s="1"/>
  <c r="H129" i="28"/>
  <c r="I248" i="28"/>
  <c r="I203" i="28"/>
  <c r="H26" i="28"/>
  <c r="K26" i="28" s="1"/>
  <c r="I229" i="28"/>
  <c r="H162" i="28"/>
  <c r="H158" i="28"/>
  <c r="H89" i="28"/>
  <c r="I179" i="28"/>
  <c r="I112" i="28"/>
  <c r="J145" i="28"/>
  <c r="I172" i="28"/>
  <c r="H289" i="28"/>
  <c r="J121" i="28"/>
  <c r="I156" i="28"/>
  <c r="I152" i="28"/>
  <c r="J105" i="28"/>
  <c r="H265" i="28"/>
  <c r="I132" i="28"/>
  <c r="J85" i="28"/>
  <c r="J77" i="28"/>
  <c r="J73" i="28"/>
  <c r="J69" i="28"/>
  <c r="H225" i="28"/>
  <c r="J57" i="28"/>
  <c r="J49" i="28"/>
  <c r="I88" i="28"/>
  <c r="I84" i="28"/>
  <c r="I80" i="28"/>
  <c r="J299" i="28"/>
  <c r="I42" i="28"/>
  <c r="I67" i="28"/>
  <c r="I299" i="28"/>
  <c r="I33" i="28"/>
  <c r="H151" i="28"/>
  <c r="J275" i="28"/>
  <c r="I284" i="28"/>
  <c r="I59" i="28"/>
  <c r="J263" i="28"/>
  <c r="I278" i="28"/>
  <c r="I276" i="28"/>
  <c r="H95" i="28"/>
  <c r="J10" i="28"/>
  <c r="I52" i="28"/>
  <c r="K52" i="28" s="1"/>
  <c r="I263" i="28"/>
  <c r="J7" i="28"/>
  <c r="I19" i="28"/>
  <c r="H78" i="28"/>
  <c r="J224" i="28"/>
  <c r="H166" i="28"/>
  <c r="I246" i="28"/>
  <c r="J211" i="28"/>
  <c r="I241" i="28"/>
  <c r="H60" i="28"/>
  <c r="I10" i="28"/>
  <c r="J191" i="28"/>
  <c r="H44" i="28"/>
  <c r="H37" i="28"/>
  <c r="H33" i="28"/>
  <c r="H21" i="28"/>
  <c r="J143" i="28"/>
  <c r="J139" i="28"/>
  <c r="I178" i="28"/>
  <c r="J131" i="28"/>
  <c r="I162" i="28"/>
  <c r="J115" i="28"/>
  <c r="J111" i="28"/>
  <c r="J95" i="28"/>
  <c r="I130" i="28"/>
  <c r="I114" i="28"/>
  <c r="I4" i="28"/>
  <c r="I68" i="28"/>
  <c r="I35" i="28"/>
  <c r="J281" i="28"/>
  <c r="H124" i="28"/>
  <c r="H123" i="28"/>
  <c r="I215" i="28"/>
  <c r="H30" i="28"/>
  <c r="I199" i="28"/>
  <c r="I195" i="28"/>
  <c r="I191" i="28"/>
  <c r="I183" i="28"/>
  <c r="H2" i="28"/>
  <c r="J132" i="28"/>
  <c r="I171" i="28"/>
  <c r="I163" i="28"/>
  <c r="J116" i="28"/>
  <c r="I155" i="28"/>
  <c r="J104" i="28"/>
  <c r="I143" i="28"/>
  <c r="I135" i="28"/>
  <c r="I131" i="28"/>
  <c r="J84" i="28"/>
  <c r="J80" i="28"/>
  <c r="H236" i="28"/>
  <c r="H228" i="28"/>
  <c r="J60" i="28"/>
  <c r="J56" i="28"/>
  <c r="J48" i="28"/>
  <c r="J44" i="28"/>
  <c r="J40" i="28"/>
  <c r="I296" i="28"/>
  <c r="H117" i="28"/>
  <c r="I63" i="28"/>
  <c r="J274" i="28"/>
  <c r="J270" i="28"/>
  <c r="I283" i="28"/>
  <c r="J262" i="28"/>
  <c r="J259" i="28"/>
  <c r="I270" i="28"/>
  <c r="J246" i="28"/>
  <c r="J237" i="28"/>
  <c r="J6" i="28"/>
  <c r="I17" i="28"/>
  <c r="J218" i="28"/>
  <c r="H63" i="28"/>
  <c r="K63" i="28" s="1"/>
  <c r="J198" i="28"/>
  <c r="I230" i="28"/>
  <c r="J190" i="28"/>
  <c r="H126" i="28"/>
  <c r="J182" i="28"/>
  <c r="J174" i="28"/>
  <c r="H36" i="28"/>
  <c r="H32" i="28"/>
  <c r="K32" i="28" s="1"/>
  <c r="I189" i="28"/>
  <c r="J138" i="28"/>
  <c r="I145" i="28"/>
  <c r="I141" i="28"/>
  <c r="J94" i="28"/>
  <c r="J90" i="28"/>
  <c r="J74" i="28"/>
  <c r="J128" i="28"/>
  <c r="J19" i="28"/>
  <c r="I62" i="28"/>
  <c r="J273" i="28"/>
  <c r="I290" i="28"/>
  <c r="K290" i="28" s="1"/>
  <c r="I58" i="28"/>
  <c r="J15" i="28"/>
  <c r="J13" i="28"/>
  <c r="I56" i="28"/>
  <c r="J251" i="28"/>
  <c r="I271" i="28"/>
  <c r="J236" i="28"/>
  <c r="I260" i="28"/>
  <c r="J226" i="28"/>
  <c r="I254" i="28"/>
  <c r="J217" i="28"/>
  <c r="I14" i="28"/>
  <c r="J209" i="28"/>
  <c r="I242" i="28"/>
  <c r="J205" i="28"/>
  <c r="I239" i="28"/>
  <c r="I235" i="28"/>
  <c r="J201" i="28"/>
  <c r="I227" i="28"/>
  <c r="J189" i="28"/>
  <c r="K189" i="28" s="1"/>
  <c r="J177" i="28"/>
  <c r="I219" i="28"/>
  <c r="J173" i="28"/>
  <c r="I216" i="28"/>
  <c r="J165" i="28"/>
  <c r="I208" i="28"/>
  <c r="J161" i="28"/>
  <c r="I204" i="28"/>
  <c r="J153" i="28"/>
  <c r="I196" i="28"/>
  <c r="J149" i="28"/>
  <c r="I192" i="28"/>
  <c r="J141" i="28"/>
  <c r="I184" i="28"/>
  <c r="J137" i="28"/>
  <c r="I180" i="28"/>
  <c r="I176" i="28"/>
  <c r="J133" i="28"/>
  <c r="J117" i="28"/>
  <c r="I160" i="28"/>
  <c r="J81" i="28"/>
  <c r="K81" i="28" s="1"/>
  <c r="I124" i="28"/>
  <c r="J53" i="28"/>
  <c r="I96" i="28"/>
  <c r="J29" i="28"/>
  <c r="I72" i="28"/>
  <c r="J287" i="28"/>
  <c r="I297" i="28"/>
  <c r="J271" i="28"/>
  <c r="I288" i="28"/>
  <c r="J247" i="28"/>
  <c r="I268" i="28"/>
  <c r="I20" i="28"/>
  <c r="J234" i="28"/>
  <c r="J221" i="28"/>
  <c r="I16" i="28"/>
  <c r="J195" i="28"/>
  <c r="I231" i="28"/>
  <c r="I6" i="28"/>
  <c r="H127" i="28"/>
  <c r="I223" i="28"/>
  <c r="H46" i="28"/>
  <c r="J175" i="28"/>
  <c r="H41" i="28"/>
  <c r="J163" i="28"/>
  <c r="H29" i="28"/>
  <c r="J159" i="28"/>
  <c r="H25" i="28"/>
  <c r="J151" i="28"/>
  <c r="H17" i="28"/>
  <c r="J147" i="28"/>
  <c r="H13" i="28"/>
  <c r="K13" i="28" s="1"/>
  <c r="J123" i="28"/>
  <c r="I166" i="28"/>
  <c r="I150" i="28"/>
  <c r="J107" i="28"/>
  <c r="J99" i="28"/>
  <c r="I142" i="28"/>
  <c r="J91" i="28"/>
  <c r="I134" i="28"/>
  <c r="I41" i="28"/>
  <c r="J296" i="28"/>
  <c r="J46" i="28"/>
  <c r="I89" i="28"/>
  <c r="J96" i="28"/>
  <c r="I139" i="28"/>
  <c r="J36" i="28"/>
  <c r="I79" i="28"/>
  <c r="J33" i="28"/>
  <c r="I76" i="28"/>
  <c r="J31" i="28"/>
  <c r="I74" i="28"/>
  <c r="J26" i="28"/>
  <c r="I69" i="28"/>
  <c r="J290" i="28"/>
  <c r="I36" i="28"/>
  <c r="J255" i="28"/>
  <c r="K255" i="28" s="1"/>
  <c r="I275" i="28"/>
  <c r="J12" i="28"/>
  <c r="I55" i="28"/>
  <c r="I251" i="28"/>
  <c r="J223" i="28"/>
  <c r="J220" i="28"/>
  <c r="I249" i="28"/>
  <c r="J214" i="28"/>
  <c r="I13" i="28"/>
  <c r="J210" i="28"/>
  <c r="I243" i="28"/>
  <c r="J202" i="28"/>
  <c r="I236" i="28"/>
  <c r="J178" i="28"/>
  <c r="I220" i="28"/>
  <c r="J158" i="28"/>
  <c r="I201" i="28"/>
  <c r="H24" i="28"/>
  <c r="J150" i="28"/>
  <c r="H16" i="28"/>
  <c r="J70" i="28"/>
  <c r="I113" i="28"/>
  <c r="J66" i="28"/>
  <c r="I109" i="28"/>
  <c r="H293" i="28"/>
  <c r="H281" i="28"/>
  <c r="H266" i="28"/>
  <c r="H256" i="28"/>
  <c r="H238" i="28"/>
  <c r="H192" i="28"/>
  <c r="H159" i="28"/>
  <c r="H122" i="28"/>
  <c r="H156" i="28"/>
  <c r="H154" i="28"/>
  <c r="H150" i="28"/>
  <c r="K150" i="28" s="1"/>
  <c r="H111" i="28"/>
  <c r="H107" i="28"/>
  <c r="H180" i="28"/>
  <c r="H148" i="28"/>
  <c r="H101" i="28"/>
  <c r="H99" i="28"/>
  <c r="H174" i="28"/>
  <c r="H91" i="28"/>
  <c r="H173" i="28"/>
  <c r="H86" i="28"/>
  <c r="H171" i="28"/>
  <c r="H141" i="28"/>
  <c r="H140" i="28"/>
  <c r="H75" i="28"/>
  <c r="H137" i="28"/>
  <c r="H69" i="28"/>
  <c r="H133" i="28"/>
  <c r="H64" i="28"/>
  <c r="H131" i="28"/>
  <c r="H54" i="28"/>
  <c r="H51" i="28"/>
  <c r="H125" i="28"/>
  <c r="H22" i="28"/>
  <c r="H14" i="28"/>
  <c r="K14" i="28" s="1"/>
  <c r="I175" i="28"/>
  <c r="I164" i="28"/>
  <c r="I100" i="28"/>
  <c r="I92" i="28"/>
  <c r="I133" i="28"/>
  <c r="K33" i="28" s="1"/>
  <c r="I87" i="28"/>
  <c r="I77" i="28"/>
  <c r="I120" i="28"/>
  <c r="I115" i="28"/>
  <c r="K115" i="28" s="1"/>
  <c r="I38" i="28"/>
  <c r="I298" i="28"/>
  <c r="I293" i="28"/>
  <c r="I29" i="28"/>
  <c r="I282" i="28"/>
  <c r="I26" i="28"/>
  <c r="I53" i="28"/>
  <c r="I264" i="28"/>
  <c r="I49" i="28"/>
  <c r="I252" i="28"/>
  <c r="I245" i="28"/>
  <c r="I233" i="28"/>
  <c r="I225" i="28"/>
  <c r="I212" i="28"/>
  <c r="K112" i="28" s="1"/>
  <c r="I181" i="28"/>
  <c r="J120" i="28"/>
  <c r="J58" i="28"/>
  <c r="K58" i="28" s="1"/>
  <c r="J98" i="28"/>
  <c r="J45" i="28"/>
  <c r="J25" i="28"/>
  <c r="J260" i="28"/>
  <c r="J239" i="28"/>
  <c r="J219" i="28"/>
  <c r="J194" i="28"/>
  <c r="J169" i="28"/>
  <c r="J146" i="28"/>
  <c r="K236" i="28"/>
  <c r="H223" i="28"/>
  <c r="I23" i="28"/>
  <c r="J249" i="28"/>
  <c r="J285" i="28"/>
  <c r="I34" i="28"/>
  <c r="K34" i="28" s="1"/>
  <c r="J124" i="28"/>
  <c r="I167" i="28"/>
  <c r="J64" i="28"/>
  <c r="K64" i="28" s="1"/>
  <c r="I107" i="28"/>
  <c r="I294" i="28"/>
  <c r="J283" i="28"/>
  <c r="J279" i="28"/>
  <c r="I32" i="28"/>
  <c r="J264" i="28"/>
  <c r="I281" i="28"/>
  <c r="J243" i="28"/>
  <c r="I265" i="28"/>
  <c r="J240" i="28"/>
  <c r="I262" i="28"/>
  <c r="J231" i="28"/>
  <c r="I257" i="28"/>
  <c r="J186" i="28"/>
  <c r="I5" i="28"/>
  <c r="J170" i="28"/>
  <c r="I213" i="28"/>
  <c r="H28" i="28"/>
  <c r="J162" i="28"/>
  <c r="I205" i="28"/>
  <c r="J154" i="28"/>
  <c r="I197" i="28"/>
  <c r="H20" i="28"/>
  <c r="J142" i="28"/>
  <c r="K142" i="28" s="1"/>
  <c r="I185" i="28"/>
  <c r="I125" i="28"/>
  <c r="J82" i="28"/>
  <c r="H297" i="28"/>
  <c r="H285" i="28"/>
  <c r="H277" i="28"/>
  <c r="H273" i="28"/>
  <c r="H269" i="28"/>
  <c r="H218" i="28"/>
  <c r="H213" i="28"/>
  <c r="H260" i="28"/>
  <c r="H253" i="28"/>
  <c r="K253" i="28" s="1"/>
  <c r="H249" i="28"/>
  <c r="H209" i="28"/>
  <c r="H205" i="28"/>
  <c r="H245" i="28"/>
  <c r="H196" i="28"/>
  <c r="H296" i="28"/>
  <c r="H292" i="28"/>
  <c r="H288" i="28"/>
  <c r="H284" i="28"/>
  <c r="H280" i="28"/>
  <c r="H276" i="28"/>
  <c r="H272" i="28"/>
  <c r="H268" i="28"/>
  <c r="H221" i="28"/>
  <c r="H217" i="28"/>
  <c r="H264" i="28"/>
  <c r="K264" i="28" s="1"/>
  <c r="H212" i="28"/>
  <c r="H252" i="28"/>
  <c r="H248" i="28"/>
  <c r="H208" i="28"/>
  <c r="H246" i="28"/>
  <c r="H201" i="28"/>
  <c r="H165" i="28"/>
  <c r="K299" i="28" s="1"/>
  <c r="H244" i="28"/>
  <c r="H163" i="28"/>
  <c r="H195" i="28"/>
  <c r="H237" i="28"/>
  <c r="K237" i="28" s="1"/>
  <c r="H234" i="28"/>
  <c r="H230" i="28"/>
  <c r="H189" i="28"/>
  <c r="H187" i="28"/>
  <c r="H157" i="28"/>
  <c r="H120" i="28"/>
  <c r="H224" i="28"/>
  <c r="H116" i="28"/>
  <c r="H153" i="28"/>
  <c r="H184" i="28"/>
  <c r="H149" i="28"/>
  <c r="H110" i="28"/>
  <c r="H106" i="28"/>
  <c r="H104" i="28"/>
  <c r="H103" i="28"/>
  <c r="K217" i="28" s="1"/>
  <c r="H147" i="28"/>
  <c r="H98" i="28"/>
  <c r="H176" i="28"/>
  <c r="H93" i="28"/>
  <c r="H90" i="28"/>
  <c r="H88" i="28"/>
  <c r="H85" i="28"/>
  <c r="K240" i="28" s="1"/>
  <c r="H142" i="28"/>
  <c r="H170" i="28"/>
  <c r="H80" i="28"/>
  <c r="H138" i="28"/>
  <c r="H74" i="28"/>
  <c r="H72" i="28"/>
  <c r="K72" i="28" s="1"/>
  <c r="H136" i="28"/>
  <c r="H134" i="28"/>
  <c r="H66" i="28"/>
  <c r="H59" i="28"/>
  <c r="K59" i="28" s="1"/>
  <c r="H56" i="28"/>
  <c r="H53" i="28"/>
  <c r="H128" i="28"/>
  <c r="H48" i="28"/>
  <c r="K128" i="28" s="1"/>
  <c r="H40" i="28"/>
  <c r="H27" i="28"/>
  <c r="H19" i="28"/>
  <c r="I174" i="28"/>
  <c r="K74" i="28" s="1"/>
  <c r="I99" i="28"/>
  <c r="I91" i="28"/>
  <c r="I86" i="28"/>
  <c r="I44" i="28"/>
  <c r="I39" i="28"/>
  <c r="I292" i="28"/>
  <c r="I28" i="28"/>
  <c r="I277" i="28"/>
  <c r="I258" i="28"/>
  <c r="I47" i="28"/>
  <c r="I12" i="28"/>
  <c r="I9" i="28"/>
  <c r="I222" i="28"/>
  <c r="I209" i="28"/>
  <c r="I193" i="28"/>
  <c r="J135" i="28"/>
  <c r="J119" i="28"/>
  <c r="J102" i="28"/>
  <c r="J297" i="28"/>
  <c r="K270" i="28" s="1"/>
  <c r="J24" i="28"/>
  <c r="K258" i="28" s="1"/>
  <c r="J20" i="28"/>
  <c r="J193" i="28"/>
  <c r="J166" i="28"/>
  <c r="J3" i="28"/>
  <c r="J216" i="28"/>
  <c r="J212" i="28"/>
  <c r="J208" i="28"/>
  <c r="J204" i="28"/>
  <c r="J200" i="28"/>
  <c r="J196" i="28"/>
  <c r="J192" i="28"/>
  <c r="J188" i="28"/>
  <c r="J184" i="28"/>
  <c r="K184" i="28" s="1"/>
  <c r="J180" i="28"/>
  <c r="J176" i="28"/>
  <c r="J172" i="28"/>
  <c r="J168" i="28"/>
  <c r="J164" i="28"/>
  <c r="J160" i="28"/>
  <c r="J156" i="28"/>
  <c r="J152" i="28"/>
  <c r="J148" i="28"/>
  <c r="J144" i="28"/>
  <c r="K87" i="28" s="1"/>
  <c r="J140" i="28"/>
  <c r="J129" i="28"/>
  <c r="J125" i="28"/>
  <c r="J113" i="28"/>
  <c r="J109" i="28"/>
  <c r="J54" i="28"/>
  <c r="J101" i="28"/>
  <c r="J92" i="28"/>
  <c r="J89" i="28"/>
  <c r="J41" i="28"/>
  <c r="J38" i="28"/>
  <c r="J32" i="28"/>
  <c r="J75" i="28"/>
  <c r="J71" i="28"/>
  <c r="J67" i="28"/>
  <c r="J291" i="28"/>
  <c r="J288" i="28"/>
  <c r="J280" i="28"/>
  <c r="J276" i="28"/>
  <c r="J267" i="28"/>
  <c r="J16" i="28"/>
  <c r="J256" i="28"/>
  <c r="K256" i="28" s="1"/>
  <c r="J252" i="28"/>
  <c r="J9" i="28"/>
  <c r="J241" i="28"/>
  <c r="K241" i="28" s="1"/>
  <c r="J232" i="28"/>
  <c r="J228" i="28"/>
  <c r="J2" i="28"/>
  <c r="J215" i="28"/>
  <c r="J203" i="28"/>
  <c r="J199" i="28"/>
  <c r="J187" i="28"/>
  <c r="J183" i="28"/>
  <c r="I221" i="28"/>
  <c r="I218" i="28"/>
  <c r="I214" i="28"/>
  <c r="I210" i="28"/>
  <c r="I206" i="28"/>
  <c r="I202" i="28"/>
  <c r="I198" i="28"/>
  <c r="I194" i="28"/>
  <c r="K194" i="28" s="1"/>
  <c r="I190" i="28"/>
  <c r="I186" i="28"/>
  <c r="I182" i="28"/>
  <c r="J134" i="28"/>
  <c r="K134" i="28" s="1"/>
  <c r="I177" i="28"/>
  <c r="K77" i="28" s="1"/>
  <c r="J130" i="28"/>
  <c r="I173" i="28"/>
  <c r="J126" i="28"/>
  <c r="I169" i="28"/>
  <c r="J122" i="28"/>
  <c r="I165" i="28"/>
  <c r="J118" i="28"/>
  <c r="K118" i="28" s="1"/>
  <c r="I161" i="28"/>
  <c r="K61" i="28" s="1"/>
  <c r="J114" i="28"/>
  <c r="I157" i="28"/>
  <c r="J110" i="28"/>
  <c r="I153" i="28"/>
  <c r="J106" i="28"/>
  <c r="I149" i="28"/>
  <c r="J103" i="28"/>
  <c r="I146" i="28"/>
  <c r="J55" i="28"/>
  <c r="I98" i="28"/>
  <c r="J51" i="28"/>
  <c r="I94" i="28"/>
  <c r="K94" i="28" s="1"/>
  <c r="J50" i="28"/>
  <c r="I93" i="28"/>
  <c r="K291" i="28" s="1"/>
  <c r="J97" i="28"/>
  <c r="I140" i="28"/>
  <c r="J93" i="28"/>
  <c r="I136" i="28"/>
  <c r="J47" i="28"/>
  <c r="K47" i="28" s="1"/>
  <c r="I90" i="28"/>
  <c r="J86" i="28"/>
  <c r="I129" i="28"/>
  <c r="J83" i="28"/>
  <c r="I126" i="28"/>
  <c r="J42" i="28"/>
  <c r="I85" i="28"/>
  <c r="J39" i="28"/>
  <c r="I82" i="28"/>
  <c r="J35" i="28"/>
  <c r="I78" i="28"/>
  <c r="J298" i="28"/>
  <c r="K298" i="28" s="1"/>
  <c r="I43" i="28"/>
  <c r="J78" i="28"/>
  <c r="I121" i="28"/>
  <c r="K121" i="28" s="1"/>
  <c r="J76" i="28"/>
  <c r="K76" i="28" s="1"/>
  <c r="I119" i="28"/>
  <c r="J30" i="28"/>
  <c r="I73" i="28"/>
  <c r="J295" i="28"/>
  <c r="I40" i="28"/>
  <c r="J27" i="28"/>
  <c r="I70" i="28"/>
  <c r="J68" i="28"/>
  <c r="K68" i="28" s="1"/>
  <c r="I111" i="28"/>
  <c r="J65" i="28"/>
  <c r="I108" i="28"/>
  <c r="J292" i="28"/>
  <c r="I37" i="28"/>
  <c r="J63" i="28"/>
  <c r="I106" i="28"/>
  <c r="K6" i="28" s="1"/>
  <c r="J62" i="28"/>
  <c r="I105" i="28"/>
  <c r="J21" i="28"/>
  <c r="I64" i="28"/>
  <c r="J284" i="28"/>
  <c r="I295" i="28"/>
  <c r="J59" i="28"/>
  <c r="I102" i="28"/>
  <c r="K2" i="28" s="1"/>
  <c r="J277" i="28"/>
  <c r="I31" i="28"/>
  <c r="J18" i="28"/>
  <c r="I61" i="28"/>
  <c r="J272" i="28"/>
  <c r="I289" i="28"/>
  <c r="J268" i="28"/>
  <c r="I285" i="28"/>
  <c r="J17" i="28"/>
  <c r="K17" i="28" s="1"/>
  <c r="I60" i="28"/>
  <c r="K223" i="28" s="1"/>
  <c r="J14" i="28"/>
  <c r="I57" i="28"/>
  <c r="J261" i="28"/>
  <c r="I279" i="28"/>
  <c r="J257" i="28"/>
  <c r="I25" i="28"/>
  <c r="J253" i="28"/>
  <c r="I273" i="28"/>
  <c r="J11" i="28"/>
  <c r="I54" i="28"/>
  <c r="J248" i="28"/>
  <c r="I269" i="28"/>
  <c r="J244" i="28"/>
  <c r="I266" i="28"/>
  <c r="J8" i="28"/>
  <c r="I51" i="28"/>
  <c r="J238" i="28"/>
  <c r="I22" i="28"/>
  <c r="J235" i="28"/>
  <c r="I259" i="28"/>
  <c r="J5" i="28"/>
  <c r="I48" i="28"/>
  <c r="J229" i="28"/>
  <c r="K229" i="28" s="1"/>
  <c r="I18" i="28"/>
  <c r="K175" i="28" s="1"/>
  <c r="J225" i="28"/>
  <c r="I253" i="28"/>
  <c r="J222" i="28"/>
  <c r="K222" i="28" s="1"/>
  <c r="I250" i="28"/>
  <c r="K250" i="28" s="1"/>
  <c r="K65" i="28"/>
  <c r="K283" i="28"/>
  <c r="K267" i="28"/>
  <c r="K246" i="28"/>
  <c r="K75" i="28"/>
  <c r="K38" i="28"/>
  <c r="K27" i="28"/>
  <c r="K274" i="28"/>
  <c r="K106" i="28"/>
  <c r="K102" i="28"/>
  <c r="K86" i="28"/>
  <c r="K9" i="28"/>
  <c r="K213" i="28"/>
  <c r="K205" i="28"/>
  <c r="K197" i="28"/>
  <c r="K193" i="28"/>
  <c r="K173" i="28"/>
  <c r="K149" i="28"/>
  <c r="K137" i="28"/>
  <c r="K125" i="28"/>
  <c r="K93" i="28"/>
  <c r="I46" i="28"/>
  <c r="K163" i="28" s="1"/>
  <c r="I247" i="28"/>
  <c r="I244" i="28"/>
  <c r="I11" i="28"/>
  <c r="I238" i="28"/>
  <c r="I234" i="28"/>
  <c r="I232" i="28"/>
  <c r="I8" i="28"/>
  <c r="K8" i="28" s="1"/>
  <c r="I226" i="28"/>
  <c r="K226" i="28" s="1"/>
  <c r="I224" i="28"/>
  <c r="I3" i="28"/>
  <c r="I207" i="28"/>
  <c r="K107" i="28" s="1"/>
  <c r="J167" i="28"/>
  <c r="K108" i="28"/>
  <c r="K104" i="28"/>
  <c r="K92" i="28"/>
  <c r="K88" i="28"/>
  <c r="K56" i="28"/>
  <c r="K35" i="28"/>
  <c r="K282" i="28"/>
  <c r="K275" i="28"/>
  <c r="K260" i="28"/>
  <c r="K7" i="28"/>
  <c r="K238" i="28"/>
  <c r="K230" i="28"/>
  <c r="K218" i="28"/>
  <c r="K210" i="28"/>
  <c r="K202" i="28"/>
  <c r="K198" i="28"/>
  <c r="K190" i="28"/>
  <c r="K182" i="28"/>
  <c r="K178" i="28"/>
  <c r="K170" i="28"/>
  <c r="K162" i="28"/>
  <c r="K138" i="28"/>
  <c r="K130" i="28"/>
  <c r="I211" i="28"/>
  <c r="J171" i="28"/>
  <c r="K114" i="28" s="1"/>
  <c r="N48" i="3"/>
  <c r="O48" i="3"/>
  <c r="P48" i="3"/>
  <c r="Q48" i="3"/>
  <c r="N49" i="3"/>
  <c r="O49" i="3"/>
  <c r="P49" i="3"/>
  <c r="Q49" i="3"/>
  <c r="N50" i="3"/>
  <c r="O50" i="3"/>
  <c r="P50" i="3"/>
  <c r="Q50" i="3"/>
  <c r="N51" i="3"/>
  <c r="O51" i="3"/>
  <c r="P51" i="3"/>
  <c r="Q51" i="3"/>
  <c r="N52" i="3"/>
  <c r="O52" i="3"/>
  <c r="P52" i="3"/>
  <c r="Q52" i="3"/>
  <c r="N53" i="3"/>
  <c r="O53" i="3"/>
  <c r="P53" i="3"/>
  <c r="Q53" i="3"/>
  <c r="N54" i="3"/>
  <c r="O54" i="3"/>
  <c r="P54" i="3"/>
  <c r="Q54" i="3"/>
  <c r="N55" i="3"/>
  <c r="O55" i="3"/>
  <c r="P55" i="3"/>
  <c r="Q55" i="3"/>
  <c r="N56" i="3"/>
  <c r="O56" i="3"/>
  <c r="P56" i="3"/>
  <c r="Q56" i="3"/>
  <c r="N57" i="3"/>
  <c r="O57" i="3"/>
  <c r="P57" i="3"/>
  <c r="Q57" i="3"/>
  <c r="N58" i="3"/>
  <c r="O58" i="3"/>
  <c r="P58" i="3"/>
  <c r="Q58" i="3"/>
  <c r="N59" i="3"/>
  <c r="O59" i="3"/>
  <c r="P59" i="3"/>
  <c r="Q59" i="3"/>
  <c r="N60" i="3"/>
  <c r="O60" i="3"/>
  <c r="P60" i="3"/>
  <c r="Q60" i="3"/>
  <c r="N61" i="3"/>
  <c r="O61" i="3"/>
  <c r="P61" i="3"/>
  <c r="Q61" i="3"/>
  <c r="N62" i="3"/>
  <c r="O62" i="3"/>
  <c r="P62" i="3"/>
  <c r="Q62" i="3"/>
  <c r="N63" i="3"/>
  <c r="O63" i="3"/>
  <c r="P63" i="3"/>
  <c r="Q63" i="3"/>
  <c r="N64" i="3"/>
  <c r="O64" i="3"/>
  <c r="P64" i="3"/>
  <c r="Q64" i="3"/>
  <c r="N65" i="3"/>
  <c r="O65" i="3"/>
  <c r="P65" i="3"/>
  <c r="Q65" i="3"/>
  <c r="N66" i="3"/>
  <c r="O66" i="3"/>
  <c r="P66" i="3"/>
  <c r="Q66" i="3"/>
  <c r="N67" i="3"/>
  <c r="O67" i="3"/>
  <c r="P67" i="3"/>
  <c r="Q67" i="3"/>
  <c r="N68" i="3"/>
  <c r="O68" i="3"/>
  <c r="P68" i="3"/>
  <c r="Q68" i="3"/>
  <c r="N69" i="3"/>
  <c r="O69" i="3"/>
  <c r="P69" i="3"/>
  <c r="Q69" i="3"/>
  <c r="N70" i="3"/>
  <c r="O70" i="3"/>
  <c r="P70" i="3"/>
  <c r="Q70" i="3"/>
  <c r="N71" i="3"/>
  <c r="O71" i="3"/>
  <c r="P71" i="3"/>
  <c r="Q71" i="3"/>
  <c r="N72" i="3"/>
  <c r="O72" i="3"/>
  <c r="P72" i="3"/>
  <c r="Q72" i="3"/>
  <c r="N73" i="3"/>
  <c r="O73" i="3"/>
  <c r="P73" i="3"/>
  <c r="Q73" i="3"/>
  <c r="N74" i="3"/>
  <c r="O74" i="3"/>
  <c r="P74" i="3"/>
  <c r="Q74" i="3"/>
  <c r="N75" i="3"/>
  <c r="O75" i="3"/>
  <c r="P75" i="3"/>
  <c r="Q75" i="3"/>
  <c r="N76" i="3"/>
  <c r="O76" i="3"/>
  <c r="P76" i="3"/>
  <c r="Q76" i="3"/>
  <c r="O47" i="3"/>
  <c r="P47" i="3"/>
  <c r="Q47" i="3"/>
  <c r="N47" i="3"/>
  <c r="H48" i="3"/>
  <c r="I48" i="3"/>
  <c r="J48" i="3"/>
  <c r="K48" i="3"/>
  <c r="H49" i="3"/>
  <c r="I49" i="3"/>
  <c r="J49" i="3"/>
  <c r="K49" i="3"/>
  <c r="H50" i="3"/>
  <c r="I50" i="3"/>
  <c r="J50" i="3"/>
  <c r="K50" i="3"/>
  <c r="H51" i="3"/>
  <c r="I51" i="3"/>
  <c r="J51" i="3"/>
  <c r="K51" i="3"/>
  <c r="H52" i="3"/>
  <c r="I52" i="3"/>
  <c r="J52" i="3"/>
  <c r="K52" i="3"/>
  <c r="H53" i="3"/>
  <c r="I53" i="3"/>
  <c r="J53" i="3"/>
  <c r="K53" i="3"/>
  <c r="H54" i="3"/>
  <c r="I54" i="3"/>
  <c r="J54" i="3"/>
  <c r="K54" i="3"/>
  <c r="H55" i="3"/>
  <c r="I55" i="3"/>
  <c r="J55" i="3"/>
  <c r="K55" i="3"/>
  <c r="H56" i="3"/>
  <c r="I56" i="3"/>
  <c r="J56" i="3"/>
  <c r="K56" i="3"/>
  <c r="H57" i="3"/>
  <c r="I57" i="3"/>
  <c r="J57" i="3"/>
  <c r="K57" i="3"/>
  <c r="H58" i="3"/>
  <c r="I58" i="3"/>
  <c r="J58" i="3"/>
  <c r="K58" i="3"/>
  <c r="H59" i="3"/>
  <c r="I59" i="3"/>
  <c r="J59" i="3"/>
  <c r="K59" i="3"/>
  <c r="H60" i="3"/>
  <c r="I60" i="3"/>
  <c r="J60" i="3"/>
  <c r="K60" i="3"/>
  <c r="H61" i="3"/>
  <c r="I61" i="3"/>
  <c r="J61" i="3"/>
  <c r="K61" i="3"/>
  <c r="H62" i="3"/>
  <c r="I62" i="3"/>
  <c r="J62" i="3"/>
  <c r="K62" i="3"/>
  <c r="H63" i="3"/>
  <c r="I63" i="3"/>
  <c r="J63" i="3"/>
  <c r="K63" i="3"/>
  <c r="H64" i="3"/>
  <c r="I64" i="3"/>
  <c r="J64" i="3"/>
  <c r="K64" i="3"/>
  <c r="H65" i="3"/>
  <c r="I65" i="3"/>
  <c r="J65" i="3"/>
  <c r="K65" i="3"/>
  <c r="H66" i="3"/>
  <c r="I66" i="3"/>
  <c r="J66" i="3"/>
  <c r="K66" i="3"/>
  <c r="H67" i="3"/>
  <c r="I67" i="3"/>
  <c r="J67" i="3"/>
  <c r="K67" i="3"/>
  <c r="H68" i="3"/>
  <c r="I68" i="3"/>
  <c r="J68" i="3"/>
  <c r="K68" i="3"/>
  <c r="H69" i="3"/>
  <c r="I69" i="3"/>
  <c r="J69" i="3"/>
  <c r="K69" i="3"/>
  <c r="H70" i="3"/>
  <c r="I70" i="3"/>
  <c r="J70" i="3"/>
  <c r="K70" i="3"/>
  <c r="H71" i="3"/>
  <c r="I71" i="3"/>
  <c r="J71" i="3"/>
  <c r="K71" i="3"/>
  <c r="H72" i="3"/>
  <c r="I72" i="3"/>
  <c r="J72" i="3"/>
  <c r="K72" i="3"/>
  <c r="H73" i="3"/>
  <c r="I73" i="3"/>
  <c r="J73" i="3"/>
  <c r="K73" i="3"/>
  <c r="H74" i="3"/>
  <c r="I74" i="3"/>
  <c r="J74" i="3"/>
  <c r="K74" i="3"/>
  <c r="H75" i="3"/>
  <c r="I75" i="3"/>
  <c r="J75" i="3"/>
  <c r="K75" i="3"/>
  <c r="H76" i="3"/>
  <c r="I76" i="3"/>
  <c r="J76" i="3"/>
  <c r="K76" i="3"/>
  <c r="I47" i="3"/>
  <c r="J47" i="3"/>
  <c r="K47" i="3"/>
  <c r="H47" i="3"/>
  <c r="H13" i="3"/>
  <c r="I13" i="3"/>
  <c r="J13" i="3"/>
  <c r="K13" i="3"/>
  <c r="H14" i="3"/>
  <c r="I14" i="3"/>
  <c r="J14" i="3"/>
  <c r="K14" i="3"/>
  <c r="H15" i="3"/>
  <c r="I15" i="3"/>
  <c r="J15" i="3"/>
  <c r="K15" i="3"/>
  <c r="H16" i="3"/>
  <c r="I16" i="3"/>
  <c r="J16" i="3"/>
  <c r="K16" i="3"/>
  <c r="H17" i="3"/>
  <c r="I17" i="3"/>
  <c r="J17" i="3"/>
  <c r="K17" i="3"/>
  <c r="H18" i="3"/>
  <c r="I18" i="3"/>
  <c r="J18" i="3"/>
  <c r="K18" i="3"/>
  <c r="H19" i="3"/>
  <c r="I19" i="3"/>
  <c r="J19" i="3"/>
  <c r="K19" i="3"/>
  <c r="H20" i="3"/>
  <c r="I20" i="3"/>
  <c r="J20" i="3"/>
  <c r="K20" i="3"/>
  <c r="H21" i="3"/>
  <c r="I21" i="3"/>
  <c r="J21" i="3"/>
  <c r="K21" i="3"/>
  <c r="H22" i="3"/>
  <c r="I22" i="3"/>
  <c r="J22" i="3"/>
  <c r="K22" i="3"/>
  <c r="H23" i="3"/>
  <c r="I23" i="3"/>
  <c r="J23" i="3"/>
  <c r="K23" i="3"/>
  <c r="H24" i="3"/>
  <c r="I24" i="3"/>
  <c r="J24" i="3"/>
  <c r="K24" i="3"/>
  <c r="H25" i="3"/>
  <c r="I25" i="3"/>
  <c r="J25" i="3"/>
  <c r="K25" i="3"/>
  <c r="H26" i="3"/>
  <c r="I26" i="3"/>
  <c r="J26" i="3"/>
  <c r="K26" i="3"/>
  <c r="H27" i="3"/>
  <c r="I27" i="3"/>
  <c r="J27" i="3"/>
  <c r="K27" i="3"/>
  <c r="H28" i="3"/>
  <c r="I28" i="3"/>
  <c r="J28" i="3"/>
  <c r="K28" i="3"/>
  <c r="H29" i="3"/>
  <c r="I29" i="3"/>
  <c r="J29" i="3"/>
  <c r="K29" i="3"/>
  <c r="H30" i="3"/>
  <c r="I30" i="3"/>
  <c r="J30" i="3"/>
  <c r="K30" i="3"/>
  <c r="H31" i="3"/>
  <c r="I31" i="3"/>
  <c r="J31" i="3"/>
  <c r="K31" i="3"/>
  <c r="H32" i="3"/>
  <c r="I32" i="3"/>
  <c r="J32" i="3"/>
  <c r="K32" i="3"/>
  <c r="H33" i="3"/>
  <c r="I33" i="3"/>
  <c r="J33" i="3"/>
  <c r="K33" i="3"/>
  <c r="H34" i="3"/>
  <c r="I34" i="3"/>
  <c r="J34" i="3"/>
  <c r="K34" i="3"/>
  <c r="H35" i="3"/>
  <c r="I35" i="3"/>
  <c r="J35" i="3"/>
  <c r="K35" i="3"/>
  <c r="H36" i="3"/>
  <c r="I36" i="3"/>
  <c r="J36" i="3"/>
  <c r="K36" i="3"/>
  <c r="H37" i="3"/>
  <c r="I37" i="3"/>
  <c r="J37" i="3"/>
  <c r="K37" i="3"/>
  <c r="H38" i="3"/>
  <c r="I38" i="3"/>
  <c r="J38" i="3"/>
  <c r="K38" i="3"/>
  <c r="H39" i="3"/>
  <c r="I39" i="3"/>
  <c r="J39" i="3"/>
  <c r="K39" i="3"/>
  <c r="H40" i="3"/>
  <c r="I40" i="3"/>
  <c r="J40" i="3"/>
  <c r="K40" i="3"/>
  <c r="H41" i="3"/>
  <c r="I41" i="3"/>
  <c r="J41" i="3"/>
  <c r="K41" i="3"/>
  <c r="N13" i="3"/>
  <c r="O13" i="3"/>
  <c r="P13" i="3"/>
  <c r="Q13" i="3"/>
  <c r="N14" i="3"/>
  <c r="O14" i="3"/>
  <c r="P14" i="3"/>
  <c r="Q14" i="3"/>
  <c r="N15" i="3"/>
  <c r="O15" i="3"/>
  <c r="P15" i="3"/>
  <c r="Q15" i="3"/>
  <c r="N16" i="3"/>
  <c r="O16" i="3"/>
  <c r="P16" i="3"/>
  <c r="Q16" i="3"/>
  <c r="N17" i="3"/>
  <c r="O17" i="3"/>
  <c r="P17" i="3"/>
  <c r="Q17" i="3"/>
  <c r="N18" i="3"/>
  <c r="O18" i="3"/>
  <c r="P18" i="3"/>
  <c r="Q18" i="3"/>
  <c r="N19" i="3"/>
  <c r="O19" i="3"/>
  <c r="P19" i="3"/>
  <c r="Q19" i="3"/>
  <c r="N20" i="3"/>
  <c r="O20" i="3"/>
  <c r="P20" i="3"/>
  <c r="Q20" i="3"/>
  <c r="N21" i="3"/>
  <c r="O21" i="3"/>
  <c r="P21" i="3"/>
  <c r="Q21" i="3"/>
  <c r="N22" i="3"/>
  <c r="O22" i="3"/>
  <c r="P22" i="3"/>
  <c r="Q22" i="3"/>
  <c r="N23" i="3"/>
  <c r="O23" i="3"/>
  <c r="P23" i="3"/>
  <c r="Q23" i="3"/>
  <c r="N24" i="3"/>
  <c r="O24" i="3"/>
  <c r="P24" i="3"/>
  <c r="Q24" i="3"/>
  <c r="N25" i="3"/>
  <c r="O25" i="3"/>
  <c r="P25" i="3"/>
  <c r="Q25" i="3"/>
  <c r="N26" i="3"/>
  <c r="O26" i="3"/>
  <c r="P26" i="3"/>
  <c r="Q26" i="3"/>
  <c r="N27" i="3"/>
  <c r="O27" i="3"/>
  <c r="P27" i="3"/>
  <c r="Q27" i="3"/>
  <c r="N28" i="3"/>
  <c r="O28" i="3"/>
  <c r="P28" i="3"/>
  <c r="Q28" i="3"/>
  <c r="N29" i="3"/>
  <c r="O29" i="3"/>
  <c r="P29" i="3"/>
  <c r="Q29" i="3"/>
  <c r="N30" i="3"/>
  <c r="O30" i="3"/>
  <c r="P30" i="3"/>
  <c r="Q30" i="3"/>
  <c r="N31" i="3"/>
  <c r="O31" i="3"/>
  <c r="P31" i="3"/>
  <c r="Q31" i="3"/>
  <c r="N32" i="3"/>
  <c r="O32" i="3"/>
  <c r="P32" i="3"/>
  <c r="Q32" i="3"/>
  <c r="N33" i="3"/>
  <c r="O33" i="3"/>
  <c r="P33" i="3"/>
  <c r="Q33" i="3"/>
  <c r="N34" i="3"/>
  <c r="O34" i="3"/>
  <c r="P34" i="3"/>
  <c r="Q34" i="3"/>
  <c r="N35" i="3"/>
  <c r="O35" i="3"/>
  <c r="P35" i="3"/>
  <c r="Q35" i="3"/>
  <c r="N36" i="3"/>
  <c r="O36" i="3"/>
  <c r="P36" i="3"/>
  <c r="Q36" i="3"/>
  <c r="N37" i="3"/>
  <c r="O37" i="3"/>
  <c r="P37" i="3"/>
  <c r="Q37" i="3"/>
  <c r="N38" i="3"/>
  <c r="O38" i="3"/>
  <c r="P38" i="3"/>
  <c r="Q38" i="3"/>
  <c r="N39" i="3"/>
  <c r="O39" i="3"/>
  <c r="P39" i="3"/>
  <c r="Q39" i="3"/>
  <c r="N40" i="3"/>
  <c r="O40" i="3"/>
  <c r="P40" i="3"/>
  <c r="Q40" i="3"/>
  <c r="N41" i="3"/>
  <c r="O41" i="3"/>
  <c r="P41" i="3"/>
  <c r="Q41" i="3"/>
  <c r="O12" i="3"/>
  <c r="P12" i="3"/>
  <c r="Q12" i="3"/>
  <c r="N12" i="3"/>
  <c r="K48" i="28" l="1"/>
  <c r="K216" i="28"/>
  <c r="K228" i="28"/>
  <c r="K136" i="28"/>
  <c r="K243" i="28"/>
  <c r="K214" i="28"/>
  <c r="K12" i="28"/>
  <c r="K287" i="28"/>
  <c r="K116" i="28"/>
  <c r="K132" i="28"/>
  <c r="K45" i="28"/>
  <c r="K296" i="28"/>
  <c r="K24" i="28"/>
  <c r="K110" i="28"/>
  <c r="K131" i="28"/>
  <c r="K147" i="28"/>
  <c r="K191" i="28"/>
  <c r="K207" i="28"/>
  <c r="K279" i="28"/>
  <c r="K231" i="28"/>
  <c r="K126" i="28"/>
  <c r="K90" i="28"/>
  <c r="K53" i="28"/>
  <c r="K95" i="28"/>
  <c r="K271" i="28"/>
  <c r="K174" i="28"/>
  <c r="K139" i="28"/>
  <c r="K155" i="28"/>
  <c r="K179" i="28"/>
  <c r="K187" i="28"/>
  <c r="K219" i="28"/>
  <c r="K285" i="28"/>
  <c r="K85" i="28"/>
  <c r="K96" i="28"/>
  <c r="K50" i="28"/>
  <c r="K18" i="28"/>
  <c r="K60" i="28"/>
  <c r="K278" i="28"/>
  <c r="K41" i="28"/>
  <c r="K79" i="28"/>
  <c r="K40" i="28"/>
  <c r="K168" i="28"/>
  <c r="K161" i="28"/>
  <c r="K82" i="28"/>
  <c r="K57" i="28"/>
  <c r="K113" i="28"/>
  <c r="K196" i="28"/>
  <c r="K232" i="28"/>
  <c r="K98" i="28"/>
  <c r="K166" i="28"/>
  <c r="K186" i="28"/>
  <c r="K206" i="28"/>
  <c r="K44" i="28"/>
  <c r="K176" i="28"/>
  <c r="K295" i="28"/>
  <c r="K51" i="28"/>
  <c r="K80" i="28"/>
  <c r="K54" i="28"/>
  <c r="K247" i="28"/>
  <c r="K273" i="28"/>
  <c r="K293" i="28"/>
  <c r="K181" i="28"/>
  <c r="K89" i="28"/>
  <c r="K145" i="28"/>
  <c r="K23" i="28"/>
  <c r="K22" i="28"/>
  <c r="K157" i="28"/>
  <c r="K244" i="28"/>
  <c r="K203" i="28"/>
  <c r="K211" i="28"/>
  <c r="K73" i="28"/>
  <c r="K119" i="28"/>
  <c r="K100" i="28"/>
  <c r="K146" i="28"/>
  <c r="K252" i="28"/>
  <c r="K221" i="28"/>
  <c r="K10" i="28"/>
  <c r="K16" i="28"/>
  <c r="K28" i="28"/>
  <c r="K158" i="28"/>
  <c r="K31" i="28"/>
  <c r="K36" i="28"/>
  <c r="K234" i="28"/>
  <c r="K141" i="28"/>
  <c r="K165" i="28"/>
  <c r="K177" i="28"/>
  <c r="K209" i="28"/>
  <c r="K251" i="28"/>
  <c r="K19" i="28"/>
  <c r="K43" i="28"/>
  <c r="K269" i="28"/>
  <c r="K167" i="28"/>
  <c r="K183" i="28"/>
  <c r="K199" i="28"/>
  <c r="K215" i="28"/>
  <c r="K239" i="28"/>
  <c r="K5" i="28"/>
  <c r="K257" i="28"/>
  <c r="K11" i="28"/>
  <c r="K265" i="28"/>
  <c r="K272" i="28"/>
  <c r="K280" i="28"/>
  <c r="K288" i="28"/>
  <c r="K292" i="28"/>
  <c r="K46" i="28"/>
  <c r="K69" i="28"/>
  <c r="K122" i="28"/>
  <c r="K109" i="28"/>
  <c r="K154" i="28"/>
  <c r="K284" i="28"/>
  <c r="K133" i="28"/>
  <c r="K153" i="28"/>
  <c r="K169" i="28"/>
  <c r="K185" i="28"/>
  <c r="K201" i="28"/>
  <c r="K233" i="28"/>
  <c r="K3" i="28"/>
  <c r="K259" i="28"/>
  <c r="K294" i="28"/>
  <c r="K55" i="28"/>
  <c r="K71" i="28"/>
  <c r="K39" i="28"/>
  <c r="K97" i="28"/>
  <c r="K129" i="28"/>
  <c r="K245" i="28"/>
  <c r="K67" i="28"/>
  <c r="K200" i="28"/>
  <c r="K164" i="28"/>
  <c r="K156" i="28"/>
  <c r="K20" i="28"/>
  <c r="K277" i="28"/>
  <c r="K261" i="28"/>
  <c r="K42" i="28"/>
  <c r="K66" i="28"/>
  <c r="K266" i="28"/>
  <c r="K84" i="28"/>
  <c r="K120" i="28"/>
  <c r="K144" i="28"/>
  <c r="K152" i="28"/>
  <c r="K172" i="28"/>
  <c r="K220" i="28"/>
  <c r="K37" i="28"/>
  <c r="K4" i="28"/>
  <c r="K135" i="28"/>
  <c r="K151" i="28"/>
  <c r="K289" i="28"/>
  <c r="K171" i="28"/>
  <c r="K195" i="28"/>
  <c r="K227" i="28"/>
  <c r="K235" i="28"/>
  <c r="K248" i="28"/>
  <c r="K262" i="28"/>
  <c r="K21" i="28"/>
  <c r="K276" i="28"/>
  <c r="K29" i="28"/>
  <c r="K103" i="28"/>
  <c r="K62" i="28"/>
  <c r="K180" i="28"/>
  <c r="K263" i="28"/>
  <c r="K297" i="28"/>
  <c r="K117" i="28"/>
  <c r="K188" i="28"/>
  <c r="K224" i="28"/>
  <c r="K124" i="28"/>
  <c r="K268" i="28"/>
  <c r="K148" i="28"/>
  <c r="K160" i="28"/>
  <c r="K208" i="28"/>
  <c r="K83" i="28"/>
  <c r="K281" i="28"/>
  <c r="K123" i="28"/>
  <c r="K225" i="28"/>
  <c r="K78" i="28"/>
  <c r="K140" i="28"/>
  <c r="K212" i="28"/>
  <c r="K204" i="28"/>
  <c r="K192" i="28"/>
  <c r="K249" i="28"/>
  <c r="K70" i="28"/>
  <c r="K30" i="28"/>
  <c r="K127" i="28"/>
  <c r="K143" i="28"/>
  <c r="K159" i="28"/>
  <c r="K25" i="28"/>
  <c r="K105" i="28"/>
  <c r="K111" i="28"/>
  <c r="K91" i="28"/>
  <c r="K99" i="28"/>
  <c r="K101" i="28"/>
  <c r="K49" i="28"/>
  <c r="J5" i="3"/>
  <c r="K5" i="3"/>
  <c r="L5" i="3"/>
  <c r="M5" i="3"/>
  <c r="N5" i="3"/>
  <c r="J6" i="3"/>
  <c r="K6" i="3"/>
  <c r="L6" i="3"/>
  <c r="M6" i="3"/>
  <c r="N6" i="3"/>
  <c r="J7" i="3"/>
  <c r="K7" i="3"/>
  <c r="L7" i="3"/>
  <c r="M7" i="3"/>
  <c r="N7" i="3"/>
  <c r="K4" i="3"/>
  <c r="L4" i="3"/>
  <c r="M4" i="3"/>
  <c r="N4" i="3"/>
  <c r="J4" i="3"/>
  <c r="B4" i="3"/>
  <c r="H4" i="3" s="1"/>
  <c r="H5" i="3"/>
  <c r="H6" i="3"/>
  <c r="H7" i="3" l="1"/>
  <c r="I5" i="3" l="1"/>
  <c r="I6" i="3"/>
  <c r="I7" i="3"/>
  <c r="I4" i="3"/>
  <c r="D55" i="3"/>
  <c r="E102" i="3"/>
  <c r="D56" i="3"/>
  <c r="E103" i="3"/>
  <c r="D57" i="3"/>
  <c r="E104" i="3"/>
  <c r="D58" i="3"/>
  <c r="E105" i="3"/>
  <c r="D59" i="3"/>
  <c r="E106" i="3"/>
  <c r="D60" i="3"/>
  <c r="E107" i="3"/>
  <c r="D61" i="3"/>
  <c r="E108" i="3"/>
  <c r="D62" i="3"/>
  <c r="E109" i="3"/>
  <c r="D63" i="3"/>
  <c r="E110" i="3"/>
  <c r="D64" i="3"/>
  <c r="E111" i="3"/>
  <c r="D65" i="3"/>
  <c r="E112" i="3"/>
  <c r="D66" i="3"/>
  <c r="E113" i="3"/>
  <c r="D67" i="3"/>
  <c r="E114" i="3"/>
  <c r="D68" i="3"/>
  <c r="E115" i="3"/>
  <c r="D69" i="3"/>
  <c r="E116" i="3"/>
  <c r="D70" i="3"/>
  <c r="E117" i="3"/>
  <c r="D71" i="3"/>
  <c r="E118" i="3"/>
  <c r="D72" i="3"/>
  <c r="E119" i="3"/>
  <c r="D73" i="3"/>
  <c r="E120" i="3"/>
  <c r="D74" i="3"/>
  <c r="E121" i="3"/>
  <c r="D75" i="3"/>
  <c r="E122" i="3"/>
  <c r="D76" i="3"/>
  <c r="E123" i="3"/>
  <c r="D77" i="3"/>
  <c r="E124" i="3"/>
  <c r="D78" i="3"/>
  <c r="E125" i="3"/>
  <c r="D79" i="3"/>
  <c r="E126" i="3"/>
  <c r="D80" i="3"/>
  <c r="E127" i="3"/>
  <c r="D81" i="3"/>
  <c r="E128" i="3"/>
  <c r="D82" i="3"/>
  <c r="E129" i="3"/>
  <c r="D83" i="3"/>
  <c r="E130" i="3"/>
  <c r="D84" i="3"/>
  <c r="E131" i="3"/>
  <c r="D85" i="3"/>
  <c r="E132" i="3"/>
  <c r="D86" i="3"/>
  <c r="E133" i="3"/>
  <c r="D87" i="3"/>
  <c r="E134" i="3"/>
  <c r="D88" i="3"/>
  <c r="E135" i="3"/>
  <c r="D89" i="3"/>
  <c r="E136" i="3"/>
  <c r="D90" i="3"/>
  <c r="E137" i="3"/>
  <c r="D91" i="3"/>
  <c r="E138" i="3"/>
  <c r="D92" i="3"/>
  <c r="E139" i="3"/>
  <c r="D93" i="3"/>
  <c r="E140" i="3"/>
  <c r="D94" i="3"/>
  <c r="E141" i="3"/>
  <c r="D95" i="3"/>
  <c r="E142" i="3"/>
  <c r="D96" i="3"/>
  <c r="E143" i="3"/>
  <c r="D97" i="3"/>
  <c r="E144" i="3"/>
  <c r="D98" i="3"/>
  <c r="E145" i="3"/>
  <c r="D99" i="3"/>
  <c r="E146" i="3"/>
  <c r="D100" i="3"/>
  <c r="E147" i="3"/>
  <c r="D101" i="3"/>
  <c r="E148" i="3"/>
  <c r="D102" i="3"/>
  <c r="E149" i="3"/>
  <c r="D103" i="3"/>
  <c r="E150" i="3"/>
  <c r="D104" i="3"/>
  <c r="E151" i="3"/>
  <c r="D105" i="3"/>
  <c r="E152" i="3"/>
  <c r="D106" i="3"/>
  <c r="E153" i="3"/>
  <c r="D107" i="3"/>
  <c r="E154" i="3"/>
  <c r="D108" i="3"/>
  <c r="E155" i="3"/>
  <c r="D109" i="3"/>
  <c r="E156" i="3"/>
  <c r="D110" i="3"/>
  <c r="E157" i="3"/>
  <c r="D111" i="3"/>
  <c r="E158" i="3"/>
  <c r="D112" i="3"/>
  <c r="E159" i="3"/>
  <c r="D113" i="3"/>
  <c r="E160" i="3"/>
  <c r="D114" i="3"/>
  <c r="E161" i="3"/>
  <c r="D115" i="3"/>
  <c r="E162" i="3"/>
  <c r="D116" i="3"/>
  <c r="E163" i="3"/>
  <c r="D117" i="3"/>
  <c r="E164" i="3"/>
  <c r="D118" i="3"/>
  <c r="E165" i="3"/>
  <c r="D119" i="3"/>
  <c r="E166" i="3"/>
  <c r="D120" i="3"/>
  <c r="E167" i="3"/>
  <c r="D121" i="3"/>
  <c r="E168" i="3"/>
  <c r="D122" i="3"/>
  <c r="E169" i="3"/>
  <c r="D123" i="3"/>
  <c r="E170" i="3"/>
  <c r="D124" i="3"/>
  <c r="E171" i="3"/>
  <c r="D125" i="3"/>
  <c r="E172" i="3"/>
  <c r="D126" i="3"/>
  <c r="E173" i="3"/>
  <c r="D127" i="3"/>
  <c r="E174" i="3"/>
  <c r="D128" i="3"/>
  <c r="E175" i="3"/>
  <c r="D129" i="3"/>
  <c r="E176" i="3"/>
  <c r="D130" i="3"/>
  <c r="E177" i="3"/>
  <c r="D131" i="3"/>
  <c r="E178" i="3"/>
  <c r="D132" i="3"/>
  <c r="E179" i="3"/>
  <c r="D133" i="3"/>
  <c r="E180" i="3"/>
  <c r="D134" i="3"/>
  <c r="E181" i="3"/>
  <c r="D135" i="3"/>
  <c r="E182" i="3"/>
  <c r="D136" i="3"/>
  <c r="E183" i="3"/>
  <c r="D137" i="3"/>
  <c r="E184" i="3"/>
  <c r="D138" i="3"/>
  <c r="E185" i="3"/>
  <c r="D139" i="3"/>
  <c r="E186" i="3"/>
  <c r="D140" i="3"/>
  <c r="E187" i="3"/>
  <c r="D141" i="3"/>
  <c r="E188" i="3"/>
  <c r="D142" i="3"/>
  <c r="E189" i="3"/>
  <c r="D143" i="3"/>
  <c r="E190" i="3"/>
  <c r="D144" i="3"/>
  <c r="E191" i="3"/>
  <c r="D145" i="3"/>
  <c r="E192" i="3"/>
  <c r="D146" i="3"/>
  <c r="E193" i="3"/>
  <c r="D147" i="3"/>
  <c r="E194" i="3"/>
  <c r="D148" i="3"/>
  <c r="E195" i="3"/>
  <c r="D149" i="3"/>
  <c r="E196" i="3"/>
  <c r="D150" i="3"/>
  <c r="E197" i="3"/>
  <c r="D151" i="3"/>
  <c r="E198" i="3"/>
  <c r="D152" i="3"/>
  <c r="E199" i="3"/>
  <c r="D153" i="3"/>
  <c r="E200" i="3"/>
  <c r="D154" i="3"/>
  <c r="E201" i="3"/>
  <c r="D155" i="3"/>
  <c r="E202" i="3"/>
  <c r="D156" i="3"/>
  <c r="E203" i="3"/>
  <c r="D157" i="3"/>
  <c r="E204" i="3"/>
  <c r="D158" i="3"/>
  <c r="E205" i="3"/>
  <c r="D159" i="3"/>
  <c r="E206" i="3"/>
  <c r="D160" i="3"/>
  <c r="E207" i="3"/>
  <c r="D161" i="3"/>
  <c r="E208" i="3"/>
  <c r="D162" i="3"/>
  <c r="E209" i="3"/>
  <c r="D163" i="3"/>
  <c r="E210" i="3"/>
  <c r="D164" i="3"/>
  <c r="E211" i="3"/>
  <c r="D165" i="3"/>
  <c r="E212" i="3"/>
  <c r="D166" i="3"/>
  <c r="E213" i="3"/>
  <c r="D167" i="3"/>
  <c r="E214" i="3"/>
  <c r="D168" i="3"/>
  <c r="E215" i="3"/>
  <c r="D169" i="3"/>
  <c r="E216" i="3"/>
  <c r="D170" i="3"/>
  <c r="E217" i="3"/>
  <c r="D171" i="3"/>
  <c r="E218" i="3"/>
  <c r="D172" i="3"/>
  <c r="E219" i="3"/>
  <c r="D173" i="3"/>
  <c r="E220" i="3"/>
  <c r="D174" i="3"/>
  <c r="E221" i="3"/>
  <c r="D175" i="3"/>
  <c r="E222" i="3"/>
  <c r="D176" i="3"/>
  <c r="E223" i="3"/>
  <c r="D177" i="3"/>
  <c r="E224" i="3"/>
  <c r="D178" i="3"/>
  <c r="E225" i="3"/>
  <c r="D179" i="3"/>
  <c r="E226" i="3"/>
  <c r="D180" i="3"/>
  <c r="E227" i="3"/>
  <c r="D181" i="3"/>
  <c r="E228" i="3"/>
  <c r="D182" i="3"/>
  <c r="E229" i="3"/>
  <c r="D183" i="3"/>
  <c r="E230" i="3"/>
  <c r="D184" i="3"/>
  <c r="E231" i="3"/>
  <c r="D185" i="3"/>
  <c r="E232" i="3"/>
  <c r="D186" i="3"/>
  <c r="E233" i="3"/>
  <c r="D187" i="3"/>
  <c r="E234" i="3"/>
  <c r="D188" i="3"/>
  <c r="E235" i="3"/>
  <c r="D189" i="3"/>
  <c r="E236" i="3"/>
  <c r="D190" i="3"/>
  <c r="E237" i="3"/>
  <c r="D191" i="3"/>
  <c r="E238" i="3"/>
  <c r="D192" i="3"/>
  <c r="E239" i="3"/>
  <c r="D193" i="3"/>
  <c r="E240" i="3"/>
  <c r="D194" i="3"/>
  <c r="E241" i="3"/>
  <c r="D195" i="3"/>
  <c r="E242" i="3"/>
  <c r="D196" i="3"/>
  <c r="E243" i="3"/>
  <c r="D197" i="3"/>
  <c r="E244" i="3"/>
  <c r="D198" i="3"/>
  <c r="E245" i="3"/>
  <c r="D199" i="3"/>
  <c r="E246" i="3"/>
  <c r="D200" i="3"/>
  <c r="E247" i="3"/>
  <c r="D201" i="3"/>
  <c r="E248" i="3"/>
  <c r="D202" i="3"/>
  <c r="E249" i="3"/>
  <c r="D203" i="3"/>
  <c r="E250" i="3"/>
  <c r="D54" i="3"/>
  <c r="E251" i="3"/>
  <c r="D53" i="3"/>
  <c r="E252" i="3"/>
  <c r="D52" i="3"/>
  <c r="E253" i="3"/>
  <c r="D51" i="3"/>
  <c r="E254" i="3"/>
  <c r="D50" i="3"/>
  <c r="E255" i="3"/>
  <c r="D49" i="3"/>
  <c r="E256" i="3"/>
  <c r="D48" i="3"/>
  <c r="E257" i="3"/>
  <c r="D47" i="3"/>
  <c r="E258" i="3"/>
  <c r="D46" i="3"/>
  <c r="E259" i="3"/>
  <c r="D45" i="3"/>
  <c r="E260" i="3"/>
  <c r="D44" i="3"/>
  <c r="E261" i="3"/>
  <c r="D43" i="3"/>
  <c r="E262" i="3"/>
  <c r="D42" i="3"/>
  <c r="E263" i="3"/>
  <c r="D41" i="3"/>
  <c r="E264" i="3"/>
  <c r="D40" i="3"/>
  <c r="E265" i="3"/>
  <c r="D39" i="3"/>
  <c r="E266" i="3"/>
  <c r="D38" i="3"/>
  <c r="E267" i="3"/>
  <c r="D37" i="3"/>
  <c r="E268" i="3"/>
  <c r="D36" i="3"/>
  <c r="E269" i="3"/>
  <c r="D35" i="3"/>
  <c r="E270" i="3"/>
  <c r="D34" i="3"/>
  <c r="E271" i="3"/>
  <c r="D33" i="3"/>
  <c r="E272" i="3"/>
  <c r="D32" i="3"/>
  <c r="E273" i="3"/>
  <c r="D31" i="3"/>
  <c r="E274" i="3"/>
  <c r="D30" i="3"/>
  <c r="E275" i="3"/>
  <c r="D29" i="3"/>
  <c r="E276" i="3"/>
  <c r="D28" i="3"/>
  <c r="E277" i="3"/>
  <c r="D27" i="3"/>
  <c r="E278" i="3"/>
  <c r="D26" i="3"/>
  <c r="E279" i="3"/>
  <c r="D25" i="3"/>
  <c r="E280" i="3"/>
  <c r="D24" i="3"/>
  <c r="E281" i="3"/>
  <c r="D23" i="3"/>
  <c r="E282" i="3"/>
  <c r="D22" i="3"/>
  <c r="E283" i="3"/>
  <c r="D21" i="3"/>
  <c r="E284" i="3"/>
  <c r="D20" i="3"/>
  <c r="E285" i="3"/>
  <c r="D19" i="3"/>
  <c r="E286" i="3"/>
  <c r="D18" i="3"/>
  <c r="E287" i="3"/>
  <c r="D17" i="3"/>
  <c r="E288" i="3"/>
  <c r="D16" i="3"/>
  <c r="E289" i="3"/>
  <c r="D15" i="3"/>
  <c r="E290" i="3"/>
  <c r="D14" i="3"/>
  <c r="E291" i="3"/>
  <c r="D13" i="3"/>
  <c r="E292" i="3"/>
  <c r="D12" i="3"/>
  <c r="E293" i="3"/>
  <c r="D11" i="3"/>
  <c r="E294" i="3"/>
  <c r="D10" i="3"/>
  <c r="E295" i="3"/>
  <c r="D9" i="3"/>
  <c r="E296" i="3"/>
  <c r="D8" i="3"/>
  <c r="E297" i="3"/>
  <c r="D7" i="3"/>
  <c r="E298" i="3"/>
  <c r="D6" i="3"/>
  <c r="E299" i="3"/>
  <c r="D5" i="3"/>
  <c r="E300" i="3"/>
  <c r="D4" i="3"/>
  <c r="E301" i="3"/>
  <c r="D204" i="3"/>
  <c r="E101" i="3"/>
  <c r="D205" i="3"/>
  <c r="E100" i="3"/>
  <c r="D206" i="3"/>
  <c r="E99" i="3"/>
  <c r="D207" i="3"/>
  <c r="E98" i="3"/>
  <c r="D208" i="3"/>
  <c r="E97" i="3"/>
  <c r="D209" i="3"/>
  <c r="E96" i="3"/>
  <c r="D210" i="3"/>
  <c r="E95" i="3"/>
  <c r="D211" i="3"/>
  <c r="E94" i="3"/>
  <c r="D212" i="3"/>
  <c r="E93" i="3"/>
  <c r="D213" i="3"/>
  <c r="E92" i="3"/>
  <c r="D214" i="3"/>
  <c r="E91" i="3"/>
  <c r="D215" i="3"/>
  <c r="E90" i="3"/>
  <c r="D216" i="3"/>
  <c r="E89" i="3"/>
  <c r="D217" i="3"/>
  <c r="E88" i="3"/>
  <c r="D218" i="3"/>
  <c r="E87" i="3"/>
  <c r="D219" i="3"/>
  <c r="E86" i="3"/>
  <c r="D220" i="3"/>
  <c r="E85" i="3"/>
  <c r="D221" i="3"/>
  <c r="E84" i="3"/>
  <c r="D222" i="3"/>
  <c r="E83" i="3"/>
  <c r="D223" i="3"/>
  <c r="E82" i="3"/>
  <c r="D224" i="3"/>
  <c r="E81" i="3"/>
  <c r="D225" i="3"/>
  <c r="E80" i="3"/>
  <c r="D226" i="3"/>
  <c r="E79" i="3"/>
  <c r="D227" i="3"/>
  <c r="E78" i="3"/>
  <c r="D228" i="3"/>
  <c r="E77" i="3"/>
  <c r="D229" i="3"/>
  <c r="E76" i="3"/>
  <c r="D230" i="3"/>
  <c r="E75" i="3"/>
  <c r="D231" i="3"/>
  <c r="E74" i="3"/>
  <c r="D232" i="3"/>
  <c r="E73" i="3"/>
  <c r="D233" i="3"/>
  <c r="E72" i="3"/>
  <c r="D234" i="3"/>
  <c r="E71" i="3"/>
  <c r="D235" i="3"/>
  <c r="E70" i="3"/>
  <c r="D236" i="3"/>
  <c r="E69" i="3"/>
  <c r="D237" i="3"/>
  <c r="E68" i="3"/>
  <c r="D238" i="3"/>
  <c r="E67" i="3"/>
  <c r="D239" i="3"/>
  <c r="E66" i="3"/>
  <c r="D240" i="3"/>
  <c r="E65" i="3"/>
  <c r="D241" i="3"/>
  <c r="E64" i="3"/>
  <c r="D242" i="3"/>
  <c r="E63" i="3"/>
  <c r="D243" i="3"/>
  <c r="E62" i="3"/>
  <c r="D244" i="3"/>
  <c r="E61" i="3"/>
  <c r="D245" i="3"/>
  <c r="E60" i="3"/>
  <c r="D246" i="3"/>
  <c r="E59" i="3"/>
  <c r="D247" i="3"/>
  <c r="E58" i="3"/>
  <c r="D248" i="3"/>
  <c r="E57" i="3"/>
  <c r="D249" i="3"/>
  <c r="E56" i="3"/>
  <c r="D250" i="3"/>
  <c r="E55" i="3"/>
  <c r="D251" i="3"/>
  <c r="E54" i="3"/>
  <c r="D252" i="3"/>
  <c r="E53" i="3"/>
  <c r="D253" i="3"/>
  <c r="E52" i="3"/>
  <c r="D254" i="3"/>
  <c r="E51" i="3"/>
  <c r="D255" i="3"/>
  <c r="E50" i="3"/>
  <c r="D256" i="3"/>
  <c r="E49" i="3"/>
  <c r="D257" i="3"/>
  <c r="E48" i="3"/>
  <c r="D258" i="3"/>
  <c r="E47" i="3"/>
  <c r="D259" i="3"/>
  <c r="E46" i="3"/>
  <c r="D260" i="3"/>
  <c r="E45" i="3"/>
  <c r="D261" i="3"/>
  <c r="E44" i="3"/>
  <c r="D262" i="3"/>
  <c r="E43" i="3"/>
  <c r="D263" i="3"/>
  <c r="E42" i="3"/>
  <c r="D264" i="3"/>
  <c r="E41" i="3"/>
  <c r="D265" i="3"/>
  <c r="E40" i="3"/>
  <c r="D266" i="3"/>
  <c r="E39" i="3"/>
  <c r="D267" i="3"/>
  <c r="E38" i="3"/>
  <c r="D268" i="3"/>
  <c r="E37" i="3"/>
  <c r="D269" i="3"/>
  <c r="E36" i="3"/>
  <c r="D270" i="3"/>
  <c r="E35" i="3"/>
  <c r="D271" i="3"/>
  <c r="E34" i="3"/>
  <c r="D272" i="3"/>
  <c r="E33" i="3"/>
  <c r="D273" i="3"/>
  <c r="E32" i="3"/>
  <c r="D274" i="3"/>
  <c r="E31" i="3"/>
  <c r="D275" i="3"/>
  <c r="E30" i="3"/>
  <c r="D276" i="3"/>
  <c r="E29" i="3"/>
  <c r="D277" i="3"/>
  <c r="E28" i="3"/>
  <c r="D278" i="3"/>
  <c r="E27" i="3"/>
  <c r="D279" i="3"/>
  <c r="E26" i="3"/>
  <c r="D280" i="3"/>
  <c r="E25" i="3"/>
  <c r="D281" i="3"/>
  <c r="E24" i="3"/>
  <c r="D282" i="3"/>
  <c r="E23" i="3"/>
  <c r="D283" i="3"/>
  <c r="E22" i="3"/>
  <c r="D284" i="3"/>
  <c r="E21" i="3"/>
  <c r="D285" i="3"/>
  <c r="E20" i="3"/>
  <c r="D286" i="3"/>
  <c r="E19" i="3"/>
  <c r="D287" i="3"/>
  <c r="E18" i="3"/>
  <c r="D288" i="3"/>
  <c r="E17" i="3"/>
  <c r="D289" i="3"/>
  <c r="E16" i="3"/>
  <c r="D290" i="3"/>
  <c r="E15" i="3"/>
  <c r="D291" i="3"/>
  <c r="E14" i="3"/>
  <c r="D292" i="3"/>
  <c r="E13" i="3"/>
  <c r="D293" i="3"/>
  <c r="E12" i="3"/>
  <c r="D294" i="3"/>
  <c r="E11" i="3"/>
  <c r="D295" i="3"/>
  <c r="E10" i="3"/>
  <c r="D296" i="3"/>
  <c r="E9" i="3"/>
  <c r="D297" i="3"/>
  <c r="E8" i="3"/>
  <c r="D298" i="3"/>
  <c r="E7" i="3"/>
  <c r="D299" i="3"/>
  <c r="E6" i="3"/>
  <c r="D300" i="3"/>
  <c r="E5" i="3"/>
  <c r="D301" i="3"/>
  <c r="E4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1" i="3"/>
  <c r="C10" i="3"/>
  <c r="C9" i="3"/>
  <c r="C8" i="3"/>
  <c r="C7" i="3"/>
  <c r="C6" i="3"/>
  <c r="C5" i="3"/>
  <c r="C4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62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O4" i="2" l="1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H242" i="2" s="1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H68" i="2" s="1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I289" i="2" s="1"/>
  <c r="O290" i="2"/>
  <c r="O291" i="2"/>
  <c r="H84" i="2" s="1"/>
  <c r="O292" i="2"/>
  <c r="O293" i="2"/>
  <c r="O294" i="2"/>
  <c r="O295" i="2"/>
  <c r="O296" i="2"/>
  <c r="O297" i="2"/>
  <c r="O298" i="2"/>
  <c r="O299" i="2"/>
  <c r="O300" i="2"/>
  <c r="O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I140" i="2" s="1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H6" i="2" s="1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H40" i="2" s="1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J281" i="2" s="1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" i="2"/>
  <c r="H12" i="2"/>
  <c r="H172" i="2"/>
  <c r="I227" i="2" l="1"/>
  <c r="J179" i="2"/>
  <c r="H223" i="2"/>
  <c r="H187" i="2"/>
  <c r="I82" i="2"/>
  <c r="I59" i="2"/>
  <c r="H284" i="2"/>
  <c r="H146" i="2"/>
  <c r="H283" i="2"/>
  <c r="H177" i="2"/>
  <c r="H118" i="2"/>
  <c r="H259" i="2"/>
  <c r="H102" i="2"/>
  <c r="H88" i="2"/>
  <c r="H80" i="2"/>
  <c r="H76" i="2"/>
  <c r="I275" i="2"/>
  <c r="H60" i="2"/>
  <c r="I259" i="2"/>
  <c r="H28" i="2"/>
  <c r="K28" i="2" s="1"/>
  <c r="H20" i="2"/>
  <c r="J293" i="2"/>
  <c r="H78" i="2"/>
  <c r="H62" i="2"/>
  <c r="H54" i="2"/>
  <c r="J237" i="2"/>
  <c r="H260" i="2"/>
  <c r="J181" i="2"/>
  <c r="H224" i="2"/>
  <c r="J161" i="2"/>
  <c r="I191" i="2"/>
  <c r="J109" i="2"/>
  <c r="I241" i="2"/>
  <c r="J225" i="2"/>
  <c r="I213" i="2"/>
  <c r="H135" i="2"/>
  <c r="H119" i="2"/>
  <c r="J165" i="2"/>
  <c r="J153" i="2"/>
  <c r="H282" i="2"/>
  <c r="I175" i="2"/>
  <c r="I151" i="2"/>
  <c r="I115" i="2"/>
  <c r="J54" i="2"/>
  <c r="I23" i="2"/>
  <c r="J84" i="2"/>
  <c r="J75" i="2"/>
  <c r="I287" i="2"/>
  <c r="I235" i="2"/>
  <c r="I219" i="2"/>
  <c r="J167" i="2"/>
  <c r="H212" i="2"/>
  <c r="H34" i="2"/>
  <c r="J253" i="2"/>
  <c r="H248" i="2"/>
  <c r="H52" i="2"/>
  <c r="J145" i="2"/>
  <c r="J137" i="2"/>
  <c r="H274" i="2"/>
  <c r="H201" i="2"/>
  <c r="H46" i="2"/>
  <c r="J195" i="2"/>
  <c r="H3" i="2"/>
  <c r="H108" i="2"/>
  <c r="H166" i="2"/>
  <c r="I121" i="2"/>
  <c r="I243" i="2"/>
  <c r="I211" i="2"/>
  <c r="H149" i="2"/>
  <c r="J141" i="2"/>
  <c r="J129" i="2"/>
  <c r="J121" i="2"/>
  <c r="H266" i="2"/>
  <c r="J113" i="2"/>
  <c r="J105" i="2"/>
  <c r="J101" i="2"/>
  <c r="J52" i="2"/>
  <c r="H196" i="2"/>
  <c r="J94" i="2"/>
  <c r="H288" i="2"/>
  <c r="J89" i="2"/>
  <c r="I189" i="2"/>
  <c r="H233" i="2"/>
  <c r="H272" i="2"/>
  <c r="J81" i="2"/>
  <c r="I169" i="2"/>
  <c r="J70" i="2"/>
  <c r="H218" i="2"/>
  <c r="H198" i="2"/>
  <c r="J63" i="2"/>
  <c r="H210" i="2"/>
  <c r="J57" i="2"/>
  <c r="H160" i="2"/>
  <c r="J9" i="2"/>
  <c r="H228" i="2"/>
  <c r="H226" i="2"/>
  <c r="J287" i="2"/>
  <c r="H174" i="2"/>
  <c r="J271" i="2"/>
  <c r="J267" i="2"/>
  <c r="J263" i="2"/>
  <c r="H48" i="2"/>
  <c r="J251" i="2"/>
  <c r="J247" i="2"/>
  <c r="J243" i="2"/>
  <c r="H24" i="2"/>
  <c r="J223" i="2"/>
  <c r="H8" i="2"/>
  <c r="H4" i="2"/>
  <c r="J183" i="2"/>
  <c r="J155" i="2"/>
  <c r="I161" i="2"/>
  <c r="I96" i="2"/>
  <c r="I83" i="2"/>
  <c r="I273" i="2"/>
  <c r="J265" i="2"/>
  <c r="J209" i="2"/>
  <c r="I297" i="2"/>
  <c r="H58" i="2"/>
  <c r="I257" i="2"/>
  <c r="I253" i="2"/>
  <c r="H26" i="2"/>
  <c r="I225" i="2"/>
  <c r="H10" i="2"/>
  <c r="H298" i="2"/>
  <c r="H243" i="2"/>
  <c r="H230" i="2"/>
  <c r="H92" i="2"/>
  <c r="H206" i="2"/>
  <c r="H72" i="2"/>
  <c r="H44" i="2"/>
  <c r="H32" i="2"/>
  <c r="H16" i="2"/>
  <c r="H179" i="2"/>
  <c r="H178" i="2"/>
  <c r="H147" i="2"/>
  <c r="H214" i="2"/>
  <c r="H9" i="2"/>
  <c r="H5" i="2"/>
  <c r="H294" i="2"/>
  <c r="I203" i="2"/>
  <c r="J125" i="2"/>
  <c r="H254" i="2"/>
  <c r="H238" i="2"/>
  <c r="H158" i="2"/>
  <c r="H36" i="2"/>
  <c r="H15" i="2"/>
  <c r="H7" i="2"/>
  <c r="K7" i="2" s="1"/>
  <c r="I37" i="2"/>
  <c r="H96" i="2"/>
  <c r="J68" i="2"/>
  <c r="H53" i="2"/>
  <c r="H293" i="2"/>
  <c r="H281" i="2"/>
  <c r="H277" i="2"/>
  <c r="H273" i="2"/>
  <c r="H261" i="2"/>
  <c r="H247" i="2"/>
  <c r="H199" i="2"/>
  <c r="H193" i="2"/>
  <c r="H241" i="2"/>
  <c r="H190" i="2"/>
  <c r="H232" i="2"/>
  <c r="H185" i="2"/>
  <c r="H229" i="2"/>
  <c r="H180" i="2"/>
  <c r="H217" i="2"/>
  <c r="H205" i="2"/>
  <c r="H121" i="2"/>
  <c r="I30" i="2"/>
  <c r="H141" i="2"/>
  <c r="H139" i="2"/>
  <c r="H168" i="2"/>
  <c r="J8" i="2"/>
  <c r="H163" i="2"/>
  <c r="J298" i="2"/>
  <c r="H129" i="2"/>
  <c r="J286" i="2"/>
  <c r="J278" i="2"/>
  <c r="H152" i="2"/>
  <c r="H113" i="2"/>
  <c r="J238" i="2"/>
  <c r="J234" i="2"/>
  <c r="J230" i="2"/>
  <c r="H69" i="2"/>
  <c r="H65" i="2"/>
  <c r="H61" i="2"/>
  <c r="J202" i="2"/>
  <c r="H49" i="2"/>
  <c r="H45" i="2"/>
  <c r="J190" i="2"/>
  <c r="H37" i="2"/>
  <c r="H33" i="2"/>
  <c r="H25" i="2"/>
  <c r="H21" i="2"/>
  <c r="J130" i="2"/>
  <c r="J126" i="2"/>
  <c r="J48" i="2"/>
  <c r="J45" i="2"/>
  <c r="J90" i="2"/>
  <c r="J40" i="2"/>
  <c r="J85" i="2"/>
  <c r="J37" i="2"/>
  <c r="J34" i="2"/>
  <c r="J33" i="2"/>
  <c r="J76" i="2"/>
  <c r="J73" i="2"/>
  <c r="J71" i="2"/>
  <c r="J26" i="2"/>
  <c r="J67" i="2"/>
  <c r="J65" i="2"/>
  <c r="J20" i="2"/>
  <c r="J16" i="2"/>
  <c r="J14" i="2"/>
  <c r="J58" i="2"/>
  <c r="J12" i="2"/>
  <c r="J10" i="2"/>
  <c r="J6" i="2"/>
  <c r="J300" i="2"/>
  <c r="J296" i="2"/>
  <c r="J292" i="2"/>
  <c r="J288" i="2"/>
  <c r="J280" i="2"/>
  <c r="J276" i="2"/>
  <c r="J252" i="2"/>
  <c r="J248" i="2"/>
  <c r="J244" i="2"/>
  <c r="J240" i="2"/>
  <c r="J236" i="2"/>
  <c r="J232" i="2"/>
  <c r="J228" i="2"/>
  <c r="J224" i="2"/>
  <c r="J220" i="2"/>
  <c r="J216" i="2"/>
  <c r="J212" i="2"/>
  <c r="J208" i="2"/>
  <c r="J204" i="2"/>
  <c r="J200" i="2"/>
  <c r="J196" i="2"/>
  <c r="J192" i="2"/>
  <c r="J184" i="2"/>
  <c r="J180" i="2"/>
  <c r="J176" i="2"/>
  <c r="J172" i="2"/>
  <c r="J168" i="2"/>
  <c r="J164" i="2"/>
  <c r="J160" i="2"/>
  <c r="J156" i="2"/>
  <c r="H290" i="2"/>
  <c r="J42" i="2"/>
  <c r="H208" i="2"/>
  <c r="H162" i="2"/>
  <c r="I60" i="2"/>
  <c r="J147" i="2"/>
  <c r="J143" i="2"/>
  <c r="J139" i="2"/>
  <c r="J127" i="2"/>
  <c r="J123" i="2"/>
  <c r="J115" i="2"/>
  <c r="J111" i="2"/>
  <c r="J107" i="2"/>
  <c r="J103" i="2"/>
  <c r="J53" i="2"/>
  <c r="J97" i="2"/>
  <c r="J46" i="2"/>
  <c r="I199" i="2"/>
  <c r="J88" i="2"/>
  <c r="H278" i="2"/>
  <c r="I183" i="2"/>
  <c r="I179" i="2"/>
  <c r="J79" i="2"/>
  <c r="J77" i="2"/>
  <c r="I159" i="2"/>
  <c r="I110" i="2"/>
  <c r="J17" i="2"/>
  <c r="I142" i="2"/>
  <c r="I133" i="2"/>
  <c r="J289" i="2"/>
  <c r="I127" i="2"/>
  <c r="J277" i="2"/>
  <c r="J273" i="2"/>
  <c r="J269" i="2"/>
  <c r="J261" i="2"/>
  <c r="J257" i="2"/>
  <c r="I69" i="2"/>
  <c r="J245" i="2"/>
  <c r="I295" i="2"/>
  <c r="J229" i="2"/>
  <c r="I283" i="2"/>
  <c r="J217" i="2"/>
  <c r="H64" i="2"/>
  <c r="I267" i="2"/>
  <c r="H56" i="2"/>
  <c r="J201" i="2"/>
  <c r="J193" i="2"/>
  <c r="I247" i="2"/>
  <c r="J185" i="2"/>
  <c r="I239" i="2"/>
  <c r="J177" i="2"/>
  <c r="I231" i="2"/>
  <c r="J169" i="2"/>
  <c r="I223" i="2"/>
  <c r="H269" i="2"/>
  <c r="J120" i="2"/>
  <c r="H265" i="2"/>
  <c r="I25" i="2"/>
  <c r="H116" i="2"/>
  <c r="H257" i="2"/>
  <c r="I17" i="2"/>
  <c r="H249" i="2"/>
  <c r="I9" i="2"/>
  <c r="H244" i="2"/>
  <c r="J95" i="2"/>
  <c r="H143" i="2"/>
  <c r="H194" i="2"/>
  <c r="H136" i="2"/>
  <c r="H127" i="2"/>
  <c r="J290" i="2"/>
  <c r="J270" i="2"/>
  <c r="I78" i="2"/>
  <c r="H109" i="2"/>
  <c r="J258" i="2"/>
  <c r="H101" i="2"/>
  <c r="H159" i="2"/>
  <c r="H97" i="2"/>
  <c r="I64" i="2"/>
  <c r="H93" i="2"/>
  <c r="J242" i="2"/>
  <c r="H77" i="2"/>
  <c r="J226" i="2"/>
  <c r="J206" i="2"/>
  <c r="H57" i="2"/>
  <c r="H29" i="2"/>
  <c r="J178" i="2"/>
  <c r="H13" i="2"/>
  <c r="J162" i="2"/>
  <c r="J146" i="2"/>
  <c r="I55" i="2"/>
  <c r="J138" i="2"/>
  <c r="I47" i="2"/>
  <c r="H138" i="2"/>
  <c r="J134" i="2"/>
  <c r="I43" i="2"/>
  <c r="H134" i="2"/>
  <c r="J122" i="2"/>
  <c r="H122" i="2"/>
  <c r="J118" i="2"/>
  <c r="I27" i="2"/>
  <c r="J114" i="2"/>
  <c r="H114" i="2"/>
  <c r="J110" i="2"/>
  <c r="I19" i="2"/>
  <c r="H110" i="2"/>
  <c r="J106" i="2"/>
  <c r="I15" i="2"/>
  <c r="J102" i="2"/>
  <c r="I11" i="2"/>
  <c r="J99" i="2"/>
  <c r="H98" i="2"/>
  <c r="J51" i="2"/>
  <c r="I3" i="2"/>
  <c r="J43" i="2"/>
  <c r="I198" i="2"/>
  <c r="J188" i="2"/>
  <c r="H39" i="2"/>
  <c r="H221" i="2"/>
  <c r="H81" i="2"/>
  <c r="H155" i="2"/>
  <c r="H106" i="2"/>
  <c r="H94" i="2"/>
  <c r="H18" i="2"/>
  <c r="I21" i="2"/>
  <c r="J38" i="2"/>
  <c r="J25" i="2"/>
  <c r="J279" i="2"/>
  <c r="J194" i="2"/>
  <c r="H285" i="2"/>
  <c r="J136" i="2"/>
  <c r="H253" i="2"/>
  <c r="I13" i="2"/>
  <c r="H104" i="2"/>
  <c r="J104" i="2"/>
  <c r="H235" i="2"/>
  <c r="J86" i="2"/>
  <c r="H181" i="2"/>
  <c r="J32" i="2"/>
  <c r="H144" i="2"/>
  <c r="J282" i="2"/>
  <c r="H175" i="2"/>
  <c r="H157" i="2"/>
  <c r="J274" i="2"/>
  <c r="J254" i="2"/>
  <c r="I70" i="2"/>
  <c r="H161" i="2"/>
  <c r="J222" i="2"/>
  <c r="I280" i="2"/>
  <c r="H17" i="2"/>
  <c r="I224" i="2"/>
  <c r="J150" i="2"/>
  <c r="H150" i="2"/>
  <c r="J142" i="2"/>
  <c r="I51" i="2"/>
  <c r="H142" i="2"/>
  <c r="J284" i="2"/>
  <c r="I86" i="2"/>
  <c r="J272" i="2"/>
  <c r="I79" i="2"/>
  <c r="J268" i="2"/>
  <c r="H167" i="2"/>
  <c r="J264" i="2"/>
  <c r="H164" i="2"/>
  <c r="J260" i="2"/>
  <c r="I118" i="2"/>
  <c r="H209" i="2"/>
  <c r="J256" i="2"/>
  <c r="I114" i="2"/>
  <c r="H268" i="2"/>
  <c r="H170" i="2"/>
  <c r="H252" i="2"/>
  <c r="H237" i="2"/>
  <c r="H169" i="2"/>
  <c r="H90" i="2"/>
  <c r="H51" i="2"/>
  <c r="H100" i="2"/>
  <c r="I206" i="2"/>
  <c r="I152" i="2"/>
  <c r="I76" i="2"/>
  <c r="I68" i="2"/>
  <c r="I7" i="2"/>
  <c r="J93" i="2"/>
  <c r="J295" i="2"/>
  <c r="J239" i="2"/>
  <c r="J210" i="2"/>
  <c r="H297" i="2"/>
  <c r="H148" i="2"/>
  <c r="H289" i="2"/>
  <c r="H140" i="2"/>
  <c r="I49" i="2"/>
  <c r="H128" i="2"/>
  <c r="H112" i="2"/>
  <c r="I5" i="2"/>
  <c r="J15" i="2"/>
  <c r="J149" i="2"/>
  <c r="I58" i="2"/>
  <c r="H133" i="2"/>
  <c r="J133" i="2"/>
  <c r="I42" i="2"/>
  <c r="I34" i="2"/>
  <c r="H125" i="2"/>
  <c r="I26" i="2"/>
  <c r="J117" i="2"/>
  <c r="H117" i="2"/>
  <c r="J96" i="2"/>
  <c r="H300" i="2"/>
  <c r="I205" i="2"/>
  <c r="H296" i="2"/>
  <c r="J47" i="2"/>
  <c r="J87" i="2"/>
  <c r="H280" i="2"/>
  <c r="J82" i="2"/>
  <c r="I181" i="2"/>
  <c r="I173" i="2"/>
  <c r="J78" i="2"/>
  <c r="H264" i="2"/>
  <c r="J30" i="2"/>
  <c r="H256" i="2"/>
  <c r="J69" i="2"/>
  <c r="I111" i="2"/>
  <c r="H202" i="2"/>
  <c r="J24" i="2"/>
  <c r="I155" i="2"/>
  <c r="H246" i="2"/>
  <c r="I107" i="2"/>
  <c r="J22" i="2"/>
  <c r="J19" i="2"/>
  <c r="H195" i="2"/>
  <c r="J61" i="2"/>
  <c r="I149" i="2"/>
  <c r="H240" i="2"/>
  <c r="J11" i="2"/>
  <c r="I97" i="2"/>
  <c r="H188" i="2"/>
  <c r="I93" i="2"/>
  <c r="H184" i="2"/>
  <c r="J5" i="2"/>
  <c r="J299" i="2"/>
  <c r="I137" i="2"/>
  <c r="I132" i="2"/>
  <c r="J291" i="2"/>
  <c r="J283" i="2"/>
  <c r="I85" i="2"/>
  <c r="H176" i="2"/>
  <c r="J275" i="2"/>
  <c r="I81" i="2"/>
  <c r="I117" i="2"/>
  <c r="J259" i="2"/>
  <c r="J255" i="2"/>
  <c r="I71" i="2"/>
  <c r="I112" i="2"/>
  <c r="H203" i="2"/>
  <c r="J235" i="2"/>
  <c r="I293" i="2"/>
  <c r="H86" i="2"/>
  <c r="H82" i="2"/>
  <c r="J231" i="2"/>
  <c r="J227" i="2"/>
  <c r="I285" i="2"/>
  <c r="H74" i="2"/>
  <c r="I281" i="2"/>
  <c r="J219" i="2"/>
  <c r="I277" i="2"/>
  <c r="H70" i="2"/>
  <c r="J215" i="2"/>
  <c r="H66" i="2"/>
  <c r="J211" i="2"/>
  <c r="I269" i="2"/>
  <c r="K269" i="2" s="1"/>
  <c r="J207" i="2"/>
  <c r="I265" i="2"/>
  <c r="I261" i="2"/>
  <c r="J203" i="2"/>
  <c r="J199" i="2"/>
  <c r="H50" i="2"/>
  <c r="J191" i="2"/>
  <c r="I249" i="2"/>
  <c r="H42" i="2"/>
  <c r="I245" i="2"/>
  <c r="J187" i="2"/>
  <c r="H38" i="2"/>
  <c r="I237" i="2"/>
  <c r="H30" i="2"/>
  <c r="I233" i="2"/>
  <c r="J175" i="2"/>
  <c r="I229" i="2"/>
  <c r="J171" i="2"/>
  <c r="H22" i="2"/>
  <c r="J163" i="2"/>
  <c r="H14" i="2"/>
  <c r="I221" i="2"/>
  <c r="I217" i="2"/>
  <c r="J159" i="2"/>
  <c r="J151" i="2"/>
  <c r="H151" i="2"/>
  <c r="J135" i="2"/>
  <c r="I44" i="2"/>
  <c r="J131" i="2"/>
  <c r="H131" i="2"/>
  <c r="I28" i="2"/>
  <c r="J119" i="2"/>
  <c r="J49" i="2"/>
  <c r="I207" i="2"/>
  <c r="I195" i="2"/>
  <c r="J91" i="2"/>
  <c r="H286" i="2"/>
  <c r="J39" i="2"/>
  <c r="I187" i="2"/>
  <c r="J35" i="2"/>
  <c r="H270" i="2"/>
  <c r="H262" i="2"/>
  <c r="I171" i="2"/>
  <c r="J74" i="2"/>
  <c r="I167" i="2"/>
  <c r="H258" i="2"/>
  <c r="I163" i="2"/>
  <c r="J29" i="2"/>
  <c r="J27" i="2"/>
  <c r="H250" i="2"/>
  <c r="J23" i="2"/>
  <c r="I154" i="2"/>
  <c r="H245" i="2"/>
  <c r="I105" i="2"/>
  <c r="J64" i="2"/>
  <c r="J62" i="2"/>
  <c r="I100" i="2"/>
  <c r="H191" i="2"/>
  <c r="J59" i="2"/>
  <c r="I147" i="2"/>
  <c r="J13" i="2"/>
  <c r="I145" i="2"/>
  <c r="H236" i="2"/>
  <c r="J7" i="2"/>
  <c r="H231" i="2"/>
  <c r="I139" i="2"/>
  <c r="J3" i="2"/>
  <c r="J297" i="2"/>
  <c r="I136" i="2"/>
  <c r="H227" i="2"/>
  <c r="I128" i="2"/>
  <c r="J285" i="2"/>
  <c r="H219" i="2"/>
  <c r="H173" i="2"/>
  <c r="H171" i="2"/>
  <c r="I251" i="2"/>
  <c r="J189" i="2"/>
  <c r="I119" i="2"/>
  <c r="J173" i="2"/>
  <c r="J249" i="2"/>
  <c r="I67" i="2"/>
  <c r="J241" i="2"/>
  <c r="I299" i="2"/>
  <c r="J233" i="2"/>
  <c r="I291" i="2"/>
  <c r="J221" i="2"/>
  <c r="I279" i="2"/>
  <c r="J213" i="2"/>
  <c r="I271" i="2"/>
  <c r="J205" i="2"/>
  <c r="I263" i="2"/>
  <c r="J197" i="2"/>
  <c r="I255" i="2"/>
  <c r="I215" i="2"/>
  <c r="J157" i="2"/>
  <c r="I209" i="2"/>
  <c r="I197" i="2"/>
  <c r="I193" i="2"/>
  <c r="I185" i="2"/>
  <c r="I177" i="2"/>
  <c r="I165" i="2"/>
  <c r="I104" i="2"/>
  <c r="K104" i="2" s="1"/>
  <c r="I146" i="2"/>
  <c r="I135" i="2"/>
  <c r="I57" i="2"/>
  <c r="I123" i="2"/>
  <c r="I75" i="2"/>
  <c r="J124" i="2"/>
  <c r="J108" i="2"/>
  <c r="J50" i="2"/>
  <c r="J41" i="2"/>
  <c r="J80" i="2"/>
  <c r="J28" i="2"/>
  <c r="J18" i="2"/>
  <c r="J55" i="2"/>
  <c r="J294" i="2"/>
  <c r="J262" i="2"/>
  <c r="J246" i="2"/>
  <c r="J214" i="2"/>
  <c r="J198" i="2"/>
  <c r="J182" i="2"/>
  <c r="J166" i="2"/>
  <c r="I201" i="2"/>
  <c r="H292" i="2"/>
  <c r="H295" i="2"/>
  <c r="H275" i="2"/>
  <c r="H263" i="2"/>
  <c r="H251" i="2"/>
  <c r="H183" i="2"/>
  <c r="H222" i="2"/>
  <c r="H145" i="2"/>
  <c r="H89" i="2"/>
  <c r="H207" i="2"/>
  <c r="H85" i="2"/>
  <c r="H204" i="2"/>
  <c r="H73" i="2"/>
  <c r="H154" i="2"/>
  <c r="H41" i="2"/>
  <c r="I22" i="2"/>
  <c r="I272" i="2"/>
  <c r="I216" i="2"/>
  <c r="J140" i="2"/>
  <c r="H299" i="2"/>
  <c r="H267" i="2"/>
  <c r="H239" i="2"/>
  <c r="H186" i="2"/>
  <c r="H225" i="2"/>
  <c r="H137" i="2"/>
  <c r="H130" i="2"/>
  <c r="H126" i="2"/>
  <c r="K126" i="2" s="1"/>
  <c r="H124" i="2"/>
  <c r="H156" i="2"/>
  <c r="H67" i="2"/>
  <c r="H115" i="2"/>
  <c r="H111" i="2"/>
  <c r="H107" i="2"/>
  <c r="H105" i="2"/>
  <c r="H31" i="2"/>
  <c r="H19" i="2"/>
  <c r="I210" i="2"/>
  <c r="K210" i="2" s="1"/>
  <c r="I182" i="2"/>
  <c r="I174" i="2"/>
  <c r="I87" i="2"/>
  <c r="I52" i="2"/>
  <c r="I48" i="2"/>
  <c r="I14" i="2"/>
  <c r="I256" i="2"/>
  <c r="J144" i="2"/>
  <c r="J128" i="2"/>
  <c r="J112" i="2"/>
  <c r="J98" i="2"/>
  <c r="J92" i="2"/>
  <c r="J36" i="2"/>
  <c r="J72" i="2"/>
  <c r="J21" i="2"/>
  <c r="J56" i="2"/>
  <c r="J266" i="2"/>
  <c r="J250" i="2"/>
  <c r="J218" i="2"/>
  <c r="J186" i="2"/>
  <c r="J170" i="2"/>
  <c r="J154" i="2"/>
  <c r="I208" i="2"/>
  <c r="I204" i="2"/>
  <c r="I200" i="2"/>
  <c r="I196" i="2"/>
  <c r="H287" i="2"/>
  <c r="I192" i="2"/>
  <c r="I188" i="2"/>
  <c r="I184" i="2"/>
  <c r="I180" i="2"/>
  <c r="H271" i="2"/>
  <c r="I176" i="2"/>
  <c r="I172" i="2"/>
  <c r="I168" i="2"/>
  <c r="I164" i="2"/>
  <c r="H255" i="2"/>
  <c r="I160" i="2"/>
  <c r="I157" i="2"/>
  <c r="I109" i="2"/>
  <c r="I106" i="2"/>
  <c r="H197" i="2"/>
  <c r="I103" i="2"/>
  <c r="I101" i="2"/>
  <c r="I148" i="2"/>
  <c r="I98" i="2"/>
  <c r="H189" i="2"/>
  <c r="I143" i="2"/>
  <c r="I95" i="2"/>
  <c r="I92" i="2"/>
  <c r="I91" i="2"/>
  <c r="H182" i="2"/>
  <c r="I134" i="2"/>
  <c r="I131" i="2"/>
  <c r="I130" i="2"/>
  <c r="I129" i="2"/>
  <c r="H220" i="2"/>
  <c r="I54" i="2"/>
  <c r="I84" i="2"/>
  <c r="I125" i="2"/>
  <c r="I124" i="2"/>
  <c r="H215" i="2"/>
  <c r="I80" i="2"/>
  <c r="I122" i="2"/>
  <c r="I46" i="2"/>
  <c r="I74" i="2"/>
  <c r="H165" i="2"/>
  <c r="I120" i="2"/>
  <c r="H211" i="2"/>
  <c r="I41" i="2"/>
  <c r="H132" i="2"/>
  <c r="I39" i="2"/>
  <c r="I116" i="2"/>
  <c r="I35" i="2"/>
  <c r="I33" i="2"/>
  <c r="I32" i="2"/>
  <c r="H123" i="2"/>
  <c r="I29" i="2"/>
  <c r="H120" i="2"/>
  <c r="I65" i="2"/>
  <c r="I62" i="2"/>
  <c r="H153" i="2"/>
  <c r="I24" i="2"/>
  <c r="I20" i="2"/>
  <c r="I16" i="2"/>
  <c r="I12" i="2"/>
  <c r="H103" i="2"/>
  <c r="I8" i="2"/>
  <c r="H99" i="2"/>
  <c r="I4" i="2"/>
  <c r="I298" i="2"/>
  <c r="H91" i="2"/>
  <c r="I294" i="2"/>
  <c r="H87" i="2"/>
  <c r="I290" i="2"/>
  <c r="H83" i="2"/>
  <c r="I286" i="2"/>
  <c r="I282" i="2"/>
  <c r="H75" i="2"/>
  <c r="I278" i="2"/>
  <c r="H71" i="2"/>
  <c r="I274" i="2"/>
  <c r="I99" i="2"/>
  <c r="I138" i="2"/>
  <c r="I89" i="2"/>
  <c r="I31" i="2"/>
  <c r="I288" i="2"/>
  <c r="I248" i="2"/>
  <c r="H291" i="2"/>
  <c r="H279" i="2"/>
  <c r="H200" i="2"/>
  <c r="H192" i="2"/>
  <c r="H234" i="2"/>
  <c r="H216" i="2"/>
  <c r="H213" i="2"/>
  <c r="H79" i="2"/>
  <c r="H47" i="2"/>
  <c r="H95" i="2"/>
  <c r="H35" i="2"/>
  <c r="H23" i="2"/>
  <c r="I166" i="2"/>
  <c r="I108" i="2"/>
  <c r="I102" i="2"/>
  <c r="I45" i="2"/>
  <c r="I38" i="2"/>
  <c r="I6" i="2"/>
  <c r="I240" i="2"/>
  <c r="J148" i="2"/>
  <c r="J132" i="2"/>
  <c r="J116" i="2"/>
  <c r="J100" i="2"/>
  <c r="J44" i="2"/>
  <c r="J83" i="2"/>
  <c r="J31" i="2"/>
  <c r="J66" i="2"/>
  <c r="J60" i="2"/>
  <c r="J4" i="2"/>
  <c r="J174" i="2"/>
  <c r="J158" i="2"/>
  <c r="I270" i="2"/>
  <c r="I266" i="2"/>
  <c r="H59" i="2"/>
  <c r="I262" i="2"/>
  <c r="H55" i="2"/>
  <c r="I258" i="2"/>
  <c r="I254" i="2"/>
  <c r="I250" i="2"/>
  <c r="I246" i="2"/>
  <c r="I242" i="2"/>
  <c r="I238" i="2"/>
  <c r="I234" i="2"/>
  <c r="I230" i="2"/>
  <c r="I226" i="2"/>
  <c r="I222" i="2"/>
  <c r="I218" i="2"/>
  <c r="I214" i="2"/>
  <c r="J152" i="2"/>
  <c r="I202" i="2"/>
  <c r="I194" i="2"/>
  <c r="I190" i="2"/>
  <c r="I186" i="2"/>
  <c r="I178" i="2"/>
  <c r="I170" i="2"/>
  <c r="I162" i="2"/>
  <c r="K162" i="2" s="1"/>
  <c r="I158" i="2"/>
  <c r="I156" i="2"/>
  <c r="I153" i="2"/>
  <c r="I150" i="2"/>
  <c r="I144" i="2"/>
  <c r="I141" i="2"/>
  <c r="I94" i="2"/>
  <c r="I90" i="2"/>
  <c r="I88" i="2"/>
  <c r="I56" i="2"/>
  <c r="I53" i="2"/>
  <c r="I126" i="2"/>
  <c r="I50" i="2"/>
  <c r="I77" i="2"/>
  <c r="I73" i="2"/>
  <c r="I72" i="2"/>
  <c r="I40" i="2"/>
  <c r="I36" i="2"/>
  <c r="I113" i="2"/>
  <c r="I66" i="2"/>
  <c r="I63" i="2"/>
  <c r="I61" i="2"/>
  <c r="I18" i="2"/>
  <c r="I10" i="2"/>
  <c r="I300" i="2"/>
  <c r="I296" i="2"/>
  <c r="I292" i="2"/>
  <c r="I284" i="2"/>
  <c r="I276" i="2"/>
  <c r="I268" i="2"/>
  <c r="I264" i="2"/>
  <c r="I260" i="2"/>
  <c r="I252" i="2"/>
  <c r="I244" i="2"/>
  <c r="I232" i="2"/>
  <c r="H276" i="2"/>
  <c r="H63" i="2"/>
  <c r="H43" i="2"/>
  <c r="H27" i="2"/>
  <c r="H11" i="2"/>
  <c r="I236" i="2"/>
  <c r="I228" i="2"/>
  <c r="I220" i="2"/>
  <c r="I212" i="2"/>
  <c r="K99" i="2"/>
  <c r="K82" i="2"/>
  <c r="K289" i="2"/>
  <c r="K160" i="2"/>
  <c r="D300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B111" i="1"/>
  <c r="B40" i="1"/>
  <c r="B32" i="1"/>
  <c r="B183" i="1"/>
  <c r="B224" i="1"/>
  <c r="B75" i="1"/>
  <c r="B166" i="1"/>
  <c r="B244" i="1"/>
  <c r="B221" i="1"/>
  <c r="B298" i="1"/>
  <c r="B179" i="1"/>
  <c r="B46" i="1"/>
  <c r="B265" i="1"/>
  <c r="B53" i="1"/>
  <c r="B35" i="1"/>
  <c r="B120" i="1"/>
  <c r="B185" i="1"/>
  <c r="B200" i="1"/>
  <c r="B218" i="1"/>
  <c r="B195" i="1"/>
  <c r="B139" i="1"/>
  <c r="B184" i="1"/>
  <c r="B262" i="1"/>
  <c r="B261" i="1"/>
  <c r="B143" i="1"/>
  <c r="B65" i="1"/>
  <c r="B41" i="1"/>
  <c r="B127" i="1"/>
  <c r="B52" i="1"/>
  <c r="B188" i="1"/>
  <c r="B281" i="1"/>
  <c r="B144" i="1"/>
  <c r="B269" i="1"/>
  <c r="B151" i="1"/>
  <c r="B160" i="1"/>
  <c r="B199" i="1"/>
  <c r="B131" i="1"/>
  <c r="B259" i="1"/>
  <c r="B163" i="1"/>
  <c r="B208" i="1"/>
  <c r="B256" i="1"/>
  <c r="B162" i="1"/>
  <c r="B79" i="1"/>
  <c r="B36" i="1"/>
  <c r="B295" i="1"/>
  <c r="B146" i="1"/>
  <c r="B26" i="1"/>
  <c r="B100" i="1"/>
  <c r="B63" i="1"/>
  <c r="B67" i="1"/>
  <c r="B173" i="1"/>
  <c r="B42" i="1"/>
  <c r="B194" i="1"/>
  <c r="B94" i="1"/>
  <c r="B239" i="1"/>
  <c r="B226" i="1"/>
  <c r="B172" i="1"/>
  <c r="B123" i="1"/>
  <c r="B219" i="1"/>
  <c r="B106" i="1"/>
  <c r="B17" i="1"/>
  <c r="B300" i="1"/>
  <c r="B251" i="1"/>
  <c r="B228" i="1"/>
  <c r="B16" i="1"/>
  <c r="B177" i="1"/>
  <c r="B155" i="1"/>
  <c r="B197" i="1"/>
  <c r="B230" i="1"/>
  <c r="B105" i="1"/>
  <c r="B285" i="1"/>
  <c r="B19" i="1"/>
  <c r="B10" i="1"/>
  <c r="B171" i="1"/>
  <c r="B141" i="1"/>
  <c r="B108" i="1"/>
  <c r="B55" i="1"/>
  <c r="B220" i="1"/>
  <c r="B273" i="1"/>
  <c r="B246" i="1"/>
  <c r="B153" i="1"/>
  <c r="B294" i="1"/>
  <c r="B249" i="1"/>
  <c r="B28" i="1"/>
  <c r="B299" i="1"/>
  <c r="B161" i="1"/>
  <c r="B60" i="1"/>
  <c r="B124" i="1"/>
  <c r="B152" i="1"/>
  <c r="B71" i="1"/>
  <c r="B201" i="1"/>
  <c r="B27" i="1"/>
  <c r="B203" i="1"/>
  <c r="B242" i="1"/>
  <c r="B8" i="1"/>
  <c r="B22" i="1"/>
  <c r="B147" i="1"/>
  <c r="B37" i="1"/>
  <c r="B283" i="1"/>
  <c r="B286" i="1"/>
  <c r="B142" i="1"/>
  <c r="B237" i="1"/>
  <c r="B288" i="1"/>
  <c r="B23" i="1"/>
  <c r="B58" i="1"/>
  <c r="B29" i="1"/>
  <c r="B164" i="1"/>
  <c r="B117" i="1"/>
  <c r="B240" i="1"/>
  <c r="B73" i="1"/>
  <c r="B193" i="1"/>
  <c r="B38" i="1"/>
  <c r="B176" i="1"/>
  <c r="B238" i="1"/>
  <c r="B252" i="1"/>
  <c r="B210" i="1"/>
  <c r="B290" i="1"/>
  <c r="B175" i="1"/>
  <c r="B270" i="1"/>
  <c r="B243" i="1"/>
  <c r="B129" i="1"/>
  <c r="B150" i="1"/>
  <c r="B48" i="1"/>
  <c r="B225" i="1"/>
  <c r="B274" i="1"/>
  <c r="B178" i="1"/>
  <c r="B21" i="1"/>
  <c r="B51" i="1"/>
  <c r="B66" i="1"/>
  <c r="B93" i="1"/>
  <c r="B87" i="1"/>
  <c r="B138" i="1"/>
  <c r="B95" i="1"/>
  <c r="B84" i="1"/>
  <c r="B119" i="1"/>
  <c r="B277" i="1"/>
  <c r="B264" i="1"/>
  <c r="B223" i="1"/>
  <c r="B133" i="1"/>
  <c r="B116" i="1"/>
  <c r="B267" i="1"/>
  <c r="B34" i="1"/>
  <c r="B24" i="1"/>
  <c r="B167" i="1"/>
  <c r="B272" i="1"/>
  <c r="B276" i="1"/>
  <c r="B135" i="1"/>
  <c r="B214" i="1"/>
  <c r="B6" i="1"/>
  <c r="B98" i="1"/>
  <c r="B217" i="1"/>
  <c r="B82" i="1"/>
  <c r="B204" i="1"/>
  <c r="B31" i="1"/>
  <c r="B275" i="1"/>
  <c r="B47" i="1"/>
  <c r="B258" i="1"/>
  <c r="B159" i="1"/>
  <c r="B235" i="1"/>
  <c r="B39" i="1"/>
  <c r="B99" i="1"/>
  <c r="B44" i="1"/>
  <c r="B296" i="1"/>
  <c r="B126" i="1"/>
  <c r="B186" i="1"/>
  <c r="B86" i="1"/>
  <c r="B170" i="1"/>
  <c r="B227" i="1"/>
  <c r="B168" i="1"/>
  <c r="B241" i="1"/>
  <c r="B104" i="1"/>
  <c r="B280" i="1"/>
  <c r="B248" i="1"/>
  <c r="B14" i="1"/>
  <c r="B18" i="1"/>
  <c r="B250" i="1"/>
  <c r="B11" i="1"/>
  <c r="B49" i="1"/>
  <c r="B206" i="1"/>
  <c r="B287" i="1"/>
  <c r="B70" i="1"/>
  <c r="B215" i="1"/>
  <c r="B190" i="1"/>
  <c r="B254" i="1"/>
  <c r="B20" i="1"/>
  <c r="B101" i="1"/>
  <c r="B13" i="1"/>
  <c r="B30" i="1"/>
  <c r="B145" i="1"/>
  <c r="B189" i="1"/>
  <c r="B202" i="1"/>
  <c r="B234" i="1"/>
  <c r="B110" i="1"/>
  <c r="B69" i="1"/>
  <c r="B211" i="1"/>
  <c r="B149" i="1"/>
  <c r="B121" i="1"/>
  <c r="B61" i="1"/>
  <c r="B232" i="1"/>
  <c r="B196" i="1"/>
  <c r="B231" i="1"/>
  <c r="B136" i="1"/>
  <c r="B132" i="1"/>
  <c r="B278" i="1"/>
  <c r="B102" i="1"/>
  <c r="B56" i="1"/>
  <c r="B260" i="1"/>
  <c r="B113" i="1"/>
  <c r="B266" i="1"/>
  <c r="B263" i="1"/>
  <c r="B154" i="1"/>
  <c r="B50" i="1"/>
  <c r="B3" i="1"/>
  <c r="B25" i="1"/>
  <c r="B205" i="1"/>
  <c r="B107" i="1"/>
  <c r="B114" i="1"/>
  <c r="B80" i="1"/>
  <c r="B125" i="1"/>
  <c r="B293" i="1"/>
  <c r="B7" i="1"/>
  <c r="B72" i="1"/>
  <c r="B85" i="1"/>
  <c r="B112" i="1"/>
  <c r="B279" i="1"/>
  <c r="B83" i="1"/>
  <c r="B5" i="1"/>
  <c r="B81" i="1"/>
  <c r="B157" i="1"/>
  <c r="B96" i="1"/>
  <c r="B88" i="1"/>
  <c r="B268" i="1"/>
  <c r="B128" i="1"/>
  <c r="B222" i="1"/>
  <c r="B158" i="1"/>
  <c r="B92" i="1"/>
  <c r="B74" i="1"/>
  <c r="B282" i="1"/>
  <c r="B192" i="1"/>
  <c r="B156" i="1"/>
  <c r="B15" i="1"/>
  <c r="B33" i="1"/>
  <c r="B182" i="1"/>
  <c r="B209" i="1"/>
  <c r="B191" i="1"/>
  <c r="B12" i="1"/>
  <c r="B247" i="1"/>
  <c r="B76" i="1"/>
  <c r="B54" i="1"/>
  <c r="B245" i="1"/>
  <c r="B148" i="1"/>
  <c r="B109" i="1"/>
  <c r="B115" i="1"/>
  <c r="B91" i="1"/>
  <c r="B236" i="1"/>
  <c r="B103" i="1"/>
  <c r="B229" i="1"/>
  <c r="B118" i="1"/>
  <c r="B134" i="1"/>
  <c r="B89" i="1"/>
  <c r="B292" i="1"/>
  <c r="B207" i="1"/>
  <c r="B43" i="1"/>
  <c r="B62" i="1"/>
  <c r="B169" i="1"/>
  <c r="B78" i="1"/>
  <c r="B187" i="1"/>
  <c r="B253" i="1"/>
  <c r="B57" i="1"/>
  <c r="B45" i="1"/>
  <c r="B77" i="1"/>
  <c r="B213" i="1"/>
  <c r="B297" i="1"/>
  <c r="B216" i="1"/>
  <c r="B9" i="1"/>
  <c r="B130" i="1"/>
  <c r="B212" i="1"/>
  <c r="B180" i="1"/>
  <c r="B165" i="1"/>
  <c r="B68" i="1"/>
  <c r="B90" i="1"/>
  <c r="B4" i="1"/>
  <c r="B289" i="1"/>
  <c r="B140" i="1"/>
  <c r="B174" i="1"/>
  <c r="B271" i="1"/>
  <c r="B137" i="1"/>
  <c r="B284" i="1"/>
  <c r="B255" i="1"/>
  <c r="B59" i="1"/>
  <c r="B122" i="1"/>
  <c r="B64" i="1"/>
  <c r="B181" i="1"/>
  <c r="B257" i="1"/>
  <c r="B233" i="1"/>
  <c r="B291" i="1"/>
  <c r="B97" i="1"/>
  <c r="B198" i="1"/>
  <c r="K244" i="2" l="1"/>
  <c r="K110" i="2"/>
  <c r="K12" i="2"/>
  <c r="K293" i="2"/>
  <c r="K174" i="2"/>
  <c r="K292" i="2"/>
  <c r="K33" i="2"/>
  <c r="K151" i="2"/>
  <c r="K181" i="2"/>
  <c r="K125" i="2"/>
  <c r="K123" i="2"/>
  <c r="K102" i="2"/>
  <c r="K73" i="2"/>
  <c r="K252" i="2"/>
  <c r="K19" i="2"/>
  <c r="K186" i="2"/>
  <c r="K105" i="2"/>
  <c r="K202" i="2"/>
  <c r="K285" i="2"/>
  <c r="K116" i="2"/>
  <c r="K24" i="2"/>
  <c r="K153" i="2"/>
  <c r="K136" i="2"/>
  <c r="K256" i="2"/>
  <c r="K6" i="2"/>
  <c r="K184" i="2"/>
  <c r="K114" i="2"/>
  <c r="K43" i="2"/>
  <c r="K276" i="2"/>
  <c r="K142" i="2"/>
  <c r="K23" i="2"/>
  <c r="K124" i="2"/>
  <c r="K59" i="2"/>
  <c r="K213" i="2"/>
  <c r="K216" i="2"/>
  <c r="K121" i="2"/>
  <c r="K166" i="2"/>
  <c r="K236" i="2"/>
  <c r="K42" i="2"/>
  <c r="K272" i="2"/>
  <c r="K111" i="2"/>
  <c r="K227" i="2"/>
  <c r="K220" i="2"/>
  <c r="K275" i="2"/>
  <c r="K198" i="2"/>
  <c r="K31" i="2"/>
  <c r="K132" i="2"/>
  <c r="K218" i="2"/>
  <c r="K281" i="2"/>
  <c r="K113" i="2"/>
  <c r="K299" i="2"/>
  <c r="K14" i="2"/>
  <c r="K52" i="2"/>
  <c r="K75" i="2"/>
  <c r="K51" i="2"/>
  <c r="K38" i="2"/>
  <c r="K226" i="2"/>
  <c r="K294" i="2"/>
  <c r="K58" i="2"/>
  <c r="K296" i="2"/>
  <c r="K206" i="2"/>
  <c r="K248" i="2"/>
  <c r="K286" i="2"/>
  <c r="K262" i="2"/>
  <c r="K228" i="2"/>
  <c r="K144" i="2"/>
  <c r="K30" i="2"/>
  <c r="K172" i="2"/>
  <c r="K178" i="2"/>
  <c r="K230" i="2"/>
  <c r="K69" i="2"/>
  <c r="K130" i="2"/>
  <c r="K150" i="2"/>
  <c r="K282" i="2"/>
  <c r="K163" i="2"/>
  <c r="K70" i="2"/>
  <c r="K13" i="2"/>
  <c r="K92" i="2"/>
  <c r="K167" i="2"/>
  <c r="K90" i="2"/>
  <c r="K78" i="2"/>
  <c r="K57" i="2"/>
  <c r="K118" i="2"/>
  <c r="K134" i="2"/>
  <c r="K171" i="2"/>
  <c r="K254" i="2"/>
  <c r="K68" i="2"/>
  <c r="K200" i="2"/>
  <c r="K233" i="2"/>
  <c r="K231" i="2"/>
  <c r="K83" i="2"/>
  <c r="K267" i="2"/>
  <c r="K158" i="2"/>
  <c r="K3" i="2"/>
  <c r="K117" i="2"/>
  <c r="K62" i="2"/>
  <c r="K37" i="2"/>
  <c r="K242" i="2"/>
  <c r="K214" i="2"/>
  <c r="K41" i="2"/>
  <c r="K155" i="2"/>
  <c r="K15" i="2"/>
  <c r="K44" i="2"/>
  <c r="K189" i="2"/>
  <c r="K20" i="2"/>
  <c r="K48" i="2"/>
  <c r="K147" i="2"/>
  <c r="K60" i="2"/>
  <c r="K94" i="2"/>
  <c r="K4" i="2"/>
  <c r="K170" i="2"/>
  <c r="K190" i="2"/>
  <c r="K122" i="2"/>
  <c r="K222" i="2"/>
  <c r="K84" i="2"/>
  <c r="K108" i="2"/>
  <c r="K120" i="2"/>
  <c r="K152" i="2"/>
  <c r="K168" i="2"/>
  <c r="K270" i="2"/>
  <c r="K40" i="2"/>
  <c r="K46" i="2"/>
  <c r="K96" i="2"/>
  <c r="K66" i="2"/>
  <c r="K98" i="2"/>
  <c r="K8" i="2"/>
  <c r="K264" i="2"/>
  <c r="K179" i="2"/>
  <c r="K64" i="2"/>
  <c r="K103" i="2"/>
  <c r="K161" i="2"/>
  <c r="K143" i="2"/>
  <c r="K191" i="2"/>
  <c r="K247" i="2"/>
  <c r="K21" i="2"/>
  <c r="K35" i="2"/>
  <c r="K49" i="2"/>
  <c r="K149" i="2"/>
  <c r="K145" i="2"/>
  <c r="K169" i="2"/>
  <c r="K300" i="2"/>
  <c r="K205" i="2"/>
  <c r="K72" i="2"/>
  <c r="K253" i="2"/>
  <c r="K86" i="2"/>
  <c r="K25" i="2"/>
  <c r="K268" i="2"/>
  <c r="K55" i="2"/>
  <c r="K29" i="2"/>
  <c r="K119" i="2"/>
  <c r="K54" i="2"/>
  <c r="K165" i="2"/>
  <c r="K245" i="2"/>
  <c r="K39" i="2"/>
  <c r="K107" i="2"/>
  <c r="K194" i="2"/>
  <c r="K146" i="2"/>
  <c r="K182" i="2"/>
  <c r="K138" i="2"/>
  <c r="K18" i="2"/>
  <c r="K140" i="2"/>
  <c r="K180" i="2"/>
  <c r="K240" i="2"/>
  <c r="K234" i="2"/>
  <c r="K85" i="2"/>
  <c r="K137" i="2"/>
  <c r="K192" i="2"/>
  <c r="K208" i="2"/>
  <c r="K232" i="2"/>
  <c r="K50" i="2"/>
  <c r="K74" i="2"/>
  <c r="K277" i="2"/>
  <c r="K255" i="2"/>
  <c r="K77" i="2"/>
  <c r="K207" i="2"/>
  <c r="K109" i="2"/>
  <c r="K76" i="2"/>
  <c r="K199" i="2"/>
  <c r="K97" i="2"/>
  <c r="K280" i="2"/>
  <c r="K288" i="2"/>
  <c r="K101" i="2"/>
  <c r="K196" i="2"/>
  <c r="K133" i="2"/>
  <c r="K81" i="2"/>
  <c r="K243" i="2"/>
  <c r="K229" i="2"/>
  <c r="K67" i="2"/>
  <c r="K159" i="2"/>
  <c r="K87" i="2"/>
  <c r="K61" i="2"/>
  <c r="K223" i="2"/>
  <c r="K266" i="2"/>
  <c r="K106" i="2"/>
  <c r="K154" i="2"/>
  <c r="K246" i="2"/>
  <c r="K250" i="2"/>
  <c r="K260" i="2"/>
  <c r="K11" i="2"/>
  <c r="K274" i="2"/>
  <c r="K26" i="2"/>
  <c r="K80" i="2"/>
  <c r="K100" i="2"/>
  <c r="K112" i="2"/>
  <c r="K128" i="2"/>
  <c r="K148" i="2"/>
  <c r="K156" i="2"/>
  <c r="K164" i="2"/>
  <c r="K176" i="2"/>
  <c r="K204" i="2"/>
  <c r="K224" i="2"/>
  <c r="K258" i="2"/>
  <c r="K10" i="2"/>
  <c r="K271" i="2"/>
  <c r="K27" i="2"/>
  <c r="K36" i="2"/>
  <c r="K45" i="2"/>
  <c r="K188" i="2"/>
  <c r="K221" i="2"/>
  <c r="K91" i="2"/>
  <c r="K115" i="2"/>
  <c r="K197" i="2"/>
  <c r="K279" i="2"/>
  <c r="K53" i="2"/>
  <c r="K298" i="2"/>
  <c r="K290" i="2"/>
  <c r="K95" i="2"/>
  <c r="K127" i="2"/>
  <c r="K175" i="2"/>
  <c r="K239" i="2"/>
  <c r="K56" i="2"/>
  <c r="K238" i="2"/>
  <c r="K259" i="2"/>
  <c r="K251" i="2"/>
  <c r="K291" i="2"/>
  <c r="K177" i="2"/>
  <c r="K209" i="2"/>
  <c r="K71" i="2"/>
  <c r="K265" i="2"/>
  <c r="K131" i="2"/>
  <c r="K211" i="2"/>
  <c r="K273" i="2"/>
  <c r="K9" i="2"/>
  <c r="K235" i="2"/>
  <c r="K34" i="2"/>
  <c r="K241" i="2"/>
  <c r="K212" i="2"/>
  <c r="K88" i="2"/>
  <c r="K261" i="2"/>
  <c r="K283" i="2"/>
  <c r="K141" i="2"/>
  <c r="K135" i="2"/>
  <c r="K215" i="2"/>
  <c r="K5" i="2"/>
  <c r="K17" i="2"/>
  <c r="K32" i="2"/>
  <c r="K47" i="2"/>
  <c r="K93" i="2"/>
  <c r="K157" i="2"/>
  <c r="K278" i="2"/>
  <c r="K195" i="2"/>
  <c r="K297" i="2"/>
  <c r="K193" i="2"/>
  <c r="K79" i="2"/>
  <c r="K173" i="2"/>
  <c r="K185" i="2"/>
  <c r="K201" i="2"/>
  <c r="K225" i="2"/>
  <c r="K249" i="2"/>
  <c r="K257" i="2"/>
  <c r="K263" i="2"/>
  <c r="K16" i="2"/>
  <c r="K287" i="2"/>
  <c r="K295" i="2"/>
  <c r="K63" i="2"/>
  <c r="K203" i="2"/>
  <c r="K65" i="2"/>
  <c r="K129" i="2"/>
  <c r="K237" i="2"/>
  <c r="K284" i="2"/>
  <c r="K89" i="2"/>
  <c r="K139" i="2"/>
  <c r="K183" i="2"/>
  <c r="K22" i="2"/>
  <c r="K187" i="2"/>
  <c r="K217" i="2"/>
  <c r="K219" i="2"/>
  <c r="M3" i="1"/>
  <c r="O3" i="1"/>
  <c r="O299" i="1"/>
  <c r="O295" i="1"/>
  <c r="O287" i="1"/>
  <c r="O279" i="1"/>
  <c r="O267" i="1"/>
  <c r="O243" i="1"/>
  <c r="O231" i="1"/>
  <c r="O195" i="1"/>
  <c r="O183" i="1"/>
  <c r="O297" i="1"/>
  <c r="O277" i="1"/>
  <c r="O221" i="1"/>
  <c r="O157" i="1"/>
  <c r="O17" i="1"/>
  <c r="O285" i="1"/>
  <c r="O205" i="1"/>
  <c r="O283" i="1"/>
  <c r="O275" i="1"/>
  <c r="O263" i="1"/>
  <c r="O259" i="1"/>
  <c r="O255" i="1"/>
  <c r="O251" i="1"/>
  <c r="O247" i="1"/>
  <c r="O239" i="1"/>
  <c r="O235" i="1"/>
  <c r="O219" i="1"/>
  <c r="O215" i="1"/>
  <c r="O211" i="1"/>
  <c r="O187" i="1"/>
  <c r="O115" i="1"/>
  <c r="O99" i="1"/>
  <c r="O55" i="1"/>
  <c r="O35" i="1"/>
  <c r="O15" i="1"/>
  <c r="O281" i="1"/>
  <c r="O249" i="1"/>
  <c r="O217" i="1"/>
  <c r="O67" i="1"/>
  <c r="O291" i="1"/>
  <c r="O271" i="1"/>
  <c r="O207" i="1"/>
  <c r="O51" i="1"/>
  <c r="O47" i="1"/>
  <c r="O27" i="1"/>
  <c r="O23" i="1"/>
  <c r="O19" i="1"/>
  <c r="M94" i="1"/>
  <c r="O257" i="1"/>
  <c r="O245" i="1"/>
  <c r="O213" i="1"/>
  <c r="O113" i="1"/>
  <c r="M213" i="1"/>
  <c r="M51" i="1"/>
  <c r="M295" i="1"/>
  <c r="M266" i="1"/>
  <c r="M215" i="1"/>
  <c r="M95" i="1"/>
  <c r="M272" i="1"/>
  <c r="M52" i="1"/>
  <c r="M297" i="1"/>
  <c r="M214" i="1"/>
  <c r="M132" i="1"/>
  <c r="M172" i="1"/>
  <c r="M48" i="1"/>
  <c r="M47" i="1"/>
  <c r="O227" i="1"/>
  <c r="O223" i="1"/>
  <c r="O175" i="1"/>
  <c r="O71" i="1"/>
  <c r="O237" i="1"/>
  <c r="O177" i="1"/>
  <c r="O169" i="1"/>
  <c r="O203" i="1"/>
  <c r="O199" i="1"/>
  <c r="O191" i="1"/>
  <c r="O179" i="1"/>
  <c r="O147" i="1"/>
  <c r="O143" i="1"/>
  <c r="O139" i="1"/>
  <c r="O131" i="1"/>
  <c r="O127" i="1"/>
  <c r="O123" i="1"/>
  <c r="O119" i="1"/>
  <c r="O111" i="1"/>
  <c r="O107" i="1"/>
  <c r="O91" i="1"/>
  <c r="O83" i="1"/>
  <c r="O79" i="1"/>
  <c r="O63" i="1"/>
  <c r="O43" i="1"/>
  <c r="O39" i="1"/>
  <c r="O31" i="1"/>
  <c r="M98" i="1"/>
  <c r="M218" i="1"/>
  <c r="M173" i="1"/>
  <c r="O154" i="1"/>
  <c r="O150" i="1"/>
  <c r="O146" i="1"/>
  <c r="O138" i="1"/>
  <c r="O134" i="1"/>
  <c r="O122" i="1"/>
  <c r="O118" i="1"/>
  <c r="O114" i="1"/>
  <c r="O110" i="1"/>
  <c r="O106" i="1"/>
  <c r="O82" i="1"/>
  <c r="O78" i="1"/>
  <c r="O66" i="1"/>
  <c r="O22" i="1"/>
  <c r="O6" i="1"/>
  <c r="O209" i="1"/>
  <c r="O193" i="1"/>
  <c r="O181" i="1"/>
  <c r="O165" i="1"/>
  <c r="O161" i="1"/>
  <c r="O149" i="1"/>
  <c r="O145" i="1"/>
  <c r="O133" i="1"/>
  <c r="O121" i="1"/>
  <c r="O109" i="1"/>
  <c r="O77" i="1"/>
  <c r="O73" i="1"/>
  <c r="O69" i="1"/>
  <c r="O37" i="1"/>
  <c r="M54" i="1"/>
  <c r="M175" i="1"/>
  <c r="M220" i="1"/>
  <c r="M219" i="1"/>
  <c r="M97" i="1"/>
  <c r="M269" i="1"/>
  <c r="M49" i="1"/>
  <c r="M92" i="1"/>
  <c r="O152" i="1"/>
  <c r="O148" i="1"/>
  <c r="O144" i="1"/>
  <c r="O116" i="1"/>
  <c r="O72" i="1"/>
  <c r="O16" i="1"/>
  <c r="O7" i="1"/>
  <c r="O170" i="1"/>
  <c r="O166" i="1"/>
  <c r="O162" i="1"/>
  <c r="O158" i="1"/>
  <c r="O142" i="1"/>
  <c r="O130" i="1"/>
  <c r="O126" i="1"/>
  <c r="O102" i="1"/>
  <c r="O98" i="1"/>
  <c r="O94" i="1"/>
  <c r="O90" i="1"/>
  <c r="O86" i="1"/>
  <c r="O74" i="1"/>
  <c r="O70" i="1"/>
  <c r="O62" i="1"/>
  <c r="O58" i="1"/>
  <c r="O54" i="1"/>
  <c r="O50" i="1"/>
  <c r="O46" i="1"/>
  <c r="O42" i="1"/>
  <c r="O38" i="1"/>
  <c r="O34" i="1"/>
  <c r="O30" i="1"/>
  <c r="O26" i="1"/>
  <c r="O18" i="1"/>
  <c r="O14" i="1"/>
  <c r="O10" i="1"/>
  <c r="O59" i="1"/>
  <c r="O293" i="1"/>
  <c r="O273" i="1"/>
  <c r="O261" i="1"/>
  <c r="O253" i="1"/>
  <c r="O241" i="1"/>
  <c r="O229" i="1"/>
  <c r="O201" i="1"/>
  <c r="O189" i="1"/>
  <c r="O173" i="1"/>
  <c r="O153" i="1"/>
  <c r="O141" i="1"/>
  <c r="O137" i="1"/>
  <c r="O129" i="1"/>
  <c r="O125" i="1"/>
  <c r="O117" i="1"/>
  <c r="O105" i="1"/>
  <c r="O101" i="1"/>
  <c r="O97" i="1"/>
  <c r="O93" i="1"/>
  <c r="O89" i="1"/>
  <c r="O85" i="1"/>
  <c r="O81" i="1"/>
  <c r="O65" i="1"/>
  <c r="O61" i="1"/>
  <c r="O57" i="1"/>
  <c r="O53" i="1"/>
  <c r="O49" i="1"/>
  <c r="O45" i="1"/>
  <c r="O41" i="1"/>
  <c r="O33" i="1"/>
  <c r="O29" i="1"/>
  <c r="O25" i="1"/>
  <c r="O21" i="1"/>
  <c r="O13" i="1"/>
  <c r="O9" i="1"/>
  <c r="O5" i="1"/>
  <c r="O135" i="1"/>
  <c r="O103" i="1"/>
  <c r="O95" i="1"/>
  <c r="O87" i="1"/>
  <c r="O75" i="1"/>
  <c r="O11" i="1"/>
  <c r="O289" i="1"/>
  <c r="O269" i="1"/>
  <c r="O265" i="1"/>
  <c r="O233" i="1"/>
  <c r="O225" i="1"/>
  <c r="O197" i="1"/>
  <c r="O185" i="1"/>
  <c r="O172" i="1"/>
  <c r="O168" i="1"/>
  <c r="O164" i="1"/>
  <c r="O160" i="1"/>
  <c r="O156" i="1"/>
  <c r="O140" i="1"/>
  <c r="O136" i="1"/>
  <c r="O132" i="1"/>
  <c r="O128" i="1"/>
  <c r="O124" i="1"/>
  <c r="O120" i="1"/>
  <c r="O112" i="1"/>
  <c r="O108" i="1"/>
  <c r="O104" i="1"/>
  <c r="O100" i="1"/>
  <c r="O96" i="1"/>
  <c r="O92" i="1"/>
  <c r="O88" i="1"/>
  <c r="O84" i="1"/>
  <c r="O80" i="1"/>
  <c r="O76" i="1"/>
  <c r="O68" i="1"/>
  <c r="O64" i="1"/>
  <c r="O60" i="1"/>
  <c r="O56" i="1"/>
  <c r="O52" i="1"/>
  <c r="O48" i="1"/>
  <c r="O44" i="1"/>
  <c r="O40" i="1"/>
  <c r="O36" i="1"/>
  <c r="O32" i="1"/>
  <c r="O28" i="1"/>
  <c r="O24" i="1"/>
  <c r="O20" i="1"/>
  <c r="O12" i="1"/>
  <c r="O8" i="1"/>
  <c r="O4" i="1"/>
  <c r="M264" i="1"/>
  <c r="O248" i="1"/>
  <c r="M171" i="1"/>
  <c r="O246" i="1"/>
  <c r="M170" i="1"/>
  <c r="O244" i="1"/>
  <c r="M211" i="1"/>
  <c r="O242" i="1"/>
  <c r="M169" i="1"/>
  <c r="O240" i="1"/>
  <c r="M262" i="1"/>
  <c r="O238" i="1"/>
  <c r="M167" i="1"/>
  <c r="O236" i="1"/>
  <c r="M88" i="1"/>
  <c r="O234" i="1"/>
  <c r="M87" i="1"/>
  <c r="O232" i="1"/>
  <c r="M10" i="1"/>
  <c r="O230" i="1"/>
  <c r="M293" i="1"/>
  <c r="O228" i="1"/>
  <c r="M42" i="1"/>
  <c r="O226" i="1"/>
  <c r="M128" i="1"/>
  <c r="O224" i="1"/>
  <c r="M209" i="1"/>
  <c r="O222" i="1"/>
  <c r="M9" i="1"/>
  <c r="O220" i="1"/>
  <c r="M85" i="1"/>
  <c r="O218" i="1"/>
  <c r="M126" i="1"/>
  <c r="O216" i="1"/>
  <c r="M166" i="1"/>
  <c r="O214" i="1"/>
  <c r="M165" i="1"/>
  <c r="O212" i="1"/>
  <c r="M163" i="1"/>
  <c r="O210" i="1"/>
  <c r="M207" i="1"/>
  <c r="O208" i="1"/>
  <c r="M82" i="1"/>
  <c r="O206" i="1"/>
  <c r="M125" i="1"/>
  <c r="O204" i="1"/>
  <c r="M257" i="1"/>
  <c r="O202" i="1"/>
  <c r="M256" i="1"/>
  <c r="O200" i="1"/>
  <c r="M255" i="1"/>
  <c r="O198" i="1"/>
  <c r="M161" i="1"/>
  <c r="O196" i="1"/>
  <c r="M160" i="1"/>
  <c r="O194" i="1"/>
  <c r="M81" i="1"/>
  <c r="O192" i="1"/>
  <c r="M40" i="1"/>
  <c r="O190" i="1"/>
  <c r="M123" i="1"/>
  <c r="O188" i="1"/>
  <c r="M158" i="1"/>
  <c r="O186" i="1"/>
  <c r="M253" i="1"/>
  <c r="O184" i="1"/>
  <c r="M78" i="1"/>
  <c r="O182" i="1"/>
  <c r="M157" i="1"/>
  <c r="O180" i="1"/>
  <c r="M156" i="1"/>
  <c r="O178" i="1"/>
  <c r="M155" i="1"/>
  <c r="O176" i="1"/>
  <c r="M203" i="1"/>
  <c r="O174" i="1"/>
  <c r="O256" i="1"/>
  <c r="O252" i="1"/>
  <c r="M176" i="1"/>
  <c r="M154" i="1"/>
  <c r="O171" i="1"/>
  <c r="M289" i="1"/>
  <c r="O167" i="1"/>
  <c r="M200" i="1"/>
  <c r="O163" i="1"/>
  <c r="M75" i="1"/>
  <c r="O159" i="1"/>
  <c r="M199" i="1"/>
  <c r="O155" i="1"/>
  <c r="M151" i="1"/>
  <c r="O151" i="1"/>
  <c r="O300" i="1"/>
  <c r="O298" i="1"/>
  <c r="O296" i="1"/>
  <c r="O294" i="1"/>
  <c r="O292" i="1"/>
  <c r="O290" i="1"/>
  <c r="O288" i="1"/>
  <c r="O286" i="1"/>
  <c r="O284" i="1"/>
  <c r="O282" i="1"/>
  <c r="O280" i="1"/>
  <c r="O278" i="1"/>
  <c r="O276" i="1"/>
  <c r="O274" i="1"/>
  <c r="O272" i="1"/>
  <c r="O270" i="1"/>
  <c r="O268" i="1"/>
  <c r="O266" i="1"/>
  <c r="O264" i="1"/>
  <c r="O262" i="1"/>
  <c r="O260" i="1"/>
  <c r="O258" i="1"/>
  <c r="O254" i="1"/>
  <c r="O250" i="1"/>
  <c r="M99" i="1"/>
  <c r="M271" i="1"/>
  <c r="M222" i="1"/>
  <c r="M53" i="1"/>
  <c r="M300" i="1"/>
  <c r="M221" i="1"/>
  <c r="M270" i="1"/>
  <c r="M299" i="1"/>
  <c r="M298" i="1"/>
  <c r="M50" i="1"/>
  <c r="M174" i="1"/>
  <c r="M217" i="1"/>
  <c r="M268" i="1"/>
  <c r="M267" i="1"/>
  <c r="M96" i="1"/>
  <c r="M216" i="1"/>
  <c r="M131" i="1"/>
  <c r="M93" i="1"/>
  <c r="M296" i="1"/>
  <c r="M12" i="1"/>
  <c r="M130" i="1"/>
  <c r="M265" i="1"/>
  <c r="M294" i="1"/>
  <c r="M46" i="1"/>
  <c r="M91" i="1"/>
  <c r="M212" i="1"/>
  <c r="M45" i="1"/>
  <c r="M263" i="1"/>
  <c r="M90" i="1"/>
  <c r="M11" i="1"/>
  <c r="M168" i="1"/>
  <c r="M210" i="1"/>
  <c r="M89" i="1"/>
  <c r="M261" i="1"/>
  <c r="M86" i="1"/>
  <c r="M44" i="1"/>
  <c r="M43" i="1"/>
  <c r="M129" i="1"/>
  <c r="M260" i="1"/>
  <c r="M259" i="1"/>
  <c r="M127" i="1"/>
  <c r="M208" i="1"/>
  <c r="M258" i="1"/>
  <c r="M84" i="1"/>
  <c r="M164" i="1"/>
  <c r="M162" i="1"/>
  <c r="M83" i="1"/>
  <c r="M206" i="1"/>
  <c r="M205" i="1"/>
  <c r="M292" i="1"/>
  <c r="M41" i="1"/>
  <c r="M204" i="1"/>
  <c r="M124" i="1"/>
  <c r="M159" i="1"/>
  <c r="M254" i="1"/>
  <c r="M80" i="1"/>
  <c r="M291" i="1"/>
  <c r="M79" i="1"/>
  <c r="M290" i="1"/>
  <c r="M252" i="1"/>
  <c r="M251" i="1"/>
  <c r="M250" i="1"/>
  <c r="M77" i="1"/>
  <c r="M249" i="1"/>
  <c r="M202" i="1"/>
  <c r="M201" i="1"/>
  <c r="M35" i="1"/>
  <c r="M74" i="1"/>
  <c r="M198" i="1"/>
  <c r="M33" i="1"/>
  <c r="M150" i="1"/>
  <c r="M195" i="1"/>
  <c r="M32" i="1"/>
  <c r="M288" i="1"/>
  <c r="M72" i="1"/>
  <c r="M119" i="1"/>
  <c r="M247" i="1"/>
  <c r="M287" i="1"/>
  <c r="M29" i="1"/>
  <c r="M71" i="1"/>
  <c r="M28" i="1"/>
  <c r="M27" i="1"/>
  <c r="M26" i="1"/>
  <c r="M246" i="1"/>
  <c r="M116" i="1"/>
  <c r="M7" i="1"/>
  <c r="M244" i="1"/>
  <c r="M114" i="1"/>
  <c r="M243" i="1"/>
  <c r="M112" i="1"/>
  <c r="M286" i="1"/>
  <c r="M242" i="1"/>
  <c r="M23" i="1"/>
  <c r="M144" i="1"/>
  <c r="M241" i="1"/>
  <c r="M143" i="1"/>
  <c r="M190" i="1"/>
  <c r="M6" i="1"/>
  <c r="M20" i="1"/>
  <c r="M240" i="1"/>
  <c r="M285" i="1"/>
  <c r="M283" i="1"/>
  <c r="M187" i="1"/>
  <c r="M282" i="1"/>
  <c r="M281" i="1"/>
  <c r="M110" i="1"/>
  <c r="M186" i="1"/>
  <c r="M185" i="1"/>
  <c r="M65" i="1"/>
  <c r="M63" i="1"/>
  <c r="M18" i="1"/>
  <c r="M140" i="1"/>
  <c r="M5" i="1"/>
  <c r="M280" i="1"/>
  <c r="M139" i="1"/>
  <c r="M61" i="1"/>
  <c r="M108" i="1"/>
  <c r="M182" i="1"/>
  <c r="M4" i="1"/>
  <c r="M107" i="1"/>
  <c r="M106" i="1"/>
  <c r="M236" i="1"/>
  <c r="M105" i="1"/>
  <c r="M104" i="1"/>
  <c r="M233" i="1"/>
  <c r="M231" i="1"/>
  <c r="M103" i="1"/>
  <c r="M58" i="1"/>
  <c r="M102" i="1"/>
  <c r="M137" i="1"/>
  <c r="M228" i="1"/>
  <c r="M57" i="1"/>
  <c r="M101" i="1"/>
  <c r="M136" i="1"/>
  <c r="M135" i="1"/>
  <c r="M225" i="1"/>
  <c r="M177" i="1"/>
  <c r="M13" i="1"/>
  <c r="M274" i="1"/>
  <c r="M224" i="1"/>
  <c r="M273" i="1"/>
  <c r="M223" i="1"/>
  <c r="M39" i="1"/>
  <c r="M76" i="1"/>
  <c r="M38" i="1"/>
  <c r="M153" i="1"/>
  <c r="M37" i="1"/>
  <c r="M36" i="1"/>
  <c r="M122" i="1"/>
  <c r="M152" i="1"/>
  <c r="M121" i="1"/>
  <c r="M34" i="1"/>
  <c r="M8" i="1"/>
  <c r="M248" i="1"/>
  <c r="M197" i="1"/>
  <c r="M196" i="1"/>
  <c r="M149" i="1"/>
  <c r="M120" i="1"/>
  <c r="M73" i="1"/>
  <c r="M31" i="1"/>
  <c r="M148" i="1"/>
  <c r="M30" i="1"/>
  <c r="M118" i="1"/>
  <c r="M194" i="1"/>
  <c r="M117" i="1"/>
  <c r="M147" i="1"/>
  <c r="M146" i="1"/>
  <c r="M70" i="1"/>
  <c r="M25" i="1"/>
  <c r="M193" i="1"/>
  <c r="M245" i="1"/>
  <c r="M115" i="1"/>
  <c r="M192" i="1"/>
  <c r="M113" i="1"/>
  <c r="M24" i="1"/>
  <c r="M145" i="1"/>
  <c r="M111" i="1"/>
  <c r="M22" i="1"/>
  <c r="M69" i="1"/>
  <c r="M191" i="1"/>
  <c r="M21" i="1"/>
  <c r="M68" i="1"/>
  <c r="M142" i="1"/>
  <c r="M189" i="1"/>
  <c r="M19" i="1"/>
  <c r="M284" i="1"/>
  <c r="M188" i="1"/>
  <c r="M141" i="1"/>
  <c r="M239" i="1"/>
  <c r="M67" i="1"/>
  <c r="M66" i="1"/>
  <c r="M109" i="1"/>
  <c r="M238" i="1"/>
  <c r="M64" i="1"/>
  <c r="M184" i="1"/>
  <c r="M183" i="1"/>
  <c r="M17" i="1"/>
  <c r="M62" i="1"/>
  <c r="M279" i="1"/>
  <c r="M278" i="1"/>
  <c r="M16" i="1"/>
  <c r="M237" i="1"/>
  <c r="M60" i="1"/>
  <c r="M138" i="1"/>
  <c r="M15" i="1"/>
  <c r="M181" i="1"/>
  <c r="M235" i="1"/>
  <c r="M234" i="1"/>
  <c r="M232" i="1"/>
  <c r="M59" i="1"/>
  <c r="M230" i="1"/>
  <c r="M229" i="1"/>
  <c r="M14" i="1"/>
  <c r="M277" i="1"/>
  <c r="M227" i="1"/>
  <c r="M180" i="1"/>
  <c r="M226" i="1"/>
  <c r="M179" i="1"/>
  <c r="M178" i="1"/>
  <c r="M100" i="1"/>
  <c r="M276" i="1"/>
  <c r="M275" i="1"/>
  <c r="M134" i="1"/>
  <c r="M56" i="1"/>
  <c r="M55" i="1"/>
  <c r="M133" i="1"/>
  <c r="F3" i="1" l="1"/>
  <c r="F294" i="1"/>
  <c r="F258" i="1"/>
  <c r="F266" i="1"/>
  <c r="F250" i="1"/>
  <c r="F262" i="1"/>
  <c r="F270" i="1"/>
  <c r="F286" i="1"/>
  <c r="F264" i="1"/>
  <c r="F282" i="1"/>
  <c r="F252" i="1"/>
  <c r="F278" i="1"/>
  <c r="F276" i="1"/>
  <c r="F298" i="1"/>
  <c r="F284" i="1"/>
  <c r="F292" i="1"/>
  <c r="F300" i="1"/>
  <c r="F256" i="1"/>
  <c r="F254" i="1"/>
  <c r="F272" i="1"/>
  <c r="F280" i="1"/>
  <c r="F288" i="1"/>
  <c r="F274" i="1"/>
  <c r="F290" i="1"/>
  <c r="F260" i="1"/>
  <c r="F6" i="1"/>
  <c r="F22" i="1"/>
  <c r="F38" i="1"/>
  <c r="F54" i="1"/>
  <c r="F70" i="1"/>
  <c r="F78" i="1"/>
  <c r="F86" i="1"/>
  <c r="F94" i="1"/>
  <c r="F102" i="1"/>
  <c r="F110" i="1"/>
  <c r="F118" i="1"/>
  <c r="F126" i="1"/>
  <c r="F134" i="1"/>
  <c r="F142" i="1"/>
  <c r="F150" i="1"/>
  <c r="F158" i="1"/>
  <c r="F166" i="1"/>
  <c r="F5" i="1"/>
  <c r="F13" i="1"/>
  <c r="F21" i="1"/>
  <c r="F29" i="1"/>
  <c r="F37" i="1"/>
  <c r="F45" i="1"/>
  <c r="F53" i="1"/>
  <c r="F61" i="1"/>
  <c r="F69" i="1"/>
  <c r="F77" i="1"/>
  <c r="F85" i="1"/>
  <c r="F93" i="1"/>
  <c r="F101" i="1"/>
  <c r="F109" i="1"/>
  <c r="F117" i="1"/>
  <c r="F125" i="1"/>
  <c r="F133" i="1"/>
  <c r="F141" i="1"/>
  <c r="F149" i="1"/>
  <c r="F165" i="1"/>
  <c r="F177" i="1"/>
  <c r="F185" i="1"/>
  <c r="F193" i="1"/>
  <c r="F201" i="1"/>
  <c r="F209" i="1"/>
  <c r="F217" i="1"/>
  <c r="F225" i="1"/>
  <c r="F233" i="1"/>
  <c r="F241" i="1"/>
  <c r="F249" i="1"/>
  <c r="F257" i="1"/>
  <c r="F265" i="1"/>
  <c r="F273" i="1"/>
  <c r="F281" i="1"/>
  <c r="F289" i="1"/>
  <c r="F297" i="1"/>
  <c r="F8" i="1"/>
  <c r="F16" i="1"/>
  <c r="F24" i="1"/>
  <c r="F32" i="1"/>
  <c r="F40" i="1"/>
  <c r="F48" i="1"/>
  <c r="F56" i="1"/>
  <c r="F64" i="1"/>
  <c r="F72" i="1"/>
  <c r="F80" i="1"/>
  <c r="F88" i="1"/>
  <c r="F96" i="1"/>
  <c r="F104" i="1"/>
  <c r="F112" i="1"/>
  <c r="F120" i="1"/>
  <c r="F128" i="1"/>
  <c r="F136" i="1"/>
  <c r="F144" i="1"/>
  <c r="F152" i="1"/>
  <c r="F160" i="1"/>
  <c r="F168" i="1"/>
  <c r="F7" i="1"/>
  <c r="F15" i="1"/>
  <c r="F23" i="1"/>
  <c r="F31" i="1"/>
  <c r="F39" i="1"/>
  <c r="F47" i="1"/>
  <c r="F55" i="1"/>
  <c r="F63" i="1"/>
  <c r="F71" i="1"/>
  <c r="F79" i="1"/>
  <c r="F87" i="1"/>
  <c r="F95" i="1"/>
  <c r="F103" i="1"/>
  <c r="F111" i="1"/>
  <c r="F119" i="1"/>
  <c r="F127" i="1"/>
  <c r="F135" i="1"/>
  <c r="F143" i="1"/>
  <c r="F153" i="1"/>
  <c r="F169" i="1"/>
  <c r="F179" i="1"/>
  <c r="F187" i="1"/>
  <c r="F195" i="1"/>
  <c r="F203" i="1"/>
  <c r="F211" i="1"/>
  <c r="F219" i="1"/>
  <c r="F227" i="1"/>
  <c r="F235" i="1"/>
  <c r="F243" i="1"/>
  <c r="F251" i="1"/>
  <c r="F259" i="1"/>
  <c r="F267" i="1"/>
  <c r="F275" i="1"/>
  <c r="F283" i="1"/>
  <c r="F291" i="1"/>
  <c r="F299" i="1"/>
  <c r="F14" i="1"/>
  <c r="F30" i="1"/>
  <c r="F46" i="1"/>
  <c r="F62" i="1"/>
  <c r="F10" i="1"/>
  <c r="F18" i="1"/>
  <c r="F26" i="1"/>
  <c r="F34" i="1"/>
  <c r="F42" i="1"/>
  <c r="F50" i="1"/>
  <c r="F58" i="1"/>
  <c r="F66" i="1"/>
  <c r="F74" i="1"/>
  <c r="F82" i="1"/>
  <c r="F90" i="1"/>
  <c r="F98" i="1"/>
  <c r="F106" i="1"/>
  <c r="F114" i="1"/>
  <c r="F122" i="1"/>
  <c r="F130" i="1"/>
  <c r="F138" i="1"/>
  <c r="F146" i="1"/>
  <c r="F154" i="1"/>
  <c r="F162" i="1"/>
  <c r="F170" i="1"/>
  <c r="F17" i="1"/>
  <c r="F25" i="1"/>
  <c r="F33" i="1"/>
  <c r="F49" i="1"/>
  <c r="F57" i="1"/>
  <c r="F65" i="1"/>
  <c r="F73" i="1"/>
  <c r="F81" i="1"/>
  <c r="F89" i="1"/>
  <c r="F97" i="1"/>
  <c r="F105" i="1"/>
  <c r="F113" i="1"/>
  <c r="F121" i="1"/>
  <c r="F129" i="1"/>
  <c r="F137" i="1"/>
  <c r="F145" i="1"/>
  <c r="F157" i="1"/>
  <c r="F173" i="1"/>
  <c r="F181" i="1"/>
  <c r="F189" i="1"/>
  <c r="F197" i="1"/>
  <c r="F205" i="1"/>
  <c r="F213" i="1"/>
  <c r="F221" i="1"/>
  <c r="F229" i="1"/>
  <c r="F237" i="1"/>
  <c r="F245" i="1"/>
  <c r="F253" i="1"/>
  <c r="F261" i="1"/>
  <c r="F269" i="1"/>
  <c r="F277" i="1"/>
  <c r="F285" i="1"/>
  <c r="F293" i="1"/>
  <c r="F4" i="1"/>
  <c r="F12" i="1"/>
  <c r="F20" i="1"/>
  <c r="F28" i="1"/>
  <c r="F44" i="1"/>
  <c r="F52" i="1"/>
  <c r="F60" i="1"/>
  <c r="F68" i="1"/>
  <c r="F76" i="1"/>
  <c r="F84" i="1"/>
  <c r="F92" i="1"/>
  <c r="F100" i="1"/>
  <c r="F108" i="1"/>
  <c r="F116" i="1"/>
  <c r="F124" i="1"/>
  <c r="F132" i="1"/>
  <c r="F140" i="1"/>
  <c r="F148" i="1"/>
  <c r="F156" i="1"/>
  <c r="F164" i="1"/>
  <c r="F172" i="1"/>
  <c r="F11" i="1"/>
  <c r="F19" i="1"/>
  <c r="F27" i="1"/>
  <c r="F35" i="1"/>
  <c r="F43" i="1"/>
  <c r="F51" i="1"/>
  <c r="F59" i="1"/>
  <c r="F67" i="1"/>
  <c r="F75" i="1"/>
  <c r="F83" i="1"/>
  <c r="F91" i="1"/>
  <c r="F99" i="1"/>
  <c r="F107" i="1"/>
  <c r="F115" i="1"/>
  <c r="F123" i="1"/>
  <c r="F131" i="1"/>
  <c r="F139" i="1"/>
  <c r="F147" i="1"/>
  <c r="F161" i="1"/>
  <c r="F175" i="1"/>
  <c r="F183" i="1"/>
  <c r="F191" i="1"/>
  <c r="F199" i="1"/>
  <c r="F207" i="1"/>
  <c r="F215" i="1"/>
  <c r="F223" i="1"/>
  <c r="F231" i="1"/>
  <c r="F239" i="1"/>
  <c r="F247" i="1"/>
  <c r="F255" i="1"/>
  <c r="F263" i="1"/>
  <c r="F271" i="1"/>
  <c r="F279" i="1"/>
  <c r="F287" i="1"/>
  <c r="F295" i="1"/>
  <c r="F41" i="1"/>
  <c r="F36" i="1"/>
  <c r="F9" i="1"/>
  <c r="F190" i="1"/>
  <c r="F206" i="1"/>
  <c r="F214" i="1"/>
  <c r="F218" i="1"/>
  <c r="F242" i="1"/>
  <c r="F180" i="1"/>
  <c r="F228" i="1"/>
  <c r="G228" i="1" s="1"/>
  <c r="F155" i="1"/>
  <c r="F163" i="1"/>
  <c r="F171" i="1"/>
  <c r="F176" i="1"/>
  <c r="F184" i="1"/>
  <c r="F188" i="1"/>
  <c r="F192" i="1"/>
  <c r="F196" i="1"/>
  <c r="F200" i="1"/>
  <c r="F204" i="1"/>
  <c r="F208" i="1"/>
  <c r="F212" i="1"/>
  <c r="F216" i="1"/>
  <c r="F220" i="1"/>
  <c r="F224" i="1"/>
  <c r="F232" i="1"/>
  <c r="F236" i="1"/>
  <c r="F240" i="1"/>
  <c r="F244" i="1"/>
  <c r="F248" i="1"/>
  <c r="F151" i="1"/>
  <c r="F159" i="1"/>
  <c r="F167" i="1"/>
  <c r="F174" i="1"/>
  <c r="F178" i="1"/>
  <c r="F182" i="1"/>
  <c r="F186" i="1"/>
  <c r="F194" i="1"/>
  <c r="F198" i="1"/>
  <c r="F202" i="1"/>
  <c r="F210" i="1"/>
  <c r="F222" i="1"/>
  <c r="F226" i="1"/>
  <c r="F230" i="1"/>
  <c r="F234" i="1"/>
  <c r="F238" i="1"/>
  <c r="F246" i="1"/>
  <c r="F268" i="1"/>
  <c r="F296" i="1"/>
  <c r="G210" i="1" l="1"/>
  <c r="J210" i="1" s="1"/>
  <c r="G186" i="1"/>
  <c r="G246" i="1"/>
  <c r="G226" i="1"/>
  <c r="G198" i="1"/>
  <c r="H198" i="1" s="1"/>
  <c r="G178" i="1"/>
  <c r="G151" i="1"/>
  <c r="G236" i="1"/>
  <c r="G220" i="1"/>
  <c r="H220" i="1" s="1"/>
  <c r="G204" i="1"/>
  <c r="G188" i="1"/>
  <c r="J188" i="1" s="1"/>
  <c r="G163" i="1"/>
  <c r="G242" i="1"/>
  <c r="G190" i="1"/>
  <c r="G295" i="1"/>
  <c r="H295" i="1" s="1"/>
  <c r="G263" i="1"/>
  <c r="G231" i="1"/>
  <c r="I231" i="1" s="1"/>
  <c r="G199" i="1"/>
  <c r="G161" i="1"/>
  <c r="G123" i="1"/>
  <c r="G91" i="1"/>
  <c r="H91" i="1" s="1"/>
  <c r="G59" i="1"/>
  <c r="G27" i="1"/>
  <c r="I27" i="1" s="1"/>
  <c r="G164" i="1"/>
  <c r="G132" i="1"/>
  <c r="J132" i="1" s="1"/>
  <c r="G100" i="1"/>
  <c r="G68" i="1"/>
  <c r="I68" i="1" s="1"/>
  <c r="G28" i="1"/>
  <c r="G293" i="1"/>
  <c r="H293" i="1" s="1"/>
  <c r="G229" i="1"/>
  <c r="G197" i="1"/>
  <c r="J197" i="1" s="1"/>
  <c r="G121" i="1"/>
  <c r="G89" i="1"/>
  <c r="H89" i="1" s="1"/>
  <c r="G57" i="1"/>
  <c r="G17" i="1"/>
  <c r="H17" i="1" s="1"/>
  <c r="G146" i="1"/>
  <c r="G114" i="1"/>
  <c r="J114" i="1" s="1"/>
  <c r="G82" i="1"/>
  <c r="G50" i="1"/>
  <c r="G18" i="1"/>
  <c r="G30" i="1"/>
  <c r="H30" i="1" s="1"/>
  <c r="G283" i="1"/>
  <c r="G251" i="1"/>
  <c r="G219" i="1"/>
  <c r="G187" i="1"/>
  <c r="H187" i="1" s="1"/>
  <c r="G143" i="1"/>
  <c r="G111" i="1"/>
  <c r="G79" i="1"/>
  <c r="G47" i="1"/>
  <c r="H47" i="1" s="1"/>
  <c r="G15" i="1"/>
  <c r="G152" i="1"/>
  <c r="G120" i="1"/>
  <c r="G88" i="1"/>
  <c r="I88" i="1" s="1"/>
  <c r="G56" i="1"/>
  <c r="G24" i="1"/>
  <c r="I24" i="1" s="1"/>
  <c r="G289" i="1"/>
  <c r="G257" i="1"/>
  <c r="I257" i="1" s="1"/>
  <c r="G225" i="1"/>
  <c r="G193" i="1"/>
  <c r="I193" i="1" s="1"/>
  <c r="G117" i="1"/>
  <c r="G85" i="1"/>
  <c r="J85" i="1" s="1"/>
  <c r="G53" i="1"/>
  <c r="G21" i="1"/>
  <c r="G158" i="1"/>
  <c r="G126" i="1"/>
  <c r="G94" i="1"/>
  <c r="G280" i="1"/>
  <c r="G300" i="1"/>
  <c r="G264" i="1"/>
  <c r="J264" i="1" s="1"/>
  <c r="G250" i="1"/>
  <c r="G194" i="1"/>
  <c r="I194" i="1" s="1"/>
  <c r="G248" i="1"/>
  <c r="G232" i="1"/>
  <c r="G216" i="1"/>
  <c r="G200" i="1"/>
  <c r="G184" i="1"/>
  <c r="G155" i="1"/>
  <c r="H155" i="1" s="1"/>
  <c r="G218" i="1"/>
  <c r="G287" i="1"/>
  <c r="G255" i="1"/>
  <c r="G223" i="1"/>
  <c r="J223" i="1" s="1"/>
  <c r="G191" i="1"/>
  <c r="G147" i="1"/>
  <c r="G115" i="1"/>
  <c r="G83" i="1"/>
  <c r="H83" i="1" s="1"/>
  <c r="G51" i="1"/>
  <c r="G19" i="1"/>
  <c r="G156" i="1"/>
  <c r="G124" i="1"/>
  <c r="H124" i="1" s="1"/>
  <c r="G92" i="1"/>
  <c r="G60" i="1"/>
  <c r="G20" i="1"/>
  <c r="G253" i="1"/>
  <c r="J253" i="1" s="1"/>
  <c r="G145" i="1"/>
  <c r="G113" i="1"/>
  <c r="J113" i="1" s="1"/>
  <c r="G81" i="1"/>
  <c r="G49" i="1"/>
  <c r="J49" i="1" s="1"/>
  <c r="G170" i="1"/>
  <c r="G106" i="1"/>
  <c r="G42" i="1"/>
  <c r="G10" i="1"/>
  <c r="J10" i="1" s="1"/>
  <c r="G14" i="1"/>
  <c r="G275" i="1"/>
  <c r="I275" i="1" s="1"/>
  <c r="G243" i="1"/>
  <c r="G211" i="1"/>
  <c r="G179" i="1"/>
  <c r="G135" i="1"/>
  <c r="G103" i="1"/>
  <c r="G71" i="1"/>
  <c r="J71" i="1" s="1"/>
  <c r="G39" i="1"/>
  <c r="G7" i="1"/>
  <c r="J7" i="1" s="1"/>
  <c r="G144" i="1"/>
  <c r="G112" i="1"/>
  <c r="J112" i="1" s="1"/>
  <c r="G80" i="1"/>
  <c r="G48" i="1"/>
  <c r="J48" i="1" s="1"/>
  <c r="G16" i="1"/>
  <c r="G281" i="1"/>
  <c r="G249" i="1"/>
  <c r="G217" i="1"/>
  <c r="G185" i="1"/>
  <c r="G141" i="1"/>
  <c r="H141" i="1" s="1"/>
  <c r="G109" i="1"/>
  <c r="G77" i="1"/>
  <c r="I77" i="1" s="1"/>
  <c r="G45" i="1"/>
  <c r="G118" i="1"/>
  <c r="H118" i="1" s="1"/>
  <c r="G86" i="1"/>
  <c r="G38" i="1"/>
  <c r="J38" i="1" s="1"/>
  <c r="G290" i="1"/>
  <c r="G272" i="1"/>
  <c r="H272" i="1" s="1"/>
  <c r="G292" i="1"/>
  <c r="G278" i="1"/>
  <c r="G286" i="1"/>
  <c r="G266" i="1"/>
  <c r="G234" i="1"/>
  <c r="G167" i="1"/>
  <c r="J167" i="1" s="1"/>
  <c r="G244" i="1"/>
  <c r="I228" i="1"/>
  <c r="G212" i="1"/>
  <c r="G196" i="1"/>
  <c r="G176" i="1"/>
  <c r="G214" i="1"/>
  <c r="H214" i="1" s="1"/>
  <c r="G36" i="1"/>
  <c r="G279" i="1"/>
  <c r="G247" i="1"/>
  <c r="G215" i="1"/>
  <c r="I215" i="1" s="1"/>
  <c r="G183" i="1"/>
  <c r="G139" i="1"/>
  <c r="I139" i="1" s="1"/>
  <c r="G107" i="1"/>
  <c r="H107" i="1" s="1"/>
  <c r="G75" i="1"/>
  <c r="G43" i="1"/>
  <c r="G11" i="1"/>
  <c r="G148" i="1"/>
  <c r="G116" i="1"/>
  <c r="I116" i="1" s="1"/>
  <c r="G84" i="1"/>
  <c r="G52" i="1"/>
  <c r="I52" i="1" s="1"/>
  <c r="G12" i="1"/>
  <c r="G277" i="1"/>
  <c r="H277" i="1" s="1"/>
  <c r="G245" i="1"/>
  <c r="G213" i="1"/>
  <c r="H213" i="1" s="1"/>
  <c r="G73" i="1"/>
  <c r="G33" i="1"/>
  <c r="H33" i="1" s="1"/>
  <c r="G162" i="1"/>
  <c r="G130" i="1"/>
  <c r="J130" i="1" s="1"/>
  <c r="G98" i="1"/>
  <c r="G34" i="1"/>
  <c r="I34" i="1" s="1"/>
  <c r="G62" i="1"/>
  <c r="G299" i="1"/>
  <c r="J299" i="1" s="1"/>
  <c r="G267" i="1"/>
  <c r="G235" i="1"/>
  <c r="I235" i="1" s="1"/>
  <c r="G203" i="1"/>
  <c r="G169" i="1"/>
  <c r="G127" i="1"/>
  <c r="G95" i="1"/>
  <c r="G63" i="1"/>
  <c r="G31" i="1"/>
  <c r="I31" i="1" s="1"/>
  <c r="G168" i="1"/>
  <c r="G136" i="1"/>
  <c r="I136" i="1" s="1"/>
  <c r="G104" i="1"/>
  <c r="G72" i="1"/>
  <c r="J72" i="1" s="1"/>
  <c r="G40" i="1"/>
  <c r="G8" i="1"/>
  <c r="I8" i="1" s="1"/>
  <c r="G273" i="1"/>
  <c r="G241" i="1"/>
  <c r="I241" i="1" s="1"/>
  <c r="G209" i="1"/>
  <c r="G177" i="1"/>
  <c r="I177" i="1" s="1"/>
  <c r="G101" i="1"/>
  <c r="G69" i="1"/>
  <c r="G37" i="1"/>
  <c r="G5" i="1"/>
  <c r="H5" i="1" s="1"/>
  <c r="G142" i="1"/>
  <c r="G110" i="1"/>
  <c r="J110" i="1" s="1"/>
  <c r="G78" i="1"/>
  <c r="G22" i="1"/>
  <c r="J22" i="1" s="1"/>
  <c r="G274" i="1"/>
  <c r="G254" i="1"/>
  <c r="G284" i="1"/>
  <c r="G252" i="1"/>
  <c r="J252" i="1" s="1"/>
  <c r="G270" i="1"/>
  <c r="G258" i="1"/>
  <c r="I258" i="1" s="1"/>
  <c r="G230" i="1"/>
  <c r="G202" i="1"/>
  <c r="J202" i="1" s="1"/>
  <c r="G182" i="1"/>
  <c r="G159" i="1"/>
  <c r="J159" i="1" s="1"/>
  <c r="G224" i="1"/>
  <c r="G208" i="1"/>
  <c r="I208" i="1" s="1"/>
  <c r="G192" i="1"/>
  <c r="G171" i="1"/>
  <c r="H171" i="1" s="1"/>
  <c r="G180" i="1"/>
  <c r="G206" i="1"/>
  <c r="I206" i="1" s="1"/>
  <c r="G271" i="1"/>
  <c r="G239" i="1"/>
  <c r="J239" i="1" s="1"/>
  <c r="G207" i="1"/>
  <c r="G175" i="1"/>
  <c r="I175" i="1" s="1"/>
  <c r="G131" i="1"/>
  <c r="G99" i="1"/>
  <c r="G67" i="1"/>
  <c r="G35" i="1"/>
  <c r="J35" i="1" s="1"/>
  <c r="G172" i="1"/>
  <c r="G140" i="1"/>
  <c r="I140" i="1" s="1"/>
  <c r="G108" i="1"/>
  <c r="G76" i="1"/>
  <c r="H76" i="1" s="1"/>
  <c r="G44" i="1"/>
  <c r="G4" i="1"/>
  <c r="J4" i="1" s="1"/>
  <c r="G269" i="1"/>
  <c r="G237" i="1"/>
  <c r="I237" i="1" s="1"/>
  <c r="G205" i="1"/>
  <c r="G173" i="1"/>
  <c r="H173" i="1" s="1"/>
  <c r="G129" i="1"/>
  <c r="G65" i="1"/>
  <c r="I65" i="1" s="1"/>
  <c r="G25" i="1"/>
  <c r="G154" i="1"/>
  <c r="G122" i="1"/>
  <c r="G90" i="1"/>
  <c r="H90" i="1" s="1"/>
  <c r="G58" i="1"/>
  <c r="G26" i="1"/>
  <c r="G46" i="1"/>
  <c r="G291" i="1"/>
  <c r="H291" i="1" s="1"/>
  <c r="G259" i="1"/>
  <c r="G227" i="1"/>
  <c r="H227" i="1" s="1"/>
  <c r="G195" i="1"/>
  <c r="G153" i="1"/>
  <c r="J153" i="1" s="1"/>
  <c r="G119" i="1"/>
  <c r="G87" i="1"/>
  <c r="I87" i="1" s="1"/>
  <c r="G55" i="1"/>
  <c r="G23" i="1"/>
  <c r="H23" i="1" s="1"/>
  <c r="G160" i="1"/>
  <c r="G128" i="1"/>
  <c r="G96" i="1"/>
  <c r="G64" i="1"/>
  <c r="H64" i="1" s="1"/>
  <c r="G32" i="1"/>
  <c r="G297" i="1"/>
  <c r="G265" i="1"/>
  <c r="G233" i="1"/>
  <c r="H233" i="1" s="1"/>
  <c r="G201" i="1"/>
  <c r="G165" i="1"/>
  <c r="J165" i="1" s="1"/>
  <c r="G125" i="1"/>
  <c r="G93" i="1"/>
  <c r="H93" i="1" s="1"/>
  <c r="G61" i="1"/>
  <c r="G29" i="1"/>
  <c r="I29" i="1" s="1"/>
  <c r="G134" i="1"/>
  <c r="G102" i="1"/>
  <c r="I102" i="1" s="1"/>
  <c r="G70" i="1"/>
  <c r="G6" i="1"/>
  <c r="J6" i="1" s="1"/>
  <c r="G288" i="1"/>
  <c r="G256" i="1"/>
  <c r="G298" i="1"/>
  <c r="G282" i="1"/>
  <c r="G262" i="1"/>
  <c r="G294" i="1"/>
  <c r="J294" i="1" s="1"/>
  <c r="G3" i="1"/>
  <c r="G276" i="1"/>
  <c r="G54" i="1"/>
  <c r="G149" i="1"/>
  <c r="H228" i="1"/>
  <c r="G133" i="1"/>
  <c r="G166" i="1"/>
  <c r="G260" i="1"/>
  <c r="G150" i="1"/>
  <c r="G138" i="1"/>
  <c r="G66" i="1"/>
  <c r="G13" i="1"/>
  <c r="G222" i="1"/>
  <c r="G238" i="1"/>
  <c r="G105" i="1"/>
  <c r="G285" i="1"/>
  <c r="G157" i="1"/>
  <c r="G221" i="1"/>
  <c r="G9" i="1"/>
  <c r="G97" i="1"/>
  <c r="G41" i="1"/>
  <c r="G240" i="1"/>
  <c r="G189" i="1"/>
  <c r="G74" i="1"/>
  <c r="G296" i="1"/>
  <c r="G268" i="1"/>
  <c r="G137" i="1"/>
  <c r="G261" i="1"/>
  <c r="G181" i="1"/>
  <c r="G174" i="1"/>
  <c r="J228" i="1"/>
  <c r="H112" i="1" l="1"/>
  <c r="I264" i="1"/>
  <c r="I141" i="1"/>
  <c r="I253" i="1"/>
  <c r="H175" i="1"/>
  <c r="J124" i="1"/>
  <c r="I124" i="1"/>
  <c r="I214" i="1"/>
  <c r="I30" i="1"/>
  <c r="H88" i="1"/>
  <c r="J231" i="1"/>
  <c r="H235" i="1"/>
  <c r="I112" i="1"/>
  <c r="I5" i="1"/>
  <c r="I223" i="1"/>
  <c r="J235" i="1"/>
  <c r="I7" i="1"/>
  <c r="I38" i="1"/>
  <c r="H215" i="1"/>
  <c r="I277" i="1"/>
  <c r="H31" i="1"/>
  <c r="I239" i="1"/>
  <c r="H65" i="1"/>
  <c r="I272" i="1"/>
  <c r="J8" i="1"/>
  <c r="J34" i="1"/>
  <c r="J89" i="1"/>
  <c r="J177" i="1"/>
  <c r="J277" i="1"/>
  <c r="I293" i="1"/>
  <c r="H223" i="1"/>
  <c r="H253" i="1"/>
  <c r="H231" i="1"/>
  <c r="J293" i="1"/>
  <c r="H153" i="1"/>
  <c r="H264" i="1"/>
  <c r="I202" i="1"/>
  <c r="J206" i="1"/>
  <c r="J215" i="1"/>
  <c r="H35" i="1"/>
  <c r="H206" i="1"/>
  <c r="H132" i="1"/>
  <c r="J91" i="1"/>
  <c r="I153" i="1"/>
  <c r="H114" i="1"/>
  <c r="J139" i="1"/>
  <c r="J295" i="1"/>
  <c r="J87" i="1"/>
  <c r="J29" i="1"/>
  <c r="J282" i="1"/>
  <c r="I282" i="1"/>
  <c r="I6" i="1"/>
  <c r="H6" i="1"/>
  <c r="H29" i="1"/>
  <c r="H165" i="1"/>
  <c r="H297" i="1"/>
  <c r="I297" i="1"/>
  <c r="H128" i="1"/>
  <c r="J128" i="1"/>
  <c r="I128" i="1"/>
  <c r="H87" i="1"/>
  <c r="J227" i="1"/>
  <c r="I227" i="1"/>
  <c r="H26" i="1"/>
  <c r="J26" i="1"/>
  <c r="I26" i="1"/>
  <c r="H154" i="1"/>
  <c r="J154" i="1"/>
  <c r="I173" i="1"/>
  <c r="H4" i="1"/>
  <c r="I4" i="1"/>
  <c r="H140" i="1"/>
  <c r="J140" i="1"/>
  <c r="H99" i="1"/>
  <c r="I99" i="1"/>
  <c r="H239" i="1"/>
  <c r="I171" i="1"/>
  <c r="J171" i="1"/>
  <c r="H159" i="1"/>
  <c r="I159" i="1"/>
  <c r="H258" i="1"/>
  <c r="H254" i="1"/>
  <c r="J254" i="1"/>
  <c r="I254" i="1"/>
  <c r="I110" i="1"/>
  <c r="H110" i="1"/>
  <c r="H69" i="1"/>
  <c r="J69" i="1"/>
  <c r="I69" i="1"/>
  <c r="H241" i="1"/>
  <c r="J241" i="1"/>
  <c r="I72" i="1"/>
  <c r="H72" i="1"/>
  <c r="J31" i="1"/>
  <c r="I169" i="1"/>
  <c r="H169" i="1"/>
  <c r="J169" i="1"/>
  <c r="I299" i="1"/>
  <c r="H299" i="1"/>
  <c r="I130" i="1"/>
  <c r="H130" i="1"/>
  <c r="I213" i="1"/>
  <c r="J213" i="1"/>
  <c r="H52" i="1"/>
  <c r="J52" i="1"/>
  <c r="H11" i="1"/>
  <c r="I11" i="1"/>
  <c r="J11" i="1"/>
  <c r="H139" i="1"/>
  <c r="H279" i="1"/>
  <c r="J279" i="1"/>
  <c r="J196" i="1"/>
  <c r="I196" i="1"/>
  <c r="H167" i="1"/>
  <c r="I278" i="1"/>
  <c r="H278" i="1"/>
  <c r="H38" i="1"/>
  <c r="J77" i="1"/>
  <c r="H77" i="1"/>
  <c r="I217" i="1"/>
  <c r="J217" i="1"/>
  <c r="H217" i="1"/>
  <c r="I48" i="1"/>
  <c r="H48" i="1"/>
  <c r="H7" i="1"/>
  <c r="K7" i="1" s="1"/>
  <c r="H135" i="1"/>
  <c r="I135" i="1"/>
  <c r="J135" i="1"/>
  <c r="J275" i="1"/>
  <c r="H275" i="1"/>
  <c r="I106" i="1"/>
  <c r="J106" i="1"/>
  <c r="H106" i="1"/>
  <c r="H113" i="1"/>
  <c r="H60" i="1"/>
  <c r="J60" i="1"/>
  <c r="I60" i="1"/>
  <c r="H19" i="1"/>
  <c r="J19" i="1"/>
  <c r="I19" i="1"/>
  <c r="I147" i="1"/>
  <c r="H147" i="1"/>
  <c r="J147" i="1"/>
  <c r="I287" i="1"/>
  <c r="H287" i="1"/>
  <c r="J287" i="1"/>
  <c r="H200" i="1"/>
  <c r="I200" i="1"/>
  <c r="J200" i="1"/>
  <c r="J194" i="1"/>
  <c r="H194" i="1"/>
  <c r="H280" i="1"/>
  <c r="J280" i="1"/>
  <c r="I280" i="1"/>
  <c r="J21" i="1"/>
  <c r="I21" i="1"/>
  <c r="H21" i="1"/>
  <c r="H193" i="1"/>
  <c r="J193" i="1"/>
  <c r="J24" i="1"/>
  <c r="I152" i="1"/>
  <c r="J152" i="1"/>
  <c r="H152" i="1"/>
  <c r="H111" i="1"/>
  <c r="J111" i="1"/>
  <c r="I111" i="1"/>
  <c r="H251" i="1"/>
  <c r="I251" i="1"/>
  <c r="J251" i="1"/>
  <c r="J50" i="1"/>
  <c r="H50" i="1"/>
  <c r="J17" i="1"/>
  <c r="I197" i="1"/>
  <c r="H197" i="1"/>
  <c r="J68" i="1"/>
  <c r="H68" i="1"/>
  <c r="H27" i="1"/>
  <c r="J27" i="1"/>
  <c r="H161" i="1"/>
  <c r="I161" i="1"/>
  <c r="J161" i="1"/>
  <c r="I295" i="1"/>
  <c r="H188" i="1"/>
  <c r="I188" i="1"/>
  <c r="H151" i="1"/>
  <c r="J151" i="1"/>
  <c r="I151" i="1"/>
  <c r="J246" i="1"/>
  <c r="I246" i="1"/>
  <c r="H246" i="1"/>
  <c r="J173" i="1"/>
  <c r="I279" i="1"/>
  <c r="H196" i="1"/>
  <c r="J99" i="1"/>
  <c r="H24" i="1"/>
  <c r="I50" i="1"/>
  <c r="I262" i="1"/>
  <c r="I288" i="1"/>
  <c r="J134" i="1"/>
  <c r="J96" i="1"/>
  <c r="J195" i="1"/>
  <c r="J46" i="1"/>
  <c r="J122" i="1"/>
  <c r="H129" i="1"/>
  <c r="H269" i="1"/>
  <c r="H108" i="1"/>
  <c r="J67" i="1"/>
  <c r="J207" i="1"/>
  <c r="H180" i="1"/>
  <c r="J224" i="1"/>
  <c r="J37" i="1"/>
  <c r="H209" i="1"/>
  <c r="I40" i="1"/>
  <c r="J168" i="1"/>
  <c r="I127" i="1"/>
  <c r="J98" i="1"/>
  <c r="I73" i="1"/>
  <c r="J12" i="1"/>
  <c r="J148" i="1"/>
  <c r="I107" i="1"/>
  <c r="J247" i="1"/>
  <c r="J176" i="1"/>
  <c r="H244" i="1"/>
  <c r="I286" i="1"/>
  <c r="H290" i="1"/>
  <c r="J45" i="1"/>
  <c r="J185" i="1"/>
  <c r="H16" i="1"/>
  <c r="H42" i="1"/>
  <c r="J81" i="1"/>
  <c r="I20" i="1"/>
  <c r="H156" i="1"/>
  <c r="H248" i="1"/>
  <c r="J300" i="1"/>
  <c r="J158" i="1"/>
  <c r="J117" i="1"/>
  <c r="H289" i="1"/>
  <c r="H120" i="1"/>
  <c r="J219" i="1"/>
  <c r="J18" i="1"/>
  <c r="J146" i="1"/>
  <c r="J121" i="1"/>
  <c r="H164" i="1"/>
  <c r="H236" i="1"/>
  <c r="I226" i="1"/>
  <c r="I117" i="1"/>
  <c r="H55" i="1"/>
  <c r="H298" i="1"/>
  <c r="J70" i="1"/>
  <c r="I61" i="1"/>
  <c r="H201" i="1"/>
  <c r="H32" i="1"/>
  <c r="H160" i="1"/>
  <c r="I119" i="1"/>
  <c r="I58" i="1"/>
  <c r="J205" i="1"/>
  <c r="J44" i="1"/>
  <c r="H131" i="1"/>
  <c r="I271" i="1"/>
  <c r="I182" i="1"/>
  <c r="H270" i="1"/>
  <c r="J274" i="1"/>
  <c r="J142" i="1"/>
  <c r="J101" i="1"/>
  <c r="H273" i="1"/>
  <c r="J104" i="1"/>
  <c r="I63" i="1"/>
  <c r="H245" i="1"/>
  <c r="H84" i="1"/>
  <c r="I43" i="1"/>
  <c r="J183" i="1"/>
  <c r="I36" i="1"/>
  <c r="H234" i="1"/>
  <c r="J86" i="1"/>
  <c r="J109" i="1"/>
  <c r="H80" i="1"/>
  <c r="I39" i="1"/>
  <c r="J179" i="1"/>
  <c r="H14" i="1"/>
  <c r="H170" i="1"/>
  <c r="I92" i="1"/>
  <c r="I51" i="1"/>
  <c r="H191" i="1"/>
  <c r="I218" i="1"/>
  <c r="H216" i="1"/>
  <c r="J250" i="1"/>
  <c r="I94" i="1"/>
  <c r="I53" i="1"/>
  <c r="H56" i="1"/>
  <c r="J15" i="1"/>
  <c r="I143" i="1"/>
  <c r="J82" i="1"/>
  <c r="I57" i="1"/>
  <c r="H229" i="1"/>
  <c r="J100" i="1"/>
  <c r="H59" i="1"/>
  <c r="H199" i="1"/>
  <c r="I190" i="1"/>
  <c r="J178" i="1"/>
  <c r="I234" i="1"/>
  <c r="H294" i="1"/>
  <c r="I256" i="1"/>
  <c r="H102" i="1"/>
  <c r="I93" i="1"/>
  <c r="J233" i="1"/>
  <c r="I64" i="1"/>
  <c r="I23" i="1"/>
  <c r="J291" i="1"/>
  <c r="J90" i="1"/>
  <c r="J65" i="1"/>
  <c r="H237" i="1"/>
  <c r="I76" i="1"/>
  <c r="I35" i="1"/>
  <c r="J175" i="1"/>
  <c r="H208" i="1"/>
  <c r="H202" i="1"/>
  <c r="H252" i="1"/>
  <c r="H22" i="1"/>
  <c r="H177" i="1"/>
  <c r="H8" i="1"/>
  <c r="J136" i="1"/>
  <c r="I95" i="1"/>
  <c r="H34" i="1"/>
  <c r="J33" i="1"/>
  <c r="H116" i="1"/>
  <c r="H75" i="1"/>
  <c r="J214" i="1"/>
  <c r="I266" i="1"/>
  <c r="J272" i="1"/>
  <c r="I118" i="1"/>
  <c r="J141" i="1"/>
  <c r="K141" i="1" s="1"/>
  <c r="I281" i="1"/>
  <c r="I71" i="1"/>
  <c r="J211" i="1"/>
  <c r="H10" i="1"/>
  <c r="H49" i="1"/>
  <c r="J83" i="1"/>
  <c r="J155" i="1"/>
  <c r="J232" i="1"/>
  <c r="H126" i="1"/>
  <c r="I85" i="1"/>
  <c r="J257" i="1"/>
  <c r="J88" i="1"/>
  <c r="J47" i="1"/>
  <c r="I187" i="1"/>
  <c r="I114" i="1"/>
  <c r="I89" i="1"/>
  <c r="I132" i="1"/>
  <c r="I91" i="1"/>
  <c r="J242" i="1"/>
  <c r="J220" i="1"/>
  <c r="J198" i="1"/>
  <c r="H210" i="1"/>
  <c r="I156" i="1"/>
  <c r="H136" i="1"/>
  <c r="J266" i="1"/>
  <c r="J290" i="1"/>
  <c r="I199" i="1"/>
  <c r="H63" i="1"/>
  <c r="I211" i="1"/>
  <c r="I59" i="1"/>
  <c r="I198" i="1"/>
  <c r="I210" i="1"/>
  <c r="I291" i="1"/>
  <c r="J187" i="1"/>
  <c r="J102" i="1"/>
  <c r="J208" i="1"/>
  <c r="J126" i="1"/>
  <c r="J281" i="1"/>
  <c r="I155" i="1"/>
  <c r="J116" i="1"/>
  <c r="I49" i="1"/>
  <c r="I83" i="1"/>
  <c r="H232" i="1"/>
  <c r="H95" i="1"/>
  <c r="H281" i="1"/>
  <c r="H71" i="1"/>
  <c r="H211" i="1"/>
  <c r="H242" i="1"/>
  <c r="I47" i="1"/>
  <c r="H256" i="1"/>
  <c r="J75" i="1"/>
  <c r="H266" i="1"/>
  <c r="I75" i="1"/>
  <c r="J23" i="1"/>
  <c r="I294" i="1"/>
  <c r="I242" i="1"/>
  <c r="J237" i="1"/>
  <c r="J76" i="1"/>
  <c r="J256" i="1"/>
  <c r="J80" i="1"/>
  <c r="J64" i="1"/>
  <c r="J95" i="1"/>
  <c r="J199" i="1"/>
  <c r="H86" i="1"/>
  <c r="I96" i="1"/>
  <c r="H288" i="1"/>
  <c r="H85" i="1"/>
  <c r="J14" i="1"/>
  <c r="J51" i="1"/>
  <c r="J84" i="1"/>
  <c r="I148" i="1"/>
  <c r="J229" i="1"/>
  <c r="J271" i="1"/>
  <c r="I158" i="1"/>
  <c r="I207" i="1"/>
  <c r="J164" i="1"/>
  <c r="H51" i="1"/>
  <c r="I121" i="1"/>
  <c r="J269" i="1"/>
  <c r="H262" i="1"/>
  <c r="H104" i="1"/>
  <c r="H286" i="1"/>
  <c r="I269" i="1"/>
  <c r="I236" i="1"/>
  <c r="H185" i="1"/>
  <c r="H226" i="1"/>
  <c r="I45" i="1"/>
  <c r="I195" i="1"/>
  <c r="I164" i="1"/>
  <c r="I178" i="1"/>
  <c r="I183" i="1"/>
  <c r="J107" i="1"/>
  <c r="J20" i="1"/>
  <c r="H12" i="1"/>
  <c r="I98" i="1"/>
  <c r="J59" i="1"/>
  <c r="H53" i="1"/>
  <c r="H182" i="1"/>
  <c r="H219" i="1"/>
  <c r="H70" i="1"/>
  <c r="I70" i="1"/>
  <c r="I216" i="1"/>
  <c r="I168" i="1"/>
  <c r="I104" i="1"/>
  <c r="J289" i="1"/>
  <c r="J73" i="1"/>
  <c r="J129" i="1"/>
  <c r="J190" i="1"/>
  <c r="J63" i="1"/>
  <c r="J236" i="1"/>
  <c r="H207" i="1"/>
  <c r="H18" i="1"/>
  <c r="H148" i="1"/>
  <c r="H146" i="1"/>
  <c r="H195" i="1"/>
  <c r="J119" i="1"/>
  <c r="I273" i="1"/>
  <c r="J127" i="1"/>
  <c r="I219" i="1"/>
  <c r="I84" i="1"/>
  <c r="J36" i="1"/>
  <c r="I16" i="1"/>
  <c r="J286" i="1"/>
  <c r="J273" i="1"/>
  <c r="J245" i="1"/>
  <c r="J42" i="1"/>
  <c r="J226" i="1"/>
  <c r="H224" i="1"/>
  <c r="H92" i="1"/>
  <c r="H247" i="1"/>
  <c r="H45" i="1"/>
  <c r="H101" i="1"/>
  <c r="H96" i="1"/>
  <c r="J56" i="1"/>
  <c r="J108" i="1"/>
  <c r="I191" i="1"/>
  <c r="I125" i="1"/>
  <c r="H125" i="1"/>
  <c r="H265" i="1"/>
  <c r="I265" i="1"/>
  <c r="I55" i="1"/>
  <c r="J55" i="1"/>
  <c r="H122" i="1"/>
  <c r="I122" i="1"/>
  <c r="H67" i="1"/>
  <c r="I67" i="1"/>
  <c r="J230" i="1"/>
  <c r="H230" i="1"/>
  <c r="H284" i="1"/>
  <c r="J284" i="1"/>
  <c r="I284" i="1"/>
  <c r="I78" i="1"/>
  <c r="J78" i="1"/>
  <c r="H267" i="1"/>
  <c r="J267" i="1"/>
  <c r="I267" i="1"/>
  <c r="H144" i="1"/>
  <c r="J144" i="1"/>
  <c r="H103" i="1"/>
  <c r="I103" i="1"/>
  <c r="I243" i="1"/>
  <c r="J243" i="1"/>
  <c r="I115" i="1"/>
  <c r="H115" i="1"/>
  <c r="J115" i="1"/>
  <c r="J255" i="1"/>
  <c r="I255" i="1"/>
  <c r="H255" i="1"/>
  <c r="H184" i="1"/>
  <c r="I184" i="1"/>
  <c r="J184" i="1"/>
  <c r="H300" i="1"/>
  <c r="I300" i="1"/>
  <c r="J79" i="1"/>
  <c r="H79" i="1"/>
  <c r="H28" i="1"/>
  <c r="I28" i="1"/>
  <c r="J28" i="1"/>
  <c r="H123" i="1"/>
  <c r="J123" i="1"/>
  <c r="H263" i="1"/>
  <c r="J263" i="1"/>
  <c r="I263" i="1"/>
  <c r="H163" i="1"/>
  <c r="J163" i="1"/>
  <c r="I290" i="1"/>
  <c r="I46" i="1"/>
  <c r="I108" i="1"/>
  <c r="I230" i="1"/>
  <c r="I134" i="1"/>
  <c r="J265" i="1"/>
  <c r="J248" i="1"/>
  <c r="J94" i="1"/>
  <c r="J16" i="1"/>
  <c r="J160" i="1"/>
  <c r="J180" i="1"/>
  <c r="J216" i="1"/>
  <c r="J92" i="1"/>
  <c r="I56" i="1"/>
  <c r="J234" i="1"/>
  <c r="I146" i="1"/>
  <c r="I224" i="1"/>
  <c r="H46" i="1"/>
  <c r="H73" i="1"/>
  <c r="H20" i="1"/>
  <c r="H43" i="1"/>
  <c r="H178" i="1"/>
  <c r="I12" i="1"/>
  <c r="H94" i="1"/>
  <c r="H190" i="1"/>
  <c r="H58" i="1"/>
  <c r="J156" i="1"/>
  <c r="H36" i="1"/>
  <c r="H109" i="1"/>
  <c r="H40" i="1"/>
  <c r="H127" i="1"/>
  <c r="I123" i="1"/>
  <c r="H119" i="1"/>
  <c r="H176" i="1"/>
  <c r="I109" i="1"/>
  <c r="I209" i="1"/>
  <c r="H158" i="1"/>
  <c r="J288" i="1"/>
  <c r="I37" i="1"/>
  <c r="H243" i="1"/>
  <c r="I120" i="1"/>
  <c r="I298" i="1"/>
  <c r="J298" i="1"/>
  <c r="H61" i="1"/>
  <c r="J61" i="1"/>
  <c r="J32" i="1"/>
  <c r="I32" i="1"/>
  <c r="J259" i="1"/>
  <c r="H259" i="1"/>
  <c r="I25" i="1"/>
  <c r="H25" i="1"/>
  <c r="J25" i="1"/>
  <c r="H205" i="1"/>
  <c r="I205" i="1"/>
  <c r="I44" i="1"/>
  <c r="H44" i="1"/>
  <c r="I172" i="1"/>
  <c r="H172" i="1"/>
  <c r="J172" i="1"/>
  <c r="I131" i="1"/>
  <c r="J131" i="1"/>
  <c r="H192" i="1"/>
  <c r="J192" i="1"/>
  <c r="H274" i="1"/>
  <c r="I274" i="1"/>
  <c r="I142" i="1"/>
  <c r="H142" i="1"/>
  <c r="H203" i="1"/>
  <c r="I203" i="1"/>
  <c r="J62" i="1"/>
  <c r="H62" i="1"/>
  <c r="I162" i="1"/>
  <c r="H162" i="1"/>
  <c r="H212" i="1"/>
  <c r="J212" i="1"/>
  <c r="I292" i="1"/>
  <c r="H292" i="1"/>
  <c r="H249" i="1"/>
  <c r="J249" i="1"/>
  <c r="J39" i="1"/>
  <c r="H39" i="1"/>
  <c r="I179" i="1"/>
  <c r="H179" i="1"/>
  <c r="J170" i="1"/>
  <c r="I170" i="1"/>
  <c r="H145" i="1"/>
  <c r="J145" i="1"/>
  <c r="H218" i="1"/>
  <c r="J218" i="1"/>
  <c r="H250" i="1"/>
  <c r="I250" i="1"/>
  <c r="J225" i="1"/>
  <c r="H225" i="1"/>
  <c r="H15" i="1"/>
  <c r="I15" i="1"/>
  <c r="H143" i="1"/>
  <c r="J143" i="1"/>
  <c r="J283" i="1"/>
  <c r="I283" i="1"/>
  <c r="I82" i="1"/>
  <c r="H82" i="1"/>
  <c r="H57" i="1"/>
  <c r="J57" i="1"/>
  <c r="H100" i="1"/>
  <c r="I100" i="1"/>
  <c r="J204" i="1"/>
  <c r="I204" i="1"/>
  <c r="J186" i="1"/>
  <c r="I186" i="1"/>
  <c r="I145" i="1"/>
  <c r="I79" i="1"/>
  <c r="I176" i="1"/>
  <c r="I18" i="1"/>
  <c r="I270" i="1"/>
  <c r="I247" i="1"/>
  <c r="I201" i="1"/>
  <c r="I62" i="1"/>
  <c r="I259" i="1"/>
  <c r="J125" i="1"/>
  <c r="J244" i="1"/>
  <c r="J203" i="1"/>
  <c r="J162" i="1"/>
  <c r="J120" i="1"/>
  <c r="J191" i="1"/>
  <c r="J40" i="1"/>
  <c r="J209" i="1"/>
  <c r="J43" i="1"/>
  <c r="J103" i="1"/>
  <c r="J270" i="1"/>
  <c r="J292" i="1"/>
  <c r="I163" i="1"/>
  <c r="H121" i="1"/>
  <c r="H271" i="1"/>
  <c r="I14" i="1"/>
  <c r="H98" i="1"/>
  <c r="H183" i="1"/>
  <c r="H186" i="1"/>
  <c r="H81" i="1"/>
  <c r="H78" i="1"/>
  <c r="H168" i="1"/>
  <c r="H283" i="1"/>
  <c r="I80" i="1"/>
  <c r="I160" i="1"/>
  <c r="I144" i="1"/>
  <c r="H37" i="1"/>
  <c r="I137" i="1"/>
  <c r="H189" i="1"/>
  <c r="I9" i="1"/>
  <c r="I105" i="1"/>
  <c r="H222" i="1"/>
  <c r="H13" i="1"/>
  <c r="I150" i="1"/>
  <c r="J260" i="1"/>
  <c r="I166" i="1"/>
  <c r="I54" i="1"/>
  <c r="J268" i="1"/>
  <c r="J240" i="1"/>
  <c r="I221" i="1"/>
  <c r="I66" i="1"/>
  <c r="J133" i="1"/>
  <c r="H3" i="1"/>
  <c r="J262" i="1"/>
  <c r="H134" i="1"/>
  <c r="J201" i="1"/>
  <c r="J58" i="1"/>
  <c r="I129" i="1"/>
  <c r="I180" i="1"/>
  <c r="I192" i="1"/>
  <c r="J182" i="1"/>
  <c r="I101" i="1"/>
  <c r="I245" i="1"/>
  <c r="I212" i="1"/>
  <c r="I244" i="1"/>
  <c r="I86" i="1"/>
  <c r="I185" i="1"/>
  <c r="I249" i="1"/>
  <c r="I42" i="1"/>
  <c r="I81" i="1"/>
  <c r="I248" i="1"/>
  <c r="J53" i="1"/>
  <c r="H117" i="1"/>
  <c r="I225" i="1"/>
  <c r="I289" i="1"/>
  <c r="I229" i="1"/>
  <c r="H204" i="1"/>
  <c r="I181" i="1"/>
  <c r="J296" i="1"/>
  <c r="I41" i="1"/>
  <c r="I157" i="1"/>
  <c r="I138" i="1"/>
  <c r="H276" i="1"/>
  <c r="H261" i="1"/>
  <c r="J74" i="1"/>
  <c r="I97" i="1"/>
  <c r="I285" i="1"/>
  <c r="H238" i="1"/>
  <c r="I149" i="1"/>
  <c r="H282" i="1"/>
  <c r="J93" i="1"/>
  <c r="I165" i="1"/>
  <c r="I233" i="1"/>
  <c r="J297" i="1"/>
  <c r="I90" i="1"/>
  <c r="I154" i="1"/>
  <c r="J258" i="1"/>
  <c r="I252" i="1"/>
  <c r="I22" i="1"/>
  <c r="J5" i="1"/>
  <c r="I33" i="1"/>
  <c r="I167" i="1"/>
  <c r="J278" i="1"/>
  <c r="J118" i="1"/>
  <c r="I10" i="1"/>
  <c r="I113" i="1"/>
  <c r="I232" i="1"/>
  <c r="I126" i="1"/>
  <c r="H257" i="1"/>
  <c r="J30" i="1"/>
  <c r="I17" i="1"/>
  <c r="I220" i="1"/>
  <c r="I3" i="1"/>
  <c r="J3" i="1"/>
  <c r="J41" i="1"/>
  <c r="J181" i="1"/>
  <c r="I238" i="1"/>
  <c r="I276" i="1"/>
  <c r="I189" i="1"/>
  <c r="J276" i="1"/>
  <c r="J189" i="1"/>
  <c r="I133" i="1"/>
  <c r="J105" i="1"/>
  <c r="I261" i="1"/>
  <c r="J9" i="1"/>
  <c r="I268" i="1"/>
  <c r="J13" i="1"/>
  <c r="I222" i="1"/>
  <c r="J54" i="1"/>
  <c r="J150" i="1"/>
  <c r="J222" i="1"/>
  <c r="J138" i="1"/>
  <c r="I13" i="1"/>
  <c r="J137" i="1"/>
  <c r="H268" i="1"/>
  <c r="I296" i="1"/>
  <c r="J157" i="1"/>
  <c r="J238" i="1"/>
  <c r="H296" i="1"/>
  <c r="J66" i="1"/>
  <c r="J166" i="1"/>
  <c r="H181" i="1"/>
  <c r="H66" i="1"/>
  <c r="H149" i="1"/>
  <c r="K112" i="1"/>
  <c r="J149" i="1"/>
  <c r="H54" i="1"/>
  <c r="H41" i="1"/>
  <c r="H166" i="1"/>
  <c r="H138" i="1"/>
  <c r="H157" i="1"/>
  <c r="H133" i="1"/>
  <c r="I260" i="1"/>
  <c r="H105" i="1"/>
  <c r="H260" i="1"/>
  <c r="H150" i="1"/>
  <c r="H221" i="1"/>
  <c r="I74" i="1"/>
  <c r="I240" i="1"/>
  <c r="H74" i="1"/>
  <c r="H137" i="1"/>
  <c r="H285" i="1"/>
  <c r="H97" i="1"/>
  <c r="J97" i="1"/>
  <c r="J221" i="1"/>
  <c r="J261" i="1"/>
  <c r="J285" i="1"/>
  <c r="I174" i="1"/>
  <c r="H174" i="1"/>
  <c r="H9" i="1"/>
  <c r="H240" i="1"/>
  <c r="J174" i="1"/>
  <c r="K228" i="1"/>
  <c r="K215" i="1" l="1"/>
  <c r="K223" i="1"/>
  <c r="K253" i="1"/>
  <c r="K235" i="1"/>
  <c r="K71" i="1"/>
  <c r="K264" i="1"/>
  <c r="K124" i="1"/>
  <c r="K214" i="1"/>
  <c r="K231" i="1"/>
  <c r="K91" i="1"/>
  <c r="K293" i="1"/>
  <c r="K38" i="1"/>
  <c r="K277" i="1"/>
  <c r="K256" i="1"/>
  <c r="K110" i="1"/>
  <c r="K29" i="1"/>
  <c r="K206" i="1"/>
  <c r="K193" i="1"/>
  <c r="K77" i="1"/>
  <c r="K295" i="1"/>
  <c r="K48" i="1"/>
  <c r="K199" i="1"/>
  <c r="K24" i="1"/>
  <c r="K254" i="1"/>
  <c r="K280" i="1"/>
  <c r="K140" i="1"/>
  <c r="K6" i="1"/>
  <c r="K116" i="1"/>
  <c r="K69" i="1"/>
  <c r="K173" i="1"/>
  <c r="K171" i="1"/>
  <c r="K197" i="1"/>
  <c r="K5" i="1"/>
  <c r="K154" i="1"/>
  <c r="K52" i="1"/>
  <c r="K68" i="1"/>
  <c r="K213" i="1"/>
  <c r="K151" i="1"/>
  <c r="K8" i="1"/>
  <c r="K102" i="1"/>
  <c r="K85" i="1"/>
  <c r="K4" i="1"/>
  <c r="K34" i="1"/>
  <c r="K11" i="1"/>
  <c r="K188" i="1"/>
  <c r="K72" i="1"/>
  <c r="K130" i="1"/>
  <c r="K155" i="1"/>
  <c r="K159" i="1"/>
  <c r="K65" i="1"/>
  <c r="K60" i="1"/>
  <c r="K139" i="1"/>
  <c r="K217" i="1"/>
  <c r="K251" i="1"/>
  <c r="K200" i="1"/>
  <c r="K227" i="1"/>
  <c r="K161" i="1"/>
  <c r="K275" i="1"/>
  <c r="K36" i="1"/>
  <c r="K21" i="1"/>
  <c r="K196" i="1"/>
  <c r="K26" i="1"/>
  <c r="K246" i="1"/>
  <c r="K132" i="1"/>
  <c r="K279" i="1"/>
  <c r="K239" i="1"/>
  <c r="K147" i="1"/>
  <c r="K241" i="1"/>
  <c r="K194" i="1"/>
  <c r="K111" i="1"/>
  <c r="K27" i="1"/>
  <c r="K202" i="1"/>
  <c r="K53" i="1"/>
  <c r="K135" i="1"/>
  <c r="K50" i="1"/>
  <c r="K128" i="1"/>
  <c r="K152" i="1"/>
  <c r="K106" i="1"/>
  <c r="K99" i="1"/>
  <c r="K87" i="1"/>
  <c r="K282" i="1"/>
  <c r="K129" i="1"/>
  <c r="K46" i="1"/>
  <c r="K45" i="1"/>
  <c r="K207" i="1"/>
  <c r="K20" i="1"/>
  <c r="K76" i="1"/>
  <c r="K272" i="1"/>
  <c r="K113" i="1"/>
  <c r="K75" i="1"/>
  <c r="K51" i="1"/>
  <c r="K257" i="1"/>
  <c r="K10" i="1"/>
  <c r="K258" i="1"/>
  <c r="K233" i="1"/>
  <c r="K117" i="1"/>
  <c r="K42" i="1"/>
  <c r="K182" i="1"/>
  <c r="K158" i="1"/>
  <c r="K290" i="1"/>
  <c r="K286" i="1"/>
  <c r="K23" i="1"/>
  <c r="K83" i="1"/>
  <c r="K19" i="1"/>
  <c r="K175" i="1"/>
  <c r="K30" i="1"/>
  <c r="K237" i="1"/>
  <c r="K220" i="1"/>
  <c r="K118" i="1"/>
  <c r="K165" i="1"/>
  <c r="K94" i="1"/>
  <c r="K64" i="1"/>
  <c r="K291" i="1"/>
  <c r="K56" i="1"/>
  <c r="K297" i="1"/>
  <c r="K210" i="1"/>
  <c r="K198" i="1"/>
  <c r="K187" i="1"/>
  <c r="K177" i="1"/>
  <c r="K136" i="1"/>
  <c r="K167" i="1"/>
  <c r="K114" i="1"/>
  <c r="K89" i="1"/>
  <c r="K35" i="1"/>
  <c r="K294" i="1"/>
  <c r="K17" i="1"/>
  <c r="K232" i="1"/>
  <c r="K278" i="1"/>
  <c r="K22" i="1"/>
  <c r="K90" i="1"/>
  <c r="K93" i="1"/>
  <c r="K180" i="1"/>
  <c r="K160" i="1"/>
  <c r="K78" i="1"/>
  <c r="K156" i="1"/>
  <c r="K234" i="1"/>
  <c r="K84" i="1"/>
  <c r="K59" i="1"/>
  <c r="K107" i="1"/>
  <c r="K229" i="1"/>
  <c r="K86" i="1"/>
  <c r="K266" i="1"/>
  <c r="K95" i="1"/>
  <c r="K208" i="1"/>
  <c r="K63" i="1"/>
  <c r="K296" i="1"/>
  <c r="K121" i="1"/>
  <c r="K96" i="1"/>
  <c r="K281" i="1"/>
  <c r="K211" i="1"/>
  <c r="K81" i="1"/>
  <c r="K288" i="1"/>
  <c r="K176" i="1"/>
  <c r="K148" i="1"/>
  <c r="K249" i="1"/>
  <c r="K236" i="1"/>
  <c r="K145" i="1"/>
  <c r="K79" i="1"/>
  <c r="K108" i="1"/>
  <c r="K219" i="1"/>
  <c r="K37" i="1"/>
  <c r="K18" i="1"/>
  <c r="K190" i="1"/>
  <c r="K126" i="1"/>
  <c r="K168" i="1"/>
  <c r="K191" i="1"/>
  <c r="K201" i="1"/>
  <c r="K44" i="1"/>
  <c r="K216" i="1"/>
  <c r="K163" i="1"/>
  <c r="K67" i="1"/>
  <c r="K133" i="1"/>
  <c r="K262" i="1"/>
  <c r="K204" i="1"/>
  <c r="K244" i="1"/>
  <c r="K58" i="1"/>
  <c r="K283" i="1"/>
  <c r="K186" i="1"/>
  <c r="K271" i="1"/>
  <c r="K270" i="1"/>
  <c r="K40" i="1"/>
  <c r="K100" i="1"/>
  <c r="K82" i="1"/>
  <c r="K225" i="1"/>
  <c r="K218" i="1"/>
  <c r="K170" i="1"/>
  <c r="K39" i="1"/>
  <c r="K292" i="1"/>
  <c r="K162" i="1"/>
  <c r="K274" i="1"/>
  <c r="K131" i="1"/>
  <c r="K172" i="1"/>
  <c r="K205" i="1"/>
  <c r="K61" i="1"/>
  <c r="K43" i="1"/>
  <c r="K92" i="1"/>
  <c r="K263" i="1"/>
  <c r="K184" i="1"/>
  <c r="K255" i="1"/>
  <c r="K243" i="1"/>
  <c r="K144" i="1"/>
  <c r="K284" i="1"/>
  <c r="K55" i="1"/>
  <c r="K146" i="1"/>
  <c r="K178" i="1"/>
  <c r="K104" i="1"/>
  <c r="K252" i="1"/>
  <c r="K289" i="1"/>
  <c r="K185" i="1"/>
  <c r="K245" i="1"/>
  <c r="K98" i="1"/>
  <c r="K15" i="1"/>
  <c r="K250" i="1"/>
  <c r="K179" i="1"/>
  <c r="K212" i="1"/>
  <c r="K142" i="1"/>
  <c r="K192" i="1"/>
  <c r="K25" i="1"/>
  <c r="K32" i="1"/>
  <c r="K123" i="1"/>
  <c r="K300" i="1"/>
  <c r="K115" i="1"/>
  <c r="K103" i="1"/>
  <c r="K230" i="1"/>
  <c r="K122" i="1"/>
  <c r="K265" i="1"/>
  <c r="K101" i="1"/>
  <c r="K273" i="1"/>
  <c r="K70" i="1"/>
  <c r="K195" i="1"/>
  <c r="K164" i="1"/>
  <c r="K16" i="1"/>
  <c r="K138" i="1"/>
  <c r="K134" i="1"/>
  <c r="K247" i="1"/>
  <c r="K127" i="1"/>
  <c r="K73" i="1"/>
  <c r="K28" i="1"/>
  <c r="K183" i="1"/>
  <c r="K62" i="1"/>
  <c r="K120" i="1"/>
  <c r="K267" i="1"/>
  <c r="K125" i="1"/>
  <c r="K298" i="1"/>
  <c r="K57" i="1"/>
  <c r="K13" i="1"/>
  <c r="K3" i="1"/>
  <c r="K166" i="1"/>
  <c r="K105" i="1"/>
  <c r="K9" i="1"/>
  <c r="K137" i="1"/>
  <c r="K97" i="1"/>
  <c r="K276" i="1"/>
  <c r="K181" i="1"/>
  <c r="K150" i="1"/>
  <c r="K222" i="1"/>
  <c r="K174" i="1"/>
  <c r="K54" i="1"/>
  <c r="K240" i="1"/>
  <c r="K189" i="1"/>
  <c r="K261" i="1"/>
  <c r="K66" i="1"/>
  <c r="K221" i="1"/>
  <c r="K268" i="1"/>
  <c r="K157" i="1"/>
  <c r="K285" i="1"/>
  <c r="K149" i="1"/>
  <c r="K260" i="1"/>
  <c r="K119" i="1"/>
  <c r="K80" i="1"/>
  <c r="K14" i="1"/>
  <c r="K41" i="1"/>
  <c r="K88" i="1"/>
  <c r="K238" i="1"/>
  <c r="K226" i="1"/>
  <c r="K269" i="1"/>
  <c r="K287" i="1"/>
  <c r="K31" i="1"/>
  <c r="K209" i="1"/>
  <c r="K224" i="1"/>
  <c r="K12" i="1"/>
  <c r="K242" i="1"/>
  <c r="K33" i="1"/>
  <c r="K143" i="1"/>
  <c r="K109" i="1"/>
  <c r="K259" i="1"/>
  <c r="K47" i="1"/>
  <c r="K49" i="1"/>
  <c r="K169" i="1"/>
  <c r="K248" i="1"/>
  <c r="K74" i="1"/>
  <c r="K153" i="1"/>
  <c r="K299" i="1"/>
  <c r="K203" i="1"/>
</calcChain>
</file>

<file path=xl/sharedStrings.xml><?xml version="1.0" encoding="utf-8"?>
<sst xmlns="http://schemas.openxmlformats.org/spreadsheetml/2006/main" count="1566" uniqueCount="322">
  <si>
    <t>Elève 1</t>
  </si>
  <si>
    <t>Elève 2</t>
  </si>
  <si>
    <t>Elève 3</t>
  </si>
  <si>
    <t>Elève 4</t>
  </si>
  <si>
    <t>Elève 5</t>
  </si>
  <si>
    <t>Elève 6</t>
  </si>
  <si>
    <t>Elève 7</t>
  </si>
  <si>
    <t>Elève 8</t>
  </si>
  <si>
    <t>Elève 9</t>
  </si>
  <si>
    <t>Elève 10</t>
  </si>
  <si>
    <t>Elève 11</t>
  </si>
  <si>
    <t>Elève 12</t>
  </si>
  <si>
    <t>Elève 13</t>
  </si>
  <si>
    <t>Elève 14</t>
  </si>
  <si>
    <t>Elève 15</t>
  </si>
  <si>
    <t>Elève 16</t>
  </si>
  <si>
    <t>Elève 17</t>
  </si>
  <si>
    <t>Elève 18</t>
  </si>
  <si>
    <t>Elève 19</t>
  </si>
  <si>
    <t>Elève 20</t>
  </si>
  <si>
    <t>Elève 21</t>
  </si>
  <si>
    <t>Elève 22</t>
  </si>
  <si>
    <t>Elève 23</t>
  </si>
  <si>
    <t>Elève 24</t>
  </si>
  <si>
    <t>Elève 25</t>
  </si>
  <si>
    <t>Elève 26</t>
  </si>
  <si>
    <t>Elève 27</t>
  </si>
  <si>
    <t>Elève 28</t>
  </si>
  <si>
    <t>Elève 29</t>
  </si>
  <si>
    <t>Elève 30</t>
  </si>
  <si>
    <t>Elève 31</t>
  </si>
  <si>
    <t>Elève 32</t>
  </si>
  <si>
    <t>Elève 33</t>
  </si>
  <si>
    <t>Elève 34</t>
  </si>
  <si>
    <t>Elève 35</t>
  </si>
  <si>
    <t>Elève 36</t>
  </si>
  <si>
    <t>Elève 37</t>
  </si>
  <si>
    <t>Elève 38</t>
  </si>
  <si>
    <t>Elève 39</t>
  </si>
  <si>
    <t>Elève 40</t>
  </si>
  <si>
    <t>Elève 41</t>
  </si>
  <si>
    <t>Elève 42</t>
  </si>
  <si>
    <t>Elève 43</t>
  </si>
  <si>
    <t>Elève 44</t>
  </si>
  <si>
    <t>Elève 45</t>
  </si>
  <si>
    <t>Elève 46</t>
  </si>
  <si>
    <t>Elève 47</t>
  </si>
  <si>
    <t>Elève 48</t>
  </si>
  <si>
    <t>Elève 49</t>
  </si>
  <si>
    <t>Elève 50</t>
  </si>
  <si>
    <t>Elève 51</t>
  </si>
  <si>
    <t>Elève 52</t>
  </si>
  <si>
    <t>Elève 53</t>
  </si>
  <si>
    <t>Elève 54</t>
  </si>
  <si>
    <t>Elève 55</t>
  </si>
  <si>
    <t>Elève 56</t>
  </si>
  <si>
    <t>Elève 57</t>
  </si>
  <si>
    <t>Elève 58</t>
  </si>
  <si>
    <t>Elève 59</t>
  </si>
  <si>
    <t>Elève 60</t>
  </si>
  <si>
    <t>Elève 61</t>
  </si>
  <si>
    <t>Elève 62</t>
  </si>
  <si>
    <t>Elève 63</t>
  </si>
  <si>
    <t>Elève 64</t>
  </si>
  <si>
    <t>Elève 65</t>
  </si>
  <si>
    <t>Elève 66</t>
  </si>
  <si>
    <t>Elève 67</t>
  </si>
  <si>
    <t>Elève 68</t>
  </si>
  <si>
    <t>Elève 69</t>
  </si>
  <si>
    <t>Elève 70</t>
  </si>
  <si>
    <t>Elève 71</t>
  </si>
  <si>
    <t>Elève 72</t>
  </si>
  <si>
    <t>Elève 73</t>
  </si>
  <si>
    <t>Elève 74</t>
  </si>
  <si>
    <t>Elève 75</t>
  </si>
  <si>
    <t>Elève 76</t>
  </si>
  <si>
    <t>Elève 77</t>
  </si>
  <si>
    <t>Elève 78</t>
  </si>
  <si>
    <t>Elève 79</t>
  </si>
  <si>
    <t>Elève 80</t>
  </si>
  <si>
    <t>Elève 81</t>
  </si>
  <si>
    <t>Elève 82</t>
  </si>
  <si>
    <t>Elève 83</t>
  </si>
  <si>
    <t>Elève 84</t>
  </si>
  <si>
    <t>Elève 85</t>
  </si>
  <si>
    <t>Elève 86</t>
  </si>
  <si>
    <t>Elève 87</t>
  </si>
  <si>
    <t>Elève 88</t>
  </si>
  <si>
    <t>Elève 89</t>
  </si>
  <si>
    <t>Elève 90</t>
  </si>
  <si>
    <t>Elève 91</t>
  </si>
  <si>
    <t>Elève 92</t>
  </si>
  <si>
    <t>Elève 93</t>
  </si>
  <si>
    <t>Elève 94</t>
  </si>
  <si>
    <t>Elève 95</t>
  </si>
  <si>
    <t>Elève 96</t>
  </si>
  <si>
    <t>Elève 97</t>
  </si>
  <si>
    <t>Elève 98</t>
  </si>
  <si>
    <t>Elève 99</t>
  </si>
  <si>
    <t>Elève 100</t>
  </si>
  <si>
    <t>Elève 101</t>
  </si>
  <si>
    <t>Elève 102</t>
  </si>
  <si>
    <t>Elève 103</t>
  </si>
  <si>
    <t>Elève 104</t>
  </si>
  <si>
    <t>Elève 105</t>
  </si>
  <si>
    <t>Elève 106</t>
  </si>
  <si>
    <t>Elève 107</t>
  </si>
  <si>
    <t>Elève 108</t>
  </si>
  <si>
    <t>Elève 109</t>
  </si>
  <si>
    <t>Elève 110</t>
  </si>
  <si>
    <t>Elève 111</t>
  </si>
  <si>
    <t>Elève 112</t>
  </si>
  <si>
    <t>Elève 113</t>
  </si>
  <si>
    <t>Elève 114</t>
  </si>
  <si>
    <t>Elève 115</t>
  </si>
  <si>
    <t>Elève 116</t>
  </si>
  <si>
    <t>Elève 117</t>
  </si>
  <si>
    <t>Elève 118</t>
  </si>
  <si>
    <t>Elève 119</t>
  </si>
  <si>
    <t>Elève 120</t>
  </si>
  <si>
    <t>Elève 121</t>
  </si>
  <si>
    <t>Elève 122</t>
  </si>
  <si>
    <t>Elève 123</t>
  </si>
  <si>
    <t>Elève 124</t>
  </si>
  <si>
    <t>Elève 125</t>
  </si>
  <si>
    <t>Elève 126</t>
  </si>
  <si>
    <t>Elève 127</t>
  </si>
  <si>
    <t>Elève 128</t>
  </si>
  <si>
    <t>Elève 129</t>
  </si>
  <si>
    <t>Elève 130</t>
  </si>
  <si>
    <t>Elève 131</t>
  </si>
  <si>
    <t>Elève 132</t>
  </si>
  <si>
    <t>Elève 133</t>
  </si>
  <si>
    <t>Elève 134</t>
  </si>
  <si>
    <t>Elève 135</t>
  </si>
  <si>
    <t>Elève 136</t>
  </si>
  <si>
    <t>Elève 137</t>
  </si>
  <si>
    <t>Elève 138</t>
  </si>
  <si>
    <t>Elève 139</t>
  </si>
  <si>
    <t>Elève 140</t>
  </si>
  <si>
    <t>Elève 141</t>
  </si>
  <si>
    <t>Elève 142</t>
  </si>
  <si>
    <t>Elève 143</t>
  </si>
  <si>
    <t>Elève 144</t>
  </si>
  <si>
    <t>Elève 145</t>
  </si>
  <si>
    <t>Elève 146</t>
  </si>
  <si>
    <t>Elève 147</t>
  </si>
  <si>
    <t>Elève 148</t>
  </si>
  <si>
    <t>Elève 149</t>
  </si>
  <si>
    <t>Elève 150</t>
  </si>
  <si>
    <t>Elève 151</t>
  </si>
  <si>
    <t>Elève 152</t>
  </si>
  <si>
    <t>Elève 153</t>
  </si>
  <si>
    <t>Elève 154</t>
  </si>
  <si>
    <t>Elève 155</t>
  </si>
  <si>
    <t>Elève 156</t>
  </si>
  <si>
    <t>Elève 157</t>
  </si>
  <si>
    <t>Elève 158</t>
  </si>
  <si>
    <t>Elève 159</t>
  </si>
  <si>
    <t>Elève 160</t>
  </si>
  <si>
    <t>Elève 161</t>
  </si>
  <si>
    <t>Elève 162</t>
  </si>
  <si>
    <t>Elève 163</t>
  </si>
  <si>
    <t>Elève 164</t>
  </si>
  <si>
    <t>Elève 165</t>
  </si>
  <si>
    <t>Elève 166</t>
  </si>
  <si>
    <t>Elève 167</t>
  </si>
  <si>
    <t>Elève 168</t>
  </si>
  <si>
    <t>Elève 169</t>
  </si>
  <si>
    <t>Elève 170</t>
  </si>
  <si>
    <t>Elève 171</t>
  </si>
  <si>
    <t>Elève 172</t>
  </si>
  <si>
    <t>Elève 173</t>
  </si>
  <si>
    <t>Elève 174</t>
  </si>
  <si>
    <t>Elève 175</t>
  </si>
  <si>
    <t>Elève 176</t>
  </si>
  <si>
    <t>Elève 177</t>
  </si>
  <si>
    <t>Elève 178</t>
  </si>
  <si>
    <t>Elève 179</t>
  </si>
  <si>
    <t>Elève 180</t>
  </si>
  <si>
    <t>Elève 181</t>
  </si>
  <si>
    <t>Elève 182</t>
  </si>
  <si>
    <t>Elève 183</t>
  </si>
  <si>
    <t>Elève 184</t>
  </si>
  <si>
    <t>Elève 185</t>
  </si>
  <si>
    <t>Elève 186</t>
  </si>
  <si>
    <t>Elève 187</t>
  </si>
  <si>
    <t>Elève 188</t>
  </si>
  <si>
    <t>Elève 189</t>
  </si>
  <si>
    <t>Elève 190</t>
  </si>
  <si>
    <t>Elève 191</t>
  </si>
  <si>
    <t>Elève 192</t>
  </si>
  <si>
    <t>Elève 193</t>
  </si>
  <si>
    <t>Elève 194</t>
  </si>
  <si>
    <t>Elève 195</t>
  </si>
  <si>
    <t>Elève 196</t>
  </si>
  <si>
    <t>Elève 197</t>
  </si>
  <si>
    <t>Elève 198</t>
  </si>
  <si>
    <t>Elève 199</t>
  </si>
  <si>
    <t>Elève 200</t>
  </si>
  <si>
    <t>Elève 201</t>
  </si>
  <si>
    <t>Elève 202</t>
  </si>
  <si>
    <t>Elève 203</t>
  </si>
  <si>
    <t>Elève 204</t>
  </si>
  <si>
    <t>Elève 205</t>
  </si>
  <si>
    <t>Elève 206</t>
  </si>
  <si>
    <t>Elève 207</t>
  </si>
  <si>
    <t>Elève 208</t>
  </si>
  <si>
    <t>Elève 209</t>
  </si>
  <si>
    <t>Elève 210</t>
  </si>
  <si>
    <t>Elève 211</t>
  </si>
  <si>
    <t>Elève 212</t>
  </si>
  <si>
    <t>Elève 213</t>
  </si>
  <si>
    <t>Elève 214</t>
  </si>
  <si>
    <t>Elève 215</t>
  </si>
  <si>
    <t>Elève 216</t>
  </si>
  <si>
    <t>Elève 217</t>
  </si>
  <si>
    <t>Elève 218</t>
  </si>
  <si>
    <t>Elève 219</t>
  </si>
  <si>
    <t>Elève 220</t>
  </si>
  <si>
    <t>Elève 221</t>
  </si>
  <si>
    <t>Elève 222</t>
  </si>
  <si>
    <t>Elève 223</t>
  </si>
  <si>
    <t>Elève 224</t>
  </si>
  <si>
    <t>Elève 225</t>
  </si>
  <si>
    <t>Elève 226</t>
  </si>
  <si>
    <t>Elève 227</t>
  </si>
  <si>
    <t>Elève 228</t>
  </si>
  <si>
    <t>Elève 229</t>
  </si>
  <si>
    <t>Elève 230</t>
  </si>
  <si>
    <t>Elève 231</t>
  </si>
  <si>
    <t>Elève 232</t>
  </si>
  <si>
    <t>Elève 233</t>
  </si>
  <si>
    <t>Elève 234</t>
  </si>
  <si>
    <t>Elève 235</t>
  </si>
  <si>
    <t>Elève 236</t>
  </si>
  <si>
    <t>Elève 237</t>
  </si>
  <si>
    <t>Elève 238</t>
  </si>
  <si>
    <t>Elève 239</t>
  </si>
  <si>
    <t>Elève 240</t>
  </si>
  <si>
    <t>Elève 241</t>
  </si>
  <si>
    <t>Elève 242</t>
  </si>
  <si>
    <t>Elève 243</t>
  </si>
  <si>
    <t>Elève 244</t>
  </si>
  <si>
    <t>Elève 245</t>
  </si>
  <si>
    <t>Elève 246</t>
  </si>
  <si>
    <t>Elève 247</t>
  </si>
  <si>
    <t>Elève 248</t>
  </si>
  <si>
    <t>Elève 249</t>
  </si>
  <si>
    <t>Elève 250</t>
  </si>
  <si>
    <t>Elève 251</t>
  </si>
  <si>
    <t>Elève 252</t>
  </si>
  <si>
    <t>Elève 253</t>
  </si>
  <si>
    <t>Elève 254</t>
  </si>
  <si>
    <t>Elève 255</t>
  </si>
  <si>
    <t>Elève 256</t>
  </si>
  <si>
    <t>Elève 257</t>
  </si>
  <si>
    <t>Elève 258</t>
  </si>
  <si>
    <t>Elève 259</t>
  </si>
  <si>
    <t>Elève 260</t>
  </si>
  <si>
    <t>Elève 261</t>
  </si>
  <si>
    <t>Elève 262</t>
  </si>
  <si>
    <t>Elève 263</t>
  </si>
  <si>
    <t>Elève 264</t>
  </si>
  <si>
    <t>Elève 265</t>
  </si>
  <si>
    <t>Elève 266</t>
  </si>
  <si>
    <t>Elève 267</t>
  </si>
  <si>
    <t>Elève 268</t>
  </si>
  <si>
    <t>Elève 269</t>
  </si>
  <si>
    <t>Elève 270</t>
  </si>
  <si>
    <t>Elève 271</t>
  </si>
  <si>
    <t>Elève 272</t>
  </si>
  <si>
    <t>Elève 273</t>
  </si>
  <si>
    <t>Elève 274</t>
  </si>
  <si>
    <t>Elève 275</t>
  </si>
  <si>
    <t>Elève 276</t>
  </si>
  <si>
    <t>Elève 277</t>
  </si>
  <si>
    <t>Elève 278</t>
  </si>
  <si>
    <t>Elève 279</t>
  </si>
  <si>
    <t>Elève 280</t>
  </si>
  <si>
    <t>Elève 281</t>
  </si>
  <si>
    <t>Elève 282</t>
  </si>
  <si>
    <t>Elève 283</t>
  </si>
  <si>
    <t>Elève 284</t>
  </si>
  <si>
    <t>Elève 285</t>
  </si>
  <si>
    <t>Elève 286</t>
  </si>
  <si>
    <t>Elève 287</t>
  </si>
  <si>
    <t>Elève 288</t>
  </si>
  <si>
    <t>Elève 289</t>
  </si>
  <si>
    <t>Elève 290</t>
  </si>
  <si>
    <t>Elève 291</t>
  </si>
  <si>
    <t>Elève 292</t>
  </si>
  <si>
    <t>Elève 293</t>
  </si>
  <si>
    <t>Elève 294</t>
  </si>
  <si>
    <t>Elève 295</t>
  </si>
  <si>
    <t>Elève 296</t>
  </si>
  <si>
    <t>Elève 297</t>
  </si>
  <si>
    <t>Elève 298</t>
  </si>
  <si>
    <t>Date de naissance</t>
  </si>
  <si>
    <t>Age</t>
  </si>
  <si>
    <t>Moyenne générale</t>
  </si>
  <si>
    <t>Mois de naissance</t>
  </si>
  <si>
    <t>Genre</t>
  </si>
  <si>
    <t>Redoublement</t>
  </si>
  <si>
    <t>Saut de classe</t>
  </si>
  <si>
    <t>6ème</t>
  </si>
  <si>
    <t>5ème</t>
  </si>
  <si>
    <t>4ème</t>
  </si>
  <si>
    <t>3ème</t>
  </si>
  <si>
    <t>F</t>
  </si>
  <si>
    <t>M</t>
  </si>
  <si>
    <t>6èmes</t>
  </si>
  <si>
    <t>5èmes</t>
  </si>
  <si>
    <t>4èmes</t>
  </si>
  <si>
    <t>3èmes</t>
  </si>
  <si>
    <t>Nombre</t>
  </si>
  <si>
    <t>Nombre de classe</t>
  </si>
  <si>
    <t>Classes</t>
  </si>
  <si>
    <t>Nombre d'élèves par classe</t>
  </si>
  <si>
    <t>Nom</t>
  </si>
  <si>
    <t xml:space="preserve"> </t>
  </si>
  <si>
    <t>Nombre de classes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</si>
</sst>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7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7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6" xfId="0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/>
    <xf numFmtId="0" fontId="0" fillId="0" borderId="6" xfId="0" applyBorder="1"/>
    <xf numFmtId="0" fontId="5" fillId="0" borderId="6" xfId="0" applyFont="1" applyBorder="1"/>
    <xf numFmtId="0" fontId="5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304800</xdr:colOff>
          <xdr:row>3</xdr:row>
          <xdr:rowOff>19050</xdr:rowOff>
        </xdr:from>
        <xdr:to>
          <xdr:col>17</xdr:col>
          <xdr:colOff>9525</xdr:colOff>
          <xdr:row>6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Trier les élèves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333375</xdr:colOff>
          <xdr:row>10</xdr:row>
          <xdr:rowOff>0</xdr:rowOff>
        </xdr:from>
        <xdr:to>
          <xdr:col>19</xdr:col>
          <xdr:colOff>276225</xdr:colOff>
          <xdr:row>14</xdr:row>
          <xdr:rowOff>180975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890870B6-775F-4459-81EC-5326DD724D8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Déterminer le nombre de classes et le nombre d'élève par classe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Rassembler_les_élèves_par_classe"/>
      <definedName name="Trier_élèves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O300"/>
  <sheetViews>
    <sheetView zoomScale="85" zoomScaleNormal="85" workbookViewId="0">
      <selection activeCell="C18" sqref="C18"/>
    </sheetView>
  </sheetViews>
  <sheetFormatPr baseColWidth="10" defaultRowHeight="15" x14ac:dyDescent="0.25"/>
  <cols>
    <col min="2" max="2" width="17" bestFit="1" customWidth="1"/>
    <col min="3" max="3" width="17" customWidth="1"/>
    <col min="4" max="4" width="17.85546875" bestFit="1" customWidth="1"/>
    <col min="6" max="6" width="14.28515625" bestFit="1" customWidth="1"/>
    <col min="7" max="7" width="13.28515625" bestFit="1" customWidth="1"/>
    <col min="15" max="16" width="17.140625" bestFit="1" customWidth="1"/>
  </cols>
  <sheetData>
    <row r="2" spans="1:15" x14ac:dyDescent="0.25">
      <c r="A2" s="8" t="s">
        <v>319</v>
      </c>
      <c r="B2" s="8" t="s">
        <v>298</v>
      </c>
      <c r="C2" s="8"/>
      <c r="D2" s="8" t="s">
        <v>300</v>
      </c>
      <c r="E2" s="8" t="s">
        <v>302</v>
      </c>
      <c r="F2" s="8" t="s">
        <v>303</v>
      </c>
      <c r="G2" s="8" t="s">
        <v>304</v>
      </c>
      <c r="H2" s="9" t="s">
        <v>305</v>
      </c>
      <c r="I2" s="10" t="s">
        <v>306</v>
      </c>
      <c r="J2" s="11" t="s">
        <v>307</v>
      </c>
      <c r="K2" s="12" t="s">
        <v>308</v>
      </c>
      <c r="L2" s="8"/>
      <c r="M2" s="8" t="s">
        <v>299</v>
      </c>
      <c r="N2" s="8"/>
      <c r="O2" s="8" t="s">
        <v>301</v>
      </c>
    </row>
    <row r="3" spans="1:15" x14ac:dyDescent="0.25">
      <c r="A3" s="1" t="s">
        <v>0</v>
      </c>
      <c r="B3" s="6">
        <f t="shared" ref="B3:B66" ca="1" si="0">INT(RAND()*(DATE(2006,12,31)-DATE(2000,1,1))+DATE(2000,1,1))</f>
        <v>37828</v>
      </c>
      <c r="C3" s="6"/>
      <c r="D3" s="7">
        <f t="shared" ref="D3:D66" ca="1" si="1">RAND()*(19-2)+2</f>
        <v>2.4476403249785688</v>
      </c>
      <c r="E3" s="1" t="str">
        <f t="shared" ref="E3:E66" ca="1" si="2">IF(INT(RAND()*(1-0+1))+0=1,"F","M")</f>
        <v>F</v>
      </c>
      <c r="F3" s="1">
        <f ca="1">IF(M3&lt;11,0,IF(AND(O3&lt;9,M3&lt;12),0,IF(AND(O3&gt;=9,M3=11),INT(RAND()*(1-0+1))+0,IF(AND(O3&lt;9,M3=12),INT(RAND()*(1-0+1))+0,IF(AND(O3&gt;=9,M3&gt;=12,M3&lt;=13),INT(RAND()*(2-0+1))+0,IF(AND(O3&lt;9,M3&gt;=13,M3&lt;=14),INT(RAND()*(2-0+1))+0,IF(AND(O3&gt;=9,M3=14),INT(RAND()*(2-1+1))+1,IF(AND(O3&lt;9,M3=15),INT(RAND()*(2-1+1))+1,2))))))))</f>
        <v>1</v>
      </c>
      <c r="G3" s="1">
        <f t="shared" ref="G3:G66" ca="1" si="3">IF(F3&gt;0,0,IF(M3&lt;10,1,IF(AND(O3&lt;9,M3=10),1,IF(AND(O3&gt;=9,M3&gt;=10,M3&lt;=12),INT(RAND()*(1-0+1))+0,IF(AND(O3&lt;9,M3&gt;10,M3&lt;=13),INT(RAND()*(1-0+1))+0,0)))))</f>
        <v>0</v>
      </c>
      <c r="H3" s="2">
        <f ca="1">IF(M3&lt;10,1,IF(AND(F3=0,G3=1,O3&lt;9,M3=10),1,IF(AND(F3=0,G3=0,O3&gt;=9,M3=10),1,IF(AND(F3=0,G3=0,O3&lt;9,M3=11),1,IF(AND(F3=1,G3=0,O3&gt;=9,M3=11),1,IF(AND(F3=1,G3=0,O3&lt;9,M3=12),1,IF(AND(F3=2,G3=0,O3&gt;=9,M3=12),1,IF(AND(F3=2,G3=0,O3&lt;9,M3=13),1,0))))))))</f>
        <v>0</v>
      </c>
      <c r="I3" s="3">
        <f ca="1">IF(AND(F3=0,G3=1,O3&gt;=9,M3=10),1,IF(AND(F3=0,G3=1,O3&lt;9,M3=11),1,IF(AND(F3=0,G3=0,O3&gt;=9,M3=11),1,IF(AND(F3=0,G3=0,O3&lt;9,M3=12),1,IF(AND(F3=1,G3=0,O3&gt;=9,M3=12),1,IF(AND(F3=1,G3=0,O3&lt;9,M3=13),1,IF(AND(F3=2,G3=0,O3&gt;=9,M3=13),1,IF(AND(F3=2,G3=0,O3&lt;9,M3=14),1,0))))))))</f>
        <v>1</v>
      </c>
      <c r="J3" s="4">
        <f ca="1">IF(AND(F3=0,G3=1,O3&gt;=9,M3=11),1,IF(AND(F3=0,G3=1,O3&lt;9,M3=12),1,IF(AND(F3=0,G3=0,O3&gt;=9,M3=12),1,IF(AND(F3=0,G3=0,O3&lt;9,M3=13),1,IF(AND(F3=1,G3=0,O3&gt;=9,M3=13),1,IF(AND(F3=1,G3=0,O3&lt;9,M3=14),1,IF(AND(F3=2,G3=0,O3&gt;=9,M3=14),1,IF(AND(F3=2,G3=0,O3&lt;9,M3=15),1,0))))))))</f>
        <v>0</v>
      </c>
      <c r="K3" s="5">
        <f t="shared" ref="K3:K66" ca="1" si="4">IF(SUM(H3:J3)=0,1,0)</f>
        <v>0</v>
      </c>
      <c r="L3" s="1"/>
      <c r="M3" s="1">
        <f t="shared" ref="M3:M66" ca="1" si="5">DATEDIF($B3,DATE(2016,9,1), "y")</f>
        <v>13</v>
      </c>
      <c r="N3" s="1"/>
      <c r="O3" s="1">
        <f ca="1">MONTH($B3)</f>
        <v>7</v>
      </c>
    </row>
    <row r="4" spans="1:15" x14ac:dyDescent="0.25">
      <c r="A4" s="1" t="s">
        <v>1</v>
      </c>
      <c r="B4" s="6">
        <f t="shared" ca="1" si="0"/>
        <v>37827</v>
      </c>
      <c r="C4" s="6"/>
      <c r="D4" s="7">
        <f t="shared" ca="1" si="1"/>
        <v>8.5527619536495969</v>
      </c>
      <c r="E4" s="1" t="str">
        <f t="shared" ca="1" si="2"/>
        <v>F</v>
      </c>
      <c r="F4" s="1">
        <f t="shared" ref="F4:F66" ca="1" si="6">IF(M4&lt;11,0,IF(AND(O4&lt;9,M4&lt;12),0,IF(AND(O4&gt;=9,M4=11),INT(RAND()*(1-0+1))+0,IF(AND(O4&lt;9,M4=12),INT(RAND()*(1-0+1))+0,IF(AND(O4&gt;=9,M4&gt;=12,M4&lt;=13),INT(RAND()*(2-0+1))+0,IF(AND(O4&lt;9,M4&gt;=13,M4&lt;=14),INT(RAND()*(2-0+1))+0,IF(AND(O4&gt;=9,M4=14),INT(RAND()*(2-1+1))+1,IF(AND(O4&lt;9,M4=15),INT(RAND()*(2-1+1))+1,2))))))))</f>
        <v>2</v>
      </c>
      <c r="G4" s="1">
        <f t="shared" ca="1" si="3"/>
        <v>0</v>
      </c>
      <c r="H4" s="2">
        <f t="shared" ref="H4:H66" ca="1" si="7">IF(M4&lt;10,1,IF(AND(F4=0,G4=1,O4&lt;9,M4=10),1,IF(AND(F4=0,G4=0,O4&gt;=9,M4=10),1,IF(AND(F4=0,G4=0,O4&lt;9,M4=11),1,IF(AND(F4=1,G4=0,O4&gt;=9,M4=11),1,IF(AND(F4=1,G4=0,O4&lt;9,M4=12),1,IF(AND(F4=2,G4=0,O4&gt;=9,M4=12),1,IF(AND(F4=2,G4=0,O4&lt;9,M4=13),1,0))))))))</f>
        <v>1</v>
      </c>
      <c r="I4" s="3">
        <f t="shared" ref="I4:I66" ca="1" si="8">IF(AND(F4=0,G4=1,O4&gt;=9,M4=10),1,IF(AND(F4=0,G4=1,O4&lt;9,M4=11),1,IF(AND(F4=0,G4=0,O4&gt;=9,M4=11),1,IF(AND(F4=0,G4=0,O4&lt;9,M4=12),1,IF(AND(F4=1,G4=0,O4&gt;=9,M4=12),1,IF(AND(F4=1,G4=0,O4&lt;9,M4=13),1,IF(AND(F4=2,G4=0,O4&gt;=9,M4=13),1,IF(AND(F4=2,G4=0,O4&lt;9,M4=14),1,0))))))))</f>
        <v>0</v>
      </c>
      <c r="J4" s="4">
        <f t="shared" ref="J4:J66" ca="1" si="9">IF(AND(F4=0,G4=1,O4&gt;=9,M4=11),1,IF(AND(F4=0,G4=1,O4&lt;9,M4=12),1,IF(AND(F4=0,G4=0,O4&gt;=9,M4=12),1,IF(AND(F4=0,G4=0,O4&lt;9,M4=13),1,IF(AND(F4=1,G4=0,O4&gt;=9,M4=13),1,IF(AND(F4=1,G4=0,O4&lt;9,M4=14),1,IF(AND(F4=2,G4=0,O4&gt;=9,M4=14),1,IF(AND(F4=2,G4=0,O4&lt;9,M4=15),1,0))))))))</f>
        <v>0</v>
      </c>
      <c r="K4" s="5">
        <f t="shared" ca="1" si="4"/>
        <v>0</v>
      </c>
      <c r="L4" s="1"/>
      <c r="M4" s="1">
        <f t="shared" ca="1" si="5"/>
        <v>13</v>
      </c>
      <c r="N4" s="1"/>
      <c r="O4" s="1">
        <f t="shared" ref="O4:O66" ca="1" si="10">MONTH($B4)</f>
        <v>7</v>
      </c>
    </row>
    <row r="5" spans="1:15" x14ac:dyDescent="0.25">
      <c r="A5" s="1" t="s">
        <v>2</v>
      </c>
      <c r="B5" s="6">
        <f t="shared" ca="1" si="0"/>
        <v>37078</v>
      </c>
      <c r="C5" s="6" t="s">
        <v>320</v>
      </c>
      <c r="D5" s="7">
        <f t="shared" ca="1" si="1"/>
        <v>18.045188827494588</v>
      </c>
      <c r="E5" s="1" t="str">
        <f t="shared" ca="1" si="2"/>
        <v>F</v>
      </c>
      <c r="F5" s="1">
        <f t="shared" ca="1" si="6"/>
        <v>2</v>
      </c>
      <c r="G5" s="1">
        <f t="shared" ca="1" si="3"/>
        <v>0</v>
      </c>
      <c r="H5" s="2">
        <f t="shared" ca="1" si="7"/>
        <v>0</v>
      </c>
      <c r="I5" s="3">
        <f t="shared" ca="1" si="8"/>
        <v>0</v>
      </c>
      <c r="J5" s="4">
        <f t="shared" ca="1" si="9"/>
        <v>1</v>
      </c>
      <c r="K5" s="5">
        <f t="shared" ca="1" si="4"/>
        <v>0</v>
      </c>
      <c r="L5" s="1"/>
      <c r="M5" s="1">
        <f t="shared" ca="1" si="5"/>
        <v>15</v>
      </c>
      <c r="N5" s="1"/>
      <c r="O5" s="1">
        <f t="shared" ca="1" si="10"/>
        <v>7</v>
      </c>
    </row>
    <row r="6" spans="1:15" x14ac:dyDescent="0.25">
      <c r="A6" s="1" t="s">
        <v>3</v>
      </c>
      <c r="B6" s="6">
        <f t="shared" ca="1" si="0"/>
        <v>38422</v>
      </c>
      <c r="C6" s="6" t="s">
        <v>320</v>
      </c>
      <c r="D6" s="7">
        <f t="shared" ca="1" si="1"/>
        <v>14.389442707531321</v>
      </c>
      <c r="E6" s="1" t="str">
        <f t="shared" ca="1" si="2"/>
        <v>F</v>
      </c>
      <c r="F6" s="1">
        <f t="shared" ca="1" si="6"/>
        <v>0</v>
      </c>
      <c r="G6" s="1">
        <f t="shared" ca="1" si="3"/>
        <v>1</v>
      </c>
      <c r="H6" s="2">
        <f t="shared" ca="1" si="7"/>
        <v>0</v>
      </c>
      <c r="I6" s="3">
        <f t="shared" ca="1" si="8"/>
        <v>1</v>
      </c>
      <c r="J6" s="4">
        <f t="shared" ca="1" si="9"/>
        <v>0</v>
      </c>
      <c r="K6" s="5">
        <f t="shared" ca="1" si="4"/>
        <v>0</v>
      </c>
      <c r="L6" s="1"/>
      <c r="M6" s="1">
        <f t="shared" ca="1" si="5"/>
        <v>11</v>
      </c>
      <c r="N6" s="1"/>
      <c r="O6" s="1">
        <f t="shared" ca="1" si="10"/>
        <v>3</v>
      </c>
    </row>
    <row r="7" spans="1:15" x14ac:dyDescent="0.25">
      <c r="A7" s="1" t="s">
        <v>4</v>
      </c>
      <c r="B7" s="6">
        <f t="shared" ca="1" si="0"/>
        <v>37592</v>
      </c>
      <c r="C7" s="6" t="s">
        <v>320</v>
      </c>
      <c r="D7" s="7">
        <f t="shared" ca="1" si="1"/>
        <v>2.8149046113856238</v>
      </c>
      <c r="E7" s="1" t="str">
        <f t="shared" ca="1" si="2"/>
        <v>M</v>
      </c>
      <c r="F7" s="1">
        <f t="shared" ca="1" si="6"/>
        <v>1</v>
      </c>
      <c r="G7" s="1">
        <f t="shared" ca="1" si="3"/>
        <v>0</v>
      </c>
      <c r="H7" s="2">
        <f t="shared" ca="1" si="7"/>
        <v>0</v>
      </c>
      <c r="I7" s="3">
        <f t="shared" ca="1" si="8"/>
        <v>0</v>
      </c>
      <c r="J7" s="4">
        <f t="shared" ca="1" si="9"/>
        <v>1</v>
      </c>
      <c r="K7" s="5">
        <f t="shared" ca="1" si="4"/>
        <v>0</v>
      </c>
      <c r="L7" s="1"/>
      <c r="M7" s="1">
        <f t="shared" ca="1" si="5"/>
        <v>13</v>
      </c>
      <c r="N7" s="1"/>
      <c r="O7" s="1">
        <f t="shared" ca="1" si="10"/>
        <v>12</v>
      </c>
    </row>
    <row r="8" spans="1:15" x14ac:dyDescent="0.25">
      <c r="A8" s="1" t="s">
        <v>5</v>
      </c>
      <c r="B8" s="6">
        <f t="shared" ca="1" si="0"/>
        <v>38692</v>
      </c>
      <c r="C8" s="6"/>
      <c r="D8" s="7">
        <f t="shared" ca="1" si="1"/>
        <v>8.3294959634765782</v>
      </c>
      <c r="E8" s="1" t="str">
        <f t="shared" ca="1" si="2"/>
        <v>F</v>
      </c>
      <c r="F8" s="1">
        <f t="shared" ca="1" si="6"/>
        <v>0</v>
      </c>
      <c r="G8" s="1">
        <f t="shared" ca="1" si="3"/>
        <v>0</v>
      </c>
      <c r="H8" s="2">
        <f t="shared" ca="1" si="7"/>
        <v>1</v>
      </c>
      <c r="I8" s="3">
        <f t="shared" ca="1" si="8"/>
        <v>0</v>
      </c>
      <c r="J8" s="4">
        <f t="shared" ca="1" si="9"/>
        <v>0</v>
      </c>
      <c r="K8" s="5">
        <f t="shared" ca="1" si="4"/>
        <v>0</v>
      </c>
      <c r="L8" s="1"/>
      <c r="M8" s="1">
        <f t="shared" ca="1" si="5"/>
        <v>10</v>
      </c>
      <c r="N8" s="1"/>
      <c r="O8" s="1">
        <f t="shared" ca="1" si="10"/>
        <v>12</v>
      </c>
    </row>
    <row r="9" spans="1:15" x14ac:dyDescent="0.25">
      <c r="A9" s="1" t="s">
        <v>6</v>
      </c>
      <c r="B9" s="6">
        <f t="shared" ca="1" si="0"/>
        <v>36776</v>
      </c>
      <c r="C9" s="6"/>
      <c r="D9" s="7">
        <f t="shared" ca="1" si="1"/>
        <v>11.989013180461445</v>
      </c>
      <c r="E9" s="1" t="str">
        <f t="shared" ca="1" si="2"/>
        <v>M</v>
      </c>
      <c r="F9" s="1">
        <f t="shared" ca="1" si="6"/>
        <v>2</v>
      </c>
      <c r="G9" s="1">
        <f t="shared" ca="1" si="3"/>
        <v>0</v>
      </c>
      <c r="H9" s="2">
        <f t="shared" ca="1" si="7"/>
        <v>0</v>
      </c>
      <c r="I9" s="3">
        <f t="shared" ca="1" si="8"/>
        <v>0</v>
      </c>
      <c r="J9" s="4">
        <f t="shared" ca="1" si="9"/>
        <v>0</v>
      </c>
      <c r="K9" s="5">
        <f t="shared" ca="1" si="4"/>
        <v>1</v>
      </c>
      <c r="L9" s="1"/>
      <c r="M9" s="1">
        <f t="shared" ca="1" si="5"/>
        <v>15</v>
      </c>
      <c r="N9" s="1"/>
      <c r="O9" s="1">
        <f t="shared" ca="1" si="10"/>
        <v>9</v>
      </c>
    </row>
    <row r="10" spans="1:15" x14ac:dyDescent="0.25">
      <c r="A10" s="1" t="s">
        <v>7</v>
      </c>
      <c r="B10" s="6">
        <f t="shared" ca="1" si="0"/>
        <v>36964</v>
      </c>
      <c r="C10" s="6"/>
      <c r="D10" s="7">
        <f t="shared" ca="1" si="1"/>
        <v>16.500202075990973</v>
      </c>
      <c r="E10" s="1" t="str">
        <f t="shared" ca="1" si="2"/>
        <v>F</v>
      </c>
      <c r="F10" s="1">
        <f t="shared" ca="1" si="6"/>
        <v>2</v>
      </c>
      <c r="G10" s="1">
        <f t="shared" ca="1" si="3"/>
        <v>0</v>
      </c>
      <c r="H10" s="2">
        <f t="shared" ca="1" si="7"/>
        <v>0</v>
      </c>
      <c r="I10" s="3">
        <f t="shared" ca="1" si="8"/>
        <v>0</v>
      </c>
      <c r="J10" s="4">
        <f t="shared" ca="1" si="9"/>
        <v>1</v>
      </c>
      <c r="K10" s="5">
        <f t="shared" ca="1" si="4"/>
        <v>0</v>
      </c>
      <c r="L10" s="1"/>
      <c r="M10" s="1">
        <f t="shared" ca="1" si="5"/>
        <v>15</v>
      </c>
      <c r="N10" s="1"/>
      <c r="O10" s="1">
        <f t="shared" ca="1" si="10"/>
        <v>3</v>
      </c>
    </row>
    <row r="11" spans="1:15" x14ac:dyDescent="0.25">
      <c r="A11" s="1" t="s">
        <v>8</v>
      </c>
      <c r="B11" s="6">
        <f t="shared" ca="1" si="0"/>
        <v>38074</v>
      </c>
      <c r="C11" s="6"/>
      <c r="D11" s="7">
        <f t="shared" ca="1" si="1"/>
        <v>2.9354410863101323</v>
      </c>
      <c r="E11" s="1" t="str">
        <f t="shared" ca="1" si="2"/>
        <v>M</v>
      </c>
      <c r="F11" s="1">
        <f t="shared" ca="1" si="6"/>
        <v>1</v>
      </c>
      <c r="G11" s="1">
        <f t="shared" ca="1" si="3"/>
        <v>0</v>
      </c>
      <c r="H11" s="2">
        <f t="shared" ca="1" si="7"/>
        <v>1</v>
      </c>
      <c r="I11" s="3">
        <f t="shared" ca="1" si="8"/>
        <v>0</v>
      </c>
      <c r="J11" s="4">
        <f t="shared" ca="1" si="9"/>
        <v>0</v>
      </c>
      <c r="K11" s="5">
        <f t="shared" ca="1" si="4"/>
        <v>0</v>
      </c>
      <c r="L11" s="1"/>
      <c r="M11" s="1">
        <f t="shared" ca="1" si="5"/>
        <v>12</v>
      </c>
      <c r="N11" s="1"/>
      <c r="O11" s="1">
        <f t="shared" ca="1" si="10"/>
        <v>3</v>
      </c>
    </row>
    <row r="12" spans="1:15" x14ac:dyDescent="0.25">
      <c r="A12" s="1" t="s">
        <v>9</v>
      </c>
      <c r="B12" s="6">
        <f t="shared" ca="1" si="0"/>
        <v>37937</v>
      </c>
      <c r="C12" s="6"/>
      <c r="D12" s="7">
        <f t="shared" ca="1" si="1"/>
        <v>13.630432743046189</v>
      </c>
      <c r="E12" s="1" t="str">
        <f t="shared" ca="1" si="2"/>
        <v>M</v>
      </c>
      <c r="F12" s="1">
        <f t="shared" ca="1" si="6"/>
        <v>1</v>
      </c>
      <c r="G12" s="1">
        <f t="shared" ca="1" si="3"/>
        <v>0</v>
      </c>
      <c r="H12" s="2">
        <f t="shared" ca="1" si="7"/>
        <v>0</v>
      </c>
      <c r="I12" s="3">
        <f t="shared" ca="1" si="8"/>
        <v>1</v>
      </c>
      <c r="J12" s="4">
        <f t="shared" ca="1" si="9"/>
        <v>0</v>
      </c>
      <c r="K12" s="5">
        <f t="shared" ca="1" si="4"/>
        <v>0</v>
      </c>
      <c r="L12" s="1"/>
      <c r="M12" s="1">
        <f t="shared" ca="1" si="5"/>
        <v>12</v>
      </c>
      <c r="N12" s="1"/>
      <c r="O12" s="1">
        <f t="shared" ca="1" si="10"/>
        <v>11</v>
      </c>
    </row>
    <row r="13" spans="1:15" x14ac:dyDescent="0.25">
      <c r="A13" s="1" t="s">
        <v>10</v>
      </c>
      <c r="B13" s="6">
        <f t="shared" ca="1" si="0"/>
        <v>38127</v>
      </c>
      <c r="C13" s="6"/>
      <c r="D13" s="7">
        <f t="shared" ca="1" si="1"/>
        <v>12.264189050642578</v>
      </c>
      <c r="E13" s="1" t="str">
        <f t="shared" ca="1" si="2"/>
        <v>M</v>
      </c>
      <c r="F13" s="1">
        <f t="shared" ca="1" si="6"/>
        <v>0</v>
      </c>
      <c r="G13" s="1">
        <f t="shared" ca="1" si="3"/>
        <v>0</v>
      </c>
      <c r="H13" s="2">
        <f t="shared" ca="1" si="7"/>
        <v>0</v>
      </c>
      <c r="I13" s="3">
        <f t="shared" ca="1" si="8"/>
        <v>1</v>
      </c>
      <c r="J13" s="4">
        <f t="shared" ca="1" si="9"/>
        <v>0</v>
      </c>
      <c r="K13" s="5">
        <f t="shared" ca="1" si="4"/>
        <v>0</v>
      </c>
      <c r="L13" s="1"/>
      <c r="M13" s="1">
        <f t="shared" ca="1" si="5"/>
        <v>12</v>
      </c>
      <c r="N13" s="1"/>
      <c r="O13" s="1">
        <f t="shared" ca="1" si="10"/>
        <v>5</v>
      </c>
    </row>
    <row r="14" spans="1:15" x14ac:dyDescent="0.25">
      <c r="A14" s="1" t="s">
        <v>11</v>
      </c>
      <c r="B14" s="6">
        <f t="shared" ca="1" si="0"/>
        <v>38663</v>
      </c>
      <c r="C14" s="6"/>
      <c r="D14" s="7">
        <f t="shared" ca="1" si="1"/>
        <v>15.976037379774478</v>
      </c>
      <c r="E14" s="1" t="str">
        <f t="shared" ca="1" si="2"/>
        <v>F</v>
      </c>
      <c r="F14" s="1">
        <f t="shared" ca="1" si="6"/>
        <v>0</v>
      </c>
      <c r="G14" s="1">
        <f t="shared" ca="1" si="3"/>
        <v>0</v>
      </c>
      <c r="H14" s="2">
        <f t="shared" ca="1" si="7"/>
        <v>1</v>
      </c>
      <c r="I14" s="3">
        <f t="shared" ca="1" si="8"/>
        <v>0</v>
      </c>
      <c r="J14" s="4">
        <f t="shared" ca="1" si="9"/>
        <v>0</v>
      </c>
      <c r="K14" s="5">
        <f t="shared" ca="1" si="4"/>
        <v>0</v>
      </c>
      <c r="L14" s="1"/>
      <c r="M14" s="1">
        <f t="shared" ca="1" si="5"/>
        <v>10</v>
      </c>
      <c r="N14" s="1"/>
      <c r="O14" s="1">
        <f t="shared" ca="1" si="10"/>
        <v>11</v>
      </c>
    </row>
    <row r="15" spans="1:15" x14ac:dyDescent="0.25">
      <c r="A15" s="1" t="s">
        <v>12</v>
      </c>
      <c r="B15" s="6">
        <f t="shared" ca="1" si="0"/>
        <v>36558</v>
      </c>
      <c r="C15" s="6"/>
      <c r="D15" s="7">
        <f t="shared" ca="1" si="1"/>
        <v>5.7625964594732553</v>
      </c>
      <c r="E15" s="1" t="str">
        <f t="shared" ca="1" si="2"/>
        <v>F</v>
      </c>
      <c r="F15" s="1">
        <f t="shared" ca="1" si="6"/>
        <v>2</v>
      </c>
      <c r="G15" s="1">
        <f t="shared" ca="1" si="3"/>
        <v>0</v>
      </c>
      <c r="H15" s="2">
        <f t="shared" ca="1" si="7"/>
        <v>0</v>
      </c>
      <c r="I15" s="3">
        <f t="shared" ca="1" si="8"/>
        <v>0</v>
      </c>
      <c r="J15" s="4">
        <f t="shared" ca="1" si="9"/>
        <v>0</v>
      </c>
      <c r="K15" s="5">
        <f t="shared" ca="1" si="4"/>
        <v>1</v>
      </c>
      <c r="L15" s="1"/>
      <c r="M15" s="1">
        <f t="shared" ca="1" si="5"/>
        <v>16</v>
      </c>
      <c r="N15" s="1"/>
      <c r="O15" s="1">
        <f t="shared" ca="1" si="10"/>
        <v>2</v>
      </c>
    </row>
    <row r="16" spans="1:15" x14ac:dyDescent="0.25">
      <c r="A16" s="1" t="s">
        <v>13</v>
      </c>
      <c r="B16" s="6">
        <f t="shared" ca="1" si="0"/>
        <v>38602</v>
      </c>
      <c r="C16" s="6"/>
      <c r="D16" s="7">
        <f t="shared" ca="1" si="1"/>
        <v>14.037928178627547</v>
      </c>
      <c r="E16" s="1" t="str">
        <f t="shared" ca="1" si="2"/>
        <v>M</v>
      </c>
      <c r="F16" s="1">
        <f t="shared" ca="1" si="6"/>
        <v>0</v>
      </c>
      <c r="G16" s="1">
        <f t="shared" ca="1" si="3"/>
        <v>0</v>
      </c>
      <c r="H16" s="2">
        <f t="shared" ca="1" si="7"/>
        <v>1</v>
      </c>
      <c r="I16" s="3">
        <f t="shared" ca="1" si="8"/>
        <v>0</v>
      </c>
      <c r="J16" s="4">
        <f t="shared" ca="1" si="9"/>
        <v>0</v>
      </c>
      <c r="K16" s="5">
        <f t="shared" ca="1" si="4"/>
        <v>0</v>
      </c>
      <c r="L16" s="1"/>
      <c r="M16" s="1">
        <f t="shared" ca="1" si="5"/>
        <v>10</v>
      </c>
      <c r="N16" s="1"/>
      <c r="O16" s="1">
        <f t="shared" ca="1" si="10"/>
        <v>9</v>
      </c>
    </row>
    <row r="17" spans="1:15" x14ac:dyDescent="0.25">
      <c r="A17" s="1" t="s">
        <v>14</v>
      </c>
      <c r="B17" s="6">
        <f t="shared" ca="1" si="0"/>
        <v>38321</v>
      </c>
      <c r="C17" s="6"/>
      <c r="D17" s="7">
        <f t="shared" ca="1" si="1"/>
        <v>4.2630597837952511</v>
      </c>
      <c r="E17" s="1" t="str">
        <f t="shared" ca="1" si="2"/>
        <v>M</v>
      </c>
      <c r="F17" s="1">
        <f t="shared" ca="1" si="6"/>
        <v>1</v>
      </c>
      <c r="G17" s="1">
        <f t="shared" ca="1" si="3"/>
        <v>0</v>
      </c>
      <c r="H17" s="2">
        <f t="shared" ca="1" si="7"/>
        <v>1</v>
      </c>
      <c r="I17" s="3">
        <f t="shared" ca="1" si="8"/>
        <v>0</v>
      </c>
      <c r="J17" s="4">
        <f t="shared" ca="1" si="9"/>
        <v>0</v>
      </c>
      <c r="K17" s="5">
        <f t="shared" ca="1" si="4"/>
        <v>0</v>
      </c>
      <c r="L17" s="1"/>
      <c r="M17" s="1">
        <f t="shared" ca="1" si="5"/>
        <v>11</v>
      </c>
      <c r="N17" s="1"/>
      <c r="O17" s="1">
        <f t="shared" ca="1" si="10"/>
        <v>11</v>
      </c>
    </row>
    <row r="18" spans="1:15" x14ac:dyDescent="0.25">
      <c r="A18" s="1" t="s">
        <v>15</v>
      </c>
      <c r="B18" s="6">
        <f t="shared" ca="1" si="0"/>
        <v>38324</v>
      </c>
      <c r="C18" s="6"/>
      <c r="D18" s="7">
        <f t="shared" ca="1" si="1"/>
        <v>17.801538403701361</v>
      </c>
      <c r="E18" s="1" t="str">
        <f t="shared" ca="1" si="2"/>
        <v>M</v>
      </c>
      <c r="F18" s="1">
        <f t="shared" ca="1" si="6"/>
        <v>1</v>
      </c>
      <c r="G18" s="1">
        <f t="shared" ca="1" si="3"/>
        <v>0</v>
      </c>
      <c r="H18" s="2">
        <f t="shared" ca="1" si="7"/>
        <v>1</v>
      </c>
      <c r="I18" s="3">
        <f t="shared" ca="1" si="8"/>
        <v>0</v>
      </c>
      <c r="J18" s="4">
        <f t="shared" ca="1" si="9"/>
        <v>0</v>
      </c>
      <c r="K18" s="5">
        <f t="shared" ca="1" si="4"/>
        <v>0</v>
      </c>
      <c r="L18" s="1"/>
      <c r="M18" s="1">
        <f t="shared" ca="1" si="5"/>
        <v>11</v>
      </c>
      <c r="N18" s="1"/>
      <c r="O18" s="1">
        <f t="shared" ca="1" si="10"/>
        <v>12</v>
      </c>
    </row>
    <row r="19" spans="1:15" x14ac:dyDescent="0.25">
      <c r="A19" s="1" t="s">
        <v>16</v>
      </c>
      <c r="B19" s="6">
        <f t="shared" ca="1" si="0"/>
        <v>38583</v>
      </c>
      <c r="C19" s="6"/>
      <c r="D19" s="7">
        <f t="shared" ca="1" si="1"/>
        <v>2.1245794044356336</v>
      </c>
      <c r="E19" s="1" t="str">
        <f t="shared" ca="1" si="2"/>
        <v>F</v>
      </c>
      <c r="F19" s="1">
        <f t="shared" ca="1" si="6"/>
        <v>0</v>
      </c>
      <c r="G19" s="1">
        <f t="shared" ca="1" si="3"/>
        <v>1</v>
      </c>
      <c r="H19" s="2">
        <f t="shared" ca="1" si="7"/>
        <v>0</v>
      </c>
      <c r="I19" s="3">
        <f t="shared" ca="1" si="8"/>
        <v>1</v>
      </c>
      <c r="J19" s="4">
        <f t="shared" ca="1" si="9"/>
        <v>0</v>
      </c>
      <c r="K19" s="5">
        <f t="shared" ca="1" si="4"/>
        <v>0</v>
      </c>
      <c r="L19" s="1"/>
      <c r="M19" s="1">
        <f t="shared" ca="1" si="5"/>
        <v>11</v>
      </c>
      <c r="N19" s="1"/>
      <c r="O19" s="1">
        <f t="shared" ca="1" si="10"/>
        <v>8</v>
      </c>
    </row>
    <row r="20" spans="1:15" x14ac:dyDescent="0.25">
      <c r="A20" s="1" t="s">
        <v>17</v>
      </c>
      <c r="B20" s="6">
        <f t="shared" ca="1" si="0"/>
        <v>36893</v>
      </c>
      <c r="C20" s="6"/>
      <c r="D20" s="7">
        <f t="shared" ca="1" si="1"/>
        <v>6.657944232662917</v>
      </c>
      <c r="E20" s="1" t="str">
        <f t="shared" ca="1" si="2"/>
        <v>M</v>
      </c>
      <c r="F20" s="1">
        <f t="shared" ca="1" si="6"/>
        <v>2</v>
      </c>
      <c r="G20" s="1">
        <f t="shared" ca="1" si="3"/>
        <v>0</v>
      </c>
      <c r="H20" s="2">
        <f t="shared" ca="1" si="7"/>
        <v>0</v>
      </c>
      <c r="I20" s="3">
        <f t="shared" ca="1" si="8"/>
        <v>0</v>
      </c>
      <c r="J20" s="4">
        <f t="shared" ca="1" si="9"/>
        <v>1</v>
      </c>
      <c r="K20" s="5">
        <f t="shared" ca="1" si="4"/>
        <v>0</v>
      </c>
      <c r="L20" s="1"/>
      <c r="M20" s="1">
        <f t="shared" ca="1" si="5"/>
        <v>15</v>
      </c>
      <c r="N20" s="1"/>
      <c r="O20" s="1">
        <f t="shared" ca="1" si="10"/>
        <v>1</v>
      </c>
    </row>
    <row r="21" spans="1:15" x14ac:dyDescent="0.25">
      <c r="A21" s="1" t="s">
        <v>18</v>
      </c>
      <c r="B21" s="6">
        <f t="shared" ca="1" si="0"/>
        <v>37390</v>
      </c>
      <c r="C21" s="6"/>
      <c r="D21" s="7">
        <f t="shared" ca="1" si="1"/>
        <v>7.2336597123943207</v>
      </c>
      <c r="E21" s="1" t="str">
        <f t="shared" ca="1" si="2"/>
        <v>M</v>
      </c>
      <c r="F21" s="1">
        <f t="shared" ca="1" si="6"/>
        <v>0</v>
      </c>
      <c r="G21" s="1">
        <f t="shared" ca="1" si="3"/>
        <v>0</v>
      </c>
      <c r="H21" s="2">
        <f t="shared" ca="1" si="7"/>
        <v>0</v>
      </c>
      <c r="I21" s="3">
        <f t="shared" ca="1" si="8"/>
        <v>0</v>
      </c>
      <c r="J21" s="4">
        <f t="shared" ca="1" si="9"/>
        <v>0</v>
      </c>
      <c r="K21" s="5">
        <f t="shared" ca="1" si="4"/>
        <v>1</v>
      </c>
      <c r="L21" s="1"/>
      <c r="M21" s="1">
        <f t="shared" ca="1" si="5"/>
        <v>14</v>
      </c>
      <c r="N21" s="1"/>
      <c r="O21" s="1">
        <f t="shared" ca="1" si="10"/>
        <v>5</v>
      </c>
    </row>
    <row r="22" spans="1:15" x14ac:dyDescent="0.25">
      <c r="A22" s="1" t="s">
        <v>19</v>
      </c>
      <c r="B22" s="6">
        <f t="shared" ca="1" si="0"/>
        <v>38784</v>
      </c>
      <c r="C22" s="6"/>
      <c r="D22" s="7">
        <f t="shared" ca="1" si="1"/>
        <v>6.9732655326043531</v>
      </c>
      <c r="E22" s="1" t="str">
        <f t="shared" ca="1" si="2"/>
        <v>M</v>
      </c>
      <c r="F22" s="1">
        <f t="shared" ca="1" si="6"/>
        <v>0</v>
      </c>
      <c r="G22" s="1">
        <f t="shared" ca="1" si="3"/>
        <v>1</v>
      </c>
      <c r="H22" s="2">
        <f t="shared" ca="1" si="7"/>
        <v>1</v>
      </c>
      <c r="I22" s="3">
        <f t="shared" ca="1" si="8"/>
        <v>0</v>
      </c>
      <c r="J22" s="4">
        <f t="shared" ca="1" si="9"/>
        <v>0</v>
      </c>
      <c r="K22" s="5">
        <f t="shared" ca="1" si="4"/>
        <v>0</v>
      </c>
      <c r="L22" s="1"/>
      <c r="M22" s="1">
        <f t="shared" ca="1" si="5"/>
        <v>10</v>
      </c>
      <c r="N22" s="1"/>
      <c r="O22" s="1">
        <f t="shared" ca="1" si="10"/>
        <v>3</v>
      </c>
    </row>
    <row r="23" spans="1:15" x14ac:dyDescent="0.25">
      <c r="A23" s="1" t="s">
        <v>20</v>
      </c>
      <c r="B23" s="6">
        <f t="shared" ca="1" si="0"/>
        <v>38726</v>
      </c>
      <c r="C23" s="6"/>
      <c r="D23" s="7">
        <f t="shared" ca="1" si="1"/>
        <v>2.7098374497726549</v>
      </c>
      <c r="E23" s="1" t="str">
        <f t="shared" ca="1" si="2"/>
        <v>M</v>
      </c>
      <c r="F23" s="1">
        <f t="shared" ca="1" si="6"/>
        <v>0</v>
      </c>
      <c r="G23" s="1">
        <f t="shared" ca="1" si="3"/>
        <v>1</v>
      </c>
      <c r="H23" s="2">
        <f t="shared" ca="1" si="7"/>
        <v>1</v>
      </c>
      <c r="I23" s="3">
        <f t="shared" ca="1" si="8"/>
        <v>0</v>
      </c>
      <c r="J23" s="4">
        <f t="shared" ca="1" si="9"/>
        <v>0</v>
      </c>
      <c r="K23" s="5">
        <f t="shared" ca="1" si="4"/>
        <v>0</v>
      </c>
      <c r="L23" s="1"/>
      <c r="M23" s="1">
        <f t="shared" ca="1" si="5"/>
        <v>10</v>
      </c>
      <c r="N23" s="1"/>
      <c r="O23" s="1">
        <f t="shared" ca="1" si="10"/>
        <v>1</v>
      </c>
    </row>
    <row r="24" spans="1:15" x14ac:dyDescent="0.25">
      <c r="A24" s="1" t="s">
        <v>21</v>
      </c>
      <c r="B24" s="6">
        <f t="shared" ca="1" si="0"/>
        <v>37817</v>
      </c>
      <c r="C24" s="6"/>
      <c r="D24" s="7">
        <f t="shared" ca="1" si="1"/>
        <v>6.289367388428226</v>
      </c>
      <c r="E24" s="1" t="str">
        <f t="shared" ca="1" si="2"/>
        <v>M</v>
      </c>
      <c r="F24" s="1">
        <f t="shared" ca="1" si="6"/>
        <v>0</v>
      </c>
      <c r="G24" s="1">
        <f t="shared" ca="1" si="3"/>
        <v>0</v>
      </c>
      <c r="H24" s="2">
        <f t="shared" ca="1" si="7"/>
        <v>0</v>
      </c>
      <c r="I24" s="3">
        <f t="shared" ca="1" si="8"/>
        <v>0</v>
      </c>
      <c r="J24" s="4">
        <f t="shared" ca="1" si="9"/>
        <v>1</v>
      </c>
      <c r="K24" s="5">
        <f t="shared" ca="1" si="4"/>
        <v>0</v>
      </c>
      <c r="L24" s="1"/>
      <c r="M24" s="1">
        <f t="shared" ca="1" si="5"/>
        <v>13</v>
      </c>
      <c r="N24" s="1"/>
      <c r="O24" s="1">
        <f t="shared" ca="1" si="10"/>
        <v>7</v>
      </c>
    </row>
    <row r="25" spans="1:15" x14ac:dyDescent="0.25">
      <c r="A25" s="1" t="s">
        <v>22</v>
      </c>
      <c r="B25" s="6">
        <f t="shared" ca="1" si="0"/>
        <v>38820</v>
      </c>
      <c r="C25" s="6"/>
      <c r="D25" s="7">
        <f t="shared" ca="1" si="1"/>
        <v>12.097753424655339</v>
      </c>
      <c r="E25" s="1" t="str">
        <f t="shared" ca="1" si="2"/>
        <v>F</v>
      </c>
      <c r="F25" s="1">
        <f t="shared" ca="1" si="6"/>
        <v>0</v>
      </c>
      <c r="G25" s="1">
        <f t="shared" ca="1" si="3"/>
        <v>1</v>
      </c>
      <c r="H25" s="2">
        <f t="shared" ca="1" si="7"/>
        <v>1</v>
      </c>
      <c r="I25" s="3">
        <f t="shared" ca="1" si="8"/>
        <v>0</v>
      </c>
      <c r="J25" s="4">
        <f t="shared" ca="1" si="9"/>
        <v>0</v>
      </c>
      <c r="K25" s="5">
        <f t="shared" ca="1" si="4"/>
        <v>0</v>
      </c>
      <c r="L25" s="1"/>
      <c r="M25" s="1">
        <f t="shared" ca="1" si="5"/>
        <v>10</v>
      </c>
      <c r="N25" s="1"/>
      <c r="O25" s="1">
        <f t="shared" ca="1" si="10"/>
        <v>4</v>
      </c>
    </row>
    <row r="26" spans="1:15" x14ac:dyDescent="0.25">
      <c r="A26" s="1" t="s">
        <v>23</v>
      </c>
      <c r="B26" s="6">
        <f t="shared" ca="1" si="0"/>
        <v>38897</v>
      </c>
      <c r="C26" s="6"/>
      <c r="D26" s="7">
        <f t="shared" ca="1" si="1"/>
        <v>12.032792645794487</v>
      </c>
      <c r="E26" s="1" t="str">
        <f t="shared" ca="1" si="2"/>
        <v>M</v>
      </c>
      <c r="F26" s="1">
        <f t="shared" ca="1" si="6"/>
        <v>0</v>
      </c>
      <c r="G26" s="1">
        <f t="shared" ca="1" si="3"/>
        <v>1</v>
      </c>
      <c r="H26" s="2">
        <f t="shared" ca="1" si="7"/>
        <v>1</v>
      </c>
      <c r="I26" s="3">
        <f t="shared" ca="1" si="8"/>
        <v>0</v>
      </c>
      <c r="J26" s="4">
        <f t="shared" ca="1" si="9"/>
        <v>0</v>
      </c>
      <c r="K26" s="5">
        <f t="shared" ca="1" si="4"/>
        <v>0</v>
      </c>
      <c r="L26" s="1"/>
      <c r="M26" s="1">
        <f t="shared" ca="1" si="5"/>
        <v>10</v>
      </c>
      <c r="N26" s="1"/>
      <c r="O26" s="1">
        <f t="shared" ca="1" si="10"/>
        <v>6</v>
      </c>
    </row>
    <row r="27" spans="1:15" x14ac:dyDescent="0.25">
      <c r="A27" s="1" t="s">
        <v>24</v>
      </c>
      <c r="B27" s="6">
        <f t="shared" ca="1" si="0"/>
        <v>36687</v>
      </c>
      <c r="C27" s="6"/>
      <c r="D27" s="7">
        <f t="shared" ca="1" si="1"/>
        <v>14.412200352760387</v>
      </c>
      <c r="E27" s="1" t="str">
        <f t="shared" ca="1" si="2"/>
        <v>F</v>
      </c>
      <c r="F27" s="1">
        <f t="shared" ca="1" si="6"/>
        <v>2</v>
      </c>
      <c r="G27" s="1">
        <f t="shared" ca="1" si="3"/>
        <v>0</v>
      </c>
      <c r="H27" s="2">
        <f t="shared" ca="1" si="7"/>
        <v>0</v>
      </c>
      <c r="I27" s="3">
        <f t="shared" ca="1" si="8"/>
        <v>0</v>
      </c>
      <c r="J27" s="4">
        <f t="shared" ca="1" si="9"/>
        <v>0</v>
      </c>
      <c r="K27" s="5">
        <f t="shared" ca="1" si="4"/>
        <v>1</v>
      </c>
      <c r="L27" s="1"/>
      <c r="M27" s="1">
        <f t="shared" ca="1" si="5"/>
        <v>16</v>
      </c>
      <c r="N27" s="1"/>
      <c r="O27" s="1">
        <f t="shared" ca="1" si="10"/>
        <v>6</v>
      </c>
    </row>
    <row r="28" spans="1:15" x14ac:dyDescent="0.25">
      <c r="A28" s="1" t="s">
        <v>25</v>
      </c>
      <c r="B28" s="6">
        <f t="shared" ca="1" si="0"/>
        <v>36830</v>
      </c>
      <c r="C28" s="6"/>
      <c r="D28" s="7">
        <f t="shared" ca="1" si="1"/>
        <v>8.7102899156296392</v>
      </c>
      <c r="E28" s="1" t="str">
        <f t="shared" ca="1" si="2"/>
        <v>F</v>
      </c>
      <c r="F28" s="1">
        <f t="shared" ca="1" si="6"/>
        <v>2</v>
      </c>
      <c r="G28" s="1">
        <f t="shared" ca="1" si="3"/>
        <v>0</v>
      </c>
      <c r="H28" s="2">
        <f t="shared" ca="1" si="7"/>
        <v>0</v>
      </c>
      <c r="I28" s="3">
        <f t="shared" ca="1" si="8"/>
        <v>0</v>
      </c>
      <c r="J28" s="4">
        <f t="shared" ca="1" si="9"/>
        <v>0</v>
      </c>
      <c r="K28" s="5">
        <f t="shared" ca="1" si="4"/>
        <v>1</v>
      </c>
      <c r="L28" s="1"/>
      <c r="M28" s="1">
        <f t="shared" ca="1" si="5"/>
        <v>15</v>
      </c>
      <c r="N28" s="1"/>
      <c r="O28" s="1">
        <f t="shared" ca="1" si="10"/>
        <v>10</v>
      </c>
    </row>
    <row r="29" spans="1:15" x14ac:dyDescent="0.25">
      <c r="A29" s="1" t="s">
        <v>26</v>
      </c>
      <c r="B29" s="6">
        <f t="shared" ca="1" si="0"/>
        <v>37409</v>
      </c>
      <c r="C29" s="6"/>
      <c r="D29" s="7">
        <f t="shared" ca="1" si="1"/>
        <v>3.247442832485949</v>
      </c>
      <c r="E29" s="1" t="str">
        <f t="shared" ca="1" si="2"/>
        <v>M</v>
      </c>
      <c r="F29" s="1">
        <f t="shared" ca="1" si="6"/>
        <v>0</v>
      </c>
      <c r="G29" s="1">
        <f t="shared" ca="1" si="3"/>
        <v>0</v>
      </c>
      <c r="H29" s="2">
        <f t="shared" ca="1" si="7"/>
        <v>0</v>
      </c>
      <c r="I29" s="3">
        <f t="shared" ca="1" si="8"/>
        <v>0</v>
      </c>
      <c r="J29" s="4">
        <f t="shared" ca="1" si="9"/>
        <v>0</v>
      </c>
      <c r="K29" s="5">
        <f t="shared" ca="1" si="4"/>
        <v>1</v>
      </c>
      <c r="L29" s="1"/>
      <c r="M29" s="1">
        <f t="shared" ca="1" si="5"/>
        <v>14</v>
      </c>
      <c r="N29" s="1"/>
      <c r="O29" s="1">
        <f t="shared" ca="1" si="10"/>
        <v>6</v>
      </c>
    </row>
    <row r="30" spans="1:15" x14ac:dyDescent="0.25">
      <c r="A30" s="1" t="s">
        <v>27</v>
      </c>
      <c r="B30" s="6">
        <f t="shared" ca="1" si="0"/>
        <v>37922</v>
      </c>
      <c r="C30" s="6"/>
      <c r="D30" s="7">
        <f t="shared" ca="1" si="1"/>
        <v>13.557416458101121</v>
      </c>
      <c r="E30" s="1" t="str">
        <f t="shared" ca="1" si="2"/>
        <v>F</v>
      </c>
      <c r="F30" s="1">
        <f t="shared" ca="1" si="6"/>
        <v>1</v>
      </c>
      <c r="G30" s="1">
        <f t="shared" ca="1" si="3"/>
        <v>0</v>
      </c>
      <c r="H30" s="2">
        <f t="shared" ca="1" si="7"/>
        <v>0</v>
      </c>
      <c r="I30" s="3">
        <f t="shared" ca="1" si="8"/>
        <v>1</v>
      </c>
      <c r="J30" s="4">
        <f t="shared" ca="1" si="9"/>
        <v>0</v>
      </c>
      <c r="K30" s="5">
        <f t="shared" ca="1" si="4"/>
        <v>0</v>
      </c>
      <c r="L30" s="1"/>
      <c r="M30" s="1">
        <f t="shared" ca="1" si="5"/>
        <v>12</v>
      </c>
      <c r="N30" s="1"/>
      <c r="O30" s="1">
        <f t="shared" ca="1" si="10"/>
        <v>10</v>
      </c>
    </row>
    <row r="31" spans="1:15" x14ac:dyDescent="0.25">
      <c r="A31" s="1" t="s">
        <v>28</v>
      </c>
      <c r="B31" s="6">
        <f t="shared" ca="1" si="0"/>
        <v>38024</v>
      </c>
      <c r="C31" s="6"/>
      <c r="D31" s="7">
        <f t="shared" ca="1" si="1"/>
        <v>5.5724849189497281</v>
      </c>
      <c r="E31" s="1" t="str">
        <f t="shared" ca="1" si="2"/>
        <v>M</v>
      </c>
      <c r="F31" s="1">
        <f t="shared" ca="1" si="6"/>
        <v>0</v>
      </c>
      <c r="G31" s="1">
        <f t="shared" ca="1" si="3"/>
        <v>0</v>
      </c>
      <c r="H31" s="2">
        <f t="shared" ca="1" si="7"/>
        <v>0</v>
      </c>
      <c r="I31" s="3">
        <f t="shared" ca="1" si="8"/>
        <v>1</v>
      </c>
      <c r="J31" s="4">
        <f t="shared" ca="1" si="9"/>
        <v>0</v>
      </c>
      <c r="K31" s="5">
        <f t="shared" ca="1" si="4"/>
        <v>0</v>
      </c>
      <c r="L31" s="1"/>
      <c r="M31" s="1">
        <f t="shared" ca="1" si="5"/>
        <v>12</v>
      </c>
      <c r="N31" s="1"/>
      <c r="O31" s="1">
        <f t="shared" ca="1" si="10"/>
        <v>2</v>
      </c>
    </row>
    <row r="32" spans="1:15" x14ac:dyDescent="0.25">
      <c r="A32" s="1" t="s">
        <v>29</v>
      </c>
      <c r="B32" s="6">
        <f t="shared" ca="1" si="0"/>
        <v>36964</v>
      </c>
      <c r="C32" s="6"/>
      <c r="D32" s="7">
        <f t="shared" ca="1" si="1"/>
        <v>15.051067519598531</v>
      </c>
      <c r="E32" s="1" t="str">
        <f t="shared" ca="1" si="2"/>
        <v>M</v>
      </c>
      <c r="F32" s="1">
        <f t="shared" ca="1" si="6"/>
        <v>2</v>
      </c>
      <c r="G32" s="1">
        <f t="shared" ca="1" si="3"/>
        <v>0</v>
      </c>
      <c r="H32" s="2">
        <f t="shared" ca="1" si="7"/>
        <v>0</v>
      </c>
      <c r="I32" s="3">
        <f t="shared" ca="1" si="8"/>
        <v>0</v>
      </c>
      <c r="J32" s="4">
        <f t="shared" ca="1" si="9"/>
        <v>1</v>
      </c>
      <c r="K32" s="5">
        <f t="shared" ca="1" si="4"/>
        <v>0</v>
      </c>
      <c r="L32" s="1"/>
      <c r="M32" s="1">
        <f t="shared" ca="1" si="5"/>
        <v>15</v>
      </c>
      <c r="N32" s="1"/>
      <c r="O32" s="1">
        <f t="shared" ca="1" si="10"/>
        <v>3</v>
      </c>
    </row>
    <row r="33" spans="1:15" x14ac:dyDescent="0.25">
      <c r="A33" s="1" t="s">
        <v>30</v>
      </c>
      <c r="B33" s="6">
        <f t="shared" ca="1" si="0"/>
        <v>37016</v>
      </c>
      <c r="C33" s="6"/>
      <c r="D33" s="7">
        <f t="shared" ca="1" si="1"/>
        <v>4.658642850342118</v>
      </c>
      <c r="E33" s="1" t="str">
        <f t="shared" ca="1" si="2"/>
        <v>F</v>
      </c>
      <c r="F33" s="1">
        <f t="shared" ca="1" si="6"/>
        <v>1</v>
      </c>
      <c r="G33" s="1">
        <f t="shared" ca="1" si="3"/>
        <v>0</v>
      </c>
      <c r="H33" s="2">
        <f t="shared" ca="1" si="7"/>
        <v>0</v>
      </c>
      <c r="I33" s="3">
        <f t="shared" ca="1" si="8"/>
        <v>0</v>
      </c>
      <c r="J33" s="4">
        <f t="shared" ca="1" si="9"/>
        <v>0</v>
      </c>
      <c r="K33" s="5">
        <f t="shared" ca="1" si="4"/>
        <v>1</v>
      </c>
      <c r="L33" s="1"/>
      <c r="M33" s="1">
        <f t="shared" ca="1" si="5"/>
        <v>15</v>
      </c>
      <c r="N33" s="1"/>
      <c r="O33" s="1">
        <f t="shared" ca="1" si="10"/>
        <v>5</v>
      </c>
    </row>
    <row r="34" spans="1:15" x14ac:dyDescent="0.25">
      <c r="A34" s="1" t="s">
        <v>31</v>
      </c>
      <c r="B34" s="6">
        <f t="shared" ca="1" si="0"/>
        <v>38322</v>
      </c>
      <c r="C34" s="6"/>
      <c r="D34" s="7">
        <f t="shared" ca="1" si="1"/>
        <v>18.455630395779103</v>
      </c>
      <c r="E34" s="1" t="str">
        <f t="shared" ca="1" si="2"/>
        <v>F</v>
      </c>
      <c r="F34" s="1">
        <f t="shared" ca="1" si="6"/>
        <v>0</v>
      </c>
      <c r="G34" s="1">
        <f t="shared" ca="1" si="3"/>
        <v>1</v>
      </c>
      <c r="H34" s="2">
        <f t="shared" ca="1" si="7"/>
        <v>0</v>
      </c>
      <c r="I34" s="3">
        <f t="shared" ca="1" si="8"/>
        <v>0</v>
      </c>
      <c r="J34" s="4">
        <f t="shared" ca="1" si="9"/>
        <v>1</v>
      </c>
      <c r="K34" s="5">
        <f t="shared" ca="1" si="4"/>
        <v>0</v>
      </c>
      <c r="L34" s="1"/>
      <c r="M34" s="1">
        <f t="shared" ca="1" si="5"/>
        <v>11</v>
      </c>
      <c r="N34" s="1"/>
      <c r="O34" s="1">
        <f t="shared" ca="1" si="10"/>
        <v>12</v>
      </c>
    </row>
    <row r="35" spans="1:15" x14ac:dyDescent="0.25">
      <c r="A35" s="1" t="s">
        <v>32</v>
      </c>
      <c r="B35" s="6">
        <f t="shared" ca="1" si="0"/>
        <v>37203</v>
      </c>
      <c r="C35" s="6"/>
      <c r="D35" s="7">
        <f t="shared" ca="1" si="1"/>
        <v>6.8286318799809491</v>
      </c>
      <c r="E35" s="1" t="str">
        <f t="shared" ca="1" si="2"/>
        <v>M</v>
      </c>
      <c r="F35" s="1">
        <f t="shared" ca="1" si="6"/>
        <v>2</v>
      </c>
      <c r="G35" s="1">
        <f t="shared" ca="1" si="3"/>
        <v>0</v>
      </c>
      <c r="H35" s="2">
        <f t="shared" ca="1" si="7"/>
        <v>0</v>
      </c>
      <c r="I35" s="3">
        <f t="shared" ca="1" si="8"/>
        <v>0</v>
      </c>
      <c r="J35" s="4">
        <f t="shared" ca="1" si="9"/>
        <v>1</v>
      </c>
      <c r="K35" s="5">
        <f t="shared" ca="1" si="4"/>
        <v>0</v>
      </c>
      <c r="L35" s="1"/>
      <c r="M35" s="1">
        <f t="shared" ca="1" si="5"/>
        <v>14</v>
      </c>
      <c r="N35" s="1"/>
      <c r="O35" s="1">
        <f t="shared" ca="1" si="10"/>
        <v>11</v>
      </c>
    </row>
    <row r="36" spans="1:15" x14ac:dyDescent="0.25">
      <c r="A36" s="1" t="s">
        <v>33</v>
      </c>
      <c r="B36" s="6">
        <f t="shared" ca="1" si="0"/>
        <v>38949</v>
      </c>
      <c r="C36" s="6"/>
      <c r="D36" s="7">
        <f t="shared" ca="1" si="1"/>
        <v>10.317754270247809</v>
      </c>
      <c r="E36" s="1" t="str">
        <f t="shared" ca="1" si="2"/>
        <v>M</v>
      </c>
      <c r="F36" s="1">
        <f t="shared" ca="1" si="6"/>
        <v>0</v>
      </c>
      <c r="G36" s="1">
        <f t="shared" ca="1" si="3"/>
        <v>1</v>
      </c>
      <c r="H36" s="2">
        <f t="shared" ca="1" si="7"/>
        <v>1</v>
      </c>
      <c r="I36" s="3">
        <f t="shared" ca="1" si="8"/>
        <v>0</v>
      </c>
      <c r="J36" s="4">
        <f t="shared" ca="1" si="9"/>
        <v>0</v>
      </c>
      <c r="K36" s="5">
        <f t="shared" ca="1" si="4"/>
        <v>0</v>
      </c>
      <c r="L36" s="1"/>
      <c r="M36" s="1">
        <f t="shared" ca="1" si="5"/>
        <v>10</v>
      </c>
      <c r="N36" s="1"/>
      <c r="O36" s="1">
        <f t="shared" ca="1" si="10"/>
        <v>8</v>
      </c>
    </row>
    <row r="37" spans="1:15" x14ac:dyDescent="0.25">
      <c r="A37" s="1" t="s">
        <v>34</v>
      </c>
      <c r="B37" s="6">
        <f t="shared" ca="1" si="0"/>
        <v>37214</v>
      </c>
      <c r="C37" s="6"/>
      <c r="D37" s="7">
        <f t="shared" ca="1" si="1"/>
        <v>7.8476261040631066</v>
      </c>
      <c r="E37" s="1" t="str">
        <f t="shared" ca="1" si="2"/>
        <v>F</v>
      </c>
      <c r="F37" s="1">
        <f t="shared" ca="1" si="6"/>
        <v>2</v>
      </c>
      <c r="G37" s="1">
        <f t="shared" ca="1" si="3"/>
        <v>0</v>
      </c>
      <c r="H37" s="2">
        <f t="shared" ca="1" si="7"/>
        <v>0</v>
      </c>
      <c r="I37" s="3">
        <f t="shared" ca="1" si="8"/>
        <v>0</v>
      </c>
      <c r="J37" s="4">
        <f t="shared" ca="1" si="9"/>
        <v>1</v>
      </c>
      <c r="K37" s="5">
        <f t="shared" ca="1" si="4"/>
        <v>0</v>
      </c>
      <c r="L37" s="1"/>
      <c r="M37" s="1">
        <f t="shared" ca="1" si="5"/>
        <v>14</v>
      </c>
      <c r="N37" s="1"/>
      <c r="O37" s="1">
        <f t="shared" ca="1" si="10"/>
        <v>11</v>
      </c>
    </row>
    <row r="38" spans="1:15" x14ac:dyDescent="0.25">
      <c r="A38" s="1" t="s">
        <v>35</v>
      </c>
      <c r="B38" s="6">
        <f t="shared" ca="1" si="0"/>
        <v>38872</v>
      </c>
      <c r="C38" s="6"/>
      <c r="D38" s="7">
        <f t="shared" ca="1" si="1"/>
        <v>11.73391030241832</v>
      </c>
      <c r="E38" s="1" t="str">
        <f t="shared" ca="1" si="2"/>
        <v>F</v>
      </c>
      <c r="F38" s="1">
        <f t="shared" ca="1" si="6"/>
        <v>0</v>
      </c>
      <c r="G38" s="1">
        <f t="shared" ca="1" si="3"/>
        <v>1</v>
      </c>
      <c r="H38" s="2">
        <f t="shared" ca="1" si="7"/>
        <v>1</v>
      </c>
      <c r="I38" s="3">
        <f t="shared" ca="1" si="8"/>
        <v>0</v>
      </c>
      <c r="J38" s="4">
        <f t="shared" ca="1" si="9"/>
        <v>0</v>
      </c>
      <c r="K38" s="5">
        <f t="shared" ca="1" si="4"/>
        <v>0</v>
      </c>
      <c r="L38" s="1"/>
      <c r="M38" s="1">
        <f t="shared" ca="1" si="5"/>
        <v>10</v>
      </c>
      <c r="N38" s="1"/>
      <c r="O38" s="1">
        <f t="shared" ca="1" si="10"/>
        <v>6</v>
      </c>
    </row>
    <row r="39" spans="1:15" x14ac:dyDescent="0.25">
      <c r="A39" s="1" t="s">
        <v>36</v>
      </c>
      <c r="B39" s="6">
        <f t="shared" ca="1" si="0"/>
        <v>38093</v>
      </c>
      <c r="C39" s="6"/>
      <c r="D39" s="7">
        <f t="shared" ca="1" si="1"/>
        <v>14.177801809726313</v>
      </c>
      <c r="E39" s="1" t="str">
        <f t="shared" ca="1" si="2"/>
        <v>F</v>
      </c>
      <c r="F39" s="1">
        <f t="shared" ca="1" si="6"/>
        <v>1</v>
      </c>
      <c r="G39" s="1">
        <f t="shared" ca="1" si="3"/>
        <v>0</v>
      </c>
      <c r="H39" s="2">
        <f t="shared" ca="1" si="7"/>
        <v>1</v>
      </c>
      <c r="I39" s="3">
        <f t="shared" ca="1" si="8"/>
        <v>0</v>
      </c>
      <c r="J39" s="4">
        <f t="shared" ca="1" si="9"/>
        <v>0</v>
      </c>
      <c r="K39" s="5">
        <f t="shared" ca="1" si="4"/>
        <v>0</v>
      </c>
      <c r="L39" s="1"/>
      <c r="M39" s="1">
        <f t="shared" ca="1" si="5"/>
        <v>12</v>
      </c>
      <c r="N39" s="1"/>
      <c r="O39" s="1">
        <f t="shared" ca="1" si="10"/>
        <v>4</v>
      </c>
    </row>
    <row r="40" spans="1:15" x14ac:dyDescent="0.25">
      <c r="A40" s="1" t="s">
        <v>37</v>
      </c>
      <c r="B40" s="6">
        <f t="shared" ca="1" si="0"/>
        <v>36703</v>
      </c>
      <c r="C40" s="6"/>
      <c r="D40" s="7">
        <f t="shared" ca="1" si="1"/>
        <v>4.0089984726195356</v>
      </c>
      <c r="E40" s="1" t="str">
        <f t="shared" ca="1" si="2"/>
        <v>M</v>
      </c>
      <c r="F40" s="1">
        <f t="shared" ca="1" si="6"/>
        <v>2</v>
      </c>
      <c r="G40" s="1">
        <f t="shared" ca="1" si="3"/>
        <v>0</v>
      </c>
      <c r="H40" s="2">
        <f t="shared" ca="1" si="7"/>
        <v>0</v>
      </c>
      <c r="I40" s="3">
        <f t="shared" ca="1" si="8"/>
        <v>0</v>
      </c>
      <c r="J40" s="4">
        <f t="shared" ca="1" si="9"/>
        <v>0</v>
      </c>
      <c r="K40" s="5">
        <f t="shared" ca="1" si="4"/>
        <v>1</v>
      </c>
      <c r="L40" s="1"/>
      <c r="M40" s="1">
        <f t="shared" ca="1" si="5"/>
        <v>16</v>
      </c>
      <c r="N40" s="1"/>
      <c r="O40" s="1">
        <f t="shared" ca="1" si="10"/>
        <v>6</v>
      </c>
    </row>
    <row r="41" spans="1:15" x14ac:dyDescent="0.25">
      <c r="A41" s="1" t="s">
        <v>38</v>
      </c>
      <c r="B41" s="6">
        <f t="shared" ca="1" si="0"/>
        <v>38360</v>
      </c>
      <c r="C41" s="6"/>
      <c r="D41" s="7">
        <f t="shared" ca="1" si="1"/>
        <v>10.525219297867176</v>
      </c>
      <c r="E41" s="1" t="str">
        <f t="shared" ca="1" si="2"/>
        <v>F</v>
      </c>
      <c r="F41" s="1">
        <f t="shared" ca="1" si="6"/>
        <v>0</v>
      </c>
      <c r="G41" s="1">
        <f t="shared" ca="1" si="3"/>
        <v>1</v>
      </c>
      <c r="H41" s="2">
        <f t="shared" ca="1" si="7"/>
        <v>0</v>
      </c>
      <c r="I41" s="3">
        <f t="shared" ca="1" si="8"/>
        <v>1</v>
      </c>
      <c r="J41" s="4">
        <f t="shared" ca="1" si="9"/>
        <v>0</v>
      </c>
      <c r="K41" s="5">
        <f t="shared" ca="1" si="4"/>
        <v>0</v>
      </c>
      <c r="L41" s="1"/>
      <c r="M41" s="1">
        <f t="shared" ca="1" si="5"/>
        <v>11</v>
      </c>
      <c r="N41" s="1"/>
      <c r="O41" s="1">
        <f t="shared" ca="1" si="10"/>
        <v>1</v>
      </c>
    </row>
    <row r="42" spans="1:15" x14ac:dyDescent="0.25">
      <c r="A42" s="1" t="s">
        <v>39</v>
      </c>
      <c r="B42" s="6">
        <f t="shared" ca="1" si="0"/>
        <v>37967</v>
      </c>
      <c r="C42" s="6"/>
      <c r="D42" s="7">
        <f t="shared" ca="1" si="1"/>
        <v>13.227486987539226</v>
      </c>
      <c r="E42" s="1" t="str">
        <f t="shared" ca="1" si="2"/>
        <v>F</v>
      </c>
      <c r="F42" s="1">
        <f t="shared" ca="1" si="6"/>
        <v>0</v>
      </c>
      <c r="G42" s="1">
        <f t="shared" ca="1" si="3"/>
        <v>1</v>
      </c>
      <c r="H42" s="2">
        <f t="shared" ca="1" si="7"/>
        <v>0</v>
      </c>
      <c r="I42" s="3">
        <f t="shared" ca="1" si="8"/>
        <v>0</v>
      </c>
      <c r="J42" s="4">
        <f t="shared" ca="1" si="9"/>
        <v>0</v>
      </c>
      <c r="K42" s="5">
        <f t="shared" ca="1" si="4"/>
        <v>1</v>
      </c>
      <c r="L42" s="1"/>
      <c r="M42" s="1">
        <f t="shared" ca="1" si="5"/>
        <v>12</v>
      </c>
      <c r="N42" s="1"/>
      <c r="O42" s="1">
        <f t="shared" ca="1" si="10"/>
        <v>12</v>
      </c>
    </row>
    <row r="43" spans="1:15" x14ac:dyDescent="0.25">
      <c r="A43" s="1" t="s">
        <v>40</v>
      </c>
      <c r="B43" s="6">
        <f t="shared" ca="1" si="0"/>
        <v>36549</v>
      </c>
      <c r="C43" s="6"/>
      <c r="D43" s="7">
        <f t="shared" ca="1" si="1"/>
        <v>10.132859286543479</v>
      </c>
      <c r="E43" s="1" t="str">
        <f t="shared" ca="1" si="2"/>
        <v>F</v>
      </c>
      <c r="F43" s="1">
        <f t="shared" ca="1" si="6"/>
        <v>2</v>
      </c>
      <c r="G43" s="1">
        <f t="shared" ca="1" si="3"/>
        <v>0</v>
      </c>
      <c r="H43" s="2">
        <f t="shared" ca="1" si="7"/>
        <v>0</v>
      </c>
      <c r="I43" s="3">
        <f t="shared" ca="1" si="8"/>
        <v>0</v>
      </c>
      <c r="J43" s="4">
        <f t="shared" ca="1" si="9"/>
        <v>0</v>
      </c>
      <c r="K43" s="5">
        <f t="shared" ca="1" si="4"/>
        <v>1</v>
      </c>
      <c r="L43" s="1"/>
      <c r="M43" s="1">
        <f t="shared" ca="1" si="5"/>
        <v>16</v>
      </c>
      <c r="N43" s="1"/>
      <c r="O43" s="1">
        <f t="shared" ca="1" si="10"/>
        <v>1</v>
      </c>
    </row>
    <row r="44" spans="1:15" x14ac:dyDescent="0.25">
      <c r="A44" s="1" t="s">
        <v>41</v>
      </c>
      <c r="B44" s="6">
        <f t="shared" ca="1" si="0"/>
        <v>38515</v>
      </c>
      <c r="C44" s="6"/>
      <c r="D44" s="7">
        <f t="shared" ca="1" si="1"/>
        <v>10.279016017717462</v>
      </c>
      <c r="E44" s="1" t="str">
        <f t="shared" ca="1" si="2"/>
        <v>M</v>
      </c>
      <c r="F44" s="1">
        <f t="shared" ca="1" si="6"/>
        <v>0</v>
      </c>
      <c r="G44" s="1">
        <f t="shared" ca="1" si="3"/>
        <v>0</v>
      </c>
      <c r="H44" s="2">
        <f t="shared" ca="1" si="7"/>
        <v>1</v>
      </c>
      <c r="I44" s="3">
        <f t="shared" ca="1" si="8"/>
        <v>0</v>
      </c>
      <c r="J44" s="4">
        <f t="shared" ca="1" si="9"/>
        <v>0</v>
      </c>
      <c r="K44" s="5">
        <f t="shared" ca="1" si="4"/>
        <v>0</v>
      </c>
      <c r="L44" s="1"/>
      <c r="M44" s="1">
        <f t="shared" ca="1" si="5"/>
        <v>11</v>
      </c>
      <c r="N44" s="1"/>
      <c r="O44" s="1">
        <f t="shared" ca="1" si="10"/>
        <v>6</v>
      </c>
    </row>
    <row r="45" spans="1:15" x14ac:dyDescent="0.25">
      <c r="A45" s="1" t="s">
        <v>42</v>
      </c>
      <c r="B45" s="6">
        <f t="shared" ca="1" si="0"/>
        <v>36813</v>
      </c>
      <c r="C45" s="6"/>
      <c r="D45" s="7">
        <f t="shared" ca="1" si="1"/>
        <v>7.4687300702003316</v>
      </c>
      <c r="E45" s="1" t="str">
        <f t="shared" ca="1" si="2"/>
        <v>F</v>
      </c>
      <c r="F45" s="1">
        <f t="shared" ca="1" si="6"/>
        <v>2</v>
      </c>
      <c r="G45" s="1">
        <f t="shared" ca="1" si="3"/>
        <v>0</v>
      </c>
      <c r="H45" s="2">
        <f t="shared" ca="1" si="7"/>
        <v>0</v>
      </c>
      <c r="I45" s="3">
        <f t="shared" ca="1" si="8"/>
        <v>0</v>
      </c>
      <c r="J45" s="4">
        <f t="shared" ca="1" si="9"/>
        <v>0</v>
      </c>
      <c r="K45" s="5">
        <f t="shared" ca="1" si="4"/>
        <v>1</v>
      </c>
      <c r="L45" s="1"/>
      <c r="M45" s="1">
        <f t="shared" ca="1" si="5"/>
        <v>15</v>
      </c>
      <c r="N45" s="1"/>
      <c r="O45" s="1">
        <f t="shared" ca="1" si="10"/>
        <v>10</v>
      </c>
    </row>
    <row r="46" spans="1:15" x14ac:dyDescent="0.25">
      <c r="A46" s="1" t="s">
        <v>43</v>
      </c>
      <c r="B46" s="6">
        <f t="shared" ca="1" si="0"/>
        <v>36833</v>
      </c>
      <c r="C46" s="6"/>
      <c r="D46" s="7">
        <f t="shared" ca="1" si="1"/>
        <v>10.537968914400151</v>
      </c>
      <c r="E46" s="1" t="str">
        <f t="shared" ca="1" si="2"/>
        <v>M</v>
      </c>
      <c r="F46" s="1">
        <f t="shared" ca="1" si="6"/>
        <v>2</v>
      </c>
      <c r="G46" s="1">
        <f t="shared" ca="1" si="3"/>
        <v>0</v>
      </c>
      <c r="H46" s="2">
        <f t="shared" ca="1" si="7"/>
        <v>0</v>
      </c>
      <c r="I46" s="3">
        <f t="shared" ca="1" si="8"/>
        <v>0</v>
      </c>
      <c r="J46" s="4">
        <f t="shared" ca="1" si="9"/>
        <v>0</v>
      </c>
      <c r="K46" s="5">
        <f t="shared" ca="1" si="4"/>
        <v>1</v>
      </c>
      <c r="L46" s="1"/>
      <c r="M46" s="1">
        <f t="shared" ca="1" si="5"/>
        <v>15</v>
      </c>
      <c r="N46" s="1"/>
      <c r="O46" s="1">
        <f t="shared" ca="1" si="10"/>
        <v>11</v>
      </c>
    </row>
    <row r="47" spans="1:15" x14ac:dyDescent="0.25">
      <c r="A47" s="1" t="s">
        <v>44</v>
      </c>
      <c r="B47" s="6">
        <f t="shared" ca="1" si="0"/>
        <v>37935</v>
      </c>
      <c r="C47" s="6"/>
      <c r="D47" s="7">
        <f t="shared" ca="1" si="1"/>
        <v>3.5655008223239792</v>
      </c>
      <c r="E47" s="1" t="str">
        <f t="shared" ca="1" si="2"/>
        <v>M</v>
      </c>
      <c r="F47" s="1">
        <f t="shared" ca="1" si="6"/>
        <v>2</v>
      </c>
      <c r="G47" s="1">
        <f t="shared" ca="1" si="3"/>
        <v>0</v>
      </c>
      <c r="H47" s="2">
        <f t="shared" ca="1" si="7"/>
        <v>1</v>
      </c>
      <c r="I47" s="3">
        <f t="shared" ca="1" si="8"/>
        <v>0</v>
      </c>
      <c r="J47" s="4">
        <f t="shared" ca="1" si="9"/>
        <v>0</v>
      </c>
      <c r="K47" s="5">
        <f t="shared" ca="1" si="4"/>
        <v>0</v>
      </c>
      <c r="L47" s="1"/>
      <c r="M47" s="1">
        <f t="shared" ca="1" si="5"/>
        <v>12</v>
      </c>
      <c r="N47" s="1"/>
      <c r="O47" s="1">
        <f t="shared" ca="1" si="10"/>
        <v>11</v>
      </c>
    </row>
    <row r="48" spans="1:15" x14ac:dyDescent="0.25">
      <c r="A48" s="1" t="s">
        <v>45</v>
      </c>
      <c r="B48" s="6">
        <f t="shared" ca="1" si="0"/>
        <v>38775</v>
      </c>
      <c r="C48" s="6"/>
      <c r="D48" s="7">
        <f t="shared" ca="1" si="1"/>
        <v>15.391853023685044</v>
      </c>
      <c r="E48" s="1" t="str">
        <f t="shared" ca="1" si="2"/>
        <v>F</v>
      </c>
      <c r="F48" s="1">
        <f t="shared" ca="1" si="6"/>
        <v>0</v>
      </c>
      <c r="G48" s="1">
        <f t="shared" ca="1" si="3"/>
        <v>1</v>
      </c>
      <c r="H48" s="2">
        <f t="shared" ca="1" si="7"/>
        <v>1</v>
      </c>
      <c r="I48" s="3">
        <f t="shared" ca="1" si="8"/>
        <v>0</v>
      </c>
      <c r="J48" s="4">
        <f t="shared" ca="1" si="9"/>
        <v>0</v>
      </c>
      <c r="K48" s="5">
        <f t="shared" ca="1" si="4"/>
        <v>0</v>
      </c>
      <c r="L48" s="1"/>
      <c r="M48" s="1">
        <f t="shared" ca="1" si="5"/>
        <v>10</v>
      </c>
      <c r="N48" s="1"/>
      <c r="O48" s="1">
        <f t="shared" ca="1" si="10"/>
        <v>2</v>
      </c>
    </row>
    <row r="49" spans="1:15" x14ac:dyDescent="0.25">
      <c r="A49" s="1" t="s">
        <v>46</v>
      </c>
      <c r="B49" s="6">
        <f t="shared" ca="1" si="0"/>
        <v>36830</v>
      </c>
      <c r="C49" s="6"/>
      <c r="D49" s="7">
        <f t="shared" ca="1" si="1"/>
        <v>3.7509245592169771</v>
      </c>
      <c r="E49" s="1" t="str">
        <f t="shared" ca="1" si="2"/>
        <v>M</v>
      </c>
      <c r="F49" s="1">
        <f t="shared" ca="1" si="6"/>
        <v>2</v>
      </c>
      <c r="G49" s="1">
        <f t="shared" ca="1" si="3"/>
        <v>0</v>
      </c>
      <c r="H49" s="2">
        <f t="shared" ca="1" si="7"/>
        <v>0</v>
      </c>
      <c r="I49" s="3">
        <f t="shared" ca="1" si="8"/>
        <v>0</v>
      </c>
      <c r="J49" s="4">
        <f t="shared" ca="1" si="9"/>
        <v>0</v>
      </c>
      <c r="K49" s="5">
        <f t="shared" ca="1" si="4"/>
        <v>1</v>
      </c>
      <c r="L49" s="1"/>
      <c r="M49" s="1">
        <f t="shared" ca="1" si="5"/>
        <v>15</v>
      </c>
      <c r="N49" s="1"/>
      <c r="O49" s="1">
        <f t="shared" ca="1" si="10"/>
        <v>10</v>
      </c>
    </row>
    <row r="50" spans="1:15" x14ac:dyDescent="0.25">
      <c r="A50" s="1" t="s">
        <v>47</v>
      </c>
      <c r="B50" s="6">
        <f t="shared" ca="1" si="0"/>
        <v>38138</v>
      </c>
      <c r="C50" s="6"/>
      <c r="D50" s="7">
        <f t="shared" ca="1" si="1"/>
        <v>11.786107894485543</v>
      </c>
      <c r="E50" s="1" t="str">
        <f t="shared" ca="1" si="2"/>
        <v>F</v>
      </c>
      <c r="F50" s="1">
        <f t="shared" ca="1" si="6"/>
        <v>0</v>
      </c>
      <c r="G50" s="1">
        <f t="shared" ca="1" si="3"/>
        <v>1</v>
      </c>
      <c r="H50" s="2">
        <f t="shared" ca="1" si="7"/>
        <v>0</v>
      </c>
      <c r="I50" s="3">
        <f t="shared" ca="1" si="8"/>
        <v>0</v>
      </c>
      <c r="J50" s="4">
        <f t="shared" ca="1" si="9"/>
        <v>1</v>
      </c>
      <c r="K50" s="5">
        <f t="shared" ca="1" si="4"/>
        <v>0</v>
      </c>
      <c r="L50" s="1"/>
      <c r="M50" s="1">
        <f t="shared" ca="1" si="5"/>
        <v>12</v>
      </c>
      <c r="N50" s="1"/>
      <c r="O50" s="1">
        <f t="shared" ca="1" si="10"/>
        <v>5</v>
      </c>
    </row>
    <row r="51" spans="1:15" x14ac:dyDescent="0.25">
      <c r="A51" s="1" t="s">
        <v>48</v>
      </c>
      <c r="B51" s="6">
        <f t="shared" ca="1" si="0"/>
        <v>37344</v>
      </c>
      <c r="C51" s="6"/>
      <c r="D51" s="7">
        <f t="shared" ca="1" si="1"/>
        <v>13.275956679359895</v>
      </c>
      <c r="E51" s="1" t="str">
        <f t="shared" ca="1" si="2"/>
        <v>M</v>
      </c>
      <c r="F51" s="1">
        <f t="shared" ca="1" si="6"/>
        <v>2</v>
      </c>
      <c r="G51" s="1">
        <f t="shared" ca="1" si="3"/>
        <v>0</v>
      </c>
      <c r="H51" s="2">
        <f t="shared" ca="1" si="7"/>
        <v>0</v>
      </c>
      <c r="I51" s="3">
        <f t="shared" ca="1" si="8"/>
        <v>1</v>
      </c>
      <c r="J51" s="4">
        <f t="shared" ca="1" si="9"/>
        <v>0</v>
      </c>
      <c r="K51" s="5">
        <f t="shared" ca="1" si="4"/>
        <v>0</v>
      </c>
      <c r="L51" s="1"/>
      <c r="M51" s="1">
        <f t="shared" ca="1" si="5"/>
        <v>14</v>
      </c>
      <c r="N51" s="1"/>
      <c r="O51" s="1">
        <f t="shared" ca="1" si="10"/>
        <v>3</v>
      </c>
    </row>
    <row r="52" spans="1:15" x14ac:dyDescent="0.25">
      <c r="A52" s="1" t="s">
        <v>49</v>
      </c>
      <c r="B52" s="6">
        <f t="shared" ca="1" si="0"/>
        <v>38660</v>
      </c>
      <c r="C52" s="6"/>
      <c r="D52" s="7">
        <f t="shared" ca="1" si="1"/>
        <v>12.146690248509502</v>
      </c>
      <c r="E52" s="1" t="str">
        <f t="shared" ca="1" si="2"/>
        <v>F</v>
      </c>
      <c r="F52" s="1">
        <f t="shared" ca="1" si="6"/>
        <v>0</v>
      </c>
      <c r="G52" s="1">
        <f t="shared" ca="1" si="3"/>
        <v>1</v>
      </c>
      <c r="H52" s="2">
        <f t="shared" ca="1" si="7"/>
        <v>0</v>
      </c>
      <c r="I52" s="3">
        <f t="shared" ca="1" si="8"/>
        <v>1</v>
      </c>
      <c r="J52" s="4">
        <f t="shared" ca="1" si="9"/>
        <v>0</v>
      </c>
      <c r="K52" s="5">
        <f t="shared" ca="1" si="4"/>
        <v>0</v>
      </c>
      <c r="L52" s="1"/>
      <c r="M52" s="1">
        <f t="shared" ca="1" si="5"/>
        <v>10</v>
      </c>
      <c r="N52" s="1"/>
      <c r="O52" s="1">
        <f t="shared" ca="1" si="10"/>
        <v>11</v>
      </c>
    </row>
    <row r="53" spans="1:15" x14ac:dyDescent="0.25">
      <c r="A53" s="1" t="s">
        <v>50</v>
      </c>
      <c r="B53" s="6">
        <f t="shared" ca="1" si="0"/>
        <v>37439</v>
      </c>
      <c r="C53" s="6"/>
      <c r="D53" s="7">
        <f t="shared" ca="1" si="1"/>
        <v>5.6641650261653815</v>
      </c>
      <c r="E53" s="1" t="str">
        <f t="shared" ca="1" si="2"/>
        <v>F</v>
      </c>
      <c r="F53" s="1">
        <f t="shared" ca="1" si="6"/>
        <v>2</v>
      </c>
      <c r="G53" s="1">
        <f t="shared" ca="1" si="3"/>
        <v>0</v>
      </c>
      <c r="H53" s="2">
        <f t="shared" ca="1" si="7"/>
        <v>0</v>
      </c>
      <c r="I53" s="3">
        <f t="shared" ca="1" si="8"/>
        <v>1</v>
      </c>
      <c r="J53" s="4">
        <f t="shared" ca="1" si="9"/>
        <v>0</v>
      </c>
      <c r="K53" s="5">
        <f t="shared" ca="1" si="4"/>
        <v>0</v>
      </c>
      <c r="L53" s="1"/>
      <c r="M53" s="1">
        <f t="shared" ca="1" si="5"/>
        <v>14</v>
      </c>
      <c r="N53" s="1"/>
      <c r="O53" s="1">
        <f t="shared" ca="1" si="10"/>
        <v>7</v>
      </c>
    </row>
    <row r="54" spans="1:15" x14ac:dyDescent="0.25">
      <c r="A54" s="1" t="s">
        <v>51</v>
      </c>
      <c r="B54" s="6">
        <f t="shared" ca="1" si="0"/>
        <v>39033</v>
      </c>
      <c r="C54" s="6"/>
      <c r="D54" s="7">
        <f t="shared" ca="1" si="1"/>
        <v>13.019974867411346</v>
      </c>
      <c r="E54" s="1" t="str">
        <f t="shared" ca="1" si="2"/>
        <v>F</v>
      </c>
      <c r="F54" s="1">
        <f t="shared" ca="1" si="6"/>
        <v>0</v>
      </c>
      <c r="G54" s="1">
        <f t="shared" ca="1" si="3"/>
        <v>1</v>
      </c>
      <c r="H54" s="2">
        <f t="shared" ca="1" si="7"/>
        <v>1</v>
      </c>
      <c r="I54" s="3">
        <f t="shared" ca="1" si="8"/>
        <v>0</v>
      </c>
      <c r="J54" s="4">
        <f t="shared" ca="1" si="9"/>
        <v>0</v>
      </c>
      <c r="K54" s="5">
        <f t="shared" ca="1" si="4"/>
        <v>0</v>
      </c>
      <c r="L54" s="1"/>
      <c r="M54" s="1">
        <f t="shared" ca="1" si="5"/>
        <v>9</v>
      </c>
      <c r="N54" s="1"/>
      <c r="O54" s="1">
        <f t="shared" ca="1" si="10"/>
        <v>11</v>
      </c>
    </row>
    <row r="55" spans="1:15" x14ac:dyDescent="0.25">
      <c r="A55" s="1" t="s">
        <v>52</v>
      </c>
      <c r="B55" s="6">
        <f t="shared" ca="1" si="0"/>
        <v>38086</v>
      </c>
      <c r="C55" s="6"/>
      <c r="D55" s="7">
        <f t="shared" ca="1" si="1"/>
        <v>4.7128896713858923</v>
      </c>
      <c r="E55" s="1" t="str">
        <f t="shared" ca="1" si="2"/>
        <v>M</v>
      </c>
      <c r="F55" s="1">
        <f t="shared" ca="1" si="6"/>
        <v>0</v>
      </c>
      <c r="G55" s="1">
        <f t="shared" ca="1" si="3"/>
        <v>1</v>
      </c>
      <c r="H55" s="2">
        <f t="shared" ca="1" si="7"/>
        <v>0</v>
      </c>
      <c r="I55" s="3">
        <f t="shared" ca="1" si="8"/>
        <v>0</v>
      </c>
      <c r="J55" s="4">
        <f t="shared" ca="1" si="9"/>
        <v>1</v>
      </c>
      <c r="K55" s="5">
        <f t="shared" ca="1" si="4"/>
        <v>0</v>
      </c>
      <c r="L55" s="1"/>
      <c r="M55" s="1">
        <f t="shared" ca="1" si="5"/>
        <v>12</v>
      </c>
      <c r="N55" s="1"/>
      <c r="O55" s="1">
        <f t="shared" ca="1" si="10"/>
        <v>4</v>
      </c>
    </row>
    <row r="56" spans="1:15" x14ac:dyDescent="0.25">
      <c r="A56" s="1" t="s">
        <v>53</v>
      </c>
      <c r="B56" s="6">
        <f t="shared" ca="1" si="0"/>
        <v>38798</v>
      </c>
      <c r="C56" s="6"/>
      <c r="D56" s="7">
        <f t="shared" ca="1" si="1"/>
        <v>2.351556421177027</v>
      </c>
      <c r="E56" s="1" t="str">
        <f t="shared" ca="1" si="2"/>
        <v>M</v>
      </c>
      <c r="F56" s="1">
        <f t="shared" ca="1" si="6"/>
        <v>0</v>
      </c>
      <c r="G56" s="1">
        <f t="shared" ca="1" si="3"/>
        <v>1</v>
      </c>
      <c r="H56" s="2">
        <f t="shared" ca="1" si="7"/>
        <v>1</v>
      </c>
      <c r="I56" s="3">
        <f t="shared" ca="1" si="8"/>
        <v>0</v>
      </c>
      <c r="J56" s="4">
        <f t="shared" ca="1" si="9"/>
        <v>0</v>
      </c>
      <c r="K56" s="5">
        <f t="shared" ca="1" si="4"/>
        <v>0</v>
      </c>
      <c r="L56" s="1"/>
      <c r="M56" s="1">
        <f t="shared" ca="1" si="5"/>
        <v>10</v>
      </c>
      <c r="N56" s="1"/>
      <c r="O56" s="1">
        <f t="shared" ca="1" si="10"/>
        <v>3</v>
      </c>
    </row>
    <row r="57" spans="1:15" x14ac:dyDescent="0.25">
      <c r="A57" s="1" t="s">
        <v>54</v>
      </c>
      <c r="B57" s="6">
        <f t="shared" ca="1" si="0"/>
        <v>37437</v>
      </c>
      <c r="C57" s="6"/>
      <c r="D57" s="7">
        <f t="shared" ca="1" si="1"/>
        <v>10.531585392393563</v>
      </c>
      <c r="E57" s="1" t="str">
        <f t="shared" ca="1" si="2"/>
        <v>F</v>
      </c>
      <c r="F57" s="1">
        <f t="shared" ca="1" si="6"/>
        <v>1</v>
      </c>
      <c r="G57" s="1">
        <f t="shared" ca="1" si="3"/>
        <v>0</v>
      </c>
      <c r="H57" s="2">
        <f t="shared" ca="1" si="7"/>
        <v>0</v>
      </c>
      <c r="I57" s="3">
        <f t="shared" ca="1" si="8"/>
        <v>0</v>
      </c>
      <c r="J57" s="4">
        <f t="shared" ca="1" si="9"/>
        <v>1</v>
      </c>
      <c r="K57" s="5">
        <f t="shared" ca="1" si="4"/>
        <v>0</v>
      </c>
      <c r="L57" s="1"/>
      <c r="M57" s="1">
        <f t="shared" ca="1" si="5"/>
        <v>14</v>
      </c>
      <c r="N57" s="1"/>
      <c r="O57" s="1">
        <f t="shared" ca="1" si="10"/>
        <v>6</v>
      </c>
    </row>
    <row r="58" spans="1:15" x14ac:dyDescent="0.25">
      <c r="A58" s="1" t="s">
        <v>55</v>
      </c>
      <c r="B58" s="6">
        <f t="shared" ca="1" si="0"/>
        <v>39016</v>
      </c>
      <c r="C58" s="6"/>
      <c r="D58" s="7">
        <f t="shared" ca="1" si="1"/>
        <v>6.3245600971175557</v>
      </c>
      <c r="E58" s="1" t="str">
        <f t="shared" ca="1" si="2"/>
        <v>F</v>
      </c>
      <c r="F58" s="1">
        <f t="shared" ca="1" si="6"/>
        <v>0</v>
      </c>
      <c r="G58" s="1">
        <f t="shared" ca="1" si="3"/>
        <v>1</v>
      </c>
      <c r="H58" s="2">
        <f t="shared" ca="1" si="7"/>
        <v>1</v>
      </c>
      <c r="I58" s="3">
        <f t="shared" ca="1" si="8"/>
        <v>0</v>
      </c>
      <c r="J58" s="4">
        <f t="shared" ca="1" si="9"/>
        <v>0</v>
      </c>
      <c r="K58" s="5">
        <f t="shared" ca="1" si="4"/>
        <v>0</v>
      </c>
      <c r="L58" s="1"/>
      <c r="M58" s="1">
        <f t="shared" ca="1" si="5"/>
        <v>9</v>
      </c>
      <c r="N58" s="1"/>
      <c r="O58" s="1">
        <f t="shared" ca="1" si="10"/>
        <v>10</v>
      </c>
    </row>
    <row r="59" spans="1:15" x14ac:dyDescent="0.25">
      <c r="A59" s="1" t="s">
        <v>56</v>
      </c>
      <c r="B59" s="6">
        <f t="shared" ca="1" si="0"/>
        <v>38094</v>
      </c>
      <c r="C59" s="6"/>
      <c r="D59" s="7">
        <f t="shared" ca="1" si="1"/>
        <v>18.729840137946059</v>
      </c>
      <c r="E59" s="1" t="str">
        <f t="shared" ca="1" si="2"/>
        <v>F</v>
      </c>
      <c r="F59" s="1">
        <f t="shared" ca="1" si="6"/>
        <v>1</v>
      </c>
      <c r="G59" s="1">
        <f t="shared" ca="1" si="3"/>
        <v>0</v>
      </c>
      <c r="H59" s="2">
        <f t="shared" ca="1" si="7"/>
        <v>1</v>
      </c>
      <c r="I59" s="3">
        <f t="shared" ca="1" si="8"/>
        <v>0</v>
      </c>
      <c r="J59" s="4">
        <f t="shared" ca="1" si="9"/>
        <v>0</v>
      </c>
      <c r="K59" s="5">
        <f t="shared" ca="1" si="4"/>
        <v>0</v>
      </c>
      <c r="L59" s="1"/>
      <c r="M59" s="1">
        <f t="shared" ca="1" si="5"/>
        <v>12</v>
      </c>
      <c r="N59" s="1"/>
      <c r="O59" s="1">
        <f t="shared" ca="1" si="10"/>
        <v>4</v>
      </c>
    </row>
    <row r="60" spans="1:15" x14ac:dyDescent="0.25">
      <c r="A60" s="1" t="s">
        <v>57</v>
      </c>
      <c r="B60" s="6">
        <f t="shared" ca="1" si="0"/>
        <v>39024</v>
      </c>
      <c r="C60" s="6"/>
      <c r="D60" s="7">
        <f t="shared" ca="1" si="1"/>
        <v>8.9010820485059856</v>
      </c>
      <c r="E60" s="1" t="str">
        <f t="shared" ca="1" si="2"/>
        <v>F</v>
      </c>
      <c r="F60" s="1">
        <f t="shared" ca="1" si="6"/>
        <v>0</v>
      </c>
      <c r="G60" s="1">
        <f t="shared" ca="1" si="3"/>
        <v>1</v>
      </c>
      <c r="H60" s="2">
        <f t="shared" ca="1" si="7"/>
        <v>1</v>
      </c>
      <c r="I60" s="3">
        <f t="shared" ca="1" si="8"/>
        <v>0</v>
      </c>
      <c r="J60" s="4">
        <f t="shared" ca="1" si="9"/>
        <v>0</v>
      </c>
      <c r="K60" s="5">
        <f t="shared" ca="1" si="4"/>
        <v>0</v>
      </c>
      <c r="L60" s="1"/>
      <c r="M60" s="1">
        <f t="shared" ca="1" si="5"/>
        <v>9</v>
      </c>
      <c r="N60" s="1"/>
      <c r="O60" s="1">
        <f t="shared" ca="1" si="10"/>
        <v>11</v>
      </c>
    </row>
    <row r="61" spans="1:15" x14ac:dyDescent="0.25">
      <c r="A61" s="1" t="s">
        <v>58</v>
      </c>
      <c r="B61" s="6">
        <f t="shared" ca="1" si="0"/>
        <v>38586</v>
      </c>
      <c r="C61" s="6"/>
      <c r="D61" s="7">
        <f t="shared" ca="1" si="1"/>
        <v>18.382214349010013</v>
      </c>
      <c r="E61" s="1" t="str">
        <f t="shared" ca="1" si="2"/>
        <v>M</v>
      </c>
      <c r="F61" s="1">
        <f t="shared" ca="1" si="6"/>
        <v>0</v>
      </c>
      <c r="G61" s="1">
        <f t="shared" ca="1" si="3"/>
        <v>1</v>
      </c>
      <c r="H61" s="2">
        <f t="shared" ca="1" si="7"/>
        <v>0</v>
      </c>
      <c r="I61" s="3">
        <f t="shared" ca="1" si="8"/>
        <v>1</v>
      </c>
      <c r="J61" s="4">
        <f t="shared" ca="1" si="9"/>
        <v>0</v>
      </c>
      <c r="K61" s="5">
        <f t="shared" ca="1" si="4"/>
        <v>0</v>
      </c>
      <c r="L61" s="1"/>
      <c r="M61" s="1">
        <f t="shared" ca="1" si="5"/>
        <v>11</v>
      </c>
      <c r="N61" s="1"/>
      <c r="O61" s="1">
        <f t="shared" ca="1" si="10"/>
        <v>8</v>
      </c>
    </row>
    <row r="62" spans="1:15" x14ac:dyDescent="0.25">
      <c r="A62" s="1" t="s">
        <v>59</v>
      </c>
      <c r="B62" s="6">
        <f t="shared" ca="1" si="0"/>
        <v>38266</v>
      </c>
      <c r="C62" s="6"/>
      <c r="D62" s="7">
        <f t="shared" ca="1" si="1"/>
        <v>12.528748186960431</v>
      </c>
      <c r="E62" s="1" t="str">
        <f t="shared" ca="1" si="2"/>
        <v>F</v>
      </c>
      <c r="F62" s="1">
        <f t="shared" ca="1" si="6"/>
        <v>0</v>
      </c>
      <c r="G62" s="1">
        <f t="shared" ca="1" si="3"/>
        <v>0</v>
      </c>
      <c r="H62" s="2">
        <f t="shared" ca="1" si="7"/>
        <v>0</v>
      </c>
      <c r="I62" s="3">
        <f t="shared" ca="1" si="8"/>
        <v>1</v>
      </c>
      <c r="J62" s="4">
        <f t="shared" ca="1" si="9"/>
        <v>0</v>
      </c>
      <c r="K62" s="5">
        <f t="shared" ca="1" si="4"/>
        <v>0</v>
      </c>
      <c r="L62" s="1"/>
      <c r="M62" s="1">
        <f t="shared" ca="1" si="5"/>
        <v>11</v>
      </c>
      <c r="N62" s="1"/>
      <c r="O62" s="1">
        <f t="shared" ca="1" si="10"/>
        <v>10</v>
      </c>
    </row>
    <row r="63" spans="1:15" x14ac:dyDescent="0.25">
      <c r="A63" s="1" t="s">
        <v>60</v>
      </c>
      <c r="B63" s="6">
        <f t="shared" ca="1" si="0"/>
        <v>37601</v>
      </c>
      <c r="C63" s="6"/>
      <c r="D63" s="7">
        <f t="shared" ca="1" si="1"/>
        <v>18.090781961566851</v>
      </c>
      <c r="E63" s="1" t="str">
        <f t="shared" ca="1" si="2"/>
        <v>M</v>
      </c>
      <c r="F63" s="1">
        <f t="shared" ca="1" si="6"/>
        <v>2</v>
      </c>
      <c r="G63" s="1">
        <f t="shared" ca="1" si="3"/>
        <v>0</v>
      </c>
      <c r="H63" s="2">
        <f t="shared" ca="1" si="7"/>
        <v>0</v>
      </c>
      <c r="I63" s="3">
        <f t="shared" ca="1" si="8"/>
        <v>1</v>
      </c>
      <c r="J63" s="4">
        <f t="shared" ca="1" si="9"/>
        <v>0</v>
      </c>
      <c r="K63" s="5">
        <f t="shared" ca="1" si="4"/>
        <v>0</v>
      </c>
      <c r="L63" s="1"/>
      <c r="M63" s="1">
        <f t="shared" ca="1" si="5"/>
        <v>13</v>
      </c>
      <c r="N63" s="1"/>
      <c r="O63" s="1">
        <f t="shared" ca="1" si="10"/>
        <v>12</v>
      </c>
    </row>
    <row r="64" spans="1:15" x14ac:dyDescent="0.25">
      <c r="A64" s="1" t="s">
        <v>61</v>
      </c>
      <c r="B64" s="6">
        <f t="shared" ca="1" si="0"/>
        <v>38202</v>
      </c>
      <c r="C64" s="6"/>
      <c r="D64" s="7">
        <f t="shared" ca="1" si="1"/>
        <v>14.890668690489196</v>
      </c>
      <c r="E64" s="1" t="str">
        <f t="shared" ca="1" si="2"/>
        <v>M</v>
      </c>
      <c r="F64" s="1">
        <f t="shared" ca="1" si="6"/>
        <v>1</v>
      </c>
      <c r="G64" s="1">
        <f t="shared" ca="1" si="3"/>
        <v>0</v>
      </c>
      <c r="H64" s="2">
        <f t="shared" ca="1" si="7"/>
        <v>1</v>
      </c>
      <c r="I64" s="3">
        <f t="shared" ca="1" si="8"/>
        <v>0</v>
      </c>
      <c r="J64" s="4">
        <f t="shared" ca="1" si="9"/>
        <v>0</v>
      </c>
      <c r="K64" s="5">
        <f t="shared" ca="1" si="4"/>
        <v>0</v>
      </c>
      <c r="L64" s="1"/>
      <c r="M64" s="1">
        <f t="shared" ca="1" si="5"/>
        <v>12</v>
      </c>
      <c r="N64" s="1"/>
      <c r="O64" s="1">
        <f t="shared" ca="1" si="10"/>
        <v>8</v>
      </c>
    </row>
    <row r="65" spans="1:15" x14ac:dyDescent="0.25">
      <c r="A65" s="1" t="s">
        <v>62</v>
      </c>
      <c r="B65" s="6">
        <f t="shared" ca="1" si="0"/>
        <v>37760</v>
      </c>
      <c r="C65" s="6"/>
      <c r="D65" s="7">
        <f t="shared" ca="1" si="1"/>
        <v>10.659938242109943</v>
      </c>
      <c r="E65" s="1" t="str">
        <f t="shared" ca="1" si="2"/>
        <v>F</v>
      </c>
      <c r="F65" s="1">
        <f t="shared" ca="1" si="6"/>
        <v>1</v>
      </c>
      <c r="G65" s="1">
        <f t="shared" ca="1" si="3"/>
        <v>0</v>
      </c>
      <c r="H65" s="2">
        <f t="shared" ca="1" si="7"/>
        <v>0</v>
      </c>
      <c r="I65" s="3">
        <f t="shared" ca="1" si="8"/>
        <v>1</v>
      </c>
      <c r="J65" s="4">
        <f t="shared" ca="1" si="9"/>
        <v>0</v>
      </c>
      <c r="K65" s="5">
        <f t="shared" ca="1" si="4"/>
        <v>0</v>
      </c>
      <c r="L65" s="1"/>
      <c r="M65" s="1">
        <f t="shared" ca="1" si="5"/>
        <v>13</v>
      </c>
      <c r="N65" s="1"/>
      <c r="O65" s="1">
        <f t="shared" ca="1" si="10"/>
        <v>5</v>
      </c>
    </row>
    <row r="66" spans="1:15" x14ac:dyDescent="0.25">
      <c r="A66" s="1" t="s">
        <v>63</v>
      </c>
      <c r="B66" s="6">
        <f t="shared" ca="1" si="0"/>
        <v>37382</v>
      </c>
      <c r="C66" s="6"/>
      <c r="D66" s="7">
        <f t="shared" ca="1" si="1"/>
        <v>3.6892220495379435</v>
      </c>
      <c r="E66" s="1" t="str">
        <f t="shared" ca="1" si="2"/>
        <v>M</v>
      </c>
      <c r="F66" s="1">
        <f t="shared" ca="1" si="6"/>
        <v>2</v>
      </c>
      <c r="G66" s="1">
        <f t="shared" ca="1" si="3"/>
        <v>0</v>
      </c>
      <c r="H66" s="2">
        <f t="shared" ca="1" si="7"/>
        <v>0</v>
      </c>
      <c r="I66" s="3">
        <f t="shared" ca="1" si="8"/>
        <v>1</v>
      </c>
      <c r="J66" s="4">
        <f t="shared" ca="1" si="9"/>
        <v>0</v>
      </c>
      <c r="K66" s="5">
        <f t="shared" ca="1" si="4"/>
        <v>0</v>
      </c>
      <c r="L66" s="1"/>
      <c r="M66" s="1">
        <f t="shared" ca="1" si="5"/>
        <v>14</v>
      </c>
      <c r="N66" s="1"/>
      <c r="O66" s="1">
        <f t="shared" ca="1" si="10"/>
        <v>5</v>
      </c>
    </row>
    <row r="67" spans="1:15" x14ac:dyDescent="0.25">
      <c r="A67" s="1" t="s">
        <v>64</v>
      </c>
      <c r="B67" s="6">
        <f t="shared" ref="B67:B130" ca="1" si="11">INT(RAND()*(DATE(2006,12,31)-DATE(2000,1,1))+DATE(2000,1,1))</f>
        <v>38532</v>
      </c>
      <c r="C67" s="6"/>
      <c r="D67" s="7">
        <f t="shared" ref="D67:D130" ca="1" si="12">RAND()*(19-2)+2</f>
        <v>6.1518239763782567</v>
      </c>
      <c r="E67" s="1" t="str">
        <f t="shared" ref="E67:E130" ca="1" si="13">IF(INT(RAND()*(1-0+1))+0=1,"F","M")</f>
        <v>F</v>
      </c>
      <c r="F67" s="1">
        <f t="shared" ref="F67:F130" ca="1" si="14">IF(M67&lt;11,0,IF(AND(O67&lt;9,M67&lt;12),0,IF(AND(O67&gt;=9,M67=11),INT(RAND()*(1-0+1))+0,IF(AND(O67&lt;9,M67=12),INT(RAND()*(1-0+1))+0,IF(AND(O67&gt;=9,M67&gt;=12,M67&lt;=13),INT(RAND()*(2-0+1))+0,IF(AND(O67&lt;9,M67&gt;=13,M67&lt;=14),INT(RAND()*(2-0+1))+0,IF(AND(O67&gt;=9,M67=14),INT(RAND()*(2-1+1))+1,IF(AND(O67&lt;9,M67=15),INT(RAND()*(2-1+1))+1,2))))))))</f>
        <v>0</v>
      </c>
      <c r="G67" s="1">
        <f t="shared" ref="G67:G130" ca="1" si="15">IF(F67&gt;0,0,IF(M67&lt;10,1,IF(AND(O67&lt;9,M67=10),1,IF(AND(O67&gt;=9,M67&gt;=10,M67&lt;=12),INT(RAND()*(1-0+1))+0,IF(AND(O67&lt;9,M67&gt;10,M67&lt;=13),INT(RAND()*(1-0+1))+0,0)))))</f>
        <v>0</v>
      </c>
      <c r="H67" s="2">
        <f t="shared" ref="H67:H130" ca="1" si="16">IF(M67&lt;10,1,IF(AND(F67=0,G67=1,O67&lt;9,M67=10),1,IF(AND(F67=0,G67=0,O67&gt;=9,M67=10),1,IF(AND(F67=0,G67=0,O67&lt;9,M67=11),1,IF(AND(F67=1,G67=0,O67&gt;=9,M67=11),1,IF(AND(F67=1,G67=0,O67&lt;9,M67=12),1,IF(AND(F67=2,G67=0,O67&gt;=9,M67=12),1,IF(AND(F67=2,G67=0,O67&lt;9,M67=13),1,0))))))))</f>
        <v>1</v>
      </c>
      <c r="I67" s="3">
        <f t="shared" ref="I67:I130" ca="1" si="17">IF(AND(F67=0,G67=1,O67&gt;=9,M67=10),1,IF(AND(F67=0,G67=1,O67&lt;9,M67=11),1,IF(AND(F67=0,G67=0,O67&gt;=9,M67=11),1,IF(AND(F67=0,G67=0,O67&lt;9,M67=12),1,IF(AND(F67=1,G67=0,O67&gt;=9,M67=12),1,IF(AND(F67=1,G67=0,O67&lt;9,M67=13),1,IF(AND(F67=2,G67=0,O67&gt;=9,M67=13),1,IF(AND(F67=2,G67=0,O67&lt;9,M67=14),1,0))))))))</f>
        <v>0</v>
      </c>
      <c r="J67" s="4">
        <f t="shared" ref="J67:J130" ca="1" si="18">IF(AND(F67=0,G67=1,O67&gt;=9,M67=11),1,IF(AND(F67=0,G67=1,O67&lt;9,M67=12),1,IF(AND(F67=0,G67=0,O67&gt;=9,M67=12),1,IF(AND(F67=0,G67=0,O67&lt;9,M67=13),1,IF(AND(F67=1,G67=0,O67&gt;=9,M67=13),1,IF(AND(F67=1,G67=0,O67&lt;9,M67=14),1,IF(AND(F67=2,G67=0,O67&gt;=9,M67=14),1,IF(AND(F67=2,G67=0,O67&lt;9,M67=15),1,0))))))))</f>
        <v>0</v>
      </c>
      <c r="K67" s="5">
        <f t="shared" ref="K67:K130" ca="1" si="19">IF(SUM(H67:J67)=0,1,0)</f>
        <v>0</v>
      </c>
      <c r="L67" s="1"/>
      <c r="M67" s="1">
        <f t="shared" ref="M67:M130" ca="1" si="20">DATEDIF($B67,DATE(2016,9,1), "y")</f>
        <v>11</v>
      </c>
      <c r="N67" s="1"/>
      <c r="O67" s="1">
        <f t="shared" ref="O67:O130" ca="1" si="21">MONTH($B67)</f>
        <v>6</v>
      </c>
    </row>
    <row r="68" spans="1:15" x14ac:dyDescent="0.25">
      <c r="A68" s="1" t="s">
        <v>65</v>
      </c>
      <c r="B68" s="6">
        <f t="shared" ca="1" si="11"/>
        <v>38080</v>
      </c>
      <c r="C68" s="6"/>
      <c r="D68" s="7">
        <f t="shared" ca="1" si="12"/>
        <v>10.318209289726246</v>
      </c>
      <c r="E68" s="1" t="str">
        <f t="shared" ca="1" si="13"/>
        <v>M</v>
      </c>
      <c r="F68" s="1">
        <f t="shared" ca="1" si="14"/>
        <v>0</v>
      </c>
      <c r="G68" s="1">
        <f t="shared" ca="1" si="15"/>
        <v>1</v>
      </c>
      <c r="H68" s="2">
        <f t="shared" ca="1" si="16"/>
        <v>0</v>
      </c>
      <c r="I68" s="3">
        <f t="shared" ca="1" si="17"/>
        <v>0</v>
      </c>
      <c r="J68" s="4">
        <f t="shared" ca="1" si="18"/>
        <v>1</v>
      </c>
      <c r="K68" s="5">
        <f t="shared" ca="1" si="19"/>
        <v>0</v>
      </c>
      <c r="L68" s="1"/>
      <c r="M68" s="1">
        <f t="shared" ca="1" si="20"/>
        <v>12</v>
      </c>
      <c r="N68" s="1"/>
      <c r="O68" s="1">
        <f t="shared" ca="1" si="21"/>
        <v>4</v>
      </c>
    </row>
    <row r="69" spans="1:15" x14ac:dyDescent="0.25">
      <c r="A69" s="1" t="s">
        <v>66</v>
      </c>
      <c r="B69" s="6">
        <f t="shared" ca="1" si="11"/>
        <v>38351</v>
      </c>
      <c r="C69" s="6"/>
      <c r="D69" s="7">
        <f t="shared" ca="1" si="12"/>
        <v>7.2674532900765811</v>
      </c>
      <c r="E69" s="1" t="str">
        <f t="shared" ca="1" si="13"/>
        <v>F</v>
      </c>
      <c r="F69" s="1">
        <f t="shared" ca="1" si="14"/>
        <v>0</v>
      </c>
      <c r="G69" s="1">
        <f t="shared" ca="1" si="15"/>
        <v>1</v>
      </c>
      <c r="H69" s="2">
        <f t="shared" ca="1" si="16"/>
        <v>0</v>
      </c>
      <c r="I69" s="3">
        <f t="shared" ca="1" si="17"/>
        <v>0</v>
      </c>
      <c r="J69" s="4">
        <f t="shared" ca="1" si="18"/>
        <v>1</v>
      </c>
      <c r="K69" s="5">
        <f t="shared" ca="1" si="19"/>
        <v>0</v>
      </c>
      <c r="L69" s="1"/>
      <c r="M69" s="1">
        <f t="shared" ca="1" si="20"/>
        <v>11</v>
      </c>
      <c r="N69" s="1"/>
      <c r="O69" s="1">
        <f t="shared" ca="1" si="21"/>
        <v>12</v>
      </c>
    </row>
    <row r="70" spans="1:15" x14ac:dyDescent="0.25">
      <c r="A70" s="1" t="s">
        <v>67</v>
      </c>
      <c r="B70" s="6">
        <f t="shared" ca="1" si="11"/>
        <v>38977</v>
      </c>
      <c r="C70" s="6"/>
      <c r="D70" s="7">
        <f t="shared" ca="1" si="12"/>
        <v>14.368372204628518</v>
      </c>
      <c r="E70" s="1" t="str">
        <f t="shared" ca="1" si="13"/>
        <v>F</v>
      </c>
      <c r="F70" s="1">
        <f t="shared" ca="1" si="14"/>
        <v>0</v>
      </c>
      <c r="G70" s="1">
        <f t="shared" ca="1" si="15"/>
        <v>1</v>
      </c>
      <c r="H70" s="2">
        <f t="shared" ca="1" si="16"/>
        <v>1</v>
      </c>
      <c r="I70" s="3">
        <f t="shared" ca="1" si="17"/>
        <v>0</v>
      </c>
      <c r="J70" s="4">
        <f t="shared" ca="1" si="18"/>
        <v>0</v>
      </c>
      <c r="K70" s="5">
        <f t="shared" ca="1" si="19"/>
        <v>0</v>
      </c>
      <c r="L70" s="1"/>
      <c r="M70" s="1">
        <f t="shared" ca="1" si="20"/>
        <v>9</v>
      </c>
      <c r="N70" s="1"/>
      <c r="O70" s="1">
        <f t="shared" ca="1" si="21"/>
        <v>9</v>
      </c>
    </row>
    <row r="71" spans="1:15" x14ac:dyDescent="0.25">
      <c r="A71" s="1" t="s">
        <v>68</v>
      </c>
      <c r="B71" s="6">
        <f t="shared" ca="1" si="11"/>
        <v>37434</v>
      </c>
      <c r="C71" s="6"/>
      <c r="D71" s="7">
        <f t="shared" ca="1" si="12"/>
        <v>6.9641300725360633</v>
      </c>
      <c r="E71" s="1" t="str">
        <f t="shared" ca="1" si="13"/>
        <v>F</v>
      </c>
      <c r="F71" s="1">
        <f t="shared" ca="1" si="14"/>
        <v>1</v>
      </c>
      <c r="G71" s="1">
        <f t="shared" ca="1" si="15"/>
        <v>0</v>
      </c>
      <c r="H71" s="2">
        <f t="shared" ca="1" si="16"/>
        <v>0</v>
      </c>
      <c r="I71" s="3">
        <f t="shared" ca="1" si="17"/>
        <v>0</v>
      </c>
      <c r="J71" s="4">
        <f t="shared" ca="1" si="18"/>
        <v>1</v>
      </c>
      <c r="K71" s="5">
        <f t="shared" ca="1" si="19"/>
        <v>0</v>
      </c>
      <c r="L71" s="1"/>
      <c r="M71" s="1">
        <f t="shared" ca="1" si="20"/>
        <v>14</v>
      </c>
      <c r="N71" s="1"/>
      <c r="O71" s="1">
        <f t="shared" ca="1" si="21"/>
        <v>6</v>
      </c>
    </row>
    <row r="72" spans="1:15" x14ac:dyDescent="0.25">
      <c r="A72" s="1" t="s">
        <v>69</v>
      </c>
      <c r="B72" s="6">
        <f t="shared" ca="1" si="11"/>
        <v>38766</v>
      </c>
      <c r="C72" s="6"/>
      <c r="D72" s="7">
        <f t="shared" ca="1" si="12"/>
        <v>12.372058610712012</v>
      </c>
      <c r="E72" s="1" t="str">
        <f t="shared" ca="1" si="13"/>
        <v>F</v>
      </c>
      <c r="F72" s="1">
        <f t="shared" ca="1" si="14"/>
        <v>0</v>
      </c>
      <c r="G72" s="1">
        <f t="shared" ca="1" si="15"/>
        <v>1</v>
      </c>
      <c r="H72" s="2">
        <f t="shared" ca="1" si="16"/>
        <v>1</v>
      </c>
      <c r="I72" s="3">
        <f t="shared" ca="1" si="17"/>
        <v>0</v>
      </c>
      <c r="J72" s="4">
        <f t="shared" ca="1" si="18"/>
        <v>0</v>
      </c>
      <c r="K72" s="5">
        <f t="shared" ca="1" si="19"/>
        <v>0</v>
      </c>
      <c r="L72" s="1"/>
      <c r="M72" s="1">
        <f t="shared" ca="1" si="20"/>
        <v>10</v>
      </c>
      <c r="N72" s="1"/>
      <c r="O72" s="1">
        <f t="shared" ca="1" si="21"/>
        <v>2</v>
      </c>
    </row>
    <row r="73" spans="1:15" x14ac:dyDescent="0.25">
      <c r="A73" s="1" t="s">
        <v>70</v>
      </c>
      <c r="B73" s="6">
        <f t="shared" ca="1" si="11"/>
        <v>37696</v>
      </c>
      <c r="C73" s="6"/>
      <c r="D73" s="7">
        <f t="shared" ca="1" si="12"/>
        <v>5.2502893670433863</v>
      </c>
      <c r="E73" s="1" t="str">
        <f t="shared" ca="1" si="13"/>
        <v>F</v>
      </c>
      <c r="F73" s="1">
        <f t="shared" ca="1" si="14"/>
        <v>1</v>
      </c>
      <c r="G73" s="1">
        <f t="shared" ca="1" si="15"/>
        <v>0</v>
      </c>
      <c r="H73" s="2">
        <f t="shared" ca="1" si="16"/>
        <v>0</v>
      </c>
      <c r="I73" s="3">
        <f t="shared" ca="1" si="17"/>
        <v>1</v>
      </c>
      <c r="J73" s="4">
        <f t="shared" ca="1" si="18"/>
        <v>0</v>
      </c>
      <c r="K73" s="5">
        <f t="shared" ca="1" si="19"/>
        <v>0</v>
      </c>
      <c r="L73" s="1"/>
      <c r="M73" s="1">
        <f t="shared" ca="1" si="20"/>
        <v>13</v>
      </c>
      <c r="N73" s="1"/>
      <c r="O73" s="1">
        <f t="shared" ca="1" si="21"/>
        <v>3</v>
      </c>
    </row>
    <row r="74" spans="1:15" x14ac:dyDescent="0.25">
      <c r="A74" s="1" t="s">
        <v>71</v>
      </c>
      <c r="B74" s="6">
        <f t="shared" ca="1" si="11"/>
        <v>37510</v>
      </c>
      <c r="C74" s="6"/>
      <c r="D74" s="7">
        <f t="shared" ca="1" si="12"/>
        <v>11.625255556948822</v>
      </c>
      <c r="E74" s="1" t="str">
        <f t="shared" ca="1" si="13"/>
        <v>M</v>
      </c>
      <c r="F74" s="1">
        <f t="shared" ca="1" si="14"/>
        <v>0</v>
      </c>
      <c r="G74" s="1">
        <f t="shared" ca="1" si="15"/>
        <v>0</v>
      </c>
      <c r="H74" s="2">
        <f t="shared" ca="1" si="16"/>
        <v>0</v>
      </c>
      <c r="I74" s="3">
        <f t="shared" ca="1" si="17"/>
        <v>0</v>
      </c>
      <c r="J74" s="4">
        <f t="shared" ca="1" si="18"/>
        <v>0</v>
      </c>
      <c r="K74" s="5">
        <f t="shared" ca="1" si="19"/>
        <v>1</v>
      </c>
      <c r="L74" s="1"/>
      <c r="M74" s="1">
        <f t="shared" ca="1" si="20"/>
        <v>13</v>
      </c>
      <c r="N74" s="1"/>
      <c r="O74" s="1">
        <f t="shared" ca="1" si="21"/>
        <v>9</v>
      </c>
    </row>
    <row r="75" spans="1:15" x14ac:dyDescent="0.25">
      <c r="A75" s="1" t="s">
        <v>72</v>
      </c>
      <c r="B75" s="6">
        <f t="shared" ca="1" si="11"/>
        <v>38591</v>
      </c>
      <c r="C75" s="6"/>
      <c r="D75" s="7">
        <f t="shared" ca="1" si="12"/>
        <v>11.689341129662603</v>
      </c>
      <c r="E75" s="1" t="str">
        <f t="shared" ca="1" si="13"/>
        <v>M</v>
      </c>
      <c r="F75" s="1">
        <f t="shared" ca="1" si="14"/>
        <v>0</v>
      </c>
      <c r="G75" s="1">
        <f t="shared" ca="1" si="15"/>
        <v>1</v>
      </c>
      <c r="H75" s="2">
        <f t="shared" ca="1" si="16"/>
        <v>0</v>
      </c>
      <c r="I75" s="3">
        <f t="shared" ca="1" si="17"/>
        <v>1</v>
      </c>
      <c r="J75" s="4">
        <f t="shared" ca="1" si="18"/>
        <v>0</v>
      </c>
      <c r="K75" s="5">
        <f t="shared" ca="1" si="19"/>
        <v>0</v>
      </c>
      <c r="L75" s="1"/>
      <c r="M75" s="1">
        <f t="shared" ca="1" si="20"/>
        <v>11</v>
      </c>
      <c r="N75" s="1"/>
      <c r="O75" s="1">
        <f t="shared" ca="1" si="21"/>
        <v>8</v>
      </c>
    </row>
    <row r="76" spans="1:15" x14ac:dyDescent="0.25">
      <c r="A76" s="1" t="s">
        <v>73</v>
      </c>
      <c r="B76" s="6">
        <f t="shared" ca="1" si="11"/>
        <v>37055</v>
      </c>
      <c r="C76" s="6"/>
      <c r="D76" s="7">
        <f t="shared" ca="1" si="12"/>
        <v>11.592417343340811</v>
      </c>
      <c r="E76" s="1" t="str">
        <f t="shared" ca="1" si="13"/>
        <v>M</v>
      </c>
      <c r="F76" s="1">
        <f t="shared" ca="1" si="14"/>
        <v>1</v>
      </c>
      <c r="G76" s="1">
        <f t="shared" ca="1" si="15"/>
        <v>0</v>
      </c>
      <c r="H76" s="2">
        <f t="shared" ca="1" si="16"/>
        <v>0</v>
      </c>
      <c r="I76" s="3">
        <f t="shared" ca="1" si="17"/>
        <v>0</v>
      </c>
      <c r="J76" s="4">
        <f t="shared" ca="1" si="18"/>
        <v>0</v>
      </c>
      <c r="K76" s="5">
        <f t="shared" ca="1" si="19"/>
        <v>1</v>
      </c>
      <c r="L76" s="1"/>
      <c r="M76" s="1">
        <f t="shared" ca="1" si="20"/>
        <v>15</v>
      </c>
      <c r="N76" s="1"/>
      <c r="O76" s="1">
        <f t="shared" ca="1" si="21"/>
        <v>6</v>
      </c>
    </row>
    <row r="77" spans="1:15" x14ac:dyDescent="0.25">
      <c r="A77" s="1" t="s">
        <v>74</v>
      </c>
      <c r="B77" s="6">
        <f t="shared" ca="1" si="11"/>
        <v>37063</v>
      </c>
      <c r="C77" s="6"/>
      <c r="D77" s="7">
        <f t="shared" ca="1" si="12"/>
        <v>15.516301104990688</v>
      </c>
      <c r="E77" s="1" t="str">
        <f t="shared" ca="1" si="13"/>
        <v>F</v>
      </c>
      <c r="F77" s="1">
        <f t="shared" ca="1" si="14"/>
        <v>2</v>
      </c>
      <c r="G77" s="1">
        <f t="shared" ca="1" si="15"/>
        <v>0</v>
      </c>
      <c r="H77" s="2">
        <f t="shared" ca="1" si="16"/>
        <v>0</v>
      </c>
      <c r="I77" s="3">
        <f t="shared" ca="1" si="17"/>
        <v>0</v>
      </c>
      <c r="J77" s="4">
        <f t="shared" ca="1" si="18"/>
        <v>1</v>
      </c>
      <c r="K77" s="5">
        <f t="shared" ca="1" si="19"/>
        <v>0</v>
      </c>
      <c r="L77" s="1"/>
      <c r="M77" s="1">
        <f t="shared" ca="1" si="20"/>
        <v>15</v>
      </c>
      <c r="N77" s="1"/>
      <c r="O77" s="1">
        <f t="shared" ca="1" si="21"/>
        <v>6</v>
      </c>
    </row>
    <row r="78" spans="1:15" x14ac:dyDescent="0.25">
      <c r="A78" s="1" t="s">
        <v>75</v>
      </c>
      <c r="B78" s="6">
        <f t="shared" ca="1" si="11"/>
        <v>38370</v>
      </c>
      <c r="C78" s="6"/>
      <c r="D78" s="7">
        <f t="shared" ca="1" si="12"/>
        <v>9.6325802612449607</v>
      </c>
      <c r="E78" s="1" t="str">
        <f t="shared" ca="1" si="13"/>
        <v>F</v>
      </c>
      <c r="F78" s="1">
        <f t="shared" ca="1" si="14"/>
        <v>0</v>
      </c>
      <c r="G78" s="1">
        <f t="shared" ca="1" si="15"/>
        <v>1</v>
      </c>
      <c r="H78" s="2">
        <f t="shared" ca="1" si="16"/>
        <v>0</v>
      </c>
      <c r="I78" s="3">
        <f t="shared" ca="1" si="17"/>
        <v>1</v>
      </c>
      <c r="J78" s="4">
        <f t="shared" ca="1" si="18"/>
        <v>0</v>
      </c>
      <c r="K78" s="5">
        <f t="shared" ca="1" si="19"/>
        <v>0</v>
      </c>
      <c r="L78" s="1"/>
      <c r="M78" s="1">
        <f t="shared" ca="1" si="20"/>
        <v>11</v>
      </c>
      <c r="N78" s="1"/>
      <c r="O78" s="1">
        <f t="shared" ca="1" si="21"/>
        <v>1</v>
      </c>
    </row>
    <row r="79" spans="1:15" x14ac:dyDescent="0.25">
      <c r="A79" s="1" t="s">
        <v>76</v>
      </c>
      <c r="B79" s="6">
        <f t="shared" ca="1" si="11"/>
        <v>37947</v>
      </c>
      <c r="C79" s="6"/>
      <c r="D79" s="7">
        <f t="shared" ca="1" si="12"/>
        <v>12.120106155909324</v>
      </c>
      <c r="E79" s="1" t="str">
        <f t="shared" ca="1" si="13"/>
        <v>M</v>
      </c>
      <c r="F79" s="1">
        <f t="shared" ca="1" si="14"/>
        <v>1</v>
      </c>
      <c r="G79" s="1">
        <f t="shared" ca="1" si="15"/>
        <v>0</v>
      </c>
      <c r="H79" s="2">
        <f t="shared" ca="1" si="16"/>
        <v>0</v>
      </c>
      <c r="I79" s="3">
        <f t="shared" ca="1" si="17"/>
        <v>1</v>
      </c>
      <c r="J79" s="4">
        <f t="shared" ca="1" si="18"/>
        <v>0</v>
      </c>
      <c r="K79" s="5">
        <f t="shared" ca="1" si="19"/>
        <v>0</v>
      </c>
      <c r="L79" s="1"/>
      <c r="M79" s="1">
        <f t="shared" ca="1" si="20"/>
        <v>12</v>
      </c>
      <c r="N79" s="1"/>
      <c r="O79" s="1">
        <f t="shared" ca="1" si="21"/>
        <v>11</v>
      </c>
    </row>
    <row r="80" spans="1:15" x14ac:dyDescent="0.25">
      <c r="A80" s="1" t="s">
        <v>77</v>
      </c>
      <c r="B80" s="6">
        <f t="shared" ca="1" si="11"/>
        <v>37192</v>
      </c>
      <c r="C80" s="6"/>
      <c r="D80" s="7">
        <f t="shared" ca="1" si="12"/>
        <v>6.1569869342102601</v>
      </c>
      <c r="E80" s="1" t="str">
        <f t="shared" ca="1" si="13"/>
        <v>F</v>
      </c>
      <c r="F80" s="1">
        <f t="shared" ca="1" si="14"/>
        <v>1</v>
      </c>
      <c r="G80" s="1">
        <f t="shared" ca="1" si="15"/>
        <v>0</v>
      </c>
      <c r="H80" s="2">
        <f t="shared" ca="1" si="16"/>
        <v>0</v>
      </c>
      <c r="I80" s="3">
        <f t="shared" ca="1" si="17"/>
        <v>0</v>
      </c>
      <c r="J80" s="4">
        <f t="shared" ca="1" si="18"/>
        <v>0</v>
      </c>
      <c r="K80" s="5">
        <f t="shared" ca="1" si="19"/>
        <v>1</v>
      </c>
      <c r="L80" s="1"/>
      <c r="M80" s="1">
        <f t="shared" ca="1" si="20"/>
        <v>14</v>
      </c>
      <c r="N80" s="1"/>
      <c r="O80" s="1">
        <f t="shared" ca="1" si="21"/>
        <v>10</v>
      </c>
    </row>
    <row r="81" spans="1:15" x14ac:dyDescent="0.25">
      <c r="A81" s="1" t="s">
        <v>78</v>
      </c>
      <c r="B81" s="6">
        <f t="shared" ca="1" si="11"/>
        <v>37856</v>
      </c>
      <c r="C81" s="6"/>
      <c r="D81" s="7">
        <f t="shared" ca="1" si="12"/>
        <v>11.879047567151442</v>
      </c>
      <c r="E81" s="1" t="str">
        <f t="shared" ca="1" si="13"/>
        <v>M</v>
      </c>
      <c r="F81" s="1">
        <f t="shared" ca="1" si="14"/>
        <v>0</v>
      </c>
      <c r="G81" s="1">
        <f t="shared" ca="1" si="15"/>
        <v>1</v>
      </c>
      <c r="H81" s="2">
        <f t="shared" ca="1" si="16"/>
        <v>0</v>
      </c>
      <c r="I81" s="3">
        <f t="shared" ca="1" si="17"/>
        <v>0</v>
      </c>
      <c r="J81" s="4">
        <f t="shared" ca="1" si="18"/>
        <v>0</v>
      </c>
      <c r="K81" s="5">
        <f t="shared" ca="1" si="19"/>
        <v>1</v>
      </c>
      <c r="L81" s="1"/>
      <c r="M81" s="1">
        <f t="shared" ca="1" si="20"/>
        <v>13</v>
      </c>
      <c r="N81" s="1"/>
      <c r="O81" s="1">
        <f t="shared" ca="1" si="21"/>
        <v>8</v>
      </c>
    </row>
    <row r="82" spans="1:15" x14ac:dyDescent="0.25">
      <c r="A82" s="1" t="s">
        <v>79</v>
      </c>
      <c r="B82" s="6">
        <f t="shared" ca="1" si="11"/>
        <v>37902</v>
      </c>
      <c r="C82" s="6"/>
      <c r="D82" s="7">
        <f t="shared" ca="1" si="12"/>
        <v>8.8777821652686679</v>
      </c>
      <c r="E82" s="1" t="str">
        <f t="shared" ca="1" si="13"/>
        <v>F</v>
      </c>
      <c r="F82" s="1">
        <f t="shared" ca="1" si="14"/>
        <v>2</v>
      </c>
      <c r="G82" s="1">
        <f t="shared" ca="1" si="15"/>
        <v>0</v>
      </c>
      <c r="H82" s="2">
        <f t="shared" ca="1" si="16"/>
        <v>1</v>
      </c>
      <c r="I82" s="3">
        <f t="shared" ca="1" si="17"/>
        <v>0</v>
      </c>
      <c r="J82" s="4">
        <f t="shared" ca="1" si="18"/>
        <v>0</v>
      </c>
      <c r="K82" s="5">
        <f t="shared" ca="1" si="19"/>
        <v>0</v>
      </c>
      <c r="L82" s="1"/>
      <c r="M82" s="1">
        <f t="shared" ca="1" si="20"/>
        <v>12</v>
      </c>
      <c r="N82" s="1"/>
      <c r="O82" s="1">
        <f t="shared" ca="1" si="21"/>
        <v>10</v>
      </c>
    </row>
    <row r="83" spans="1:15" x14ac:dyDescent="0.25">
      <c r="A83" s="1" t="s">
        <v>80</v>
      </c>
      <c r="B83" s="6">
        <f t="shared" ca="1" si="11"/>
        <v>38812</v>
      </c>
      <c r="C83" s="6"/>
      <c r="D83" s="7">
        <f t="shared" ca="1" si="12"/>
        <v>7.2611102374116667</v>
      </c>
      <c r="E83" s="1" t="str">
        <f t="shared" ca="1" si="13"/>
        <v>M</v>
      </c>
      <c r="F83" s="1">
        <f t="shared" ca="1" si="14"/>
        <v>0</v>
      </c>
      <c r="G83" s="1">
        <f t="shared" ca="1" si="15"/>
        <v>1</v>
      </c>
      <c r="H83" s="2">
        <f t="shared" ca="1" si="16"/>
        <v>1</v>
      </c>
      <c r="I83" s="3">
        <f t="shared" ca="1" si="17"/>
        <v>0</v>
      </c>
      <c r="J83" s="4">
        <f t="shared" ca="1" si="18"/>
        <v>0</v>
      </c>
      <c r="K83" s="5">
        <f t="shared" ca="1" si="19"/>
        <v>0</v>
      </c>
      <c r="L83" s="1"/>
      <c r="M83" s="1">
        <f t="shared" ca="1" si="20"/>
        <v>10</v>
      </c>
      <c r="N83" s="1"/>
      <c r="O83" s="1">
        <f t="shared" ca="1" si="21"/>
        <v>4</v>
      </c>
    </row>
    <row r="84" spans="1:15" x14ac:dyDescent="0.25">
      <c r="A84" s="1" t="s">
        <v>81</v>
      </c>
      <c r="B84" s="6">
        <f t="shared" ca="1" si="11"/>
        <v>38784</v>
      </c>
      <c r="C84" s="6"/>
      <c r="D84" s="7">
        <f t="shared" ca="1" si="12"/>
        <v>7.0222789899389202</v>
      </c>
      <c r="E84" s="1" t="str">
        <f t="shared" ca="1" si="13"/>
        <v>F</v>
      </c>
      <c r="F84" s="1">
        <f t="shared" ca="1" si="14"/>
        <v>0</v>
      </c>
      <c r="G84" s="1">
        <f t="shared" ca="1" si="15"/>
        <v>1</v>
      </c>
      <c r="H84" s="2">
        <f t="shared" ca="1" si="16"/>
        <v>1</v>
      </c>
      <c r="I84" s="3">
        <f t="shared" ca="1" si="17"/>
        <v>0</v>
      </c>
      <c r="J84" s="4">
        <f t="shared" ca="1" si="18"/>
        <v>0</v>
      </c>
      <c r="K84" s="5">
        <f t="shared" ca="1" si="19"/>
        <v>0</v>
      </c>
      <c r="L84" s="1"/>
      <c r="M84" s="1">
        <f t="shared" ca="1" si="20"/>
        <v>10</v>
      </c>
      <c r="N84" s="1"/>
      <c r="O84" s="1">
        <f t="shared" ca="1" si="21"/>
        <v>3</v>
      </c>
    </row>
    <row r="85" spans="1:15" x14ac:dyDescent="0.25">
      <c r="A85" s="1" t="s">
        <v>82</v>
      </c>
      <c r="B85" s="6">
        <f t="shared" ca="1" si="11"/>
        <v>38958</v>
      </c>
      <c r="C85" s="6"/>
      <c r="D85" s="7">
        <f t="shared" ca="1" si="12"/>
        <v>4.3127785344958358</v>
      </c>
      <c r="E85" s="1" t="str">
        <f t="shared" ca="1" si="13"/>
        <v>M</v>
      </c>
      <c r="F85" s="1">
        <f t="shared" ca="1" si="14"/>
        <v>0</v>
      </c>
      <c r="G85" s="1">
        <f t="shared" ca="1" si="15"/>
        <v>1</v>
      </c>
      <c r="H85" s="2">
        <f t="shared" ca="1" si="16"/>
        <v>1</v>
      </c>
      <c r="I85" s="3">
        <f t="shared" ca="1" si="17"/>
        <v>0</v>
      </c>
      <c r="J85" s="4">
        <f t="shared" ca="1" si="18"/>
        <v>0</v>
      </c>
      <c r="K85" s="5">
        <f t="shared" ca="1" si="19"/>
        <v>0</v>
      </c>
      <c r="L85" s="1"/>
      <c r="M85" s="1">
        <f t="shared" ca="1" si="20"/>
        <v>10</v>
      </c>
      <c r="N85" s="1"/>
      <c r="O85" s="1">
        <f t="shared" ca="1" si="21"/>
        <v>8</v>
      </c>
    </row>
    <row r="86" spans="1:15" x14ac:dyDescent="0.25">
      <c r="A86" s="1" t="s">
        <v>83</v>
      </c>
      <c r="B86" s="6">
        <f t="shared" ca="1" si="11"/>
        <v>37096</v>
      </c>
      <c r="C86" s="6"/>
      <c r="D86" s="7">
        <f t="shared" ca="1" si="12"/>
        <v>3.6977760572493601</v>
      </c>
      <c r="E86" s="1" t="str">
        <f t="shared" ca="1" si="13"/>
        <v>F</v>
      </c>
      <c r="F86" s="1">
        <f t="shared" ca="1" si="14"/>
        <v>2</v>
      </c>
      <c r="G86" s="1">
        <f t="shared" ca="1" si="15"/>
        <v>0</v>
      </c>
      <c r="H86" s="2">
        <f t="shared" ca="1" si="16"/>
        <v>0</v>
      </c>
      <c r="I86" s="3">
        <f t="shared" ca="1" si="17"/>
        <v>0</v>
      </c>
      <c r="J86" s="4">
        <f t="shared" ca="1" si="18"/>
        <v>1</v>
      </c>
      <c r="K86" s="5">
        <f t="shared" ca="1" si="19"/>
        <v>0</v>
      </c>
      <c r="L86" s="1"/>
      <c r="M86" s="1">
        <f t="shared" ca="1" si="20"/>
        <v>15</v>
      </c>
      <c r="N86" s="1"/>
      <c r="O86" s="1">
        <f t="shared" ca="1" si="21"/>
        <v>7</v>
      </c>
    </row>
    <row r="87" spans="1:15" x14ac:dyDescent="0.25">
      <c r="A87" s="1" t="s">
        <v>84</v>
      </c>
      <c r="B87" s="6">
        <f t="shared" ca="1" si="11"/>
        <v>37004</v>
      </c>
      <c r="C87" s="6"/>
      <c r="D87" s="7">
        <f t="shared" ca="1" si="12"/>
        <v>8.8294596613665099</v>
      </c>
      <c r="E87" s="1" t="str">
        <f t="shared" ca="1" si="13"/>
        <v>F</v>
      </c>
      <c r="F87" s="1">
        <f t="shared" ca="1" si="14"/>
        <v>1</v>
      </c>
      <c r="G87" s="1">
        <f t="shared" ca="1" si="15"/>
        <v>0</v>
      </c>
      <c r="H87" s="2">
        <f t="shared" ca="1" si="16"/>
        <v>0</v>
      </c>
      <c r="I87" s="3">
        <f t="shared" ca="1" si="17"/>
        <v>0</v>
      </c>
      <c r="J87" s="4">
        <f t="shared" ca="1" si="18"/>
        <v>0</v>
      </c>
      <c r="K87" s="5">
        <f t="shared" ca="1" si="19"/>
        <v>1</v>
      </c>
      <c r="L87" s="1"/>
      <c r="M87" s="1">
        <f t="shared" ca="1" si="20"/>
        <v>15</v>
      </c>
      <c r="N87" s="1"/>
      <c r="O87" s="1">
        <f t="shared" ca="1" si="21"/>
        <v>4</v>
      </c>
    </row>
    <row r="88" spans="1:15" x14ac:dyDescent="0.25">
      <c r="A88" s="1" t="s">
        <v>85</v>
      </c>
      <c r="B88" s="6">
        <f t="shared" ca="1" si="11"/>
        <v>36537</v>
      </c>
      <c r="C88" s="6"/>
      <c r="D88" s="7">
        <f t="shared" ca="1" si="12"/>
        <v>6.2408126295329165</v>
      </c>
      <c r="E88" s="1" t="str">
        <f t="shared" ca="1" si="13"/>
        <v>M</v>
      </c>
      <c r="F88" s="1">
        <f t="shared" ca="1" si="14"/>
        <v>2</v>
      </c>
      <c r="G88" s="1">
        <f t="shared" ca="1" si="15"/>
        <v>0</v>
      </c>
      <c r="H88" s="2">
        <f t="shared" ca="1" si="16"/>
        <v>0</v>
      </c>
      <c r="I88" s="3">
        <f t="shared" ca="1" si="17"/>
        <v>0</v>
      </c>
      <c r="J88" s="4">
        <f t="shared" ca="1" si="18"/>
        <v>0</v>
      </c>
      <c r="K88" s="5">
        <f t="shared" ca="1" si="19"/>
        <v>1</v>
      </c>
      <c r="L88" s="1"/>
      <c r="M88" s="1">
        <f t="shared" ca="1" si="20"/>
        <v>16</v>
      </c>
      <c r="N88" s="1"/>
      <c r="O88" s="1">
        <f t="shared" ca="1" si="21"/>
        <v>1</v>
      </c>
    </row>
    <row r="89" spans="1:15" x14ac:dyDescent="0.25">
      <c r="A89" s="1" t="s">
        <v>86</v>
      </c>
      <c r="B89" s="6">
        <f t="shared" ca="1" si="11"/>
        <v>37202</v>
      </c>
      <c r="C89" s="6"/>
      <c r="D89" s="7">
        <f t="shared" ca="1" si="12"/>
        <v>6.3481533448621468</v>
      </c>
      <c r="E89" s="1" t="str">
        <f t="shared" ca="1" si="13"/>
        <v>F</v>
      </c>
      <c r="F89" s="1">
        <f t="shared" ca="1" si="14"/>
        <v>2</v>
      </c>
      <c r="G89" s="1">
        <f t="shared" ca="1" si="15"/>
        <v>0</v>
      </c>
      <c r="H89" s="2">
        <f t="shared" ca="1" si="16"/>
        <v>0</v>
      </c>
      <c r="I89" s="3">
        <f t="shared" ca="1" si="17"/>
        <v>0</v>
      </c>
      <c r="J89" s="4">
        <f t="shared" ca="1" si="18"/>
        <v>1</v>
      </c>
      <c r="K89" s="5">
        <f t="shared" ca="1" si="19"/>
        <v>0</v>
      </c>
      <c r="L89" s="1"/>
      <c r="M89" s="1">
        <f t="shared" ca="1" si="20"/>
        <v>14</v>
      </c>
      <c r="N89" s="1"/>
      <c r="O89" s="1">
        <f t="shared" ca="1" si="21"/>
        <v>11</v>
      </c>
    </row>
    <row r="90" spans="1:15" x14ac:dyDescent="0.25">
      <c r="A90" s="1" t="s">
        <v>87</v>
      </c>
      <c r="B90" s="6">
        <f t="shared" ca="1" si="11"/>
        <v>37928</v>
      </c>
      <c r="C90" s="6"/>
      <c r="D90" s="7">
        <f t="shared" ca="1" si="12"/>
        <v>10.58823911204269</v>
      </c>
      <c r="E90" s="1" t="str">
        <f t="shared" ca="1" si="13"/>
        <v>F</v>
      </c>
      <c r="F90" s="1">
        <f t="shared" ca="1" si="14"/>
        <v>1</v>
      </c>
      <c r="G90" s="1">
        <f t="shared" ca="1" si="15"/>
        <v>0</v>
      </c>
      <c r="H90" s="2">
        <f t="shared" ca="1" si="16"/>
        <v>0</v>
      </c>
      <c r="I90" s="3">
        <f t="shared" ca="1" si="17"/>
        <v>1</v>
      </c>
      <c r="J90" s="4">
        <f t="shared" ca="1" si="18"/>
        <v>0</v>
      </c>
      <c r="K90" s="5">
        <f t="shared" ca="1" si="19"/>
        <v>0</v>
      </c>
      <c r="L90" s="1"/>
      <c r="M90" s="1">
        <f t="shared" ca="1" si="20"/>
        <v>12</v>
      </c>
      <c r="N90" s="1"/>
      <c r="O90" s="1">
        <f t="shared" ca="1" si="21"/>
        <v>11</v>
      </c>
    </row>
    <row r="91" spans="1:15" x14ac:dyDescent="0.25">
      <c r="A91" s="1" t="s">
        <v>88</v>
      </c>
      <c r="B91" s="6">
        <f t="shared" ca="1" si="11"/>
        <v>39081</v>
      </c>
      <c r="C91" s="6"/>
      <c r="D91" s="7">
        <f t="shared" ca="1" si="12"/>
        <v>2.9719391684621792</v>
      </c>
      <c r="E91" s="1" t="str">
        <f t="shared" ca="1" si="13"/>
        <v>F</v>
      </c>
      <c r="F91" s="1">
        <f t="shared" ca="1" si="14"/>
        <v>0</v>
      </c>
      <c r="G91" s="1">
        <f t="shared" ca="1" si="15"/>
        <v>1</v>
      </c>
      <c r="H91" s="2">
        <f t="shared" ca="1" si="16"/>
        <v>1</v>
      </c>
      <c r="I91" s="3">
        <f t="shared" ca="1" si="17"/>
        <v>0</v>
      </c>
      <c r="J91" s="4">
        <f t="shared" ca="1" si="18"/>
        <v>0</v>
      </c>
      <c r="K91" s="5">
        <f t="shared" ca="1" si="19"/>
        <v>0</v>
      </c>
      <c r="L91" s="1"/>
      <c r="M91" s="1">
        <f t="shared" ca="1" si="20"/>
        <v>9</v>
      </c>
      <c r="N91" s="1"/>
      <c r="O91" s="1">
        <f t="shared" ca="1" si="21"/>
        <v>12</v>
      </c>
    </row>
    <row r="92" spans="1:15" x14ac:dyDescent="0.25">
      <c r="A92" s="1" t="s">
        <v>89</v>
      </c>
      <c r="B92" s="6">
        <f t="shared" ca="1" si="11"/>
        <v>37364</v>
      </c>
      <c r="C92" s="6"/>
      <c r="D92" s="7">
        <f t="shared" ca="1" si="12"/>
        <v>5.0694687596245922</v>
      </c>
      <c r="E92" s="1" t="str">
        <f t="shared" ca="1" si="13"/>
        <v>F</v>
      </c>
      <c r="F92" s="1">
        <f t="shared" ca="1" si="14"/>
        <v>0</v>
      </c>
      <c r="G92" s="1">
        <f t="shared" ca="1" si="15"/>
        <v>0</v>
      </c>
      <c r="H92" s="2">
        <f t="shared" ca="1" si="16"/>
        <v>0</v>
      </c>
      <c r="I92" s="3">
        <f t="shared" ca="1" si="17"/>
        <v>0</v>
      </c>
      <c r="J92" s="4">
        <f t="shared" ca="1" si="18"/>
        <v>0</v>
      </c>
      <c r="K92" s="5">
        <f t="shared" ca="1" si="19"/>
        <v>1</v>
      </c>
      <c r="L92" s="1"/>
      <c r="M92" s="1">
        <f t="shared" ca="1" si="20"/>
        <v>14</v>
      </c>
      <c r="N92" s="1"/>
      <c r="O92" s="1">
        <f t="shared" ca="1" si="21"/>
        <v>4</v>
      </c>
    </row>
    <row r="93" spans="1:15" x14ac:dyDescent="0.25">
      <c r="A93" s="1" t="s">
        <v>90</v>
      </c>
      <c r="B93" s="6">
        <f t="shared" ca="1" si="11"/>
        <v>37666</v>
      </c>
      <c r="C93" s="6"/>
      <c r="D93" s="7">
        <f t="shared" ca="1" si="12"/>
        <v>12.603366425732972</v>
      </c>
      <c r="E93" s="1" t="str">
        <f t="shared" ca="1" si="13"/>
        <v>F</v>
      </c>
      <c r="F93" s="1">
        <f t="shared" ca="1" si="14"/>
        <v>2</v>
      </c>
      <c r="G93" s="1">
        <f t="shared" ca="1" si="15"/>
        <v>0</v>
      </c>
      <c r="H93" s="2">
        <f t="shared" ca="1" si="16"/>
        <v>1</v>
      </c>
      <c r="I93" s="3">
        <f t="shared" ca="1" si="17"/>
        <v>0</v>
      </c>
      <c r="J93" s="4">
        <f t="shared" ca="1" si="18"/>
        <v>0</v>
      </c>
      <c r="K93" s="5">
        <f t="shared" ca="1" si="19"/>
        <v>0</v>
      </c>
      <c r="L93" s="1"/>
      <c r="M93" s="1">
        <f t="shared" ca="1" si="20"/>
        <v>13</v>
      </c>
      <c r="N93" s="1"/>
      <c r="O93" s="1">
        <f t="shared" ca="1" si="21"/>
        <v>2</v>
      </c>
    </row>
    <row r="94" spans="1:15" x14ac:dyDescent="0.25">
      <c r="A94" s="1" t="s">
        <v>91</v>
      </c>
      <c r="B94" s="6">
        <f t="shared" ca="1" si="11"/>
        <v>36888</v>
      </c>
      <c r="C94" s="6"/>
      <c r="D94" s="7">
        <f t="shared" ca="1" si="12"/>
        <v>8.2966394522508917</v>
      </c>
      <c r="E94" s="1" t="str">
        <f t="shared" ca="1" si="13"/>
        <v>M</v>
      </c>
      <c r="F94" s="1">
        <f t="shared" ca="1" si="14"/>
        <v>2</v>
      </c>
      <c r="G94" s="1">
        <f t="shared" ca="1" si="15"/>
        <v>0</v>
      </c>
      <c r="H94" s="2">
        <f t="shared" ca="1" si="16"/>
        <v>0</v>
      </c>
      <c r="I94" s="3">
        <f t="shared" ca="1" si="17"/>
        <v>0</v>
      </c>
      <c r="J94" s="4">
        <f t="shared" ca="1" si="18"/>
        <v>0</v>
      </c>
      <c r="K94" s="5">
        <f t="shared" ca="1" si="19"/>
        <v>1</v>
      </c>
      <c r="L94" s="1"/>
      <c r="M94" s="1">
        <f t="shared" ca="1" si="20"/>
        <v>15</v>
      </c>
      <c r="N94" s="1"/>
      <c r="O94" s="1">
        <f t="shared" ca="1" si="21"/>
        <v>12</v>
      </c>
    </row>
    <row r="95" spans="1:15" x14ac:dyDescent="0.25">
      <c r="A95" s="1" t="s">
        <v>92</v>
      </c>
      <c r="B95" s="6">
        <f t="shared" ca="1" si="11"/>
        <v>38340</v>
      </c>
      <c r="C95" s="6"/>
      <c r="D95" s="7">
        <f t="shared" ca="1" si="12"/>
        <v>12.245420414818165</v>
      </c>
      <c r="E95" s="1" t="str">
        <f t="shared" ca="1" si="13"/>
        <v>F</v>
      </c>
      <c r="F95" s="1">
        <f t="shared" ca="1" si="14"/>
        <v>0</v>
      </c>
      <c r="G95" s="1">
        <f t="shared" ca="1" si="15"/>
        <v>0</v>
      </c>
      <c r="H95" s="2">
        <f t="shared" ca="1" si="16"/>
        <v>0</v>
      </c>
      <c r="I95" s="3">
        <f t="shared" ca="1" si="17"/>
        <v>1</v>
      </c>
      <c r="J95" s="4">
        <f t="shared" ca="1" si="18"/>
        <v>0</v>
      </c>
      <c r="K95" s="5">
        <f t="shared" ca="1" si="19"/>
        <v>0</v>
      </c>
      <c r="L95" s="1"/>
      <c r="M95" s="1">
        <f t="shared" ca="1" si="20"/>
        <v>11</v>
      </c>
      <c r="N95" s="1"/>
      <c r="O95" s="1">
        <f t="shared" ca="1" si="21"/>
        <v>12</v>
      </c>
    </row>
    <row r="96" spans="1:15" x14ac:dyDescent="0.25">
      <c r="A96" s="1" t="s">
        <v>93</v>
      </c>
      <c r="B96" s="6">
        <f t="shared" ca="1" si="11"/>
        <v>38038</v>
      </c>
      <c r="C96" s="6"/>
      <c r="D96" s="7">
        <f t="shared" ca="1" si="12"/>
        <v>11.91725548651169</v>
      </c>
      <c r="E96" s="1" t="str">
        <f t="shared" ca="1" si="13"/>
        <v>F</v>
      </c>
      <c r="F96" s="1">
        <f t="shared" ca="1" si="14"/>
        <v>0</v>
      </c>
      <c r="G96" s="1">
        <f t="shared" ca="1" si="15"/>
        <v>0</v>
      </c>
      <c r="H96" s="2">
        <f t="shared" ca="1" si="16"/>
        <v>0</v>
      </c>
      <c r="I96" s="3">
        <f t="shared" ca="1" si="17"/>
        <v>1</v>
      </c>
      <c r="J96" s="4">
        <f t="shared" ca="1" si="18"/>
        <v>0</v>
      </c>
      <c r="K96" s="5">
        <f t="shared" ca="1" si="19"/>
        <v>0</v>
      </c>
      <c r="L96" s="1"/>
      <c r="M96" s="1">
        <f t="shared" ca="1" si="20"/>
        <v>12</v>
      </c>
      <c r="N96" s="1"/>
      <c r="O96" s="1">
        <f t="shared" ca="1" si="21"/>
        <v>2</v>
      </c>
    </row>
    <row r="97" spans="1:15" x14ac:dyDescent="0.25">
      <c r="A97" s="1" t="s">
        <v>94</v>
      </c>
      <c r="B97" s="6">
        <f t="shared" ca="1" si="11"/>
        <v>37067</v>
      </c>
      <c r="C97" s="6"/>
      <c r="D97" s="7">
        <f t="shared" ca="1" si="12"/>
        <v>4.9990799748722186</v>
      </c>
      <c r="E97" s="1" t="str">
        <f t="shared" ca="1" si="13"/>
        <v>F</v>
      </c>
      <c r="F97" s="1">
        <f t="shared" ca="1" si="14"/>
        <v>1</v>
      </c>
      <c r="G97" s="1">
        <f t="shared" ca="1" si="15"/>
        <v>0</v>
      </c>
      <c r="H97" s="2">
        <f t="shared" ca="1" si="16"/>
        <v>0</v>
      </c>
      <c r="I97" s="3">
        <f t="shared" ca="1" si="17"/>
        <v>0</v>
      </c>
      <c r="J97" s="4">
        <f t="shared" ca="1" si="18"/>
        <v>0</v>
      </c>
      <c r="K97" s="5">
        <f t="shared" ca="1" si="19"/>
        <v>1</v>
      </c>
      <c r="L97" s="1"/>
      <c r="M97" s="1">
        <f t="shared" ca="1" si="20"/>
        <v>15</v>
      </c>
      <c r="N97" s="1"/>
      <c r="O97" s="1">
        <f t="shared" ca="1" si="21"/>
        <v>6</v>
      </c>
    </row>
    <row r="98" spans="1:15" x14ac:dyDescent="0.25">
      <c r="A98" s="1" t="s">
        <v>95</v>
      </c>
      <c r="B98" s="6">
        <f t="shared" ca="1" si="11"/>
        <v>36721</v>
      </c>
      <c r="C98" s="6"/>
      <c r="D98" s="7">
        <f t="shared" ca="1" si="12"/>
        <v>6.8001707789638184</v>
      </c>
      <c r="E98" s="1" t="str">
        <f t="shared" ca="1" si="13"/>
        <v>F</v>
      </c>
      <c r="F98" s="1">
        <f t="shared" ca="1" si="14"/>
        <v>2</v>
      </c>
      <c r="G98" s="1">
        <f t="shared" ca="1" si="15"/>
        <v>0</v>
      </c>
      <c r="H98" s="2">
        <f t="shared" ca="1" si="16"/>
        <v>0</v>
      </c>
      <c r="I98" s="3">
        <f t="shared" ca="1" si="17"/>
        <v>0</v>
      </c>
      <c r="J98" s="4">
        <f t="shared" ca="1" si="18"/>
        <v>0</v>
      </c>
      <c r="K98" s="5">
        <f t="shared" ca="1" si="19"/>
        <v>1</v>
      </c>
      <c r="L98" s="1"/>
      <c r="M98" s="1">
        <f t="shared" ca="1" si="20"/>
        <v>16</v>
      </c>
      <c r="N98" s="1"/>
      <c r="O98" s="1">
        <f t="shared" ca="1" si="21"/>
        <v>7</v>
      </c>
    </row>
    <row r="99" spans="1:15" x14ac:dyDescent="0.25">
      <c r="A99" s="1" t="s">
        <v>96</v>
      </c>
      <c r="B99" s="6">
        <f t="shared" ca="1" si="11"/>
        <v>37245</v>
      </c>
      <c r="C99" s="6"/>
      <c r="D99" s="7">
        <f t="shared" ca="1" si="12"/>
        <v>12.210005728541194</v>
      </c>
      <c r="E99" s="1" t="str">
        <f t="shared" ca="1" si="13"/>
        <v>M</v>
      </c>
      <c r="F99" s="1">
        <f t="shared" ca="1" si="14"/>
        <v>1</v>
      </c>
      <c r="G99" s="1">
        <f t="shared" ca="1" si="15"/>
        <v>0</v>
      </c>
      <c r="H99" s="2">
        <f t="shared" ca="1" si="16"/>
        <v>0</v>
      </c>
      <c r="I99" s="3">
        <f t="shared" ca="1" si="17"/>
        <v>0</v>
      </c>
      <c r="J99" s="4">
        <f t="shared" ca="1" si="18"/>
        <v>0</v>
      </c>
      <c r="K99" s="5">
        <f t="shared" ca="1" si="19"/>
        <v>1</v>
      </c>
      <c r="L99" s="1"/>
      <c r="M99" s="1">
        <f t="shared" ca="1" si="20"/>
        <v>14</v>
      </c>
      <c r="N99" s="1"/>
      <c r="O99" s="1">
        <f t="shared" ca="1" si="21"/>
        <v>12</v>
      </c>
    </row>
    <row r="100" spans="1:15" x14ac:dyDescent="0.25">
      <c r="A100" s="1" t="s">
        <v>97</v>
      </c>
      <c r="B100" s="6">
        <f t="shared" ca="1" si="11"/>
        <v>36704</v>
      </c>
      <c r="C100" s="6"/>
      <c r="D100" s="7">
        <f t="shared" ca="1" si="12"/>
        <v>8.756351721351427</v>
      </c>
      <c r="E100" s="1" t="str">
        <f t="shared" ca="1" si="13"/>
        <v>M</v>
      </c>
      <c r="F100" s="1">
        <f t="shared" ca="1" si="14"/>
        <v>2</v>
      </c>
      <c r="G100" s="1">
        <f t="shared" ca="1" si="15"/>
        <v>0</v>
      </c>
      <c r="H100" s="2">
        <f t="shared" ca="1" si="16"/>
        <v>0</v>
      </c>
      <c r="I100" s="3">
        <f t="shared" ca="1" si="17"/>
        <v>0</v>
      </c>
      <c r="J100" s="4">
        <f t="shared" ca="1" si="18"/>
        <v>0</v>
      </c>
      <c r="K100" s="5">
        <f t="shared" ca="1" si="19"/>
        <v>1</v>
      </c>
      <c r="L100" s="1"/>
      <c r="M100" s="1">
        <f t="shared" ca="1" si="20"/>
        <v>16</v>
      </c>
      <c r="N100" s="1"/>
      <c r="O100" s="1">
        <f t="shared" ca="1" si="21"/>
        <v>6</v>
      </c>
    </row>
    <row r="101" spans="1:15" x14ac:dyDescent="0.25">
      <c r="A101" s="1" t="s">
        <v>98</v>
      </c>
      <c r="B101" s="6">
        <f t="shared" ca="1" si="11"/>
        <v>36660</v>
      </c>
      <c r="C101" s="6"/>
      <c r="D101" s="7">
        <f t="shared" ca="1" si="12"/>
        <v>6.8838041160095811</v>
      </c>
      <c r="E101" s="1" t="str">
        <f t="shared" ca="1" si="13"/>
        <v>M</v>
      </c>
      <c r="F101" s="1">
        <f t="shared" ca="1" si="14"/>
        <v>2</v>
      </c>
      <c r="G101" s="1">
        <f t="shared" ca="1" si="15"/>
        <v>0</v>
      </c>
      <c r="H101" s="2">
        <f t="shared" ca="1" si="16"/>
        <v>0</v>
      </c>
      <c r="I101" s="3">
        <f t="shared" ca="1" si="17"/>
        <v>0</v>
      </c>
      <c r="J101" s="4">
        <f t="shared" ca="1" si="18"/>
        <v>0</v>
      </c>
      <c r="K101" s="5">
        <f t="shared" ca="1" si="19"/>
        <v>1</v>
      </c>
      <c r="L101" s="1"/>
      <c r="M101" s="1">
        <f t="shared" ca="1" si="20"/>
        <v>16</v>
      </c>
      <c r="N101" s="1"/>
      <c r="O101" s="1">
        <f t="shared" ca="1" si="21"/>
        <v>5</v>
      </c>
    </row>
    <row r="102" spans="1:15" x14ac:dyDescent="0.25">
      <c r="A102" s="1" t="s">
        <v>99</v>
      </c>
      <c r="B102" s="6">
        <f t="shared" ca="1" si="11"/>
        <v>37934</v>
      </c>
      <c r="C102" s="6"/>
      <c r="D102" s="7">
        <f t="shared" ca="1" si="12"/>
        <v>17.001885670665793</v>
      </c>
      <c r="E102" s="1" t="str">
        <f t="shared" ca="1" si="13"/>
        <v>F</v>
      </c>
      <c r="F102" s="1">
        <f t="shared" ca="1" si="14"/>
        <v>0</v>
      </c>
      <c r="G102" s="1">
        <f t="shared" ca="1" si="15"/>
        <v>1</v>
      </c>
      <c r="H102" s="2">
        <f t="shared" ca="1" si="16"/>
        <v>0</v>
      </c>
      <c r="I102" s="3">
        <f t="shared" ca="1" si="17"/>
        <v>0</v>
      </c>
      <c r="J102" s="4">
        <f t="shared" ca="1" si="18"/>
        <v>0</v>
      </c>
      <c r="K102" s="5">
        <f t="shared" ca="1" si="19"/>
        <v>1</v>
      </c>
      <c r="L102" s="1"/>
      <c r="M102" s="1">
        <f t="shared" ca="1" si="20"/>
        <v>12</v>
      </c>
      <c r="N102" s="1"/>
      <c r="O102" s="1">
        <f t="shared" ca="1" si="21"/>
        <v>11</v>
      </c>
    </row>
    <row r="103" spans="1:15" x14ac:dyDescent="0.25">
      <c r="A103" s="1" t="s">
        <v>100</v>
      </c>
      <c r="B103" s="6">
        <f t="shared" ca="1" si="11"/>
        <v>37321</v>
      </c>
      <c r="C103" s="6"/>
      <c r="D103" s="7">
        <f t="shared" ca="1" si="12"/>
        <v>13.981761602747774</v>
      </c>
      <c r="E103" s="1" t="str">
        <f t="shared" ca="1" si="13"/>
        <v>M</v>
      </c>
      <c r="F103" s="1">
        <f t="shared" ca="1" si="14"/>
        <v>0</v>
      </c>
      <c r="G103" s="1">
        <f t="shared" ca="1" si="15"/>
        <v>0</v>
      </c>
      <c r="H103" s="2">
        <f t="shared" ca="1" si="16"/>
        <v>0</v>
      </c>
      <c r="I103" s="3">
        <f t="shared" ca="1" si="17"/>
        <v>0</v>
      </c>
      <c r="J103" s="4">
        <f t="shared" ca="1" si="18"/>
        <v>0</v>
      </c>
      <c r="K103" s="5">
        <f t="shared" ca="1" si="19"/>
        <v>1</v>
      </c>
      <c r="L103" s="1"/>
      <c r="M103" s="1">
        <f t="shared" ca="1" si="20"/>
        <v>14</v>
      </c>
      <c r="N103" s="1"/>
      <c r="O103" s="1">
        <f t="shared" ca="1" si="21"/>
        <v>3</v>
      </c>
    </row>
    <row r="104" spans="1:15" x14ac:dyDescent="0.25">
      <c r="A104" s="1" t="s">
        <v>101</v>
      </c>
      <c r="B104" s="6">
        <f t="shared" ca="1" si="11"/>
        <v>39079</v>
      </c>
      <c r="C104" s="6"/>
      <c r="D104" s="7">
        <f t="shared" ca="1" si="12"/>
        <v>8.2751371181487965</v>
      </c>
      <c r="E104" s="1" t="str">
        <f t="shared" ca="1" si="13"/>
        <v>M</v>
      </c>
      <c r="F104" s="1">
        <f t="shared" ca="1" si="14"/>
        <v>0</v>
      </c>
      <c r="G104" s="1">
        <f t="shared" ca="1" si="15"/>
        <v>1</v>
      </c>
      <c r="H104" s="2">
        <f t="shared" ca="1" si="16"/>
        <v>1</v>
      </c>
      <c r="I104" s="3">
        <f t="shared" ca="1" si="17"/>
        <v>0</v>
      </c>
      <c r="J104" s="4">
        <f t="shared" ca="1" si="18"/>
        <v>0</v>
      </c>
      <c r="K104" s="5">
        <f t="shared" ca="1" si="19"/>
        <v>0</v>
      </c>
      <c r="L104" s="1"/>
      <c r="M104" s="1">
        <f t="shared" ca="1" si="20"/>
        <v>9</v>
      </c>
      <c r="N104" s="1"/>
      <c r="O104" s="1">
        <f t="shared" ca="1" si="21"/>
        <v>12</v>
      </c>
    </row>
    <row r="105" spans="1:15" x14ac:dyDescent="0.25">
      <c r="A105" s="1" t="s">
        <v>102</v>
      </c>
      <c r="B105" s="6">
        <f t="shared" ca="1" si="11"/>
        <v>37246</v>
      </c>
      <c r="C105" s="6"/>
      <c r="D105" s="7">
        <f t="shared" ca="1" si="12"/>
        <v>18.265125847790653</v>
      </c>
      <c r="E105" s="1" t="str">
        <f t="shared" ca="1" si="13"/>
        <v>M</v>
      </c>
      <c r="F105" s="1">
        <f t="shared" ca="1" si="14"/>
        <v>2</v>
      </c>
      <c r="G105" s="1">
        <f t="shared" ca="1" si="15"/>
        <v>0</v>
      </c>
      <c r="H105" s="2">
        <f t="shared" ca="1" si="16"/>
        <v>0</v>
      </c>
      <c r="I105" s="3">
        <f t="shared" ca="1" si="17"/>
        <v>0</v>
      </c>
      <c r="J105" s="4">
        <f t="shared" ca="1" si="18"/>
        <v>1</v>
      </c>
      <c r="K105" s="5">
        <f t="shared" ca="1" si="19"/>
        <v>0</v>
      </c>
      <c r="L105" s="1"/>
      <c r="M105" s="1">
        <f t="shared" ca="1" si="20"/>
        <v>14</v>
      </c>
      <c r="N105" s="1"/>
      <c r="O105" s="1">
        <f t="shared" ca="1" si="21"/>
        <v>12</v>
      </c>
    </row>
    <row r="106" spans="1:15" x14ac:dyDescent="0.25">
      <c r="A106" s="1" t="s">
        <v>103</v>
      </c>
      <c r="B106" s="6">
        <f t="shared" ca="1" si="11"/>
        <v>38772</v>
      </c>
      <c r="C106" s="6"/>
      <c r="D106" s="7">
        <f t="shared" ca="1" si="12"/>
        <v>15.27563670580609</v>
      </c>
      <c r="E106" s="1" t="str">
        <f t="shared" ca="1" si="13"/>
        <v>M</v>
      </c>
      <c r="F106" s="1">
        <f t="shared" ca="1" si="14"/>
        <v>0</v>
      </c>
      <c r="G106" s="1">
        <f t="shared" ca="1" si="15"/>
        <v>1</v>
      </c>
      <c r="H106" s="2">
        <f t="shared" ca="1" si="16"/>
        <v>1</v>
      </c>
      <c r="I106" s="3">
        <f t="shared" ca="1" si="17"/>
        <v>0</v>
      </c>
      <c r="J106" s="4">
        <f t="shared" ca="1" si="18"/>
        <v>0</v>
      </c>
      <c r="K106" s="5">
        <f t="shared" ca="1" si="19"/>
        <v>0</v>
      </c>
      <c r="L106" s="1"/>
      <c r="M106" s="1">
        <f t="shared" ca="1" si="20"/>
        <v>10</v>
      </c>
      <c r="N106" s="1"/>
      <c r="O106" s="1">
        <f t="shared" ca="1" si="21"/>
        <v>2</v>
      </c>
    </row>
    <row r="107" spans="1:15" x14ac:dyDescent="0.25">
      <c r="A107" s="1" t="s">
        <v>104</v>
      </c>
      <c r="B107" s="6">
        <f t="shared" ca="1" si="11"/>
        <v>38617</v>
      </c>
      <c r="C107" s="6"/>
      <c r="D107" s="7">
        <f t="shared" ca="1" si="12"/>
        <v>5.5484506969665581</v>
      </c>
      <c r="E107" s="1" t="str">
        <f t="shared" ca="1" si="13"/>
        <v>M</v>
      </c>
      <c r="F107" s="1">
        <f t="shared" ca="1" si="14"/>
        <v>0</v>
      </c>
      <c r="G107" s="1">
        <f t="shared" ca="1" si="15"/>
        <v>1</v>
      </c>
      <c r="H107" s="2">
        <f t="shared" ca="1" si="16"/>
        <v>0</v>
      </c>
      <c r="I107" s="3">
        <f t="shared" ca="1" si="17"/>
        <v>1</v>
      </c>
      <c r="J107" s="4">
        <f t="shared" ca="1" si="18"/>
        <v>0</v>
      </c>
      <c r="K107" s="5">
        <f t="shared" ca="1" si="19"/>
        <v>0</v>
      </c>
      <c r="L107" s="1"/>
      <c r="M107" s="1">
        <f t="shared" ca="1" si="20"/>
        <v>10</v>
      </c>
      <c r="N107" s="1"/>
      <c r="O107" s="1">
        <f t="shared" ca="1" si="21"/>
        <v>9</v>
      </c>
    </row>
    <row r="108" spans="1:15" x14ac:dyDescent="0.25">
      <c r="A108" s="1" t="s">
        <v>105</v>
      </c>
      <c r="B108" s="6">
        <f t="shared" ca="1" si="11"/>
        <v>37656</v>
      </c>
      <c r="C108" s="6"/>
      <c r="D108" s="7">
        <f t="shared" ca="1" si="12"/>
        <v>3.7943268453159651</v>
      </c>
      <c r="E108" s="1" t="str">
        <f t="shared" ca="1" si="13"/>
        <v>M</v>
      </c>
      <c r="F108" s="1">
        <f t="shared" ca="1" si="14"/>
        <v>0</v>
      </c>
      <c r="G108" s="1">
        <f t="shared" ca="1" si="15"/>
        <v>0</v>
      </c>
      <c r="H108" s="2">
        <f t="shared" ca="1" si="16"/>
        <v>0</v>
      </c>
      <c r="I108" s="3">
        <f t="shared" ca="1" si="17"/>
        <v>0</v>
      </c>
      <c r="J108" s="4">
        <f t="shared" ca="1" si="18"/>
        <v>1</v>
      </c>
      <c r="K108" s="5">
        <f t="shared" ca="1" si="19"/>
        <v>0</v>
      </c>
      <c r="L108" s="1"/>
      <c r="M108" s="1">
        <f t="shared" ca="1" si="20"/>
        <v>13</v>
      </c>
      <c r="N108" s="1"/>
      <c r="O108" s="1">
        <f t="shared" ca="1" si="21"/>
        <v>2</v>
      </c>
    </row>
    <row r="109" spans="1:15" x14ac:dyDescent="0.25">
      <c r="A109" s="1" t="s">
        <v>106</v>
      </c>
      <c r="B109" s="6">
        <f t="shared" ca="1" si="11"/>
        <v>38761</v>
      </c>
      <c r="C109" s="6"/>
      <c r="D109" s="7">
        <f t="shared" ca="1" si="12"/>
        <v>16.176663096659631</v>
      </c>
      <c r="E109" s="1" t="str">
        <f t="shared" ca="1" si="13"/>
        <v>M</v>
      </c>
      <c r="F109" s="1">
        <f t="shared" ca="1" si="14"/>
        <v>0</v>
      </c>
      <c r="G109" s="1">
        <f t="shared" ca="1" si="15"/>
        <v>1</v>
      </c>
      <c r="H109" s="2">
        <f t="shared" ca="1" si="16"/>
        <v>1</v>
      </c>
      <c r="I109" s="3">
        <f t="shared" ca="1" si="17"/>
        <v>0</v>
      </c>
      <c r="J109" s="4">
        <f t="shared" ca="1" si="18"/>
        <v>0</v>
      </c>
      <c r="K109" s="5">
        <f t="shared" ca="1" si="19"/>
        <v>0</v>
      </c>
      <c r="L109" s="1"/>
      <c r="M109" s="1">
        <f t="shared" ca="1" si="20"/>
        <v>10</v>
      </c>
      <c r="N109" s="1"/>
      <c r="O109" s="1">
        <f t="shared" ca="1" si="21"/>
        <v>2</v>
      </c>
    </row>
    <row r="110" spans="1:15" x14ac:dyDescent="0.25">
      <c r="A110" s="1" t="s">
        <v>107</v>
      </c>
      <c r="B110" s="6">
        <f t="shared" ca="1" si="11"/>
        <v>37203</v>
      </c>
      <c r="C110" s="6"/>
      <c r="D110" s="7">
        <f t="shared" ca="1" si="12"/>
        <v>11.473243057846917</v>
      </c>
      <c r="E110" s="1" t="str">
        <f t="shared" ca="1" si="13"/>
        <v>M</v>
      </c>
      <c r="F110" s="1">
        <f t="shared" ca="1" si="14"/>
        <v>2</v>
      </c>
      <c r="G110" s="1">
        <f t="shared" ca="1" si="15"/>
        <v>0</v>
      </c>
      <c r="H110" s="2">
        <f t="shared" ca="1" si="16"/>
        <v>0</v>
      </c>
      <c r="I110" s="3">
        <f t="shared" ca="1" si="17"/>
        <v>0</v>
      </c>
      <c r="J110" s="4">
        <f t="shared" ca="1" si="18"/>
        <v>1</v>
      </c>
      <c r="K110" s="5">
        <f t="shared" ca="1" si="19"/>
        <v>0</v>
      </c>
      <c r="L110" s="1"/>
      <c r="M110" s="1">
        <f t="shared" ca="1" si="20"/>
        <v>14</v>
      </c>
      <c r="N110" s="1"/>
      <c r="O110" s="1">
        <f t="shared" ca="1" si="21"/>
        <v>11</v>
      </c>
    </row>
    <row r="111" spans="1:15" x14ac:dyDescent="0.25">
      <c r="A111" s="1" t="s">
        <v>108</v>
      </c>
      <c r="B111" s="6">
        <f t="shared" ca="1" si="11"/>
        <v>38611</v>
      </c>
      <c r="C111" s="6"/>
      <c r="D111" s="7">
        <f t="shared" ca="1" si="12"/>
        <v>15.438094790988346</v>
      </c>
      <c r="E111" s="1" t="str">
        <f t="shared" ca="1" si="13"/>
        <v>F</v>
      </c>
      <c r="F111" s="1">
        <f t="shared" ca="1" si="14"/>
        <v>0</v>
      </c>
      <c r="G111" s="1">
        <f t="shared" ca="1" si="15"/>
        <v>0</v>
      </c>
      <c r="H111" s="2">
        <f t="shared" ca="1" si="16"/>
        <v>1</v>
      </c>
      <c r="I111" s="3">
        <f t="shared" ca="1" si="17"/>
        <v>0</v>
      </c>
      <c r="J111" s="4">
        <f t="shared" ca="1" si="18"/>
        <v>0</v>
      </c>
      <c r="K111" s="5">
        <f t="shared" ca="1" si="19"/>
        <v>0</v>
      </c>
      <c r="L111" s="1"/>
      <c r="M111" s="1">
        <f t="shared" ca="1" si="20"/>
        <v>10</v>
      </c>
      <c r="N111" s="1"/>
      <c r="O111" s="1">
        <f t="shared" ca="1" si="21"/>
        <v>9</v>
      </c>
    </row>
    <row r="112" spans="1:15" x14ac:dyDescent="0.25">
      <c r="A112" s="1" t="s">
        <v>109</v>
      </c>
      <c r="B112" s="6">
        <f t="shared" ca="1" si="11"/>
        <v>37938</v>
      </c>
      <c r="C112" s="6"/>
      <c r="D112" s="7">
        <f t="shared" ca="1" si="12"/>
        <v>7.1521765156236574</v>
      </c>
      <c r="E112" s="1" t="str">
        <f t="shared" ca="1" si="13"/>
        <v>M</v>
      </c>
      <c r="F112" s="1">
        <f t="shared" ca="1" si="14"/>
        <v>1</v>
      </c>
      <c r="G112" s="1">
        <f t="shared" ca="1" si="15"/>
        <v>0</v>
      </c>
      <c r="H112" s="2">
        <f t="shared" ca="1" si="16"/>
        <v>0</v>
      </c>
      <c r="I112" s="3">
        <f t="shared" ca="1" si="17"/>
        <v>1</v>
      </c>
      <c r="J112" s="4">
        <f t="shared" ca="1" si="18"/>
        <v>0</v>
      </c>
      <c r="K112" s="5">
        <f t="shared" ca="1" si="19"/>
        <v>0</v>
      </c>
      <c r="L112" s="1"/>
      <c r="M112" s="1">
        <f t="shared" ca="1" si="20"/>
        <v>12</v>
      </c>
      <c r="N112" s="1"/>
      <c r="O112" s="1">
        <f t="shared" ca="1" si="21"/>
        <v>11</v>
      </c>
    </row>
    <row r="113" spans="1:15" x14ac:dyDescent="0.25">
      <c r="A113" s="1" t="s">
        <v>110</v>
      </c>
      <c r="B113" s="6">
        <f t="shared" ca="1" si="11"/>
        <v>38576</v>
      </c>
      <c r="C113" s="6"/>
      <c r="D113" s="7">
        <f t="shared" ca="1" si="12"/>
        <v>8.9331720673400365</v>
      </c>
      <c r="E113" s="1" t="str">
        <f t="shared" ca="1" si="13"/>
        <v>F</v>
      </c>
      <c r="F113" s="1">
        <f t="shared" ca="1" si="14"/>
        <v>0</v>
      </c>
      <c r="G113" s="1">
        <f t="shared" ca="1" si="15"/>
        <v>0</v>
      </c>
      <c r="H113" s="2">
        <f t="shared" ca="1" si="16"/>
        <v>1</v>
      </c>
      <c r="I113" s="3">
        <f t="shared" ca="1" si="17"/>
        <v>0</v>
      </c>
      <c r="J113" s="4">
        <f t="shared" ca="1" si="18"/>
        <v>0</v>
      </c>
      <c r="K113" s="5">
        <f t="shared" ca="1" si="19"/>
        <v>0</v>
      </c>
      <c r="L113" s="1"/>
      <c r="M113" s="1">
        <f t="shared" ca="1" si="20"/>
        <v>11</v>
      </c>
      <c r="N113" s="1"/>
      <c r="O113" s="1">
        <f t="shared" ca="1" si="21"/>
        <v>8</v>
      </c>
    </row>
    <row r="114" spans="1:15" x14ac:dyDescent="0.25">
      <c r="A114" s="1" t="s">
        <v>111</v>
      </c>
      <c r="B114" s="6">
        <f t="shared" ca="1" si="11"/>
        <v>37635</v>
      </c>
      <c r="C114" s="6"/>
      <c r="D114" s="7">
        <f t="shared" ca="1" si="12"/>
        <v>4.1862648996044269</v>
      </c>
      <c r="E114" s="1" t="str">
        <f t="shared" ca="1" si="13"/>
        <v>M</v>
      </c>
      <c r="F114" s="1">
        <f t="shared" ca="1" si="14"/>
        <v>2</v>
      </c>
      <c r="G114" s="1">
        <f t="shared" ca="1" si="15"/>
        <v>0</v>
      </c>
      <c r="H114" s="2">
        <f t="shared" ca="1" si="16"/>
        <v>1</v>
      </c>
      <c r="I114" s="3">
        <f t="shared" ca="1" si="17"/>
        <v>0</v>
      </c>
      <c r="J114" s="4">
        <f t="shared" ca="1" si="18"/>
        <v>0</v>
      </c>
      <c r="K114" s="5">
        <f t="shared" ca="1" si="19"/>
        <v>0</v>
      </c>
      <c r="L114" s="1"/>
      <c r="M114" s="1">
        <f t="shared" ca="1" si="20"/>
        <v>13</v>
      </c>
      <c r="N114" s="1"/>
      <c r="O114" s="1">
        <f t="shared" ca="1" si="21"/>
        <v>1</v>
      </c>
    </row>
    <row r="115" spans="1:15" x14ac:dyDescent="0.25">
      <c r="A115" s="1" t="s">
        <v>112</v>
      </c>
      <c r="B115" s="6">
        <f t="shared" ca="1" si="11"/>
        <v>37275</v>
      </c>
      <c r="C115" s="6"/>
      <c r="D115" s="7">
        <f t="shared" ca="1" si="12"/>
        <v>16.892378262331054</v>
      </c>
      <c r="E115" s="1" t="str">
        <f t="shared" ca="1" si="13"/>
        <v>M</v>
      </c>
      <c r="F115" s="1">
        <f t="shared" ca="1" si="14"/>
        <v>1</v>
      </c>
      <c r="G115" s="1">
        <f t="shared" ca="1" si="15"/>
        <v>0</v>
      </c>
      <c r="H115" s="2">
        <f t="shared" ca="1" si="16"/>
        <v>0</v>
      </c>
      <c r="I115" s="3">
        <f t="shared" ca="1" si="17"/>
        <v>0</v>
      </c>
      <c r="J115" s="4">
        <f t="shared" ca="1" si="18"/>
        <v>1</v>
      </c>
      <c r="K115" s="5">
        <f t="shared" ca="1" si="19"/>
        <v>0</v>
      </c>
      <c r="L115" s="1"/>
      <c r="M115" s="1">
        <f t="shared" ca="1" si="20"/>
        <v>14</v>
      </c>
      <c r="N115" s="1"/>
      <c r="O115" s="1">
        <f t="shared" ca="1" si="21"/>
        <v>1</v>
      </c>
    </row>
    <row r="116" spans="1:15" x14ac:dyDescent="0.25">
      <c r="A116" s="1" t="s">
        <v>113</v>
      </c>
      <c r="B116" s="6">
        <f t="shared" ca="1" si="11"/>
        <v>38710</v>
      </c>
      <c r="C116" s="6"/>
      <c r="D116" s="7">
        <f t="shared" ca="1" si="12"/>
        <v>7.3478764151139178</v>
      </c>
      <c r="E116" s="1" t="str">
        <f t="shared" ca="1" si="13"/>
        <v>M</v>
      </c>
      <c r="F116" s="1">
        <f t="shared" ca="1" si="14"/>
        <v>0</v>
      </c>
      <c r="G116" s="1">
        <f t="shared" ca="1" si="15"/>
        <v>0</v>
      </c>
      <c r="H116" s="2">
        <f t="shared" ca="1" si="16"/>
        <v>1</v>
      </c>
      <c r="I116" s="3">
        <f t="shared" ca="1" si="17"/>
        <v>0</v>
      </c>
      <c r="J116" s="4">
        <f t="shared" ca="1" si="18"/>
        <v>0</v>
      </c>
      <c r="K116" s="5">
        <f t="shared" ca="1" si="19"/>
        <v>0</v>
      </c>
      <c r="L116" s="1"/>
      <c r="M116" s="1">
        <f t="shared" ca="1" si="20"/>
        <v>10</v>
      </c>
      <c r="N116" s="1"/>
      <c r="O116" s="1">
        <f t="shared" ca="1" si="21"/>
        <v>12</v>
      </c>
    </row>
    <row r="117" spans="1:15" x14ac:dyDescent="0.25">
      <c r="A117" s="1" t="s">
        <v>114</v>
      </c>
      <c r="B117" s="6">
        <f t="shared" ca="1" si="11"/>
        <v>38384</v>
      </c>
      <c r="C117" s="6"/>
      <c r="D117" s="7">
        <f t="shared" ca="1" si="12"/>
        <v>10.507867675915982</v>
      </c>
      <c r="E117" s="1" t="str">
        <f t="shared" ca="1" si="13"/>
        <v>M</v>
      </c>
      <c r="F117" s="1">
        <f t="shared" ca="1" si="14"/>
        <v>0</v>
      </c>
      <c r="G117" s="1">
        <f t="shared" ca="1" si="15"/>
        <v>1</v>
      </c>
      <c r="H117" s="2">
        <f t="shared" ca="1" si="16"/>
        <v>0</v>
      </c>
      <c r="I117" s="3">
        <f t="shared" ca="1" si="17"/>
        <v>1</v>
      </c>
      <c r="J117" s="4">
        <f t="shared" ca="1" si="18"/>
        <v>0</v>
      </c>
      <c r="K117" s="5">
        <f t="shared" ca="1" si="19"/>
        <v>0</v>
      </c>
      <c r="L117" s="1"/>
      <c r="M117" s="1">
        <f t="shared" ca="1" si="20"/>
        <v>11</v>
      </c>
      <c r="N117" s="1"/>
      <c r="O117" s="1">
        <f t="shared" ca="1" si="21"/>
        <v>2</v>
      </c>
    </row>
    <row r="118" spans="1:15" x14ac:dyDescent="0.25">
      <c r="A118" s="1" t="s">
        <v>115</v>
      </c>
      <c r="B118" s="6">
        <f t="shared" ca="1" si="11"/>
        <v>36813</v>
      </c>
      <c r="C118" s="6"/>
      <c r="D118" s="7">
        <f t="shared" ca="1" si="12"/>
        <v>8.4460327165193334</v>
      </c>
      <c r="E118" s="1" t="str">
        <f t="shared" ca="1" si="13"/>
        <v>F</v>
      </c>
      <c r="F118" s="1">
        <f t="shared" ca="1" si="14"/>
        <v>2</v>
      </c>
      <c r="G118" s="1">
        <f t="shared" ca="1" si="15"/>
        <v>0</v>
      </c>
      <c r="H118" s="2">
        <f t="shared" ca="1" si="16"/>
        <v>0</v>
      </c>
      <c r="I118" s="3">
        <f t="shared" ca="1" si="17"/>
        <v>0</v>
      </c>
      <c r="J118" s="4">
        <f t="shared" ca="1" si="18"/>
        <v>0</v>
      </c>
      <c r="K118" s="5">
        <f t="shared" ca="1" si="19"/>
        <v>1</v>
      </c>
      <c r="L118" s="1"/>
      <c r="M118" s="1">
        <f t="shared" ca="1" si="20"/>
        <v>15</v>
      </c>
      <c r="N118" s="1"/>
      <c r="O118" s="1">
        <f t="shared" ca="1" si="21"/>
        <v>10</v>
      </c>
    </row>
    <row r="119" spans="1:15" x14ac:dyDescent="0.25">
      <c r="A119" s="1" t="s">
        <v>116</v>
      </c>
      <c r="B119" s="6">
        <f t="shared" ca="1" si="11"/>
        <v>37005</v>
      </c>
      <c r="C119" s="6"/>
      <c r="D119" s="7">
        <f t="shared" ca="1" si="12"/>
        <v>4.9408738605275495</v>
      </c>
      <c r="E119" s="1" t="str">
        <f t="shared" ca="1" si="13"/>
        <v>F</v>
      </c>
      <c r="F119" s="1">
        <f t="shared" ca="1" si="14"/>
        <v>2</v>
      </c>
      <c r="G119" s="1">
        <f t="shared" ca="1" si="15"/>
        <v>0</v>
      </c>
      <c r="H119" s="2">
        <f t="shared" ca="1" si="16"/>
        <v>0</v>
      </c>
      <c r="I119" s="3">
        <f t="shared" ca="1" si="17"/>
        <v>0</v>
      </c>
      <c r="J119" s="4">
        <f t="shared" ca="1" si="18"/>
        <v>1</v>
      </c>
      <c r="K119" s="5">
        <f t="shared" ca="1" si="19"/>
        <v>0</v>
      </c>
      <c r="L119" s="1"/>
      <c r="M119" s="1">
        <f t="shared" ca="1" si="20"/>
        <v>15</v>
      </c>
      <c r="N119" s="1"/>
      <c r="O119" s="1">
        <f t="shared" ca="1" si="21"/>
        <v>4</v>
      </c>
    </row>
    <row r="120" spans="1:15" x14ac:dyDescent="0.25">
      <c r="A120" s="1" t="s">
        <v>117</v>
      </c>
      <c r="B120" s="6">
        <f t="shared" ca="1" si="11"/>
        <v>37900</v>
      </c>
      <c r="C120" s="6"/>
      <c r="D120" s="7">
        <f t="shared" ca="1" si="12"/>
        <v>3.1677127002504344</v>
      </c>
      <c r="E120" s="1" t="str">
        <f t="shared" ca="1" si="13"/>
        <v>F</v>
      </c>
      <c r="F120" s="1">
        <f t="shared" ca="1" si="14"/>
        <v>2</v>
      </c>
      <c r="G120" s="1">
        <f t="shared" ca="1" si="15"/>
        <v>0</v>
      </c>
      <c r="H120" s="2">
        <f t="shared" ca="1" si="16"/>
        <v>1</v>
      </c>
      <c r="I120" s="3">
        <f t="shared" ca="1" si="17"/>
        <v>0</v>
      </c>
      <c r="J120" s="4">
        <f t="shared" ca="1" si="18"/>
        <v>0</v>
      </c>
      <c r="K120" s="5">
        <f t="shared" ca="1" si="19"/>
        <v>0</v>
      </c>
      <c r="L120" s="1"/>
      <c r="M120" s="1">
        <f t="shared" ca="1" si="20"/>
        <v>12</v>
      </c>
      <c r="N120" s="1"/>
      <c r="O120" s="1">
        <f t="shared" ca="1" si="21"/>
        <v>10</v>
      </c>
    </row>
    <row r="121" spans="1:15" x14ac:dyDescent="0.25">
      <c r="A121" s="1" t="s">
        <v>118</v>
      </c>
      <c r="B121" s="6">
        <f t="shared" ca="1" si="11"/>
        <v>38517</v>
      </c>
      <c r="C121" s="6"/>
      <c r="D121" s="7">
        <f t="shared" ca="1" si="12"/>
        <v>15.366221953502572</v>
      </c>
      <c r="E121" s="1" t="str">
        <f t="shared" ca="1" si="13"/>
        <v>M</v>
      </c>
      <c r="F121" s="1">
        <f t="shared" ca="1" si="14"/>
        <v>0</v>
      </c>
      <c r="G121" s="1">
        <f t="shared" ca="1" si="15"/>
        <v>0</v>
      </c>
      <c r="H121" s="2">
        <f t="shared" ca="1" si="16"/>
        <v>1</v>
      </c>
      <c r="I121" s="3">
        <f t="shared" ca="1" si="17"/>
        <v>0</v>
      </c>
      <c r="J121" s="4">
        <f t="shared" ca="1" si="18"/>
        <v>0</v>
      </c>
      <c r="K121" s="5">
        <f t="shared" ca="1" si="19"/>
        <v>0</v>
      </c>
      <c r="L121" s="1"/>
      <c r="M121" s="1">
        <f t="shared" ca="1" si="20"/>
        <v>11</v>
      </c>
      <c r="N121" s="1"/>
      <c r="O121" s="1">
        <f t="shared" ca="1" si="21"/>
        <v>6</v>
      </c>
    </row>
    <row r="122" spans="1:15" x14ac:dyDescent="0.25">
      <c r="A122" s="1" t="s">
        <v>119</v>
      </c>
      <c r="B122" s="6">
        <f t="shared" ca="1" si="11"/>
        <v>37738</v>
      </c>
      <c r="C122" s="6"/>
      <c r="D122" s="7">
        <f t="shared" ca="1" si="12"/>
        <v>15.404285549155988</v>
      </c>
      <c r="E122" s="1" t="str">
        <f t="shared" ca="1" si="13"/>
        <v>F</v>
      </c>
      <c r="F122" s="1">
        <f t="shared" ca="1" si="14"/>
        <v>2</v>
      </c>
      <c r="G122" s="1">
        <f t="shared" ca="1" si="15"/>
        <v>0</v>
      </c>
      <c r="H122" s="2">
        <f t="shared" ca="1" si="16"/>
        <v>1</v>
      </c>
      <c r="I122" s="3">
        <f t="shared" ca="1" si="17"/>
        <v>0</v>
      </c>
      <c r="J122" s="4">
        <f t="shared" ca="1" si="18"/>
        <v>0</v>
      </c>
      <c r="K122" s="5">
        <f t="shared" ca="1" si="19"/>
        <v>0</v>
      </c>
      <c r="L122" s="1"/>
      <c r="M122" s="1">
        <f t="shared" ca="1" si="20"/>
        <v>13</v>
      </c>
      <c r="N122" s="1"/>
      <c r="O122" s="1">
        <f t="shared" ca="1" si="21"/>
        <v>4</v>
      </c>
    </row>
    <row r="123" spans="1:15" x14ac:dyDescent="0.25">
      <c r="A123" s="1" t="s">
        <v>120</v>
      </c>
      <c r="B123" s="6">
        <f t="shared" ca="1" si="11"/>
        <v>36766</v>
      </c>
      <c r="C123" s="6"/>
      <c r="D123" s="7">
        <f t="shared" ca="1" si="12"/>
        <v>13.012717248195774</v>
      </c>
      <c r="E123" s="1" t="str">
        <f t="shared" ca="1" si="13"/>
        <v>M</v>
      </c>
      <c r="F123" s="1">
        <f t="shared" ca="1" si="14"/>
        <v>2</v>
      </c>
      <c r="G123" s="1">
        <f t="shared" ca="1" si="15"/>
        <v>0</v>
      </c>
      <c r="H123" s="2">
        <f t="shared" ca="1" si="16"/>
        <v>0</v>
      </c>
      <c r="I123" s="3">
        <f t="shared" ca="1" si="17"/>
        <v>0</v>
      </c>
      <c r="J123" s="4">
        <f t="shared" ca="1" si="18"/>
        <v>0</v>
      </c>
      <c r="K123" s="5">
        <f t="shared" ca="1" si="19"/>
        <v>1</v>
      </c>
      <c r="L123" s="1"/>
      <c r="M123" s="1">
        <f t="shared" ca="1" si="20"/>
        <v>16</v>
      </c>
      <c r="N123" s="1"/>
      <c r="O123" s="1">
        <f t="shared" ca="1" si="21"/>
        <v>8</v>
      </c>
    </row>
    <row r="124" spans="1:15" x14ac:dyDescent="0.25">
      <c r="A124" s="1" t="s">
        <v>121</v>
      </c>
      <c r="B124" s="6">
        <f t="shared" ca="1" si="11"/>
        <v>38386</v>
      </c>
      <c r="C124" s="6"/>
      <c r="D124" s="7">
        <f t="shared" ca="1" si="12"/>
        <v>13.836309349955819</v>
      </c>
      <c r="E124" s="1" t="str">
        <f t="shared" ca="1" si="13"/>
        <v>M</v>
      </c>
      <c r="F124" s="1">
        <f t="shared" ca="1" si="14"/>
        <v>0</v>
      </c>
      <c r="G124" s="1">
        <f t="shared" ca="1" si="15"/>
        <v>0</v>
      </c>
      <c r="H124" s="2">
        <f t="shared" ca="1" si="16"/>
        <v>1</v>
      </c>
      <c r="I124" s="3">
        <f t="shared" ca="1" si="17"/>
        <v>0</v>
      </c>
      <c r="J124" s="4">
        <f t="shared" ca="1" si="18"/>
        <v>0</v>
      </c>
      <c r="K124" s="5">
        <f t="shared" ca="1" si="19"/>
        <v>0</v>
      </c>
      <c r="L124" s="1"/>
      <c r="M124" s="1">
        <f t="shared" ca="1" si="20"/>
        <v>11</v>
      </c>
      <c r="N124" s="1"/>
      <c r="O124" s="1">
        <f t="shared" ca="1" si="21"/>
        <v>2</v>
      </c>
    </row>
    <row r="125" spans="1:15" x14ac:dyDescent="0.25">
      <c r="A125" s="1" t="s">
        <v>122</v>
      </c>
      <c r="B125" s="6">
        <f t="shared" ca="1" si="11"/>
        <v>36829</v>
      </c>
      <c r="C125" s="6"/>
      <c r="D125" s="7">
        <f t="shared" ca="1" si="12"/>
        <v>3.0469689933368218</v>
      </c>
      <c r="E125" s="1" t="str">
        <f t="shared" ca="1" si="13"/>
        <v>F</v>
      </c>
      <c r="F125" s="1">
        <f t="shared" ca="1" si="14"/>
        <v>2</v>
      </c>
      <c r="G125" s="1">
        <f t="shared" ca="1" si="15"/>
        <v>0</v>
      </c>
      <c r="H125" s="2">
        <f t="shared" ca="1" si="16"/>
        <v>0</v>
      </c>
      <c r="I125" s="3">
        <f t="shared" ca="1" si="17"/>
        <v>0</v>
      </c>
      <c r="J125" s="4">
        <f t="shared" ca="1" si="18"/>
        <v>0</v>
      </c>
      <c r="K125" s="5">
        <f t="shared" ca="1" si="19"/>
        <v>1</v>
      </c>
      <c r="L125" s="1"/>
      <c r="M125" s="1">
        <f t="shared" ca="1" si="20"/>
        <v>15</v>
      </c>
      <c r="N125" s="1"/>
      <c r="O125" s="1">
        <f t="shared" ca="1" si="21"/>
        <v>10</v>
      </c>
    </row>
    <row r="126" spans="1:15" x14ac:dyDescent="0.25">
      <c r="A126" s="1" t="s">
        <v>123</v>
      </c>
      <c r="B126" s="6">
        <f t="shared" ca="1" si="11"/>
        <v>37626</v>
      </c>
      <c r="C126" s="6"/>
      <c r="D126" s="7">
        <f t="shared" ca="1" si="12"/>
        <v>12.398982061395541</v>
      </c>
      <c r="E126" s="1" t="str">
        <f t="shared" ca="1" si="13"/>
        <v>F</v>
      </c>
      <c r="F126" s="1">
        <f t="shared" ca="1" si="14"/>
        <v>1</v>
      </c>
      <c r="G126" s="1">
        <f t="shared" ca="1" si="15"/>
        <v>0</v>
      </c>
      <c r="H126" s="2">
        <f t="shared" ca="1" si="16"/>
        <v>0</v>
      </c>
      <c r="I126" s="3">
        <f t="shared" ca="1" si="17"/>
        <v>1</v>
      </c>
      <c r="J126" s="4">
        <f t="shared" ca="1" si="18"/>
        <v>0</v>
      </c>
      <c r="K126" s="5">
        <f t="shared" ca="1" si="19"/>
        <v>0</v>
      </c>
      <c r="L126" s="1"/>
      <c r="M126" s="1">
        <f t="shared" ca="1" si="20"/>
        <v>13</v>
      </c>
      <c r="N126" s="1"/>
      <c r="O126" s="1">
        <f t="shared" ca="1" si="21"/>
        <v>1</v>
      </c>
    </row>
    <row r="127" spans="1:15" x14ac:dyDescent="0.25">
      <c r="A127" s="1" t="s">
        <v>124</v>
      </c>
      <c r="B127" s="6">
        <f t="shared" ca="1" si="11"/>
        <v>38444</v>
      </c>
      <c r="C127" s="6"/>
      <c r="D127" s="7">
        <f t="shared" ca="1" si="12"/>
        <v>12.103595289970544</v>
      </c>
      <c r="E127" s="1" t="str">
        <f t="shared" ca="1" si="13"/>
        <v>M</v>
      </c>
      <c r="F127" s="1">
        <f t="shared" ca="1" si="14"/>
        <v>0</v>
      </c>
      <c r="G127" s="1">
        <f t="shared" ca="1" si="15"/>
        <v>1</v>
      </c>
      <c r="H127" s="2">
        <f t="shared" ca="1" si="16"/>
        <v>0</v>
      </c>
      <c r="I127" s="3">
        <f t="shared" ca="1" si="17"/>
        <v>1</v>
      </c>
      <c r="J127" s="4">
        <f t="shared" ca="1" si="18"/>
        <v>0</v>
      </c>
      <c r="K127" s="5">
        <f t="shared" ca="1" si="19"/>
        <v>0</v>
      </c>
      <c r="L127" s="1"/>
      <c r="M127" s="1">
        <f t="shared" ca="1" si="20"/>
        <v>11</v>
      </c>
      <c r="N127" s="1"/>
      <c r="O127" s="1">
        <f t="shared" ca="1" si="21"/>
        <v>4</v>
      </c>
    </row>
    <row r="128" spans="1:15" x14ac:dyDescent="0.25">
      <c r="A128" s="1" t="s">
        <v>125</v>
      </c>
      <c r="B128" s="6">
        <f t="shared" ca="1" si="11"/>
        <v>38137</v>
      </c>
      <c r="C128" s="6"/>
      <c r="D128" s="7">
        <f t="shared" ca="1" si="12"/>
        <v>6.5475155798617086</v>
      </c>
      <c r="E128" s="1" t="str">
        <f t="shared" ca="1" si="13"/>
        <v>M</v>
      </c>
      <c r="F128" s="1">
        <f t="shared" ca="1" si="14"/>
        <v>1</v>
      </c>
      <c r="G128" s="1">
        <f t="shared" ca="1" si="15"/>
        <v>0</v>
      </c>
      <c r="H128" s="2">
        <f t="shared" ca="1" si="16"/>
        <v>1</v>
      </c>
      <c r="I128" s="3">
        <f t="shared" ca="1" si="17"/>
        <v>0</v>
      </c>
      <c r="J128" s="4">
        <f t="shared" ca="1" si="18"/>
        <v>0</v>
      </c>
      <c r="K128" s="5">
        <f t="shared" ca="1" si="19"/>
        <v>0</v>
      </c>
      <c r="L128" s="1"/>
      <c r="M128" s="1">
        <f t="shared" ca="1" si="20"/>
        <v>12</v>
      </c>
      <c r="N128" s="1"/>
      <c r="O128" s="1">
        <f t="shared" ca="1" si="21"/>
        <v>5</v>
      </c>
    </row>
    <row r="129" spans="1:15" x14ac:dyDescent="0.25">
      <c r="A129" s="1" t="s">
        <v>126</v>
      </c>
      <c r="B129" s="6">
        <f t="shared" ca="1" si="11"/>
        <v>38224</v>
      </c>
      <c r="C129" s="6"/>
      <c r="D129" s="7">
        <f t="shared" ca="1" si="12"/>
        <v>6.9278320963600688</v>
      </c>
      <c r="E129" s="1" t="str">
        <f t="shared" ca="1" si="13"/>
        <v>M</v>
      </c>
      <c r="F129" s="1">
        <f t="shared" ca="1" si="14"/>
        <v>0</v>
      </c>
      <c r="G129" s="1">
        <f t="shared" ca="1" si="15"/>
        <v>1</v>
      </c>
      <c r="H129" s="2">
        <f t="shared" ca="1" si="16"/>
        <v>0</v>
      </c>
      <c r="I129" s="3">
        <f t="shared" ca="1" si="17"/>
        <v>0</v>
      </c>
      <c r="J129" s="4">
        <f t="shared" ca="1" si="18"/>
        <v>1</v>
      </c>
      <c r="K129" s="5">
        <f t="shared" ca="1" si="19"/>
        <v>0</v>
      </c>
      <c r="L129" s="1"/>
      <c r="M129" s="1">
        <f t="shared" ca="1" si="20"/>
        <v>12</v>
      </c>
      <c r="N129" s="1"/>
      <c r="O129" s="1">
        <f t="shared" ca="1" si="21"/>
        <v>8</v>
      </c>
    </row>
    <row r="130" spans="1:15" x14ac:dyDescent="0.25">
      <c r="A130" s="1" t="s">
        <v>127</v>
      </c>
      <c r="B130" s="6">
        <f t="shared" ca="1" si="11"/>
        <v>38249</v>
      </c>
      <c r="C130" s="6"/>
      <c r="D130" s="7">
        <f t="shared" ca="1" si="12"/>
        <v>12.208731860007276</v>
      </c>
      <c r="E130" s="1" t="str">
        <f t="shared" ca="1" si="13"/>
        <v>F</v>
      </c>
      <c r="F130" s="1">
        <f t="shared" ca="1" si="14"/>
        <v>1</v>
      </c>
      <c r="G130" s="1">
        <f t="shared" ca="1" si="15"/>
        <v>0</v>
      </c>
      <c r="H130" s="2">
        <f t="shared" ca="1" si="16"/>
        <v>1</v>
      </c>
      <c r="I130" s="3">
        <f t="shared" ca="1" si="17"/>
        <v>0</v>
      </c>
      <c r="J130" s="4">
        <f t="shared" ca="1" si="18"/>
        <v>0</v>
      </c>
      <c r="K130" s="5">
        <f t="shared" ca="1" si="19"/>
        <v>0</v>
      </c>
      <c r="L130" s="1"/>
      <c r="M130" s="1">
        <f t="shared" ca="1" si="20"/>
        <v>11</v>
      </c>
      <c r="N130" s="1"/>
      <c r="O130" s="1">
        <f t="shared" ca="1" si="21"/>
        <v>9</v>
      </c>
    </row>
    <row r="131" spans="1:15" x14ac:dyDescent="0.25">
      <c r="A131" s="1" t="s">
        <v>128</v>
      </c>
      <c r="B131" s="6">
        <f t="shared" ref="B131:B194" ca="1" si="22">INT(RAND()*(DATE(2006,12,31)-DATE(2000,1,1))+DATE(2000,1,1))</f>
        <v>37321</v>
      </c>
      <c r="C131" s="6"/>
      <c r="D131" s="7">
        <f t="shared" ref="D131:D194" ca="1" si="23">RAND()*(19-2)+2</f>
        <v>12.152149497155129</v>
      </c>
      <c r="E131" s="1" t="str">
        <f t="shared" ref="E131:E194" ca="1" si="24">IF(INT(RAND()*(1-0+1))+0=1,"F","M")</f>
        <v>M</v>
      </c>
      <c r="F131" s="1">
        <f t="shared" ref="F131:F194" ca="1" si="25">IF(M131&lt;11,0,IF(AND(O131&lt;9,M131&lt;12),0,IF(AND(O131&gt;=9,M131=11),INT(RAND()*(1-0+1))+0,IF(AND(O131&lt;9,M131=12),INT(RAND()*(1-0+1))+0,IF(AND(O131&gt;=9,M131&gt;=12,M131&lt;=13),INT(RAND()*(2-0+1))+0,IF(AND(O131&lt;9,M131&gt;=13,M131&lt;=14),INT(RAND()*(2-0+1))+0,IF(AND(O131&gt;=9,M131=14),INT(RAND()*(2-1+1))+1,IF(AND(O131&lt;9,M131=15),INT(RAND()*(2-1+1))+1,2))))))))</f>
        <v>2</v>
      </c>
      <c r="G131" s="1">
        <f t="shared" ref="G131:G194" ca="1" si="26">IF(F131&gt;0,0,IF(M131&lt;10,1,IF(AND(O131&lt;9,M131=10),1,IF(AND(O131&gt;=9,M131&gt;=10,M131&lt;=12),INT(RAND()*(1-0+1))+0,IF(AND(O131&lt;9,M131&gt;10,M131&lt;=13),INT(RAND()*(1-0+1))+0,0)))))</f>
        <v>0</v>
      </c>
      <c r="H131" s="2">
        <f t="shared" ref="H131:H194" ca="1" si="27">IF(M131&lt;10,1,IF(AND(F131=0,G131=1,O131&lt;9,M131=10),1,IF(AND(F131=0,G131=0,O131&gt;=9,M131=10),1,IF(AND(F131=0,G131=0,O131&lt;9,M131=11),1,IF(AND(F131=1,G131=0,O131&gt;=9,M131=11),1,IF(AND(F131=1,G131=0,O131&lt;9,M131=12),1,IF(AND(F131=2,G131=0,O131&gt;=9,M131=12),1,IF(AND(F131=2,G131=0,O131&lt;9,M131=13),1,0))))))))</f>
        <v>0</v>
      </c>
      <c r="I131" s="3">
        <f t="shared" ref="I131:I194" ca="1" si="28">IF(AND(F131=0,G131=1,O131&gt;=9,M131=10),1,IF(AND(F131=0,G131=1,O131&lt;9,M131=11),1,IF(AND(F131=0,G131=0,O131&gt;=9,M131=11),1,IF(AND(F131=0,G131=0,O131&lt;9,M131=12),1,IF(AND(F131=1,G131=0,O131&gt;=9,M131=12),1,IF(AND(F131=1,G131=0,O131&lt;9,M131=13),1,IF(AND(F131=2,G131=0,O131&gt;=9,M131=13),1,IF(AND(F131=2,G131=0,O131&lt;9,M131=14),1,0))))))))</f>
        <v>1</v>
      </c>
      <c r="J131" s="4">
        <f t="shared" ref="J131:J194" ca="1" si="29">IF(AND(F131=0,G131=1,O131&gt;=9,M131=11),1,IF(AND(F131=0,G131=1,O131&lt;9,M131=12),1,IF(AND(F131=0,G131=0,O131&gt;=9,M131=12),1,IF(AND(F131=0,G131=0,O131&lt;9,M131=13),1,IF(AND(F131=1,G131=0,O131&gt;=9,M131=13),1,IF(AND(F131=1,G131=0,O131&lt;9,M131=14),1,IF(AND(F131=2,G131=0,O131&gt;=9,M131=14),1,IF(AND(F131=2,G131=0,O131&lt;9,M131=15),1,0))))))))</f>
        <v>0</v>
      </c>
      <c r="K131" s="5">
        <f t="shared" ref="K131:K194" ca="1" si="30">IF(SUM(H131:J131)=0,1,0)</f>
        <v>0</v>
      </c>
      <c r="L131" s="1"/>
      <c r="M131" s="1">
        <f t="shared" ref="M131:M194" ca="1" si="31">DATEDIF($B131,DATE(2016,9,1), "y")</f>
        <v>14</v>
      </c>
      <c r="N131" s="1"/>
      <c r="O131" s="1">
        <f t="shared" ref="O131:O194" ca="1" si="32">MONTH($B131)</f>
        <v>3</v>
      </c>
    </row>
    <row r="132" spans="1:15" x14ac:dyDescent="0.25">
      <c r="A132" s="1" t="s">
        <v>129</v>
      </c>
      <c r="B132" s="6">
        <f t="shared" ca="1" si="22"/>
        <v>38816</v>
      </c>
      <c r="C132" s="6"/>
      <c r="D132" s="7">
        <f t="shared" ca="1" si="23"/>
        <v>16.475544828941459</v>
      </c>
      <c r="E132" s="1" t="str">
        <f t="shared" ca="1" si="24"/>
        <v>M</v>
      </c>
      <c r="F132" s="1">
        <f t="shared" ca="1" si="25"/>
        <v>0</v>
      </c>
      <c r="G132" s="1">
        <f t="shared" ca="1" si="26"/>
        <v>1</v>
      </c>
      <c r="H132" s="2">
        <f t="shared" ca="1" si="27"/>
        <v>1</v>
      </c>
      <c r="I132" s="3">
        <f t="shared" ca="1" si="28"/>
        <v>0</v>
      </c>
      <c r="J132" s="4">
        <f t="shared" ca="1" si="29"/>
        <v>0</v>
      </c>
      <c r="K132" s="5">
        <f t="shared" ca="1" si="30"/>
        <v>0</v>
      </c>
      <c r="L132" s="1"/>
      <c r="M132" s="1">
        <f t="shared" ca="1" si="31"/>
        <v>10</v>
      </c>
      <c r="N132" s="1"/>
      <c r="O132" s="1">
        <f t="shared" ca="1" si="32"/>
        <v>4</v>
      </c>
    </row>
    <row r="133" spans="1:15" x14ac:dyDescent="0.25">
      <c r="A133" s="1" t="s">
        <v>130</v>
      </c>
      <c r="B133" s="6">
        <f t="shared" ca="1" si="22"/>
        <v>38382</v>
      </c>
      <c r="C133" s="6"/>
      <c r="D133" s="7">
        <f t="shared" ca="1" si="23"/>
        <v>10.147667080686794</v>
      </c>
      <c r="E133" s="1" t="str">
        <f t="shared" ca="1" si="24"/>
        <v>F</v>
      </c>
      <c r="F133" s="1">
        <f t="shared" ca="1" si="25"/>
        <v>0</v>
      </c>
      <c r="G133" s="1">
        <f t="shared" ca="1" si="26"/>
        <v>1</v>
      </c>
      <c r="H133" s="2">
        <f t="shared" ca="1" si="27"/>
        <v>0</v>
      </c>
      <c r="I133" s="3">
        <f t="shared" ca="1" si="28"/>
        <v>1</v>
      </c>
      <c r="J133" s="4">
        <f t="shared" ca="1" si="29"/>
        <v>0</v>
      </c>
      <c r="K133" s="5">
        <f t="shared" ca="1" si="30"/>
        <v>0</v>
      </c>
      <c r="L133" s="1"/>
      <c r="M133" s="1">
        <f t="shared" ca="1" si="31"/>
        <v>11</v>
      </c>
      <c r="N133" s="1"/>
      <c r="O133" s="1">
        <f t="shared" ca="1" si="32"/>
        <v>1</v>
      </c>
    </row>
    <row r="134" spans="1:15" x14ac:dyDescent="0.25">
      <c r="A134" s="1" t="s">
        <v>131</v>
      </c>
      <c r="B134" s="6">
        <f t="shared" ca="1" si="22"/>
        <v>37561</v>
      </c>
      <c r="C134" s="6"/>
      <c r="D134" s="7">
        <f t="shared" ca="1" si="23"/>
        <v>12.356137345801816</v>
      </c>
      <c r="E134" s="1" t="str">
        <f t="shared" ca="1" si="24"/>
        <v>F</v>
      </c>
      <c r="F134" s="1">
        <f t="shared" ca="1" si="25"/>
        <v>0</v>
      </c>
      <c r="G134" s="1">
        <f t="shared" ca="1" si="26"/>
        <v>0</v>
      </c>
      <c r="H134" s="2">
        <f t="shared" ca="1" si="27"/>
        <v>0</v>
      </c>
      <c r="I134" s="3">
        <f t="shared" ca="1" si="28"/>
        <v>0</v>
      </c>
      <c r="J134" s="4">
        <f t="shared" ca="1" si="29"/>
        <v>0</v>
      </c>
      <c r="K134" s="5">
        <f t="shared" ca="1" si="30"/>
        <v>1</v>
      </c>
      <c r="L134" s="1"/>
      <c r="M134" s="1">
        <f t="shared" ca="1" si="31"/>
        <v>13</v>
      </c>
      <c r="N134" s="1"/>
      <c r="O134" s="1">
        <f t="shared" ca="1" si="32"/>
        <v>11</v>
      </c>
    </row>
    <row r="135" spans="1:15" x14ac:dyDescent="0.25">
      <c r="A135" s="1" t="s">
        <v>132</v>
      </c>
      <c r="B135" s="6">
        <f t="shared" ca="1" si="22"/>
        <v>37473</v>
      </c>
      <c r="C135" s="6"/>
      <c r="D135" s="7">
        <f t="shared" ca="1" si="23"/>
        <v>10.260796365169353</v>
      </c>
      <c r="E135" s="1" t="str">
        <f t="shared" ca="1" si="24"/>
        <v>M</v>
      </c>
      <c r="F135" s="1">
        <f t="shared" ca="1" si="25"/>
        <v>2</v>
      </c>
      <c r="G135" s="1">
        <f t="shared" ca="1" si="26"/>
        <v>0</v>
      </c>
      <c r="H135" s="2">
        <f t="shared" ca="1" si="27"/>
        <v>0</v>
      </c>
      <c r="I135" s="3">
        <f t="shared" ca="1" si="28"/>
        <v>1</v>
      </c>
      <c r="J135" s="4">
        <f t="shared" ca="1" si="29"/>
        <v>0</v>
      </c>
      <c r="K135" s="5">
        <f t="shared" ca="1" si="30"/>
        <v>0</v>
      </c>
      <c r="L135" s="1"/>
      <c r="M135" s="1">
        <f t="shared" ca="1" si="31"/>
        <v>14</v>
      </c>
      <c r="N135" s="1"/>
      <c r="O135" s="1">
        <f t="shared" ca="1" si="32"/>
        <v>8</v>
      </c>
    </row>
    <row r="136" spans="1:15" x14ac:dyDescent="0.25">
      <c r="A136" s="1" t="s">
        <v>133</v>
      </c>
      <c r="B136" s="6">
        <f t="shared" ca="1" si="22"/>
        <v>37540</v>
      </c>
      <c r="C136" s="6"/>
      <c r="D136" s="7">
        <f t="shared" ca="1" si="23"/>
        <v>7.4496410872723695</v>
      </c>
      <c r="E136" s="1" t="str">
        <f t="shared" ca="1" si="24"/>
        <v>M</v>
      </c>
      <c r="F136" s="1">
        <f t="shared" ca="1" si="25"/>
        <v>0</v>
      </c>
      <c r="G136" s="1">
        <f t="shared" ca="1" si="26"/>
        <v>0</v>
      </c>
      <c r="H136" s="2">
        <f t="shared" ca="1" si="27"/>
        <v>0</v>
      </c>
      <c r="I136" s="3">
        <f t="shared" ca="1" si="28"/>
        <v>0</v>
      </c>
      <c r="J136" s="4">
        <f t="shared" ca="1" si="29"/>
        <v>0</v>
      </c>
      <c r="K136" s="5">
        <f t="shared" ca="1" si="30"/>
        <v>1</v>
      </c>
      <c r="L136" s="1"/>
      <c r="M136" s="1">
        <f t="shared" ca="1" si="31"/>
        <v>13</v>
      </c>
      <c r="N136" s="1"/>
      <c r="O136" s="1">
        <f t="shared" ca="1" si="32"/>
        <v>10</v>
      </c>
    </row>
    <row r="137" spans="1:15" x14ac:dyDescent="0.25">
      <c r="A137" s="1" t="s">
        <v>134</v>
      </c>
      <c r="B137" s="6">
        <f t="shared" ca="1" si="22"/>
        <v>39024</v>
      </c>
      <c r="C137" s="6"/>
      <c r="D137" s="7">
        <f t="shared" ca="1" si="23"/>
        <v>9.1883856269753093</v>
      </c>
      <c r="E137" s="1" t="str">
        <f t="shared" ca="1" si="24"/>
        <v>F</v>
      </c>
      <c r="F137" s="1">
        <f t="shared" ca="1" si="25"/>
        <v>0</v>
      </c>
      <c r="G137" s="1">
        <f t="shared" ca="1" si="26"/>
        <v>1</v>
      </c>
      <c r="H137" s="2">
        <f t="shared" ca="1" si="27"/>
        <v>1</v>
      </c>
      <c r="I137" s="3">
        <f t="shared" ca="1" si="28"/>
        <v>0</v>
      </c>
      <c r="J137" s="4">
        <f t="shared" ca="1" si="29"/>
        <v>0</v>
      </c>
      <c r="K137" s="5">
        <f t="shared" ca="1" si="30"/>
        <v>0</v>
      </c>
      <c r="L137" s="1"/>
      <c r="M137" s="1">
        <f t="shared" ca="1" si="31"/>
        <v>9</v>
      </c>
      <c r="N137" s="1"/>
      <c r="O137" s="1">
        <f t="shared" ca="1" si="32"/>
        <v>11</v>
      </c>
    </row>
    <row r="138" spans="1:15" x14ac:dyDescent="0.25">
      <c r="A138" s="1" t="s">
        <v>135</v>
      </c>
      <c r="B138" s="6">
        <f t="shared" ca="1" si="22"/>
        <v>38736</v>
      </c>
      <c r="C138" s="6"/>
      <c r="D138" s="7">
        <f t="shared" ca="1" si="23"/>
        <v>3.4176155815154967</v>
      </c>
      <c r="E138" s="1" t="str">
        <f t="shared" ca="1" si="24"/>
        <v>M</v>
      </c>
      <c r="F138" s="1">
        <f t="shared" ca="1" si="25"/>
        <v>0</v>
      </c>
      <c r="G138" s="1">
        <f t="shared" ca="1" si="26"/>
        <v>1</v>
      </c>
      <c r="H138" s="2">
        <f t="shared" ca="1" si="27"/>
        <v>1</v>
      </c>
      <c r="I138" s="3">
        <f t="shared" ca="1" si="28"/>
        <v>0</v>
      </c>
      <c r="J138" s="4">
        <f t="shared" ca="1" si="29"/>
        <v>0</v>
      </c>
      <c r="K138" s="5">
        <f t="shared" ca="1" si="30"/>
        <v>0</v>
      </c>
      <c r="L138" s="1"/>
      <c r="M138" s="1">
        <f t="shared" ca="1" si="31"/>
        <v>10</v>
      </c>
      <c r="N138" s="1"/>
      <c r="O138" s="1">
        <f t="shared" ca="1" si="32"/>
        <v>1</v>
      </c>
    </row>
    <row r="139" spans="1:15" x14ac:dyDescent="0.25">
      <c r="A139" s="1" t="s">
        <v>136</v>
      </c>
      <c r="B139" s="6">
        <f t="shared" ca="1" si="22"/>
        <v>38248</v>
      </c>
      <c r="C139" s="6"/>
      <c r="D139" s="7">
        <f t="shared" ca="1" si="23"/>
        <v>5.3667020800189906</v>
      </c>
      <c r="E139" s="1" t="str">
        <f t="shared" ca="1" si="24"/>
        <v>M</v>
      </c>
      <c r="F139" s="1">
        <f t="shared" ca="1" si="25"/>
        <v>1</v>
      </c>
      <c r="G139" s="1">
        <f t="shared" ca="1" si="26"/>
        <v>0</v>
      </c>
      <c r="H139" s="2">
        <f t="shared" ca="1" si="27"/>
        <v>1</v>
      </c>
      <c r="I139" s="3">
        <f t="shared" ca="1" si="28"/>
        <v>0</v>
      </c>
      <c r="J139" s="4">
        <f t="shared" ca="1" si="29"/>
        <v>0</v>
      </c>
      <c r="K139" s="5">
        <f t="shared" ca="1" si="30"/>
        <v>0</v>
      </c>
      <c r="L139" s="1"/>
      <c r="M139" s="1">
        <f t="shared" ca="1" si="31"/>
        <v>11</v>
      </c>
      <c r="N139" s="1"/>
      <c r="O139" s="1">
        <f t="shared" ca="1" si="32"/>
        <v>9</v>
      </c>
    </row>
    <row r="140" spans="1:15" x14ac:dyDescent="0.25">
      <c r="A140" s="1" t="s">
        <v>137</v>
      </c>
      <c r="B140" s="6">
        <f t="shared" ca="1" si="22"/>
        <v>38053</v>
      </c>
      <c r="C140" s="6"/>
      <c r="D140" s="7">
        <f t="shared" ca="1" si="23"/>
        <v>12.413209720361667</v>
      </c>
      <c r="E140" s="1" t="str">
        <f t="shared" ca="1" si="24"/>
        <v>F</v>
      </c>
      <c r="F140" s="1">
        <f t="shared" ca="1" si="25"/>
        <v>0</v>
      </c>
      <c r="G140" s="1">
        <f t="shared" ca="1" si="26"/>
        <v>0</v>
      </c>
      <c r="H140" s="2">
        <f t="shared" ca="1" si="27"/>
        <v>0</v>
      </c>
      <c r="I140" s="3">
        <f t="shared" ca="1" si="28"/>
        <v>1</v>
      </c>
      <c r="J140" s="4">
        <f t="shared" ca="1" si="29"/>
        <v>0</v>
      </c>
      <c r="K140" s="5">
        <f t="shared" ca="1" si="30"/>
        <v>0</v>
      </c>
      <c r="L140" s="1"/>
      <c r="M140" s="1">
        <f t="shared" ca="1" si="31"/>
        <v>12</v>
      </c>
      <c r="N140" s="1"/>
      <c r="O140" s="1">
        <f t="shared" ca="1" si="32"/>
        <v>3</v>
      </c>
    </row>
    <row r="141" spans="1:15" x14ac:dyDescent="0.25">
      <c r="A141" s="1" t="s">
        <v>138</v>
      </c>
      <c r="B141" s="6">
        <f t="shared" ca="1" si="22"/>
        <v>36970</v>
      </c>
      <c r="C141" s="6"/>
      <c r="D141" s="7">
        <f t="shared" ca="1" si="23"/>
        <v>10.451745764416298</v>
      </c>
      <c r="E141" s="1" t="str">
        <f t="shared" ca="1" si="24"/>
        <v>M</v>
      </c>
      <c r="F141" s="1">
        <f t="shared" ca="1" si="25"/>
        <v>1</v>
      </c>
      <c r="G141" s="1">
        <f t="shared" ca="1" si="26"/>
        <v>0</v>
      </c>
      <c r="H141" s="2">
        <f t="shared" ca="1" si="27"/>
        <v>0</v>
      </c>
      <c r="I141" s="3">
        <f t="shared" ca="1" si="28"/>
        <v>0</v>
      </c>
      <c r="J141" s="4">
        <f t="shared" ca="1" si="29"/>
        <v>0</v>
      </c>
      <c r="K141" s="5">
        <f t="shared" ca="1" si="30"/>
        <v>1</v>
      </c>
      <c r="L141" s="1"/>
      <c r="M141" s="1">
        <f t="shared" ca="1" si="31"/>
        <v>15</v>
      </c>
      <c r="N141" s="1"/>
      <c r="O141" s="1">
        <f t="shared" ca="1" si="32"/>
        <v>3</v>
      </c>
    </row>
    <row r="142" spans="1:15" x14ac:dyDescent="0.25">
      <c r="A142" s="1" t="s">
        <v>139</v>
      </c>
      <c r="B142" s="6">
        <f t="shared" ca="1" si="22"/>
        <v>36832</v>
      </c>
      <c r="C142" s="6"/>
      <c r="D142" s="7">
        <f t="shared" ca="1" si="23"/>
        <v>16.566107697462094</v>
      </c>
      <c r="E142" s="1" t="str">
        <f t="shared" ca="1" si="24"/>
        <v>F</v>
      </c>
      <c r="F142" s="1">
        <f t="shared" ca="1" si="25"/>
        <v>2</v>
      </c>
      <c r="G142" s="1">
        <f t="shared" ca="1" si="26"/>
        <v>0</v>
      </c>
      <c r="H142" s="2">
        <f t="shared" ca="1" si="27"/>
        <v>0</v>
      </c>
      <c r="I142" s="3">
        <f t="shared" ca="1" si="28"/>
        <v>0</v>
      </c>
      <c r="J142" s="4">
        <f t="shared" ca="1" si="29"/>
        <v>0</v>
      </c>
      <c r="K142" s="5">
        <f t="shared" ca="1" si="30"/>
        <v>1</v>
      </c>
      <c r="L142" s="1"/>
      <c r="M142" s="1">
        <f t="shared" ca="1" si="31"/>
        <v>15</v>
      </c>
      <c r="N142" s="1"/>
      <c r="O142" s="1">
        <f t="shared" ca="1" si="32"/>
        <v>11</v>
      </c>
    </row>
    <row r="143" spans="1:15" x14ac:dyDescent="0.25">
      <c r="A143" s="1" t="s">
        <v>140</v>
      </c>
      <c r="B143" s="6">
        <f t="shared" ca="1" si="22"/>
        <v>36990</v>
      </c>
      <c r="C143" s="6"/>
      <c r="D143" s="7">
        <f t="shared" ca="1" si="23"/>
        <v>8.2901976478814809</v>
      </c>
      <c r="E143" s="1" t="str">
        <f t="shared" ca="1" si="24"/>
        <v>F</v>
      </c>
      <c r="F143" s="1">
        <f t="shared" ca="1" si="25"/>
        <v>1</v>
      </c>
      <c r="G143" s="1">
        <f t="shared" ca="1" si="26"/>
        <v>0</v>
      </c>
      <c r="H143" s="2">
        <f t="shared" ca="1" si="27"/>
        <v>0</v>
      </c>
      <c r="I143" s="3">
        <f t="shared" ca="1" si="28"/>
        <v>0</v>
      </c>
      <c r="J143" s="4">
        <f t="shared" ca="1" si="29"/>
        <v>0</v>
      </c>
      <c r="K143" s="5">
        <f t="shared" ca="1" si="30"/>
        <v>1</v>
      </c>
      <c r="L143" s="1"/>
      <c r="M143" s="1">
        <f t="shared" ca="1" si="31"/>
        <v>15</v>
      </c>
      <c r="N143" s="1"/>
      <c r="O143" s="1">
        <f t="shared" ca="1" si="32"/>
        <v>4</v>
      </c>
    </row>
    <row r="144" spans="1:15" x14ac:dyDescent="0.25">
      <c r="A144" s="1" t="s">
        <v>141</v>
      </c>
      <c r="B144" s="6">
        <f t="shared" ca="1" si="22"/>
        <v>39019</v>
      </c>
      <c r="C144" s="6"/>
      <c r="D144" s="7">
        <f t="shared" ca="1" si="23"/>
        <v>15.208430863939363</v>
      </c>
      <c r="E144" s="1" t="str">
        <f t="shared" ca="1" si="24"/>
        <v>M</v>
      </c>
      <c r="F144" s="1">
        <f t="shared" ca="1" si="25"/>
        <v>0</v>
      </c>
      <c r="G144" s="1">
        <f t="shared" ca="1" si="26"/>
        <v>1</v>
      </c>
      <c r="H144" s="2">
        <f t="shared" ca="1" si="27"/>
        <v>1</v>
      </c>
      <c r="I144" s="3">
        <f t="shared" ca="1" si="28"/>
        <v>0</v>
      </c>
      <c r="J144" s="4">
        <f t="shared" ca="1" si="29"/>
        <v>0</v>
      </c>
      <c r="K144" s="5">
        <f t="shared" ca="1" si="30"/>
        <v>0</v>
      </c>
      <c r="L144" s="1"/>
      <c r="M144" s="1">
        <f t="shared" ca="1" si="31"/>
        <v>9</v>
      </c>
      <c r="N144" s="1"/>
      <c r="O144" s="1">
        <f t="shared" ca="1" si="32"/>
        <v>10</v>
      </c>
    </row>
    <row r="145" spans="1:15" x14ac:dyDescent="0.25">
      <c r="A145" s="1" t="s">
        <v>142</v>
      </c>
      <c r="B145" s="6">
        <f t="shared" ca="1" si="22"/>
        <v>36652</v>
      </c>
      <c r="C145" s="6"/>
      <c r="D145" s="7">
        <f t="shared" ca="1" si="23"/>
        <v>10.798093947436564</v>
      </c>
      <c r="E145" s="1" t="str">
        <f t="shared" ca="1" si="24"/>
        <v>F</v>
      </c>
      <c r="F145" s="1">
        <f t="shared" ca="1" si="25"/>
        <v>2</v>
      </c>
      <c r="G145" s="1">
        <f t="shared" ca="1" si="26"/>
        <v>0</v>
      </c>
      <c r="H145" s="2">
        <f t="shared" ca="1" si="27"/>
        <v>0</v>
      </c>
      <c r="I145" s="3">
        <f t="shared" ca="1" si="28"/>
        <v>0</v>
      </c>
      <c r="J145" s="4">
        <f t="shared" ca="1" si="29"/>
        <v>0</v>
      </c>
      <c r="K145" s="5">
        <f t="shared" ca="1" si="30"/>
        <v>1</v>
      </c>
      <c r="L145" s="1"/>
      <c r="M145" s="1">
        <f t="shared" ca="1" si="31"/>
        <v>16</v>
      </c>
      <c r="N145" s="1"/>
      <c r="O145" s="1">
        <f t="shared" ca="1" si="32"/>
        <v>5</v>
      </c>
    </row>
    <row r="146" spans="1:15" x14ac:dyDescent="0.25">
      <c r="A146" s="1" t="s">
        <v>143</v>
      </c>
      <c r="B146" s="6">
        <f t="shared" ca="1" si="22"/>
        <v>38002</v>
      </c>
      <c r="C146" s="6"/>
      <c r="D146" s="7">
        <f t="shared" ca="1" si="23"/>
        <v>12.750718415266773</v>
      </c>
      <c r="E146" s="1" t="str">
        <f t="shared" ca="1" si="24"/>
        <v>M</v>
      </c>
      <c r="F146" s="1">
        <f t="shared" ca="1" si="25"/>
        <v>0</v>
      </c>
      <c r="G146" s="1">
        <f t="shared" ca="1" si="26"/>
        <v>1</v>
      </c>
      <c r="H146" s="2">
        <f t="shared" ca="1" si="27"/>
        <v>0</v>
      </c>
      <c r="I146" s="3">
        <f t="shared" ca="1" si="28"/>
        <v>0</v>
      </c>
      <c r="J146" s="4">
        <f t="shared" ca="1" si="29"/>
        <v>1</v>
      </c>
      <c r="K146" s="5">
        <f t="shared" ca="1" si="30"/>
        <v>0</v>
      </c>
      <c r="L146" s="1"/>
      <c r="M146" s="1">
        <f t="shared" ca="1" si="31"/>
        <v>12</v>
      </c>
      <c r="N146" s="1"/>
      <c r="O146" s="1">
        <f t="shared" ca="1" si="32"/>
        <v>1</v>
      </c>
    </row>
    <row r="147" spans="1:15" x14ac:dyDescent="0.25">
      <c r="A147" s="1" t="s">
        <v>144</v>
      </c>
      <c r="B147" s="6">
        <f t="shared" ca="1" si="22"/>
        <v>37344</v>
      </c>
      <c r="C147" s="6"/>
      <c r="D147" s="7">
        <f t="shared" ca="1" si="23"/>
        <v>17.535442975015059</v>
      </c>
      <c r="E147" s="1" t="str">
        <f t="shared" ca="1" si="24"/>
        <v>M</v>
      </c>
      <c r="F147" s="1">
        <f t="shared" ca="1" si="25"/>
        <v>0</v>
      </c>
      <c r="G147" s="1">
        <f t="shared" ca="1" si="26"/>
        <v>0</v>
      </c>
      <c r="H147" s="2">
        <f t="shared" ca="1" si="27"/>
        <v>0</v>
      </c>
      <c r="I147" s="3">
        <f t="shared" ca="1" si="28"/>
        <v>0</v>
      </c>
      <c r="J147" s="4">
        <f t="shared" ca="1" si="29"/>
        <v>0</v>
      </c>
      <c r="K147" s="5">
        <f t="shared" ca="1" si="30"/>
        <v>1</v>
      </c>
      <c r="L147" s="1"/>
      <c r="M147" s="1">
        <f t="shared" ca="1" si="31"/>
        <v>14</v>
      </c>
      <c r="N147" s="1"/>
      <c r="O147" s="1">
        <f t="shared" ca="1" si="32"/>
        <v>3</v>
      </c>
    </row>
    <row r="148" spans="1:15" x14ac:dyDescent="0.25">
      <c r="A148" s="1" t="s">
        <v>145</v>
      </c>
      <c r="B148" s="6">
        <f t="shared" ca="1" si="22"/>
        <v>37263</v>
      </c>
      <c r="C148" s="6"/>
      <c r="D148" s="7">
        <f t="shared" ca="1" si="23"/>
        <v>17.709762775646972</v>
      </c>
      <c r="E148" s="1" t="str">
        <f t="shared" ca="1" si="24"/>
        <v>F</v>
      </c>
      <c r="F148" s="1">
        <f t="shared" ca="1" si="25"/>
        <v>2</v>
      </c>
      <c r="G148" s="1">
        <f t="shared" ca="1" si="26"/>
        <v>0</v>
      </c>
      <c r="H148" s="2">
        <f t="shared" ca="1" si="27"/>
        <v>0</v>
      </c>
      <c r="I148" s="3">
        <f t="shared" ca="1" si="28"/>
        <v>1</v>
      </c>
      <c r="J148" s="4">
        <f t="shared" ca="1" si="29"/>
        <v>0</v>
      </c>
      <c r="K148" s="5">
        <f t="shared" ca="1" si="30"/>
        <v>0</v>
      </c>
      <c r="L148" s="1"/>
      <c r="M148" s="1">
        <f t="shared" ca="1" si="31"/>
        <v>14</v>
      </c>
      <c r="N148" s="1"/>
      <c r="O148" s="1">
        <f t="shared" ca="1" si="32"/>
        <v>1</v>
      </c>
    </row>
    <row r="149" spans="1:15" x14ac:dyDescent="0.25">
      <c r="A149" s="1" t="s">
        <v>146</v>
      </c>
      <c r="B149" s="6">
        <f t="shared" ca="1" si="22"/>
        <v>37852</v>
      </c>
      <c r="C149" s="6"/>
      <c r="D149" s="7">
        <f t="shared" ca="1" si="23"/>
        <v>17.758793565297626</v>
      </c>
      <c r="E149" s="1" t="str">
        <f t="shared" ca="1" si="24"/>
        <v>M</v>
      </c>
      <c r="F149" s="1">
        <f t="shared" ca="1" si="25"/>
        <v>2</v>
      </c>
      <c r="G149" s="1">
        <f t="shared" ca="1" si="26"/>
        <v>0</v>
      </c>
      <c r="H149" s="2">
        <f t="shared" ca="1" si="27"/>
        <v>1</v>
      </c>
      <c r="I149" s="3">
        <f t="shared" ca="1" si="28"/>
        <v>0</v>
      </c>
      <c r="J149" s="4">
        <f t="shared" ca="1" si="29"/>
        <v>0</v>
      </c>
      <c r="K149" s="5">
        <f t="shared" ca="1" si="30"/>
        <v>0</v>
      </c>
      <c r="L149" s="1"/>
      <c r="M149" s="1">
        <f t="shared" ca="1" si="31"/>
        <v>13</v>
      </c>
      <c r="N149" s="1"/>
      <c r="O149" s="1">
        <f t="shared" ca="1" si="32"/>
        <v>8</v>
      </c>
    </row>
    <row r="150" spans="1:15" x14ac:dyDescent="0.25">
      <c r="A150" s="1" t="s">
        <v>147</v>
      </c>
      <c r="B150" s="6">
        <f t="shared" ca="1" si="22"/>
        <v>37371</v>
      </c>
      <c r="C150" s="6"/>
      <c r="D150" s="7">
        <f t="shared" ca="1" si="23"/>
        <v>6.1518920205695098</v>
      </c>
      <c r="E150" s="1" t="str">
        <f t="shared" ca="1" si="24"/>
        <v>M</v>
      </c>
      <c r="F150" s="1">
        <f t="shared" ca="1" si="25"/>
        <v>0</v>
      </c>
      <c r="G150" s="1">
        <f t="shared" ca="1" si="26"/>
        <v>0</v>
      </c>
      <c r="H150" s="2">
        <f t="shared" ca="1" si="27"/>
        <v>0</v>
      </c>
      <c r="I150" s="3">
        <f t="shared" ca="1" si="28"/>
        <v>0</v>
      </c>
      <c r="J150" s="4">
        <f t="shared" ca="1" si="29"/>
        <v>0</v>
      </c>
      <c r="K150" s="5">
        <f t="shared" ca="1" si="30"/>
        <v>1</v>
      </c>
      <c r="L150" s="1"/>
      <c r="M150" s="1">
        <f t="shared" ca="1" si="31"/>
        <v>14</v>
      </c>
      <c r="N150" s="1"/>
      <c r="O150" s="1">
        <f t="shared" ca="1" si="32"/>
        <v>4</v>
      </c>
    </row>
    <row r="151" spans="1:15" x14ac:dyDescent="0.25">
      <c r="A151" s="1" t="s">
        <v>148</v>
      </c>
      <c r="B151" s="6">
        <f t="shared" ca="1" si="22"/>
        <v>37784</v>
      </c>
      <c r="C151" s="6"/>
      <c r="D151" s="7">
        <f t="shared" ca="1" si="23"/>
        <v>12.0129077165218</v>
      </c>
      <c r="E151" s="1" t="str">
        <f t="shared" ca="1" si="24"/>
        <v>M</v>
      </c>
      <c r="F151" s="1">
        <f t="shared" ca="1" si="25"/>
        <v>2</v>
      </c>
      <c r="G151" s="1">
        <f t="shared" ca="1" si="26"/>
        <v>0</v>
      </c>
      <c r="H151" s="2">
        <f t="shared" ca="1" si="27"/>
        <v>1</v>
      </c>
      <c r="I151" s="3">
        <f t="shared" ca="1" si="28"/>
        <v>0</v>
      </c>
      <c r="J151" s="4">
        <f t="shared" ca="1" si="29"/>
        <v>0</v>
      </c>
      <c r="K151" s="5">
        <f t="shared" ca="1" si="30"/>
        <v>0</v>
      </c>
      <c r="L151" s="1"/>
      <c r="M151" s="1">
        <f t="shared" ca="1" si="31"/>
        <v>13</v>
      </c>
      <c r="N151" s="1"/>
      <c r="O151" s="1">
        <f t="shared" ca="1" si="32"/>
        <v>6</v>
      </c>
    </row>
    <row r="152" spans="1:15" x14ac:dyDescent="0.25">
      <c r="A152" s="1" t="s">
        <v>149</v>
      </c>
      <c r="B152" s="6">
        <f t="shared" ca="1" si="22"/>
        <v>38916</v>
      </c>
      <c r="C152" s="6"/>
      <c r="D152" s="7">
        <f t="shared" ca="1" si="23"/>
        <v>5.8087975131513154</v>
      </c>
      <c r="E152" s="1" t="str">
        <f t="shared" ca="1" si="24"/>
        <v>F</v>
      </c>
      <c r="F152" s="1">
        <f t="shared" ca="1" si="25"/>
        <v>0</v>
      </c>
      <c r="G152" s="1">
        <f t="shared" ca="1" si="26"/>
        <v>1</v>
      </c>
      <c r="H152" s="2">
        <f t="shared" ca="1" si="27"/>
        <v>1</v>
      </c>
      <c r="I152" s="3">
        <f t="shared" ca="1" si="28"/>
        <v>0</v>
      </c>
      <c r="J152" s="4">
        <f t="shared" ca="1" si="29"/>
        <v>0</v>
      </c>
      <c r="K152" s="5">
        <f t="shared" ca="1" si="30"/>
        <v>0</v>
      </c>
      <c r="L152" s="1"/>
      <c r="M152" s="1">
        <f t="shared" ca="1" si="31"/>
        <v>10</v>
      </c>
      <c r="N152" s="1"/>
      <c r="O152" s="1">
        <f t="shared" ca="1" si="32"/>
        <v>7</v>
      </c>
    </row>
    <row r="153" spans="1:15" x14ac:dyDescent="0.25">
      <c r="A153" s="1" t="s">
        <v>150</v>
      </c>
      <c r="B153" s="6">
        <f t="shared" ca="1" si="22"/>
        <v>38741</v>
      </c>
      <c r="C153" s="6"/>
      <c r="D153" s="7">
        <f t="shared" ca="1" si="23"/>
        <v>9.1484992335246709</v>
      </c>
      <c r="E153" s="1" t="str">
        <f t="shared" ca="1" si="24"/>
        <v>F</v>
      </c>
      <c r="F153" s="1">
        <f t="shared" ca="1" si="25"/>
        <v>0</v>
      </c>
      <c r="G153" s="1">
        <f t="shared" ca="1" si="26"/>
        <v>1</v>
      </c>
      <c r="H153" s="2">
        <f t="shared" ca="1" si="27"/>
        <v>1</v>
      </c>
      <c r="I153" s="3">
        <f t="shared" ca="1" si="28"/>
        <v>0</v>
      </c>
      <c r="J153" s="4">
        <f t="shared" ca="1" si="29"/>
        <v>0</v>
      </c>
      <c r="K153" s="5">
        <f t="shared" ca="1" si="30"/>
        <v>0</v>
      </c>
      <c r="L153" s="1"/>
      <c r="M153" s="1">
        <f t="shared" ca="1" si="31"/>
        <v>10</v>
      </c>
      <c r="N153" s="1"/>
      <c r="O153" s="1">
        <f t="shared" ca="1" si="32"/>
        <v>1</v>
      </c>
    </row>
    <row r="154" spans="1:15" x14ac:dyDescent="0.25">
      <c r="A154" s="1" t="s">
        <v>151</v>
      </c>
      <c r="B154" s="6">
        <f t="shared" ca="1" si="22"/>
        <v>38123</v>
      </c>
      <c r="C154" s="6"/>
      <c r="D154" s="7">
        <f t="shared" ca="1" si="23"/>
        <v>4.4441991543647745</v>
      </c>
      <c r="E154" s="1" t="str">
        <f t="shared" ca="1" si="24"/>
        <v>M</v>
      </c>
      <c r="F154" s="1">
        <f t="shared" ca="1" si="25"/>
        <v>1</v>
      </c>
      <c r="G154" s="1">
        <f t="shared" ca="1" si="26"/>
        <v>0</v>
      </c>
      <c r="H154" s="2">
        <f t="shared" ca="1" si="27"/>
        <v>1</v>
      </c>
      <c r="I154" s="3">
        <f t="shared" ca="1" si="28"/>
        <v>0</v>
      </c>
      <c r="J154" s="4">
        <f t="shared" ca="1" si="29"/>
        <v>0</v>
      </c>
      <c r="K154" s="5">
        <f t="shared" ca="1" si="30"/>
        <v>0</v>
      </c>
      <c r="L154" s="1"/>
      <c r="M154" s="1">
        <f t="shared" ca="1" si="31"/>
        <v>12</v>
      </c>
      <c r="N154" s="1"/>
      <c r="O154" s="1">
        <f t="shared" ca="1" si="32"/>
        <v>5</v>
      </c>
    </row>
    <row r="155" spans="1:15" x14ac:dyDescent="0.25">
      <c r="A155" s="1" t="s">
        <v>152</v>
      </c>
      <c r="B155" s="6">
        <f t="shared" ca="1" si="22"/>
        <v>37474</v>
      </c>
      <c r="C155" s="6"/>
      <c r="D155" s="7">
        <f t="shared" ca="1" si="23"/>
        <v>8.4199771451259569</v>
      </c>
      <c r="E155" s="1" t="str">
        <f t="shared" ca="1" si="24"/>
        <v>F</v>
      </c>
      <c r="F155" s="1">
        <f t="shared" ca="1" si="25"/>
        <v>1</v>
      </c>
      <c r="G155" s="1">
        <f t="shared" ca="1" si="26"/>
        <v>0</v>
      </c>
      <c r="H155" s="2">
        <f t="shared" ca="1" si="27"/>
        <v>0</v>
      </c>
      <c r="I155" s="3">
        <f t="shared" ca="1" si="28"/>
        <v>0</v>
      </c>
      <c r="J155" s="4">
        <f t="shared" ca="1" si="29"/>
        <v>1</v>
      </c>
      <c r="K155" s="5">
        <f t="shared" ca="1" si="30"/>
        <v>0</v>
      </c>
      <c r="L155" s="1"/>
      <c r="M155" s="1">
        <f t="shared" ca="1" si="31"/>
        <v>14</v>
      </c>
      <c r="N155" s="1"/>
      <c r="O155" s="1">
        <f t="shared" ca="1" si="32"/>
        <v>8</v>
      </c>
    </row>
    <row r="156" spans="1:15" x14ac:dyDescent="0.25">
      <c r="A156" s="1" t="s">
        <v>153</v>
      </c>
      <c r="B156" s="6">
        <f t="shared" ca="1" si="22"/>
        <v>37228</v>
      </c>
      <c r="C156" s="6"/>
      <c r="D156" s="7">
        <f t="shared" ca="1" si="23"/>
        <v>5.84264433949037</v>
      </c>
      <c r="E156" s="1" t="str">
        <f t="shared" ca="1" si="24"/>
        <v>F</v>
      </c>
      <c r="F156" s="1">
        <f t="shared" ca="1" si="25"/>
        <v>1</v>
      </c>
      <c r="G156" s="1">
        <f t="shared" ca="1" si="26"/>
        <v>0</v>
      </c>
      <c r="H156" s="2">
        <f t="shared" ca="1" si="27"/>
        <v>0</v>
      </c>
      <c r="I156" s="3">
        <f t="shared" ca="1" si="28"/>
        <v>0</v>
      </c>
      <c r="J156" s="4">
        <f t="shared" ca="1" si="29"/>
        <v>0</v>
      </c>
      <c r="K156" s="5">
        <f t="shared" ca="1" si="30"/>
        <v>1</v>
      </c>
      <c r="L156" s="1"/>
      <c r="M156" s="1">
        <f t="shared" ca="1" si="31"/>
        <v>14</v>
      </c>
      <c r="N156" s="1"/>
      <c r="O156" s="1">
        <f t="shared" ca="1" si="32"/>
        <v>12</v>
      </c>
    </row>
    <row r="157" spans="1:15" x14ac:dyDescent="0.25">
      <c r="A157" s="1" t="s">
        <v>154</v>
      </c>
      <c r="B157" s="6">
        <f t="shared" ca="1" si="22"/>
        <v>37330</v>
      </c>
      <c r="C157" s="6"/>
      <c r="D157" s="7">
        <f t="shared" ca="1" si="23"/>
        <v>18.836876313874548</v>
      </c>
      <c r="E157" s="1" t="str">
        <f t="shared" ca="1" si="24"/>
        <v>M</v>
      </c>
      <c r="F157" s="1">
        <f t="shared" ca="1" si="25"/>
        <v>1</v>
      </c>
      <c r="G157" s="1">
        <f t="shared" ca="1" si="26"/>
        <v>0</v>
      </c>
      <c r="H157" s="2">
        <f t="shared" ca="1" si="27"/>
        <v>0</v>
      </c>
      <c r="I157" s="3">
        <f t="shared" ca="1" si="28"/>
        <v>0</v>
      </c>
      <c r="J157" s="4">
        <f t="shared" ca="1" si="29"/>
        <v>1</v>
      </c>
      <c r="K157" s="5">
        <f t="shared" ca="1" si="30"/>
        <v>0</v>
      </c>
      <c r="L157" s="1"/>
      <c r="M157" s="1">
        <f t="shared" ca="1" si="31"/>
        <v>14</v>
      </c>
      <c r="N157" s="1"/>
      <c r="O157" s="1">
        <f t="shared" ca="1" si="32"/>
        <v>3</v>
      </c>
    </row>
    <row r="158" spans="1:15" x14ac:dyDescent="0.25">
      <c r="A158" s="1" t="s">
        <v>155</v>
      </c>
      <c r="B158" s="6">
        <f t="shared" ca="1" si="22"/>
        <v>36996</v>
      </c>
      <c r="C158" s="6"/>
      <c r="D158" s="7">
        <f t="shared" ca="1" si="23"/>
        <v>10.826532497520542</v>
      </c>
      <c r="E158" s="1" t="str">
        <f t="shared" ca="1" si="24"/>
        <v>M</v>
      </c>
      <c r="F158" s="1">
        <f t="shared" ca="1" si="25"/>
        <v>1</v>
      </c>
      <c r="G158" s="1">
        <f t="shared" ca="1" si="26"/>
        <v>0</v>
      </c>
      <c r="H158" s="2">
        <f t="shared" ca="1" si="27"/>
        <v>0</v>
      </c>
      <c r="I158" s="3">
        <f t="shared" ca="1" si="28"/>
        <v>0</v>
      </c>
      <c r="J158" s="4">
        <f t="shared" ca="1" si="29"/>
        <v>0</v>
      </c>
      <c r="K158" s="5">
        <f t="shared" ca="1" si="30"/>
        <v>1</v>
      </c>
      <c r="L158" s="1"/>
      <c r="M158" s="1">
        <f t="shared" ca="1" si="31"/>
        <v>15</v>
      </c>
      <c r="N158" s="1"/>
      <c r="O158" s="1">
        <f t="shared" ca="1" si="32"/>
        <v>4</v>
      </c>
    </row>
    <row r="159" spans="1:15" x14ac:dyDescent="0.25">
      <c r="A159" s="1" t="s">
        <v>156</v>
      </c>
      <c r="B159" s="6">
        <f t="shared" ca="1" si="22"/>
        <v>39068</v>
      </c>
      <c r="C159" s="6"/>
      <c r="D159" s="7">
        <f t="shared" ca="1" si="23"/>
        <v>9.2499610846635409</v>
      </c>
      <c r="E159" s="1" t="str">
        <f t="shared" ca="1" si="24"/>
        <v>M</v>
      </c>
      <c r="F159" s="1">
        <f t="shared" ca="1" si="25"/>
        <v>0</v>
      </c>
      <c r="G159" s="1">
        <f t="shared" ca="1" si="26"/>
        <v>1</v>
      </c>
      <c r="H159" s="2">
        <f t="shared" ca="1" si="27"/>
        <v>1</v>
      </c>
      <c r="I159" s="3">
        <f t="shared" ca="1" si="28"/>
        <v>0</v>
      </c>
      <c r="J159" s="4">
        <f t="shared" ca="1" si="29"/>
        <v>0</v>
      </c>
      <c r="K159" s="5">
        <f t="shared" ca="1" si="30"/>
        <v>0</v>
      </c>
      <c r="L159" s="1"/>
      <c r="M159" s="1">
        <f t="shared" ca="1" si="31"/>
        <v>9</v>
      </c>
      <c r="N159" s="1"/>
      <c r="O159" s="1">
        <f t="shared" ca="1" si="32"/>
        <v>12</v>
      </c>
    </row>
    <row r="160" spans="1:15" x14ac:dyDescent="0.25">
      <c r="A160" s="1" t="s">
        <v>157</v>
      </c>
      <c r="B160" s="6">
        <f t="shared" ca="1" si="22"/>
        <v>36866</v>
      </c>
      <c r="C160" s="6"/>
      <c r="D160" s="7">
        <f t="shared" ca="1" si="23"/>
        <v>14.607894181184278</v>
      </c>
      <c r="E160" s="1" t="str">
        <f t="shared" ca="1" si="24"/>
        <v>F</v>
      </c>
      <c r="F160" s="1">
        <f t="shared" ca="1" si="25"/>
        <v>2</v>
      </c>
      <c r="G160" s="1">
        <f t="shared" ca="1" si="26"/>
        <v>0</v>
      </c>
      <c r="H160" s="2">
        <f t="shared" ca="1" si="27"/>
        <v>0</v>
      </c>
      <c r="I160" s="3">
        <f t="shared" ca="1" si="28"/>
        <v>0</v>
      </c>
      <c r="J160" s="4">
        <f t="shared" ca="1" si="29"/>
        <v>0</v>
      </c>
      <c r="K160" s="5">
        <f t="shared" ca="1" si="30"/>
        <v>1</v>
      </c>
      <c r="L160" s="1"/>
      <c r="M160" s="1">
        <f t="shared" ca="1" si="31"/>
        <v>15</v>
      </c>
      <c r="N160" s="1"/>
      <c r="O160" s="1">
        <f t="shared" ca="1" si="32"/>
        <v>12</v>
      </c>
    </row>
    <row r="161" spans="1:15" x14ac:dyDescent="0.25">
      <c r="A161" s="1" t="s">
        <v>158</v>
      </c>
      <c r="B161" s="6">
        <f t="shared" ca="1" si="22"/>
        <v>38244</v>
      </c>
      <c r="C161" s="6"/>
      <c r="D161" s="7">
        <f t="shared" ca="1" si="23"/>
        <v>3.5267445190609168</v>
      </c>
      <c r="E161" s="1" t="str">
        <f t="shared" ca="1" si="24"/>
        <v>M</v>
      </c>
      <c r="F161" s="1">
        <f t="shared" ca="1" si="25"/>
        <v>1</v>
      </c>
      <c r="G161" s="1">
        <f t="shared" ca="1" si="26"/>
        <v>0</v>
      </c>
      <c r="H161" s="2">
        <f t="shared" ca="1" si="27"/>
        <v>1</v>
      </c>
      <c r="I161" s="3">
        <f t="shared" ca="1" si="28"/>
        <v>0</v>
      </c>
      <c r="J161" s="4">
        <f t="shared" ca="1" si="29"/>
        <v>0</v>
      </c>
      <c r="K161" s="5">
        <f t="shared" ca="1" si="30"/>
        <v>0</v>
      </c>
      <c r="L161" s="1"/>
      <c r="M161" s="1">
        <f t="shared" ca="1" si="31"/>
        <v>11</v>
      </c>
      <c r="N161" s="1"/>
      <c r="O161" s="1">
        <f t="shared" ca="1" si="32"/>
        <v>9</v>
      </c>
    </row>
    <row r="162" spans="1:15" x14ac:dyDescent="0.25">
      <c r="A162" s="1" t="s">
        <v>159</v>
      </c>
      <c r="B162" s="6">
        <f t="shared" ca="1" si="22"/>
        <v>36878</v>
      </c>
      <c r="C162" s="6"/>
      <c r="D162" s="7">
        <f t="shared" ca="1" si="23"/>
        <v>4.0887482680958254</v>
      </c>
      <c r="E162" s="1" t="str">
        <f t="shared" ca="1" si="24"/>
        <v>M</v>
      </c>
      <c r="F162" s="1">
        <f t="shared" ca="1" si="25"/>
        <v>2</v>
      </c>
      <c r="G162" s="1">
        <f t="shared" ca="1" si="26"/>
        <v>0</v>
      </c>
      <c r="H162" s="2">
        <f t="shared" ca="1" si="27"/>
        <v>0</v>
      </c>
      <c r="I162" s="3">
        <f t="shared" ca="1" si="28"/>
        <v>0</v>
      </c>
      <c r="J162" s="4">
        <f t="shared" ca="1" si="29"/>
        <v>0</v>
      </c>
      <c r="K162" s="5">
        <f t="shared" ca="1" si="30"/>
        <v>1</v>
      </c>
      <c r="L162" s="1"/>
      <c r="M162" s="1">
        <f t="shared" ca="1" si="31"/>
        <v>15</v>
      </c>
      <c r="N162" s="1"/>
      <c r="O162" s="1">
        <f t="shared" ca="1" si="32"/>
        <v>12</v>
      </c>
    </row>
    <row r="163" spans="1:15" x14ac:dyDescent="0.25">
      <c r="A163" s="1" t="s">
        <v>160</v>
      </c>
      <c r="B163" s="6">
        <f t="shared" ca="1" si="22"/>
        <v>37585</v>
      </c>
      <c r="C163" s="6"/>
      <c r="D163" s="7">
        <f t="shared" ca="1" si="23"/>
        <v>5.7713287733235727</v>
      </c>
      <c r="E163" s="1" t="str">
        <f t="shared" ca="1" si="24"/>
        <v>F</v>
      </c>
      <c r="F163" s="1">
        <f t="shared" ca="1" si="25"/>
        <v>1</v>
      </c>
      <c r="G163" s="1">
        <f t="shared" ca="1" si="26"/>
        <v>0</v>
      </c>
      <c r="H163" s="2">
        <f t="shared" ca="1" si="27"/>
        <v>0</v>
      </c>
      <c r="I163" s="3">
        <f t="shared" ca="1" si="28"/>
        <v>0</v>
      </c>
      <c r="J163" s="4">
        <f t="shared" ca="1" si="29"/>
        <v>1</v>
      </c>
      <c r="K163" s="5">
        <f t="shared" ca="1" si="30"/>
        <v>0</v>
      </c>
      <c r="L163" s="1"/>
      <c r="M163" s="1">
        <f t="shared" ca="1" si="31"/>
        <v>13</v>
      </c>
      <c r="N163" s="1"/>
      <c r="O163" s="1">
        <f t="shared" ca="1" si="32"/>
        <v>11</v>
      </c>
    </row>
    <row r="164" spans="1:15" x14ac:dyDescent="0.25">
      <c r="A164" s="1" t="s">
        <v>161</v>
      </c>
      <c r="B164" s="6">
        <f t="shared" ca="1" si="22"/>
        <v>38009</v>
      </c>
      <c r="C164" s="6"/>
      <c r="D164" s="7">
        <f t="shared" ca="1" si="23"/>
        <v>17.804558431762139</v>
      </c>
      <c r="E164" s="1" t="str">
        <f t="shared" ca="1" si="24"/>
        <v>M</v>
      </c>
      <c r="F164" s="1">
        <f t="shared" ca="1" si="25"/>
        <v>1</v>
      </c>
      <c r="G164" s="1">
        <f t="shared" ca="1" si="26"/>
        <v>0</v>
      </c>
      <c r="H164" s="2">
        <f t="shared" ca="1" si="27"/>
        <v>1</v>
      </c>
      <c r="I164" s="3">
        <f t="shared" ca="1" si="28"/>
        <v>0</v>
      </c>
      <c r="J164" s="4">
        <f t="shared" ca="1" si="29"/>
        <v>0</v>
      </c>
      <c r="K164" s="5">
        <f t="shared" ca="1" si="30"/>
        <v>0</v>
      </c>
      <c r="L164" s="1"/>
      <c r="M164" s="1">
        <f t="shared" ca="1" si="31"/>
        <v>12</v>
      </c>
      <c r="N164" s="1"/>
      <c r="O164" s="1">
        <f t="shared" ca="1" si="32"/>
        <v>1</v>
      </c>
    </row>
    <row r="165" spans="1:15" x14ac:dyDescent="0.25">
      <c r="A165" s="1" t="s">
        <v>162</v>
      </c>
      <c r="B165" s="6">
        <f t="shared" ca="1" si="22"/>
        <v>37670</v>
      </c>
      <c r="C165" s="6"/>
      <c r="D165" s="7">
        <f t="shared" ca="1" si="23"/>
        <v>4.4159719121171461</v>
      </c>
      <c r="E165" s="1" t="str">
        <f t="shared" ca="1" si="24"/>
        <v>F</v>
      </c>
      <c r="F165" s="1">
        <f t="shared" ca="1" si="25"/>
        <v>2</v>
      </c>
      <c r="G165" s="1">
        <f t="shared" ca="1" si="26"/>
        <v>0</v>
      </c>
      <c r="H165" s="2">
        <f t="shared" ca="1" si="27"/>
        <v>1</v>
      </c>
      <c r="I165" s="3">
        <f t="shared" ca="1" si="28"/>
        <v>0</v>
      </c>
      <c r="J165" s="4">
        <f t="shared" ca="1" si="29"/>
        <v>0</v>
      </c>
      <c r="K165" s="5">
        <f t="shared" ca="1" si="30"/>
        <v>0</v>
      </c>
      <c r="L165" s="1"/>
      <c r="M165" s="1">
        <f t="shared" ca="1" si="31"/>
        <v>13</v>
      </c>
      <c r="N165" s="1"/>
      <c r="O165" s="1">
        <f t="shared" ca="1" si="32"/>
        <v>2</v>
      </c>
    </row>
    <row r="166" spans="1:15" x14ac:dyDescent="0.25">
      <c r="A166" s="1" t="s">
        <v>163</v>
      </c>
      <c r="B166" s="6">
        <f t="shared" ca="1" si="22"/>
        <v>37015</v>
      </c>
      <c r="C166" s="6"/>
      <c r="D166" s="7">
        <f t="shared" ca="1" si="23"/>
        <v>13.68173608572728</v>
      </c>
      <c r="E166" s="1" t="str">
        <f t="shared" ca="1" si="24"/>
        <v>M</v>
      </c>
      <c r="F166" s="1">
        <f t="shared" ca="1" si="25"/>
        <v>1</v>
      </c>
      <c r="G166" s="1">
        <f t="shared" ca="1" si="26"/>
        <v>0</v>
      </c>
      <c r="H166" s="2">
        <f t="shared" ca="1" si="27"/>
        <v>0</v>
      </c>
      <c r="I166" s="3">
        <f t="shared" ca="1" si="28"/>
        <v>0</v>
      </c>
      <c r="J166" s="4">
        <f t="shared" ca="1" si="29"/>
        <v>0</v>
      </c>
      <c r="K166" s="5">
        <f t="shared" ca="1" si="30"/>
        <v>1</v>
      </c>
      <c r="L166" s="1"/>
      <c r="M166" s="1">
        <f t="shared" ca="1" si="31"/>
        <v>15</v>
      </c>
      <c r="N166" s="1"/>
      <c r="O166" s="1">
        <f t="shared" ca="1" si="32"/>
        <v>5</v>
      </c>
    </row>
    <row r="167" spans="1:15" x14ac:dyDescent="0.25">
      <c r="A167" s="1" t="s">
        <v>164</v>
      </c>
      <c r="B167" s="6">
        <f t="shared" ca="1" si="22"/>
        <v>38579</v>
      </c>
      <c r="C167" s="6"/>
      <c r="D167" s="7">
        <f t="shared" ca="1" si="23"/>
        <v>4.9675104590744841</v>
      </c>
      <c r="E167" s="1" t="str">
        <f t="shared" ca="1" si="24"/>
        <v>F</v>
      </c>
      <c r="F167" s="1">
        <f t="shared" ca="1" si="25"/>
        <v>0</v>
      </c>
      <c r="G167" s="1">
        <f t="shared" ca="1" si="26"/>
        <v>0</v>
      </c>
      <c r="H167" s="2">
        <f t="shared" ca="1" si="27"/>
        <v>1</v>
      </c>
      <c r="I167" s="3">
        <f t="shared" ca="1" si="28"/>
        <v>0</v>
      </c>
      <c r="J167" s="4">
        <f t="shared" ca="1" si="29"/>
        <v>0</v>
      </c>
      <c r="K167" s="5">
        <f t="shared" ca="1" si="30"/>
        <v>0</v>
      </c>
      <c r="L167" s="1"/>
      <c r="M167" s="1">
        <f t="shared" ca="1" si="31"/>
        <v>11</v>
      </c>
      <c r="N167" s="1"/>
      <c r="O167" s="1">
        <f t="shared" ca="1" si="32"/>
        <v>8</v>
      </c>
    </row>
    <row r="168" spans="1:15" x14ac:dyDescent="0.25">
      <c r="A168" s="1" t="s">
        <v>165</v>
      </c>
      <c r="B168" s="6">
        <f t="shared" ca="1" si="22"/>
        <v>38901</v>
      </c>
      <c r="C168" s="6"/>
      <c r="D168" s="7">
        <f t="shared" ca="1" si="23"/>
        <v>11.413329718496051</v>
      </c>
      <c r="E168" s="1" t="str">
        <f t="shared" ca="1" si="24"/>
        <v>M</v>
      </c>
      <c r="F168" s="1">
        <f t="shared" ca="1" si="25"/>
        <v>0</v>
      </c>
      <c r="G168" s="1">
        <f t="shared" ca="1" si="26"/>
        <v>1</v>
      </c>
      <c r="H168" s="2">
        <f t="shared" ca="1" si="27"/>
        <v>1</v>
      </c>
      <c r="I168" s="3">
        <f t="shared" ca="1" si="28"/>
        <v>0</v>
      </c>
      <c r="J168" s="4">
        <f t="shared" ca="1" si="29"/>
        <v>0</v>
      </c>
      <c r="K168" s="5">
        <f t="shared" ca="1" si="30"/>
        <v>0</v>
      </c>
      <c r="L168" s="1"/>
      <c r="M168" s="1">
        <f t="shared" ca="1" si="31"/>
        <v>10</v>
      </c>
      <c r="N168" s="1"/>
      <c r="O168" s="1">
        <f t="shared" ca="1" si="32"/>
        <v>7</v>
      </c>
    </row>
    <row r="169" spans="1:15" x14ac:dyDescent="0.25">
      <c r="A169" s="1" t="s">
        <v>166</v>
      </c>
      <c r="B169" s="6">
        <f t="shared" ca="1" si="22"/>
        <v>36813</v>
      </c>
      <c r="C169" s="6"/>
      <c r="D169" s="7">
        <f t="shared" ca="1" si="23"/>
        <v>13.77179863594016</v>
      </c>
      <c r="E169" s="1" t="str">
        <f t="shared" ca="1" si="24"/>
        <v>M</v>
      </c>
      <c r="F169" s="1">
        <f t="shared" ca="1" si="25"/>
        <v>2</v>
      </c>
      <c r="G169" s="1">
        <f t="shared" ca="1" si="26"/>
        <v>0</v>
      </c>
      <c r="H169" s="2">
        <f t="shared" ca="1" si="27"/>
        <v>0</v>
      </c>
      <c r="I169" s="3">
        <f t="shared" ca="1" si="28"/>
        <v>0</v>
      </c>
      <c r="J169" s="4">
        <f t="shared" ca="1" si="29"/>
        <v>0</v>
      </c>
      <c r="K169" s="5">
        <f t="shared" ca="1" si="30"/>
        <v>1</v>
      </c>
      <c r="L169" s="1"/>
      <c r="M169" s="1">
        <f t="shared" ca="1" si="31"/>
        <v>15</v>
      </c>
      <c r="N169" s="1"/>
      <c r="O169" s="1">
        <f t="shared" ca="1" si="32"/>
        <v>10</v>
      </c>
    </row>
    <row r="170" spans="1:15" x14ac:dyDescent="0.25">
      <c r="A170" s="1" t="s">
        <v>167</v>
      </c>
      <c r="B170" s="6">
        <f t="shared" ca="1" si="22"/>
        <v>38790</v>
      </c>
      <c r="C170" s="6"/>
      <c r="D170" s="7">
        <f t="shared" ca="1" si="23"/>
        <v>5.0397192045743928</v>
      </c>
      <c r="E170" s="1" t="str">
        <f t="shared" ca="1" si="24"/>
        <v>M</v>
      </c>
      <c r="F170" s="1">
        <f t="shared" ca="1" si="25"/>
        <v>0</v>
      </c>
      <c r="G170" s="1">
        <f t="shared" ca="1" si="26"/>
        <v>1</v>
      </c>
      <c r="H170" s="2">
        <f t="shared" ca="1" si="27"/>
        <v>1</v>
      </c>
      <c r="I170" s="3">
        <f t="shared" ca="1" si="28"/>
        <v>0</v>
      </c>
      <c r="J170" s="4">
        <f t="shared" ca="1" si="29"/>
        <v>0</v>
      </c>
      <c r="K170" s="5">
        <f t="shared" ca="1" si="30"/>
        <v>0</v>
      </c>
      <c r="L170" s="1"/>
      <c r="M170" s="1">
        <f t="shared" ca="1" si="31"/>
        <v>10</v>
      </c>
      <c r="N170" s="1"/>
      <c r="O170" s="1">
        <f t="shared" ca="1" si="32"/>
        <v>3</v>
      </c>
    </row>
    <row r="171" spans="1:15" x14ac:dyDescent="0.25">
      <c r="A171" s="1" t="s">
        <v>168</v>
      </c>
      <c r="B171" s="6">
        <f t="shared" ca="1" si="22"/>
        <v>36736</v>
      </c>
      <c r="C171" s="6"/>
      <c r="D171" s="7">
        <f t="shared" ca="1" si="23"/>
        <v>10.238106424752177</v>
      </c>
      <c r="E171" s="1" t="str">
        <f t="shared" ca="1" si="24"/>
        <v>F</v>
      </c>
      <c r="F171" s="1">
        <f t="shared" ca="1" si="25"/>
        <v>2</v>
      </c>
      <c r="G171" s="1">
        <f t="shared" ca="1" si="26"/>
        <v>0</v>
      </c>
      <c r="H171" s="2">
        <f t="shared" ca="1" si="27"/>
        <v>0</v>
      </c>
      <c r="I171" s="3">
        <f t="shared" ca="1" si="28"/>
        <v>0</v>
      </c>
      <c r="J171" s="4">
        <f t="shared" ca="1" si="29"/>
        <v>0</v>
      </c>
      <c r="K171" s="5">
        <f t="shared" ca="1" si="30"/>
        <v>1</v>
      </c>
      <c r="L171" s="1"/>
      <c r="M171" s="1">
        <f t="shared" ca="1" si="31"/>
        <v>16</v>
      </c>
      <c r="N171" s="1"/>
      <c r="O171" s="1">
        <f t="shared" ca="1" si="32"/>
        <v>7</v>
      </c>
    </row>
    <row r="172" spans="1:15" x14ac:dyDescent="0.25">
      <c r="A172" s="1" t="s">
        <v>169</v>
      </c>
      <c r="B172" s="6">
        <f t="shared" ca="1" si="22"/>
        <v>37498</v>
      </c>
      <c r="C172" s="6"/>
      <c r="D172" s="7">
        <f t="shared" ca="1" si="23"/>
        <v>2.3081483635067448</v>
      </c>
      <c r="E172" s="1" t="str">
        <f t="shared" ca="1" si="24"/>
        <v>F</v>
      </c>
      <c r="F172" s="1">
        <f t="shared" ca="1" si="25"/>
        <v>1</v>
      </c>
      <c r="G172" s="1">
        <f t="shared" ca="1" si="26"/>
        <v>0</v>
      </c>
      <c r="H172" s="2">
        <f t="shared" ca="1" si="27"/>
        <v>0</v>
      </c>
      <c r="I172" s="3">
        <f t="shared" ca="1" si="28"/>
        <v>0</v>
      </c>
      <c r="J172" s="4">
        <f t="shared" ca="1" si="29"/>
        <v>1</v>
      </c>
      <c r="K172" s="5">
        <f t="shared" ca="1" si="30"/>
        <v>0</v>
      </c>
      <c r="L172" s="1"/>
      <c r="M172" s="1">
        <f t="shared" ca="1" si="31"/>
        <v>14</v>
      </c>
      <c r="N172" s="1"/>
      <c r="O172" s="1">
        <f t="shared" ca="1" si="32"/>
        <v>8</v>
      </c>
    </row>
    <row r="173" spans="1:15" x14ac:dyDescent="0.25">
      <c r="A173" s="1" t="s">
        <v>170</v>
      </c>
      <c r="B173" s="6">
        <f t="shared" ca="1" si="22"/>
        <v>37236</v>
      </c>
      <c r="C173" s="6"/>
      <c r="D173" s="7">
        <f t="shared" ca="1" si="23"/>
        <v>6.6581937296061415</v>
      </c>
      <c r="E173" s="1" t="str">
        <f t="shared" ca="1" si="24"/>
        <v>M</v>
      </c>
      <c r="F173" s="1">
        <f t="shared" ca="1" si="25"/>
        <v>1</v>
      </c>
      <c r="G173" s="1">
        <f t="shared" ca="1" si="26"/>
        <v>0</v>
      </c>
      <c r="H173" s="2">
        <f t="shared" ca="1" si="27"/>
        <v>0</v>
      </c>
      <c r="I173" s="3">
        <f t="shared" ca="1" si="28"/>
        <v>0</v>
      </c>
      <c r="J173" s="4">
        <f t="shared" ca="1" si="29"/>
        <v>0</v>
      </c>
      <c r="K173" s="5">
        <f t="shared" ca="1" si="30"/>
        <v>1</v>
      </c>
      <c r="L173" s="1"/>
      <c r="M173" s="1">
        <f t="shared" ca="1" si="31"/>
        <v>14</v>
      </c>
      <c r="N173" s="1"/>
      <c r="O173" s="1">
        <f t="shared" ca="1" si="32"/>
        <v>12</v>
      </c>
    </row>
    <row r="174" spans="1:15" x14ac:dyDescent="0.25">
      <c r="A174" s="1" t="s">
        <v>171</v>
      </c>
      <c r="B174" s="6">
        <f t="shared" ca="1" si="22"/>
        <v>36740</v>
      </c>
      <c r="C174" s="6"/>
      <c r="D174" s="7">
        <f t="shared" ca="1" si="23"/>
        <v>15.923574755956992</v>
      </c>
      <c r="E174" s="1" t="str">
        <f t="shared" ca="1" si="24"/>
        <v>M</v>
      </c>
      <c r="F174" s="1">
        <f t="shared" ca="1" si="25"/>
        <v>2</v>
      </c>
      <c r="G174" s="1">
        <f t="shared" ca="1" si="26"/>
        <v>0</v>
      </c>
      <c r="H174" s="2">
        <f t="shared" ca="1" si="27"/>
        <v>0</v>
      </c>
      <c r="I174" s="3">
        <f t="shared" ca="1" si="28"/>
        <v>0</v>
      </c>
      <c r="J174" s="4">
        <f t="shared" ca="1" si="29"/>
        <v>0</v>
      </c>
      <c r="K174" s="5">
        <f t="shared" ca="1" si="30"/>
        <v>1</v>
      </c>
      <c r="L174" s="1"/>
      <c r="M174" s="1">
        <f t="shared" ca="1" si="31"/>
        <v>16</v>
      </c>
      <c r="N174" s="1"/>
      <c r="O174" s="1">
        <f t="shared" ca="1" si="32"/>
        <v>8</v>
      </c>
    </row>
    <row r="175" spans="1:15" x14ac:dyDescent="0.25">
      <c r="A175" s="1" t="s">
        <v>172</v>
      </c>
      <c r="B175" s="6">
        <f t="shared" ca="1" si="22"/>
        <v>38718</v>
      </c>
      <c r="C175" s="6"/>
      <c r="D175" s="7">
        <f t="shared" ca="1" si="23"/>
        <v>10.319424616860012</v>
      </c>
      <c r="E175" s="1" t="str">
        <f t="shared" ca="1" si="24"/>
        <v>M</v>
      </c>
      <c r="F175" s="1">
        <f t="shared" ca="1" si="25"/>
        <v>0</v>
      </c>
      <c r="G175" s="1">
        <f t="shared" ca="1" si="26"/>
        <v>1</v>
      </c>
      <c r="H175" s="2">
        <f t="shared" ca="1" si="27"/>
        <v>1</v>
      </c>
      <c r="I175" s="3">
        <f t="shared" ca="1" si="28"/>
        <v>0</v>
      </c>
      <c r="J175" s="4">
        <f t="shared" ca="1" si="29"/>
        <v>0</v>
      </c>
      <c r="K175" s="5">
        <f t="shared" ca="1" si="30"/>
        <v>0</v>
      </c>
      <c r="L175" s="1"/>
      <c r="M175" s="1">
        <f t="shared" ca="1" si="31"/>
        <v>10</v>
      </c>
      <c r="N175" s="1"/>
      <c r="O175" s="1">
        <f t="shared" ca="1" si="32"/>
        <v>1</v>
      </c>
    </row>
    <row r="176" spans="1:15" x14ac:dyDescent="0.25">
      <c r="A176" s="1" t="s">
        <v>173</v>
      </c>
      <c r="B176" s="6">
        <f t="shared" ca="1" si="22"/>
        <v>38463</v>
      </c>
      <c r="C176" s="6"/>
      <c r="D176" s="7">
        <f t="shared" ca="1" si="23"/>
        <v>15.835358912528546</v>
      </c>
      <c r="E176" s="1" t="str">
        <f t="shared" ca="1" si="24"/>
        <v>M</v>
      </c>
      <c r="F176" s="1">
        <f t="shared" ca="1" si="25"/>
        <v>0</v>
      </c>
      <c r="G176" s="1">
        <f t="shared" ca="1" si="26"/>
        <v>0</v>
      </c>
      <c r="H176" s="2">
        <f t="shared" ca="1" si="27"/>
        <v>1</v>
      </c>
      <c r="I176" s="3">
        <f t="shared" ca="1" si="28"/>
        <v>0</v>
      </c>
      <c r="J176" s="4">
        <f t="shared" ca="1" si="29"/>
        <v>0</v>
      </c>
      <c r="K176" s="5">
        <f t="shared" ca="1" si="30"/>
        <v>0</v>
      </c>
      <c r="L176" s="1"/>
      <c r="M176" s="1">
        <f t="shared" ca="1" si="31"/>
        <v>11</v>
      </c>
      <c r="N176" s="1"/>
      <c r="O176" s="1">
        <f t="shared" ca="1" si="32"/>
        <v>4</v>
      </c>
    </row>
    <row r="177" spans="1:15" x14ac:dyDescent="0.25">
      <c r="A177" s="1" t="s">
        <v>174</v>
      </c>
      <c r="B177" s="6">
        <f t="shared" ca="1" si="22"/>
        <v>38599</v>
      </c>
      <c r="C177" s="6"/>
      <c r="D177" s="7">
        <f t="shared" ca="1" si="23"/>
        <v>3.0949414414890848</v>
      </c>
      <c r="E177" s="1" t="str">
        <f t="shared" ca="1" si="24"/>
        <v>F</v>
      </c>
      <c r="F177" s="1">
        <f t="shared" ca="1" si="25"/>
        <v>0</v>
      </c>
      <c r="G177" s="1">
        <f t="shared" ca="1" si="26"/>
        <v>1</v>
      </c>
      <c r="H177" s="2">
        <f t="shared" ca="1" si="27"/>
        <v>0</v>
      </c>
      <c r="I177" s="3">
        <f t="shared" ca="1" si="28"/>
        <v>1</v>
      </c>
      <c r="J177" s="4">
        <f t="shared" ca="1" si="29"/>
        <v>0</v>
      </c>
      <c r="K177" s="5">
        <f t="shared" ca="1" si="30"/>
        <v>0</v>
      </c>
      <c r="L177" s="1"/>
      <c r="M177" s="1">
        <f t="shared" ca="1" si="31"/>
        <v>10</v>
      </c>
      <c r="N177" s="1"/>
      <c r="O177" s="1">
        <f t="shared" ca="1" si="32"/>
        <v>9</v>
      </c>
    </row>
    <row r="178" spans="1:15" x14ac:dyDescent="0.25">
      <c r="A178" s="1" t="s">
        <v>175</v>
      </c>
      <c r="B178" s="6">
        <f t="shared" ca="1" si="22"/>
        <v>38209</v>
      </c>
      <c r="C178" s="6"/>
      <c r="D178" s="7">
        <f t="shared" ca="1" si="23"/>
        <v>18.09769597804608</v>
      </c>
      <c r="E178" s="1" t="str">
        <f t="shared" ca="1" si="24"/>
        <v>F</v>
      </c>
      <c r="F178" s="1">
        <f t="shared" ca="1" si="25"/>
        <v>1</v>
      </c>
      <c r="G178" s="1">
        <f t="shared" ca="1" si="26"/>
        <v>0</v>
      </c>
      <c r="H178" s="2">
        <f t="shared" ca="1" si="27"/>
        <v>1</v>
      </c>
      <c r="I178" s="3">
        <f t="shared" ca="1" si="28"/>
        <v>0</v>
      </c>
      <c r="J178" s="4">
        <f t="shared" ca="1" si="29"/>
        <v>0</v>
      </c>
      <c r="K178" s="5">
        <f t="shared" ca="1" si="30"/>
        <v>0</v>
      </c>
      <c r="L178" s="1"/>
      <c r="M178" s="1">
        <f t="shared" ca="1" si="31"/>
        <v>12</v>
      </c>
      <c r="N178" s="1"/>
      <c r="O178" s="1">
        <f t="shared" ca="1" si="32"/>
        <v>8</v>
      </c>
    </row>
    <row r="179" spans="1:15" x14ac:dyDescent="0.25">
      <c r="A179" s="1" t="s">
        <v>176</v>
      </c>
      <c r="B179" s="6">
        <f t="shared" ca="1" si="22"/>
        <v>38438</v>
      </c>
      <c r="C179" s="6"/>
      <c r="D179" s="7">
        <f t="shared" ca="1" si="23"/>
        <v>13.566331927853916</v>
      </c>
      <c r="E179" s="1" t="str">
        <f t="shared" ca="1" si="24"/>
        <v>M</v>
      </c>
      <c r="F179" s="1">
        <f t="shared" ca="1" si="25"/>
        <v>0</v>
      </c>
      <c r="G179" s="1">
        <f t="shared" ca="1" si="26"/>
        <v>0</v>
      </c>
      <c r="H179" s="2">
        <f t="shared" ca="1" si="27"/>
        <v>1</v>
      </c>
      <c r="I179" s="3">
        <f t="shared" ca="1" si="28"/>
        <v>0</v>
      </c>
      <c r="J179" s="4">
        <f t="shared" ca="1" si="29"/>
        <v>0</v>
      </c>
      <c r="K179" s="5">
        <f t="shared" ca="1" si="30"/>
        <v>0</v>
      </c>
      <c r="L179" s="1"/>
      <c r="M179" s="1">
        <f t="shared" ca="1" si="31"/>
        <v>11</v>
      </c>
      <c r="N179" s="1"/>
      <c r="O179" s="1">
        <f t="shared" ca="1" si="32"/>
        <v>3</v>
      </c>
    </row>
    <row r="180" spans="1:15" x14ac:dyDescent="0.25">
      <c r="A180" s="1" t="s">
        <v>177</v>
      </c>
      <c r="B180" s="6">
        <f t="shared" ca="1" si="22"/>
        <v>37149</v>
      </c>
      <c r="C180" s="6"/>
      <c r="D180" s="7">
        <f t="shared" ca="1" si="23"/>
        <v>16.973900631058026</v>
      </c>
      <c r="E180" s="1" t="str">
        <f t="shared" ca="1" si="24"/>
        <v>M</v>
      </c>
      <c r="F180" s="1">
        <f t="shared" ca="1" si="25"/>
        <v>1</v>
      </c>
      <c r="G180" s="1">
        <f t="shared" ca="1" si="26"/>
        <v>0</v>
      </c>
      <c r="H180" s="2">
        <f t="shared" ca="1" si="27"/>
        <v>0</v>
      </c>
      <c r="I180" s="3">
        <f t="shared" ca="1" si="28"/>
        <v>0</v>
      </c>
      <c r="J180" s="4">
        <f t="shared" ca="1" si="29"/>
        <v>0</v>
      </c>
      <c r="K180" s="5">
        <f t="shared" ca="1" si="30"/>
        <v>1</v>
      </c>
      <c r="L180" s="1"/>
      <c r="M180" s="1">
        <f t="shared" ca="1" si="31"/>
        <v>14</v>
      </c>
      <c r="N180" s="1"/>
      <c r="O180" s="1">
        <f t="shared" ca="1" si="32"/>
        <v>9</v>
      </c>
    </row>
    <row r="181" spans="1:15" x14ac:dyDescent="0.25">
      <c r="A181" s="1" t="s">
        <v>178</v>
      </c>
      <c r="B181" s="6">
        <f t="shared" ca="1" si="22"/>
        <v>38284</v>
      </c>
      <c r="C181" s="6"/>
      <c r="D181" s="7">
        <f t="shared" ca="1" si="23"/>
        <v>4.0786888378776975</v>
      </c>
      <c r="E181" s="1" t="str">
        <f t="shared" ca="1" si="24"/>
        <v>F</v>
      </c>
      <c r="F181" s="1">
        <f t="shared" ca="1" si="25"/>
        <v>1</v>
      </c>
      <c r="G181" s="1">
        <f t="shared" ca="1" si="26"/>
        <v>0</v>
      </c>
      <c r="H181" s="2">
        <f t="shared" ca="1" si="27"/>
        <v>1</v>
      </c>
      <c r="I181" s="3">
        <f t="shared" ca="1" si="28"/>
        <v>0</v>
      </c>
      <c r="J181" s="4">
        <f t="shared" ca="1" si="29"/>
        <v>0</v>
      </c>
      <c r="K181" s="5">
        <f t="shared" ca="1" si="30"/>
        <v>0</v>
      </c>
      <c r="L181" s="1"/>
      <c r="M181" s="1">
        <f t="shared" ca="1" si="31"/>
        <v>11</v>
      </c>
      <c r="N181" s="1"/>
      <c r="O181" s="1">
        <f t="shared" ca="1" si="32"/>
        <v>10</v>
      </c>
    </row>
    <row r="182" spans="1:15" x14ac:dyDescent="0.25">
      <c r="A182" s="1" t="s">
        <v>179</v>
      </c>
      <c r="B182" s="6">
        <f t="shared" ca="1" si="22"/>
        <v>38350</v>
      </c>
      <c r="C182" s="6"/>
      <c r="D182" s="7">
        <f t="shared" ca="1" si="23"/>
        <v>9.5191364331382875</v>
      </c>
      <c r="E182" s="1" t="str">
        <f t="shared" ca="1" si="24"/>
        <v>M</v>
      </c>
      <c r="F182" s="1">
        <f t="shared" ca="1" si="25"/>
        <v>1</v>
      </c>
      <c r="G182" s="1">
        <f t="shared" ca="1" si="26"/>
        <v>0</v>
      </c>
      <c r="H182" s="2">
        <f t="shared" ca="1" si="27"/>
        <v>1</v>
      </c>
      <c r="I182" s="3">
        <f t="shared" ca="1" si="28"/>
        <v>0</v>
      </c>
      <c r="J182" s="4">
        <f t="shared" ca="1" si="29"/>
        <v>0</v>
      </c>
      <c r="K182" s="5">
        <f t="shared" ca="1" si="30"/>
        <v>0</v>
      </c>
      <c r="L182" s="1"/>
      <c r="M182" s="1">
        <f t="shared" ca="1" si="31"/>
        <v>11</v>
      </c>
      <c r="N182" s="1"/>
      <c r="O182" s="1">
        <f t="shared" ca="1" si="32"/>
        <v>12</v>
      </c>
    </row>
    <row r="183" spans="1:15" x14ac:dyDescent="0.25">
      <c r="A183" s="1" t="s">
        <v>180</v>
      </c>
      <c r="B183" s="6">
        <f t="shared" ca="1" si="22"/>
        <v>36711</v>
      </c>
      <c r="C183" s="6"/>
      <c r="D183" s="7">
        <f t="shared" ca="1" si="23"/>
        <v>17.822751902102759</v>
      </c>
      <c r="E183" s="1" t="str">
        <f t="shared" ca="1" si="24"/>
        <v>M</v>
      </c>
      <c r="F183" s="1">
        <f t="shared" ca="1" si="25"/>
        <v>2</v>
      </c>
      <c r="G183" s="1">
        <f t="shared" ca="1" si="26"/>
        <v>0</v>
      </c>
      <c r="H183" s="2">
        <f t="shared" ca="1" si="27"/>
        <v>0</v>
      </c>
      <c r="I183" s="3">
        <f t="shared" ca="1" si="28"/>
        <v>0</v>
      </c>
      <c r="J183" s="4">
        <f t="shared" ca="1" si="29"/>
        <v>0</v>
      </c>
      <c r="K183" s="5">
        <f t="shared" ca="1" si="30"/>
        <v>1</v>
      </c>
      <c r="L183" s="1"/>
      <c r="M183" s="1">
        <f t="shared" ca="1" si="31"/>
        <v>16</v>
      </c>
      <c r="N183" s="1"/>
      <c r="O183" s="1">
        <f t="shared" ca="1" si="32"/>
        <v>7</v>
      </c>
    </row>
    <row r="184" spans="1:15" x14ac:dyDescent="0.25">
      <c r="A184" s="1" t="s">
        <v>181</v>
      </c>
      <c r="B184" s="6">
        <f t="shared" ca="1" si="22"/>
        <v>37249</v>
      </c>
      <c r="C184" s="6"/>
      <c r="D184" s="7">
        <f t="shared" ca="1" si="23"/>
        <v>3.922788512532879</v>
      </c>
      <c r="E184" s="1" t="str">
        <f t="shared" ca="1" si="24"/>
        <v>F</v>
      </c>
      <c r="F184" s="1">
        <f t="shared" ca="1" si="25"/>
        <v>2</v>
      </c>
      <c r="G184" s="1">
        <f t="shared" ca="1" si="26"/>
        <v>0</v>
      </c>
      <c r="H184" s="2">
        <f t="shared" ca="1" si="27"/>
        <v>0</v>
      </c>
      <c r="I184" s="3">
        <f t="shared" ca="1" si="28"/>
        <v>0</v>
      </c>
      <c r="J184" s="4">
        <f t="shared" ca="1" si="29"/>
        <v>1</v>
      </c>
      <c r="K184" s="5">
        <f t="shared" ca="1" si="30"/>
        <v>0</v>
      </c>
      <c r="L184" s="1"/>
      <c r="M184" s="1">
        <f t="shared" ca="1" si="31"/>
        <v>14</v>
      </c>
      <c r="N184" s="1"/>
      <c r="O184" s="1">
        <f t="shared" ca="1" si="32"/>
        <v>12</v>
      </c>
    </row>
    <row r="185" spans="1:15" x14ac:dyDescent="0.25">
      <c r="A185" s="1" t="s">
        <v>182</v>
      </c>
      <c r="B185" s="6">
        <f t="shared" ca="1" si="22"/>
        <v>37279</v>
      </c>
      <c r="C185" s="6"/>
      <c r="D185" s="7">
        <f t="shared" ca="1" si="23"/>
        <v>13.320633516699342</v>
      </c>
      <c r="E185" s="1" t="str">
        <f t="shared" ca="1" si="24"/>
        <v>F</v>
      </c>
      <c r="F185" s="1">
        <f t="shared" ca="1" si="25"/>
        <v>0</v>
      </c>
      <c r="G185" s="1">
        <f t="shared" ca="1" si="26"/>
        <v>0</v>
      </c>
      <c r="H185" s="2">
        <f t="shared" ca="1" si="27"/>
        <v>0</v>
      </c>
      <c r="I185" s="3">
        <f t="shared" ca="1" si="28"/>
        <v>0</v>
      </c>
      <c r="J185" s="4">
        <f t="shared" ca="1" si="29"/>
        <v>0</v>
      </c>
      <c r="K185" s="5">
        <f t="shared" ca="1" si="30"/>
        <v>1</v>
      </c>
      <c r="L185" s="1"/>
      <c r="M185" s="1">
        <f t="shared" ca="1" si="31"/>
        <v>14</v>
      </c>
      <c r="N185" s="1"/>
      <c r="O185" s="1">
        <f t="shared" ca="1" si="32"/>
        <v>1</v>
      </c>
    </row>
    <row r="186" spans="1:15" x14ac:dyDescent="0.25">
      <c r="A186" s="1" t="s">
        <v>183</v>
      </c>
      <c r="B186" s="6">
        <f t="shared" ca="1" si="22"/>
        <v>39001</v>
      </c>
      <c r="C186" s="6"/>
      <c r="D186" s="7">
        <f t="shared" ca="1" si="23"/>
        <v>3.0067670196402294</v>
      </c>
      <c r="E186" s="1" t="str">
        <f t="shared" ca="1" si="24"/>
        <v>F</v>
      </c>
      <c r="F186" s="1">
        <f t="shared" ca="1" si="25"/>
        <v>0</v>
      </c>
      <c r="G186" s="1">
        <f t="shared" ca="1" si="26"/>
        <v>1</v>
      </c>
      <c r="H186" s="2">
        <f t="shared" ca="1" si="27"/>
        <v>1</v>
      </c>
      <c r="I186" s="3">
        <f t="shared" ca="1" si="28"/>
        <v>0</v>
      </c>
      <c r="J186" s="4">
        <f t="shared" ca="1" si="29"/>
        <v>0</v>
      </c>
      <c r="K186" s="5">
        <f t="shared" ca="1" si="30"/>
        <v>0</v>
      </c>
      <c r="L186" s="1"/>
      <c r="M186" s="1">
        <f t="shared" ca="1" si="31"/>
        <v>9</v>
      </c>
      <c r="N186" s="1"/>
      <c r="O186" s="1">
        <f t="shared" ca="1" si="32"/>
        <v>10</v>
      </c>
    </row>
    <row r="187" spans="1:15" x14ac:dyDescent="0.25">
      <c r="A187" s="1" t="s">
        <v>184</v>
      </c>
      <c r="B187" s="6">
        <f t="shared" ca="1" si="22"/>
        <v>36960</v>
      </c>
      <c r="C187" s="6"/>
      <c r="D187" s="7">
        <f t="shared" ca="1" si="23"/>
        <v>11.021944348882096</v>
      </c>
      <c r="E187" s="1" t="str">
        <f t="shared" ca="1" si="24"/>
        <v>M</v>
      </c>
      <c r="F187" s="1">
        <f t="shared" ca="1" si="25"/>
        <v>2</v>
      </c>
      <c r="G187" s="1">
        <f t="shared" ca="1" si="26"/>
        <v>0</v>
      </c>
      <c r="H187" s="2">
        <f t="shared" ca="1" si="27"/>
        <v>0</v>
      </c>
      <c r="I187" s="3">
        <f t="shared" ca="1" si="28"/>
        <v>0</v>
      </c>
      <c r="J187" s="4">
        <f t="shared" ca="1" si="29"/>
        <v>1</v>
      </c>
      <c r="K187" s="5">
        <f t="shared" ca="1" si="30"/>
        <v>0</v>
      </c>
      <c r="L187" s="1"/>
      <c r="M187" s="1">
        <f t="shared" ca="1" si="31"/>
        <v>15</v>
      </c>
      <c r="N187" s="1"/>
      <c r="O187" s="1">
        <f t="shared" ca="1" si="32"/>
        <v>3</v>
      </c>
    </row>
    <row r="188" spans="1:15" x14ac:dyDescent="0.25">
      <c r="A188" s="1" t="s">
        <v>185</v>
      </c>
      <c r="B188" s="6">
        <f t="shared" ca="1" si="22"/>
        <v>37843</v>
      </c>
      <c r="C188" s="6"/>
      <c r="D188" s="7">
        <f t="shared" ca="1" si="23"/>
        <v>5.9993912510045497</v>
      </c>
      <c r="E188" s="1" t="str">
        <f t="shared" ca="1" si="24"/>
        <v>F</v>
      </c>
      <c r="F188" s="1">
        <f t="shared" ca="1" si="25"/>
        <v>1</v>
      </c>
      <c r="G188" s="1">
        <f t="shared" ca="1" si="26"/>
        <v>0</v>
      </c>
      <c r="H188" s="2">
        <f t="shared" ca="1" si="27"/>
        <v>0</v>
      </c>
      <c r="I188" s="3">
        <f t="shared" ca="1" si="28"/>
        <v>1</v>
      </c>
      <c r="J188" s="4">
        <f t="shared" ca="1" si="29"/>
        <v>0</v>
      </c>
      <c r="K188" s="5">
        <f t="shared" ca="1" si="30"/>
        <v>0</v>
      </c>
      <c r="L188" s="1"/>
      <c r="M188" s="1">
        <f t="shared" ca="1" si="31"/>
        <v>13</v>
      </c>
      <c r="N188" s="1"/>
      <c r="O188" s="1">
        <f t="shared" ca="1" si="32"/>
        <v>8</v>
      </c>
    </row>
    <row r="189" spans="1:15" x14ac:dyDescent="0.25">
      <c r="A189" s="1" t="s">
        <v>186</v>
      </c>
      <c r="B189" s="6">
        <f t="shared" ca="1" si="22"/>
        <v>37466</v>
      </c>
      <c r="C189" s="6"/>
      <c r="D189" s="7">
        <f t="shared" ca="1" si="23"/>
        <v>2.9635949475440313</v>
      </c>
      <c r="E189" s="1" t="str">
        <f t="shared" ca="1" si="24"/>
        <v>F</v>
      </c>
      <c r="F189" s="1">
        <f t="shared" ca="1" si="25"/>
        <v>0</v>
      </c>
      <c r="G189" s="1">
        <f t="shared" ca="1" si="26"/>
        <v>0</v>
      </c>
      <c r="H189" s="2">
        <f t="shared" ca="1" si="27"/>
        <v>0</v>
      </c>
      <c r="I189" s="3">
        <f t="shared" ca="1" si="28"/>
        <v>0</v>
      </c>
      <c r="J189" s="4">
        <f t="shared" ca="1" si="29"/>
        <v>0</v>
      </c>
      <c r="K189" s="5">
        <f t="shared" ca="1" si="30"/>
        <v>1</v>
      </c>
      <c r="L189" s="1"/>
      <c r="M189" s="1">
        <f t="shared" ca="1" si="31"/>
        <v>14</v>
      </c>
      <c r="N189" s="1"/>
      <c r="O189" s="1">
        <f t="shared" ca="1" si="32"/>
        <v>7</v>
      </c>
    </row>
    <row r="190" spans="1:15" x14ac:dyDescent="0.25">
      <c r="A190" s="1" t="s">
        <v>187</v>
      </c>
      <c r="B190" s="6">
        <f t="shared" ca="1" si="22"/>
        <v>38157</v>
      </c>
      <c r="C190" s="6"/>
      <c r="D190" s="7">
        <f t="shared" ca="1" si="23"/>
        <v>12.784769718976946</v>
      </c>
      <c r="E190" s="1" t="str">
        <f t="shared" ca="1" si="24"/>
        <v>F</v>
      </c>
      <c r="F190" s="1">
        <f t="shared" ca="1" si="25"/>
        <v>1</v>
      </c>
      <c r="G190" s="1">
        <f t="shared" ca="1" si="26"/>
        <v>0</v>
      </c>
      <c r="H190" s="2">
        <f t="shared" ca="1" si="27"/>
        <v>1</v>
      </c>
      <c r="I190" s="3">
        <f t="shared" ca="1" si="28"/>
        <v>0</v>
      </c>
      <c r="J190" s="4">
        <f t="shared" ca="1" si="29"/>
        <v>0</v>
      </c>
      <c r="K190" s="5">
        <f t="shared" ca="1" si="30"/>
        <v>0</v>
      </c>
      <c r="L190" s="1"/>
      <c r="M190" s="1">
        <f t="shared" ca="1" si="31"/>
        <v>12</v>
      </c>
      <c r="N190" s="1"/>
      <c r="O190" s="1">
        <f t="shared" ca="1" si="32"/>
        <v>6</v>
      </c>
    </row>
    <row r="191" spans="1:15" x14ac:dyDescent="0.25">
      <c r="A191" s="1" t="s">
        <v>188</v>
      </c>
      <c r="B191" s="6">
        <f t="shared" ca="1" si="22"/>
        <v>37484</v>
      </c>
      <c r="C191" s="6"/>
      <c r="D191" s="7">
        <f t="shared" ca="1" si="23"/>
        <v>4.5511976442519124</v>
      </c>
      <c r="E191" s="1" t="str">
        <f t="shared" ca="1" si="24"/>
        <v>M</v>
      </c>
      <c r="F191" s="1">
        <f t="shared" ca="1" si="25"/>
        <v>2</v>
      </c>
      <c r="G191" s="1">
        <f t="shared" ca="1" si="26"/>
        <v>0</v>
      </c>
      <c r="H191" s="2">
        <f t="shared" ca="1" si="27"/>
        <v>0</v>
      </c>
      <c r="I191" s="3">
        <f t="shared" ca="1" si="28"/>
        <v>1</v>
      </c>
      <c r="J191" s="4">
        <f t="shared" ca="1" si="29"/>
        <v>0</v>
      </c>
      <c r="K191" s="5">
        <f t="shared" ca="1" si="30"/>
        <v>0</v>
      </c>
      <c r="L191" s="1"/>
      <c r="M191" s="1">
        <f t="shared" ca="1" si="31"/>
        <v>14</v>
      </c>
      <c r="N191" s="1"/>
      <c r="O191" s="1">
        <f t="shared" ca="1" si="32"/>
        <v>8</v>
      </c>
    </row>
    <row r="192" spans="1:15" x14ac:dyDescent="0.25">
      <c r="A192" s="1" t="s">
        <v>189</v>
      </c>
      <c r="B192" s="6">
        <f t="shared" ca="1" si="22"/>
        <v>38007</v>
      </c>
      <c r="C192" s="6"/>
      <c r="D192" s="7">
        <f t="shared" ca="1" si="23"/>
        <v>16.821779321089469</v>
      </c>
      <c r="E192" s="1" t="str">
        <f t="shared" ca="1" si="24"/>
        <v>F</v>
      </c>
      <c r="F192" s="1">
        <f t="shared" ca="1" si="25"/>
        <v>0</v>
      </c>
      <c r="G192" s="1">
        <f t="shared" ca="1" si="26"/>
        <v>0</v>
      </c>
      <c r="H192" s="2">
        <f t="shared" ca="1" si="27"/>
        <v>0</v>
      </c>
      <c r="I192" s="3">
        <f t="shared" ca="1" si="28"/>
        <v>1</v>
      </c>
      <c r="J192" s="4">
        <f t="shared" ca="1" si="29"/>
        <v>0</v>
      </c>
      <c r="K192" s="5">
        <f t="shared" ca="1" si="30"/>
        <v>0</v>
      </c>
      <c r="L192" s="1"/>
      <c r="M192" s="1">
        <f t="shared" ca="1" si="31"/>
        <v>12</v>
      </c>
      <c r="N192" s="1"/>
      <c r="O192" s="1">
        <f t="shared" ca="1" si="32"/>
        <v>1</v>
      </c>
    </row>
    <row r="193" spans="1:15" x14ac:dyDescent="0.25">
      <c r="A193" s="1" t="s">
        <v>190</v>
      </c>
      <c r="B193" s="6">
        <f t="shared" ca="1" si="22"/>
        <v>37522</v>
      </c>
      <c r="C193" s="6"/>
      <c r="D193" s="7">
        <f t="shared" ca="1" si="23"/>
        <v>8.8940753921258189</v>
      </c>
      <c r="E193" s="1" t="str">
        <f t="shared" ca="1" si="24"/>
        <v>F</v>
      </c>
      <c r="F193" s="1">
        <f t="shared" ca="1" si="25"/>
        <v>0</v>
      </c>
      <c r="G193" s="1">
        <f t="shared" ca="1" si="26"/>
        <v>0</v>
      </c>
      <c r="H193" s="2">
        <f t="shared" ca="1" si="27"/>
        <v>0</v>
      </c>
      <c r="I193" s="3">
        <f t="shared" ca="1" si="28"/>
        <v>0</v>
      </c>
      <c r="J193" s="4">
        <f t="shared" ca="1" si="29"/>
        <v>0</v>
      </c>
      <c r="K193" s="5">
        <f t="shared" ca="1" si="30"/>
        <v>1</v>
      </c>
      <c r="L193" s="1"/>
      <c r="M193" s="1">
        <f t="shared" ca="1" si="31"/>
        <v>13</v>
      </c>
      <c r="N193" s="1"/>
      <c r="O193" s="1">
        <f t="shared" ca="1" si="32"/>
        <v>9</v>
      </c>
    </row>
    <row r="194" spans="1:15" x14ac:dyDescent="0.25">
      <c r="A194" s="1" t="s">
        <v>191</v>
      </c>
      <c r="B194" s="6">
        <f t="shared" ca="1" si="22"/>
        <v>37800</v>
      </c>
      <c r="C194" s="6"/>
      <c r="D194" s="7">
        <f t="shared" ca="1" si="23"/>
        <v>2.1063322204811947</v>
      </c>
      <c r="E194" s="1" t="str">
        <f t="shared" ca="1" si="24"/>
        <v>M</v>
      </c>
      <c r="F194" s="1">
        <f t="shared" ca="1" si="25"/>
        <v>2</v>
      </c>
      <c r="G194" s="1">
        <f t="shared" ca="1" si="26"/>
        <v>0</v>
      </c>
      <c r="H194" s="2">
        <f t="shared" ca="1" si="27"/>
        <v>1</v>
      </c>
      <c r="I194" s="3">
        <f t="shared" ca="1" si="28"/>
        <v>0</v>
      </c>
      <c r="J194" s="4">
        <f t="shared" ca="1" si="29"/>
        <v>0</v>
      </c>
      <c r="K194" s="5">
        <f t="shared" ca="1" si="30"/>
        <v>0</v>
      </c>
      <c r="L194" s="1"/>
      <c r="M194" s="1">
        <f t="shared" ca="1" si="31"/>
        <v>13</v>
      </c>
      <c r="N194" s="1"/>
      <c r="O194" s="1">
        <f t="shared" ca="1" si="32"/>
        <v>6</v>
      </c>
    </row>
    <row r="195" spans="1:15" x14ac:dyDescent="0.25">
      <c r="A195" s="1" t="s">
        <v>192</v>
      </c>
      <c r="B195" s="6">
        <f t="shared" ref="B195:B258" ca="1" si="33">INT(RAND()*(DATE(2006,12,31)-DATE(2000,1,1))+DATE(2000,1,1))</f>
        <v>37605</v>
      </c>
      <c r="C195" s="6"/>
      <c r="D195" s="7">
        <f t="shared" ref="D195:D258" ca="1" si="34">RAND()*(19-2)+2</f>
        <v>6.3389629065268025</v>
      </c>
      <c r="E195" s="1" t="str">
        <f t="shared" ref="E195:E258" ca="1" si="35">IF(INT(RAND()*(1-0+1))+0=1,"F","M")</f>
        <v>F</v>
      </c>
      <c r="F195" s="1">
        <f t="shared" ref="F195:F258" ca="1" si="36">IF(M195&lt;11,0,IF(AND(O195&lt;9,M195&lt;12),0,IF(AND(O195&gt;=9,M195=11),INT(RAND()*(1-0+1))+0,IF(AND(O195&lt;9,M195=12),INT(RAND()*(1-0+1))+0,IF(AND(O195&gt;=9,M195&gt;=12,M195&lt;=13),INT(RAND()*(2-0+1))+0,IF(AND(O195&lt;9,M195&gt;=13,M195&lt;=14),INT(RAND()*(2-0+1))+0,IF(AND(O195&gt;=9,M195=14),INT(RAND()*(2-1+1))+1,IF(AND(O195&lt;9,M195=15),INT(RAND()*(2-1+1))+1,2))))))))</f>
        <v>2</v>
      </c>
      <c r="G195" s="1">
        <f t="shared" ref="G195:G258" ca="1" si="37">IF(F195&gt;0,0,IF(M195&lt;10,1,IF(AND(O195&lt;9,M195=10),1,IF(AND(O195&gt;=9,M195&gt;=10,M195&lt;=12),INT(RAND()*(1-0+1))+0,IF(AND(O195&lt;9,M195&gt;10,M195&lt;=13),INT(RAND()*(1-0+1))+0,0)))))</f>
        <v>0</v>
      </c>
      <c r="H195" s="2">
        <f t="shared" ref="H195:H258" ca="1" si="38">IF(M195&lt;10,1,IF(AND(F195=0,G195=1,O195&lt;9,M195=10),1,IF(AND(F195=0,G195=0,O195&gt;=9,M195=10),1,IF(AND(F195=0,G195=0,O195&lt;9,M195=11),1,IF(AND(F195=1,G195=0,O195&gt;=9,M195=11),1,IF(AND(F195=1,G195=0,O195&lt;9,M195=12),1,IF(AND(F195=2,G195=0,O195&gt;=9,M195=12),1,IF(AND(F195=2,G195=0,O195&lt;9,M195=13),1,0))))))))</f>
        <v>0</v>
      </c>
      <c r="I195" s="3">
        <f t="shared" ref="I195:I258" ca="1" si="39">IF(AND(F195=0,G195=1,O195&gt;=9,M195=10),1,IF(AND(F195=0,G195=1,O195&lt;9,M195=11),1,IF(AND(F195=0,G195=0,O195&gt;=9,M195=11),1,IF(AND(F195=0,G195=0,O195&lt;9,M195=12),1,IF(AND(F195=1,G195=0,O195&gt;=9,M195=12),1,IF(AND(F195=1,G195=0,O195&lt;9,M195=13),1,IF(AND(F195=2,G195=0,O195&gt;=9,M195=13),1,IF(AND(F195=2,G195=0,O195&lt;9,M195=14),1,0))))))))</f>
        <v>1</v>
      </c>
      <c r="J195" s="4">
        <f t="shared" ref="J195:J258" ca="1" si="40">IF(AND(F195=0,G195=1,O195&gt;=9,M195=11),1,IF(AND(F195=0,G195=1,O195&lt;9,M195=12),1,IF(AND(F195=0,G195=0,O195&gt;=9,M195=12),1,IF(AND(F195=0,G195=0,O195&lt;9,M195=13),1,IF(AND(F195=1,G195=0,O195&gt;=9,M195=13),1,IF(AND(F195=1,G195=0,O195&lt;9,M195=14),1,IF(AND(F195=2,G195=0,O195&gt;=9,M195=14),1,IF(AND(F195=2,G195=0,O195&lt;9,M195=15),1,0))))))))</f>
        <v>0</v>
      </c>
      <c r="K195" s="5">
        <f t="shared" ref="K195:K258" ca="1" si="41">IF(SUM(H195:J195)=0,1,0)</f>
        <v>0</v>
      </c>
      <c r="L195" s="1"/>
      <c r="M195" s="1">
        <f t="shared" ref="M195:M258" ca="1" si="42">DATEDIF($B195,DATE(2016,9,1), "y")</f>
        <v>13</v>
      </c>
      <c r="N195" s="1"/>
      <c r="O195" s="1">
        <f t="shared" ref="O195:O258" ca="1" si="43">MONTH($B195)</f>
        <v>12</v>
      </c>
    </row>
    <row r="196" spans="1:15" x14ac:dyDescent="0.25">
      <c r="A196" s="1" t="s">
        <v>193</v>
      </c>
      <c r="B196" s="6">
        <f t="shared" ca="1" si="33"/>
        <v>38630</v>
      </c>
      <c r="C196" s="6"/>
      <c r="D196" s="7">
        <f t="shared" ca="1" si="34"/>
        <v>4.1278601255318339</v>
      </c>
      <c r="E196" s="1" t="str">
        <f t="shared" ca="1" si="35"/>
        <v>F</v>
      </c>
      <c r="F196" s="1">
        <f t="shared" ca="1" si="36"/>
        <v>0</v>
      </c>
      <c r="G196" s="1">
        <f t="shared" ca="1" si="37"/>
        <v>0</v>
      </c>
      <c r="H196" s="2">
        <f t="shared" ca="1" si="38"/>
        <v>1</v>
      </c>
      <c r="I196" s="3">
        <f t="shared" ca="1" si="39"/>
        <v>0</v>
      </c>
      <c r="J196" s="4">
        <f t="shared" ca="1" si="40"/>
        <v>0</v>
      </c>
      <c r="K196" s="5">
        <f t="shared" ca="1" si="41"/>
        <v>0</v>
      </c>
      <c r="L196" s="1"/>
      <c r="M196" s="1">
        <f t="shared" ca="1" si="42"/>
        <v>10</v>
      </c>
      <c r="N196" s="1"/>
      <c r="O196" s="1">
        <f t="shared" ca="1" si="43"/>
        <v>10</v>
      </c>
    </row>
    <row r="197" spans="1:15" x14ac:dyDescent="0.25">
      <c r="A197" s="1" t="s">
        <v>194</v>
      </c>
      <c r="B197" s="6">
        <f t="shared" ca="1" si="33"/>
        <v>38223</v>
      </c>
      <c r="C197" s="6"/>
      <c r="D197" s="7">
        <f t="shared" ca="1" si="34"/>
        <v>13.018993939232901</v>
      </c>
      <c r="E197" s="1" t="str">
        <f t="shared" ca="1" si="35"/>
        <v>M</v>
      </c>
      <c r="F197" s="1">
        <f t="shared" ca="1" si="36"/>
        <v>0</v>
      </c>
      <c r="G197" s="1">
        <f t="shared" ca="1" si="37"/>
        <v>1</v>
      </c>
      <c r="H197" s="2">
        <f t="shared" ca="1" si="38"/>
        <v>0</v>
      </c>
      <c r="I197" s="3">
        <f t="shared" ca="1" si="39"/>
        <v>0</v>
      </c>
      <c r="J197" s="4">
        <f t="shared" ca="1" si="40"/>
        <v>1</v>
      </c>
      <c r="K197" s="5">
        <f t="shared" ca="1" si="41"/>
        <v>0</v>
      </c>
      <c r="L197" s="1"/>
      <c r="M197" s="1">
        <f t="shared" ca="1" si="42"/>
        <v>12</v>
      </c>
      <c r="N197" s="1"/>
      <c r="O197" s="1">
        <f t="shared" ca="1" si="43"/>
        <v>8</v>
      </c>
    </row>
    <row r="198" spans="1:15" x14ac:dyDescent="0.25">
      <c r="A198" s="1" t="s">
        <v>195</v>
      </c>
      <c r="B198" s="6">
        <f t="shared" ca="1" si="33"/>
        <v>37992</v>
      </c>
      <c r="C198" s="6"/>
      <c r="D198" s="7">
        <f t="shared" ca="1" si="34"/>
        <v>2.6213196365084981</v>
      </c>
      <c r="E198" s="1" t="str">
        <f t="shared" ca="1" si="35"/>
        <v>F</v>
      </c>
      <c r="F198" s="1">
        <f t="shared" ca="1" si="36"/>
        <v>1</v>
      </c>
      <c r="G198" s="1">
        <f t="shared" ca="1" si="37"/>
        <v>0</v>
      </c>
      <c r="H198" s="2">
        <f t="shared" ca="1" si="38"/>
        <v>1</v>
      </c>
      <c r="I198" s="3">
        <f t="shared" ca="1" si="39"/>
        <v>0</v>
      </c>
      <c r="J198" s="4">
        <f t="shared" ca="1" si="40"/>
        <v>0</v>
      </c>
      <c r="K198" s="5">
        <f t="shared" ca="1" si="41"/>
        <v>0</v>
      </c>
      <c r="L198" s="1"/>
      <c r="M198" s="1">
        <f t="shared" ca="1" si="42"/>
        <v>12</v>
      </c>
      <c r="N198" s="1"/>
      <c r="O198" s="1">
        <f t="shared" ca="1" si="43"/>
        <v>1</v>
      </c>
    </row>
    <row r="199" spans="1:15" x14ac:dyDescent="0.25">
      <c r="A199" s="1" t="s">
        <v>196</v>
      </c>
      <c r="B199" s="6">
        <f t="shared" ca="1" si="33"/>
        <v>37642</v>
      </c>
      <c r="C199" s="6"/>
      <c r="D199" s="7">
        <f t="shared" ca="1" si="34"/>
        <v>12.173250387271045</v>
      </c>
      <c r="E199" s="1" t="str">
        <f t="shared" ca="1" si="35"/>
        <v>F</v>
      </c>
      <c r="F199" s="1">
        <f t="shared" ca="1" si="36"/>
        <v>2</v>
      </c>
      <c r="G199" s="1">
        <f t="shared" ca="1" si="37"/>
        <v>0</v>
      </c>
      <c r="H199" s="2">
        <f t="shared" ca="1" si="38"/>
        <v>1</v>
      </c>
      <c r="I199" s="3">
        <f t="shared" ca="1" si="39"/>
        <v>0</v>
      </c>
      <c r="J199" s="4">
        <f t="shared" ca="1" si="40"/>
        <v>0</v>
      </c>
      <c r="K199" s="5">
        <f t="shared" ca="1" si="41"/>
        <v>0</v>
      </c>
      <c r="L199" s="1"/>
      <c r="M199" s="1">
        <f t="shared" ca="1" si="42"/>
        <v>13</v>
      </c>
      <c r="N199" s="1"/>
      <c r="O199" s="1">
        <f t="shared" ca="1" si="43"/>
        <v>1</v>
      </c>
    </row>
    <row r="200" spans="1:15" x14ac:dyDescent="0.25">
      <c r="A200" s="1" t="s">
        <v>197</v>
      </c>
      <c r="B200" s="6">
        <f t="shared" ca="1" si="33"/>
        <v>38557</v>
      </c>
      <c r="C200" s="6"/>
      <c r="D200" s="7">
        <f t="shared" ca="1" si="34"/>
        <v>12.167850934063599</v>
      </c>
      <c r="E200" s="1" t="str">
        <f t="shared" ca="1" si="35"/>
        <v>F</v>
      </c>
      <c r="F200" s="1">
        <f t="shared" ca="1" si="36"/>
        <v>0</v>
      </c>
      <c r="G200" s="1">
        <f t="shared" ca="1" si="37"/>
        <v>0</v>
      </c>
      <c r="H200" s="2">
        <f t="shared" ca="1" si="38"/>
        <v>1</v>
      </c>
      <c r="I200" s="3">
        <f t="shared" ca="1" si="39"/>
        <v>0</v>
      </c>
      <c r="J200" s="4">
        <f t="shared" ca="1" si="40"/>
        <v>0</v>
      </c>
      <c r="K200" s="5">
        <f t="shared" ca="1" si="41"/>
        <v>0</v>
      </c>
      <c r="L200" s="1"/>
      <c r="M200" s="1">
        <f t="shared" ca="1" si="42"/>
        <v>11</v>
      </c>
      <c r="N200" s="1"/>
      <c r="O200" s="1">
        <f t="shared" ca="1" si="43"/>
        <v>7</v>
      </c>
    </row>
    <row r="201" spans="1:15" x14ac:dyDescent="0.25">
      <c r="A201" s="1" t="s">
        <v>198</v>
      </c>
      <c r="B201" s="6">
        <f t="shared" ca="1" si="33"/>
        <v>36621</v>
      </c>
      <c r="C201" s="6"/>
      <c r="D201" s="7">
        <f t="shared" ca="1" si="34"/>
        <v>17.756517998752454</v>
      </c>
      <c r="E201" s="1" t="str">
        <f t="shared" ca="1" si="35"/>
        <v>M</v>
      </c>
      <c r="F201" s="1">
        <f t="shared" ca="1" si="36"/>
        <v>2</v>
      </c>
      <c r="G201" s="1">
        <f t="shared" ca="1" si="37"/>
        <v>0</v>
      </c>
      <c r="H201" s="2">
        <f t="shared" ca="1" si="38"/>
        <v>0</v>
      </c>
      <c r="I201" s="3">
        <f t="shared" ca="1" si="39"/>
        <v>0</v>
      </c>
      <c r="J201" s="4">
        <f t="shared" ca="1" si="40"/>
        <v>0</v>
      </c>
      <c r="K201" s="5">
        <f t="shared" ca="1" si="41"/>
        <v>1</v>
      </c>
      <c r="L201" s="1"/>
      <c r="M201" s="1">
        <f t="shared" ca="1" si="42"/>
        <v>16</v>
      </c>
      <c r="N201" s="1"/>
      <c r="O201" s="1">
        <f t="shared" ca="1" si="43"/>
        <v>4</v>
      </c>
    </row>
    <row r="202" spans="1:15" x14ac:dyDescent="0.25">
      <c r="A202" s="1" t="s">
        <v>199</v>
      </c>
      <c r="B202" s="6">
        <f t="shared" ca="1" si="33"/>
        <v>37928</v>
      </c>
      <c r="C202" s="6"/>
      <c r="D202" s="7">
        <f t="shared" ca="1" si="34"/>
        <v>7.0012575448797598</v>
      </c>
      <c r="E202" s="1" t="str">
        <f t="shared" ca="1" si="35"/>
        <v>F</v>
      </c>
      <c r="F202" s="1">
        <f t="shared" ca="1" si="36"/>
        <v>2</v>
      </c>
      <c r="G202" s="1">
        <f t="shared" ca="1" si="37"/>
        <v>0</v>
      </c>
      <c r="H202" s="2">
        <f t="shared" ca="1" si="38"/>
        <v>1</v>
      </c>
      <c r="I202" s="3">
        <f t="shared" ca="1" si="39"/>
        <v>0</v>
      </c>
      <c r="J202" s="4">
        <f t="shared" ca="1" si="40"/>
        <v>0</v>
      </c>
      <c r="K202" s="5">
        <f t="shared" ca="1" si="41"/>
        <v>0</v>
      </c>
      <c r="L202" s="1"/>
      <c r="M202" s="1">
        <f t="shared" ca="1" si="42"/>
        <v>12</v>
      </c>
      <c r="N202" s="1"/>
      <c r="O202" s="1">
        <f t="shared" ca="1" si="43"/>
        <v>11</v>
      </c>
    </row>
    <row r="203" spans="1:15" x14ac:dyDescent="0.25">
      <c r="A203" s="1" t="s">
        <v>200</v>
      </c>
      <c r="B203" s="6">
        <f t="shared" ca="1" si="33"/>
        <v>37924</v>
      </c>
      <c r="C203" s="6"/>
      <c r="D203" s="7">
        <f t="shared" ca="1" si="34"/>
        <v>6.7813748542137908</v>
      </c>
      <c r="E203" s="1" t="str">
        <f t="shared" ca="1" si="35"/>
        <v>M</v>
      </c>
      <c r="F203" s="1">
        <f t="shared" ca="1" si="36"/>
        <v>0</v>
      </c>
      <c r="G203" s="1">
        <f t="shared" ca="1" si="37"/>
        <v>0</v>
      </c>
      <c r="H203" s="2">
        <f t="shared" ca="1" si="38"/>
        <v>0</v>
      </c>
      <c r="I203" s="3">
        <f t="shared" ca="1" si="39"/>
        <v>0</v>
      </c>
      <c r="J203" s="4">
        <f t="shared" ca="1" si="40"/>
        <v>1</v>
      </c>
      <c r="K203" s="5">
        <f t="shared" ca="1" si="41"/>
        <v>0</v>
      </c>
      <c r="L203" s="1"/>
      <c r="M203" s="1">
        <f t="shared" ca="1" si="42"/>
        <v>12</v>
      </c>
      <c r="N203" s="1"/>
      <c r="O203" s="1">
        <f t="shared" ca="1" si="43"/>
        <v>10</v>
      </c>
    </row>
    <row r="204" spans="1:15" x14ac:dyDescent="0.25">
      <c r="A204" s="1" t="s">
        <v>201</v>
      </c>
      <c r="B204" s="6">
        <f t="shared" ca="1" si="33"/>
        <v>37091</v>
      </c>
      <c r="C204" s="6"/>
      <c r="D204" s="7">
        <f t="shared" ca="1" si="34"/>
        <v>7.3435063506403377</v>
      </c>
      <c r="E204" s="1" t="str">
        <f t="shared" ca="1" si="35"/>
        <v>F</v>
      </c>
      <c r="F204" s="1">
        <f t="shared" ca="1" si="36"/>
        <v>1</v>
      </c>
      <c r="G204" s="1">
        <f t="shared" ca="1" si="37"/>
        <v>0</v>
      </c>
      <c r="H204" s="2">
        <f t="shared" ca="1" si="38"/>
        <v>0</v>
      </c>
      <c r="I204" s="3">
        <f t="shared" ca="1" si="39"/>
        <v>0</v>
      </c>
      <c r="J204" s="4">
        <f t="shared" ca="1" si="40"/>
        <v>0</v>
      </c>
      <c r="K204" s="5">
        <f t="shared" ca="1" si="41"/>
        <v>1</v>
      </c>
      <c r="L204" s="1"/>
      <c r="M204" s="1">
        <f t="shared" ca="1" si="42"/>
        <v>15</v>
      </c>
      <c r="N204" s="1"/>
      <c r="O204" s="1">
        <f t="shared" ca="1" si="43"/>
        <v>7</v>
      </c>
    </row>
    <row r="205" spans="1:15" x14ac:dyDescent="0.25">
      <c r="A205" s="1" t="s">
        <v>202</v>
      </c>
      <c r="B205" s="6">
        <f t="shared" ca="1" si="33"/>
        <v>37085</v>
      </c>
      <c r="C205" s="6"/>
      <c r="D205" s="7">
        <f t="shared" ca="1" si="34"/>
        <v>18.325507962682927</v>
      </c>
      <c r="E205" s="1" t="str">
        <f t="shared" ca="1" si="35"/>
        <v>M</v>
      </c>
      <c r="F205" s="1">
        <f t="shared" ca="1" si="36"/>
        <v>2</v>
      </c>
      <c r="G205" s="1">
        <f t="shared" ca="1" si="37"/>
        <v>0</v>
      </c>
      <c r="H205" s="2">
        <f t="shared" ca="1" si="38"/>
        <v>0</v>
      </c>
      <c r="I205" s="3">
        <f t="shared" ca="1" si="39"/>
        <v>0</v>
      </c>
      <c r="J205" s="4">
        <f t="shared" ca="1" si="40"/>
        <v>1</v>
      </c>
      <c r="K205" s="5">
        <f t="shared" ca="1" si="41"/>
        <v>0</v>
      </c>
      <c r="L205" s="1"/>
      <c r="M205" s="1">
        <f t="shared" ca="1" si="42"/>
        <v>15</v>
      </c>
      <c r="N205" s="1"/>
      <c r="O205" s="1">
        <f t="shared" ca="1" si="43"/>
        <v>7</v>
      </c>
    </row>
    <row r="206" spans="1:15" x14ac:dyDescent="0.25">
      <c r="A206" s="1" t="s">
        <v>203</v>
      </c>
      <c r="B206" s="6">
        <f t="shared" ca="1" si="33"/>
        <v>37341</v>
      </c>
      <c r="C206" s="6"/>
      <c r="D206" s="7">
        <f t="shared" ca="1" si="34"/>
        <v>11.974031443324867</v>
      </c>
      <c r="E206" s="1" t="str">
        <f t="shared" ca="1" si="35"/>
        <v>M</v>
      </c>
      <c r="F206" s="1">
        <f t="shared" ca="1" si="36"/>
        <v>2</v>
      </c>
      <c r="G206" s="1">
        <f t="shared" ca="1" si="37"/>
        <v>0</v>
      </c>
      <c r="H206" s="2">
        <f t="shared" ca="1" si="38"/>
        <v>0</v>
      </c>
      <c r="I206" s="3">
        <f t="shared" ca="1" si="39"/>
        <v>1</v>
      </c>
      <c r="J206" s="4">
        <f t="shared" ca="1" si="40"/>
        <v>0</v>
      </c>
      <c r="K206" s="5">
        <f t="shared" ca="1" si="41"/>
        <v>0</v>
      </c>
      <c r="L206" s="1"/>
      <c r="M206" s="1">
        <f t="shared" ca="1" si="42"/>
        <v>14</v>
      </c>
      <c r="N206" s="1"/>
      <c r="O206" s="1">
        <f t="shared" ca="1" si="43"/>
        <v>3</v>
      </c>
    </row>
    <row r="207" spans="1:15" x14ac:dyDescent="0.25">
      <c r="A207" s="1" t="s">
        <v>204</v>
      </c>
      <c r="B207" s="6">
        <f t="shared" ca="1" si="33"/>
        <v>38816</v>
      </c>
      <c r="C207" s="6"/>
      <c r="D207" s="7">
        <f t="shared" ca="1" si="34"/>
        <v>17.697535319736172</v>
      </c>
      <c r="E207" s="1" t="str">
        <f t="shared" ca="1" si="35"/>
        <v>F</v>
      </c>
      <c r="F207" s="1">
        <f t="shared" ca="1" si="36"/>
        <v>0</v>
      </c>
      <c r="G207" s="1">
        <f t="shared" ca="1" si="37"/>
        <v>1</v>
      </c>
      <c r="H207" s="2">
        <f t="shared" ca="1" si="38"/>
        <v>1</v>
      </c>
      <c r="I207" s="3">
        <f t="shared" ca="1" si="39"/>
        <v>0</v>
      </c>
      <c r="J207" s="4">
        <f t="shared" ca="1" si="40"/>
        <v>0</v>
      </c>
      <c r="K207" s="5">
        <f t="shared" ca="1" si="41"/>
        <v>0</v>
      </c>
      <c r="L207" s="1"/>
      <c r="M207" s="1">
        <f t="shared" ca="1" si="42"/>
        <v>10</v>
      </c>
      <c r="N207" s="1"/>
      <c r="O207" s="1">
        <f t="shared" ca="1" si="43"/>
        <v>4</v>
      </c>
    </row>
    <row r="208" spans="1:15" x14ac:dyDescent="0.25">
      <c r="A208" s="1" t="s">
        <v>205</v>
      </c>
      <c r="B208" s="6">
        <f t="shared" ca="1" si="33"/>
        <v>37672</v>
      </c>
      <c r="C208" s="6"/>
      <c r="D208" s="7">
        <f t="shared" ca="1" si="34"/>
        <v>9.057716844346686</v>
      </c>
      <c r="E208" s="1" t="str">
        <f t="shared" ca="1" si="35"/>
        <v>M</v>
      </c>
      <c r="F208" s="1">
        <f t="shared" ca="1" si="36"/>
        <v>1</v>
      </c>
      <c r="G208" s="1">
        <f t="shared" ca="1" si="37"/>
        <v>0</v>
      </c>
      <c r="H208" s="2">
        <f t="shared" ca="1" si="38"/>
        <v>0</v>
      </c>
      <c r="I208" s="3">
        <f t="shared" ca="1" si="39"/>
        <v>1</v>
      </c>
      <c r="J208" s="4">
        <f t="shared" ca="1" si="40"/>
        <v>0</v>
      </c>
      <c r="K208" s="5">
        <f t="shared" ca="1" si="41"/>
        <v>0</v>
      </c>
      <c r="L208" s="1"/>
      <c r="M208" s="1">
        <f t="shared" ca="1" si="42"/>
        <v>13</v>
      </c>
      <c r="N208" s="1"/>
      <c r="O208" s="1">
        <f t="shared" ca="1" si="43"/>
        <v>2</v>
      </c>
    </row>
    <row r="209" spans="1:15" x14ac:dyDescent="0.25">
      <c r="A209" s="1" t="s">
        <v>206</v>
      </c>
      <c r="B209" s="6">
        <f t="shared" ca="1" si="33"/>
        <v>37669</v>
      </c>
      <c r="C209" s="6"/>
      <c r="D209" s="7">
        <f t="shared" ca="1" si="34"/>
        <v>3.5656402881114841</v>
      </c>
      <c r="E209" s="1" t="str">
        <f t="shared" ca="1" si="35"/>
        <v>F</v>
      </c>
      <c r="F209" s="1">
        <f t="shared" ca="1" si="36"/>
        <v>2</v>
      </c>
      <c r="G209" s="1">
        <f t="shared" ca="1" si="37"/>
        <v>0</v>
      </c>
      <c r="H209" s="2">
        <f t="shared" ca="1" si="38"/>
        <v>1</v>
      </c>
      <c r="I209" s="3">
        <f t="shared" ca="1" si="39"/>
        <v>0</v>
      </c>
      <c r="J209" s="4">
        <f t="shared" ca="1" si="40"/>
        <v>0</v>
      </c>
      <c r="K209" s="5">
        <f t="shared" ca="1" si="41"/>
        <v>0</v>
      </c>
      <c r="L209" s="1"/>
      <c r="M209" s="1">
        <f t="shared" ca="1" si="42"/>
        <v>13</v>
      </c>
      <c r="N209" s="1"/>
      <c r="O209" s="1">
        <f t="shared" ca="1" si="43"/>
        <v>2</v>
      </c>
    </row>
    <row r="210" spans="1:15" x14ac:dyDescent="0.25">
      <c r="A210" s="1" t="s">
        <v>207</v>
      </c>
      <c r="B210" s="6">
        <f t="shared" ca="1" si="33"/>
        <v>37212</v>
      </c>
      <c r="C210" s="6"/>
      <c r="D210" s="7">
        <f t="shared" ca="1" si="34"/>
        <v>17.023370709668399</v>
      </c>
      <c r="E210" s="1" t="str">
        <f t="shared" ca="1" si="35"/>
        <v>M</v>
      </c>
      <c r="F210" s="1">
        <f t="shared" ca="1" si="36"/>
        <v>1</v>
      </c>
      <c r="G210" s="1">
        <f t="shared" ca="1" si="37"/>
        <v>0</v>
      </c>
      <c r="H210" s="2">
        <f t="shared" ca="1" si="38"/>
        <v>0</v>
      </c>
      <c r="I210" s="3">
        <f t="shared" ca="1" si="39"/>
        <v>0</v>
      </c>
      <c r="J210" s="4">
        <f t="shared" ca="1" si="40"/>
        <v>0</v>
      </c>
      <c r="K210" s="5">
        <f t="shared" ca="1" si="41"/>
        <v>1</v>
      </c>
      <c r="L210" s="1"/>
      <c r="M210" s="1">
        <f t="shared" ca="1" si="42"/>
        <v>14</v>
      </c>
      <c r="N210" s="1"/>
      <c r="O210" s="1">
        <f t="shared" ca="1" si="43"/>
        <v>11</v>
      </c>
    </row>
    <row r="211" spans="1:15" x14ac:dyDescent="0.25">
      <c r="A211" s="1" t="s">
        <v>208</v>
      </c>
      <c r="B211" s="6">
        <f t="shared" ca="1" si="33"/>
        <v>37701</v>
      </c>
      <c r="C211" s="6"/>
      <c r="D211" s="7">
        <f t="shared" ca="1" si="34"/>
        <v>11.017726905586047</v>
      </c>
      <c r="E211" s="1" t="str">
        <f t="shared" ca="1" si="35"/>
        <v>F</v>
      </c>
      <c r="F211" s="1">
        <f t="shared" ca="1" si="36"/>
        <v>0</v>
      </c>
      <c r="G211" s="1">
        <f t="shared" ca="1" si="37"/>
        <v>0</v>
      </c>
      <c r="H211" s="2">
        <f t="shared" ca="1" si="38"/>
        <v>0</v>
      </c>
      <c r="I211" s="3">
        <f t="shared" ca="1" si="39"/>
        <v>0</v>
      </c>
      <c r="J211" s="4">
        <f t="shared" ca="1" si="40"/>
        <v>1</v>
      </c>
      <c r="K211" s="5">
        <f t="shared" ca="1" si="41"/>
        <v>0</v>
      </c>
      <c r="L211" s="1"/>
      <c r="M211" s="1">
        <f t="shared" ca="1" si="42"/>
        <v>13</v>
      </c>
      <c r="N211" s="1"/>
      <c r="O211" s="1">
        <f t="shared" ca="1" si="43"/>
        <v>3</v>
      </c>
    </row>
    <row r="212" spans="1:15" x14ac:dyDescent="0.25">
      <c r="A212" s="1" t="s">
        <v>209</v>
      </c>
      <c r="B212" s="6">
        <f t="shared" ca="1" si="33"/>
        <v>38859</v>
      </c>
      <c r="C212" s="6"/>
      <c r="D212" s="7">
        <f t="shared" ca="1" si="34"/>
        <v>9.992655356095586</v>
      </c>
      <c r="E212" s="1" t="str">
        <f t="shared" ca="1" si="35"/>
        <v>M</v>
      </c>
      <c r="F212" s="1">
        <f t="shared" ca="1" si="36"/>
        <v>0</v>
      </c>
      <c r="G212" s="1">
        <f t="shared" ca="1" si="37"/>
        <v>1</v>
      </c>
      <c r="H212" s="2">
        <f t="shared" ca="1" si="38"/>
        <v>1</v>
      </c>
      <c r="I212" s="3">
        <f t="shared" ca="1" si="39"/>
        <v>0</v>
      </c>
      <c r="J212" s="4">
        <f t="shared" ca="1" si="40"/>
        <v>0</v>
      </c>
      <c r="K212" s="5">
        <f t="shared" ca="1" si="41"/>
        <v>0</v>
      </c>
      <c r="L212" s="1"/>
      <c r="M212" s="1">
        <f t="shared" ca="1" si="42"/>
        <v>10</v>
      </c>
      <c r="N212" s="1"/>
      <c r="O212" s="1">
        <f t="shared" ca="1" si="43"/>
        <v>5</v>
      </c>
    </row>
    <row r="213" spans="1:15" x14ac:dyDescent="0.25">
      <c r="A213" s="1" t="s">
        <v>210</v>
      </c>
      <c r="B213" s="6">
        <f t="shared" ca="1" si="33"/>
        <v>37624</v>
      </c>
      <c r="C213" s="6"/>
      <c r="D213" s="7">
        <f t="shared" ca="1" si="34"/>
        <v>13.478206060124382</v>
      </c>
      <c r="E213" s="1" t="str">
        <f t="shared" ca="1" si="35"/>
        <v>F</v>
      </c>
      <c r="F213" s="1">
        <f t="shared" ca="1" si="36"/>
        <v>0</v>
      </c>
      <c r="G213" s="1">
        <f t="shared" ca="1" si="37"/>
        <v>0</v>
      </c>
      <c r="H213" s="2">
        <f t="shared" ca="1" si="38"/>
        <v>0</v>
      </c>
      <c r="I213" s="3">
        <f t="shared" ca="1" si="39"/>
        <v>0</v>
      </c>
      <c r="J213" s="4">
        <f t="shared" ca="1" si="40"/>
        <v>1</v>
      </c>
      <c r="K213" s="5">
        <f t="shared" ca="1" si="41"/>
        <v>0</v>
      </c>
      <c r="L213" s="1"/>
      <c r="M213" s="1">
        <f t="shared" ca="1" si="42"/>
        <v>13</v>
      </c>
      <c r="N213" s="1"/>
      <c r="O213" s="1">
        <f t="shared" ca="1" si="43"/>
        <v>1</v>
      </c>
    </row>
    <row r="214" spans="1:15" x14ac:dyDescent="0.25">
      <c r="A214" s="1" t="s">
        <v>211</v>
      </c>
      <c r="B214" s="6">
        <f t="shared" ca="1" si="33"/>
        <v>37576</v>
      </c>
      <c r="C214" s="6"/>
      <c r="D214" s="7">
        <f t="shared" ca="1" si="34"/>
        <v>9.3479738890637289</v>
      </c>
      <c r="E214" s="1" t="str">
        <f t="shared" ca="1" si="35"/>
        <v>F</v>
      </c>
      <c r="F214" s="1">
        <f t="shared" ca="1" si="36"/>
        <v>0</v>
      </c>
      <c r="G214" s="1">
        <f t="shared" ca="1" si="37"/>
        <v>0</v>
      </c>
      <c r="H214" s="2">
        <f t="shared" ca="1" si="38"/>
        <v>0</v>
      </c>
      <c r="I214" s="3">
        <f t="shared" ca="1" si="39"/>
        <v>0</v>
      </c>
      <c r="J214" s="4">
        <f t="shared" ca="1" si="40"/>
        <v>0</v>
      </c>
      <c r="K214" s="5">
        <f t="shared" ca="1" si="41"/>
        <v>1</v>
      </c>
      <c r="L214" s="1"/>
      <c r="M214" s="1">
        <f t="shared" ca="1" si="42"/>
        <v>13</v>
      </c>
      <c r="N214" s="1"/>
      <c r="O214" s="1">
        <f t="shared" ca="1" si="43"/>
        <v>11</v>
      </c>
    </row>
    <row r="215" spans="1:15" x14ac:dyDescent="0.25">
      <c r="A215" s="1" t="s">
        <v>212</v>
      </c>
      <c r="B215" s="6">
        <f t="shared" ca="1" si="33"/>
        <v>38952</v>
      </c>
      <c r="C215" s="6"/>
      <c r="D215" s="7">
        <f t="shared" ca="1" si="34"/>
        <v>2.5781151124476374</v>
      </c>
      <c r="E215" s="1" t="str">
        <f t="shared" ca="1" si="35"/>
        <v>F</v>
      </c>
      <c r="F215" s="1">
        <f t="shared" ca="1" si="36"/>
        <v>0</v>
      </c>
      <c r="G215" s="1">
        <f t="shared" ca="1" si="37"/>
        <v>1</v>
      </c>
      <c r="H215" s="2">
        <f t="shared" ca="1" si="38"/>
        <v>1</v>
      </c>
      <c r="I215" s="3">
        <f t="shared" ca="1" si="39"/>
        <v>0</v>
      </c>
      <c r="J215" s="4">
        <f t="shared" ca="1" si="40"/>
        <v>0</v>
      </c>
      <c r="K215" s="5">
        <f t="shared" ca="1" si="41"/>
        <v>0</v>
      </c>
      <c r="L215" s="1"/>
      <c r="M215" s="1">
        <f t="shared" ca="1" si="42"/>
        <v>10</v>
      </c>
      <c r="N215" s="1"/>
      <c r="O215" s="1">
        <f t="shared" ca="1" si="43"/>
        <v>8</v>
      </c>
    </row>
    <row r="216" spans="1:15" x14ac:dyDescent="0.25">
      <c r="A216" s="1" t="s">
        <v>213</v>
      </c>
      <c r="B216" s="6">
        <f t="shared" ca="1" si="33"/>
        <v>36673</v>
      </c>
      <c r="C216" s="6"/>
      <c r="D216" s="7">
        <f t="shared" ca="1" si="34"/>
        <v>16.187629208894236</v>
      </c>
      <c r="E216" s="1" t="str">
        <f t="shared" ca="1" si="35"/>
        <v>F</v>
      </c>
      <c r="F216" s="1">
        <f t="shared" ca="1" si="36"/>
        <v>2</v>
      </c>
      <c r="G216" s="1">
        <f t="shared" ca="1" si="37"/>
        <v>0</v>
      </c>
      <c r="H216" s="2">
        <f t="shared" ca="1" si="38"/>
        <v>0</v>
      </c>
      <c r="I216" s="3">
        <f t="shared" ca="1" si="39"/>
        <v>0</v>
      </c>
      <c r="J216" s="4">
        <f t="shared" ca="1" si="40"/>
        <v>0</v>
      </c>
      <c r="K216" s="5">
        <f t="shared" ca="1" si="41"/>
        <v>1</v>
      </c>
      <c r="L216" s="1"/>
      <c r="M216" s="1">
        <f t="shared" ca="1" si="42"/>
        <v>16</v>
      </c>
      <c r="N216" s="1"/>
      <c r="O216" s="1">
        <f t="shared" ca="1" si="43"/>
        <v>5</v>
      </c>
    </row>
    <row r="217" spans="1:15" x14ac:dyDescent="0.25">
      <c r="A217" s="1" t="s">
        <v>214</v>
      </c>
      <c r="B217" s="6">
        <f t="shared" ca="1" si="33"/>
        <v>38370</v>
      </c>
      <c r="C217" s="6"/>
      <c r="D217" s="7">
        <f t="shared" ca="1" si="34"/>
        <v>6.2192871228237365</v>
      </c>
      <c r="E217" s="1" t="str">
        <f t="shared" ca="1" si="35"/>
        <v>F</v>
      </c>
      <c r="F217" s="1">
        <f t="shared" ca="1" si="36"/>
        <v>0</v>
      </c>
      <c r="G217" s="1">
        <f t="shared" ca="1" si="37"/>
        <v>1</v>
      </c>
      <c r="H217" s="2">
        <f t="shared" ca="1" si="38"/>
        <v>0</v>
      </c>
      <c r="I217" s="3">
        <f t="shared" ca="1" si="39"/>
        <v>1</v>
      </c>
      <c r="J217" s="4">
        <f t="shared" ca="1" si="40"/>
        <v>0</v>
      </c>
      <c r="K217" s="5">
        <f t="shared" ca="1" si="41"/>
        <v>0</v>
      </c>
      <c r="L217" s="1"/>
      <c r="M217" s="1">
        <f t="shared" ca="1" si="42"/>
        <v>11</v>
      </c>
      <c r="N217" s="1"/>
      <c r="O217" s="1">
        <f t="shared" ca="1" si="43"/>
        <v>1</v>
      </c>
    </row>
    <row r="218" spans="1:15" x14ac:dyDescent="0.25">
      <c r="A218" s="1" t="s">
        <v>215</v>
      </c>
      <c r="B218" s="6">
        <f t="shared" ca="1" si="33"/>
        <v>36653</v>
      </c>
      <c r="C218" s="6"/>
      <c r="D218" s="7">
        <f t="shared" ca="1" si="34"/>
        <v>11.591998422110541</v>
      </c>
      <c r="E218" s="1" t="str">
        <f t="shared" ca="1" si="35"/>
        <v>F</v>
      </c>
      <c r="F218" s="1">
        <f t="shared" ca="1" si="36"/>
        <v>2</v>
      </c>
      <c r="G218" s="1">
        <f t="shared" ca="1" si="37"/>
        <v>0</v>
      </c>
      <c r="H218" s="2">
        <f t="shared" ca="1" si="38"/>
        <v>0</v>
      </c>
      <c r="I218" s="3">
        <f t="shared" ca="1" si="39"/>
        <v>0</v>
      </c>
      <c r="J218" s="4">
        <f t="shared" ca="1" si="40"/>
        <v>0</v>
      </c>
      <c r="K218" s="5">
        <f t="shared" ca="1" si="41"/>
        <v>1</v>
      </c>
      <c r="L218" s="1"/>
      <c r="M218" s="1">
        <f t="shared" ca="1" si="42"/>
        <v>16</v>
      </c>
      <c r="N218" s="1"/>
      <c r="O218" s="1">
        <f t="shared" ca="1" si="43"/>
        <v>5</v>
      </c>
    </row>
    <row r="219" spans="1:15" x14ac:dyDescent="0.25">
      <c r="A219" s="1" t="s">
        <v>216</v>
      </c>
      <c r="B219" s="6">
        <f t="shared" ca="1" si="33"/>
        <v>37007</v>
      </c>
      <c r="C219" s="6"/>
      <c r="D219" s="7">
        <f t="shared" ca="1" si="34"/>
        <v>4.2455798776503499</v>
      </c>
      <c r="E219" s="1" t="str">
        <f t="shared" ca="1" si="35"/>
        <v>M</v>
      </c>
      <c r="F219" s="1">
        <f t="shared" ca="1" si="36"/>
        <v>1</v>
      </c>
      <c r="G219" s="1">
        <f t="shared" ca="1" si="37"/>
        <v>0</v>
      </c>
      <c r="H219" s="2">
        <f t="shared" ca="1" si="38"/>
        <v>0</v>
      </c>
      <c r="I219" s="3">
        <f t="shared" ca="1" si="39"/>
        <v>0</v>
      </c>
      <c r="J219" s="4">
        <f t="shared" ca="1" si="40"/>
        <v>0</v>
      </c>
      <c r="K219" s="5">
        <f t="shared" ca="1" si="41"/>
        <v>1</v>
      </c>
      <c r="L219" s="1"/>
      <c r="M219" s="1">
        <f t="shared" ca="1" si="42"/>
        <v>15</v>
      </c>
      <c r="N219" s="1"/>
      <c r="O219" s="1">
        <f t="shared" ca="1" si="43"/>
        <v>4</v>
      </c>
    </row>
    <row r="220" spans="1:15" x14ac:dyDescent="0.25">
      <c r="A220" s="1" t="s">
        <v>217</v>
      </c>
      <c r="B220" s="6">
        <f t="shared" ca="1" si="33"/>
        <v>37037</v>
      </c>
      <c r="C220" s="6"/>
      <c r="D220" s="7">
        <f t="shared" ca="1" si="34"/>
        <v>6.1311688419233503</v>
      </c>
      <c r="E220" s="1" t="str">
        <f t="shared" ca="1" si="35"/>
        <v>M</v>
      </c>
      <c r="F220" s="1">
        <f t="shared" ca="1" si="36"/>
        <v>2</v>
      </c>
      <c r="G220" s="1">
        <f t="shared" ca="1" si="37"/>
        <v>0</v>
      </c>
      <c r="H220" s="2">
        <f t="shared" ca="1" si="38"/>
        <v>0</v>
      </c>
      <c r="I220" s="3">
        <f t="shared" ca="1" si="39"/>
        <v>0</v>
      </c>
      <c r="J220" s="4">
        <f t="shared" ca="1" si="40"/>
        <v>1</v>
      </c>
      <c r="K220" s="5">
        <f t="shared" ca="1" si="41"/>
        <v>0</v>
      </c>
      <c r="L220" s="1"/>
      <c r="M220" s="1">
        <f t="shared" ca="1" si="42"/>
        <v>15</v>
      </c>
      <c r="N220" s="1"/>
      <c r="O220" s="1">
        <f t="shared" ca="1" si="43"/>
        <v>5</v>
      </c>
    </row>
    <row r="221" spans="1:15" x14ac:dyDescent="0.25">
      <c r="A221" s="1" t="s">
        <v>218</v>
      </c>
      <c r="B221" s="6">
        <f t="shared" ca="1" si="33"/>
        <v>38096</v>
      </c>
      <c r="C221" s="6"/>
      <c r="D221" s="7">
        <f t="shared" ca="1" si="34"/>
        <v>18.10225647081371</v>
      </c>
      <c r="E221" s="1" t="str">
        <f t="shared" ca="1" si="35"/>
        <v>M</v>
      </c>
      <c r="F221" s="1">
        <f t="shared" ca="1" si="36"/>
        <v>0</v>
      </c>
      <c r="G221" s="1">
        <f t="shared" ca="1" si="37"/>
        <v>1</v>
      </c>
      <c r="H221" s="2">
        <f t="shared" ca="1" si="38"/>
        <v>0</v>
      </c>
      <c r="I221" s="3">
        <f t="shared" ca="1" si="39"/>
        <v>0</v>
      </c>
      <c r="J221" s="4">
        <f t="shared" ca="1" si="40"/>
        <v>1</v>
      </c>
      <c r="K221" s="5">
        <f t="shared" ca="1" si="41"/>
        <v>0</v>
      </c>
      <c r="L221" s="1"/>
      <c r="M221" s="1">
        <f t="shared" ca="1" si="42"/>
        <v>12</v>
      </c>
      <c r="N221" s="1"/>
      <c r="O221" s="1">
        <f t="shared" ca="1" si="43"/>
        <v>4</v>
      </c>
    </row>
    <row r="222" spans="1:15" x14ac:dyDescent="0.25">
      <c r="A222" s="1" t="s">
        <v>219</v>
      </c>
      <c r="B222" s="6">
        <f t="shared" ca="1" si="33"/>
        <v>36538</v>
      </c>
      <c r="C222" s="6"/>
      <c r="D222" s="7">
        <f t="shared" ca="1" si="34"/>
        <v>17.573653786987578</v>
      </c>
      <c r="E222" s="1" t="str">
        <f t="shared" ca="1" si="35"/>
        <v>F</v>
      </c>
      <c r="F222" s="1">
        <f t="shared" ca="1" si="36"/>
        <v>2</v>
      </c>
      <c r="G222" s="1">
        <f t="shared" ca="1" si="37"/>
        <v>0</v>
      </c>
      <c r="H222" s="2">
        <f t="shared" ca="1" si="38"/>
        <v>0</v>
      </c>
      <c r="I222" s="3">
        <f t="shared" ca="1" si="39"/>
        <v>0</v>
      </c>
      <c r="J222" s="4">
        <f t="shared" ca="1" si="40"/>
        <v>0</v>
      </c>
      <c r="K222" s="5">
        <f t="shared" ca="1" si="41"/>
        <v>1</v>
      </c>
      <c r="L222" s="1"/>
      <c r="M222" s="1">
        <f t="shared" ca="1" si="42"/>
        <v>16</v>
      </c>
      <c r="N222" s="1"/>
      <c r="O222" s="1">
        <f t="shared" ca="1" si="43"/>
        <v>1</v>
      </c>
    </row>
    <row r="223" spans="1:15" x14ac:dyDescent="0.25">
      <c r="A223" s="1" t="s">
        <v>220</v>
      </c>
      <c r="B223" s="6">
        <f t="shared" ca="1" si="33"/>
        <v>37153</v>
      </c>
      <c r="C223" s="6"/>
      <c r="D223" s="7">
        <f t="shared" ca="1" si="34"/>
        <v>5.0820959554253733</v>
      </c>
      <c r="E223" s="1" t="str">
        <f t="shared" ca="1" si="35"/>
        <v>M</v>
      </c>
      <c r="F223" s="1">
        <f t="shared" ca="1" si="36"/>
        <v>1</v>
      </c>
      <c r="G223" s="1">
        <f t="shared" ca="1" si="37"/>
        <v>0</v>
      </c>
      <c r="H223" s="2">
        <f t="shared" ca="1" si="38"/>
        <v>0</v>
      </c>
      <c r="I223" s="3">
        <f t="shared" ca="1" si="39"/>
        <v>0</v>
      </c>
      <c r="J223" s="4">
        <f t="shared" ca="1" si="40"/>
        <v>0</v>
      </c>
      <c r="K223" s="5">
        <f t="shared" ca="1" si="41"/>
        <v>1</v>
      </c>
      <c r="L223" s="1"/>
      <c r="M223" s="1">
        <f t="shared" ca="1" si="42"/>
        <v>14</v>
      </c>
      <c r="N223" s="1"/>
      <c r="O223" s="1">
        <f t="shared" ca="1" si="43"/>
        <v>9</v>
      </c>
    </row>
    <row r="224" spans="1:15" x14ac:dyDescent="0.25">
      <c r="A224" s="1" t="s">
        <v>221</v>
      </c>
      <c r="B224" s="6">
        <f t="shared" ca="1" si="33"/>
        <v>38819</v>
      </c>
      <c r="C224" s="6"/>
      <c r="D224" s="7">
        <f t="shared" ca="1" si="34"/>
        <v>12.716329877737593</v>
      </c>
      <c r="E224" s="1" t="str">
        <f t="shared" ca="1" si="35"/>
        <v>M</v>
      </c>
      <c r="F224" s="1">
        <f t="shared" ca="1" si="36"/>
        <v>0</v>
      </c>
      <c r="G224" s="1">
        <f t="shared" ca="1" si="37"/>
        <v>1</v>
      </c>
      <c r="H224" s="2">
        <f t="shared" ca="1" si="38"/>
        <v>1</v>
      </c>
      <c r="I224" s="3">
        <f t="shared" ca="1" si="39"/>
        <v>0</v>
      </c>
      <c r="J224" s="4">
        <f t="shared" ca="1" si="40"/>
        <v>0</v>
      </c>
      <c r="K224" s="5">
        <f t="shared" ca="1" si="41"/>
        <v>0</v>
      </c>
      <c r="L224" s="1"/>
      <c r="M224" s="1">
        <f t="shared" ca="1" si="42"/>
        <v>10</v>
      </c>
      <c r="N224" s="1"/>
      <c r="O224" s="1">
        <f t="shared" ca="1" si="43"/>
        <v>4</v>
      </c>
    </row>
    <row r="225" spans="1:15" x14ac:dyDescent="0.25">
      <c r="A225" s="1" t="s">
        <v>222</v>
      </c>
      <c r="B225" s="6">
        <f t="shared" ca="1" si="33"/>
        <v>38432</v>
      </c>
      <c r="C225" s="6"/>
      <c r="D225" s="7">
        <f t="shared" ca="1" si="34"/>
        <v>6.3464304962632578</v>
      </c>
      <c r="E225" s="1" t="str">
        <f t="shared" ca="1" si="35"/>
        <v>M</v>
      </c>
      <c r="F225" s="1">
        <f t="shared" ca="1" si="36"/>
        <v>0</v>
      </c>
      <c r="G225" s="1">
        <f t="shared" ca="1" si="37"/>
        <v>0</v>
      </c>
      <c r="H225" s="2">
        <f t="shared" ca="1" si="38"/>
        <v>1</v>
      </c>
      <c r="I225" s="3">
        <f t="shared" ca="1" si="39"/>
        <v>0</v>
      </c>
      <c r="J225" s="4">
        <f t="shared" ca="1" si="40"/>
        <v>0</v>
      </c>
      <c r="K225" s="5">
        <f t="shared" ca="1" si="41"/>
        <v>0</v>
      </c>
      <c r="L225" s="1"/>
      <c r="M225" s="1">
        <f t="shared" ca="1" si="42"/>
        <v>11</v>
      </c>
      <c r="N225" s="1"/>
      <c r="O225" s="1">
        <f t="shared" ca="1" si="43"/>
        <v>3</v>
      </c>
    </row>
    <row r="226" spans="1:15" x14ac:dyDescent="0.25">
      <c r="A226" s="1" t="s">
        <v>223</v>
      </c>
      <c r="B226" s="6">
        <f t="shared" ca="1" si="33"/>
        <v>38495</v>
      </c>
      <c r="C226" s="6"/>
      <c r="D226" s="7">
        <f t="shared" ca="1" si="34"/>
        <v>17.931376906810687</v>
      </c>
      <c r="E226" s="1" t="str">
        <f t="shared" ca="1" si="35"/>
        <v>M</v>
      </c>
      <c r="F226" s="1">
        <f t="shared" ca="1" si="36"/>
        <v>0</v>
      </c>
      <c r="G226" s="1">
        <f t="shared" ca="1" si="37"/>
        <v>0</v>
      </c>
      <c r="H226" s="2">
        <f t="shared" ca="1" si="38"/>
        <v>1</v>
      </c>
      <c r="I226" s="3">
        <f t="shared" ca="1" si="39"/>
        <v>0</v>
      </c>
      <c r="J226" s="4">
        <f t="shared" ca="1" si="40"/>
        <v>0</v>
      </c>
      <c r="K226" s="5">
        <f t="shared" ca="1" si="41"/>
        <v>0</v>
      </c>
      <c r="L226" s="1"/>
      <c r="M226" s="1">
        <f t="shared" ca="1" si="42"/>
        <v>11</v>
      </c>
      <c r="N226" s="1"/>
      <c r="O226" s="1">
        <f t="shared" ca="1" si="43"/>
        <v>5</v>
      </c>
    </row>
    <row r="227" spans="1:15" x14ac:dyDescent="0.25">
      <c r="A227" s="1" t="s">
        <v>224</v>
      </c>
      <c r="B227" s="6">
        <f t="shared" ca="1" si="33"/>
        <v>37059</v>
      </c>
      <c r="C227" s="6"/>
      <c r="D227" s="7">
        <f t="shared" ca="1" si="34"/>
        <v>12.372155529227182</v>
      </c>
      <c r="E227" s="1" t="str">
        <f t="shared" ca="1" si="35"/>
        <v>F</v>
      </c>
      <c r="F227" s="1">
        <f t="shared" ca="1" si="36"/>
        <v>2</v>
      </c>
      <c r="G227" s="1">
        <f t="shared" ca="1" si="37"/>
        <v>0</v>
      </c>
      <c r="H227" s="2">
        <f t="shared" ca="1" si="38"/>
        <v>0</v>
      </c>
      <c r="I227" s="3">
        <f t="shared" ca="1" si="39"/>
        <v>0</v>
      </c>
      <c r="J227" s="4">
        <f t="shared" ca="1" si="40"/>
        <v>1</v>
      </c>
      <c r="K227" s="5">
        <f t="shared" ca="1" si="41"/>
        <v>0</v>
      </c>
      <c r="L227" s="1"/>
      <c r="M227" s="1">
        <f t="shared" ca="1" si="42"/>
        <v>15</v>
      </c>
      <c r="N227" s="1"/>
      <c r="O227" s="1">
        <f t="shared" ca="1" si="43"/>
        <v>6</v>
      </c>
    </row>
    <row r="228" spans="1:15" x14ac:dyDescent="0.25">
      <c r="A228" s="1" t="s">
        <v>225</v>
      </c>
      <c r="B228" s="6">
        <f t="shared" ca="1" si="33"/>
        <v>38584</v>
      </c>
      <c r="C228" s="6"/>
      <c r="D228" s="7">
        <f t="shared" ca="1" si="34"/>
        <v>8.9885392555200028</v>
      </c>
      <c r="E228" s="1" t="str">
        <f t="shared" ca="1" si="35"/>
        <v>M</v>
      </c>
      <c r="F228" s="1">
        <f t="shared" ca="1" si="36"/>
        <v>0</v>
      </c>
      <c r="G228" s="1">
        <f t="shared" ca="1" si="37"/>
        <v>1</v>
      </c>
      <c r="H228" s="2">
        <f t="shared" ca="1" si="38"/>
        <v>0</v>
      </c>
      <c r="I228" s="3">
        <f t="shared" ca="1" si="39"/>
        <v>1</v>
      </c>
      <c r="J228" s="4">
        <f t="shared" ca="1" si="40"/>
        <v>0</v>
      </c>
      <c r="K228" s="5">
        <f t="shared" ca="1" si="41"/>
        <v>0</v>
      </c>
      <c r="L228" s="1"/>
      <c r="M228" s="1">
        <f t="shared" ca="1" si="42"/>
        <v>11</v>
      </c>
      <c r="N228" s="1"/>
      <c r="O228" s="1">
        <f t="shared" ca="1" si="43"/>
        <v>8</v>
      </c>
    </row>
    <row r="229" spans="1:15" x14ac:dyDescent="0.25">
      <c r="A229" s="1" t="s">
        <v>226</v>
      </c>
      <c r="B229" s="6">
        <f t="shared" ca="1" si="33"/>
        <v>36640</v>
      </c>
      <c r="C229" s="6"/>
      <c r="D229" s="7">
        <f t="shared" ca="1" si="34"/>
        <v>9.4193360921471943</v>
      </c>
      <c r="E229" s="1" t="str">
        <f t="shared" ca="1" si="35"/>
        <v>F</v>
      </c>
      <c r="F229" s="1">
        <f t="shared" ca="1" si="36"/>
        <v>2</v>
      </c>
      <c r="G229" s="1">
        <f t="shared" ca="1" si="37"/>
        <v>0</v>
      </c>
      <c r="H229" s="2">
        <f t="shared" ca="1" si="38"/>
        <v>0</v>
      </c>
      <c r="I229" s="3">
        <f t="shared" ca="1" si="39"/>
        <v>0</v>
      </c>
      <c r="J229" s="4">
        <f t="shared" ca="1" si="40"/>
        <v>0</v>
      </c>
      <c r="K229" s="5">
        <f t="shared" ca="1" si="41"/>
        <v>1</v>
      </c>
      <c r="L229" s="1"/>
      <c r="M229" s="1">
        <f t="shared" ca="1" si="42"/>
        <v>16</v>
      </c>
      <c r="N229" s="1"/>
      <c r="O229" s="1">
        <f t="shared" ca="1" si="43"/>
        <v>4</v>
      </c>
    </row>
    <row r="230" spans="1:15" x14ac:dyDescent="0.25">
      <c r="A230" s="1" t="s">
        <v>227</v>
      </c>
      <c r="B230" s="6">
        <f t="shared" ca="1" si="33"/>
        <v>36719</v>
      </c>
      <c r="C230" s="6"/>
      <c r="D230" s="7">
        <f t="shared" ca="1" si="34"/>
        <v>10.275380293425318</v>
      </c>
      <c r="E230" s="1" t="str">
        <f t="shared" ca="1" si="35"/>
        <v>F</v>
      </c>
      <c r="F230" s="1">
        <f t="shared" ca="1" si="36"/>
        <v>2</v>
      </c>
      <c r="G230" s="1">
        <f t="shared" ca="1" si="37"/>
        <v>0</v>
      </c>
      <c r="H230" s="2">
        <f t="shared" ca="1" si="38"/>
        <v>0</v>
      </c>
      <c r="I230" s="3">
        <f t="shared" ca="1" si="39"/>
        <v>0</v>
      </c>
      <c r="J230" s="4">
        <f t="shared" ca="1" si="40"/>
        <v>0</v>
      </c>
      <c r="K230" s="5">
        <f t="shared" ca="1" si="41"/>
        <v>1</v>
      </c>
      <c r="L230" s="1"/>
      <c r="M230" s="1">
        <f t="shared" ca="1" si="42"/>
        <v>16</v>
      </c>
      <c r="N230" s="1"/>
      <c r="O230" s="1">
        <f t="shared" ca="1" si="43"/>
        <v>7</v>
      </c>
    </row>
    <row r="231" spans="1:15" x14ac:dyDescent="0.25">
      <c r="A231" s="1" t="s">
        <v>228</v>
      </c>
      <c r="B231" s="6">
        <f t="shared" ca="1" si="33"/>
        <v>38830</v>
      </c>
      <c r="C231" s="6"/>
      <c r="D231" s="7">
        <f t="shared" ca="1" si="34"/>
        <v>14.797615606263703</v>
      </c>
      <c r="E231" s="1" t="str">
        <f t="shared" ca="1" si="35"/>
        <v>F</v>
      </c>
      <c r="F231" s="1">
        <f t="shared" ca="1" si="36"/>
        <v>0</v>
      </c>
      <c r="G231" s="1">
        <f t="shared" ca="1" si="37"/>
        <v>1</v>
      </c>
      <c r="H231" s="2">
        <f t="shared" ca="1" si="38"/>
        <v>1</v>
      </c>
      <c r="I231" s="3">
        <f t="shared" ca="1" si="39"/>
        <v>0</v>
      </c>
      <c r="J231" s="4">
        <f t="shared" ca="1" si="40"/>
        <v>0</v>
      </c>
      <c r="K231" s="5">
        <f t="shared" ca="1" si="41"/>
        <v>0</v>
      </c>
      <c r="L231" s="1"/>
      <c r="M231" s="1">
        <f t="shared" ca="1" si="42"/>
        <v>10</v>
      </c>
      <c r="N231" s="1"/>
      <c r="O231" s="1">
        <f t="shared" ca="1" si="43"/>
        <v>4</v>
      </c>
    </row>
    <row r="232" spans="1:15" x14ac:dyDescent="0.25">
      <c r="A232" s="1" t="s">
        <v>229</v>
      </c>
      <c r="B232" s="6">
        <f t="shared" ca="1" si="33"/>
        <v>38215</v>
      </c>
      <c r="C232" s="6"/>
      <c r="D232" s="7">
        <f t="shared" ca="1" si="34"/>
        <v>10.51401024377485</v>
      </c>
      <c r="E232" s="1" t="str">
        <f t="shared" ca="1" si="35"/>
        <v>M</v>
      </c>
      <c r="F232" s="1">
        <f t="shared" ca="1" si="36"/>
        <v>1</v>
      </c>
      <c r="G232" s="1">
        <f t="shared" ca="1" si="37"/>
        <v>0</v>
      </c>
      <c r="H232" s="2">
        <f t="shared" ca="1" si="38"/>
        <v>1</v>
      </c>
      <c r="I232" s="3">
        <f t="shared" ca="1" si="39"/>
        <v>0</v>
      </c>
      <c r="J232" s="4">
        <f t="shared" ca="1" si="40"/>
        <v>0</v>
      </c>
      <c r="K232" s="5">
        <f t="shared" ca="1" si="41"/>
        <v>0</v>
      </c>
      <c r="L232" s="1"/>
      <c r="M232" s="1">
        <f t="shared" ca="1" si="42"/>
        <v>12</v>
      </c>
      <c r="N232" s="1"/>
      <c r="O232" s="1">
        <f t="shared" ca="1" si="43"/>
        <v>8</v>
      </c>
    </row>
    <row r="233" spans="1:15" x14ac:dyDescent="0.25">
      <c r="A233" s="1" t="s">
        <v>230</v>
      </c>
      <c r="B233" s="6">
        <f t="shared" ca="1" si="33"/>
        <v>37561</v>
      </c>
      <c r="C233" s="6"/>
      <c r="D233" s="7">
        <f t="shared" ca="1" si="34"/>
        <v>9.3564068286949205</v>
      </c>
      <c r="E233" s="1" t="str">
        <f t="shared" ca="1" si="35"/>
        <v>M</v>
      </c>
      <c r="F233" s="1">
        <f t="shared" ca="1" si="36"/>
        <v>0</v>
      </c>
      <c r="G233" s="1">
        <f t="shared" ca="1" si="37"/>
        <v>0</v>
      </c>
      <c r="H233" s="2">
        <f t="shared" ca="1" si="38"/>
        <v>0</v>
      </c>
      <c r="I233" s="3">
        <f t="shared" ca="1" si="39"/>
        <v>0</v>
      </c>
      <c r="J233" s="4">
        <f t="shared" ca="1" si="40"/>
        <v>0</v>
      </c>
      <c r="K233" s="5">
        <f t="shared" ca="1" si="41"/>
        <v>1</v>
      </c>
      <c r="L233" s="1"/>
      <c r="M233" s="1">
        <f t="shared" ca="1" si="42"/>
        <v>13</v>
      </c>
      <c r="N233" s="1"/>
      <c r="O233" s="1">
        <f t="shared" ca="1" si="43"/>
        <v>11</v>
      </c>
    </row>
    <row r="234" spans="1:15" x14ac:dyDescent="0.25">
      <c r="A234" s="1" t="s">
        <v>231</v>
      </c>
      <c r="B234" s="6">
        <f t="shared" ca="1" si="33"/>
        <v>38140</v>
      </c>
      <c r="C234" s="6"/>
      <c r="D234" s="7">
        <f t="shared" ca="1" si="34"/>
        <v>12.215065553688701</v>
      </c>
      <c r="E234" s="1" t="str">
        <f t="shared" ca="1" si="35"/>
        <v>M</v>
      </c>
      <c r="F234" s="1">
        <f t="shared" ca="1" si="36"/>
        <v>0</v>
      </c>
      <c r="G234" s="1">
        <f t="shared" ca="1" si="37"/>
        <v>0</v>
      </c>
      <c r="H234" s="2">
        <f t="shared" ca="1" si="38"/>
        <v>0</v>
      </c>
      <c r="I234" s="3">
        <f t="shared" ca="1" si="39"/>
        <v>1</v>
      </c>
      <c r="J234" s="4">
        <f t="shared" ca="1" si="40"/>
        <v>0</v>
      </c>
      <c r="K234" s="5">
        <f t="shared" ca="1" si="41"/>
        <v>0</v>
      </c>
      <c r="L234" s="1"/>
      <c r="M234" s="1">
        <f t="shared" ca="1" si="42"/>
        <v>12</v>
      </c>
      <c r="N234" s="1"/>
      <c r="O234" s="1">
        <f t="shared" ca="1" si="43"/>
        <v>6</v>
      </c>
    </row>
    <row r="235" spans="1:15" x14ac:dyDescent="0.25">
      <c r="A235" s="1" t="s">
        <v>232</v>
      </c>
      <c r="B235" s="6">
        <f t="shared" ca="1" si="33"/>
        <v>37627</v>
      </c>
      <c r="C235" s="6"/>
      <c r="D235" s="7">
        <f t="shared" ca="1" si="34"/>
        <v>14.917986849476335</v>
      </c>
      <c r="E235" s="1" t="str">
        <f t="shared" ca="1" si="35"/>
        <v>F</v>
      </c>
      <c r="F235" s="1">
        <f t="shared" ca="1" si="36"/>
        <v>0</v>
      </c>
      <c r="G235" s="1">
        <f t="shared" ca="1" si="37"/>
        <v>1</v>
      </c>
      <c r="H235" s="2">
        <f t="shared" ca="1" si="38"/>
        <v>0</v>
      </c>
      <c r="I235" s="3">
        <f t="shared" ca="1" si="39"/>
        <v>0</v>
      </c>
      <c r="J235" s="4">
        <f t="shared" ca="1" si="40"/>
        <v>0</v>
      </c>
      <c r="K235" s="5">
        <f t="shared" ca="1" si="41"/>
        <v>1</v>
      </c>
      <c r="L235" s="1"/>
      <c r="M235" s="1">
        <f t="shared" ca="1" si="42"/>
        <v>13</v>
      </c>
      <c r="N235" s="1"/>
      <c r="O235" s="1">
        <f t="shared" ca="1" si="43"/>
        <v>1</v>
      </c>
    </row>
    <row r="236" spans="1:15" x14ac:dyDescent="0.25">
      <c r="A236" s="1" t="s">
        <v>233</v>
      </c>
      <c r="B236" s="6">
        <f t="shared" ca="1" si="33"/>
        <v>36605</v>
      </c>
      <c r="C236" s="6"/>
      <c r="D236" s="7">
        <f t="shared" ca="1" si="34"/>
        <v>3.8114348526833401</v>
      </c>
      <c r="E236" s="1" t="str">
        <f t="shared" ca="1" si="35"/>
        <v>F</v>
      </c>
      <c r="F236" s="1">
        <f t="shared" ca="1" si="36"/>
        <v>2</v>
      </c>
      <c r="G236" s="1">
        <f t="shared" ca="1" si="37"/>
        <v>0</v>
      </c>
      <c r="H236" s="2">
        <f t="shared" ca="1" si="38"/>
        <v>0</v>
      </c>
      <c r="I236" s="3">
        <f t="shared" ca="1" si="39"/>
        <v>0</v>
      </c>
      <c r="J236" s="4">
        <f t="shared" ca="1" si="40"/>
        <v>0</v>
      </c>
      <c r="K236" s="5">
        <f t="shared" ca="1" si="41"/>
        <v>1</v>
      </c>
      <c r="L236" s="1"/>
      <c r="M236" s="1">
        <f t="shared" ca="1" si="42"/>
        <v>16</v>
      </c>
      <c r="N236" s="1"/>
      <c r="O236" s="1">
        <f t="shared" ca="1" si="43"/>
        <v>3</v>
      </c>
    </row>
    <row r="237" spans="1:15" x14ac:dyDescent="0.25">
      <c r="A237" s="1" t="s">
        <v>234</v>
      </c>
      <c r="B237" s="6">
        <f t="shared" ca="1" si="33"/>
        <v>37106</v>
      </c>
      <c r="C237" s="6"/>
      <c r="D237" s="7">
        <f t="shared" ca="1" si="34"/>
        <v>3.8096119408597313</v>
      </c>
      <c r="E237" s="1" t="str">
        <f t="shared" ca="1" si="35"/>
        <v>M</v>
      </c>
      <c r="F237" s="1">
        <f t="shared" ca="1" si="36"/>
        <v>1</v>
      </c>
      <c r="G237" s="1">
        <f t="shared" ca="1" si="37"/>
        <v>0</v>
      </c>
      <c r="H237" s="2">
        <f t="shared" ca="1" si="38"/>
        <v>0</v>
      </c>
      <c r="I237" s="3">
        <f t="shared" ca="1" si="39"/>
        <v>0</v>
      </c>
      <c r="J237" s="4">
        <f t="shared" ca="1" si="40"/>
        <v>0</v>
      </c>
      <c r="K237" s="5">
        <f t="shared" ca="1" si="41"/>
        <v>1</v>
      </c>
      <c r="L237" s="1"/>
      <c r="M237" s="1">
        <f t="shared" ca="1" si="42"/>
        <v>15</v>
      </c>
      <c r="N237" s="1"/>
      <c r="O237" s="1">
        <f t="shared" ca="1" si="43"/>
        <v>8</v>
      </c>
    </row>
    <row r="238" spans="1:15" x14ac:dyDescent="0.25">
      <c r="A238" s="1" t="s">
        <v>235</v>
      </c>
      <c r="B238" s="6">
        <f t="shared" ca="1" si="33"/>
        <v>38618</v>
      </c>
      <c r="C238" s="6"/>
      <c r="D238" s="7">
        <f t="shared" ca="1" si="34"/>
        <v>11.789576364561029</v>
      </c>
      <c r="E238" s="1" t="str">
        <f t="shared" ca="1" si="35"/>
        <v>F</v>
      </c>
      <c r="F238" s="1">
        <f t="shared" ca="1" si="36"/>
        <v>0</v>
      </c>
      <c r="G238" s="1">
        <f t="shared" ca="1" si="37"/>
        <v>1</v>
      </c>
      <c r="H238" s="2">
        <f t="shared" ca="1" si="38"/>
        <v>0</v>
      </c>
      <c r="I238" s="3">
        <f t="shared" ca="1" si="39"/>
        <v>1</v>
      </c>
      <c r="J238" s="4">
        <f t="shared" ca="1" si="40"/>
        <v>0</v>
      </c>
      <c r="K238" s="5">
        <f t="shared" ca="1" si="41"/>
        <v>0</v>
      </c>
      <c r="L238" s="1"/>
      <c r="M238" s="1">
        <f t="shared" ca="1" si="42"/>
        <v>10</v>
      </c>
      <c r="N238" s="1"/>
      <c r="O238" s="1">
        <f t="shared" ca="1" si="43"/>
        <v>9</v>
      </c>
    </row>
    <row r="239" spans="1:15" x14ac:dyDescent="0.25">
      <c r="A239" s="1" t="s">
        <v>236</v>
      </c>
      <c r="B239" s="6">
        <f t="shared" ca="1" si="33"/>
        <v>38903</v>
      </c>
      <c r="C239" s="6"/>
      <c r="D239" s="7">
        <f t="shared" ca="1" si="34"/>
        <v>17.118101458696053</v>
      </c>
      <c r="E239" s="1" t="str">
        <f t="shared" ca="1" si="35"/>
        <v>M</v>
      </c>
      <c r="F239" s="1">
        <f t="shared" ca="1" si="36"/>
        <v>0</v>
      </c>
      <c r="G239" s="1">
        <f t="shared" ca="1" si="37"/>
        <v>1</v>
      </c>
      <c r="H239" s="2">
        <f t="shared" ca="1" si="38"/>
        <v>1</v>
      </c>
      <c r="I239" s="3">
        <f t="shared" ca="1" si="39"/>
        <v>0</v>
      </c>
      <c r="J239" s="4">
        <f t="shared" ca="1" si="40"/>
        <v>0</v>
      </c>
      <c r="K239" s="5">
        <f t="shared" ca="1" si="41"/>
        <v>0</v>
      </c>
      <c r="L239" s="1"/>
      <c r="M239" s="1">
        <f t="shared" ca="1" si="42"/>
        <v>10</v>
      </c>
      <c r="N239" s="1"/>
      <c r="O239" s="1">
        <f t="shared" ca="1" si="43"/>
        <v>7</v>
      </c>
    </row>
    <row r="240" spans="1:15" x14ac:dyDescent="0.25">
      <c r="A240" s="1" t="s">
        <v>237</v>
      </c>
      <c r="B240" s="6">
        <f t="shared" ca="1" si="33"/>
        <v>37754</v>
      </c>
      <c r="C240" s="6"/>
      <c r="D240" s="7">
        <f t="shared" ca="1" si="34"/>
        <v>7.633949364062806</v>
      </c>
      <c r="E240" s="1" t="str">
        <f t="shared" ca="1" si="35"/>
        <v>M</v>
      </c>
      <c r="F240" s="1">
        <f t="shared" ca="1" si="36"/>
        <v>2</v>
      </c>
      <c r="G240" s="1">
        <f t="shared" ca="1" si="37"/>
        <v>0</v>
      </c>
      <c r="H240" s="2">
        <f t="shared" ca="1" si="38"/>
        <v>1</v>
      </c>
      <c r="I240" s="3">
        <f t="shared" ca="1" si="39"/>
        <v>0</v>
      </c>
      <c r="J240" s="4">
        <f t="shared" ca="1" si="40"/>
        <v>0</v>
      </c>
      <c r="K240" s="5">
        <f t="shared" ca="1" si="41"/>
        <v>0</v>
      </c>
      <c r="L240" s="1"/>
      <c r="M240" s="1">
        <f t="shared" ca="1" si="42"/>
        <v>13</v>
      </c>
      <c r="N240" s="1"/>
      <c r="O240" s="1">
        <f t="shared" ca="1" si="43"/>
        <v>5</v>
      </c>
    </row>
    <row r="241" spans="1:15" x14ac:dyDescent="0.25">
      <c r="A241" s="1" t="s">
        <v>238</v>
      </c>
      <c r="B241" s="6">
        <f t="shared" ca="1" si="33"/>
        <v>36858</v>
      </c>
      <c r="C241" s="6"/>
      <c r="D241" s="7">
        <f t="shared" ca="1" si="34"/>
        <v>15.884304899642961</v>
      </c>
      <c r="E241" s="1" t="str">
        <f t="shared" ca="1" si="35"/>
        <v>F</v>
      </c>
      <c r="F241" s="1">
        <f t="shared" ca="1" si="36"/>
        <v>2</v>
      </c>
      <c r="G241" s="1">
        <f t="shared" ca="1" si="37"/>
        <v>0</v>
      </c>
      <c r="H241" s="2">
        <f t="shared" ca="1" si="38"/>
        <v>0</v>
      </c>
      <c r="I241" s="3">
        <f t="shared" ca="1" si="39"/>
        <v>0</v>
      </c>
      <c r="J241" s="4">
        <f t="shared" ca="1" si="40"/>
        <v>0</v>
      </c>
      <c r="K241" s="5">
        <f t="shared" ca="1" si="41"/>
        <v>1</v>
      </c>
      <c r="L241" s="1"/>
      <c r="M241" s="1">
        <f t="shared" ca="1" si="42"/>
        <v>15</v>
      </c>
      <c r="N241" s="1"/>
      <c r="O241" s="1">
        <f t="shared" ca="1" si="43"/>
        <v>11</v>
      </c>
    </row>
    <row r="242" spans="1:15" x14ac:dyDescent="0.25">
      <c r="A242" s="1" t="s">
        <v>239</v>
      </c>
      <c r="B242" s="6">
        <f t="shared" ca="1" si="33"/>
        <v>38595</v>
      </c>
      <c r="C242" s="6"/>
      <c r="D242" s="7">
        <f t="shared" ca="1" si="34"/>
        <v>14.415048203632599</v>
      </c>
      <c r="E242" s="1" t="str">
        <f t="shared" ca="1" si="35"/>
        <v>F</v>
      </c>
      <c r="F242" s="1">
        <f t="shared" ca="1" si="36"/>
        <v>0</v>
      </c>
      <c r="G242" s="1">
        <f t="shared" ca="1" si="37"/>
        <v>1</v>
      </c>
      <c r="H242" s="2">
        <f t="shared" ca="1" si="38"/>
        <v>0</v>
      </c>
      <c r="I242" s="3">
        <f t="shared" ca="1" si="39"/>
        <v>1</v>
      </c>
      <c r="J242" s="4">
        <f t="shared" ca="1" si="40"/>
        <v>0</v>
      </c>
      <c r="K242" s="5">
        <f t="shared" ca="1" si="41"/>
        <v>0</v>
      </c>
      <c r="L242" s="1"/>
      <c r="M242" s="1">
        <f t="shared" ca="1" si="42"/>
        <v>11</v>
      </c>
      <c r="N242" s="1"/>
      <c r="O242" s="1">
        <f t="shared" ca="1" si="43"/>
        <v>8</v>
      </c>
    </row>
    <row r="243" spans="1:15" x14ac:dyDescent="0.25">
      <c r="A243" s="1" t="s">
        <v>240</v>
      </c>
      <c r="B243" s="6">
        <f t="shared" ca="1" si="33"/>
        <v>37160</v>
      </c>
      <c r="C243" s="6"/>
      <c r="D243" s="7">
        <f t="shared" ca="1" si="34"/>
        <v>15.034893108069145</v>
      </c>
      <c r="E243" s="1" t="str">
        <f t="shared" ca="1" si="35"/>
        <v>M</v>
      </c>
      <c r="F243" s="1">
        <f t="shared" ca="1" si="36"/>
        <v>2</v>
      </c>
      <c r="G243" s="1">
        <f t="shared" ca="1" si="37"/>
        <v>0</v>
      </c>
      <c r="H243" s="2">
        <f t="shared" ca="1" si="38"/>
        <v>0</v>
      </c>
      <c r="I243" s="3">
        <f t="shared" ca="1" si="39"/>
        <v>0</v>
      </c>
      <c r="J243" s="4">
        <f t="shared" ca="1" si="40"/>
        <v>1</v>
      </c>
      <c r="K243" s="5">
        <f t="shared" ca="1" si="41"/>
        <v>0</v>
      </c>
      <c r="L243" s="1"/>
      <c r="M243" s="1">
        <f t="shared" ca="1" si="42"/>
        <v>14</v>
      </c>
      <c r="N243" s="1"/>
      <c r="O243" s="1">
        <f t="shared" ca="1" si="43"/>
        <v>9</v>
      </c>
    </row>
    <row r="244" spans="1:15" x14ac:dyDescent="0.25">
      <c r="A244" s="1" t="s">
        <v>241</v>
      </c>
      <c r="B244" s="6">
        <f t="shared" ca="1" si="33"/>
        <v>37887</v>
      </c>
      <c r="C244" s="6"/>
      <c r="D244" s="7">
        <f t="shared" ca="1" si="34"/>
        <v>14.98690417406346</v>
      </c>
      <c r="E244" s="1" t="str">
        <f t="shared" ca="1" si="35"/>
        <v>M</v>
      </c>
      <c r="F244" s="1">
        <f t="shared" ca="1" si="36"/>
        <v>2</v>
      </c>
      <c r="G244" s="1">
        <f t="shared" ca="1" si="37"/>
        <v>0</v>
      </c>
      <c r="H244" s="2">
        <f t="shared" ca="1" si="38"/>
        <v>1</v>
      </c>
      <c r="I244" s="3">
        <f t="shared" ca="1" si="39"/>
        <v>0</v>
      </c>
      <c r="J244" s="4">
        <f t="shared" ca="1" si="40"/>
        <v>0</v>
      </c>
      <c r="K244" s="5">
        <f t="shared" ca="1" si="41"/>
        <v>0</v>
      </c>
      <c r="L244" s="1"/>
      <c r="M244" s="1">
        <f t="shared" ca="1" si="42"/>
        <v>12</v>
      </c>
      <c r="N244" s="1"/>
      <c r="O244" s="1">
        <f t="shared" ca="1" si="43"/>
        <v>9</v>
      </c>
    </row>
    <row r="245" spans="1:15" x14ac:dyDescent="0.25">
      <c r="A245" s="1" t="s">
        <v>242</v>
      </c>
      <c r="B245" s="6">
        <f t="shared" ca="1" si="33"/>
        <v>38182</v>
      </c>
      <c r="C245" s="6"/>
      <c r="D245" s="7">
        <f t="shared" ca="1" si="34"/>
        <v>17.439472715860418</v>
      </c>
      <c r="E245" s="1" t="str">
        <f t="shared" ca="1" si="35"/>
        <v>F</v>
      </c>
      <c r="F245" s="1">
        <f t="shared" ca="1" si="36"/>
        <v>1</v>
      </c>
      <c r="G245" s="1">
        <f t="shared" ca="1" si="37"/>
        <v>0</v>
      </c>
      <c r="H245" s="2">
        <f t="shared" ca="1" si="38"/>
        <v>1</v>
      </c>
      <c r="I245" s="3">
        <f t="shared" ca="1" si="39"/>
        <v>0</v>
      </c>
      <c r="J245" s="4">
        <f t="shared" ca="1" si="40"/>
        <v>0</v>
      </c>
      <c r="K245" s="5">
        <f t="shared" ca="1" si="41"/>
        <v>0</v>
      </c>
      <c r="L245" s="1"/>
      <c r="M245" s="1">
        <f t="shared" ca="1" si="42"/>
        <v>12</v>
      </c>
      <c r="N245" s="1"/>
      <c r="O245" s="1">
        <f t="shared" ca="1" si="43"/>
        <v>7</v>
      </c>
    </row>
    <row r="246" spans="1:15" x14ac:dyDescent="0.25">
      <c r="A246" s="1" t="s">
        <v>243</v>
      </c>
      <c r="B246" s="6">
        <f t="shared" ca="1" si="33"/>
        <v>37515</v>
      </c>
      <c r="C246" s="6"/>
      <c r="D246" s="7">
        <f t="shared" ca="1" si="34"/>
        <v>4.7245273320587646</v>
      </c>
      <c r="E246" s="1" t="str">
        <f t="shared" ca="1" si="35"/>
        <v>F</v>
      </c>
      <c r="F246" s="1">
        <f t="shared" ca="1" si="36"/>
        <v>2</v>
      </c>
      <c r="G246" s="1">
        <f t="shared" ca="1" si="37"/>
        <v>0</v>
      </c>
      <c r="H246" s="2">
        <f t="shared" ca="1" si="38"/>
        <v>0</v>
      </c>
      <c r="I246" s="3">
        <f t="shared" ca="1" si="39"/>
        <v>1</v>
      </c>
      <c r="J246" s="4">
        <f t="shared" ca="1" si="40"/>
        <v>0</v>
      </c>
      <c r="K246" s="5">
        <f t="shared" ca="1" si="41"/>
        <v>0</v>
      </c>
      <c r="L246" s="1"/>
      <c r="M246" s="1">
        <f t="shared" ca="1" si="42"/>
        <v>13</v>
      </c>
      <c r="N246" s="1"/>
      <c r="O246" s="1">
        <f t="shared" ca="1" si="43"/>
        <v>9</v>
      </c>
    </row>
    <row r="247" spans="1:15" x14ac:dyDescent="0.25">
      <c r="A247" s="1" t="s">
        <v>244</v>
      </c>
      <c r="B247" s="6">
        <f t="shared" ca="1" si="33"/>
        <v>36775</v>
      </c>
      <c r="C247" s="6"/>
      <c r="D247" s="7">
        <f t="shared" ca="1" si="34"/>
        <v>15.570635199869724</v>
      </c>
      <c r="E247" s="1" t="str">
        <f t="shared" ca="1" si="35"/>
        <v>F</v>
      </c>
      <c r="F247" s="1">
        <f t="shared" ca="1" si="36"/>
        <v>2</v>
      </c>
      <c r="G247" s="1">
        <f t="shared" ca="1" si="37"/>
        <v>0</v>
      </c>
      <c r="H247" s="2">
        <f t="shared" ca="1" si="38"/>
        <v>0</v>
      </c>
      <c r="I247" s="3">
        <f t="shared" ca="1" si="39"/>
        <v>0</v>
      </c>
      <c r="J247" s="4">
        <f t="shared" ca="1" si="40"/>
        <v>0</v>
      </c>
      <c r="K247" s="5">
        <f t="shared" ca="1" si="41"/>
        <v>1</v>
      </c>
      <c r="L247" s="1"/>
      <c r="M247" s="1">
        <f t="shared" ca="1" si="42"/>
        <v>15</v>
      </c>
      <c r="N247" s="1"/>
      <c r="O247" s="1">
        <f t="shared" ca="1" si="43"/>
        <v>9</v>
      </c>
    </row>
    <row r="248" spans="1:15" x14ac:dyDescent="0.25">
      <c r="A248" s="1" t="s">
        <v>245</v>
      </c>
      <c r="B248" s="6">
        <f t="shared" ca="1" si="33"/>
        <v>38055</v>
      </c>
      <c r="C248" s="6"/>
      <c r="D248" s="7">
        <f t="shared" ca="1" si="34"/>
        <v>14.880644578984191</v>
      </c>
      <c r="E248" s="1" t="str">
        <f t="shared" ca="1" si="35"/>
        <v>F</v>
      </c>
      <c r="F248" s="1">
        <f t="shared" ca="1" si="36"/>
        <v>0</v>
      </c>
      <c r="G248" s="1">
        <f t="shared" ca="1" si="37"/>
        <v>0</v>
      </c>
      <c r="H248" s="2">
        <f t="shared" ca="1" si="38"/>
        <v>0</v>
      </c>
      <c r="I248" s="3">
        <f t="shared" ca="1" si="39"/>
        <v>1</v>
      </c>
      <c r="J248" s="4">
        <f t="shared" ca="1" si="40"/>
        <v>0</v>
      </c>
      <c r="K248" s="5">
        <f t="shared" ca="1" si="41"/>
        <v>0</v>
      </c>
      <c r="L248" s="1"/>
      <c r="M248" s="1">
        <f t="shared" ca="1" si="42"/>
        <v>12</v>
      </c>
      <c r="N248" s="1"/>
      <c r="O248" s="1">
        <f t="shared" ca="1" si="43"/>
        <v>3</v>
      </c>
    </row>
    <row r="249" spans="1:15" x14ac:dyDescent="0.25">
      <c r="A249" s="1" t="s">
        <v>246</v>
      </c>
      <c r="B249" s="6">
        <f t="shared" ca="1" si="33"/>
        <v>36899</v>
      </c>
      <c r="C249" s="6"/>
      <c r="D249" s="7">
        <f t="shared" ca="1" si="34"/>
        <v>6.1540461494479004</v>
      </c>
      <c r="E249" s="1" t="str">
        <f t="shared" ca="1" si="35"/>
        <v>F</v>
      </c>
      <c r="F249" s="1">
        <f t="shared" ca="1" si="36"/>
        <v>1</v>
      </c>
      <c r="G249" s="1">
        <f t="shared" ca="1" si="37"/>
        <v>0</v>
      </c>
      <c r="H249" s="2">
        <f t="shared" ca="1" si="38"/>
        <v>0</v>
      </c>
      <c r="I249" s="3">
        <f t="shared" ca="1" si="39"/>
        <v>0</v>
      </c>
      <c r="J249" s="4">
        <f t="shared" ca="1" si="40"/>
        <v>0</v>
      </c>
      <c r="K249" s="5">
        <f t="shared" ca="1" si="41"/>
        <v>1</v>
      </c>
      <c r="L249" s="1"/>
      <c r="M249" s="1">
        <f t="shared" ca="1" si="42"/>
        <v>15</v>
      </c>
      <c r="N249" s="1"/>
      <c r="O249" s="1">
        <f t="shared" ca="1" si="43"/>
        <v>1</v>
      </c>
    </row>
    <row r="250" spans="1:15" x14ac:dyDescent="0.25">
      <c r="A250" s="1" t="s">
        <v>247</v>
      </c>
      <c r="B250" s="6">
        <f t="shared" ca="1" si="33"/>
        <v>37284</v>
      </c>
      <c r="C250" s="6"/>
      <c r="D250" s="7">
        <f t="shared" ca="1" si="34"/>
        <v>3.777903816369796</v>
      </c>
      <c r="E250" s="1" t="str">
        <f t="shared" ca="1" si="35"/>
        <v>F</v>
      </c>
      <c r="F250" s="1">
        <f t="shared" ca="1" si="36"/>
        <v>0</v>
      </c>
      <c r="G250" s="1">
        <f t="shared" ca="1" si="37"/>
        <v>0</v>
      </c>
      <c r="H250" s="2">
        <f t="shared" ca="1" si="38"/>
        <v>0</v>
      </c>
      <c r="I250" s="3">
        <f t="shared" ca="1" si="39"/>
        <v>0</v>
      </c>
      <c r="J250" s="4">
        <f t="shared" ca="1" si="40"/>
        <v>0</v>
      </c>
      <c r="K250" s="5">
        <f t="shared" ca="1" si="41"/>
        <v>1</v>
      </c>
      <c r="L250" s="1"/>
      <c r="M250" s="1">
        <f t="shared" ca="1" si="42"/>
        <v>14</v>
      </c>
      <c r="N250" s="1"/>
      <c r="O250" s="1">
        <f t="shared" ca="1" si="43"/>
        <v>1</v>
      </c>
    </row>
    <row r="251" spans="1:15" x14ac:dyDescent="0.25">
      <c r="A251" s="1" t="s">
        <v>248</v>
      </c>
      <c r="B251" s="6">
        <f t="shared" ca="1" si="33"/>
        <v>38544</v>
      </c>
      <c r="C251" s="6"/>
      <c r="D251" s="7">
        <f t="shared" ca="1" si="34"/>
        <v>3.1641051810345839</v>
      </c>
      <c r="E251" s="1" t="str">
        <f t="shared" ca="1" si="35"/>
        <v>M</v>
      </c>
      <c r="F251" s="1">
        <f t="shared" ca="1" si="36"/>
        <v>0</v>
      </c>
      <c r="G251" s="1">
        <f t="shared" ca="1" si="37"/>
        <v>0</v>
      </c>
      <c r="H251" s="2">
        <f t="shared" ca="1" si="38"/>
        <v>1</v>
      </c>
      <c r="I251" s="3">
        <f t="shared" ca="1" si="39"/>
        <v>0</v>
      </c>
      <c r="J251" s="4">
        <f t="shared" ca="1" si="40"/>
        <v>0</v>
      </c>
      <c r="K251" s="5">
        <f t="shared" ca="1" si="41"/>
        <v>0</v>
      </c>
      <c r="L251" s="1"/>
      <c r="M251" s="1">
        <f t="shared" ca="1" si="42"/>
        <v>11</v>
      </c>
      <c r="N251" s="1"/>
      <c r="O251" s="1">
        <f t="shared" ca="1" si="43"/>
        <v>7</v>
      </c>
    </row>
    <row r="252" spans="1:15" x14ac:dyDescent="0.25">
      <c r="A252" s="1" t="s">
        <v>249</v>
      </c>
      <c r="B252" s="6">
        <f t="shared" ca="1" si="33"/>
        <v>38923</v>
      </c>
      <c r="C252" s="6"/>
      <c r="D252" s="7">
        <f t="shared" ca="1" si="34"/>
        <v>15.452231431502526</v>
      </c>
      <c r="E252" s="1" t="str">
        <f t="shared" ca="1" si="35"/>
        <v>M</v>
      </c>
      <c r="F252" s="1">
        <f t="shared" ca="1" si="36"/>
        <v>0</v>
      </c>
      <c r="G252" s="1">
        <f t="shared" ca="1" si="37"/>
        <v>1</v>
      </c>
      <c r="H252" s="2">
        <f t="shared" ca="1" si="38"/>
        <v>1</v>
      </c>
      <c r="I252" s="3">
        <f t="shared" ca="1" si="39"/>
        <v>0</v>
      </c>
      <c r="J252" s="4">
        <f t="shared" ca="1" si="40"/>
        <v>0</v>
      </c>
      <c r="K252" s="5">
        <f t="shared" ca="1" si="41"/>
        <v>0</v>
      </c>
      <c r="L252" s="1"/>
      <c r="M252" s="1">
        <f t="shared" ca="1" si="42"/>
        <v>10</v>
      </c>
      <c r="N252" s="1"/>
      <c r="O252" s="1">
        <f t="shared" ca="1" si="43"/>
        <v>7</v>
      </c>
    </row>
    <row r="253" spans="1:15" x14ac:dyDescent="0.25">
      <c r="A253" s="1" t="s">
        <v>250</v>
      </c>
      <c r="B253" s="6">
        <f t="shared" ca="1" si="33"/>
        <v>37986</v>
      </c>
      <c r="C253" s="6"/>
      <c r="D253" s="7">
        <f t="shared" ca="1" si="34"/>
        <v>11.833662481862486</v>
      </c>
      <c r="E253" s="1" t="str">
        <f t="shared" ca="1" si="35"/>
        <v>M</v>
      </c>
      <c r="F253" s="1">
        <f t="shared" ca="1" si="36"/>
        <v>1</v>
      </c>
      <c r="G253" s="1">
        <f t="shared" ca="1" si="37"/>
        <v>0</v>
      </c>
      <c r="H253" s="2">
        <f t="shared" ca="1" si="38"/>
        <v>0</v>
      </c>
      <c r="I253" s="3">
        <f t="shared" ca="1" si="39"/>
        <v>1</v>
      </c>
      <c r="J253" s="4">
        <f t="shared" ca="1" si="40"/>
        <v>0</v>
      </c>
      <c r="K253" s="5">
        <f t="shared" ca="1" si="41"/>
        <v>0</v>
      </c>
      <c r="L253" s="1"/>
      <c r="M253" s="1">
        <f t="shared" ca="1" si="42"/>
        <v>12</v>
      </c>
      <c r="N253" s="1"/>
      <c r="O253" s="1">
        <f t="shared" ca="1" si="43"/>
        <v>12</v>
      </c>
    </row>
    <row r="254" spans="1:15" x14ac:dyDescent="0.25">
      <c r="A254" s="1" t="s">
        <v>251</v>
      </c>
      <c r="B254" s="6">
        <f t="shared" ca="1" si="33"/>
        <v>38963</v>
      </c>
      <c r="C254" s="6"/>
      <c r="D254" s="7">
        <f t="shared" ca="1" si="34"/>
        <v>9.9786176649720417</v>
      </c>
      <c r="E254" s="1" t="str">
        <f t="shared" ca="1" si="35"/>
        <v>F</v>
      </c>
      <c r="F254" s="1">
        <f t="shared" ca="1" si="36"/>
        <v>0</v>
      </c>
      <c r="G254" s="1">
        <f t="shared" ca="1" si="37"/>
        <v>1</v>
      </c>
      <c r="H254" s="2">
        <f t="shared" ca="1" si="38"/>
        <v>1</v>
      </c>
      <c r="I254" s="3">
        <f t="shared" ca="1" si="39"/>
        <v>0</v>
      </c>
      <c r="J254" s="4">
        <f t="shared" ca="1" si="40"/>
        <v>0</v>
      </c>
      <c r="K254" s="5">
        <f t="shared" ca="1" si="41"/>
        <v>0</v>
      </c>
      <c r="L254" s="1"/>
      <c r="M254" s="1">
        <f t="shared" ca="1" si="42"/>
        <v>9</v>
      </c>
      <c r="N254" s="1"/>
      <c r="O254" s="1">
        <f t="shared" ca="1" si="43"/>
        <v>9</v>
      </c>
    </row>
    <row r="255" spans="1:15" x14ac:dyDescent="0.25">
      <c r="A255" s="1" t="s">
        <v>252</v>
      </c>
      <c r="B255" s="6">
        <f t="shared" ca="1" si="33"/>
        <v>38437</v>
      </c>
      <c r="C255" s="6"/>
      <c r="D255" s="7">
        <f t="shared" ca="1" si="34"/>
        <v>14.248697071798032</v>
      </c>
      <c r="E255" s="1" t="str">
        <f t="shared" ca="1" si="35"/>
        <v>M</v>
      </c>
      <c r="F255" s="1">
        <f t="shared" ca="1" si="36"/>
        <v>0</v>
      </c>
      <c r="G255" s="1">
        <f t="shared" ca="1" si="37"/>
        <v>1</v>
      </c>
      <c r="H255" s="2">
        <f t="shared" ca="1" si="38"/>
        <v>0</v>
      </c>
      <c r="I255" s="3">
        <f t="shared" ca="1" si="39"/>
        <v>1</v>
      </c>
      <c r="J255" s="4">
        <f t="shared" ca="1" si="40"/>
        <v>0</v>
      </c>
      <c r="K255" s="5">
        <f t="shared" ca="1" si="41"/>
        <v>0</v>
      </c>
      <c r="L255" s="1"/>
      <c r="M255" s="1">
        <f t="shared" ca="1" si="42"/>
        <v>11</v>
      </c>
      <c r="N255" s="1"/>
      <c r="O255" s="1">
        <f t="shared" ca="1" si="43"/>
        <v>3</v>
      </c>
    </row>
    <row r="256" spans="1:15" x14ac:dyDescent="0.25">
      <c r="A256" s="1" t="s">
        <v>253</v>
      </c>
      <c r="B256" s="6">
        <f t="shared" ca="1" si="33"/>
        <v>38583</v>
      </c>
      <c r="C256" s="6"/>
      <c r="D256" s="7">
        <f t="shared" ca="1" si="34"/>
        <v>17.343450602381537</v>
      </c>
      <c r="E256" s="1" t="str">
        <f t="shared" ca="1" si="35"/>
        <v>F</v>
      </c>
      <c r="F256" s="1">
        <f t="shared" ca="1" si="36"/>
        <v>0</v>
      </c>
      <c r="G256" s="1">
        <f t="shared" ca="1" si="37"/>
        <v>0</v>
      </c>
      <c r="H256" s="2">
        <f t="shared" ca="1" si="38"/>
        <v>1</v>
      </c>
      <c r="I256" s="3">
        <f t="shared" ca="1" si="39"/>
        <v>0</v>
      </c>
      <c r="J256" s="4">
        <f t="shared" ca="1" si="40"/>
        <v>0</v>
      </c>
      <c r="K256" s="5">
        <f t="shared" ca="1" si="41"/>
        <v>0</v>
      </c>
      <c r="L256" s="1"/>
      <c r="M256" s="1">
        <f t="shared" ca="1" si="42"/>
        <v>11</v>
      </c>
      <c r="N256" s="1"/>
      <c r="O256" s="1">
        <f t="shared" ca="1" si="43"/>
        <v>8</v>
      </c>
    </row>
    <row r="257" spans="1:15" x14ac:dyDescent="0.25">
      <c r="A257" s="1" t="s">
        <v>254</v>
      </c>
      <c r="B257" s="6">
        <f t="shared" ca="1" si="33"/>
        <v>38243</v>
      </c>
      <c r="C257" s="6"/>
      <c r="D257" s="7">
        <f t="shared" ca="1" si="34"/>
        <v>9.7789291209054259</v>
      </c>
      <c r="E257" s="1" t="str">
        <f t="shared" ca="1" si="35"/>
        <v>M</v>
      </c>
      <c r="F257" s="1">
        <f t="shared" ca="1" si="36"/>
        <v>1</v>
      </c>
      <c r="G257" s="1">
        <f t="shared" ca="1" si="37"/>
        <v>0</v>
      </c>
      <c r="H257" s="2">
        <f t="shared" ca="1" si="38"/>
        <v>1</v>
      </c>
      <c r="I257" s="3">
        <f t="shared" ca="1" si="39"/>
        <v>0</v>
      </c>
      <c r="J257" s="4">
        <f t="shared" ca="1" si="40"/>
        <v>0</v>
      </c>
      <c r="K257" s="5">
        <f t="shared" ca="1" si="41"/>
        <v>0</v>
      </c>
      <c r="L257" s="1"/>
      <c r="M257" s="1">
        <f t="shared" ca="1" si="42"/>
        <v>11</v>
      </c>
      <c r="N257" s="1"/>
      <c r="O257" s="1">
        <f t="shared" ca="1" si="43"/>
        <v>9</v>
      </c>
    </row>
    <row r="258" spans="1:15" x14ac:dyDescent="0.25">
      <c r="A258" s="1" t="s">
        <v>255</v>
      </c>
      <c r="B258" s="6">
        <f t="shared" ca="1" si="33"/>
        <v>38868</v>
      </c>
      <c r="C258" s="6"/>
      <c r="D258" s="7">
        <f t="shared" ca="1" si="34"/>
        <v>13.215306269397548</v>
      </c>
      <c r="E258" s="1" t="str">
        <f t="shared" ca="1" si="35"/>
        <v>F</v>
      </c>
      <c r="F258" s="1">
        <f t="shared" ca="1" si="36"/>
        <v>0</v>
      </c>
      <c r="G258" s="1">
        <f t="shared" ca="1" si="37"/>
        <v>1</v>
      </c>
      <c r="H258" s="2">
        <f t="shared" ca="1" si="38"/>
        <v>1</v>
      </c>
      <c r="I258" s="3">
        <f t="shared" ca="1" si="39"/>
        <v>0</v>
      </c>
      <c r="J258" s="4">
        <f t="shared" ca="1" si="40"/>
        <v>0</v>
      </c>
      <c r="K258" s="5">
        <f t="shared" ca="1" si="41"/>
        <v>0</v>
      </c>
      <c r="L258" s="1"/>
      <c r="M258" s="1">
        <f t="shared" ca="1" si="42"/>
        <v>10</v>
      </c>
      <c r="N258" s="1"/>
      <c r="O258" s="1">
        <f t="shared" ca="1" si="43"/>
        <v>5</v>
      </c>
    </row>
    <row r="259" spans="1:15" x14ac:dyDescent="0.25">
      <c r="A259" s="1" t="s">
        <v>256</v>
      </c>
      <c r="B259" s="6">
        <f t="shared" ref="B259:B300" ca="1" si="44">INT(RAND()*(DATE(2006,12,31)-DATE(2000,1,1))+DATE(2000,1,1))</f>
        <v>36646</v>
      </c>
      <c r="C259" s="6"/>
      <c r="D259" s="7">
        <f t="shared" ref="D259:D300" ca="1" si="45">RAND()*(19-2)+2</f>
        <v>7.3271836550455012</v>
      </c>
      <c r="E259" s="1" t="str">
        <f t="shared" ref="E259:E300" ca="1" si="46">IF(INT(RAND()*(1-0+1))+0=1,"F","M")</f>
        <v>M</v>
      </c>
      <c r="F259" s="1">
        <f t="shared" ref="F259:F300" ca="1" si="47">IF(M259&lt;11,0,IF(AND(O259&lt;9,M259&lt;12),0,IF(AND(O259&gt;=9,M259=11),INT(RAND()*(1-0+1))+0,IF(AND(O259&lt;9,M259=12),INT(RAND()*(1-0+1))+0,IF(AND(O259&gt;=9,M259&gt;=12,M259&lt;=13),INT(RAND()*(2-0+1))+0,IF(AND(O259&lt;9,M259&gt;=13,M259&lt;=14),INT(RAND()*(2-0+1))+0,IF(AND(O259&gt;=9,M259=14),INT(RAND()*(2-1+1))+1,IF(AND(O259&lt;9,M259=15),INT(RAND()*(2-1+1))+1,2))))))))</f>
        <v>2</v>
      </c>
      <c r="G259" s="1">
        <f t="shared" ref="G259:G300" ca="1" si="48">IF(F259&gt;0,0,IF(M259&lt;10,1,IF(AND(O259&lt;9,M259=10),1,IF(AND(O259&gt;=9,M259&gt;=10,M259&lt;=12),INT(RAND()*(1-0+1))+0,IF(AND(O259&lt;9,M259&gt;10,M259&lt;=13),INT(RAND()*(1-0+1))+0,0)))))</f>
        <v>0</v>
      </c>
      <c r="H259" s="2">
        <f t="shared" ref="H259:H300" ca="1" si="49">IF(M259&lt;10,1,IF(AND(F259=0,G259=1,O259&lt;9,M259=10),1,IF(AND(F259=0,G259=0,O259&gt;=9,M259=10),1,IF(AND(F259=0,G259=0,O259&lt;9,M259=11),1,IF(AND(F259=1,G259=0,O259&gt;=9,M259=11),1,IF(AND(F259=1,G259=0,O259&lt;9,M259=12),1,IF(AND(F259=2,G259=0,O259&gt;=9,M259=12),1,IF(AND(F259=2,G259=0,O259&lt;9,M259=13),1,0))))))))</f>
        <v>0</v>
      </c>
      <c r="I259" s="3">
        <f t="shared" ref="I259:I300" ca="1" si="50">IF(AND(F259=0,G259=1,O259&gt;=9,M259=10),1,IF(AND(F259=0,G259=1,O259&lt;9,M259=11),1,IF(AND(F259=0,G259=0,O259&gt;=9,M259=11),1,IF(AND(F259=0,G259=0,O259&lt;9,M259=12),1,IF(AND(F259=1,G259=0,O259&gt;=9,M259=12),1,IF(AND(F259=1,G259=0,O259&lt;9,M259=13),1,IF(AND(F259=2,G259=0,O259&gt;=9,M259=13),1,IF(AND(F259=2,G259=0,O259&lt;9,M259=14),1,0))))))))</f>
        <v>0</v>
      </c>
      <c r="J259" s="4">
        <f t="shared" ref="J259:J300" ca="1" si="51">IF(AND(F259=0,G259=1,O259&gt;=9,M259=11),1,IF(AND(F259=0,G259=1,O259&lt;9,M259=12),1,IF(AND(F259=0,G259=0,O259&gt;=9,M259=12),1,IF(AND(F259=0,G259=0,O259&lt;9,M259=13),1,IF(AND(F259=1,G259=0,O259&gt;=9,M259=13),1,IF(AND(F259=1,G259=0,O259&lt;9,M259=14),1,IF(AND(F259=2,G259=0,O259&gt;=9,M259=14),1,IF(AND(F259=2,G259=0,O259&lt;9,M259=15),1,0))))))))</f>
        <v>0</v>
      </c>
      <c r="K259" s="5">
        <f t="shared" ref="K259:K300" ca="1" si="52">IF(SUM(H259:J259)=0,1,0)</f>
        <v>1</v>
      </c>
      <c r="L259" s="1"/>
      <c r="M259" s="1">
        <f t="shared" ref="M259:M300" ca="1" si="53">DATEDIF($B259,DATE(2016,9,1), "y")</f>
        <v>16</v>
      </c>
      <c r="N259" s="1"/>
      <c r="O259" s="1">
        <f t="shared" ref="O259:O300" ca="1" si="54">MONTH($B259)</f>
        <v>4</v>
      </c>
    </row>
    <row r="260" spans="1:15" x14ac:dyDescent="0.25">
      <c r="A260" s="1" t="s">
        <v>257</v>
      </c>
      <c r="B260" s="6">
        <f t="shared" ca="1" si="44"/>
        <v>38189</v>
      </c>
      <c r="C260" s="6"/>
      <c r="D260" s="7">
        <f t="shared" ca="1" si="45"/>
        <v>10.229880414123606</v>
      </c>
      <c r="E260" s="1" t="str">
        <f t="shared" ca="1" si="46"/>
        <v>M</v>
      </c>
      <c r="F260" s="1">
        <f t="shared" ca="1" si="47"/>
        <v>1</v>
      </c>
      <c r="G260" s="1">
        <f t="shared" ca="1" si="48"/>
        <v>0</v>
      </c>
      <c r="H260" s="2">
        <f t="shared" ca="1" si="49"/>
        <v>1</v>
      </c>
      <c r="I260" s="3">
        <f t="shared" ca="1" si="50"/>
        <v>0</v>
      </c>
      <c r="J260" s="4">
        <f t="shared" ca="1" si="51"/>
        <v>0</v>
      </c>
      <c r="K260" s="5">
        <f t="shared" ca="1" si="52"/>
        <v>0</v>
      </c>
      <c r="L260" s="1"/>
      <c r="M260" s="1">
        <f t="shared" ca="1" si="53"/>
        <v>12</v>
      </c>
      <c r="N260" s="1"/>
      <c r="O260" s="1">
        <f t="shared" ca="1" si="54"/>
        <v>7</v>
      </c>
    </row>
    <row r="261" spans="1:15" x14ac:dyDescent="0.25">
      <c r="A261" s="1" t="s">
        <v>258</v>
      </c>
      <c r="B261" s="6">
        <f t="shared" ca="1" si="44"/>
        <v>38133</v>
      </c>
      <c r="C261" s="6"/>
      <c r="D261" s="7">
        <f t="shared" ca="1" si="45"/>
        <v>14.749090368827311</v>
      </c>
      <c r="E261" s="1" t="str">
        <f t="shared" ca="1" si="46"/>
        <v>F</v>
      </c>
      <c r="F261" s="1">
        <f t="shared" ca="1" si="47"/>
        <v>1</v>
      </c>
      <c r="G261" s="1">
        <f t="shared" ca="1" si="48"/>
        <v>0</v>
      </c>
      <c r="H261" s="2">
        <f t="shared" ca="1" si="49"/>
        <v>1</v>
      </c>
      <c r="I261" s="3">
        <f t="shared" ca="1" si="50"/>
        <v>0</v>
      </c>
      <c r="J261" s="4">
        <f t="shared" ca="1" si="51"/>
        <v>0</v>
      </c>
      <c r="K261" s="5">
        <f t="shared" ca="1" si="52"/>
        <v>0</v>
      </c>
      <c r="L261" s="1"/>
      <c r="M261" s="1">
        <f t="shared" ca="1" si="53"/>
        <v>12</v>
      </c>
      <c r="N261" s="1"/>
      <c r="O261" s="1">
        <f t="shared" ca="1" si="54"/>
        <v>5</v>
      </c>
    </row>
    <row r="262" spans="1:15" x14ac:dyDescent="0.25">
      <c r="A262" s="1" t="s">
        <v>259</v>
      </c>
      <c r="B262" s="6">
        <f t="shared" ca="1" si="44"/>
        <v>38948</v>
      </c>
      <c r="C262" s="6"/>
      <c r="D262" s="7">
        <f t="shared" ca="1" si="45"/>
        <v>5.9875842268053603</v>
      </c>
      <c r="E262" s="1" t="str">
        <f t="shared" ca="1" si="46"/>
        <v>F</v>
      </c>
      <c r="F262" s="1">
        <f t="shared" ca="1" si="47"/>
        <v>0</v>
      </c>
      <c r="G262" s="1">
        <f t="shared" ca="1" si="48"/>
        <v>1</v>
      </c>
      <c r="H262" s="2">
        <f t="shared" ca="1" si="49"/>
        <v>1</v>
      </c>
      <c r="I262" s="3">
        <f t="shared" ca="1" si="50"/>
        <v>0</v>
      </c>
      <c r="J262" s="4">
        <f t="shared" ca="1" si="51"/>
        <v>0</v>
      </c>
      <c r="K262" s="5">
        <f t="shared" ca="1" si="52"/>
        <v>0</v>
      </c>
      <c r="L262" s="1"/>
      <c r="M262" s="1">
        <f t="shared" ca="1" si="53"/>
        <v>10</v>
      </c>
      <c r="N262" s="1"/>
      <c r="O262" s="1">
        <f t="shared" ca="1" si="54"/>
        <v>8</v>
      </c>
    </row>
    <row r="263" spans="1:15" x14ac:dyDescent="0.25">
      <c r="A263" s="1" t="s">
        <v>260</v>
      </c>
      <c r="B263" s="6">
        <f t="shared" ca="1" si="44"/>
        <v>37044</v>
      </c>
      <c r="C263" s="6"/>
      <c r="D263" s="7">
        <f t="shared" ca="1" si="45"/>
        <v>10.990073381173248</v>
      </c>
      <c r="E263" s="1" t="str">
        <f t="shared" ca="1" si="46"/>
        <v>F</v>
      </c>
      <c r="F263" s="1">
        <f t="shared" ca="1" si="47"/>
        <v>2</v>
      </c>
      <c r="G263" s="1">
        <f t="shared" ca="1" si="48"/>
        <v>0</v>
      </c>
      <c r="H263" s="2">
        <f t="shared" ca="1" si="49"/>
        <v>0</v>
      </c>
      <c r="I263" s="3">
        <f t="shared" ca="1" si="50"/>
        <v>0</v>
      </c>
      <c r="J263" s="4">
        <f t="shared" ca="1" si="51"/>
        <v>1</v>
      </c>
      <c r="K263" s="5">
        <f t="shared" ca="1" si="52"/>
        <v>0</v>
      </c>
      <c r="L263" s="1"/>
      <c r="M263" s="1">
        <f t="shared" ca="1" si="53"/>
        <v>15</v>
      </c>
      <c r="N263" s="1"/>
      <c r="O263" s="1">
        <f t="shared" ca="1" si="54"/>
        <v>6</v>
      </c>
    </row>
    <row r="264" spans="1:15" x14ac:dyDescent="0.25">
      <c r="A264" s="1" t="s">
        <v>261</v>
      </c>
      <c r="B264" s="6">
        <f t="shared" ca="1" si="44"/>
        <v>38864</v>
      </c>
      <c r="C264" s="6"/>
      <c r="D264" s="7">
        <f t="shared" ca="1" si="45"/>
        <v>11.996433060334102</v>
      </c>
      <c r="E264" s="1" t="str">
        <f t="shared" ca="1" si="46"/>
        <v>F</v>
      </c>
      <c r="F264" s="1">
        <f t="shared" ca="1" si="47"/>
        <v>0</v>
      </c>
      <c r="G264" s="1">
        <f t="shared" ca="1" si="48"/>
        <v>1</v>
      </c>
      <c r="H264" s="2">
        <f t="shared" ca="1" si="49"/>
        <v>1</v>
      </c>
      <c r="I264" s="3">
        <f t="shared" ca="1" si="50"/>
        <v>0</v>
      </c>
      <c r="J264" s="4">
        <f t="shared" ca="1" si="51"/>
        <v>0</v>
      </c>
      <c r="K264" s="5">
        <f t="shared" ca="1" si="52"/>
        <v>0</v>
      </c>
      <c r="L264" s="1"/>
      <c r="M264" s="1">
        <f t="shared" ca="1" si="53"/>
        <v>10</v>
      </c>
      <c r="N264" s="1"/>
      <c r="O264" s="1">
        <f t="shared" ca="1" si="54"/>
        <v>5</v>
      </c>
    </row>
    <row r="265" spans="1:15" x14ac:dyDescent="0.25">
      <c r="A265" s="1" t="s">
        <v>262</v>
      </c>
      <c r="B265" s="6">
        <f t="shared" ca="1" si="44"/>
        <v>38485</v>
      </c>
      <c r="C265" s="6"/>
      <c r="D265" s="7">
        <f t="shared" ca="1" si="45"/>
        <v>9.4288323726429724</v>
      </c>
      <c r="E265" s="1" t="str">
        <f t="shared" ca="1" si="46"/>
        <v>M</v>
      </c>
      <c r="F265" s="1">
        <f t="shared" ca="1" si="47"/>
        <v>0</v>
      </c>
      <c r="G265" s="1">
        <f t="shared" ca="1" si="48"/>
        <v>1</v>
      </c>
      <c r="H265" s="2">
        <f t="shared" ca="1" si="49"/>
        <v>0</v>
      </c>
      <c r="I265" s="3">
        <f t="shared" ca="1" si="50"/>
        <v>1</v>
      </c>
      <c r="J265" s="4">
        <f t="shared" ca="1" si="51"/>
        <v>0</v>
      </c>
      <c r="K265" s="5">
        <f t="shared" ca="1" si="52"/>
        <v>0</v>
      </c>
      <c r="L265" s="1"/>
      <c r="M265" s="1">
        <f t="shared" ca="1" si="53"/>
        <v>11</v>
      </c>
      <c r="N265" s="1"/>
      <c r="O265" s="1">
        <f t="shared" ca="1" si="54"/>
        <v>5</v>
      </c>
    </row>
    <row r="266" spans="1:15" x14ac:dyDescent="0.25">
      <c r="A266" s="1" t="s">
        <v>263</v>
      </c>
      <c r="B266" s="6">
        <f t="shared" ca="1" si="44"/>
        <v>36684</v>
      </c>
      <c r="C266" s="6"/>
      <c r="D266" s="7">
        <f t="shared" ca="1" si="45"/>
        <v>3.5123966111864773</v>
      </c>
      <c r="E266" s="1" t="str">
        <f t="shared" ca="1" si="46"/>
        <v>F</v>
      </c>
      <c r="F266" s="1">
        <f t="shared" ca="1" si="47"/>
        <v>2</v>
      </c>
      <c r="G266" s="1">
        <f t="shared" ca="1" si="48"/>
        <v>0</v>
      </c>
      <c r="H266" s="2">
        <f t="shared" ca="1" si="49"/>
        <v>0</v>
      </c>
      <c r="I266" s="3">
        <f t="shared" ca="1" si="50"/>
        <v>0</v>
      </c>
      <c r="J266" s="4">
        <f t="shared" ca="1" si="51"/>
        <v>0</v>
      </c>
      <c r="K266" s="5">
        <f t="shared" ca="1" si="52"/>
        <v>1</v>
      </c>
      <c r="L266" s="1"/>
      <c r="M266" s="1">
        <f t="shared" ca="1" si="53"/>
        <v>16</v>
      </c>
      <c r="N266" s="1"/>
      <c r="O266" s="1">
        <f t="shared" ca="1" si="54"/>
        <v>6</v>
      </c>
    </row>
    <row r="267" spans="1:15" x14ac:dyDescent="0.25">
      <c r="A267" s="1" t="s">
        <v>264</v>
      </c>
      <c r="B267" s="6">
        <f t="shared" ca="1" si="44"/>
        <v>36879</v>
      </c>
      <c r="C267" s="6"/>
      <c r="D267" s="7">
        <f t="shared" ca="1" si="45"/>
        <v>4.0195642056923981</v>
      </c>
      <c r="E267" s="1" t="str">
        <f t="shared" ca="1" si="46"/>
        <v>F</v>
      </c>
      <c r="F267" s="1">
        <f t="shared" ca="1" si="47"/>
        <v>2</v>
      </c>
      <c r="G267" s="1">
        <f t="shared" ca="1" si="48"/>
        <v>0</v>
      </c>
      <c r="H267" s="2">
        <f t="shared" ca="1" si="49"/>
        <v>0</v>
      </c>
      <c r="I267" s="3">
        <f t="shared" ca="1" si="50"/>
        <v>0</v>
      </c>
      <c r="J267" s="4">
        <f t="shared" ca="1" si="51"/>
        <v>0</v>
      </c>
      <c r="K267" s="5">
        <f t="shared" ca="1" si="52"/>
        <v>1</v>
      </c>
      <c r="L267" s="1"/>
      <c r="M267" s="1">
        <f t="shared" ca="1" si="53"/>
        <v>15</v>
      </c>
      <c r="N267" s="1"/>
      <c r="O267" s="1">
        <f t="shared" ca="1" si="54"/>
        <v>12</v>
      </c>
    </row>
    <row r="268" spans="1:15" x14ac:dyDescent="0.25">
      <c r="A268" s="1" t="s">
        <v>265</v>
      </c>
      <c r="B268" s="6">
        <f t="shared" ca="1" si="44"/>
        <v>36588</v>
      </c>
      <c r="C268" s="6"/>
      <c r="D268" s="7">
        <f t="shared" ca="1" si="45"/>
        <v>18.093688080332182</v>
      </c>
      <c r="E268" s="1" t="str">
        <f t="shared" ca="1" si="46"/>
        <v>M</v>
      </c>
      <c r="F268" s="1">
        <f t="shared" ca="1" si="47"/>
        <v>2</v>
      </c>
      <c r="G268" s="1">
        <f t="shared" ca="1" si="48"/>
        <v>0</v>
      </c>
      <c r="H268" s="2">
        <f t="shared" ca="1" si="49"/>
        <v>0</v>
      </c>
      <c r="I268" s="3">
        <f t="shared" ca="1" si="50"/>
        <v>0</v>
      </c>
      <c r="J268" s="4">
        <f t="shared" ca="1" si="51"/>
        <v>0</v>
      </c>
      <c r="K268" s="5">
        <f t="shared" ca="1" si="52"/>
        <v>1</v>
      </c>
      <c r="L268" s="1"/>
      <c r="M268" s="1">
        <f t="shared" ca="1" si="53"/>
        <v>16</v>
      </c>
      <c r="N268" s="1"/>
      <c r="O268" s="1">
        <f t="shared" ca="1" si="54"/>
        <v>3</v>
      </c>
    </row>
    <row r="269" spans="1:15" x14ac:dyDescent="0.25">
      <c r="A269" s="1" t="s">
        <v>266</v>
      </c>
      <c r="B269" s="6">
        <f t="shared" ca="1" si="44"/>
        <v>36911</v>
      </c>
      <c r="C269" s="6"/>
      <c r="D269" s="7">
        <f t="shared" ca="1" si="45"/>
        <v>8.5633081980825594</v>
      </c>
      <c r="E269" s="1" t="str">
        <f t="shared" ca="1" si="46"/>
        <v>F</v>
      </c>
      <c r="F269" s="1">
        <f t="shared" ca="1" si="47"/>
        <v>2</v>
      </c>
      <c r="G269" s="1">
        <f t="shared" ca="1" si="48"/>
        <v>0</v>
      </c>
      <c r="H269" s="2">
        <f t="shared" ca="1" si="49"/>
        <v>0</v>
      </c>
      <c r="I269" s="3">
        <f t="shared" ca="1" si="50"/>
        <v>0</v>
      </c>
      <c r="J269" s="4">
        <f t="shared" ca="1" si="51"/>
        <v>1</v>
      </c>
      <c r="K269" s="5">
        <f t="shared" ca="1" si="52"/>
        <v>0</v>
      </c>
      <c r="L269" s="1"/>
      <c r="M269" s="1">
        <f t="shared" ca="1" si="53"/>
        <v>15</v>
      </c>
      <c r="N269" s="1"/>
      <c r="O269" s="1">
        <f t="shared" ca="1" si="54"/>
        <v>1</v>
      </c>
    </row>
    <row r="270" spans="1:15" x14ac:dyDescent="0.25">
      <c r="A270" s="1" t="s">
        <v>267</v>
      </c>
      <c r="B270" s="6">
        <f t="shared" ca="1" si="44"/>
        <v>37466</v>
      </c>
      <c r="C270" s="6"/>
      <c r="D270" s="7">
        <f t="shared" ca="1" si="45"/>
        <v>9.4930631192996984</v>
      </c>
      <c r="E270" s="1" t="str">
        <f t="shared" ca="1" si="46"/>
        <v>M</v>
      </c>
      <c r="F270" s="1">
        <f t="shared" ca="1" si="47"/>
        <v>1</v>
      </c>
      <c r="G270" s="1">
        <f t="shared" ca="1" si="48"/>
        <v>0</v>
      </c>
      <c r="H270" s="2">
        <f t="shared" ca="1" si="49"/>
        <v>0</v>
      </c>
      <c r="I270" s="3">
        <f t="shared" ca="1" si="50"/>
        <v>0</v>
      </c>
      <c r="J270" s="4">
        <f t="shared" ca="1" si="51"/>
        <v>1</v>
      </c>
      <c r="K270" s="5">
        <f t="shared" ca="1" si="52"/>
        <v>0</v>
      </c>
      <c r="L270" s="1"/>
      <c r="M270" s="1">
        <f t="shared" ca="1" si="53"/>
        <v>14</v>
      </c>
      <c r="N270" s="1"/>
      <c r="O270" s="1">
        <f t="shared" ca="1" si="54"/>
        <v>7</v>
      </c>
    </row>
    <row r="271" spans="1:15" x14ac:dyDescent="0.25">
      <c r="A271" s="1" t="s">
        <v>268</v>
      </c>
      <c r="B271" s="6">
        <f t="shared" ca="1" si="44"/>
        <v>36595</v>
      </c>
      <c r="C271" s="6"/>
      <c r="D271" s="7">
        <f t="shared" ca="1" si="45"/>
        <v>11.1196554886589</v>
      </c>
      <c r="E271" s="1" t="str">
        <f t="shared" ca="1" si="46"/>
        <v>F</v>
      </c>
      <c r="F271" s="1">
        <f t="shared" ca="1" si="47"/>
        <v>2</v>
      </c>
      <c r="G271" s="1">
        <f t="shared" ca="1" si="48"/>
        <v>0</v>
      </c>
      <c r="H271" s="2">
        <f t="shared" ca="1" si="49"/>
        <v>0</v>
      </c>
      <c r="I271" s="3">
        <f t="shared" ca="1" si="50"/>
        <v>0</v>
      </c>
      <c r="J271" s="4">
        <f t="shared" ca="1" si="51"/>
        <v>0</v>
      </c>
      <c r="K271" s="5">
        <f t="shared" ca="1" si="52"/>
        <v>1</v>
      </c>
      <c r="L271" s="1"/>
      <c r="M271" s="1">
        <f t="shared" ca="1" si="53"/>
        <v>16</v>
      </c>
      <c r="N271" s="1"/>
      <c r="O271" s="1">
        <f t="shared" ca="1" si="54"/>
        <v>3</v>
      </c>
    </row>
    <row r="272" spans="1:15" x14ac:dyDescent="0.25">
      <c r="A272" s="1" t="s">
        <v>269</v>
      </c>
      <c r="B272" s="6">
        <f t="shared" ca="1" si="44"/>
        <v>38464</v>
      </c>
      <c r="C272" s="6"/>
      <c r="D272" s="7">
        <f t="shared" ca="1" si="45"/>
        <v>8.4903510623287595</v>
      </c>
      <c r="E272" s="1" t="str">
        <f t="shared" ca="1" si="46"/>
        <v>F</v>
      </c>
      <c r="F272" s="1">
        <f t="shared" ca="1" si="47"/>
        <v>0</v>
      </c>
      <c r="G272" s="1">
        <f t="shared" ca="1" si="48"/>
        <v>1</v>
      </c>
      <c r="H272" s="2">
        <f t="shared" ca="1" si="49"/>
        <v>0</v>
      </c>
      <c r="I272" s="3">
        <f t="shared" ca="1" si="50"/>
        <v>1</v>
      </c>
      <c r="J272" s="4">
        <f t="shared" ca="1" si="51"/>
        <v>0</v>
      </c>
      <c r="K272" s="5">
        <f t="shared" ca="1" si="52"/>
        <v>0</v>
      </c>
      <c r="L272" s="1"/>
      <c r="M272" s="1">
        <f t="shared" ca="1" si="53"/>
        <v>11</v>
      </c>
      <c r="N272" s="1"/>
      <c r="O272" s="1">
        <f t="shared" ca="1" si="54"/>
        <v>4</v>
      </c>
    </row>
    <row r="273" spans="1:15" x14ac:dyDescent="0.25">
      <c r="A273" s="1" t="s">
        <v>270</v>
      </c>
      <c r="B273" s="6">
        <f t="shared" ca="1" si="44"/>
        <v>37820</v>
      </c>
      <c r="C273" s="6"/>
      <c r="D273" s="7">
        <f t="shared" ca="1" si="45"/>
        <v>6.7745658210200705</v>
      </c>
      <c r="E273" s="1" t="str">
        <f t="shared" ca="1" si="46"/>
        <v>F</v>
      </c>
      <c r="F273" s="1">
        <f t="shared" ca="1" si="47"/>
        <v>0</v>
      </c>
      <c r="G273" s="1">
        <f t="shared" ca="1" si="48"/>
        <v>1</v>
      </c>
      <c r="H273" s="2">
        <f t="shared" ca="1" si="49"/>
        <v>0</v>
      </c>
      <c r="I273" s="3">
        <f t="shared" ca="1" si="50"/>
        <v>0</v>
      </c>
      <c r="J273" s="4">
        <f t="shared" ca="1" si="51"/>
        <v>0</v>
      </c>
      <c r="K273" s="5">
        <f t="shared" ca="1" si="52"/>
        <v>1</v>
      </c>
      <c r="L273" s="1"/>
      <c r="M273" s="1">
        <f t="shared" ca="1" si="53"/>
        <v>13</v>
      </c>
      <c r="N273" s="1"/>
      <c r="O273" s="1">
        <f t="shared" ca="1" si="54"/>
        <v>7</v>
      </c>
    </row>
    <row r="274" spans="1:15" x14ac:dyDescent="0.25">
      <c r="A274" s="1" t="s">
        <v>271</v>
      </c>
      <c r="B274" s="6">
        <f t="shared" ca="1" si="44"/>
        <v>38564</v>
      </c>
      <c r="C274" s="6"/>
      <c r="D274" s="7">
        <f t="shared" ca="1" si="45"/>
        <v>9.0662674092714397</v>
      </c>
      <c r="E274" s="1" t="str">
        <f t="shared" ca="1" si="46"/>
        <v>M</v>
      </c>
      <c r="F274" s="1">
        <f t="shared" ca="1" si="47"/>
        <v>0</v>
      </c>
      <c r="G274" s="1">
        <f t="shared" ca="1" si="48"/>
        <v>0</v>
      </c>
      <c r="H274" s="2">
        <f t="shared" ca="1" si="49"/>
        <v>1</v>
      </c>
      <c r="I274" s="3">
        <f t="shared" ca="1" si="50"/>
        <v>0</v>
      </c>
      <c r="J274" s="4">
        <f t="shared" ca="1" si="51"/>
        <v>0</v>
      </c>
      <c r="K274" s="5">
        <f t="shared" ca="1" si="52"/>
        <v>0</v>
      </c>
      <c r="L274" s="1"/>
      <c r="M274" s="1">
        <f t="shared" ca="1" si="53"/>
        <v>11</v>
      </c>
      <c r="N274" s="1"/>
      <c r="O274" s="1">
        <f t="shared" ca="1" si="54"/>
        <v>7</v>
      </c>
    </row>
    <row r="275" spans="1:15" x14ac:dyDescent="0.25">
      <c r="A275" s="1" t="s">
        <v>272</v>
      </c>
      <c r="B275" s="6">
        <f t="shared" ca="1" si="44"/>
        <v>38074</v>
      </c>
      <c r="C275" s="6"/>
      <c r="D275" s="7">
        <f t="shared" ca="1" si="45"/>
        <v>13.496021490177499</v>
      </c>
      <c r="E275" s="1" t="str">
        <f t="shared" ca="1" si="46"/>
        <v>F</v>
      </c>
      <c r="F275" s="1">
        <f t="shared" ca="1" si="47"/>
        <v>1</v>
      </c>
      <c r="G275" s="1">
        <f t="shared" ca="1" si="48"/>
        <v>0</v>
      </c>
      <c r="H275" s="2">
        <f t="shared" ca="1" si="49"/>
        <v>1</v>
      </c>
      <c r="I275" s="3">
        <f t="shared" ca="1" si="50"/>
        <v>0</v>
      </c>
      <c r="J275" s="4">
        <f t="shared" ca="1" si="51"/>
        <v>0</v>
      </c>
      <c r="K275" s="5">
        <f t="shared" ca="1" si="52"/>
        <v>0</v>
      </c>
      <c r="L275" s="1"/>
      <c r="M275" s="1">
        <f t="shared" ca="1" si="53"/>
        <v>12</v>
      </c>
      <c r="N275" s="1"/>
      <c r="O275" s="1">
        <f t="shared" ca="1" si="54"/>
        <v>3</v>
      </c>
    </row>
    <row r="276" spans="1:15" x14ac:dyDescent="0.25">
      <c r="A276" s="1" t="s">
        <v>273</v>
      </c>
      <c r="B276" s="6">
        <f t="shared" ca="1" si="44"/>
        <v>38267</v>
      </c>
      <c r="C276" s="6"/>
      <c r="D276" s="7">
        <f t="shared" ca="1" si="45"/>
        <v>9.4920118582913489</v>
      </c>
      <c r="E276" s="1" t="str">
        <f t="shared" ca="1" si="46"/>
        <v>F</v>
      </c>
      <c r="F276" s="1">
        <f t="shared" ca="1" si="47"/>
        <v>0</v>
      </c>
      <c r="G276" s="1">
        <f t="shared" ca="1" si="48"/>
        <v>1</v>
      </c>
      <c r="H276" s="2">
        <f t="shared" ca="1" si="49"/>
        <v>0</v>
      </c>
      <c r="I276" s="3">
        <f t="shared" ca="1" si="50"/>
        <v>0</v>
      </c>
      <c r="J276" s="4">
        <f t="shared" ca="1" si="51"/>
        <v>1</v>
      </c>
      <c r="K276" s="5">
        <f t="shared" ca="1" si="52"/>
        <v>0</v>
      </c>
      <c r="L276" s="1"/>
      <c r="M276" s="1">
        <f t="shared" ca="1" si="53"/>
        <v>11</v>
      </c>
      <c r="N276" s="1"/>
      <c r="O276" s="1">
        <f t="shared" ca="1" si="54"/>
        <v>10</v>
      </c>
    </row>
    <row r="277" spans="1:15" x14ac:dyDescent="0.25">
      <c r="A277" s="1" t="s">
        <v>274</v>
      </c>
      <c r="B277" s="6">
        <f t="shared" ca="1" si="44"/>
        <v>39034</v>
      </c>
      <c r="C277" s="6"/>
      <c r="D277" s="7">
        <f t="shared" ca="1" si="45"/>
        <v>2.3645411605839062</v>
      </c>
      <c r="E277" s="1" t="str">
        <f t="shared" ca="1" si="46"/>
        <v>M</v>
      </c>
      <c r="F277" s="1">
        <f t="shared" ca="1" si="47"/>
        <v>0</v>
      </c>
      <c r="G277" s="1">
        <f t="shared" ca="1" si="48"/>
        <v>1</v>
      </c>
      <c r="H277" s="2">
        <f t="shared" ca="1" si="49"/>
        <v>1</v>
      </c>
      <c r="I277" s="3">
        <f t="shared" ca="1" si="50"/>
        <v>0</v>
      </c>
      <c r="J277" s="4">
        <f t="shared" ca="1" si="51"/>
        <v>0</v>
      </c>
      <c r="K277" s="5">
        <f t="shared" ca="1" si="52"/>
        <v>0</v>
      </c>
      <c r="L277" s="1"/>
      <c r="M277" s="1">
        <f t="shared" ca="1" si="53"/>
        <v>9</v>
      </c>
      <c r="N277" s="1"/>
      <c r="O277" s="1">
        <f t="shared" ca="1" si="54"/>
        <v>11</v>
      </c>
    </row>
    <row r="278" spans="1:15" x14ac:dyDescent="0.25">
      <c r="A278" s="1" t="s">
        <v>275</v>
      </c>
      <c r="B278" s="6">
        <f t="shared" ca="1" si="44"/>
        <v>37004</v>
      </c>
      <c r="C278" s="6"/>
      <c r="D278" s="7">
        <f t="shared" ca="1" si="45"/>
        <v>12.182627293419987</v>
      </c>
      <c r="E278" s="1" t="str">
        <f t="shared" ca="1" si="46"/>
        <v>F</v>
      </c>
      <c r="F278" s="1">
        <f t="shared" ca="1" si="47"/>
        <v>1</v>
      </c>
      <c r="G278" s="1">
        <f t="shared" ca="1" si="48"/>
        <v>0</v>
      </c>
      <c r="H278" s="2">
        <f t="shared" ca="1" si="49"/>
        <v>0</v>
      </c>
      <c r="I278" s="3">
        <f t="shared" ca="1" si="50"/>
        <v>0</v>
      </c>
      <c r="J278" s="4">
        <f t="shared" ca="1" si="51"/>
        <v>0</v>
      </c>
      <c r="K278" s="5">
        <f t="shared" ca="1" si="52"/>
        <v>1</v>
      </c>
      <c r="L278" s="1"/>
      <c r="M278" s="1">
        <f t="shared" ca="1" si="53"/>
        <v>15</v>
      </c>
      <c r="N278" s="1"/>
      <c r="O278" s="1">
        <f t="shared" ca="1" si="54"/>
        <v>4</v>
      </c>
    </row>
    <row r="279" spans="1:15" x14ac:dyDescent="0.25">
      <c r="A279" s="1" t="s">
        <v>276</v>
      </c>
      <c r="B279" s="6">
        <f t="shared" ca="1" si="44"/>
        <v>36821</v>
      </c>
      <c r="C279" s="6"/>
      <c r="D279" s="7">
        <f t="shared" ca="1" si="45"/>
        <v>12.853622216388889</v>
      </c>
      <c r="E279" s="1" t="str">
        <f t="shared" ca="1" si="46"/>
        <v>M</v>
      </c>
      <c r="F279" s="1">
        <f t="shared" ca="1" si="47"/>
        <v>2</v>
      </c>
      <c r="G279" s="1">
        <f t="shared" ca="1" si="48"/>
        <v>0</v>
      </c>
      <c r="H279" s="2">
        <f t="shared" ca="1" si="49"/>
        <v>0</v>
      </c>
      <c r="I279" s="3">
        <f t="shared" ca="1" si="50"/>
        <v>0</v>
      </c>
      <c r="J279" s="4">
        <f t="shared" ca="1" si="51"/>
        <v>0</v>
      </c>
      <c r="K279" s="5">
        <f t="shared" ca="1" si="52"/>
        <v>1</v>
      </c>
      <c r="L279" s="1"/>
      <c r="M279" s="1">
        <f t="shared" ca="1" si="53"/>
        <v>15</v>
      </c>
      <c r="N279" s="1"/>
      <c r="O279" s="1">
        <f t="shared" ca="1" si="54"/>
        <v>10</v>
      </c>
    </row>
    <row r="280" spans="1:15" x14ac:dyDescent="0.25">
      <c r="A280" s="1" t="s">
        <v>277</v>
      </c>
      <c r="B280" s="6">
        <f t="shared" ca="1" si="44"/>
        <v>36931</v>
      </c>
      <c r="C280" s="6"/>
      <c r="D280" s="7">
        <f t="shared" ca="1" si="45"/>
        <v>15.905881560470203</v>
      </c>
      <c r="E280" s="1" t="str">
        <f t="shared" ca="1" si="46"/>
        <v>M</v>
      </c>
      <c r="F280" s="1">
        <f t="shared" ca="1" si="47"/>
        <v>2</v>
      </c>
      <c r="G280" s="1">
        <f t="shared" ca="1" si="48"/>
        <v>0</v>
      </c>
      <c r="H280" s="2">
        <f t="shared" ca="1" si="49"/>
        <v>0</v>
      </c>
      <c r="I280" s="3">
        <f t="shared" ca="1" si="50"/>
        <v>0</v>
      </c>
      <c r="J280" s="4">
        <f t="shared" ca="1" si="51"/>
        <v>1</v>
      </c>
      <c r="K280" s="5">
        <f t="shared" ca="1" si="52"/>
        <v>0</v>
      </c>
      <c r="L280" s="1"/>
      <c r="M280" s="1">
        <f t="shared" ca="1" si="53"/>
        <v>15</v>
      </c>
      <c r="N280" s="1"/>
      <c r="O280" s="1">
        <f t="shared" ca="1" si="54"/>
        <v>2</v>
      </c>
    </row>
    <row r="281" spans="1:15" x14ac:dyDescent="0.25">
      <c r="A281" s="1" t="s">
        <v>278</v>
      </c>
      <c r="B281" s="6">
        <f t="shared" ca="1" si="44"/>
        <v>37303</v>
      </c>
      <c r="C281" s="6"/>
      <c r="D281" s="7">
        <f t="shared" ca="1" si="45"/>
        <v>14.057781962008928</v>
      </c>
      <c r="E281" s="1" t="str">
        <f t="shared" ca="1" si="46"/>
        <v>F</v>
      </c>
      <c r="F281" s="1">
        <f t="shared" ca="1" si="47"/>
        <v>2</v>
      </c>
      <c r="G281" s="1">
        <f t="shared" ca="1" si="48"/>
        <v>0</v>
      </c>
      <c r="H281" s="2">
        <f t="shared" ca="1" si="49"/>
        <v>0</v>
      </c>
      <c r="I281" s="3">
        <f t="shared" ca="1" si="50"/>
        <v>1</v>
      </c>
      <c r="J281" s="4">
        <f t="shared" ca="1" si="51"/>
        <v>0</v>
      </c>
      <c r="K281" s="5">
        <f t="shared" ca="1" si="52"/>
        <v>0</v>
      </c>
      <c r="L281" s="1"/>
      <c r="M281" s="1">
        <f t="shared" ca="1" si="53"/>
        <v>14</v>
      </c>
      <c r="N281" s="1"/>
      <c r="O281" s="1">
        <f t="shared" ca="1" si="54"/>
        <v>2</v>
      </c>
    </row>
    <row r="282" spans="1:15" x14ac:dyDescent="0.25">
      <c r="A282" s="1" t="s">
        <v>279</v>
      </c>
      <c r="B282" s="6">
        <f t="shared" ca="1" si="44"/>
        <v>37499</v>
      </c>
      <c r="C282" s="6"/>
      <c r="D282" s="7">
        <f t="shared" ca="1" si="45"/>
        <v>2.261243850997543</v>
      </c>
      <c r="E282" s="1" t="str">
        <f t="shared" ca="1" si="46"/>
        <v>F</v>
      </c>
      <c r="F282" s="1">
        <f t="shared" ca="1" si="47"/>
        <v>2</v>
      </c>
      <c r="G282" s="1">
        <f t="shared" ca="1" si="48"/>
        <v>0</v>
      </c>
      <c r="H282" s="2">
        <f t="shared" ca="1" si="49"/>
        <v>0</v>
      </c>
      <c r="I282" s="3">
        <f t="shared" ca="1" si="50"/>
        <v>1</v>
      </c>
      <c r="J282" s="4">
        <f t="shared" ca="1" si="51"/>
        <v>0</v>
      </c>
      <c r="K282" s="5">
        <f t="shared" ca="1" si="52"/>
        <v>0</v>
      </c>
      <c r="L282" s="1"/>
      <c r="M282" s="1">
        <f t="shared" ca="1" si="53"/>
        <v>14</v>
      </c>
      <c r="N282" s="1"/>
      <c r="O282" s="1">
        <f t="shared" ca="1" si="54"/>
        <v>8</v>
      </c>
    </row>
    <row r="283" spans="1:15" x14ac:dyDescent="0.25">
      <c r="A283" s="1" t="s">
        <v>280</v>
      </c>
      <c r="B283" s="6">
        <f t="shared" ca="1" si="44"/>
        <v>37102</v>
      </c>
      <c r="C283" s="6"/>
      <c r="D283" s="7">
        <f t="shared" ca="1" si="45"/>
        <v>13.750517816711879</v>
      </c>
      <c r="E283" s="1" t="str">
        <f t="shared" ca="1" si="46"/>
        <v>F</v>
      </c>
      <c r="F283" s="1">
        <f t="shared" ca="1" si="47"/>
        <v>1</v>
      </c>
      <c r="G283" s="1">
        <f t="shared" ca="1" si="48"/>
        <v>0</v>
      </c>
      <c r="H283" s="2">
        <f t="shared" ca="1" si="49"/>
        <v>0</v>
      </c>
      <c r="I283" s="3">
        <f t="shared" ca="1" si="50"/>
        <v>0</v>
      </c>
      <c r="J283" s="4">
        <f t="shared" ca="1" si="51"/>
        <v>0</v>
      </c>
      <c r="K283" s="5">
        <f t="shared" ca="1" si="52"/>
        <v>1</v>
      </c>
      <c r="L283" s="1"/>
      <c r="M283" s="1">
        <f t="shared" ca="1" si="53"/>
        <v>15</v>
      </c>
      <c r="N283" s="1"/>
      <c r="O283" s="1">
        <f t="shared" ca="1" si="54"/>
        <v>7</v>
      </c>
    </row>
    <row r="284" spans="1:15" x14ac:dyDescent="0.25">
      <c r="A284" s="1" t="s">
        <v>281</v>
      </c>
      <c r="B284" s="6">
        <f t="shared" ca="1" si="44"/>
        <v>37280</v>
      </c>
      <c r="C284" s="6"/>
      <c r="D284" s="7">
        <f t="shared" ca="1" si="45"/>
        <v>10.775839284257446</v>
      </c>
      <c r="E284" s="1" t="str">
        <f t="shared" ca="1" si="46"/>
        <v>M</v>
      </c>
      <c r="F284" s="1">
        <f t="shared" ca="1" si="47"/>
        <v>0</v>
      </c>
      <c r="G284" s="1">
        <f t="shared" ca="1" si="48"/>
        <v>0</v>
      </c>
      <c r="H284" s="2">
        <f t="shared" ca="1" si="49"/>
        <v>0</v>
      </c>
      <c r="I284" s="3">
        <f t="shared" ca="1" si="50"/>
        <v>0</v>
      </c>
      <c r="J284" s="4">
        <f t="shared" ca="1" si="51"/>
        <v>0</v>
      </c>
      <c r="K284" s="5">
        <f t="shared" ca="1" si="52"/>
        <v>1</v>
      </c>
      <c r="L284" s="1"/>
      <c r="M284" s="1">
        <f t="shared" ca="1" si="53"/>
        <v>14</v>
      </c>
      <c r="N284" s="1"/>
      <c r="O284" s="1">
        <f t="shared" ca="1" si="54"/>
        <v>1</v>
      </c>
    </row>
    <row r="285" spans="1:15" x14ac:dyDescent="0.25">
      <c r="A285" s="1" t="s">
        <v>282</v>
      </c>
      <c r="B285" s="6">
        <f t="shared" ca="1" si="44"/>
        <v>38157</v>
      </c>
      <c r="C285" s="6"/>
      <c r="D285" s="7">
        <f t="shared" ca="1" si="45"/>
        <v>5.0148169617037563</v>
      </c>
      <c r="E285" s="1" t="str">
        <f t="shared" ca="1" si="46"/>
        <v>M</v>
      </c>
      <c r="F285" s="1">
        <f t="shared" ca="1" si="47"/>
        <v>0</v>
      </c>
      <c r="G285" s="1">
        <f t="shared" ca="1" si="48"/>
        <v>0</v>
      </c>
      <c r="H285" s="2">
        <f t="shared" ca="1" si="49"/>
        <v>0</v>
      </c>
      <c r="I285" s="3">
        <f t="shared" ca="1" si="50"/>
        <v>1</v>
      </c>
      <c r="J285" s="4">
        <f t="shared" ca="1" si="51"/>
        <v>0</v>
      </c>
      <c r="K285" s="5">
        <f t="shared" ca="1" si="52"/>
        <v>0</v>
      </c>
      <c r="L285" s="1"/>
      <c r="M285" s="1">
        <f t="shared" ca="1" si="53"/>
        <v>12</v>
      </c>
      <c r="N285" s="1"/>
      <c r="O285" s="1">
        <f t="shared" ca="1" si="54"/>
        <v>6</v>
      </c>
    </row>
    <row r="286" spans="1:15" x14ac:dyDescent="0.25">
      <c r="A286" s="1" t="s">
        <v>283</v>
      </c>
      <c r="B286" s="6">
        <f t="shared" ca="1" si="44"/>
        <v>38951</v>
      </c>
      <c r="C286" s="6"/>
      <c r="D286" s="7">
        <f t="shared" ca="1" si="45"/>
        <v>4.3147522307260147</v>
      </c>
      <c r="E286" s="1" t="str">
        <f t="shared" ca="1" si="46"/>
        <v>M</v>
      </c>
      <c r="F286" s="1">
        <f t="shared" ca="1" si="47"/>
        <v>0</v>
      </c>
      <c r="G286" s="1">
        <f t="shared" ca="1" si="48"/>
        <v>1</v>
      </c>
      <c r="H286" s="2">
        <f t="shared" ca="1" si="49"/>
        <v>1</v>
      </c>
      <c r="I286" s="3">
        <f t="shared" ca="1" si="50"/>
        <v>0</v>
      </c>
      <c r="J286" s="4">
        <f t="shared" ca="1" si="51"/>
        <v>0</v>
      </c>
      <c r="K286" s="5">
        <f t="shared" ca="1" si="52"/>
        <v>0</v>
      </c>
      <c r="L286" s="1"/>
      <c r="M286" s="1">
        <f t="shared" ca="1" si="53"/>
        <v>10</v>
      </c>
      <c r="N286" s="1"/>
      <c r="O286" s="1">
        <f t="shared" ca="1" si="54"/>
        <v>8</v>
      </c>
    </row>
    <row r="287" spans="1:15" x14ac:dyDescent="0.25">
      <c r="A287" s="1" t="s">
        <v>284</v>
      </c>
      <c r="B287" s="6">
        <f t="shared" ca="1" si="44"/>
        <v>37027</v>
      </c>
      <c r="C287" s="6"/>
      <c r="D287" s="7">
        <f t="shared" ca="1" si="45"/>
        <v>16.370696173173354</v>
      </c>
      <c r="E287" s="1" t="str">
        <f t="shared" ca="1" si="46"/>
        <v>M</v>
      </c>
      <c r="F287" s="1">
        <f t="shared" ca="1" si="47"/>
        <v>1</v>
      </c>
      <c r="G287" s="1">
        <f t="shared" ca="1" si="48"/>
        <v>0</v>
      </c>
      <c r="H287" s="2">
        <f t="shared" ca="1" si="49"/>
        <v>0</v>
      </c>
      <c r="I287" s="3">
        <f t="shared" ca="1" si="50"/>
        <v>0</v>
      </c>
      <c r="J287" s="4">
        <f t="shared" ca="1" si="51"/>
        <v>0</v>
      </c>
      <c r="K287" s="5">
        <f t="shared" ca="1" si="52"/>
        <v>1</v>
      </c>
      <c r="L287" s="1"/>
      <c r="M287" s="1">
        <f t="shared" ca="1" si="53"/>
        <v>15</v>
      </c>
      <c r="N287" s="1"/>
      <c r="O287" s="1">
        <f t="shared" ca="1" si="54"/>
        <v>5</v>
      </c>
    </row>
    <row r="288" spans="1:15" x14ac:dyDescent="0.25">
      <c r="A288" s="1" t="s">
        <v>285</v>
      </c>
      <c r="B288" s="6">
        <f t="shared" ca="1" si="44"/>
        <v>37200</v>
      </c>
      <c r="C288" s="6"/>
      <c r="D288" s="7">
        <f t="shared" ca="1" si="45"/>
        <v>12.346679213888084</v>
      </c>
      <c r="E288" s="1" t="str">
        <f t="shared" ca="1" si="46"/>
        <v>F</v>
      </c>
      <c r="F288" s="1">
        <f t="shared" ca="1" si="47"/>
        <v>1</v>
      </c>
      <c r="G288" s="1">
        <f t="shared" ca="1" si="48"/>
        <v>0</v>
      </c>
      <c r="H288" s="2">
        <f t="shared" ca="1" si="49"/>
        <v>0</v>
      </c>
      <c r="I288" s="3">
        <f t="shared" ca="1" si="50"/>
        <v>0</v>
      </c>
      <c r="J288" s="4">
        <f t="shared" ca="1" si="51"/>
        <v>0</v>
      </c>
      <c r="K288" s="5">
        <f t="shared" ca="1" si="52"/>
        <v>1</v>
      </c>
      <c r="L288" s="1"/>
      <c r="M288" s="1">
        <f t="shared" ca="1" si="53"/>
        <v>14</v>
      </c>
      <c r="N288" s="1"/>
      <c r="O288" s="1">
        <f t="shared" ca="1" si="54"/>
        <v>11</v>
      </c>
    </row>
    <row r="289" spans="1:15" x14ac:dyDescent="0.25">
      <c r="A289" s="1" t="s">
        <v>286</v>
      </c>
      <c r="B289" s="6">
        <f t="shared" ca="1" si="44"/>
        <v>37163</v>
      </c>
      <c r="C289" s="6"/>
      <c r="D289" s="7">
        <f t="shared" ca="1" si="45"/>
        <v>10.009989612142514</v>
      </c>
      <c r="E289" s="1" t="str">
        <f t="shared" ca="1" si="46"/>
        <v>M</v>
      </c>
      <c r="F289" s="1">
        <f t="shared" ca="1" si="47"/>
        <v>2</v>
      </c>
      <c r="G289" s="1">
        <f t="shared" ca="1" si="48"/>
        <v>0</v>
      </c>
      <c r="H289" s="2">
        <f t="shared" ca="1" si="49"/>
        <v>0</v>
      </c>
      <c r="I289" s="3">
        <f t="shared" ca="1" si="50"/>
        <v>0</v>
      </c>
      <c r="J289" s="4">
        <f t="shared" ca="1" si="51"/>
        <v>1</v>
      </c>
      <c r="K289" s="5">
        <f t="shared" ca="1" si="52"/>
        <v>0</v>
      </c>
      <c r="L289" s="1"/>
      <c r="M289" s="1">
        <f t="shared" ca="1" si="53"/>
        <v>14</v>
      </c>
      <c r="N289" s="1"/>
      <c r="O289" s="1">
        <f t="shared" ca="1" si="54"/>
        <v>9</v>
      </c>
    </row>
    <row r="290" spans="1:15" x14ac:dyDescent="0.25">
      <c r="A290" s="1" t="s">
        <v>287</v>
      </c>
      <c r="B290" s="6">
        <f t="shared" ca="1" si="44"/>
        <v>37086</v>
      </c>
      <c r="C290" s="6"/>
      <c r="D290" s="7">
        <f t="shared" ca="1" si="45"/>
        <v>2.7674420297969951</v>
      </c>
      <c r="E290" s="1" t="str">
        <f t="shared" ca="1" si="46"/>
        <v>M</v>
      </c>
      <c r="F290" s="1">
        <f t="shared" ca="1" si="47"/>
        <v>2</v>
      </c>
      <c r="G290" s="1">
        <f t="shared" ca="1" si="48"/>
        <v>0</v>
      </c>
      <c r="H290" s="2">
        <f t="shared" ca="1" si="49"/>
        <v>0</v>
      </c>
      <c r="I290" s="3">
        <f t="shared" ca="1" si="50"/>
        <v>0</v>
      </c>
      <c r="J290" s="4">
        <f t="shared" ca="1" si="51"/>
        <v>1</v>
      </c>
      <c r="K290" s="5">
        <f t="shared" ca="1" si="52"/>
        <v>0</v>
      </c>
      <c r="L290" s="1"/>
      <c r="M290" s="1">
        <f t="shared" ca="1" si="53"/>
        <v>15</v>
      </c>
      <c r="N290" s="1"/>
      <c r="O290" s="1">
        <f t="shared" ca="1" si="54"/>
        <v>7</v>
      </c>
    </row>
    <row r="291" spans="1:15" x14ac:dyDescent="0.25">
      <c r="A291" s="1" t="s">
        <v>288</v>
      </c>
      <c r="B291" s="6">
        <f t="shared" ca="1" si="44"/>
        <v>38951</v>
      </c>
      <c r="C291" s="6"/>
      <c r="D291" s="7">
        <f t="shared" ca="1" si="45"/>
        <v>9.1310864552387763</v>
      </c>
      <c r="E291" s="1" t="str">
        <f t="shared" ca="1" si="46"/>
        <v>F</v>
      </c>
      <c r="F291" s="1">
        <f t="shared" ca="1" si="47"/>
        <v>0</v>
      </c>
      <c r="G291" s="1">
        <f t="shared" ca="1" si="48"/>
        <v>1</v>
      </c>
      <c r="H291" s="2">
        <f t="shared" ca="1" si="49"/>
        <v>1</v>
      </c>
      <c r="I291" s="3">
        <f t="shared" ca="1" si="50"/>
        <v>0</v>
      </c>
      <c r="J291" s="4">
        <f t="shared" ca="1" si="51"/>
        <v>0</v>
      </c>
      <c r="K291" s="5">
        <f t="shared" ca="1" si="52"/>
        <v>0</v>
      </c>
      <c r="L291" s="1"/>
      <c r="M291" s="1">
        <f t="shared" ca="1" si="53"/>
        <v>10</v>
      </c>
      <c r="N291" s="1"/>
      <c r="O291" s="1">
        <f t="shared" ca="1" si="54"/>
        <v>8</v>
      </c>
    </row>
    <row r="292" spans="1:15" x14ac:dyDescent="0.25">
      <c r="A292" s="1" t="s">
        <v>289</v>
      </c>
      <c r="B292" s="6">
        <f t="shared" ca="1" si="44"/>
        <v>37185</v>
      </c>
      <c r="C292" s="6"/>
      <c r="D292" s="7">
        <f t="shared" ca="1" si="45"/>
        <v>7.7447210586113595</v>
      </c>
      <c r="E292" s="1" t="str">
        <f t="shared" ca="1" si="46"/>
        <v>M</v>
      </c>
      <c r="F292" s="1">
        <f t="shared" ca="1" si="47"/>
        <v>2</v>
      </c>
      <c r="G292" s="1">
        <f t="shared" ca="1" si="48"/>
        <v>0</v>
      </c>
      <c r="H292" s="2">
        <f t="shared" ca="1" si="49"/>
        <v>0</v>
      </c>
      <c r="I292" s="3">
        <f t="shared" ca="1" si="50"/>
        <v>0</v>
      </c>
      <c r="J292" s="4">
        <f t="shared" ca="1" si="51"/>
        <v>1</v>
      </c>
      <c r="K292" s="5">
        <f t="shared" ca="1" si="52"/>
        <v>0</v>
      </c>
      <c r="L292" s="1"/>
      <c r="M292" s="1">
        <f t="shared" ca="1" si="53"/>
        <v>14</v>
      </c>
      <c r="N292" s="1"/>
      <c r="O292" s="1">
        <f t="shared" ca="1" si="54"/>
        <v>10</v>
      </c>
    </row>
    <row r="293" spans="1:15" x14ac:dyDescent="0.25">
      <c r="A293" s="1" t="s">
        <v>290</v>
      </c>
      <c r="B293" s="6">
        <f t="shared" ca="1" si="44"/>
        <v>36932</v>
      </c>
      <c r="C293" s="6"/>
      <c r="D293" s="7">
        <f t="shared" ca="1" si="45"/>
        <v>3.8041127271691431</v>
      </c>
      <c r="E293" s="1" t="str">
        <f t="shared" ca="1" si="46"/>
        <v>M</v>
      </c>
      <c r="F293" s="1">
        <f t="shared" ca="1" si="47"/>
        <v>1</v>
      </c>
      <c r="G293" s="1">
        <f t="shared" ca="1" si="48"/>
        <v>0</v>
      </c>
      <c r="H293" s="2">
        <f t="shared" ca="1" si="49"/>
        <v>0</v>
      </c>
      <c r="I293" s="3">
        <f t="shared" ca="1" si="50"/>
        <v>0</v>
      </c>
      <c r="J293" s="4">
        <f t="shared" ca="1" si="51"/>
        <v>0</v>
      </c>
      <c r="K293" s="5">
        <f t="shared" ca="1" si="52"/>
        <v>1</v>
      </c>
      <c r="L293" s="1"/>
      <c r="M293" s="1">
        <f t="shared" ca="1" si="53"/>
        <v>15</v>
      </c>
      <c r="N293" s="1"/>
      <c r="O293" s="1">
        <f t="shared" ca="1" si="54"/>
        <v>2</v>
      </c>
    </row>
    <row r="294" spans="1:15" x14ac:dyDescent="0.25">
      <c r="A294" s="1" t="s">
        <v>291</v>
      </c>
      <c r="B294" s="6">
        <f t="shared" ca="1" si="44"/>
        <v>39039</v>
      </c>
      <c r="C294" s="6"/>
      <c r="D294" s="7">
        <f t="shared" ca="1" si="45"/>
        <v>17.952818454024907</v>
      </c>
      <c r="E294" s="1" t="str">
        <f t="shared" ca="1" si="46"/>
        <v>M</v>
      </c>
      <c r="F294" s="1">
        <f t="shared" ca="1" si="47"/>
        <v>0</v>
      </c>
      <c r="G294" s="1">
        <f t="shared" ca="1" si="48"/>
        <v>1</v>
      </c>
      <c r="H294" s="2">
        <f t="shared" ca="1" si="49"/>
        <v>1</v>
      </c>
      <c r="I294" s="3">
        <f t="shared" ca="1" si="50"/>
        <v>0</v>
      </c>
      <c r="J294" s="4">
        <f t="shared" ca="1" si="51"/>
        <v>0</v>
      </c>
      <c r="K294" s="5">
        <f t="shared" ca="1" si="52"/>
        <v>0</v>
      </c>
      <c r="L294" s="1"/>
      <c r="M294" s="1">
        <f t="shared" ca="1" si="53"/>
        <v>9</v>
      </c>
      <c r="N294" s="1"/>
      <c r="O294" s="1">
        <f t="shared" ca="1" si="54"/>
        <v>11</v>
      </c>
    </row>
    <row r="295" spans="1:15" x14ac:dyDescent="0.25">
      <c r="A295" s="1" t="s">
        <v>292</v>
      </c>
      <c r="B295" s="6">
        <f t="shared" ca="1" si="44"/>
        <v>37854</v>
      </c>
      <c r="C295" s="6"/>
      <c r="D295" s="7">
        <f t="shared" ca="1" si="45"/>
        <v>3.5354885600724435</v>
      </c>
      <c r="E295" s="1" t="str">
        <f t="shared" ca="1" si="46"/>
        <v>M</v>
      </c>
      <c r="F295" s="1">
        <f t="shared" ca="1" si="47"/>
        <v>2</v>
      </c>
      <c r="G295" s="1">
        <f t="shared" ca="1" si="48"/>
        <v>0</v>
      </c>
      <c r="H295" s="2">
        <f t="shared" ca="1" si="49"/>
        <v>1</v>
      </c>
      <c r="I295" s="3">
        <f t="shared" ca="1" si="50"/>
        <v>0</v>
      </c>
      <c r="J295" s="4">
        <f t="shared" ca="1" si="51"/>
        <v>0</v>
      </c>
      <c r="K295" s="5">
        <f t="shared" ca="1" si="52"/>
        <v>0</v>
      </c>
      <c r="L295" s="1"/>
      <c r="M295" s="1">
        <f t="shared" ca="1" si="53"/>
        <v>13</v>
      </c>
      <c r="N295" s="1"/>
      <c r="O295" s="1">
        <f t="shared" ca="1" si="54"/>
        <v>8</v>
      </c>
    </row>
    <row r="296" spans="1:15" x14ac:dyDescent="0.25">
      <c r="A296" s="1" t="s">
        <v>293</v>
      </c>
      <c r="B296" s="6">
        <f t="shared" ca="1" si="44"/>
        <v>37757</v>
      </c>
      <c r="C296" s="6"/>
      <c r="D296" s="7">
        <f t="shared" ca="1" si="45"/>
        <v>8.540099956455288</v>
      </c>
      <c r="E296" s="1" t="str">
        <f t="shared" ca="1" si="46"/>
        <v>M</v>
      </c>
      <c r="F296" s="1">
        <f t="shared" ca="1" si="47"/>
        <v>0</v>
      </c>
      <c r="G296" s="1">
        <f t="shared" ca="1" si="48"/>
        <v>0</v>
      </c>
      <c r="H296" s="2">
        <f t="shared" ca="1" si="49"/>
        <v>0</v>
      </c>
      <c r="I296" s="3">
        <f t="shared" ca="1" si="50"/>
        <v>0</v>
      </c>
      <c r="J296" s="4">
        <f t="shared" ca="1" si="51"/>
        <v>1</v>
      </c>
      <c r="K296" s="5">
        <f t="shared" ca="1" si="52"/>
        <v>0</v>
      </c>
      <c r="L296" s="1"/>
      <c r="M296" s="1">
        <f t="shared" ca="1" si="53"/>
        <v>13</v>
      </c>
      <c r="N296" s="1"/>
      <c r="O296" s="1">
        <f t="shared" ca="1" si="54"/>
        <v>5</v>
      </c>
    </row>
    <row r="297" spans="1:15" x14ac:dyDescent="0.25">
      <c r="A297" s="1" t="s">
        <v>294</v>
      </c>
      <c r="B297" s="6">
        <f t="shared" ca="1" si="44"/>
        <v>38458</v>
      </c>
      <c r="C297" s="6"/>
      <c r="D297" s="7">
        <f t="shared" ca="1" si="45"/>
        <v>5.4001727470559562</v>
      </c>
      <c r="E297" s="1" t="str">
        <f t="shared" ca="1" si="46"/>
        <v>M</v>
      </c>
      <c r="F297" s="1">
        <f t="shared" ca="1" si="47"/>
        <v>0</v>
      </c>
      <c r="G297" s="1">
        <f t="shared" ca="1" si="48"/>
        <v>1</v>
      </c>
      <c r="H297" s="2">
        <f t="shared" ca="1" si="49"/>
        <v>0</v>
      </c>
      <c r="I297" s="3">
        <f t="shared" ca="1" si="50"/>
        <v>1</v>
      </c>
      <c r="J297" s="4">
        <f t="shared" ca="1" si="51"/>
        <v>0</v>
      </c>
      <c r="K297" s="5">
        <f t="shared" ca="1" si="52"/>
        <v>0</v>
      </c>
      <c r="L297" s="1"/>
      <c r="M297" s="1">
        <f t="shared" ca="1" si="53"/>
        <v>11</v>
      </c>
      <c r="N297" s="1"/>
      <c r="O297" s="1">
        <f t="shared" ca="1" si="54"/>
        <v>4</v>
      </c>
    </row>
    <row r="298" spans="1:15" x14ac:dyDescent="0.25">
      <c r="A298" s="1" t="s">
        <v>295</v>
      </c>
      <c r="B298" s="6">
        <f t="shared" ca="1" si="44"/>
        <v>37927</v>
      </c>
      <c r="C298" s="6"/>
      <c r="D298" s="7">
        <f t="shared" ca="1" si="45"/>
        <v>16.435443846417574</v>
      </c>
      <c r="E298" s="1" t="str">
        <f t="shared" ca="1" si="46"/>
        <v>F</v>
      </c>
      <c r="F298" s="1">
        <f t="shared" ca="1" si="47"/>
        <v>2</v>
      </c>
      <c r="G298" s="1">
        <f t="shared" ca="1" si="48"/>
        <v>0</v>
      </c>
      <c r="H298" s="2">
        <f t="shared" ca="1" si="49"/>
        <v>1</v>
      </c>
      <c r="I298" s="3">
        <f t="shared" ca="1" si="50"/>
        <v>0</v>
      </c>
      <c r="J298" s="4">
        <f t="shared" ca="1" si="51"/>
        <v>0</v>
      </c>
      <c r="K298" s="5">
        <f t="shared" ca="1" si="52"/>
        <v>0</v>
      </c>
      <c r="L298" s="1"/>
      <c r="M298" s="1">
        <f t="shared" ca="1" si="53"/>
        <v>12</v>
      </c>
      <c r="N298" s="1"/>
      <c r="O298" s="1">
        <f t="shared" ca="1" si="54"/>
        <v>11</v>
      </c>
    </row>
    <row r="299" spans="1:15" x14ac:dyDescent="0.25">
      <c r="A299" s="1" t="s">
        <v>296</v>
      </c>
      <c r="B299" s="6">
        <f t="shared" ca="1" si="44"/>
        <v>38325</v>
      </c>
      <c r="C299" s="6"/>
      <c r="D299" s="7">
        <f t="shared" ca="1" si="45"/>
        <v>12.487192494367932</v>
      </c>
      <c r="E299" s="1" t="str">
        <f t="shared" ca="1" si="46"/>
        <v>F</v>
      </c>
      <c r="F299" s="1">
        <f t="shared" ca="1" si="47"/>
        <v>1</v>
      </c>
      <c r="G299" s="1">
        <f t="shared" ca="1" si="48"/>
        <v>0</v>
      </c>
      <c r="H299" s="2">
        <f t="shared" ca="1" si="49"/>
        <v>1</v>
      </c>
      <c r="I299" s="3">
        <f t="shared" ca="1" si="50"/>
        <v>0</v>
      </c>
      <c r="J299" s="4">
        <f t="shared" ca="1" si="51"/>
        <v>0</v>
      </c>
      <c r="K299" s="5">
        <f t="shared" ca="1" si="52"/>
        <v>0</v>
      </c>
      <c r="L299" s="1"/>
      <c r="M299" s="1">
        <f t="shared" ca="1" si="53"/>
        <v>11</v>
      </c>
      <c r="N299" s="1"/>
      <c r="O299" s="1">
        <f t="shared" ca="1" si="54"/>
        <v>12</v>
      </c>
    </row>
    <row r="300" spans="1:15" x14ac:dyDescent="0.25">
      <c r="A300" s="1" t="s">
        <v>297</v>
      </c>
      <c r="B300" s="6">
        <f t="shared" ca="1" si="44"/>
        <v>37437</v>
      </c>
      <c r="C300" s="6"/>
      <c r="D300" s="7">
        <f t="shared" ca="1" si="45"/>
        <v>18.667677435848553</v>
      </c>
      <c r="E300" s="1" t="str">
        <f t="shared" ca="1" si="46"/>
        <v>M</v>
      </c>
      <c r="F300" s="1">
        <f t="shared" ca="1" si="47"/>
        <v>1</v>
      </c>
      <c r="G300" s="1">
        <f t="shared" ca="1" si="48"/>
        <v>0</v>
      </c>
      <c r="H300" s="2">
        <f t="shared" ca="1" si="49"/>
        <v>0</v>
      </c>
      <c r="I300" s="3">
        <f t="shared" ca="1" si="50"/>
        <v>0</v>
      </c>
      <c r="J300" s="4">
        <f t="shared" ca="1" si="51"/>
        <v>1</v>
      </c>
      <c r="K300" s="5">
        <f t="shared" ca="1" si="52"/>
        <v>0</v>
      </c>
      <c r="L300" s="1"/>
      <c r="M300" s="1">
        <f t="shared" ca="1" si="53"/>
        <v>14</v>
      </c>
      <c r="N300" s="1"/>
      <c r="O300" s="1">
        <f t="shared" ca="1" si="54"/>
        <v>6</v>
      </c>
    </row>
  </sheetData>
  <sortState ref="B3:B300">
    <sortCondition descending="1" ref="B3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Trier_élèves">
                <anchor moveWithCells="1" sizeWithCells="1">
                  <from>
                    <xdr:col>15</xdr:col>
                    <xdr:colOff>304800</xdr:colOff>
                    <xdr:row>3</xdr:row>
                    <xdr:rowOff>19050</xdr:rowOff>
                  </from>
                  <to>
                    <xdr:col>17</xdr:col>
                    <xdr:colOff>9525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299"/>
  <sheetViews>
    <sheetView topLeftCell="G1" workbookViewId="0">
      <selection activeCell="R18" sqref="R18"/>
    </sheetView>
  </sheetViews>
  <sheetFormatPr baseColWidth="10" defaultRowHeight="15" x14ac:dyDescent="0.25"/>
  <cols>
    <col min="2" max="2" width="17" bestFit="1" customWidth="1"/>
    <col min="4" max="4" width="18" bestFit="1" customWidth="1"/>
    <col min="6" max="6" width="14.28515625" bestFit="1" customWidth="1"/>
    <col min="7" max="7" width="13.28515625" bestFit="1" customWidth="1"/>
    <col min="15" max="15" width="17.28515625" bestFit="1" customWidth="1"/>
  </cols>
  <sheetData>
    <row r="1" spans="1:15" x14ac:dyDescent="0.25">
      <c r="A1" s="19" t="s">
        <v>319</v>
      </c>
      <c r="B1" s="19" t="s">
        <v>298</v>
      </c>
      <c r="C1" s="19"/>
      <c r="D1" s="19" t="s">
        <v>300</v>
      </c>
      <c r="E1" s="19" t="s">
        <v>302</v>
      </c>
      <c r="F1" s="19" t="s">
        <v>303</v>
      </c>
      <c r="G1" s="19" t="s">
        <v>304</v>
      </c>
      <c r="H1" s="9" t="s">
        <v>305</v>
      </c>
      <c r="I1" s="10" t="s">
        <v>306</v>
      </c>
      <c r="J1" s="11" t="s">
        <v>307</v>
      </c>
      <c r="K1" s="12" t="s">
        <v>308</v>
      </c>
      <c r="L1" s="19"/>
      <c r="M1" s="19" t="s">
        <v>299</v>
      </c>
      <c r="N1" s="19"/>
      <c r="O1" s="19" t="s">
        <v>301</v>
      </c>
    </row>
    <row r="2" spans="1:15" x14ac:dyDescent="0.25">
      <c r="A2" s="1" t="s">
        <v>0</v>
      </c>
      <c r="B2" s="6">
        <v>39072</v>
      </c>
      <c r="C2" s="6"/>
      <c r="D2" s="7">
        <v>15.651061571261319</v>
      </c>
      <c r="E2" s="1" t="s">
        <v>310</v>
      </c>
      <c r="F2" s="1">
        <v>0</v>
      </c>
      <c r="G2" s="1">
        <v>1</v>
      </c>
      <c r="H2" s="2">
        <f>IF(M2&lt;10,1,IF(AND(F2=0,G2=1,O2&lt;9,M2=10),1,IF(AND(F2=0,G2=0,O2&gt;=9,M2=10),1,IF(AND(F2=0,G2=0,O2&lt;9,M2=11),1,IF(AND(F2=1,G2=0,O2&gt;=9,M2=11),1,IF(AND(F2=1,G2=0,O2&lt;9,M2=12),1,IF(AND(F2=2,G2=0,O2&gt;=9,M2=12),1,IF(AND(F2=2,G2=0,O2&lt;9,M2=13),1,0))))))))</f>
        <v>1</v>
      </c>
      <c r="I2" s="3">
        <f>IF(AND(F2=0,G2=1,O2&gt;=9,M2=10),1,IF(AND(F2=0,G2=1,O2&lt;9,M2=11),1,IF(AND(F2=0,G2=0,O2&gt;=9,M2=11),1,IF(AND(F2=0,G2=0,O2&lt;9,M2=12),1,IF(AND(F2=1,G2=0,O2&gt;=9,M2=12),1,IF(AND(F2=1,G2=0,O2&lt;9,M2=13),1,IF(AND(F2=2,G2=0,O2&gt;=9,M2=13),1,IF(AND(F2=2,G2=0,O2&lt;9,M2=14),1,0))))))))</f>
        <v>0</v>
      </c>
      <c r="J2" s="4">
        <f>IF(AND(F2=0,G2=1,O2&gt;=9,M2=11),1,IF(AND(F2=0,G2=1,O2&lt;9,M2=12),1,IF(AND(F2=0,G2=0,O2&gt;=9,M2=12),1,IF(AND(F2=0,G2=0,O2&lt;9,M2=13),1,IF(AND(F2=1,G2=0,O2&gt;=9,M2=13),1,IF(AND(F2=1,G2=0,O2&lt;9,M2=14),1,IF(AND(F2=2,G2=0,O2&gt;=9,M2=14),1,IF(AND(F2=2,G2=0,O2&lt;9,M2=15),1,0))))))))</f>
        <v>0</v>
      </c>
      <c r="K2" s="5">
        <f>IF(SUM(H2:J2)=0,1,0)</f>
        <v>0</v>
      </c>
      <c r="L2" s="1"/>
      <c r="M2" s="1">
        <f>DATEDIF($B2,DATE(2016,9,1), "y")</f>
        <v>9</v>
      </c>
      <c r="N2" s="1"/>
      <c r="O2" s="1">
        <f>MONTH($B2)</f>
        <v>12</v>
      </c>
    </row>
    <row r="3" spans="1:15" x14ac:dyDescent="0.25">
      <c r="A3" s="1" t="s">
        <v>1</v>
      </c>
      <c r="B3" s="6">
        <v>39070</v>
      </c>
      <c r="C3" s="6"/>
      <c r="D3" s="7">
        <v>17.069577574668855</v>
      </c>
      <c r="E3" s="1" t="s">
        <v>310</v>
      </c>
      <c r="F3" s="1">
        <v>0</v>
      </c>
      <c r="G3" s="1">
        <v>1</v>
      </c>
      <c r="H3" s="2">
        <f>IF(M3&lt;10,1,IF(AND(F3=0,G3=1,O3&lt;9,M3=10),1,IF(AND(F3=0,G3=0,O3&gt;=9,M3=10),1,IF(AND(F3=0,G3=0,O3&lt;9,M3=11),1,IF(AND(F3=1,G3=0,O3&gt;=9,M3=11),1,IF(AND(F3=1,G3=0,O3&lt;9,M3=12),1,IF(AND(F3=2,G3=0,O3&gt;=9,M3=12),1,IF(AND(F3=2,G3=0,O3&lt;9,M3=13),1,0))))))))</f>
        <v>1</v>
      </c>
      <c r="I3" s="3">
        <f>IF(AND(F3=0,G3=1,O3&gt;=9,M3=10),1,IF(AND(F3=0,G3=1,O3&lt;9,M3=11),1,IF(AND(F3=0,G3=0,O3&gt;=9,M3=11),1,IF(AND(F3=0,G3=0,O3&lt;9,M3=12),1,IF(AND(F3=1,G3=0,O3&gt;=9,M3=12),1,IF(AND(F3=1,G3=0,O3&lt;9,M3=13),1,IF(AND(F3=2,G3=0,O3&gt;=9,M3=13),1,IF(AND(F3=2,G3=0,O3&lt;9,M3=14),1,0))))))))</f>
        <v>0</v>
      </c>
      <c r="J3" s="4">
        <f>IF(AND(F3=0,G3=1,O3&gt;=9,M3=11),1,IF(AND(F3=0,G3=1,O3&lt;9,M3=12),1,IF(AND(F3=0,G3=0,O3&gt;=9,M3=12),1,IF(AND(F3=0,G3=0,O3&lt;9,M3=13),1,IF(AND(F3=1,G3=0,O3&gt;=9,M3=13),1,IF(AND(F3=1,G3=0,O3&lt;9,M3=14),1,IF(AND(F3=2,G3=0,O3&gt;=9,M3=14),1,IF(AND(F3=2,G3=0,O3&lt;9,M3=15),1,0))))))))</f>
        <v>0</v>
      </c>
      <c r="K3" s="5">
        <f>IF(SUM(H3:J3)=0,1,0)</f>
        <v>0</v>
      </c>
      <c r="L3" s="1"/>
      <c r="M3" s="1">
        <f t="shared" ref="M3:M66" si="0">DATEDIF($B3,DATE(2016,9,1), "y")</f>
        <v>9</v>
      </c>
      <c r="N3" s="1"/>
      <c r="O3" s="1">
        <f t="shared" ref="O3:O66" si="1">MONTH($B3)</f>
        <v>12</v>
      </c>
    </row>
    <row r="4" spans="1:15" x14ac:dyDescent="0.25">
      <c r="A4" s="1" t="s">
        <v>2</v>
      </c>
      <c r="B4" s="6">
        <v>39061</v>
      </c>
      <c r="C4" s="6"/>
      <c r="D4" s="7">
        <v>13.834263658566115</v>
      </c>
      <c r="E4" s="1" t="s">
        <v>309</v>
      </c>
      <c r="F4" s="1">
        <v>0</v>
      </c>
      <c r="G4" s="1">
        <v>1</v>
      </c>
      <c r="H4" s="2">
        <f>IF(M4&lt;10,1,IF(AND(F4=0,G4=1,O4&lt;9,M4=10),1,IF(AND(F4=0,G4=0,O4&gt;=9,M4=10),1,IF(AND(F4=0,G4=0,O4&lt;9,M4=11),1,IF(AND(F4=1,G4=0,O4&gt;=9,M4=11),1,IF(AND(F4=1,G4=0,O4&lt;9,M4=12),1,IF(AND(F4=2,G4=0,O4&gt;=9,M4=12),1,IF(AND(F4=2,G4=0,O4&lt;9,M4=13),1,0))))))))</f>
        <v>1</v>
      </c>
      <c r="I4" s="3">
        <f>IF(AND(F4=0,G4=1,O4&gt;=9,M4=10),1,IF(AND(F4=0,G4=1,O4&lt;9,M4=11),1,IF(AND(F4=0,G4=0,O4&gt;=9,M4=11),1,IF(AND(F4=0,G4=0,O4&lt;9,M4=12),1,IF(AND(F4=1,G4=0,O4&gt;=9,M4=12),1,IF(AND(F4=1,G4=0,O4&lt;9,M4=13),1,IF(AND(F4=2,G4=0,O4&gt;=9,M4=13),1,IF(AND(F4=2,G4=0,O4&lt;9,M4=14),1,0))))))))</f>
        <v>0</v>
      </c>
      <c r="J4" s="4">
        <f>IF(AND(F4=0,G4=1,O4&gt;=9,M4=11),1,IF(AND(F4=0,G4=1,O4&lt;9,M4=12),1,IF(AND(F4=0,G4=0,O4&gt;=9,M4=12),1,IF(AND(F4=0,G4=0,O4&lt;9,M4=13),1,IF(AND(F4=1,G4=0,O4&gt;=9,M4=13),1,IF(AND(F4=1,G4=0,O4&lt;9,M4=14),1,IF(AND(F4=2,G4=0,O4&gt;=9,M4=14),1,IF(AND(F4=2,G4=0,O4&lt;9,M4=15),1,0))))))))</f>
        <v>0</v>
      </c>
      <c r="K4" s="5">
        <f>IF(SUM(H4:J4)=0,1,0)</f>
        <v>0</v>
      </c>
      <c r="L4" s="1"/>
      <c r="M4" s="1">
        <f t="shared" si="0"/>
        <v>9</v>
      </c>
      <c r="N4" s="1"/>
      <c r="O4" s="1">
        <f t="shared" si="1"/>
        <v>12</v>
      </c>
    </row>
    <row r="5" spans="1:15" x14ac:dyDescent="0.25">
      <c r="A5" s="1" t="s">
        <v>3</v>
      </c>
      <c r="B5" s="6">
        <v>39052</v>
      </c>
      <c r="C5" s="6"/>
      <c r="D5" s="7">
        <v>14.152955247053503</v>
      </c>
      <c r="E5" s="1" t="s">
        <v>310</v>
      </c>
      <c r="F5" s="1">
        <v>0</v>
      </c>
      <c r="G5" s="1">
        <v>1</v>
      </c>
      <c r="H5" s="2">
        <f>IF(M5&lt;10,1,IF(AND(F5=0,G5=1,O5&lt;9,M5=10),1,IF(AND(F5=0,G5=0,O5&gt;=9,M5=10),1,IF(AND(F5=0,G5=0,O5&lt;9,M5=11),1,IF(AND(F5=1,G5=0,O5&gt;=9,M5=11),1,IF(AND(F5=1,G5=0,O5&lt;9,M5=12),1,IF(AND(F5=2,G5=0,O5&gt;=9,M5=12),1,IF(AND(F5=2,G5=0,O5&lt;9,M5=13),1,0))))))))</f>
        <v>1</v>
      </c>
      <c r="I5" s="3">
        <f>IF(AND(F5=0,G5=1,O5&gt;=9,M5=10),1,IF(AND(F5=0,G5=1,O5&lt;9,M5=11),1,IF(AND(F5=0,G5=0,O5&gt;=9,M5=11),1,IF(AND(F5=0,G5=0,O5&lt;9,M5=12),1,IF(AND(F5=1,G5=0,O5&gt;=9,M5=12),1,IF(AND(F5=1,G5=0,O5&lt;9,M5=13),1,IF(AND(F5=2,G5=0,O5&gt;=9,M5=13),1,IF(AND(F5=2,G5=0,O5&lt;9,M5=14),1,0))))))))</f>
        <v>0</v>
      </c>
      <c r="J5" s="4">
        <f>IF(AND(F5=0,G5=1,O5&gt;=9,M5=11),1,IF(AND(F5=0,G5=1,O5&lt;9,M5=12),1,IF(AND(F5=0,G5=0,O5&gt;=9,M5=12),1,IF(AND(F5=0,G5=0,O5&lt;9,M5=13),1,IF(AND(F5=1,G5=0,O5&gt;=9,M5=13),1,IF(AND(F5=1,G5=0,O5&lt;9,M5=14),1,IF(AND(F5=2,G5=0,O5&gt;=9,M5=14),1,IF(AND(F5=2,G5=0,O5&lt;9,M5=15),1,0))))))))</f>
        <v>0</v>
      </c>
      <c r="K5" s="5">
        <f>IF(SUM(H5:J5)=0,1,0)</f>
        <v>0</v>
      </c>
      <c r="L5" s="1"/>
      <c r="M5" s="1">
        <f t="shared" si="0"/>
        <v>9</v>
      </c>
      <c r="N5" s="1"/>
      <c r="O5" s="1">
        <f t="shared" si="1"/>
        <v>12</v>
      </c>
    </row>
    <row r="6" spans="1:15" x14ac:dyDescent="0.25">
      <c r="A6" s="1" t="s">
        <v>4</v>
      </c>
      <c r="B6" s="6">
        <v>39043</v>
      </c>
      <c r="C6" s="6"/>
      <c r="D6" s="7">
        <v>9.3483660165015294</v>
      </c>
      <c r="E6" s="1" t="s">
        <v>310</v>
      </c>
      <c r="F6" s="1">
        <v>0</v>
      </c>
      <c r="G6" s="1">
        <v>1</v>
      </c>
      <c r="H6" s="2">
        <f>IF(M6&lt;10,1,IF(AND(F6=0,G6=1,O6&lt;9,M6=10),1,IF(AND(F6=0,G6=0,O6&gt;=9,M6=10),1,IF(AND(F6=0,G6=0,O6&lt;9,M6=11),1,IF(AND(F6=1,G6=0,O6&gt;=9,M6=11),1,IF(AND(F6=1,G6=0,O6&lt;9,M6=12),1,IF(AND(F6=2,G6=0,O6&gt;=9,M6=12),1,IF(AND(F6=2,G6=0,O6&lt;9,M6=13),1,0))))))))</f>
        <v>1</v>
      </c>
      <c r="I6" s="3">
        <f>IF(AND(F6=0,G6=1,O6&gt;=9,M6=10),1,IF(AND(F6=0,G6=1,O6&lt;9,M6=11),1,IF(AND(F6=0,G6=0,O6&gt;=9,M6=11),1,IF(AND(F6=0,G6=0,O6&lt;9,M6=12),1,IF(AND(F6=1,G6=0,O6&gt;=9,M6=12),1,IF(AND(F6=1,G6=0,O6&lt;9,M6=13),1,IF(AND(F6=2,G6=0,O6&gt;=9,M6=13),1,IF(AND(F6=2,G6=0,O6&lt;9,M6=14),1,0))))))))</f>
        <v>0</v>
      </c>
      <c r="J6" s="4">
        <f>IF(AND(F6=0,G6=1,O6&gt;=9,M6=11),1,IF(AND(F6=0,G6=1,O6&lt;9,M6=12),1,IF(AND(F6=0,G6=0,O6&gt;=9,M6=12),1,IF(AND(F6=0,G6=0,O6&lt;9,M6=13),1,IF(AND(F6=1,G6=0,O6&gt;=9,M6=13),1,IF(AND(F6=1,G6=0,O6&lt;9,M6=14),1,IF(AND(F6=2,G6=0,O6&gt;=9,M6=14),1,IF(AND(F6=2,G6=0,O6&lt;9,M6=15),1,0))))))))</f>
        <v>0</v>
      </c>
      <c r="K6" s="5">
        <f>IF(SUM(H6:J6)=0,1,0)</f>
        <v>0</v>
      </c>
      <c r="L6" s="1"/>
      <c r="M6" s="1">
        <f t="shared" si="0"/>
        <v>9</v>
      </c>
      <c r="N6" s="1"/>
      <c r="O6" s="1">
        <f t="shared" si="1"/>
        <v>11</v>
      </c>
    </row>
    <row r="7" spans="1:15" x14ac:dyDescent="0.25">
      <c r="A7" s="1" t="s">
        <v>5</v>
      </c>
      <c r="B7" s="6">
        <v>39010</v>
      </c>
      <c r="C7" s="6"/>
      <c r="D7" s="7">
        <v>18.276497106474377</v>
      </c>
      <c r="E7" s="1" t="s">
        <v>310</v>
      </c>
      <c r="F7" s="1">
        <v>0</v>
      </c>
      <c r="G7" s="1">
        <v>1</v>
      </c>
      <c r="H7" s="2">
        <f>IF(M7&lt;10,1,IF(AND(F7=0,G7=1,O7&lt;9,M7=10),1,IF(AND(F7=0,G7=0,O7&gt;=9,M7=10),1,IF(AND(F7=0,G7=0,O7&lt;9,M7=11),1,IF(AND(F7=1,G7=0,O7&gt;=9,M7=11),1,IF(AND(F7=1,G7=0,O7&lt;9,M7=12),1,IF(AND(F7=2,G7=0,O7&gt;=9,M7=12),1,IF(AND(F7=2,G7=0,O7&lt;9,M7=13),1,0))))))))</f>
        <v>1</v>
      </c>
      <c r="I7" s="3">
        <f>IF(AND(F7=0,G7=1,O7&gt;=9,M7=10),1,IF(AND(F7=0,G7=1,O7&lt;9,M7=11),1,IF(AND(F7=0,G7=0,O7&gt;=9,M7=11),1,IF(AND(F7=0,G7=0,O7&lt;9,M7=12),1,IF(AND(F7=1,G7=0,O7&gt;=9,M7=12),1,IF(AND(F7=1,G7=0,O7&lt;9,M7=13),1,IF(AND(F7=2,G7=0,O7&gt;=9,M7=13),1,IF(AND(F7=2,G7=0,O7&lt;9,M7=14),1,0))))))))</f>
        <v>0</v>
      </c>
      <c r="J7" s="4">
        <f>IF(AND(F7=0,G7=1,O7&gt;=9,M7=11),1,IF(AND(F7=0,G7=1,O7&lt;9,M7=12),1,IF(AND(F7=0,G7=0,O7&gt;=9,M7=12),1,IF(AND(F7=0,G7=0,O7&lt;9,M7=13),1,IF(AND(F7=1,G7=0,O7&gt;=9,M7=13),1,IF(AND(F7=1,G7=0,O7&lt;9,M7=14),1,IF(AND(F7=2,G7=0,O7&gt;=9,M7=14),1,IF(AND(F7=2,G7=0,O7&lt;9,M7=15),1,0))))))))</f>
        <v>0</v>
      </c>
      <c r="K7" s="5">
        <f>IF(SUM(H7:J7)=0,1,0)</f>
        <v>0</v>
      </c>
      <c r="L7" s="1"/>
      <c r="M7" s="1">
        <f t="shared" si="0"/>
        <v>9</v>
      </c>
      <c r="N7" s="1"/>
      <c r="O7" s="1">
        <f t="shared" si="1"/>
        <v>10</v>
      </c>
    </row>
    <row r="8" spans="1:15" x14ac:dyDescent="0.25">
      <c r="A8" s="1" t="s">
        <v>6</v>
      </c>
      <c r="B8" s="6">
        <v>39003</v>
      </c>
      <c r="C8" s="6"/>
      <c r="D8" s="7">
        <v>5.1158396375393291</v>
      </c>
      <c r="E8" s="1" t="s">
        <v>309</v>
      </c>
      <c r="F8" s="1">
        <v>0</v>
      </c>
      <c r="G8" s="1">
        <v>1</v>
      </c>
      <c r="H8" s="2">
        <f>IF(M8&lt;10,1,IF(AND(F8=0,G8=1,O8&lt;9,M8=10),1,IF(AND(F8=0,G8=0,O8&gt;=9,M8=10),1,IF(AND(F8=0,G8=0,O8&lt;9,M8=11),1,IF(AND(F8=1,G8=0,O8&gt;=9,M8=11),1,IF(AND(F8=1,G8=0,O8&lt;9,M8=12),1,IF(AND(F8=2,G8=0,O8&gt;=9,M8=12),1,IF(AND(F8=2,G8=0,O8&lt;9,M8=13),1,0))))))))</f>
        <v>1</v>
      </c>
      <c r="I8" s="3">
        <f>IF(AND(F8=0,G8=1,O8&gt;=9,M8=10),1,IF(AND(F8=0,G8=1,O8&lt;9,M8=11),1,IF(AND(F8=0,G8=0,O8&gt;=9,M8=11),1,IF(AND(F8=0,G8=0,O8&lt;9,M8=12),1,IF(AND(F8=1,G8=0,O8&gt;=9,M8=12),1,IF(AND(F8=1,G8=0,O8&lt;9,M8=13),1,IF(AND(F8=2,G8=0,O8&gt;=9,M8=13),1,IF(AND(F8=2,G8=0,O8&lt;9,M8=14),1,0))))))))</f>
        <v>0</v>
      </c>
      <c r="J8" s="4">
        <f>IF(AND(F8=0,G8=1,O8&gt;=9,M8=11),1,IF(AND(F8=0,G8=1,O8&lt;9,M8=12),1,IF(AND(F8=0,G8=0,O8&gt;=9,M8=12),1,IF(AND(F8=0,G8=0,O8&lt;9,M8=13),1,IF(AND(F8=1,G8=0,O8&gt;=9,M8=13),1,IF(AND(F8=1,G8=0,O8&lt;9,M8=14),1,IF(AND(F8=2,G8=0,O8&gt;=9,M8=14),1,IF(AND(F8=2,G8=0,O8&lt;9,M8=15),1,0))))))))</f>
        <v>0</v>
      </c>
      <c r="K8" s="5">
        <f>IF(SUM(H8:J8)=0,1,0)</f>
        <v>0</v>
      </c>
      <c r="L8" s="1"/>
      <c r="M8" s="1">
        <f t="shared" si="0"/>
        <v>9</v>
      </c>
      <c r="N8" s="1"/>
      <c r="O8" s="1">
        <f t="shared" si="1"/>
        <v>10</v>
      </c>
    </row>
    <row r="9" spans="1:15" x14ac:dyDescent="0.25">
      <c r="A9" s="1" t="s">
        <v>7</v>
      </c>
      <c r="B9" s="6">
        <v>38992</v>
      </c>
      <c r="C9" s="6"/>
      <c r="D9" s="7">
        <v>8.8196287269747629</v>
      </c>
      <c r="E9" s="1" t="s">
        <v>310</v>
      </c>
      <c r="F9" s="1">
        <v>0</v>
      </c>
      <c r="G9" s="1">
        <v>1</v>
      </c>
      <c r="H9" s="2">
        <f>IF(M9&lt;10,1,IF(AND(F9=0,G9=1,O9&lt;9,M9=10),1,IF(AND(F9=0,G9=0,O9&gt;=9,M9=10),1,IF(AND(F9=0,G9=0,O9&lt;9,M9=11),1,IF(AND(F9=1,G9=0,O9&gt;=9,M9=11),1,IF(AND(F9=1,G9=0,O9&lt;9,M9=12),1,IF(AND(F9=2,G9=0,O9&gt;=9,M9=12),1,IF(AND(F9=2,G9=0,O9&lt;9,M9=13),1,0))))))))</f>
        <v>1</v>
      </c>
      <c r="I9" s="3">
        <f>IF(AND(F9=0,G9=1,O9&gt;=9,M9=10),1,IF(AND(F9=0,G9=1,O9&lt;9,M9=11),1,IF(AND(F9=0,G9=0,O9&gt;=9,M9=11),1,IF(AND(F9=0,G9=0,O9&lt;9,M9=12),1,IF(AND(F9=1,G9=0,O9&gt;=9,M9=12),1,IF(AND(F9=1,G9=0,O9&lt;9,M9=13),1,IF(AND(F9=2,G9=0,O9&gt;=9,M9=13),1,IF(AND(F9=2,G9=0,O9&lt;9,M9=14),1,0))))))))</f>
        <v>0</v>
      </c>
      <c r="J9" s="4">
        <f>IF(AND(F9=0,G9=1,O9&gt;=9,M9=11),1,IF(AND(F9=0,G9=1,O9&lt;9,M9=12),1,IF(AND(F9=0,G9=0,O9&gt;=9,M9=12),1,IF(AND(F9=0,G9=0,O9&lt;9,M9=13),1,IF(AND(F9=1,G9=0,O9&gt;=9,M9=13),1,IF(AND(F9=1,G9=0,O9&lt;9,M9=14),1,IF(AND(F9=2,G9=0,O9&gt;=9,M9=14),1,IF(AND(F9=2,G9=0,O9&lt;9,M9=15),1,0))))))))</f>
        <v>0</v>
      </c>
      <c r="K9" s="5">
        <f>IF(SUM(H9:J9)=0,1,0)</f>
        <v>0</v>
      </c>
      <c r="L9" s="1"/>
      <c r="M9" s="1">
        <f t="shared" si="0"/>
        <v>9</v>
      </c>
      <c r="N9" s="1"/>
      <c r="O9" s="1">
        <f t="shared" si="1"/>
        <v>10</v>
      </c>
    </row>
    <row r="10" spans="1:15" x14ac:dyDescent="0.25">
      <c r="A10" s="1" t="s">
        <v>8</v>
      </c>
      <c r="B10" s="6">
        <v>38990</v>
      </c>
      <c r="C10" s="6"/>
      <c r="D10" s="7">
        <v>5.6347751816845975</v>
      </c>
      <c r="E10" s="1" t="s">
        <v>310</v>
      </c>
      <c r="F10" s="1">
        <v>0</v>
      </c>
      <c r="G10" s="1">
        <v>1</v>
      </c>
      <c r="H10" s="2">
        <f>IF(M10&lt;10,1,IF(AND(F10=0,G10=1,O10&lt;9,M10=10),1,IF(AND(F10=0,G10=0,O10&gt;=9,M10=10),1,IF(AND(F10=0,G10=0,O10&lt;9,M10=11),1,IF(AND(F10=1,G10=0,O10&gt;=9,M10=11),1,IF(AND(F10=1,G10=0,O10&lt;9,M10=12),1,IF(AND(F10=2,G10=0,O10&gt;=9,M10=12),1,IF(AND(F10=2,G10=0,O10&lt;9,M10=13),1,0))))))))</f>
        <v>1</v>
      </c>
      <c r="I10" s="3">
        <f>IF(AND(F10=0,G10=1,O10&gt;=9,M10=10),1,IF(AND(F10=0,G10=1,O10&lt;9,M10=11),1,IF(AND(F10=0,G10=0,O10&gt;=9,M10=11),1,IF(AND(F10=0,G10=0,O10&lt;9,M10=12),1,IF(AND(F10=1,G10=0,O10&gt;=9,M10=12),1,IF(AND(F10=1,G10=0,O10&lt;9,M10=13),1,IF(AND(F10=2,G10=0,O10&gt;=9,M10=13),1,IF(AND(F10=2,G10=0,O10&lt;9,M10=14),1,0))))))))</f>
        <v>0</v>
      </c>
      <c r="J10" s="4">
        <f>IF(AND(F10=0,G10=1,O10&gt;=9,M10=11),1,IF(AND(F10=0,G10=1,O10&lt;9,M10=12),1,IF(AND(F10=0,G10=0,O10&gt;=9,M10=12),1,IF(AND(F10=0,G10=0,O10&lt;9,M10=13),1,IF(AND(F10=1,G10=0,O10&gt;=9,M10=13),1,IF(AND(F10=1,G10=0,O10&lt;9,M10=14),1,IF(AND(F10=2,G10=0,O10&gt;=9,M10=14),1,IF(AND(F10=2,G10=0,O10&lt;9,M10=15),1,0))))))))</f>
        <v>0</v>
      </c>
      <c r="K10" s="5">
        <f>IF(SUM(H10:J10)=0,1,0)</f>
        <v>0</v>
      </c>
      <c r="L10" s="1"/>
      <c r="M10" s="1">
        <f t="shared" si="0"/>
        <v>9</v>
      </c>
      <c r="N10" s="1"/>
      <c r="O10" s="1">
        <f t="shared" si="1"/>
        <v>9</v>
      </c>
    </row>
    <row r="11" spans="1:15" x14ac:dyDescent="0.25">
      <c r="A11" s="1" t="s">
        <v>9</v>
      </c>
      <c r="B11" s="6">
        <v>38977</v>
      </c>
      <c r="C11" s="6"/>
      <c r="D11" s="7">
        <v>2.3988410753700711</v>
      </c>
      <c r="E11" s="1" t="s">
        <v>310</v>
      </c>
      <c r="F11" s="1">
        <v>0</v>
      </c>
      <c r="G11" s="1">
        <v>1</v>
      </c>
      <c r="H11" s="2">
        <f>IF(M11&lt;10,1,IF(AND(F11=0,G11=1,O11&lt;9,M11=10),1,IF(AND(F11=0,G11=0,O11&gt;=9,M11=10),1,IF(AND(F11=0,G11=0,O11&lt;9,M11=11),1,IF(AND(F11=1,G11=0,O11&gt;=9,M11=11),1,IF(AND(F11=1,G11=0,O11&lt;9,M11=12),1,IF(AND(F11=2,G11=0,O11&gt;=9,M11=12),1,IF(AND(F11=2,G11=0,O11&lt;9,M11=13),1,0))))))))</f>
        <v>1</v>
      </c>
      <c r="I11" s="3">
        <f>IF(AND(F11=0,G11=1,O11&gt;=9,M11=10),1,IF(AND(F11=0,G11=1,O11&lt;9,M11=11),1,IF(AND(F11=0,G11=0,O11&gt;=9,M11=11),1,IF(AND(F11=0,G11=0,O11&lt;9,M11=12),1,IF(AND(F11=1,G11=0,O11&gt;=9,M11=12),1,IF(AND(F11=1,G11=0,O11&lt;9,M11=13),1,IF(AND(F11=2,G11=0,O11&gt;=9,M11=13),1,IF(AND(F11=2,G11=0,O11&lt;9,M11=14),1,0))))))))</f>
        <v>0</v>
      </c>
      <c r="J11" s="4">
        <f>IF(AND(F11=0,G11=1,O11&gt;=9,M11=11),1,IF(AND(F11=0,G11=1,O11&lt;9,M11=12),1,IF(AND(F11=0,G11=0,O11&gt;=9,M11=12),1,IF(AND(F11=0,G11=0,O11&lt;9,M11=13),1,IF(AND(F11=1,G11=0,O11&gt;=9,M11=13),1,IF(AND(F11=1,G11=0,O11&lt;9,M11=14),1,IF(AND(F11=2,G11=0,O11&gt;=9,M11=14),1,IF(AND(F11=2,G11=0,O11&lt;9,M11=15),1,0))))))))</f>
        <v>0</v>
      </c>
      <c r="K11" s="5">
        <f>IF(SUM(H11:J11)=0,1,0)</f>
        <v>0</v>
      </c>
      <c r="L11" s="1"/>
      <c r="M11" s="1">
        <f t="shared" si="0"/>
        <v>9</v>
      </c>
      <c r="N11" s="1"/>
      <c r="O11" s="1">
        <f t="shared" si="1"/>
        <v>9</v>
      </c>
    </row>
    <row r="12" spans="1:15" x14ac:dyDescent="0.25">
      <c r="A12" s="1" t="s">
        <v>10</v>
      </c>
      <c r="B12" s="6">
        <v>38973</v>
      </c>
      <c r="C12" s="6"/>
      <c r="D12" s="7">
        <v>9.3989684206767521</v>
      </c>
      <c r="E12" s="1" t="s">
        <v>310</v>
      </c>
      <c r="F12" s="1">
        <v>0</v>
      </c>
      <c r="G12" s="1">
        <v>1</v>
      </c>
      <c r="H12" s="2">
        <f>IF(M12&lt;10,1,IF(AND(F12=0,G12=1,O12&lt;9,M12=10),1,IF(AND(F12=0,G12=0,O12&gt;=9,M12=10),1,IF(AND(F12=0,G12=0,O12&lt;9,M12=11),1,IF(AND(F12=1,G12=0,O12&gt;=9,M12=11),1,IF(AND(F12=1,G12=0,O12&lt;9,M12=12),1,IF(AND(F12=2,G12=0,O12&gt;=9,M12=12),1,IF(AND(F12=2,G12=0,O12&lt;9,M12=13),1,0))))))))</f>
        <v>1</v>
      </c>
      <c r="I12" s="3">
        <f>IF(AND(F12=0,G12=1,O12&gt;=9,M12=10),1,IF(AND(F12=0,G12=1,O12&lt;9,M12=11),1,IF(AND(F12=0,G12=0,O12&gt;=9,M12=11),1,IF(AND(F12=0,G12=0,O12&lt;9,M12=12),1,IF(AND(F12=1,G12=0,O12&gt;=9,M12=12),1,IF(AND(F12=1,G12=0,O12&lt;9,M12=13),1,IF(AND(F12=2,G12=0,O12&gt;=9,M12=13),1,IF(AND(F12=2,G12=0,O12&lt;9,M12=14),1,0))))))))</f>
        <v>0</v>
      </c>
      <c r="J12" s="4">
        <f>IF(AND(F12=0,G12=1,O12&gt;=9,M12=11),1,IF(AND(F12=0,G12=1,O12&lt;9,M12=12),1,IF(AND(F12=0,G12=0,O12&gt;=9,M12=12),1,IF(AND(F12=0,G12=0,O12&lt;9,M12=13),1,IF(AND(F12=1,G12=0,O12&gt;=9,M12=13),1,IF(AND(F12=1,G12=0,O12&lt;9,M12=14),1,IF(AND(F12=2,G12=0,O12&gt;=9,M12=14),1,IF(AND(F12=2,G12=0,O12&lt;9,M12=15),1,0))))))))</f>
        <v>0</v>
      </c>
      <c r="K12" s="5">
        <f>IF(SUM(H12:J12)=0,1,0)</f>
        <v>0</v>
      </c>
      <c r="L12" s="1"/>
      <c r="M12" s="1">
        <f t="shared" si="0"/>
        <v>9</v>
      </c>
      <c r="N12" s="1"/>
      <c r="O12" s="1">
        <f t="shared" si="1"/>
        <v>9</v>
      </c>
    </row>
    <row r="13" spans="1:15" x14ac:dyDescent="0.25">
      <c r="A13" s="1" t="s">
        <v>11</v>
      </c>
      <c r="B13" s="6">
        <v>38955</v>
      </c>
      <c r="C13" s="6"/>
      <c r="D13" s="7">
        <v>4.5964145635677109</v>
      </c>
      <c r="E13" s="1" t="s">
        <v>310</v>
      </c>
      <c r="F13" s="1">
        <v>0</v>
      </c>
      <c r="G13" s="1">
        <v>1</v>
      </c>
      <c r="H13" s="2">
        <f>IF(M13&lt;10,1,IF(AND(F13=0,G13=1,O13&lt;9,M13=10),1,IF(AND(F13=0,G13=0,O13&gt;=9,M13=10),1,IF(AND(F13=0,G13=0,O13&lt;9,M13=11),1,IF(AND(F13=1,G13=0,O13&gt;=9,M13=11),1,IF(AND(F13=1,G13=0,O13&lt;9,M13=12),1,IF(AND(F13=2,G13=0,O13&gt;=9,M13=12),1,IF(AND(F13=2,G13=0,O13&lt;9,M13=13),1,0))))))))</f>
        <v>1</v>
      </c>
      <c r="I13" s="3">
        <f>IF(AND(F13=0,G13=1,O13&gt;=9,M13=10),1,IF(AND(F13=0,G13=1,O13&lt;9,M13=11),1,IF(AND(F13=0,G13=0,O13&gt;=9,M13=11),1,IF(AND(F13=0,G13=0,O13&lt;9,M13=12),1,IF(AND(F13=1,G13=0,O13&gt;=9,M13=12),1,IF(AND(F13=1,G13=0,O13&lt;9,M13=13),1,IF(AND(F13=2,G13=0,O13&gt;=9,M13=13),1,IF(AND(F13=2,G13=0,O13&lt;9,M13=14),1,0))))))))</f>
        <v>0</v>
      </c>
      <c r="J13" s="4">
        <f>IF(AND(F13=0,G13=1,O13&gt;=9,M13=11),1,IF(AND(F13=0,G13=1,O13&lt;9,M13=12),1,IF(AND(F13=0,G13=0,O13&gt;=9,M13=12),1,IF(AND(F13=0,G13=0,O13&lt;9,M13=13),1,IF(AND(F13=1,G13=0,O13&gt;=9,M13=13),1,IF(AND(F13=1,G13=0,O13&lt;9,M13=14),1,IF(AND(F13=2,G13=0,O13&gt;=9,M13=14),1,IF(AND(F13=2,G13=0,O13&lt;9,M13=15),1,0))))))))</f>
        <v>0</v>
      </c>
      <c r="K13" s="5">
        <f>IF(SUM(H13:J13)=0,1,0)</f>
        <v>0</v>
      </c>
      <c r="L13" s="1"/>
      <c r="M13" s="1">
        <f t="shared" si="0"/>
        <v>10</v>
      </c>
      <c r="N13" s="1"/>
      <c r="O13" s="1">
        <f t="shared" si="1"/>
        <v>8</v>
      </c>
    </row>
    <row r="14" spans="1:15" x14ac:dyDescent="0.25">
      <c r="A14" s="1" t="s">
        <v>12</v>
      </c>
      <c r="B14" s="6">
        <v>38948</v>
      </c>
      <c r="C14" s="6"/>
      <c r="D14" s="7">
        <v>4.9091828878591723</v>
      </c>
      <c r="E14" s="1" t="s">
        <v>310</v>
      </c>
      <c r="F14" s="1">
        <v>0</v>
      </c>
      <c r="G14" s="1">
        <v>1</v>
      </c>
      <c r="H14" s="2">
        <f>IF(M14&lt;10,1,IF(AND(F14=0,G14=1,O14&lt;9,M14=10),1,IF(AND(F14=0,G14=0,O14&gt;=9,M14=10),1,IF(AND(F14=0,G14=0,O14&lt;9,M14=11),1,IF(AND(F14=1,G14=0,O14&gt;=9,M14=11),1,IF(AND(F14=1,G14=0,O14&lt;9,M14=12),1,IF(AND(F14=2,G14=0,O14&gt;=9,M14=12),1,IF(AND(F14=2,G14=0,O14&lt;9,M14=13),1,0))))))))</f>
        <v>1</v>
      </c>
      <c r="I14" s="3">
        <f>IF(AND(F14=0,G14=1,O14&gt;=9,M14=10),1,IF(AND(F14=0,G14=1,O14&lt;9,M14=11),1,IF(AND(F14=0,G14=0,O14&gt;=9,M14=11),1,IF(AND(F14=0,G14=0,O14&lt;9,M14=12),1,IF(AND(F14=1,G14=0,O14&gt;=9,M14=12),1,IF(AND(F14=1,G14=0,O14&lt;9,M14=13),1,IF(AND(F14=2,G14=0,O14&gt;=9,M14=13),1,IF(AND(F14=2,G14=0,O14&lt;9,M14=14),1,0))))))))</f>
        <v>0</v>
      </c>
      <c r="J14" s="4">
        <f>IF(AND(F14=0,G14=1,O14&gt;=9,M14=11),1,IF(AND(F14=0,G14=1,O14&lt;9,M14=12),1,IF(AND(F14=0,G14=0,O14&gt;=9,M14=12),1,IF(AND(F14=0,G14=0,O14&lt;9,M14=13),1,IF(AND(F14=1,G14=0,O14&gt;=9,M14=13),1,IF(AND(F14=1,G14=0,O14&lt;9,M14=14),1,IF(AND(F14=2,G14=0,O14&gt;=9,M14=14),1,IF(AND(F14=2,G14=0,O14&lt;9,M14=15),1,0))))))))</f>
        <v>0</v>
      </c>
      <c r="K14" s="5">
        <f>IF(SUM(H14:J14)=0,1,0)</f>
        <v>0</v>
      </c>
      <c r="L14" s="1"/>
      <c r="M14" s="1">
        <f t="shared" si="0"/>
        <v>10</v>
      </c>
      <c r="N14" s="1"/>
      <c r="O14" s="1">
        <f t="shared" si="1"/>
        <v>8</v>
      </c>
    </row>
    <row r="15" spans="1:15" x14ac:dyDescent="0.25">
      <c r="A15" s="1" t="s">
        <v>13</v>
      </c>
      <c r="B15" s="6">
        <v>38939</v>
      </c>
      <c r="C15" s="6"/>
      <c r="D15" s="7">
        <v>13.307104479500943</v>
      </c>
      <c r="E15" s="1" t="s">
        <v>310</v>
      </c>
      <c r="F15" s="1">
        <v>0</v>
      </c>
      <c r="G15" s="1">
        <v>1</v>
      </c>
      <c r="H15" s="2">
        <f>IF(M15&lt;10,1,IF(AND(F15=0,G15=1,O15&lt;9,M15=10),1,IF(AND(F15=0,G15=0,O15&gt;=9,M15=10),1,IF(AND(F15=0,G15=0,O15&lt;9,M15=11),1,IF(AND(F15=1,G15=0,O15&gt;=9,M15=11),1,IF(AND(F15=1,G15=0,O15&lt;9,M15=12),1,IF(AND(F15=2,G15=0,O15&gt;=9,M15=12),1,IF(AND(F15=2,G15=0,O15&lt;9,M15=13),1,0))))))))</f>
        <v>1</v>
      </c>
      <c r="I15" s="3">
        <f>IF(AND(F15=0,G15=1,O15&gt;=9,M15=10),1,IF(AND(F15=0,G15=1,O15&lt;9,M15=11),1,IF(AND(F15=0,G15=0,O15&gt;=9,M15=11),1,IF(AND(F15=0,G15=0,O15&lt;9,M15=12),1,IF(AND(F15=1,G15=0,O15&gt;=9,M15=12),1,IF(AND(F15=1,G15=0,O15&lt;9,M15=13),1,IF(AND(F15=2,G15=0,O15&gt;=9,M15=13),1,IF(AND(F15=2,G15=0,O15&lt;9,M15=14),1,0))))))))</f>
        <v>0</v>
      </c>
      <c r="J15" s="4">
        <f>IF(AND(F15=0,G15=1,O15&gt;=9,M15=11),1,IF(AND(F15=0,G15=1,O15&lt;9,M15=12),1,IF(AND(F15=0,G15=0,O15&gt;=9,M15=12),1,IF(AND(F15=0,G15=0,O15&lt;9,M15=13),1,IF(AND(F15=1,G15=0,O15&gt;=9,M15=13),1,IF(AND(F15=1,G15=0,O15&lt;9,M15=14),1,IF(AND(F15=2,G15=0,O15&gt;=9,M15=14),1,IF(AND(F15=2,G15=0,O15&lt;9,M15=15),1,0))))))))</f>
        <v>0</v>
      </c>
      <c r="K15" s="5">
        <f>IF(SUM(H15:J15)=0,1,0)</f>
        <v>0</v>
      </c>
      <c r="L15" s="1"/>
      <c r="M15" s="1">
        <f t="shared" si="0"/>
        <v>10</v>
      </c>
      <c r="N15" s="1"/>
      <c r="O15" s="1">
        <f t="shared" si="1"/>
        <v>8</v>
      </c>
    </row>
    <row r="16" spans="1:15" x14ac:dyDescent="0.25">
      <c r="A16" s="1" t="s">
        <v>14</v>
      </c>
      <c r="B16" s="6">
        <v>38932</v>
      </c>
      <c r="C16" s="6"/>
      <c r="D16" s="7">
        <v>11.582654988927272</v>
      </c>
      <c r="E16" s="1" t="s">
        <v>309</v>
      </c>
      <c r="F16" s="1">
        <v>0</v>
      </c>
      <c r="G16" s="1">
        <v>1</v>
      </c>
      <c r="H16" s="2">
        <f>IF(M16&lt;10,1,IF(AND(F16=0,G16=1,O16&lt;9,M16=10),1,IF(AND(F16=0,G16=0,O16&gt;=9,M16=10),1,IF(AND(F16=0,G16=0,O16&lt;9,M16=11),1,IF(AND(F16=1,G16=0,O16&gt;=9,M16=11),1,IF(AND(F16=1,G16=0,O16&lt;9,M16=12),1,IF(AND(F16=2,G16=0,O16&gt;=9,M16=12),1,IF(AND(F16=2,G16=0,O16&lt;9,M16=13),1,0))))))))</f>
        <v>1</v>
      </c>
      <c r="I16" s="3">
        <f>IF(AND(F16=0,G16=1,O16&gt;=9,M16=10),1,IF(AND(F16=0,G16=1,O16&lt;9,M16=11),1,IF(AND(F16=0,G16=0,O16&gt;=9,M16=11),1,IF(AND(F16=0,G16=0,O16&lt;9,M16=12),1,IF(AND(F16=1,G16=0,O16&gt;=9,M16=12),1,IF(AND(F16=1,G16=0,O16&lt;9,M16=13),1,IF(AND(F16=2,G16=0,O16&gt;=9,M16=13),1,IF(AND(F16=2,G16=0,O16&lt;9,M16=14),1,0))))))))</f>
        <v>0</v>
      </c>
      <c r="J16" s="4">
        <f>IF(AND(F16=0,G16=1,O16&gt;=9,M16=11),1,IF(AND(F16=0,G16=1,O16&lt;9,M16=12),1,IF(AND(F16=0,G16=0,O16&gt;=9,M16=12),1,IF(AND(F16=0,G16=0,O16&lt;9,M16=13),1,IF(AND(F16=1,G16=0,O16&gt;=9,M16=13),1,IF(AND(F16=1,G16=0,O16&lt;9,M16=14),1,IF(AND(F16=2,G16=0,O16&gt;=9,M16=14),1,IF(AND(F16=2,G16=0,O16&lt;9,M16=15),1,0))))))))</f>
        <v>0</v>
      </c>
      <c r="K16" s="5">
        <f>IF(SUM(H16:J16)=0,1,0)</f>
        <v>0</v>
      </c>
      <c r="L16" s="1"/>
      <c r="M16" s="1">
        <f t="shared" si="0"/>
        <v>10</v>
      </c>
      <c r="N16" s="1"/>
      <c r="O16" s="1">
        <f t="shared" si="1"/>
        <v>8</v>
      </c>
    </row>
    <row r="17" spans="1:15" x14ac:dyDescent="0.25">
      <c r="A17" s="1" t="s">
        <v>15</v>
      </c>
      <c r="B17" s="6">
        <v>38930</v>
      </c>
      <c r="C17" s="6"/>
      <c r="D17" s="7">
        <v>8.4323079215763119</v>
      </c>
      <c r="E17" s="1" t="s">
        <v>310</v>
      </c>
      <c r="F17" s="1">
        <v>0</v>
      </c>
      <c r="G17" s="1">
        <v>1</v>
      </c>
      <c r="H17" s="2">
        <f>IF(M17&lt;10,1,IF(AND(F17=0,G17=1,O17&lt;9,M17=10),1,IF(AND(F17=0,G17=0,O17&gt;=9,M17=10),1,IF(AND(F17=0,G17=0,O17&lt;9,M17=11),1,IF(AND(F17=1,G17=0,O17&gt;=9,M17=11),1,IF(AND(F17=1,G17=0,O17&lt;9,M17=12),1,IF(AND(F17=2,G17=0,O17&gt;=9,M17=12),1,IF(AND(F17=2,G17=0,O17&lt;9,M17=13),1,0))))))))</f>
        <v>1</v>
      </c>
      <c r="I17" s="3">
        <f>IF(AND(F17=0,G17=1,O17&gt;=9,M17=10),1,IF(AND(F17=0,G17=1,O17&lt;9,M17=11),1,IF(AND(F17=0,G17=0,O17&gt;=9,M17=11),1,IF(AND(F17=0,G17=0,O17&lt;9,M17=12),1,IF(AND(F17=1,G17=0,O17&gt;=9,M17=12),1,IF(AND(F17=1,G17=0,O17&lt;9,M17=13),1,IF(AND(F17=2,G17=0,O17&gt;=9,M17=13),1,IF(AND(F17=2,G17=0,O17&lt;9,M17=14),1,0))))))))</f>
        <v>0</v>
      </c>
      <c r="J17" s="4">
        <f>IF(AND(F17=0,G17=1,O17&gt;=9,M17=11),1,IF(AND(F17=0,G17=1,O17&lt;9,M17=12),1,IF(AND(F17=0,G17=0,O17&gt;=9,M17=12),1,IF(AND(F17=0,G17=0,O17&lt;9,M17=13),1,IF(AND(F17=1,G17=0,O17&gt;=9,M17=13),1,IF(AND(F17=1,G17=0,O17&lt;9,M17=14),1,IF(AND(F17=2,G17=0,O17&gt;=9,M17=14),1,IF(AND(F17=2,G17=0,O17&lt;9,M17=15),1,0))))))))</f>
        <v>0</v>
      </c>
      <c r="K17" s="5">
        <f>IF(SUM(H17:J17)=0,1,0)</f>
        <v>0</v>
      </c>
      <c r="L17" s="1"/>
      <c r="M17" s="1">
        <f t="shared" si="0"/>
        <v>10</v>
      </c>
      <c r="N17" s="1"/>
      <c r="O17" s="1">
        <f t="shared" si="1"/>
        <v>8</v>
      </c>
    </row>
    <row r="18" spans="1:15" x14ac:dyDescent="0.25">
      <c r="A18" s="1" t="s">
        <v>16</v>
      </c>
      <c r="B18" s="6">
        <v>38908</v>
      </c>
      <c r="C18" s="6"/>
      <c r="D18" s="7">
        <v>7.8287829886111879</v>
      </c>
      <c r="E18" s="1" t="s">
        <v>310</v>
      </c>
      <c r="F18" s="1">
        <v>0</v>
      </c>
      <c r="G18" s="1">
        <v>1</v>
      </c>
      <c r="H18" s="2">
        <f>IF(M18&lt;10,1,IF(AND(F18=0,G18=1,O18&lt;9,M18=10),1,IF(AND(F18=0,G18=0,O18&gt;=9,M18=10),1,IF(AND(F18=0,G18=0,O18&lt;9,M18=11),1,IF(AND(F18=1,G18=0,O18&gt;=9,M18=11),1,IF(AND(F18=1,G18=0,O18&lt;9,M18=12),1,IF(AND(F18=2,G18=0,O18&gt;=9,M18=12),1,IF(AND(F18=2,G18=0,O18&lt;9,M18=13),1,0))))))))</f>
        <v>1</v>
      </c>
      <c r="I18" s="3">
        <f>IF(AND(F18=0,G18=1,O18&gt;=9,M18=10),1,IF(AND(F18=0,G18=1,O18&lt;9,M18=11),1,IF(AND(F18=0,G18=0,O18&gt;=9,M18=11),1,IF(AND(F18=0,G18=0,O18&lt;9,M18=12),1,IF(AND(F18=1,G18=0,O18&gt;=9,M18=12),1,IF(AND(F18=1,G18=0,O18&lt;9,M18=13),1,IF(AND(F18=2,G18=0,O18&gt;=9,M18=13),1,IF(AND(F18=2,G18=0,O18&lt;9,M18=14),1,0))))))))</f>
        <v>0</v>
      </c>
      <c r="J18" s="4">
        <f>IF(AND(F18=0,G18=1,O18&gt;=9,M18=11),1,IF(AND(F18=0,G18=1,O18&lt;9,M18=12),1,IF(AND(F18=0,G18=0,O18&gt;=9,M18=12),1,IF(AND(F18=0,G18=0,O18&lt;9,M18=13),1,IF(AND(F18=1,G18=0,O18&gt;=9,M18=13),1,IF(AND(F18=1,G18=0,O18&lt;9,M18=14),1,IF(AND(F18=2,G18=0,O18&gt;=9,M18=14),1,IF(AND(F18=2,G18=0,O18&lt;9,M18=15),1,0))))))))</f>
        <v>0</v>
      </c>
      <c r="K18" s="5">
        <f>IF(SUM(H18:J18)=0,1,0)</f>
        <v>0</v>
      </c>
      <c r="L18" s="1"/>
      <c r="M18" s="1">
        <f t="shared" si="0"/>
        <v>10</v>
      </c>
      <c r="N18" s="1"/>
      <c r="O18" s="1">
        <f t="shared" si="1"/>
        <v>7</v>
      </c>
    </row>
    <row r="19" spans="1:15" x14ac:dyDescent="0.25">
      <c r="A19" s="1" t="s">
        <v>17</v>
      </c>
      <c r="B19" s="6">
        <v>38907</v>
      </c>
      <c r="C19" s="6"/>
      <c r="D19" s="7">
        <v>3.0635976254554107</v>
      </c>
      <c r="E19" s="1" t="s">
        <v>309</v>
      </c>
      <c r="F19" s="1">
        <v>0</v>
      </c>
      <c r="G19" s="1">
        <v>1</v>
      </c>
      <c r="H19" s="2">
        <f>IF(M19&lt;10,1,IF(AND(F19=0,G19=1,O19&lt;9,M19=10),1,IF(AND(F19=0,G19=0,O19&gt;=9,M19=10),1,IF(AND(F19=0,G19=0,O19&lt;9,M19=11),1,IF(AND(F19=1,G19=0,O19&gt;=9,M19=11),1,IF(AND(F19=1,G19=0,O19&lt;9,M19=12),1,IF(AND(F19=2,G19=0,O19&gt;=9,M19=12),1,IF(AND(F19=2,G19=0,O19&lt;9,M19=13),1,0))))))))</f>
        <v>1</v>
      </c>
      <c r="I19" s="3">
        <f>IF(AND(F19=0,G19=1,O19&gt;=9,M19=10),1,IF(AND(F19=0,G19=1,O19&lt;9,M19=11),1,IF(AND(F19=0,G19=0,O19&gt;=9,M19=11),1,IF(AND(F19=0,G19=0,O19&lt;9,M19=12),1,IF(AND(F19=1,G19=0,O19&gt;=9,M19=12),1,IF(AND(F19=1,G19=0,O19&lt;9,M19=13),1,IF(AND(F19=2,G19=0,O19&gt;=9,M19=13),1,IF(AND(F19=2,G19=0,O19&lt;9,M19=14),1,0))))))))</f>
        <v>0</v>
      </c>
      <c r="J19" s="4">
        <f>IF(AND(F19=0,G19=1,O19&gt;=9,M19=11),1,IF(AND(F19=0,G19=1,O19&lt;9,M19=12),1,IF(AND(F19=0,G19=0,O19&gt;=9,M19=12),1,IF(AND(F19=0,G19=0,O19&lt;9,M19=13),1,IF(AND(F19=1,G19=0,O19&gt;=9,M19=13),1,IF(AND(F19=1,G19=0,O19&lt;9,M19=14),1,IF(AND(F19=2,G19=0,O19&gt;=9,M19=14),1,IF(AND(F19=2,G19=0,O19&lt;9,M19=15),1,0))))))))</f>
        <v>0</v>
      </c>
      <c r="K19" s="5">
        <f>IF(SUM(H19:J19)=0,1,0)</f>
        <v>0</v>
      </c>
      <c r="L19" s="1"/>
      <c r="M19" s="1">
        <f t="shared" si="0"/>
        <v>10</v>
      </c>
      <c r="N19" s="1"/>
      <c r="O19" s="1">
        <f t="shared" si="1"/>
        <v>7</v>
      </c>
    </row>
    <row r="20" spans="1:15" x14ac:dyDescent="0.25">
      <c r="A20" s="1" t="s">
        <v>18</v>
      </c>
      <c r="B20" s="6">
        <v>38900</v>
      </c>
      <c r="C20" s="6"/>
      <c r="D20" s="7">
        <v>9.7181538325832797</v>
      </c>
      <c r="E20" s="1" t="s">
        <v>309</v>
      </c>
      <c r="F20" s="1">
        <v>0</v>
      </c>
      <c r="G20" s="1">
        <v>1</v>
      </c>
      <c r="H20" s="2">
        <f>IF(M20&lt;10,1,IF(AND(F20=0,G20=1,O20&lt;9,M20=10),1,IF(AND(F20=0,G20=0,O20&gt;=9,M20=10),1,IF(AND(F20=0,G20=0,O20&lt;9,M20=11),1,IF(AND(F20=1,G20=0,O20&gt;=9,M20=11),1,IF(AND(F20=1,G20=0,O20&lt;9,M20=12),1,IF(AND(F20=2,G20=0,O20&gt;=9,M20=12),1,IF(AND(F20=2,G20=0,O20&lt;9,M20=13),1,0))))))))</f>
        <v>1</v>
      </c>
      <c r="I20" s="3">
        <f>IF(AND(F20=0,G20=1,O20&gt;=9,M20=10),1,IF(AND(F20=0,G20=1,O20&lt;9,M20=11),1,IF(AND(F20=0,G20=0,O20&gt;=9,M20=11),1,IF(AND(F20=0,G20=0,O20&lt;9,M20=12),1,IF(AND(F20=1,G20=0,O20&gt;=9,M20=12),1,IF(AND(F20=1,G20=0,O20&lt;9,M20=13),1,IF(AND(F20=2,G20=0,O20&gt;=9,M20=13),1,IF(AND(F20=2,G20=0,O20&lt;9,M20=14),1,0))))))))</f>
        <v>0</v>
      </c>
      <c r="J20" s="4">
        <f>IF(AND(F20=0,G20=1,O20&gt;=9,M20=11),1,IF(AND(F20=0,G20=1,O20&lt;9,M20=12),1,IF(AND(F20=0,G20=0,O20&gt;=9,M20=12),1,IF(AND(F20=0,G20=0,O20&lt;9,M20=13),1,IF(AND(F20=1,G20=0,O20&gt;=9,M20=13),1,IF(AND(F20=1,G20=0,O20&lt;9,M20=14),1,IF(AND(F20=2,G20=0,O20&gt;=9,M20=14),1,IF(AND(F20=2,G20=0,O20&lt;9,M20=15),1,0))))))))</f>
        <v>0</v>
      </c>
      <c r="K20" s="5">
        <f>IF(SUM(H20:J20)=0,1,0)</f>
        <v>0</v>
      </c>
      <c r="L20" s="1"/>
      <c r="M20" s="1">
        <f t="shared" si="0"/>
        <v>10</v>
      </c>
      <c r="N20" s="1"/>
      <c r="O20" s="1">
        <f t="shared" si="1"/>
        <v>7</v>
      </c>
    </row>
    <row r="21" spans="1:15" x14ac:dyDescent="0.25">
      <c r="A21" s="1" t="s">
        <v>19</v>
      </c>
      <c r="B21" s="6">
        <v>38880</v>
      </c>
      <c r="C21" s="6"/>
      <c r="D21" s="7">
        <v>6.9027511536589339</v>
      </c>
      <c r="E21" s="1" t="s">
        <v>310</v>
      </c>
      <c r="F21" s="1">
        <v>0</v>
      </c>
      <c r="G21" s="1">
        <v>1</v>
      </c>
      <c r="H21" s="2">
        <f>IF(M21&lt;10,1,IF(AND(F21=0,G21=1,O21&lt;9,M21=10),1,IF(AND(F21=0,G21=0,O21&gt;=9,M21=10),1,IF(AND(F21=0,G21=0,O21&lt;9,M21=11),1,IF(AND(F21=1,G21=0,O21&gt;=9,M21=11),1,IF(AND(F21=1,G21=0,O21&lt;9,M21=12),1,IF(AND(F21=2,G21=0,O21&gt;=9,M21=12),1,IF(AND(F21=2,G21=0,O21&lt;9,M21=13),1,0))))))))</f>
        <v>1</v>
      </c>
      <c r="I21" s="3">
        <f>IF(AND(F21=0,G21=1,O21&gt;=9,M21=10),1,IF(AND(F21=0,G21=1,O21&lt;9,M21=11),1,IF(AND(F21=0,G21=0,O21&gt;=9,M21=11),1,IF(AND(F21=0,G21=0,O21&lt;9,M21=12),1,IF(AND(F21=1,G21=0,O21&gt;=9,M21=12),1,IF(AND(F21=1,G21=0,O21&lt;9,M21=13),1,IF(AND(F21=2,G21=0,O21&gt;=9,M21=13),1,IF(AND(F21=2,G21=0,O21&lt;9,M21=14),1,0))))))))</f>
        <v>0</v>
      </c>
      <c r="J21" s="4">
        <f>IF(AND(F21=0,G21=1,O21&gt;=9,M21=11),1,IF(AND(F21=0,G21=1,O21&lt;9,M21=12),1,IF(AND(F21=0,G21=0,O21&gt;=9,M21=12),1,IF(AND(F21=0,G21=0,O21&lt;9,M21=13),1,IF(AND(F21=1,G21=0,O21&gt;=9,M21=13),1,IF(AND(F21=1,G21=0,O21&lt;9,M21=14),1,IF(AND(F21=2,G21=0,O21&gt;=9,M21=14),1,IF(AND(F21=2,G21=0,O21&lt;9,M21=15),1,0))))))))</f>
        <v>0</v>
      </c>
      <c r="K21" s="5">
        <f>IF(SUM(H21:J21)=0,1,0)</f>
        <v>0</v>
      </c>
      <c r="L21" s="1"/>
      <c r="M21" s="1">
        <f t="shared" si="0"/>
        <v>10</v>
      </c>
      <c r="N21" s="1"/>
      <c r="O21" s="1">
        <f t="shared" si="1"/>
        <v>6</v>
      </c>
    </row>
    <row r="22" spans="1:15" x14ac:dyDescent="0.25">
      <c r="A22" s="1" t="s">
        <v>20</v>
      </c>
      <c r="B22" s="6">
        <v>38861</v>
      </c>
      <c r="C22" s="6"/>
      <c r="D22" s="7">
        <v>7.9985089629260351</v>
      </c>
      <c r="E22" s="1" t="s">
        <v>310</v>
      </c>
      <c r="F22" s="1">
        <v>0</v>
      </c>
      <c r="G22" s="1">
        <v>1</v>
      </c>
      <c r="H22" s="2">
        <f>IF(M22&lt;10,1,IF(AND(F22=0,G22=1,O22&lt;9,M22=10),1,IF(AND(F22=0,G22=0,O22&gt;=9,M22=10),1,IF(AND(F22=0,G22=0,O22&lt;9,M22=11),1,IF(AND(F22=1,G22=0,O22&gt;=9,M22=11),1,IF(AND(F22=1,G22=0,O22&lt;9,M22=12),1,IF(AND(F22=2,G22=0,O22&gt;=9,M22=12),1,IF(AND(F22=2,G22=0,O22&lt;9,M22=13),1,0))))))))</f>
        <v>1</v>
      </c>
      <c r="I22" s="3">
        <f>IF(AND(F22=0,G22=1,O22&gt;=9,M22=10),1,IF(AND(F22=0,G22=1,O22&lt;9,M22=11),1,IF(AND(F22=0,G22=0,O22&gt;=9,M22=11),1,IF(AND(F22=0,G22=0,O22&lt;9,M22=12),1,IF(AND(F22=1,G22=0,O22&gt;=9,M22=12),1,IF(AND(F22=1,G22=0,O22&lt;9,M22=13),1,IF(AND(F22=2,G22=0,O22&gt;=9,M22=13),1,IF(AND(F22=2,G22=0,O22&lt;9,M22=14),1,0))))))))</f>
        <v>0</v>
      </c>
      <c r="J22" s="4">
        <f>IF(AND(F22=0,G22=1,O22&gt;=9,M22=11),1,IF(AND(F22=0,G22=1,O22&lt;9,M22=12),1,IF(AND(F22=0,G22=0,O22&gt;=9,M22=12),1,IF(AND(F22=0,G22=0,O22&lt;9,M22=13),1,IF(AND(F22=1,G22=0,O22&gt;=9,M22=13),1,IF(AND(F22=1,G22=0,O22&lt;9,M22=14),1,IF(AND(F22=2,G22=0,O22&gt;=9,M22=14),1,IF(AND(F22=2,G22=0,O22&lt;9,M22=15),1,0))))))))</f>
        <v>0</v>
      </c>
      <c r="K22" s="5">
        <f>IF(SUM(H22:J22)=0,1,0)</f>
        <v>0</v>
      </c>
      <c r="L22" s="1"/>
      <c r="M22" s="1">
        <f t="shared" si="0"/>
        <v>10</v>
      </c>
      <c r="N22" s="1"/>
      <c r="O22" s="1">
        <f t="shared" si="1"/>
        <v>5</v>
      </c>
    </row>
    <row r="23" spans="1:15" x14ac:dyDescent="0.25">
      <c r="A23" s="1" t="s">
        <v>21</v>
      </c>
      <c r="B23" s="6">
        <v>38852</v>
      </c>
      <c r="C23" s="6"/>
      <c r="D23" s="7">
        <v>10.456242696127187</v>
      </c>
      <c r="E23" s="1" t="s">
        <v>309</v>
      </c>
      <c r="F23" s="1">
        <v>0</v>
      </c>
      <c r="G23" s="1">
        <v>1</v>
      </c>
      <c r="H23" s="2">
        <f>IF(M23&lt;10,1,IF(AND(F23=0,G23=1,O23&lt;9,M23=10),1,IF(AND(F23=0,G23=0,O23&gt;=9,M23=10),1,IF(AND(F23=0,G23=0,O23&lt;9,M23=11),1,IF(AND(F23=1,G23=0,O23&gt;=9,M23=11),1,IF(AND(F23=1,G23=0,O23&lt;9,M23=12),1,IF(AND(F23=2,G23=0,O23&gt;=9,M23=12),1,IF(AND(F23=2,G23=0,O23&lt;9,M23=13),1,0))))))))</f>
        <v>1</v>
      </c>
      <c r="I23" s="3">
        <f>IF(AND(F23=0,G23=1,O23&gt;=9,M23=10),1,IF(AND(F23=0,G23=1,O23&lt;9,M23=11),1,IF(AND(F23=0,G23=0,O23&gt;=9,M23=11),1,IF(AND(F23=0,G23=0,O23&lt;9,M23=12),1,IF(AND(F23=1,G23=0,O23&gt;=9,M23=12),1,IF(AND(F23=1,G23=0,O23&lt;9,M23=13),1,IF(AND(F23=2,G23=0,O23&gt;=9,M23=13),1,IF(AND(F23=2,G23=0,O23&lt;9,M23=14),1,0))))))))</f>
        <v>0</v>
      </c>
      <c r="J23" s="4">
        <f>IF(AND(F23=0,G23=1,O23&gt;=9,M23=11),1,IF(AND(F23=0,G23=1,O23&lt;9,M23=12),1,IF(AND(F23=0,G23=0,O23&gt;=9,M23=12),1,IF(AND(F23=0,G23=0,O23&lt;9,M23=13),1,IF(AND(F23=1,G23=0,O23&gt;=9,M23=13),1,IF(AND(F23=1,G23=0,O23&lt;9,M23=14),1,IF(AND(F23=2,G23=0,O23&gt;=9,M23=14),1,IF(AND(F23=2,G23=0,O23&lt;9,M23=15),1,0))))))))</f>
        <v>0</v>
      </c>
      <c r="K23" s="5">
        <f>IF(SUM(H23:J23)=0,1,0)</f>
        <v>0</v>
      </c>
      <c r="L23" s="1"/>
      <c r="M23" s="1">
        <f t="shared" si="0"/>
        <v>10</v>
      </c>
      <c r="N23" s="1"/>
      <c r="O23" s="1">
        <f t="shared" si="1"/>
        <v>5</v>
      </c>
    </row>
    <row r="24" spans="1:15" x14ac:dyDescent="0.25">
      <c r="A24" s="1" t="s">
        <v>22</v>
      </c>
      <c r="B24" s="6">
        <v>38851</v>
      </c>
      <c r="C24" s="6"/>
      <c r="D24" s="7">
        <v>13.298254430719854</v>
      </c>
      <c r="E24" s="1" t="s">
        <v>309</v>
      </c>
      <c r="F24" s="1">
        <v>0</v>
      </c>
      <c r="G24" s="1">
        <v>1</v>
      </c>
      <c r="H24" s="2">
        <f>IF(M24&lt;10,1,IF(AND(F24=0,G24=1,O24&lt;9,M24=10),1,IF(AND(F24=0,G24=0,O24&gt;=9,M24=10),1,IF(AND(F24=0,G24=0,O24&lt;9,M24=11),1,IF(AND(F24=1,G24=0,O24&gt;=9,M24=11),1,IF(AND(F24=1,G24=0,O24&lt;9,M24=12),1,IF(AND(F24=2,G24=0,O24&gt;=9,M24=12),1,IF(AND(F24=2,G24=0,O24&lt;9,M24=13),1,0))))))))</f>
        <v>1</v>
      </c>
      <c r="I24" s="3">
        <f>IF(AND(F24=0,G24=1,O24&gt;=9,M24=10),1,IF(AND(F24=0,G24=1,O24&lt;9,M24=11),1,IF(AND(F24=0,G24=0,O24&gt;=9,M24=11),1,IF(AND(F24=0,G24=0,O24&lt;9,M24=12),1,IF(AND(F24=1,G24=0,O24&gt;=9,M24=12),1,IF(AND(F24=1,G24=0,O24&lt;9,M24=13),1,IF(AND(F24=2,G24=0,O24&gt;=9,M24=13),1,IF(AND(F24=2,G24=0,O24&lt;9,M24=14),1,0))))))))</f>
        <v>0</v>
      </c>
      <c r="J24" s="4">
        <f>IF(AND(F24=0,G24=1,O24&gt;=9,M24=11),1,IF(AND(F24=0,G24=1,O24&lt;9,M24=12),1,IF(AND(F24=0,G24=0,O24&gt;=9,M24=12),1,IF(AND(F24=0,G24=0,O24&lt;9,M24=13),1,IF(AND(F24=1,G24=0,O24&gt;=9,M24=13),1,IF(AND(F24=1,G24=0,O24&lt;9,M24=14),1,IF(AND(F24=2,G24=0,O24&gt;=9,M24=14),1,IF(AND(F24=2,G24=0,O24&lt;9,M24=15),1,0))))))))</f>
        <v>0</v>
      </c>
      <c r="K24" s="5">
        <f>IF(SUM(H24:J24)=0,1,0)</f>
        <v>0</v>
      </c>
      <c r="L24" s="1"/>
      <c r="M24" s="1">
        <f t="shared" si="0"/>
        <v>10</v>
      </c>
      <c r="N24" s="1"/>
      <c r="O24" s="1">
        <f t="shared" si="1"/>
        <v>5</v>
      </c>
    </row>
    <row r="25" spans="1:15" x14ac:dyDescent="0.25">
      <c r="A25" s="1" t="s">
        <v>23</v>
      </c>
      <c r="B25" s="6">
        <v>38850</v>
      </c>
      <c r="C25" s="6"/>
      <c r="D25" s="7">
        <v>8.7010606958754764</v>
      </c>
      <c r="E25" s="1" t="s">
        <v>309</v>
      </c>
      <c r="F25" s="1">
        <v>0</v>
      </c>
      <c r="G25" s="1">
        <v>1</v>
      </c>
      <c r="H25" s="2">
        <f>IF(M25&lt;10,1,IF(AND(F25=0,G25=1,O25&lt;9,M25=10),1,IF(AND(F25=0,G25=0,O25&gt;=9,M25=10),1,IF(AND(F25=0,G25=0,O25&lt;9,M25=11),1,IF(AND(F25=1,G25=0,O25&gt;=9,M25=11),1,IF(AND(F25=1,G25=0,O25&lt;9,M25=12),1,IF(AND(F25=2,G25=0,O25&gt;=9,M25=12),1,IF(AND(F25=2,G25=0,O25&lt;9,M25=13),1,0))))))))</f>
        <v>1</v>
      </c>
      <c r="I25" s="3">
        <f>IF(AND(F25=0,G25=1,O25&gt;=9,M25=10),1,IF(AND(F25=0,G25=1,O25&lt;9,M25=11),1,IF(AND(F25=0,G25=0,O25&gt;=9,M25=11),1,IF(AND(F25=0,G25=0,O25&lt;9,M25=12),1,IF(AND(F25=1,G25=0,O25&gt;=9,M25=12),1,IF(AND(F25=1,G25=0,O25&lt;9,M25=13),1,IF(AND(F25=2,G25=0,O25&gt;=9,M25=13),1,IF(AND(F25=2,G25=0,O25&lt;9,M25=14),1,0))))))))</f>
        <v>0</v>
      </c>
      <c r="J25" s="4">
        <f>IF(AND(F25=0,G25=1,O25&gt;=9,M25=11),1,IF(AND(F25=0,G25=1,O25&lt;9,M25=12),1,IF(AND(F25=0,G25=0,O25&gt;=9,M25=12),1,IF(AND(F25=0,G25=0,O25&lt;9,M25=13),1,IF(AND(F25=1,G25=0,O25&gt;=9,M25=13),1,IF(AND(F25=1,G25=0,O25&lt;9,M25=14),1,IF(AND(F25=2,G25=0,O25&gt;=9,M25=14),1,IF(AND(F25=2,G25=0,O25&lt;9,M25=15),1,0))))))))</f>
        <v>0</v>
      </c>
      <c r="K25" s="5">
        <f>IF(SUM(H25:J25)=0,1,0)</f>
        <v>0</v>
      </c>
      <c r="L25" s="1"/>
      <c r="M25" s="1">
        <f t="shared" si="0"/>
        <v>10</v>
      </c>
      <c r="N25" s="1"/>
      <c r="O25" s="1">
        <f t="shared" si="1"/>
        <v>5</v>
      </c>
    </row>
    <row r="26" spans="1:15" x14ac:dyDescent="0.25">
      <c r="A26" s="1" t="s">
        <v>24</v>
      </c>
      <c r="B26" s="6">
        <v>38848</v>
      </c>
      <c r="C26" s="6"/>
      <c r="D26" s="7">
        <v>11.489918737658055</v>
      </c>
      <c r="E26" s="1" t="s">
        <v>310</v>
      </c>
      <c r="F26" s="1">
        <v>0</v>
      </c>
      <c r="G26" s="1">
        <v>1</v>
      </c>
      <c r="H26" s="2">
        <f>IF(M26&lt;10,1,IF(AND(F26=0,G26=1,O26&lt;9,M26=10),1,IF(AND(F26=0,G26=0,O26&gt;=9,M26=10),1,IF(AND(F26=0,G26=0,O26&lt;9,M26=11),1,IF(AND(F26=1,G26=0,O26&gt;=9,M26=11),1,IF(AND(F26=1,G26=0,O26&lt;9,M26=12),1,IF(AND(F26=2,G26=0,O26&gt;=9,M26=12),1,IF(AND(F26=2,G26=0,O26&lt;9,M26=13),1,0))))))))</f>
        <v>1</v>
      </c>
      <c r="I26" s="3">
        <f>IF(AND(F26=0,G26=1,O26&gt;=9,M26=10),1,IF(AND(F26=0,G26=1,O26&lt;9,M26=11),1,IF(AND(F26=0,G26=0,O26&gt;=9,M26=11),1,IF(AND(F26=0,G26=0,O26&lt;9,M26=12),1,IF(AND(F26=1,G26=0,O26&gt;=9,M26=12),1,IF(AND(F26=1,G26=0,O26&lt;9,M26=13),1,IF(AND(F26=2,G26=0,O26&gt;=9,M26=13),1,IF(AND(F26=2,G26=0,O26&lt;9,M26=14),1,0))))))))</f>
        <v>0</v>
      </c>
      <c r="J26" s="4">
        <f>IF(AND(F26=0,G26=1,O26&gt;=9,M26=11),1,IF(AND(F26=0,G26=1,O26&lt;9,M26=12),1,IF(AND(F26=0,G26=0,O26&gt;=9,M26=12),1,IF(AND(F26=0,G26=0,O26&lt;9,M26=13),1,IF(AND(F26=1,G26=0,O26&gt;=9,M26=13),1,IF(AND(F26=1,G26=0,O26&lt;9,M26=14),1,IF(AND(F26=2,G26=0,O26&gt;=9,M26=14),1,IF(AND(F26=2,G26=0,O26&lt;9,M26=15),1,0))))))))</f>
        <v>0</v>
      </c>
      <c r="K26" s="5">
        <f>IF(SUM(H26:J26)=0,1,0)</f>
        <v>0</v>
      </c>
      <c r="L26" s="1"/>
      <c r="M26" s="1">
        <f t="shared" si="0"/>
        <v>10</v>
      </c>
      <c r="N26" s="1"/>
      <c r="O26" s="1">
        <f t="shared" si="1"/>
        <v>5</v>
      </c>
    </row>
    <row r="27" spans="1:15" x14ac:dyDescent="0.25">
      <c r="A27" s="1" t="s">
        <v>25</v>
      </c>
      <c r="B27" s="6">
        <v>38842</v>
      </c>
      <c r="C27" s="6"/>
      <c r="D27" s="7">
        <v>2.3221818331563355</v>
      </c>
      <c r="E27" s="1" t="s">
        <v>310</v>
      </c>
      <c r="F27" s="1">
        <v>0</v>
      </c>
      <c r="G27" s="1">
        <v>1</v>
      </c>
      <c r="H27" s="2">
        <f>IF(M27&lt;10,1,IF(AND(F27=0,G27=1,O27&lt;9,M27=10),1,IF(AND(F27=0,G27=0,O27&gt;=9,M27=10),1,IF(AND(F27=0,G27=0,O27&lt;9,M27=11),1,IF(AND(F27=1,G27=0,O27&gt;=9,M27=11),1,IF(AND(F27=1,G27=0,O27&lt;9,M27=12),1,IF(AND(F27=2,G27=0,O27&gt;=9,M27=12),1,IF(AND(F27=2,G27=0,O27&lt;9,M27=13),1,0))))))))</f>
        <v>1</v>
      </c>
      <c r="I27" s="3">
        <f>IF(AND(F27=0,G27=1,O27&gt;=9,M27=10),1,IF(AND(F27=0,G27=1,O27&lt;9,M27=11),1,IF(AND(F27=0,G27=0,O27&gt;=9,M27=11),1,IF(AND(F27=0,G27=0,O27&lt;9,M27=12),1,IF(AND(F27=1,G27=0,O27&gt;=9,M27=12),1,IF(AND(F27=1,G27=0,O27&lt;9,M27=13),1,IF(AND(F27=2,G27=0,O27&gt;=9,M27=13),1,IF(AND(F27=2,G27=0,O27&lt;9,M27=14),1,0))))))))</f>
        <v>0</v>
      </c>
      <c r="J27" s="4">
        <f>IF(AND(F27=0,G27=1,O27&gt;=9,M27=11),1,IF(AND(F27=0,G27=1,O27&lt;9,M27=12),1,IF(AND(F27=0,G27=0,O27&gt;=9,M27=12),1,IF(AND(F27=0,G27=0,O27&lt;9,M27=13),1,IF(AND(F27=1,G27=0,O27&gt;=9,M27=13),1,IF(AND(F27=1,G27=0,O27&lt;9,M27=14),1,IF(AND(F27=2,G27=0,O27&gt;=9,M27=14),1,IF(AND(F27=2,G27=0,O27&lt;9,M27=15),1,0))))))))</f>
        <v>0</v>
      </c>
      <c r="K27" s="5">
        <f>IF(SUM(H27:J27)=0,1,0)</f>
        <v>0</v>
      </c>
      <c r="L27" s="1"/>
      <c r="M27" s="1">
        <f t="shared" si="0"/>
        <v>10</v>
      </c>
      <c r="N27" s="1"/>
      <c r="O27" s="1">
        <f t="shared" si="1"/>
        <v>5</v>
      </c>
    </row>
    <row r="28" spans="1:15" x14ac:dyDescent="0.25">
      <c r="A28" s="1" t="s">
        <v>26</v>
      </c>
      <c r="B28" s="6">
        <v>38834</v>
      </c>
      <c r="C28" s="6"/>
      <c r="D28" s="7">
        <v>4.1357984418592757</v>
      </c>
      <c r="E28" s="1" t="s">
        <v>309</v>
      </c>
      <c r="F28" s="1">
        <v>0</v>
      </c>
      <c r="G28" s="1">
        <v>1</v>
      </c>
      <c r="H28" s="2">
        <f>IF(M28&lt;10,1,IF(AND(F28=0,G28=1,O28&lt;9,M28=10),1,IF(AND(F28=0,G28=0,O28&gt;=9,M28=10),1,IF(AND(F28=0,G28=0,O28&lt;9,M28=11),1,IF(AND(F28=1,G28=0,O28&gt;=9,M28=11),1,IF(AND(F28=1,G28=0,O28&lt;9,M28=12),1,IF(AND(F28=2,G28=0,O28&gt;=9,M28=12),1,IF(AND(F28=2,G28=0,O28&lt;9,M28=13),1,0))))))))</f>
        <v>1</v>
      </c>
      <c r="I28" s="3">
        <f>IF(AND(F28=0,G28=1,O28&gt;=9,M28=10),1,IF(AND(F28=0,G28=1,O28&lt;9,M28=11),1,IF(AND(F28=0,G28=0,O28&gt;=9,M28=11),1,IF(AND(F28=0,G28=0,O28&lt;9,M28=12),1,IF(AND(F28=1,G28=0,O28&gt;=9,M28=12),1,IF(AND(F28=1,G28=0,O28&lt;9,M28=13),1,IF(AND(F28=2,G28=0,O28&gt;=9,M28=13),1,IF(AND(F28=2,G28=0,O28&lt;9,M28=14),1,0))))))))</f>
        <v>0</v>
      </c>
      <c r="J28" s="4">
        <f>IF(AND(F28=0,G28=1,O28&gt;=9,M28=11),1,IF(AND(F28=0,G28=1,O28&lt;9,M28=12),1,IF(AND(F28=0,G28=0,O28&gt;=9,M28=12),1,IF(AND(F28=0,G28=0,O28&lt;9,M28=13),1,IF(AND(F28=1,G28=0,O28&gt;=9,M28=13),1,IF(AND(F28=1,G28=0,O28&lt;9,M28=14),1,IF(AND(F28=2,G28=0,O28&gt;=9,M28=14),1,IF(AND(F28=2,G28=0,O28&lt;9,M28=15),1,0))))))))</f>
        <v>0</v>
      </c>
      <c r="K28" s="5">
        <f>IF(SUM(H28:J28)=0,1,0)</f>
        <v>0</v>
      </c>
      <c r="L28" s="1"/>
      <c r="M28" s="1">
        <f t="shared" si="0"/>
        <v>10</v>
      </c>
      <c r="N28" s="1"/>
      <c r="O28" s="1">
        <f t="shared" si="1"/>
        <v>4</v>
      </c>
    </row>
    <row r="29" spans="1:15" x14ac:dyDescent="0.25">
      <c r="A29" s="1" t="s">
        <v>27</v>
      </c>
      <c r="B29" s="6">
        <v>38830</v>
      </c>
      <c r="C29" s="6"/>
      <c r="D29" s="7">
        <v>2.7041619349717712</v>
      </c>
      <c r="E29" s="1" t="s">
        <v>309</v>
      </c>
      <c r="F29" s="1">
        <v>0</v>
      </c>
      <c r="G29" s="1">
        <v>1</v>
      </c>
      <c r="H29" s="2">
        <f>IF(M29&lt;10,1,IF(AND(F29=0,G29=1,O29&lt;9,M29=10),1,IF(AND(F29=0,G29=0,O29&gt;=9,M29=10),1,IF(AND(F29=0,G29=0,O29&lt;9,M29=11),1,IF(AND(F29=1,G29=0,O29&gt;=9,M29=11),1,IF(AND(F29=1,G29=0,O29&lt;9,M29=12),1,IF(AND(F29=2,G29=0,O29&gt;=9,M29=12),1,IF(AND(F29=2,G29=0,O29&lt;9,M29=13),1,0))))))))</f>
        <v>1</v>
      </c>
      <c r="I29" s="3">
        <f>IF(AND(F29=0,G29=1,O29&gt;=9,M29=10),1,IF(AND(F29=0,G29=1,O29&lt;9,M29=11),1,IF(AND(F29=0,G29=0,O29&gt;=9,M29=11),1,IF(AND(F29=0,G29=0,O29&lt;9,M29=12),1,IF(AND(F29=1,G29=0,O29&gt;=9,M29=12),1,IF(AND(F29=1,G29=0,O29&lt;9,M29=13),1,IF(AND(F29=2,G29=0,O29&gt;=9,M29=13),1,IF(AND(F29=2,G29=0,O29&lt;9,M29=14),1,0))))))))</f>
        <v>0</v>
      </c>
      <c r="J29" s="4">
        <f>IF(AND(F29=0,G29=1,O29&gt;=9,M29=11),1,IF(AND(F29=0,G29=1,O29&lt;9,M29=12),1,IF(AND(F29=0,G29=0,O29&gt;=9,M29=12),1,IF(AND(F29=0,G29=0,O29&lt;9,M29=13),1,IF(AND(F29=1,G29=0,O29&gt;=9,M29=13),1,IF(AND(F29=1,G29=0,O29&lt;9,M29=14),1,IF(AND(F29=2,G29=0,O29&gt;=9,M29=14),1,IF(AND(F29=2,G29=0,O29&lt;9,M29=15),1,0))))))))</f>
        <v>0</v>
      </c>
      <c r="K29" s="5">
        <f>IF(SUM(H29:J29)=0,1,0)</f>
        <v>0</v>
      </c>
      <c r="L29" s="1"/>
      <c r="M29" s="1">
        <f t="shared" si="0"/>
        <v>10</v>
      </c>
      <c r="N29" s="1"/>
      <c r="O29" s="1">
        <f t="shared" si="1"/>
        <v>4</v>
      </c>
    </row>
    <row r="30" spans="1:15" x14ac:dyDescent="0.25">
      <c r="A30" s="1" t="s">
        <v>28</v>
      </c>
      <c r="B30" s="6">
        <v>38826</v>
      </c>
      <c r="C30" s="6"/>
      <c r="D30" s="7">
        <v>10.968681295725226</v>
      </c>
      <c r="E30" s="1" t="s">
        <v>309</v>
      </c>
      <c r="F30" s="1">
        <v>0</v>
      </c>
      <c r="G30" s="1">
        <v>1</v>
      </c>
      <c r="H30" s="2">
        <f>IF(M30&lt;10,1,IF(AND(F30=0,G30=1,O30&lt;9,M30=10),1,IF(AND(F30=0,G30=0,O30&gt;=9,M30=10),1,IF(AND(F30=0,G30=0,O30&lt;9,M30=11),1,IF(AND(F30=1,G30=0,O30&gt;=9,M30=11),1,IF(AND(F30=1,G30=0,O30&lt;9,M30=12),1,IF(AND(F30=2,G30=0,O30&gt;=9,M30=12),1,IF(AND(F30=2,G30=0,O30&lt;9,M30=13),1,0))))))))</f>
        <v>1</v>
      </c>
      <c r="I30" s="3">
        <f>IF(AND(F30=0,G30=1,O30&gt;=9,M30=10),1,IF(AND(F30=0,G30=1,O30&lt;9,M30=11),1,IF(AND(F30=0,G30=0,O30&gt;=9,M30=11),1,IF(AND(F30=0,G30=0,O30&lt;9,M30=12),1,IF(AND(F30=1,G30=0,O30&gt;=9,M30=12),1,IF(AND(F30=1,G30=0,O30&lt;9,M30=13),1,IF(AND(F30=2,G30=0,O30&gt;=9,M30=13),1,IF(AND(F30=2,G30=0,O30&lt;9,M30=14),1,0))))))))</f>
        <v>0</v>
      </c>
      <c r="J30" s="4">
        <f>IF(AND(F30=0,G30=1,O30&gt;=9,M30=11),1,IF(AND(F30=0,G30=1,O30&lt;9,M30=12),1,IF(AND(F30=0,G30=0,O30&gt;=9,M30=12),1,IF(AND(F30=0,G30=0,O30&lt;9,M30=13),1,IF(AND(F30=1,G30=0,O30&gt;=9,M30=13),1,IF(AND(F30=1,G30=0,O30&lt;9,M30=14),1,IF(AND(F30=2,G30=0,O30&gt;=9,M30=14),1,IF(AND(F30=2,G30=0,O30&lt;9,M30=15),1,0))))))))</f>
        <v>0</v>
      </c>
      <c r="K30" s="5">
        <f>IF(SUM(H30:J30)=0,1,0)</f>
        <v>0</v>
      </c>
      <c r="L30" s="1"/>
      <c r="M30" s="1">
        <f t="shared" si="0"/>
        <v>10</v>
      </c>
      <c r="N30" s="1"/>
      <c r="O30" s="1">
        <f t="shared" si="1"/>
        <v>4</v>
      </c>
    </row>
    <row r="31" spans="1:15" x14ac:dyDescent="0.25">
      <c r="A31" s="1" t="s">
        <v>29</v>
      </c>
      <c r="B31" s="6">
        <v>38817</v>
      </c>
      <c r="C31" s="6"/>
      <c r="D31" s="7">
        <v>8.0712436939257941</v>
      </c>
      <c r="E31" s="1" t="s">
        <v>309</v>
      </c>
      <c r="F31" s="1">
        <v>0</v>
      </c>
      <c r="G31" s="1">
        <v>1</v>
      </c>
      <c r="H31" s="2">
        <f>IF(M31&lt;10,1,IF(AND(F31=0,G31=1,O31&lt;9,M31=10),1,IF(AND(F31=0,G31=0,O31&gt;=9,M31=10),1,IF(AND(F31=0,G31=0,O31&lt;9,M31=11),1,IF(AND(F31=1,G31=0,O31&gt;=9,M31=11),1,IF(AND(F31=1,G31=0,O31&lt;9,M31=12),1,IF(AND(F31=2,G31=0,O31&gt;=9,M31=12),1,IF(AND(F31=2,G31=0,O31&lt;9,M31=13),1,0))))))))</f>
        <v>1</v>
      </c>
      <c r="I31" s="3">
        <f>IF(AND(F31=0,G31=1,O31&gt;=9,M31=10),1,IF(AND(F31=0,G31=1,O31&lt;9,M31=11),1,IF(AND(F31=0,G31=0,O31&gt;=9,M31=11),1,IF(AND(F31=0,G31=0,O31&lt;9,M31=12),1,IF(AND(F31=1,G31=0,O31&gt;=9,M31=12),1,IF(AND(F31=1,G31=0,O31&lt;9,M31=13),1,IF(AND(F31=2,G31=0,O31&gt;=9,M31=13),1,IF(AND(F31=2,G31=0,O31&lt;9,M31=14),1,0))))))))</f>
        <v>0</v>
      </c>
      <c r="J31" s="4">
        <f>IF(AND(F31=0,G31=1,O31&gt;=9,M31=11),1,IF(AND(F31=0,G31=1,O31&lt;9,M31=12),1,IF(AND(F31=0,G31=0,O31&gt;=9,M31=12),1,IF(AND(F31=0,G31=0,O31&lt;9,M31=13),1,IF(AND(F31=1,G31=0,O31&gt;=9,M31=13),1,IF(AND(F31=1,G31=0,O31&lt;9,M31=14),1,IF(AND(F31=2,G31=0,O31&gt;=9,M31=14),1,IF(AND(F31=2,G31=0,O31&lt;9,M31=15),1,0))))))))</f>
        <v>0</v>
      </c>
      <c r="K31" s="5">
        <f>IF(SUM(H31:J31)=0,1,0)</f>
        <v>0</v>
      </c>
      <c r="L31" s="1"/>
      <c r="M31" s="1">
        <f t="shared" si="0"/>
        <v>10</v>
      </c>
      <c r="N31" s="1"/>
      <c r="O31" s="1">
        <f t="shared" si="1"/>
        <v>4</v>
      </c>
    </row>
    <row r="32" spans="1:15" x14ac:dyDescent="0.25">
      <c r="A32" s="1" t="s">
        <v>30</v>
      </c>
      <c r="B32" s="6">
        <v>38803</v>
      </c>
      <c r="C32" s="6"/>
      <c r="D32" s="7">
        <v>5.7095770900580138</v>
      </c>
      <c r="E32" s="1" t="s">
        <v>309</v>
      </c>
      <c r="F32" s="1">
        <v>0</v>
      </c>
      <c r="G32" s="1">
        <v>1</v>
      </c>
      <c r="H32" s="2">
        <f>IF(M32&lt;10,1,IF(AND(F32=0,G32=1,O32&lt;9,M32=10),1,IF(AND(F32=0,G32=0,O32&gt;=9,M32=10),1,IF(AND(F32=0,G32=0,O32&lt;9,M32=11),1,IF(AND(F32=1,G32=0,O32&gt;=9,M32=11),1,IF(AND(F32=1,G32=0,O32&lt;9,M32=12),1,IF(AND(F32=2,G32=0,O32&gt;=9,M32=12),1,IF(AND(F32=2,G32=0,O32&lt;9,M32=13),1,0))))))))</f>
        <v>1</v>
      </c>
      <c r="I32" s="3">
        <f>IF(AND(F32=0,G32=1,O32&gt;=9,M32=10),1,IF(AND(F32=0,G32=1,O32&lt;9,M32=11),1,IF(AND(F32=0,G32=0,O32&gt;=9,M32=11),1,IF(AND(F32=0,G32=0,O32&lt;9,M32=12),1,IF(AND(F32=1,G32=0,O32&gt;=9,M32=12),1,IF(AND(F32=1,G32=0,O32&lt;9,M32=13),1,IF(AND(F32=2,G32=0,O32&gt;=9,M32=13),1,IF(AND(F32=2,G32=0,O32&lt;9,M32=14),1,0))))))))</f>
        <v>0</v>
      </c>
      <c r="J32" s="4">
        <f>IF(AND(F32=0,G32=1,O32&gt;=9,M32=11),1,IF(AND(F32=0,G32=1,O32&lt;9,M32=12),1,IF(AND(F32=0,G32=0,O32&gt;=9,M32=12),1,IF(AND(F32=0,G32=0,O32&lt;9,M32=13),1,IF(AND(F32=1,G32=0,O32&gt;=9,M32=13),1,IF(AND(F32=1,G32=0,O32&lt;9,M32=14),1,IF(AND(F32=2,G32=0,O32&gt;=9,M32=14),1,IF(AND(F32=2,G32=0,O32&lt;9,M32=15),1,0))))))))</f>
        <v>0</v>
      </c>
      <c r="K32" s="5">
        <f>IF(SUM(H32:J32)=0,1,0)</f>
        <v>0</v>
      </c>
      <c r="L32" s="1"/>
      <c r="M32" s="1">
        <f t="shared" si="0"/>
        <v>10</v>
      </c>
      <c r="N32" s="1"/>
      <c r="O32" s="1">
        <f t="shared" si="1"/>
        <v>3</v>
      </c>
    </row>
    <row r="33" spans="1:15" x14ac:dyDescent="0.25">
      <c r="A33" s="1" t="s">
        <v>31</v>
      </c>
      <c r="B33" s="6">
        <v>38801</v>
      </c>
      <c r="C33" s="6"/>
      <c r="D33" s="7">
        <v>18.616967307740456</v>
      </c>
      <c r="E33" s="1" t="s">
        <v>310</v>
      </c>
      <c r="F33" s="1">
        <v>0</v>
      </c>
      <c r="G33" s="1">
        <v>1</v>
      </c>
      <c r="H33" s="2">
        <f>IF(M33&lt;10,1,IF(AND(F33=0,G33=1,O33&lt;9,M33=10),1,IF(AND(F33=0,G33=0,O33&gt;=9,M33=10),1,IF(AND(F33=0,G33=0,O33&lt;9,M33=11),1,IF(AND(F33=1,G33=0,O33&gt;=9,M33=11),1,IF(AND(F33=1,G33=0,O33&lt;9,M33=12),1,IF(AND(F33=2,G33=0,O33&gt;=9,M33=12),1,IF(AND(F33=2,G33=0,O33&lt;9,M33=13),1,0))))))))</f>
        <v>1</v>
      </c>
      <c r="I33" s="3">
        <f>IF(AND(F33=0,G33=1,O33&gt;=9,M33=10),1,IF(AND(F33=0,G33=1,O33&lt;9,M33=11),1,IF(AND(F33=0,G33=0,O33&gt;=9,M33=11),1,IF(AND(F33=0,G33=0,O33&lt;9,M33=12),1,IF(AND(F33=1,G33=0,O33&gt;=9,M33=12),1,IF(AND(F33=1,G33=0,O33&lt;9,M33=13),1,IF(AND(F33=2,G33=0,O33&gt;=9,M33=13),1,IF(AND(F33=2,G33=0,O33&lt;9,M33=14),1,0))))))))</f>
        <v>0</v>
      </c>
      <c r="J33" s="4">
        <f>IF(AND(F33=0,G33=1,O33&gt;=9,M33=11),1,IF(AND(F33=0,G33=1,O33&lt;9,M33=12),1,IF(AND(F33=0,G33=0,O33&gt;=9,M33=12),1,IF(AND(F33=0,G33=0,O33&lt;9,M33=13),1,IF(AND(F33=1,G33=0,O33&gt;=9,M33=13),1,IF(AND(F33=1,G33=0,O33&lt;9,M33=14),1,IF(AND(F33=2,G33=0,O33&gt;=9,M33=14),1,IF(AND(F33=2,G33=0,O33&lt;9,M33=15),1,0))))))))</f>
        <v>0</v>
      </c>
      <c r="K33" s="5">
        <f>IF(SUM(H33:J33)=0,1,0)</f>
        <v>0</v>
      </c>
      <c r="L33" s="1"/>
      <c r="M33" s="1">
        <f t="shared" si="0"/>
        <v>10</v>
      </c>
      <c r="N33" s="1"/>
      <c r="O33" s="1">
        <f t="shared" si="1"/>
        <v>3</v>
      </c>
    </row>
    <row r="34" spans="1:15" x14ac:dyDescent="0.25">
      <c r="A34" s="1" t="s">
        <v>32</v>
      </c>
      <c r="B34" s="6">
        <v>38801</v>
      </c>
      <c r="C34" s="6"/>
      <c r="D34" s="7">
        <v>7.3898587286679698</v>
      </c>
      <c r="E34" s="1" t="s">
        <v>310</v>
      </c>
      <c r="F34" s="1">
        <v>0</v>
      </c>
      <c r="G34" s="1">
        <v>1</v>
      </c>
      <c r="H34" s="2">
        <f>IF(M34&lt;10,1,IF(AND(F34=0,G34=1,O34&lt;9,M34=10),1,IF(AND(F34=0,G34=0,O34&gt;=9,M34=10),1,IF(AND(F34=0,G34=0,O34&lt;9,M34=11),1,IF(AND(F34=1,G34=0,O34&gt;=9,M34=11),1,IF(AND(F34=1,G34=0,O34&lt;9,M34=12),1,IF(AND(F34=2,G34=0,O34&gt;=9,M34=12),1,IF(AND(F34=2,G34=0,O34&lt;9,M34=13),1,0))))))))</f>
        <v>1</v>
      </c>
      <c r="I34" s="3">
        <f>IF(AND(F34=0,G34=1,O34&gt;=9,M34=10),1,IF(AND(F34=0,G34=1,O34&lt;9,M34=11),1,IF(AND(F34=0,G34=0,O34&gt;=9,M34=11),1,IF(AND(F34=0,G34=0,O34&lt;9,M34=12),1,IF(AND(F34=1,G34=0,O34&gt;=9,M34=12),1,IF(AND(F34=1,G34=0,O34&lt;9,M34=13),1,IF(AND(F34=2,G34=0,O34&gt;=9,M34=13),1,IF(AND(F34=2,G34=0,O34&lt;9,M34=14),1,0))))))))</f>
        <v>0</v>
      </c>
      <c r="J34" s="4">
        <f>IF(AND(F34=0,G34=1,O34&gt;=9,M34=11),1,IF(AND(F34=0,G34=1,O34&lt;9,M34=12),1,IF(AND(F34=0,G34=0,O34&gt;=9,M34=12),1,IF(AND(F34=0,G34=0,O34&lt;9,M34=13),1,IF(AND(F34=1,G34=0,O34&gt;=9,M34=13),1,IF(AND(F34=1,G34=0,O34&lt;9,M34=14),1,IF(AND(F34=2,G34=0,O34&gt;=9,M34=14),1,IF(AND(F34=2,G34=0,O34&lt;9,M34=15),1,0))))))))</f>
        <v>0</v>
      </c>
      <c r="K34" s="5">
        <f>IF(SUM(H34:J34)=0,1,0)</f>
        <v>0</v>
      </c>
      <c r="L34" s="1"/>
      <c r="M34" s="1">
        <f t="shared" si="0"/>
        <v>10</v>
      </c>
      <c r="N34" s="1"/>
      <c r="O34" s="1">
        <f t="shared" si="1"/>
        <v>3</v>
      </c>
    </row>
    <row r="35" spans="1:15" x14ac:dyDescent="0.25">
      <c r="A35" s="1" t="s">
        <v>33</v>
      </c>
      <c r="B35" s="6">
        <v>38781</v>
      </c>
      <c r="C35" s="6"/>
      <c r="D35" s="7">
        <v>14.42120305289329</v>
      </c>
      <c r="E35" s="1" t="s">
        <v>310</v>
      </c>
      <c r="F35" s="1">
        <v>0</v>
      </c>
      <c r="G35" s="1">
        <v>1</v>
      </c>
      <c r="H35" s="2">
        <f>IF(M35&lt;10,1,IF(AND(F35=0,G35=1,O35&lt;9,M35=10),1,IF(AND(F35=0,G35=0,O35&gt;=9,M35=10),1,IF(AND(F35=0,G35=0,O35&lt;9,M35=11),1,IF(AND(F35=1,G35=0,O35&gt;=9,M35=11),1,IF(AND(F35=1,G35=0,O35&lt;9,M35=12),1,IF(AND(F35=2,G35=0,O35&gt;=9,M35=12),1,IF(AND(F35=2,G35=0,O35&lt;9,M35=13),1,0))))))))</f>
        <v>1</v>
      </c>
      <c r="I35" s="3">
        <f>IF(AND(F35=0,G35=1,O35&gt;=9,M35=10),1,IF(AND(F35=0,G35=1,O35&lt;9,M35=11),1,IF(AND(F35=0,G35=0,O35&gt;=9,M35=11),1,IF(AND(F35=0,G35=0,O35&lt;9,M35=12),1,IF(AND(F35=1,G35=0,O35&gt;=9,M35=12),1,IF(AND(F35=1,G35=0,O35&lt;9,M35=13),1,IF(AND(F35=2,G35=0,O35&gt;=9,M35=13),1,IF(AND(F35=2,G35=0,O35&lt;9,M35=14),1,0))))))))</f>
        <v>0</v>
      </c>
      <c r="J35" s="4">
        <f>IF(AND(F35=0,G35=1,O35&gt;=9,M35=11),1,IF(AND(F35=0,G35=1,O35&lt;9,M35=12),1,IF(AND(F35=0,G35=0,O35&gt;=9,M35=12),1,IF(AND(F35=0,G35=0,O35&lt;9,M35=13),1,IF(AND(F35=1,G35=0,O35&gt;=9,M35=13),1,IF(AND(F35=1,G35=0,O35&lt;9,M35=14),1,IF(AND(F35=2,G35=0,O35&gt;=9,M35=14),1,IF(AND(F35=2,G35=0,O35&lt;9,M35=15),1,0))))))))</f>
        <v>0</v>
      </c>
      <c r="K35" s="5">
        <f>IF(SUM(H35:J35)=0,1,0)</f>
        <v>0</v>
      </c>
      <c r="L35" s="1"/>
      <c r="M35" s="1">
        <f t="shared" si="0"/>
        <v>10</v>
      </c>
      <c r="N35" s="1"/>
      <c r="O35" s="1">
        <f t="shared" si="1"/>
        <v>3</v>
      </c>
    </row>
    <row r="36" spans="1:15" x14ac:dyDescent="0.25">
      <c r="A36" s="1" t="s">
        <v>34</v>
      </c>
      <c r="B36" s="6">
        <v>38771</v>
      </c>
      <c r="C36" s="6"/>
      <c r="D36" s="7">
        <v>2.8537025394343654</v>
      </c>
      <c r="E36" s="1" t="s">
        <v>309</v>
      </c>
      <c r="F36" s="1">
        <v>0</v>
      </c>
      <c r="G36" s="1">
        <v>1</v>
      </c>
      <c r="H36" s="2">
        <f>IF(M36&lt;10,1,IF(AND(F36=0,G36=1,O36&lt;9,M36=10),1,IF(AND(F36=0,G36=0,O36&gt;=9,M36=10),1,IF(AND(F36=0,G36=0,O36&lt;9,M36=11),1,IF(AND(F36=1,G36=0,O36&gt;=9,M36=11),1,IF(AND(F36=1,G36=0,O36&lt;9,M36=12),1,IF(AND(F36=2,G36=0,O36&gt;=9,M36=12),1,IF(AND(F36=2,G36=0,O36&lt;9,M36=13),1,0))))))))</f>
        <v>1</v>
      </c>
      <c r="I36" s="3">
        <f>IF(AND(F36=0,G36=1,O36&gt;=9,M36=10),1,IF(AND(F36=0,G36=1,O36&lt;9,M36=11),1,IF(AND(F36=0,G36=0,O36&gt;=9,M36=11),1,IF(AND(F36=0,G36=0,O36&lt;9,M36=12),1,IF(AND(F36=1,G36=0,O36&gt;=9,M36=12),1,IF(AND(F36=1,G36=0,O36&lt;9,M36=13),1,IF(AND(F36=2,G36=0,O36&gt;=9,M36=13),1,IF(AND(F36=2,G36=0,O36&lt;9,M36=14),1,0))))))))</f>
        <v>0</v>
      </c>
      <c r="J36" s="4">
        <f>IF(AND(F36=0,G36=1,O36&gt;=9,M36=11),1,IF(AND(F36=0,G36=1,O36&lt;9,M36=12),1,IF(AND(F36=0,G36=0,O36&gt;=9,M36=12),1,IF(AND(F36=0,G36=0,O36&lt;9,M36=13),1,IF(AND(F36=1,G36=0,O36&gt;=9,M36=13),1,IF(AND(F36=1,G36=0,O36&lt;9,M36=14),1,IF(AND(F36=2,G36=0,O36&gt;=9,M36=14),1,IF(AND(F36=2,G36=0,O36&lt;9,M36=15),1,0))))))))</f>
        <v>0</v>
      </c>
      <c r="K36" s="5">
        <f>IF(SUM(H36:J36)=0,1,0)</f>
        <v>0</v>
      </c>
      <c r="L36" s="1"/>
      <c r="M36" s="1">
        <f t="shared" si="0"/>
        <v>10</v>
      </c>
      <c r="N36" s="1"/>
      <c r="O36" s="1">
        <f t="shared" si="1"/>
        <v>2</v>
      </c>
    </row>
    <row r="37" spans="1:15" x14ac:dyDescent="0.25">
      <c r="A37" s="1" t="s">
        <v>35</v>
      </c>
      <c r="B37" s="6">
        <v>38758</v>
      </c>
      <c r="C37" s="6"/>
      <c r="D37" s="7">
        <v>14.178432103239814</v>
      </c>
      <c r="E37" s="1" t="s">
        <v>310</v>
      </c>
      <c r="F37" s="1">
        <v>0</v>
      </c>
      <c r="G37" s="1">
        <v>1</v>
      </c>
      <c r="H37" s="2">
        <f>IF(M37&lt;10,1,IF(AND(F37=0,G37=1,O37&lt;9,M37=10),1,IF(AND(F37=0,G37=0,O37&gt;=9,M37=10),1,IF(AND(F37=0,G37=0,O37&lt;9,M37=11),1,IF(AND(F37=1,G37=0,O37&gt;=9,M37=11),1,IF(AND(F37=1,G37=0,O37&lt;9,M37=12),1,IF(AND(F37=2,G37=0,O37&gt;=9,M37=12),1,IF(AND(F37=2,G37=0,O37&lt;9,M37=13),1,0))))))))</f>
        <v>1</v>
      </c>
      <c r="I37" s="3">
        <f>IF(AND(F37=0,G37=1,O37&gt;=9,M37=10),1,IF(AND(F37=0,G37=1,O37&lt;9,M37=11),1,IF(AND(F37=0,G37=0,O37&gt;=9,M37=11),1,IF(AND(F37=0,G37=0,O37&lt;9,M37=12),1,IF(AND(F37=1,G37=0,O37&gt;=9,M37=12),1,IF(AND(F37=1,G37=0,O37&lt;9,M37=13),1,IF(AND(F37=2,G37=0,O37&gt;=9,M37=13),1,IF(AND(F37=2,G37=0,O37&lt;9,M37=14),1,0))))))))</f>
        <v>0</v>
      </c>
      <c r="J37" s="4">
        <f>IF(AND(F37=0,G37=1,O37&gt;=9,M37=11),1,IF(AND(F37=0,G37=1,O37&lt;9,M37=12),1,IF(AND(F37=0,G37=0,O37&gt;=9,M37=12),1,IF(AND(F37=0,G37=0,O37&lt;9,M37=13),1,IF(AND(F37=1,G37=0,O37&gt;=9,M37=13),1,IF(AND(F37=1,G37=0,O37&lt;9,M37=14),1,IF(AND(F37=2,G37=0,O37&gt;=9,M37=14),1,IF(AND(F37=2,G37=0,O37&lt;9,M37=15),1,0))))))))</f>
        <v>0</v>
      </c>
      <c r="K37" s="5">
        <f>IF(SUM(H37:J37)=0,1,0)</f>
        <v>0</v>
      </c>
      <c r="L37" s="1"/>
      <c r="M37" s="1">
        <f t="shared" si="0"/>
        <v>10</v>
      </c>
      <c r="N37" s="1"/>
      <c r="O37" s="1">
        <f t="shared" si="1"/>
        <v>2</v>
      </c>
    </row>
    <row r="38" spans="1:15" x14ac:dyDescent="0.25">
      <c r="A38" s="1" t="s">
        <v>36</v>
      </c>
      <c r="B38" s="6">
        <v>38746</v>
      </c>
      <c r="C38" s="6"/>
      <c r="D38" s="7">
        <v>2.4030837423833393</v>
      </c>
      <c r="E38" s="1" t="s">
        <v>309</v>
      </c>
      <c r="F38" s="1">
        <v>0</v>
      </c>
      <c r="G38" s="1">
        <v>1</v>
      </c>
      <c r="H38" s="2">
        <f>IF(M38&lt;10,1,IF(AND(F38=0,G38=1,O38&lt;9,M38=10),1,IF(AND(F38=0,G38=0,O38&gt;=9,M38=10),1,IF(AND(F38=0,G38=0,O38&lt;9,M38=11),1,IF(AND(F38=1,G38=0,O38&gt;=9,M38=11),1,IF(AND(F38=1,G38=0,O38&lt;9,M38=12),1,IF(AND(F38=2,G38=0,O38&gt;=9,M38=12),1,IF(AND(F38=2,G38=0,O38&lt;9,M38=13),1,0))))))))</f>
        <v>1</v>
      </c>
      <c r="I38" s="3">
        <f>IF(AND(F38=0,G38=1,O38&gt;=9,M38=10),1,IF(AND(F38=0,G38=1,O38&lt;9,M38=11),1,IF(AND(F38=0,G38=0,O38&gt;=9,M38=11),1,IF(AND(F38=0,G38=0,O38&lt;9,M38=12),1,IF(AND(F38=1,G38=0,O38&gt;=9,M38=12),1,IF(AND(F38=1,G38=0,O38&lt;9,M38=13),1,IF(AND(F38=2,G38=0,O38&gt;=9,M38=13),1,IF(AND(F38=2,G38=0,O38&lt;9,M38=14),1,0))))))))</f>
        <v>0</v>
      </c>
      <c r="J38" s="4">
        <f>IF(AND(F38=0,G38=1,O38&gt;=9,M38=11),1,IF(AND(F38=0,G38=1,O38&lt;9,M38=12),1,IF(AND(F38=0,G38=0,O38&gt;=9,M38=12),1,IF(AND(F38=0,G38=0,O38&lt;9,M38=13),1,IF(AND(F38=1,G38=0,O38&gt;=9,M38=13),1,IF(AND(F38=1,G38=0,O38&lt;9,M38=14),1,IF(AND(F38=2,G38=0,O38&gt;=9,M38=14),1,IF(AND(F38=2,G38=0,O38&lt;9,M38=15),1,0))))))))</f>
        <v>0</v>
      </c>
      <c r="K38" s="5">
        <f>IF(SUM(H38:J38)=0,1,0)</f>
        <v>0</v>
      </c>
      <c r="L38" s="1"/>
      <c r="M38" s="1">
        <f t="shared" si="0"/>
        <v>10</v>
      </c>
      <c r="N38" s="1"/>
      <c r="O38" s="1">
        <f t="shared" si="1"/>
        <v>1</v>
      </c>
    </row>
    <row r="39" spans="1:15" x14ac:dyDescent="0.25">
      <c r="A39" s="1" t="s">
        <v>37</v>
      </c>
      <c r="B39" s="6">
        <v>38728</v>
      </c>
      <c r="C39" s="6"/>
      <c r="D39" s="7">
        <v>11.101684248474825</v>
      </c>
      <c r="E39" s="1" t="s">
        <v>310</v>
      </c>
      <c r="F39" s="1">
        <v>0</v>
      </c>
      <c r="G39" s="1">
        <v>1</v>
      </c>
      <c r="H39" s="2">
        <f>IF(M39&lt;10,1,IF(AND(F39=0,G39=1,O39&lt;9,M39=10),1,IF(AND(F39=0,G39=0,O39&gt;=9,M39=10),1,IF(AND(F39=0,G39=0,O39&lt;9,M39=11),1,IF(AND(F39=1,G39=0,O39&gt;=9,M39=11),1,IF(AND(F39=1,G39=0,O39&lt;9,M39=12),1,IF(AND(F39=2,G39=0,O39&gt;=9,M39=12),1,IF(AND(F39=2,G39=0,O39&lt;9,M39=13),1,0))))))))</f>
        <v>1</v>
      </c>
      <c r="I39" s="3">
        <f>IF(AND(F39=0,G39=1,O39&gt;=9,M39=10),1,IF(AND(F39=0,G39=1,O39&lt;9,M39=11),1,IF(AND(F39=0,G39=0,O39&gt;=9,M39=11),1,IF(AND(F39=0,G39=0,O39&lt;9,M39=12),1,IF(AND(F39=1,G39=0,O39&gt;=9,M39=12),1,IF(AND(F39=1,G39=0,O39&lt;9,M39=13),1,IF(AND(F39=2,G39=0,O39&gt;=9,M39=13),1,IF(AND(F39=2,G39=0,O39&lt;9,M39=14),1,0))))))))</f>
        <v>0</v>
      </c>
      <c r="J39" s="4">
        <f>IF(AND(F39=0,G39=1,O39&gt;=9,M39=11),1,IF(AND(F39=0,G39=1,O39&lt;9,M39=12),1,IF(AND(F39=0,G39=0,O39&gt;=9,M39=12),1,IF(AND(F39=0,G39=0,O39&lt;9,M39=13),1,IF(AND(F39=1,G39=0,O39&gt;=9,M39=13),1,IF(AND(F39=1,G39=0,O39&lt;9,M39=14),1,IF(AND(F39=2,G39=0,O39&gt;=9,M39=14),1,IF(AND(F39=2,G39=0,O39&lt;9,M39=15),1,0))))))))</f>
        <v>0</v>
      </c>
      <c r="K39" s="5">
        <f>IF(SUM(H39:J39)=0,1,0)</f>
        <v>0</v>
      </c>
      <c r="L39" s="1"/>
      <c r="M39" s="1">
        <f t="shared" si="0"/>
        <v>10</v>
      </c>
      <c r="N39" s="1"/>
      <c r="O39" s="1">
        <f t="shared" si="1"/>
        <v>1</v>
      </c>
    </row>
    <row r="40" spans="1:15" x14ac:dyDescent="0.25">
      <c r="A40" s="1" t="s">
        <v>38</v>
      </c>
      <c r="B40" s="6">
        <v>38720</v>
      </c>
      <c r="C40" s="6"/>
      <c r="D40" s="7">
        <v>16.91353310580746</v>
      </c>
      <c r="E40" s="1" t="s">
        <v>310</v>
      </c>
      <c r="F40" s="1">
        <v>0</v>
      </c>
      <c r="G40" s="1">
        <v>1</v>
      </c>
      <c r="H40" s="2">
        <f>IF(M40&lt;10,1,IF(AND(F40=0,G40=1,O40&lt;9,M40=10),1,IF(AND(F40=0,G40=0,O40&gt;=9,M40=10),1,IF(AND(F40=0,G40=0,O40&lt;9,M40=11),1,IF(AND(F40=1,G40=0,O40&gt;=9,M40=11),1,IF(AND(F40=1,G40=0,O40&lt;9,M40=12),1,IF(AND(F40=2,G40=0,O40&gt;=9,M40=12),1,IF(AND(F40=2,G40=0,O40&lt;9,M40=13),1,0))))))))</f>
        <v>1</v>
      </c>
      <c r="I40" s="3">
        <f>IF(AND(F40=0,G40=1,O40&gt;=9,M40=10),1,IF(AND(F40=0,G40=1,O40&lt;9,M40=11),1,IF(AND(F40=0,G40=0,O40&gt;=9,M40=11),1,IF(AND(F40=0,G40=0,O40&lt;9,M40=12),1,IF(AND(F40=1,G40=0,O40&gt;=9,M40=12),1,IF(AND(F40=1,G40=0,O40&lt;9,M40=13),1,IF(AND(F40=2,G40=0,O40&gt;=9,M40=13),1,IF(AND(F40=2,G40=0,O40&lt;9,M40=14),1,0))))))))</f>
        <v>0</v>
      </c>
      <c r="J40" s="4">
        <f>IF(AND(F40=0,G40=1,O40&gt;=9,M40=11),1,IF(AND(F40=0,G40=1,O40&lt;9,M40=12),1,IF(AND(F40=0,G40=0,O40&gt;=9,M40=12),1,IF(AND(F40=0,G40=0,O40&lt;9,M40=13),1,IF(AND(F40=1,G40=0,O40&gt;=9,M40=13),1,IF(AND(F40=1,G40=0,O40&lt;9,M40=14),1,IF(AND(F40=2,G40=0,O40&gt;=9,M40=14),1,IF(AND(F40=2,G40=0,O40&lt;9,M40=15),1,0))))))))</f>
        <v>0</v>
      </c>
      <c r="K40" s="5">
        <f>IF(SUM(H40:J40)=0,1,0)</f>
        <v>0</v>
      </c>
      <c r="L40" s="1"/>
      <c r="M40" s="1">
        <f t="shared" si="0"/>
        <v>10</v>
      </c>
      <c r="N40" s="1"/>
      <c r="O40" s="1">
        <f t="shared" si="1"/>
        <v>1</v>
      </c>
    </row>
    <row r="41" spans="1:15" x14ac:dyDescent="0.25">
      <c r="A41" s="1" t="s">
        <v>39</v>
      </c>
      <c r="B41" s="6">
        <v>38720</v>
      </c>
      <c r="C41" s="6"/>
      <c r="D41" s="7">
        <v>9.8113325681970522</v>
      </c>
      <c r="E41" s="1" t="s">
        <v>310</v>
      </c>
      <c r="F41" s="1">
        <v>0</v>
      </c>
      <c r="G41" s="1">
        <v>1</v>
      </c>
      <c r="H41" s="2">
        <f>IF(M41&lt;10,1,IF(AND(F41=0,G41=1,O41&lt;9,M41=10),1,IF(AND(F41=0,G41=0,O41&gt;=9,M41=10),1,IF(AND(F41=0,G41=0,O41&lt;9,M41=11),1,IF(AND(F41=1,G41=0,O41&gt;=9,M41=11),1,IF(AND(F41=1,G41=0,O41&lt;9,M41=12),1,IF(AND(F41=2,G41=0,O41&gt;=9,M41=12),1,IF(AND(F41=2,G41=0,O41&lt;9,M41=13),1,0))))))))</f>
        <v>1</v>
      </c>
      <c r="I41" s="3">
        <f>IF(AND(F41=0,G41=1,O41&gt;=9,M41=10),1,IF(AND(F41=0,G41=1,O41&lt;9,M41=11),1,IF(AND(F41=0,G41=0,O41&gt;=9,M41=11),1,IF(AND(F41=0,G41=0,O41&lt;9,M41=12),1,IF(AND(F41=1,G41=0,O41&gt;=9,M41=12),1,IF(AND(F41=1,G41=0,O41&lt;9,M41=13),1,IF(AND(F41=2,G41=0,O41&gt;=9,M41=13),1,IF(AND(F41=2,G41=0,O41&lt;9,M41=14),1,0))))))))</f>
        <v>0</v>
      </c>
      <c r="J41" s="4">
        <f>IF(AND(F41=0,G41=1,O41&gt;=9,M41=11),1,IF(AND(F41=0,G41=1,O41&lt;9,M41=12),1,IF(AND(F41=0,G41=0,O41&gt;=9,M41=12),1,IF(AND(F41=0,G41=0,O41&lt;9,M41=13),1,IF(AND(F41=1,G41=0,O41&gt;=9,M41=13),1,IF(AND(F41=1,G41=0,O41&lt;9,M41=14),1,IF(AND(F41=2,G41=0,O41&gt;=9,M41=14),1,IF(AND(F41=2,G41=0,O41&lt;9,M41=15),1,0))))))))</f>
        <v>0</v>
      </c>
      <c r="K41" s="5">
        <f>IF(SUM(H41:J41)=0,1,0)</f>
        <v>0</v>
      </c>
      <c r="L41" s="1"/>
      <c r="M41" s="1">
        <f t="shared" si="0"/>
        <v>10</v>
      </c>
      <c r="N41" s="1"/>
      <c r="O41" s="1">
        <f t="shared" si="1"/>
        <v>1</v>
      </c>
    </row>
    <row r="42" spans="1:15" x14ac:dyDescent="0.25">
      <c r="A42" s="1" t="s">
        <v>40</v>
      </c>
      <c r="B42" s="6">
        <v>38712</v>
      </c>
      <c r="C42" s="6"/>
      <c r="D42" s="7">
        <v>17.29605475673808</v>
      </c>
      <c r="E42" s="1" t="s">
        <v>309</v>
      </c>
      <c r="F42" s="1">
        <v>0</v>
      </c>
      <c r="G42" s="1">
        <v>0</v>
      </c>
      <c r="H42" s="2">
        <f>IF(M42&lt;10,1,IF(AND(F42=0,G42=1,O42&lt;9,M42=10),1,IF(AND(F42=0,G42=0,O42&gt;=9,M42=10),1,IF(AND(F42=0,G42=0,O42&lt;9,M42=11),1,IF(AND(F42=1,G42=0,O42&gt;=9,M42=11),1,IF(AND(F42=1,G42=0,O42&lt;9,M42=12),1,IF(AND(F42=2,G42=0,O42&gt;=9,M42=12),1,IF(AND(F42=2,G42=0,O42&lt;9,M42=13),1,0))))))))</f>
        <v>1</v>
      </c>
      <c r="I42" s="3">
        <f>IF(AND(F42=0,G42=1,O42&gt;=9,M42=10),1,IF(AND(F42=0,G42=1,O42&lt;9,M42=11),1,IF(AND(F42=0,G42=0,O42&gt;=9,M42=11),1,IF(AND(F42=0,G42=0,O42&lt;9,M42=12),1,IF(AND(F42=1,G42=0,O42&gt;=9,M42=12),1,IF(AND(F42=1,G42=0,O42&lt;9,M42=13),1,IF(AND(F42=2,G42=0,O42&gt;=9,M42=13),1,IF(AND(F42=2,G42=0,O42&lt;9,M42=14),1,0))))))))</f>
        <v>0</v>
      </c>
      <c r="J42" s="4">
        <f>IF(AND(F42=0,G42=1,O42&gt;=9,M42=11),1,IF(AND(F42=0,G42=1,O42&lt;9,M42=12),1,IF(AND(F42=0,G42=0,O42&gt;=9,M42=12),1,IF(AND(F42=0,G42=0,O42&lt;9,M42=13),1,IF(AND(F42=1,G42=0,O42&gt;=9,M42=13),1,IF(AND(F42=1,G42=0,O42&lt;9,M42=14),1,IF(AND(F42=2,G42=0,O42&gt;=9,M42=14),1,IF(AND(F42=2,G42=0,O42&lt;9,M42=15),1,0))))))))</f>
        <v>0</v>
      </c>
      <c r="K42" s="5">
        <f>IF(SUM(H42:J42)=0,1,0)</f>
        <v>0</v>
      </c>
      <c r="L42" s="1"/>
      <c r="M42" s="1">
        <f t="shared" si="0"/>
        <v>10</v>
      </c>
      <c r="N42" s="1"/>
      <c r="O42" s="1">
        <f t="shared" si="1"/>
        <v>12</v>
      </c>
    </row>
    <row r="43" spans="1:15" x14ac:dyDescent="0.25">
      <c r="A43" s="1" t="s">
        <v>41</v>
      </c>
      <c r="B43" s="6">
        <v>38698</v>
      </c>
      <c r="C43" s="6"/>
      <c r="D43" s="7">
        <v>2.1147454417722122</v>
      </c>
      <c r="E43" s="1" t="s">
        <v>310</v>
      </c>
      <c r="F43" s="1">
        <v>0</v>
      </c>
      <c r="G43" s="1">
        <v>0</v>
      </c>
      <c r="H43" s="2">
        <f>IF(M43&lt;10,1,IF(AND(F43=0,G43=1,O43&lt;9,M43=10),1,IF(AND(F43=0,G43=0,O43&gt;=9,M43=10),1,IF(AND(F43=0,G43=0,O43&lt;9,M43=11),1,IF(AND(F43=1,G43=0,O43&gt;=9,M43=11),1,IF(AND(F43=1,G43=0,O43&lt;9,M43=12),1,IF(AND(F43=2,G43=0,O43&gt;=9,M43=12),1,IF(AND(F43=2,G43=0,O43&lt;9,M43=13),1,0))))))))</f>
        <v>1</v>
      </c>
      <c r="I43" s="3">
        <f>IF(AND(F43=0,G43=1,O43&gt;=9,M43=10),1,IF(AND(F43=0,G43=1,O43&lt;9,M43=11),1,IF(AND(F43=0,G43=0,O43&gt;=9,M43=11),1,IF(AND(F43=0,G43=0,O43&lt;9,M43=12),1,IF(AND(F43=1,G43=0,O43&gt;=9,M43=12),1,IF(AND(F43=1,G43=0,O43&lt;9,M43=13),1,IF(AND(F43=2,G43=0,O43&gt;=9,M43=13),1,IF(AND(F43=2,G43=0,O43&lt;9,M43=14),1,0))))))))</f>
        <v>0</v>
      </c>
      <c r="J43" s="4">
        <f>IF(AND(F43=0,G43=1,O43&gt;=9,M43=11),1,IF(AND(F43=0,G43=1,O43&lt;9,M43=12),1,IF(AND(F43=0,G43=0,O43&gt;=9,M43=12),1,IF(AND(F43=0,G43=0,O43&lt;9,M43=13),1,IF(AND(F43=1,G43=0,O43&gt;=9,M43=13),1,IF(AND(F43=1,G43=0,O43&lt;9,M43=14),1,IF(AND(F43=2,G43=0,O43&gt;=9,M43=14),1,IF(AND(F43=2,G43=0,O43&lt;9,M43=15),1,0))))))))</f>
        <v>0</v>
      </c>
      <c r="K43" s="5">
        <f>IF(SUM(H43:J43)=0,1,0)</f>
        <v>0</v>
      </c>
      <c r="L43" s="1"/>
      <c r="M43" s="1">
        <f t="shared" si="0"/>
        <v>10</v>
      </c>
      <c r="N43" s="1"/>
      <c r="O43" s="1">
        <f t="shared" si="1"/>
        <v>12</v>
      </c>
    </row>
    <row r="44" spans="1:15" x14ac:dyDescent="0.25">
      <c r="A44" s="1" t="s">
        <v>42</v>
      </c>
      <c r="B44" s="6">
        <v>38695</v>
      </c>
      <c r="C44" s="6"/>
      <c r="D44" s="7">
        <v>14.689435481958375</v>
      </c>
      <c r="E44" s="1" t="s">
        <v>310</v>
      </c>
      <c r="F44" s="1">
        <v>0</v>
      </c>
      <c r="G44" s="1">
        <v>0</v>
      </c>
      <c r="H44" s="2">
        <f>IF(M44&lt;10,1,IF(AND(F44=0,G44=1,O44&lt;9,M44=10),1,IF(AND(F44=0,G44=0,O44&gt;=9,M44=10),1,IF(AND(F44=0,G44=0,O44&lt;9,M44=11),1,IF(AND(F44=1,G44=0,O44&gt;=9,M44=11),1,IF(AND(F44=1,G44=0,O44&lt;9,M44=12),1,IF(AND(F44=2,G44=0,O44&gt;=9,M44=12),1,IF(AND(F44=2,G44=0,O44&lt;9,M44=13),1,0))))))))</f>
        <v>1</v>
      </c>
      <c r="I44" s="3">
        <f>IF(AND(F44=0,G44=1,O44&gt;=9,M44=10),1,IF(AND(F44=0,G44=1,O44&lt;9,M44=11),1,IF(AND(F44=0,G44=0,O44&gt;=9,M44=11),1,IF(AND(F44=0,G44=0,O44&lt;9,M44=12),1,IF(AND(F44=1,G44=0,O44&gt;=9,M44=12),1,IF(AND(F44=1,G44=0,O44&lt;9,M44=13),1,IF(AND(F44=2,G44=0,O44&gt;=9,M44=13),1,IF(AND(F44=2,G44=0,O44&lt;9,M44=14),1,0))))))))</f>
        <v>0</v>
      </c>
      <c r="J44" s="4">
        <f>IF(AND(F44=0,G44=1,O44&gt;=9,M44=11),1,IF(AND(F44=0,G44=1,O44&lt;9,M44=12),1,IF(AND(F44=0,G44=0,O44&gt;=9,M44=12),1,IF(AND(F44=0,G44=0,O44&lt;9,M44=13),1,IF(AND(F44=1,G44=0,O44&gt;=9,M44=13),1,IF(AND(F44=1,G44=0,O44&lt;9,M44=14),1,IF(AND(F44=2,G44=0,O44&gt;=9,M44=14),1,IF(AND(F44=2,G44=0,O44&lt;9,M44=15),1,0))))))))</f>
        <v>0</v>
      </c>
      <c r="K44" s="5">
        <f>IF(SUM(H44:J44)=0,1,0)</f>
        <v>0</v>
      </c>
      <c r="L44" s="1"/>
      <c r="M44" s="1">
        <f t="shared" si="0"/>
        <v>10</v>
      </c>
      <c r="N44" s="1"/>
      <c r="O44" s="1">
        <f t="shared" si="1"/>
        <v>12</v>
      </c>
    </row>
    <row r="45" spans="1:15" x14ac:dyDescent="0.25">
      <c r="A45" s="1" t="s">
        <v>43</v>
      </c>
      <c r="B45" s="6">
        <v>38665</v>
      </c>
      <c r="C45" s="6"/>
      <c r="D45" s="7">
        <v>18.598474493786973</v>
      </c>
      <c r="E45" s="1" t="s">
        <v>309</v>
      </c>
      <c r="F45" s="1">
        <v>0</v>
      </c>
      <c r="G45" s="1">
        <v>0</v>
      </c>
      <c r="H45" s="2">
        <f>IF(M45&lt;10,1,IF(AND(F45=0,G45=1,O45&lt;9,M45=10),1,IF(AND(F45=0,G45=0,O45&gt;=9,M45=10),1,IF(AND(F45=0,G45=0,O45&lt;9,M45=11),1,IF(AND(F45=1,G45=0,O45&gt;=9,M45=11),1,IF(AND(F45=1,G45=0,O45&lt;9,M45=12),1,IF(AND(F45=2,G45=0,O45&gt;=9,M45=12),1,IF(AND(F45=2,G45=0,O45&lt;9,M45=13),1,0))))))))</f>
        <v>1</v>
      </c>
      <c r="I45" s="3">
        <f>IF(AND(F45=0,G45=1,O45&gt;=9,M45=10),1,IF(AND(F45=0,G45=1,O45&lt;9,M45=11),1,IF(AND(F45=0,G45=0,O45&gt;=9,M45=11),1,IF(AND(F45=0,G45=0,O45&lt;9,M45=12),1,IF(AND(F45=1,G45=0,O45&gt;=9,M45=12),1,IF(AND(F45=1,G45=0,O45&lt;9,M45=13),1,IF(AND(F45=2,G45=0,O45&gt;=9,M45=13),1,IF(AND(F45=2,G45=0,O45&lt;9,M45=14),1,0))))))))</f>
        <v>0</v>
      </c>
      <c r="J45" s="4">
        <f>IF(AND(F45=0,G45=1,O45&gt;=9,M45=11),1,IF(AND(F45=0,G45=1,O45&lt;9,M45=12),1,IF(AND(F45=0,G45=0,O45&gt;=9,M45=12),1,IF(AND(F45=0,G45=0,O45&lt;9,M45=13),1,IF(AND(F45=1,G45=0,O45&gt;=9,M45=13),1,IF(AND(F45=1,G45=0,O45&lt;9,M45=14),1,IF(AND(F45=2,G45=0,O45&gt;=9,M45=14),1,IF(AND(F45=2,G45=0,O45&lt;9,M45=15),1,0))))))))</f>
        <v>0</v>
      </c>
      <c r="K45" s="5">
        <f>IF(SUM(H45:J45)=0,1,0)</f>
        <v>0</v>
      </c>
      <c r="L45" s="1"/>
      <c r="M45" s="1">
        <f t="shared" si="0"/>
        <v>10</v>
      </c>
      <c r="N45" s="1"/>
      <c r="O45" s="1">
        <f t="shared" si="1"/>
        <v>11</v>
      </c>
    </row>
    <row r="46" spans="1:15" x14ac:dyDescent="0.25">
      <c r="A46" s="1" t="s">
        <v>44</v>
      </c>
      <c r="B46" s="6">
        <v>38662</v>
      </c>
      <c r="C46" s="6"/>
      <c r="D46" s="7">
        <v>3.3159239959109206</v>
      </c>
      <c r="E46" s="1" t="s">
        <v>310</v>
      </c>
      <c r="F46" s="1">
        <v>0</v>
      </c>
      <c r="G46" s="1">
        <v>0</v>
      </c>
      <c r="H46" s="2">
        <f>IF(M46&lt;10,1,IF(AND(F46=0,G46=1,O46&lt;9,M46=10),1,IF(AND(F46=0,G46=0,O46&gt;=9,M46=10),1,IF(AND(F46=0,G46=0,O46&lt;9,M46=11),1,IF(AND(F46=1,G46=0,O46&gt;=9,M46=11),1,IF(AND(F46=1,G46=0,O46&lt;9,M46=12),1,IF(AND(F46=2,G46=0,O46&gt;=9,M46=12),1,IF(AND(F46=2,G46=0,O46&lt;9,M46=13),1,0))))))))</f>
        <v>1</v>
      </c>
      <c r="I46" s="3">
        <f>IF(AND(F46=0,G46=1,O46&gt;=9,M46=10),1,IF(AND(F46=0,G46=1,O46&lt;9,M46=11),1,IF(AND(F46=0,G46=0,O46&gt;=9,M46=11),1,IF(AND(F46=0,G46=0,O46&lt;9,M46=12),1,IF(AND(F46=1,G46=0,O46&gt;=9,M46=12),1,IF(AND(F46=1,G46=0,O46&lt;9,M46=13),1,IF(AND(F46=2,G46=0,O46&gt;=9,M46=13),1,IF(AND(F46=2,G46=0,O46&lt;9,M46=14),1,0))))))))</f>
        <v>0</v>
      </c>
      <c r="J46" s="4">
        <f>IF(AND(F46=0,G46=1,O46&gt;=9,M46=11),1,IF(AND(F46=0,G46=1,O46&lt;9,M46=12),1,IF(AND(F46=0,G46=0,O46&gt;=9,M46=12),1,IF(AND(F46=0,G46=0,O46&lt;9,M46=13),1,IF(AND(F46=1,G46=0,O46&gt;=9,M46=13),1,IF(AND(F46=1,G46=0,O46&lt;9,M46=14),1,IF(AND(F46=2,G46=0,O46&gt;=9,M46=14),1,IF(AND(F46=2,G46=0,O46&lt;9,M46=15),1,0))))))))</f>
        <v>0</v>
      </c>
      <c r="K46" s="5">
        <f>IF(SUM(H46:J46)=0,1,0)</f>
        <v>0</v>
      </c>
      <c r="L46" s="1"/>
      <c r="M46" s="1">
        <f t="shared" si="0"/>
        <v>10</v>
      </c>
      <c r="N46" s="1"/>
      <c r="O46" s="1">
        <f t="shared" si="1"/>
        <v>11</v>
      </c>
    </row>
    <row r="47" spans="1:15" x14ac:dyDescent="0.25">
      <c r="A47" s="1" t="s">
        <v>45</v>
      </c>
      <c r="B47" s="6">
        <v>38654</v>
      </c>
      <c r="C47" s="6"/>
      <c r="D47" s="7">
        <v>10.554779523910179</v>
      </c>
      <c r="E47" s="1" t="s">
        <v>309</v>
      </c>
      <c r="F47" s="1">
        <v>0</v>
      </c>
      <c r="G47" s="1">
        <v>0</v>
      </c>
      <c r="H47" s="2">
        <f>IF(M47&lt;10,1,IF(AND(F47=0,G47=1,O47&lt;9,M47=10),1,IF(AND(F47=0,G47=0,O47&gt;=9,M47=10),1,IF(AND(F47=0,G47=0,O47&lt;9,M47=11),1,IF(AND(F47=1,G47=0,O47&gt;=9,M47=11),1,IF(AND(F47=1,G47=0,O47&lt;9,M47=12),1,IF(AND(F47=2,G47=0,O47&gt;=9,M47=12),1,IF(AND(F47=2,G47=0,O47&lt;9,M47=13),1,0))))))))</f>
        <v>1</v>
      </c>
      <c r="I47" s="3">
        <f>IF(AND(F47=0,G47=1,O47&gt;=9,M47=10),1,IF(AND(F47=0,G47=1,O47&lt;9,M47=11),1,IF(AND(F47=0,G47=0,O47&gt;=9,M47=11),1,IF(AND(F47=0,G47=0,O47&lt;9,M47=12),1,IF(AND(F47=1,G47=0,O47&gt;=9,M47=12),1,IF(AND(F47=1,G47=0,O47&lt;9,M47=13),1,IF(AND(F47=2,G47=0,O47&gt;=9,M47=13),1,IF(AND(F47=2,G47=0,O47&lt;9,M47=14),1,0))))))))</f>
        <v>0</v>
      </c>
      <c r="J47" s="4">
        <f>IF(AND(F47=0,G47=1,O47&gt;=9,M47=11),1,IF(AND(F47=0,G47=1,O47&lt;9,M47=12),1,IF(AND(F47=0,G47=0,O47&gt;=9,M47=12),1,IF(AND(F47=0,G47=0,O47&lt;9,M47=13),1,IF(AND(F47=1,G47=0,O47&gt;=9,M47=13),1,IF(AND(F47=1,G47=0,O47&lt;9,M47=14),1,IF(AND(F47=2,G47=0,O47&gt;=9,M47=14),1,IF(AND(F47=2,G47=0,O47&lt;9,M47=15),1,0))))))))</f>
        <v>0</v>
      </c>
      <c r="K47" s="5">
        <f>IF(SUM(H47:J47)=0,1,0)</f>
        <v>0</v>
      </c>
      <c r="L47" s="1"/>
      <c r="M47" s="1">
        <f t="shared" si="0"/>
        <v>10</v>
      </c>
      <c r="N47" s="1"/>
      <c r="O47" s="1">
        <f t="shared" si="1"/>
        <v>10</v>
      </c>
    </row>
    <row r="48" spans="1:15" x14ac:dyDescent="0.25">
      <c r="A48" s="1" t="s">
        <v>46</v>
      </c>
      <c r="B48" s="6">
        <v>38652</v>
      </c>
      <c r="C48" s="6"/>
      <c r="D48" s="7">
        <v>2.1000491161554597</v>
      </c>
      <c r="E48" s="1" t="s">
        <v>309</v>
      </c>
      <c r="F48" s="1">
        <v>0</v>
      </c>
      <c r="G48" s="1">
        <v>0</v>
      </c>
      <c r="H48" s="2">
        <f>IF(M48&lt;10,1,IF(AND(F48=0,G48=1,O48&lt;9,M48=10),1,IF(AND(F48=0,G48=0,O48&gt;=9,M48=10),1,IF(AND(F48=0,G48=0,O48&lt;9,M48=11),1,IF(AND(F48=1,G48=0,O48&gt;=9,M48=11),1,IF(AND(F48=1,G48=0,O48&lt;9,M48=12),1,IF(AND(F48=2,G48=0,O48&gt;=9,M48=12),1,IF(AND(F48=2,G48=0,O48&lt;9,M48=13),1,0))))))))</f>
        <v>1</v>
      </c>
      <c r="I48" s="3">
        <f>IF(AND(F48=0,G48=1,O48&gt;=9,M48=10),1,IF(AND(F48=0,G48=1,O48&lt;9,M48=11),1,IF(AND(F48=0,G48=0,O48&gt;=9,M48=11),1,IF(AND(F48=0,G48=0,O48&lt;9,M48=12),1,IF(AND(F48=1,G48=0,O48&gt;=9,M48=12),1,IF(AND(F48=1,G48=0,O48&lt;9,M48=13),1,IF(AND(F48=2,G48=0,O48&gt;=9,M48=13),1,IF(AND(F48=2,G48=0,O48&lt;9,M48=14),1,0))))))))</f>
        <v>0</v>
      </c>
      <c r="J48" s="4">
        <f>IF(AND(F48=0,G48=1,O48&gt;=9,M48=11),1,IF(AND(F48=0,G48=1,O48&lt;9,M48=12),1,IF(AND(F48=0,G48=0,O48&gt;=9,M48=12),1,IF(AND(F48=0,G48=0,O48&lt;9,M48=13),1,IF(AND(F48=1,G48=0,O48&gt;=9,M48=13),1,IF(AND(F48=1,G48=0,O48&lt;9,M48=14),1,IF(AND(F48=2,G48=0,O48&gt;=9,M48=14),1,IF(AND(F48=2,G48=0,O48&lt;9,M48=15),1,0))))))))</f>
        <v>0</v>
      </c>
      <c r="K48" s="5">
        <f>IF(SUM(H48:J48)=0,1,0)</f>
        <v>0</v>
      </c>
      <c r="L48" s="1"/>
      <c r="M48" s="1">
        <f t="shared" si="0"/>
        <v>10</v>
      </c>
      <c r="N48" s="1"/>
      <c r="O48" s="1">
        <f t="shared" si="1"/>
        <v>10</v>
      </c>
    </row>
    <row r="49" spans="1:15" x14ac:dyDescent="0.25">
      <c r="A49" s="1" t="s">
        <v>47</v>
      </c>
      <c r="B49" s="6">
        <v>38621</v>
      </c>
      <c r="C49" s="6"/>
      <c r="D49" s="7">
        <v>8.3525972674689051</v>
      </c>
      <c r="E49" s="1" t="s">
        <v>310</v>
      </c>
      <c r="F49" s="1">
        <v>0</v>
      </c>
      <c r="G49" s="1">
        <v>0</v>
      </c>
      <c r="H49" s="2">
        <f>IF(M49&lt;10,1,IF(AND(F49=0,G49=1,O49&lt;9,M49=10),1,IF(AND(F49=0,G49=0,O49&gt;=9,M49=10),1,IF(AND(F49=0,G49=0,O49&lt;9,M49=11),1,IF(AND(F49=1,G49=0,O49&gt;=9,M49=11),1,IF(AND(F49=1,G49=0,O49&lt;9,M49=12),1,IF(AND(F49=2,G49=0,O49&gt;=9,M49=12),1,IF(AND(F49=2,G49=0,O49&lt;9,M49=13),1,0))))))))</f>
        <v>1</v>
      </c>
      <c r="I49" s="3">
        <f>IF(AND(F49=0,G49=1,O49&gt;=9,M49=10),1,IF(AND(F49=0,G49=1,O49&lt;9,M49=11),1,IF(AND(F49=0,G49=0,O49&gt;=9,M49=11),1,IF(AND(F49=0,G49=0,O49&lt;9,M49=12),1,IF(AND(F49=1,G49=0,O49&gt;=9,M49=12),1,IF(AND(F49=1,G49=0,O49&lt;9,M49=13),1,IF(AND(F49=2,G49=0,O49&gt;=9,M49=13),1,IF(AND(F49=2,G49=0,O49&lt;9,M49=14),1,0))))))))</f>
        <v>0</v>
      </c>
      <c r="J49" s="4">
        <f>IF(AND(F49=0,G49=1,O49&gt;=9,M49=11),1,IF(AND(F49=0,G49=1,O49&lt;9,M49=12),1,IF(AND(F49=0,G49=0,O49&gt;=9,M49=12),1,IF(AND(F49=0,G49=0,O49&lt;9,M49=13),1,IF(AND(F49=1,G49=0,O49&gt;=9,M49=13),1,IF(AND(F49=1,G49=0,O49&lt;9,M49=14),1,IF(AND(F49=2,G49=0,O49&gt;=9,M49=14),1,IF(AND(F49=2,G49=0,O49&lt;9,M49=15),1,0))))))))</f>
        <v>0</v>
      </c>
      <c r="K49" s="5">
        <f>IF(SUM(H49:J49)=0,1,0)</f>
        <v>0</v>
      </c>
      <c r="L49" s="1"/>
      <c r="M49" s="1">
        <f t="shared" si="0"/>
        <v>10</v>
      </c>
      <c r="N49" s="1"/>
      <c r="O49" s="1">
        <f t="shared" si="1"/>
        <v>9</v>
      </c>
    </row>
    <row r="50" spans="1:15" x14ac:dyDescent="0.25">
      <c r="A50" s="1" t="s">
        <v>48</v>
      </c>
      <c r="B50" s="6">
        <v>38617</v>
      </c>
      <c r="C50" s="6"/>
      <c r="D50" s="7">
        <v>4.1601569390104025</v>
      </c>
      <c r="E50" s="1" t="s">
        <v>310</v>
      </c>
      <c r="F50" s="1">
        <v>0</v>
      </c>
      <c r="G50" s="1">
        <v>0</v>
      </c>
      <c r="H50" s="2">
        <f>IF(M50&lt;10,1,IF(AND(F50=0,G50=1,O50&lt;9,M50=10),1,IF(AND(F50=0,G50=0,O50&gt;=9,M50=10),1,IF(AND(F50=0,G50=0,O50&lt;9,M50=11),1,IF(AND(F50=1,G50=0,O50&gt;=9,M50=11),1,IF(AND(F50=1,G50=0,O50&lt;9,M50=12),1,IF(AND(F50=2,G50=0,O50&gt;=9,M50=12),1,IF(AND(F50=2,G50=0,O50&lt;9,M50=13),1,0))))))))</f>
        <v>1</v>
      </c>
      <c r="I50" s="3">
        <f>IF(AND(F50=0,G50=1,O50&gt;=9,M50=10),1,IF(AND(F50=0,G50=1,O50&lt;9,M50=11),1,IF(AND(F50=0,G50=0,O50&gt;=9,M50=11),1,IF(AND(F50=0,G50=0,O50&lt;9,M50=12),1,IF(AND(F50=1,G50=0,O50&gt;=9,M50=12),1,IF(AND(F50=1,G50=0,O50&lt;9,M50=13),1,IF(AND(F50=2,G50=0,O50&gt;=9,M50=13),1,IF(AND(F50=2,G50=0,O50&lt;9,M50=14),1,0))))))))</f>
        <v>0</v>
      </c>
      <c r="J50" s="4">
        <f>IF(AND(F50=0,G50=1,O50&gt;=9,M50=11),1,IF(AND(F50=0,G50=1,O50&lt;9,M50=12),1,IF(AND(F50=0,G50=0,O50&gt;=9,M50=12),1,IF(AND(F50=0,G50=0,O50&lt;9,M50=13),1,IF(AND(F50=1,G50=0,O50&gt;=9,M50=13),1,IF(AND(F50=1,G50=0,O50&lt;9,M50=14),1,IF(AND(F50=2,G50=0,O50&gt;=9,M50=14),1,IF(AND(F50=2,G50=0,O50&lt;9,M50=15),1,0))))))))</f>
        <v>0</v>
      </c>
      <c r="K50" s="5">
        <f>IF(SUM(H50:J50)=0,1,0)</f>
        <v>0</v>
      </c>
      <c r="L50" s="1"/>
      <c r="M50" s="1">
        <f t="shared" si="0"/>
        <v>10</v>
      </c>
      <c r="N50" s="1"/>
      <c r="O50" s="1">
        <f t="shared" si="1"/>
        <v>9</v>
      </c>
    </row>
    <row r="51" spans="1:15" x14ac:dyDescent="0.25">
      <c r="A51" s="1" t="s">
        <v>49</v>
      </c>
      <c r="B51" s="6">
        <v>38594</v>
      </c>
      <c r="C51" s="6"/>
      <c r="D51" s="7">
        <v>6.2895535598216279</v>
      </c>
      <c r="E51" s="1" t="s">
        <v>310</v>
      </c>
      <c r="F51" s="1">
        <v>0</v>
      </c>
      <c r="G51" s="1">
        <v>0</v>
      </c>
      <c r="H51" s="2">
        <f>IF(M51&lt;10,1,IF(AND(F51=0,G51=1,O51&lt;9,M51=10),1,IF(AND(F51=0,G51=0,O51&gt;=9,M51=10),1,IF(AND(F51=0,G51=0,O51&lt;9,M51=11),1,IF(AND(F51=1,G51=0,O51&gt;=9,M51=11),1,IF(AND(F51=1,G51=0,O51&lt;9,M51=12),1,IF(AND(F51=2,G51=0,O51&gt;=9,M51=12),1,IF(AND(F51=2,G51=0,O51&lt;9,M51=13),1,0))))))))</f>
        <v>1</v>
      </c>
      <c r="I51" s="3">
        <f>IF(AND(F51=0,G51=1,O51&gt;=9,M51=10),1,IF(AND(F51=0,G51=1,O51&lt;9,M51=11),1,IF(AND(F51=0,G51=0,O51&gt;=9,M51=11),1,IF(AND(F51=0,G51=0,O51&lt;9,M51=12),1,IF(AND(F51=1,G51=0,O51&gt;=9,M51=12),1,IF(AND(F51=1,G51=0,O51&lt;9,M51=13),1,IF(AND(F51=2,G51=0,O51&gt;=9,M51=13),1,IF(AND(F51=2,G51=0,O51&lt;9,M51=14),1,0))))))))</f>
        <v>0</v>
      </c>
      <c r="J51" s="4">
        <f>IF(AND(F51=0,G51=1,O51&gt;=9,M51=11),1,IF(AND(F51=0,G51=1,O51&lt;9,M51=12),1,IF(AND(F51=0,G51=0,O51&gt;=9,M51=12),1,IF(AND(F51=0,G51=0,O51&lt;9,M51=13),1,IF(AND(F51=1,G51=0,O51&gt;=9,M51=13),1,IF(AND(F51=1,G51=0,O51&lt;9,M51=14),1,IF(AND(F51=2,G51=0,O51&gt;=9,M51=14),1,IF(AND(F51=2,G51=0,O51&lt;9,M51=15),1,0))))))))</f>
        <v>0</v>
      </c>
      <c r="K51" s="5">
        <f>IF(SUM(H51:J51)=0,1,0)</f>
        <v>0</v>
      </c>
      <c r="L51" s="1"/>
      <c r="M51" s="1">
        <f t="shared" si="0"/>
        <v>11</v>
      </c>
      <c r="N51" s="1"/>
      <c r="O51" s="1">
        <f t="shared" si="1"/>
        <v>8</v>
      </c>
    </row>
    <row r="52" spans="1:15" x14ac:dyDescent="0.25">
      <c r="A52" s="1" t="s">
        <v>50</v>
      </c>
      <c r="B52" s="6">
        <v>38583</v>
      </c>
      <c r="C52" s="6"/>
      <c r="D52" s="7">
        <v>4.2603130801508575</v>
      </c>
      <c r="E52" s="1" t="s">
        <v>310</v>
      </c>
      <c r="F52" s="1">
        <v>0</v>
      </c>
      <c r="G52" s="1">
        <v>0</v>
      </c>
      <c r="H52" s="2">
        <f>IF(M52&lt;10,1,IF(AND(F52=0,G52=1,O52&lt;9,M52=10),1,IF(AND(F52=0,G52=0,O52&gt;=9,M52=10),1,IF(AND(F52=0,G52=0,O52&lt;9,M52=11),1,IF(AND(F52=1,G52=0,O52&gt;=9,M52=11),1,IF(AND(F52=1,G52=0,O52&lt;9,M52=12),1,IF(AND(F52=2,G52=0,O52&gt;=9,M52=12),1,IF(AND(F52=2,G52=0,O52&lt;9,M52=13),1,0))))))))</f>
        <v>1</v>
      </c>
      <c r="I52" s="3">
        <f>IF(AND(F52=0,G52=1,O52&gt;=9,M52=10),1,IF(AND(F52=0,G52=1,O52&lt;9,M52=11),1,IF(AND(F52=0,G52=0,O52&gt;=9,M52=11),1,IF(AND(F52=0,G52=0,O52&lt;9,M52=12),1,IF(AND(F52=1,G52=0,O52&gt;=9,M52=12),1,IF(AND(F52=1,G52=0,O52&lt;9,M52=13),1,IF(AND(F52=2,G52=0,O52&gt;=9,M52=13),1,IF(AND(F52=2,G52=0,O52&lt;9,M52=14),1,0))))))))</f>
        <v>0</v>
      </c>
      <c r="J52" s="4">
        <f>IF(AND(F52=0,G52=1,O52&gt;=9,M52=11),1,IF(AND(F52=0,G52=1,O52&lt;9,M52=12),1,IF(AND(F52=0,G52=0,O52&gt;=9,M52=12),1,IF(AND(F52=0,G52=0,O52&lt;9,M52=13),1,IF(AND(F52=1,G52=0,O52&gt;=9,M52=13),1,IF(AND(F52=1,G52=0,O52&lt;9,M52=14),1,IF(AND(F52=2,G52=0,O52&gt;=9,M52=14),1,IF(AND(F52=2,G52=0,O52&lt;9,M52=15),1,0))))))))</f>
        <v>0</v>
      </c>
      <c r="K52" s="5">
        <f>IF(SUM(H52:J52)=0,1,0)</f>
        <v>0</v>
      </c>
      <c r="L52" s="1"/>
      <c r="M52" s="1">
        <f t="shared" si="0"/>
        <v>11</v>
      </c>
      <c r="N52" s="1"/>
      <c r="O52" s="1">
        <f t="shared" si="1"/>
        <v>8</v>
      </c>
    </row>
    <row r="53" spans="1:15" x14ac:dyDescent="0.25">
      <c r="A53" s="1" t="s">
        <v>51</v>
      </c>
      <c r="B53" s="6">
        <v>38577</v>
      </c>
      <c r="C53" s="6"/>
      <c r="D53" s="7">
        <v>14.731311728580284</v>
      </c>
      <c r="E53" s="1" t="s">
        <v>310</v>
      </c>
      <c r="F53" s="1">
        <v>0</v>
      </c>
      <c r="G53" s="1">
        <v>0</v>
      </c>
      <c r="H53" s="2">
        <f>IF(M53&lt;10,1,IF(AND(F53=0,G53=1,O53&lt;9,M53=10),1,IF(AND(F53=0,G53=0,O53&gt;=9,M53=10),1,IF(AND(F53=0,G53=0,O53&lt;9,M53=11),1,IF(AND(F53=1,G53=0,O53&gt;=9,M53=11),1,IF(AND(F53=1,G53=0,O53&lt;9,M53=12),1,IF(AND(F53=2,G53=0,O53&gt;=9,M53=12),1,IF(AND(F53=2,G53=0,O53&lt;9,M53=13),1,0))))))))</f>
        <v>1</v>
      </c>
      <c r="I53" s="3">
        <f>IF(AND(F53=0,G53=1,O53&gt;=9,M53=10),1,IF(AND(F53=0,G53=1,O53&lt;9,M53=11),1,IF(AND(F53=0,G53=0,O53&gt;=9,M53=11),1,IF(AND(F53=0,G53=0,O53&lt;9,M53=12),1,IF(AND(F53=1,G53=0,O53&gt;=9,M53=12),1,IF(AND(F53=1,G53=0,O53&lt;9,M53=13),1,IF(AND(F53=2,G53=0,O53&gt;=9,M53=13),1,IF(AND(F53=2,G53=0,O53&lt;9,M53=14),1,0))))))))</f>
        <v>0</v>
      </c>
      <c r="J53" s="4">
        <f>IF(AND(F53=0,G53=1,O53&gt;=9,M53=11),1,IF(AND(F53=0,G53=1,O53&lt;9,M53=12),1,IF(AND(F53=0,G53=0,O53&gt;=9,M53=12),1,IF(AND(F53=0,G53=0,O53&lt;9,M53=13),1,IF(AND(F53=1,G53=0,O53&gt;=9,M53=13),1,IF(AND(F53=1,G53=0,O53&lt;9,M53=14),1,IF(AND(F53=2,G53=0,O53&gt;=9,M53=14),1,IF(AND(F53=2,G53=0,O53&lt;9,M53=15),1,0))))))))</f>
        <v>0</v>
      </c>
      <c r="K53" s="5">
        <f>IF(SUM(H53:J53)=0,1,0)</f>
        <v>0</v>
      </c>
      <c r="L53" s="1"/>
      <c r="M53" s="1">
        <f t="shared" si="0"/>
        <v>11</v>
      </c>
      <c r="N53" s="1"/>
      <c r="O53" s="1">
        <f t="shared" si="1"/>
        <v>8</v>
      </c>
    </row>
    <row r="54" spans="1:15" x14ac:dyDescent="0.25">
      <c r="A54" s="1" t="s">
        <v>52</v>
      </c>
      <c r="B54" s="6">
        <v>38571</v>
      </c>
      <c r="C54" s="6"/>
      <c r="D54" s="7">
        <v>2.0671458459586303</v>
      </c>
      <c r="E54" s="1" t="s">
        <v>309</v>
      </c>
      <c r="F54" s="1">
        <v>0</v>
      </c>
      <c r="G54" s="1">
        <v>0</v>
      </c>
      <c r="H54" s="2">
        <f>IF(M54&lt;10,1,IF(AND(F54=0,G54=1,O54&lt;9,M54=10),1,IF(AND(F54=0,G54=0,O54&gt;=9,M54=10),1,IF(AND(F54=0,G54=0,O54&lt;9,M54=11),1,IF(AND(F54=1,G54=0,O54&gt;=9,M54=11),1,IF(AND(F54=1,G54=0,O54&lt;9,M54=12),1,IF(AND(F54=2,G54=0,O54&gt;=9,M54=12),1,IF(AND(F54=2,G54=0,O54&lt;9,M54=13),1,0))))))))</f>
        <v>1</v>
      </c>
      <c r="I54" s="3">
        <f>IF(AND(F54=0,G54=1,O54&gt;=9,M54=10),1,IF(AND(F54=0,G54=1,O54&lt;9,M54=11),1,IF(AND(F54=0,G54=0,O54&gt;=9,M54=11),1,IF(AND(F54=0,G54=0,O54&lt;9,M54=12),1,IF(AND(F54=1,G54=0,O54&gt;=9,M54=12),1,IF(AND(F54=1,G54=0,O54&lt;9,M54=13),1,IF(AND(F54=2,G54=0,O54&gt;=9,M54=13),1,IF(AND(F54=2,G54=0,O54&lt;9,M54=14),1,0))))))))</f>
        <v>0</v>
      </c>
      <c r="J54" s="4">
        <f>IF(AND(F54=0,G54=1,O54&gt;=9,M54=11),1,IF(AND(F54=0,G54=1,O54&lt;9,M54=12),1,IF(AND(F54=0,G54=0,O54&gt;=9,M54=12),1,IF(AND(F54=0,G54=0,O54&lt;9,M54=13),1,IF(AND(F54=1,G54=0,O54&gt;=9,M54=13),1,IF(AND(F54=1,G54=0,O54&lt;9,M54=14),1,IF(AND(F54=2,G54=0,O54&gt;=9,M54=14),1,IF(AND(F54=2,G54=0,O54&lt;9,M54=15),1,0))))))))</f>
        <v>0</v>
      </c>
      <c r="K54" s="5">
        <f>IF(SUM(H54:J54)=0,1,0)</f>
        <v>0</v>
      </c>
      <c r="L54" s="1"/>
      <c r="M54" s="1">
        <f t="shared" si="0"/>
        <v>11</v>
      </c>
      <c r="N54" s="1"/>
      <c r="O54" s="1">
        <f t="shared" si="1"/>
        <v>8</v>
      </c>
    </row>
    <row r="55" spans="1:15" x14ac:dyDescent="0.25">
      <c r="A55" s="1" t="s">
        <v>53</v>
      </c>
      <c r="B55" s="6">
        <v>38551</v>
      </c>
      <c r="C55" s="6"/>
      <c r="D55" s="7">
        <v>5.5691710246082611</v>
      </c>
      <c r="E55" s="1" t="s">
        <v>310</v>
      </c>
      <c r="F55" s="1">
        <v>0</v>
      </c>
      <c r="G55" s="1">
        <v>0</v>
      </c>
      <c r="H55" s="2">
        <f>IF(M55&lt;10,1,IF(AND(F55=0,G55=1,O55&lt;9,M55=10),1,IF(AND(F55=0,G55=0,O55&gt;=9,M55=10),1,IF(AND(F55=0,G55=0,O55&lt;9,M55=11),1,IF(AND(F55=1,G55=0,O55&gt;=9,M55=11),1,IF(AND(F55=1,G55=0,O55&lt;9,M55=12),1,IF(AND(F55=2,G55=0,O55&gt;=9,M55=12),1,IF(AND(F55=2,G55=0,O55&lt;9,M55=13),1,0))))))))</f>
        <v>1</v>
      </c>
      <c r="I55" s="3">
        <f>IF(AND(F55=0,G55=1,O55&gt;=9,M55=10),1,IF(AND(F55=0,G55=1,O55&lt;9,M55=11),1,IF(AND(F55=0,G55=0,O55&gt;=9,M55=11),1,IF(AND(F55=0,G55=0,O55&lt;9,M55=12),1,IF(AND(F55=1,G55=0,O55&gt;=9,M55=12),1,IF(AND(F55=1,G55=0,O55&lt;9,M55=13),1,IF(AND(F55=2,G55=0,O55&gt;=9,M55=13),1,IF(AND(F55=2,G55=0,O55&lt;9,M55=14),1,0))))))))</f>
        <v>0</v>
      </c>
      <c r="J55" s="4">
        <f>IF(AND(F55=0,G55=1,O55&gt;=9,M55=11),1,IF(AND(F55=0,G55=1,O55&lt;9,M55=12),1,IF(AND(F55=0,G55=0,O55&gt;=9,M55=12),1,IF(AND(F55=0,G55=0,O55&lt;9,M55=13),1,IF(AND(F55=1,G55=0,O55&gt;=9,M55=13),1,IF(AND(F55=1,G55=0,O55&lt;9,M55=14),1,IF(AND(F55=2,G55=0,O55&gt;=9,M55=14),1,IF(AND(F55=2,G55=0,O55&lt;9,M55=15),1,0))))))))</f>
        <v>0</v>
      </c>
      <c r="K55" s="5">
        <f>IF(SUM(H55:J55)=0,1,0)</f>
        <v>0</v>
      </c>
      <c r="L55" s="1"/>
      <c r="M55" s="1">
        <f t="shared" si="0"/>
        <v>11</v>
      </c>
      <c r="N55" s="1"/>
      <c r="O55" s="1">
        <f t="shared" si="1"/>
        <v>7</v>
      </c>
    </row>
    <row r="56" spans="1:15" x14ac:dyDescent="0.25">
      <c r="A56" s="1" t="s">
        <v>54</v>
      </c>
      <c r="B56" s="6">
        <v>38531</v>
      </c>
      <c r="C56" s="6"/>
      <c r="D56" s="7">
        <v>12.774218231569449</v>
      </c>
      <c r="E56" s="1" t="s">
        <v>309</v>
      </c>
      <c r="F56" s="1">
        <v>0</v>
      </c>
      <c r="G56" s="1">
        <v>0</v>
      </c>
      <c r="H56" s="2">
        <f>IF(M56&lt;10,1,IF(AND(F56=0,G56=1,O56&lt;9,M56=10),1,IF(AND(F56=0,G56=0,O56&gt;=9,M56=10),1,IF(AND(F56=0,G56=0,O56&lt;9,M56=11),1,IF(AND(F56=1,G56=0,O56&gt;=9,M56=11),1,IF(AND(F56=1,G56=0,O56&lt;9,M56=12),1,IF(AND(F56=2,G56=0,O56&gt;=9,M56=12),1,IF(AND(F56=2,G56=0,O56&lt;9,M56=13),1,0))))))))</f>
        <v>1</v>
      </c>
      <c r="I56" s="3">
        <f>IF(AND(F56=0,G56=1,O56&gt;=9,M56=10),1,IF(AND(F56=0,G56=1,O56&lt;9,M56=11),1,IF(AND(F56=0,G56=0,O56&gt;=9,M56=11),1,IF(AND(F56=0,G56=0,O56&lt;9,M56=12),1,IF(AND(F56=1,G56=0,O56&gt;=9,M56=12),1,IF(AND(F56=1,G56=0,O56&lt;9,M56=13),1,IF(AND(F56=2,G56=0,O56&gt;=9,M56=13),1,IF(AND(F56=2,G56=0,O56&lt;9,M56=14),1,0))))))))</f>
        <v>0</v>
      </c>
      <c r="J56" s="4">
        <f>IF(AND(F56=0,G56=1,O56&gt;=9,M56=11),1,IF(AND(F56=0,G56=1,O56&lt;9,M56=12),1,IF(AND(F56=0,G56=0,O56&gt;=9,M56=12),1,IF(AND(F56=0,G56=0,O56&lt;9,M56=13),1,IF(AND(F56=1,G56=0,O56&gt;=9,M56=13),1,IF(AND(F56=1,G56=0,O56&lt;9,M56=14),1,IF(AND(F56=2,G56=0,O56&gt;=9,M56=14),1,IF(AND(F56=2,G56=0,O56&lt;9,M56=15),1,0))))))))</f>
        <v>0</v>
      </c>
      <c r="K56" s="5">
        <f>IF(SUM(H56:J56)=0,1,0)</f>
        <v>0</v>
      </c>
      <c r="L56" s="1"/>
      <c r="M56" s="1">
        <f t="shared" si="0"/>
        <v>11</v>
      </c>
      <c r="N56" s="1"/>
      <c r="O56" s="1">
        <f t="shared" si="1"/>
        <v>6</v>
      </c>
    </row>
    <row r="57" spans="1:15" x14ac:dyDescent="0.25">
      <c r="A57" s="1" t="s">
        <v>55</v>
      </c>
      <c r="B57" s="6">
        <v>38499</v>
      </c>
      <c r="C57" s="6"/>
      <c r="D57" s="7">
        <v>4.6674996186192308</v>
      </c>
      <c r="E57" s="1" t="s">
        <v>310</v>
      </c>
      <c r="F57" s="1">
        <v>0</v>
      </c>
      <c r="G57" s="1">
        <v>0</v>
      </c>
      <c r="H57" s="2">
        <f>IF(M57&lt;10,1,IF(AND(F57=0,G57=1,O57&lt;9,M57=10),1,IF(AND(F57=0,G57=0,O57&gt;=9,M57=10),1,IF(AND(F57=0,G57=0,O57&lt;9,M57=11),1,IF(AND(F57=1,G57=0,O57&gt;=9,M57=11),1,IF(AND(F57=1,G57=0,O57&lt;9,M57=12),1,IF(AND(F57=2,G57=0,O57&gt;=9,M57=12),1,IF(AND(F57=2,G57=0,O57&lt;9,M57=13),1,0))))))))</f>
        <v>1</v>
      </c>
      <c r="I57" s="3">
        <f>IF(AND(F57=0,G57=1,O57&gt;=9,M57=10),1,IF(AND(F57=0,G57=1,O57&lt;9,M57=11),1,IF(AND(F57=0,G57=0,O57&gt;=9,M57=11),1,IF(AND(F57=0,G57=0,O57&lt;9,M57=12),1,IF(AND(F57=1,G57=0,O57&gt;=9,M57=12),1,IF(AND(F57=1,G57=0,O57&lt;9,M57=13),1,IF(AND(F57=2,G57=0,O57&gt;=9,M57=13),1,IF(AND(F57=2,G57=0,O57&lt;9,M57=14),1,0))))))))</f>
        <v>0</v>
      </c>
      <c r="J57" s="4">
        <f>IF(AND(F57=0,G57=1,O57&gt;=9,M57=11),1,IF(AND(F57=0,G57=1,O57&lt;9,M57=12),1,IF(AND(F57=0,G57=0,O57&gt;=9,M57=12),1,IF(AND(F57=0,G57=0,O57&lt;9,M57=13),1,IF(AND(F57=1,G57=0,O57&gt;=9,M57=13),1,IF(AND(F57=1,G57=0,O57&lt;9,M57=14),1,IF(AND(F57=2,G57=0,O57&gt;=9,M57=14),1,IF(AND(F57=2,G57=0,O57&lt;9,M57=15),1,0))))))))</f>
        <v>0</v>
      </c>
      <c r="K57" s="5">
        <f>IF(SUM(H57:J57)=0,1,0)</f>
        <v>0</v>
      </c>
      <c r="L57" s="1"/>
      <c r="M57" s="1">
        <f t="shared" si="0"/>
        <v>11</v>
      </c>
      <c r="N57" s="1"/>
      <c r="O57" s="1">
        <f t="shared" si="1"/>
        <v>5</v>
      </c>
    </row>
    <row r="58" spans="1:15" x14ac:dyDescent="0.25">
      <c r="A58" s="1" t="s">
        <v>56</v>
      </c>
      <c r="B58" s="6">
        <v>38494</v>
      </c>
      <c r="C58" s="6"/>
      <c r="D58" s="7">
        <v>18.374343136563692</v>
      </c>
      <c r="E58" s="1" t="s">
        <v>310</v>
      </c>
      <c r="F58" s="1">
        <v>0</v>
      </c>
      <c r="G58" s="1">
        <v>0</v>
      </c>
      <c r="H58" s="2">
        <f>IF(M58&lt;10,1,IF(AND(F58=0,G58=1,O58&lt;9,M58=10),1,IF(AND(F58=0,G58=0,O58&gt;=9,M58=10),1,IF(AND(F58=0,G58=0,O58&lt;9,M58=11),1,IF(AND(F58=1,G58=0,O58&gt;=9,M58=11),1,IF(AND(F58=1,G58=0,O58&lt;9,M58=12),1,IF(AND(F58=2,G58=0,O58&gt;=9,M58=12),1,IF(AND(F58=2,G58=0,O58&lt;9,M58=13),1,0))))))))</f>
        <v>1</v>
      </c>
      <c r="I58" s="3">
        <f>IF(AND(F58=0,G58=1,O58&gt;=9,M58=10),1,IF(AND(F58=0,G58=1,O58&lt;9,M58=11),1,IF(AND(F58=0,G58=0,O58&gt;=9,M58=11),1,IF(AND(F58=0,G58=0,O58&lt;9,M58=12),1,IF(AND(F58=1,G58=0,O58&gt;=9,M58=12),1,IF(AND(F58=1,G58=0,O58&lt;9,M58=13),1,IF(AND(F58=2,G58=0,O58&gt;=9,M58=13),1,IF(AND(F58=2,G58=0,O58&lt;9,M58=14),1,0))))))))</f>
        <v>0</v>
      </c>
      <c r="J58" s="4">
        <f>IF(AND(F58=0,G58=1,O58&gt;=9,M58=11),1,IF(AND(F58=0,G58=1,O58&lt;9,M58=12),1,IF(AND(F58=0,G58=0,O58&gt;=9,M58=12),1,IF(AND(F58=0,G58=0,O58&lt;9,M58=13),1,IF(AND(F58=1,G58=0,O58&gt;=9,M58=13),1,IF(AND(F58=1,G58=0,O58&lt;9,M58=14),1,IF(AND(F58=2,G58=0,O58&gt;=9,M58=14),1,IF(AND(F58=2,G58=0,O58&lt;9,M58=15),1,0))))))))</f>
        <v>0</v>
      </c>
      <c r="K58" s="5">
        <f>IF(SUM(H58:J58)=0,1,0)</f>
        <v>0</v>
      </c>
      <c r="L58" s="1"/>
      <c r="M58" s="1">
        <f t="shared" si="0"/>
        <v>11</v>
      </c>
      <c r="N58" s="1"/>
      <c r="O58" s="1">
        <f t="shared" si="1"/>
        <v>5</v>
      </c>
    </row>
    <row r="59" spans="1:15" x14ac:dyDescent="0.25">
      <c r="A59" s="1" t="s">
        <v>57</v>
      </c>
      <c r="B59" s="6">
        <v>38492</v>
      </c>
      <c r="C59" s="6"/>
      <c r="D59" s="7">
        <v>9.0537332045077186</v>
      </c>
      <c r="E59" s="1" t="s">
        <v>310</v>
      </c>
      <c r="F59" s="1">
        <v>0</v>
      </c>
      <c r="G59" s="1">
        <v>0</v>
      </c>
      <c r="H59" s="2">
        <f>IF(M59&lt;10,1,IF(AND(F59=0,G59=1,O59&lt;9,M59=10),1,IF(AND(F59=0,G59=0,O59&gt;=9,M59=10),1,IF(AND(F59=0,G59=0,O59&lt;9,M59=11),1,IF(AND(F59=1,G59=0,O59&gt;=9,M59=11),1,IF(AND(F59=1,G59=0,O59&lt;9,M59=12),1,IF(AND(F59=2,G59=0,O59&gt;=9,M59=12),1,IF(AND(F59=2,G59=0,O59&lt;9,M59=13),1,0))))))))</f>
        <v>1</v>
      </c>
      <c r="I59" s="3">
        <f>IF(AND(F59=0,G59=1,O59&gt;=9,M59=10),1,IF(AND(F59=0,G59=1,O59&lt;9,M59=11),1,IF(AND(F59=0,G59=0,O59&gt;=9,M59=11),1,IF(AND(F59=0,G59=0,O59&lt;9,M59=12),1,IF(AND(F59=1,G59=0,O59&gt;=9,M59=12),1,IF(AND(F59=1,G59=0,O59&lt;9,M59=13),1,IF(AND(F59=2,G59=0,O59&gt;=9,M59=13),1,IF(AND(F59=2,G59=0,O59&lt;9,M59=14),1,0))))))))</f>
        <v>0</v>
      </c>
      <c r="J59" s="4">
        <f>IF(AND(F59=0,G59=1,O59&gt;=9,M59=11),1,IF(AND(F59=0,G59=1,O59&lt;9,M59=12),1,IF(AND(F59=0,G59=0,O59&gt;=9,M59=12),1,IF(AND(F59=0,G59=0,O59&lt;9,M59=13),1,IF(AND(F59=1,G59=0,O59&gt;=9,M59=13),1,IF(AND(F59=1,G59=0,O59&lt;9,M59=14),1,IF(AND(F59=2,G59=0,O59&gt;=9,M59=14),1,IF(AND(F59=2,G59=0,O59&lt;9,M59=15),1,0))))))))</f>
        <v>0</v>
      </c>
      <c r="K59" s="5">
        <f>IF(SUM(H59:J59)=0,1,0)</f>
        <v>0</v>
      </c>
      <c r="L59" s="1"/>
      <c r="M59" s="1">
        <f t="shared" si="0"/>
        <v>11</v>
      </c>
      <c r="N59" s="1"/>
      <c r="O59" s="1">
        <f t="shared" si="1"/>
        <v>5</v>
      </c>
    </row>
    <row r="60" spans="1:15" x14ac:dyDescent="0.25">
      <c r="A60" s="1" t="s">
        <v>58</v>
      </c>
      <c r="B60" s="6">
        <v>38486</v>
      </c>
      <c r="C60" s="6"/>
      <c r="D60" s="7">
        <v>6.0960468617280634</v>
      </c>
      <c r="E60" s="1" t="s">
        <v>310</v>
      </c>
      <c r="F60" s="1">
        <v>0</v>
      </c>
      <c r="G60" s="1">
        <v>0</v>
      </c>
      <c r="H60" s="2">
        <f>IF(M60&lt;10,1,IF(AND(F60=0,G60=1,O60&lt;9,M60=10),1,IF(AND(F60=0,G60=0,O60&gt;=9,M60=10),1,IF(AND(F60=0,G60=0,O60&lt;9,M60=11),1,IF(AND(F60=1,G60=0,O60&gt;=9,M60=11),1,IF(AND(F60=1,G60=0,O60&lt;9,M60=12),1,IF(AND(F60=2,G60=0,O60&gt;=9,M60=12),1,IF(AND(F60=2,G60=0,O60&lt;9,M60=13),1,0))))))))</f>
        <v>1</v>
      </c>
      <c r="I60" s="3">
        <f>IF(AND(F60=0,G60=1,O60&gt;=9,M60=10),1,IF(AND(F60=0,G60=1,O60&lt;9,M60=11),1,IF(AND(F60=0,G60=0,O60&gt;=9,M60=11),1,IF(AND(F60=0,G60=0,O60&lt;9,M60=12),1,IF(AND(F60=1,G60=0,O60&gt;=9,M60=12),1,IF(AND(F60=1,G60=0,O60&lt;9,M60=13),1,IF(AND(F60=2,G60=0,O60&gt;=9,M60=13),1,IF(AND(F60=2,G60=0,O60&lt;9,M60=14),1,0))))))))</f>
        <v>0</v>
      </c>
      <c r="J60" s="4">
        <f>IF(AND(F60=0,G60=1,O60&gt;=9,M60=11),1,IF(AND(F60=0,G60=1,O60&lt;9,M60=12),1,IF(AND(F60=0,G60=0,O60&gt;=9,M60=12),1,IF(AND(F60=0,G60=0,O60&lt;9,M60=13),1,IF(AND(F60=1,G60=0,O60&gt;=9,M60=13),1,IF(AND(F60=1,G60=0,O60&lt;9,M60=14),1,IF(AND(F60=2,G60=0,O60&gt;=9,M60=14),1,IF(AND(F60=2,G60=0,O60&lt;9,M60=15),1,0))))))))</f>
        <v>0</v>
      </c>
      <c r="K60" s="5">
        <f>IF(SUM(H60:J60)=0,1,0)</f>
        <v>0</v>
      </c>
      <c r="L60" s="1"/>
      <c r="M60" s="1">
        <f t="shared" si="0"/>
        <v>11</v>
      </c>
      <c r="N60" s="1"/>
      <c r="O60" s="1">
        <f t="shared" si="1"/>
        <v>5</v>
      </c>
    </row>
    <row r="61" spans="1:15" x14ac:dyDescent="0.25">
      <c r="A61" s="1" t="s">
        <v>59</v>
      </c>
      <c r="B61" s="6">
        <v>38476</v>
      </c>
      <c r="C61" s="6"/>
      <c r="D61" s="7">
        <v>12.871629894842158</v>
      </c>
      <c r="E61" s="1" t="s">
        <v>310</v>
      </c>
      <c r="F61" s="1">
        <v>0</v>
      </c>
      <c r="G61" s="1">
        <v>0</v>
      </c>
      <c r="H61" s="2">
        <f>IF(M61&lt;10,1,IF(AND(F61=0,G61=1,O61&lt;9,M61=10),1,IF(AND(F61=0,G61=0,O61&gt;=9,M61=10),1,IF(AND(F61=0,G61=0,O61&lt;9,M61=11),1,IF(AND(F61=1,G61=0,O61&gt;=9,M61=11),1,IF(AND(F61=1,G61=0,O61&lt;9,M61=12),1,IF(AND(F61=2,G61=0,O61&gt;=9,M61=12),1,IF(AND(F61=2,G61=0,O61&lt;9,M61=13),1,0))))))))</f>
        <v>1</v>
      </c>
      <c r="I61" s="3">
        <f>IF(AND(F61=0,G61=1,O61&gt;=9,M61=10),1,IF(AND(F61=0,G61=1,O61&lt;9,M61=11),1,IF(AND(F61=0,G61=0,O61&gt;=9,M61=11),1,IF(AND(F61=0,G61=0,O61&lt;9,M61=12),1,IF(AND(F61=1,G61=0,O61&gt;=9,M61=12),1,IF(AND(F61=1,G61=0,O61&lt;9,M61=13),1,IF(AND(F61=2,G61=0,O61&gt;=9,M61=13),1,IF(AND(F61=2,G61=0,O61&lt;9,M61=14),1,0))))))))</f>
        <v>0</v>
      </c>
      <c r="J61" s="4">
        <f>IF(AND(F61=0,G61=1,O61&gt;=9,M61=11),1,IF(AND(F61=0,G61=1,O61&lt;9,M61=12),1,IF(AND(F61=0,G61=0,O61&gt;=9,M61=12),1,IF(AND(F61=0,G61=0,O61&lt;9,M61=13),1,IF(AND(F61=1,G61=0,O61&gt;=9,M61=13),1,IF(AND(F61=1,G61=0,O61&lt;9,M61=14),1,IF(AND(F61=2,G61=0,O61&gt;=9,M61=14),1,IF(AND(F61=2,G61=0,O61&lt;9,M61=15),1,0))))))))</f>
        <v>0</v>
      </c>
      <c r="K61" s="5">
        <f>IF(SUM(H61:J61)=0,1,0)</f>
        <v>0</v>
      </c>
      <c r="L61" s="1"/>
      <c r="M61" s="1">
        <f t="shared" si="0"/>
        <v>11</v>
      </c>
      <c r="N61" s="1"/>
      <c r="O61" s="1">
        <f t="shared" si="1"/>
        <v>5</v>
      </c>
    </row>
    <row r="62" spans="1:15" x14ac:dyDescent="0.25">
      <c r="A62" s="1" t="s">
        <v>60</v>
      </c>
      <c r="B62" s="6">
        <v>38461</v>
      </c>
      <c r="C62" s="6"/>
      <c r="D62" s="7">
        <v>11.460891798633115</v>
      </c>
      <c r="E62" s="1" t="s">
        <v>310</v>
      </c>
      <c r="F62" s="1">
        <v>0</v>
      </c>
      <c r="G62" s="1">
        <v>0</v>
      </c>
      <c r="H62" s="2">
        <f>IF(M62&lt;10,1,IF(AND(F62=0,G62=1,O62&lt;9,M62=10),1,IF(AND(F62=0,G62=0,O62&gt;=9,M62=10),1,IF(AND(F62=0,G62=0,O62&lt;9,M62=11),1,IF(AND(F62=1,G62=0,O62&gt;=9,M62=11),1,IF(AND(F62=1,G62=0,O62&lt;9,M62=12),1,IF(AND(F62=2,G62=0,O62&gt;=9,M62=12),1,IF(AND(F62=2,G62=0,O62&lt;9,M62=13),1,0))))))))</f>
        <v>1</v>
      </c>
      <c r="I62" s="3">
        <f>IF(AND(F62=0,G62=1,O62&gt;=9,M62=10),1,IF(AND(F62=0,G62=1,O62&lt;9,M62=11),1,IF(AND(F62=0,G62=0,O62&gt;=9,M62=11),1,IF(AND(F62=0,G62=0,O62&lt;9,M62=12),1,IF(AND(F62=1,G62=0,O62&gt;=9,M62=12),1,IF(AND(F62=1,G62=0,O62&lt;9,M62=13),1,IF(AND(F62=2,G62=0,O62&gt;=9,M62=13),1,IF(AND(F62=2,G62=0,O62&lt;9,M62=14),1,0))))))))</f>
        <v>0</v>
      </c>
      <c r="J62" s="4">
        <f>IF(AND(F62=0,G62=1,O62&gt;=9,M62=11),1,IF(AND(F62=0,G62=1,O62&lt;9,M62=12),1,IF(AND(F62=0,G62=0,O62&gt;=9,M62=12),1,IF(AND(F62=0,G62=0,O62&lt;9,M62=13),1,IF(AND(F62=1,G62=0,O62&gt;=9,M62=13),1,IF(AND(F62=1,G62=0,O62&lt;9,M62=14),1,IF(AND(F62=2,G62=0,O62&gt;=9,M62=14),1,IF(AND(F62=2,G62=0,O62&lt;9,M62=15),1,0))))))))</f>
        <v>0</v>
      </c>
      <c r="K62" s="5">
        <f>IF(SUM(H62:J62)=0,1,0)</f>
        <v>0</v>
      </c>
      <c r="L62" s="1"/>
      <c r="M62" s="1">
        <f t="shared" si="0"/>
        <v>11</v>
      </c>
      <c r="N62" s="1"/>
      <c r="O62" s="1">
        <f t="shared" si="1"/>
        <v>4</v>
      </c>
    </row>
    <row r="63" spans="1:15" x14ac:dyDescent="0.25">
      <c r="A63" s="1" t="s">
        <v>61</v>
      </c>
      <c r="B63" s="6">
        <v>38450</v>
      </c>
      <c r="C63" s="6"/>
      <c r="D63" s="7">
        <v>6.9903413131147172</v>
      </c>
      <c r="E63" s="1" t="s">
        <v>309</v>
      </c>
      <c r="F63" s="1">
        <v>0</v>
      </c>
      <c r="G63" s="1">
        <v>0</v>
      </c>
      <c r="H63" s="2">
        <f>IF(M63&lt;10,1,IF(AND(F63=0,G63=1,O63&lt;9,M63=10),1,IF(AND(F63=0,G63=0,O63&gt;=9,M63=10),1,IF(AND(F63=0,G63=0,O63&lt;9,M63=11),1,IF(AND(F63=1,G63=0,O63&gt;=9,M63=11),1,IF(AND(F63=1,G63=0,O63&lt;9,M63=12),1,IF(AND(F63=2,G63=0,O63&gt;=9,M63=12),1,IF(AND(F63=2,G63=0,O63&lt;9,M63=13),1,0))))))))</f>
        <v>1</v>
      </c>
      <c r="I63" s="3">
        <f>IF(AND(F63=0,G63=1,O63&gt;=9,M63=10),1,IF(AND(F63=0,G63=1,O63&lt;9,M63=11),1,IF(AND(F63=0,G63=0,O63&gt;=9,M63=11),1,IF(AND(F63=0,G63=0,O63&lt;9,M63=12),1,IF(AND(F63=1,G63=0,O63&gt;=9,M63=12),1,IF(AND(F63=1,G63=0,O63&lt;9,M63=13),1,IF(AND(F63=2,G63=0,O63&gt;=9,M63=13),1,IF(AND(F63=2,G63=0,O63&lt;9,M63=14),1,0))))))))</f>
        <v>0</v>
      </c>
      <c r="J63" s="4">
        <f>IF(AND(F63=0,G63=1,O63&gt;=9,M63=11),1,IF(AND(F63=0,G63=1,O63&lt;9,M63=12),1,IF(AND(F63=0,G63=0,O63&gt;=9,M63=12),1,IF(AND(F63=0,G63=0,O63&lt;9,M63=13),1,IF(AND(F63=1,G63=0,O63&gt;=9,M63=13),1,IF(AND(F63=1,G63=0,O63&lt;9,M63=14),1,IF(AND(F63=2,G63=0,O63&gt;=9,M63=14),1,IF(AND(F63=2,G63=0,O63&lt;9,M63=15),1,0))))))))</f>
        <v>0</v>
      </c>
      <c r="K63" s="5">
        <f>IF(SUM(H63:J63)=0,1,0)</f>
        <v>0</v>
      </c>
      <c r="L63" s="1"/>
      <c r="M63" s="1">
        <f t="shared" si="0"/>
        <v>11</v>
      </c>
      <c r="N63" s="1"/>
      <c r="O63" s="1">
        <f t="shared" si="1"/>
        <v>4</v>
      </c>
    </row>
    <row r="64" spans="1:15" x14ac:dyDescent="0.25">
      <c r="A64" s="1" t="s">
        <v>62</v>
      </c>
      <c r="B64" s="6">
        <v>38443</v>
      </c>
      <c r="C64" s="6"/>
      <c r="D64" s="7">
        <v>13.212576111781177</v>
      </c>
      <c r="E64" s="1" t="s">
        <v>310</v>
      </c>
      <c r="F64" s="1">
        <v>0</v>
      </c>
      <c r="G64" s="1">
        <v>0</v>
      </c>
      <c r="H64" s="2">
        <f>IF(M64&lt;10,1,IF(AND(F64=0,G64=1,O64&lt;9,M64=10),1,IF(AND(F64=0,G64=0,O64&gt;=9,M64=10),1,IF(AND(F64=0,G64=0,O64&lt;9,M64=11),1,IF(AND(F64=1,G64=0,O64&gt;=9,M64=11),1,IF(AND(F64=1,G64=0,O64&lt;9,M64=12),1,IF(AND(F64=2,G64=0,O64&gt;=9,M64=12),1,IF(AND(F64=2,G64=0,O64&lt;9,M64=13),1,0))))))))</f>
        <v>1</v>
      </c>
      <c r="I64" s="3">
        <f>IF(AND(F64=0,G64=1,O64&gt;=9,M64=10),1,IF(AND(F64=0,G64=1,O64&lt;9,M64=11),1,IF(AND(F64=0,G64=0,O64&gt;=9,M64=11),1,IF(AND(F64=0,G64=0,O64&lt;9,M64=12),1,IF(AND(F64=1,G64=0,O64&gt;=9,M64=12),1,IF(AND(F64=1,G64=0,O64&lt;9,M64=13),1,IF(AND(F64=2,G64=0,O64&gt;=9,M64=13),1,IF(AND(F64=2,G64=0,O64&lt;9,M64=14),1,0))))))))</f>
        <v>0</v>
      </c>
      <c r="J64" s="4">
        <f>IF(AND(F64=0,G64=1,O64&gt;=9,M64=11),1,IF(AND(F64=0,G64=1,O64&lt;9,M64=12),1,IF(AND(F64=0,G64=0,O64&gt;=9,M64=12),1,IF(AND(F64=0,G64=0,O64&lt;9,M64=13),1,IF(AND(F64=1,G64=0,O64&gt;=9,M64=13),1,IF(AND(F64=1,G64=0,O64&lt;9,M64=14),1,IF(AND(F64=2,G64=0,O64&gt;=9,M64=14),1,IF(AND(F64=2,G64=0,O64&lt;9,M64=15),1,0))))))))</f>
        <v>0</v>
      </c>
      <c r="K64" s="5">
        <f>IF(SUM(H64:J64)=0,1,0)</f>
        <v>0</v>
      </c>
      <c r="L64" s="1"/>
      <c r="M64" s="1">
        <f t="shared" si="0"/>
        <v>11</v>
      </c>
      <c r="N64" s="1"/>
      <c r="O64" s="1">
        <f t="shared" si="1"/>
        <v>4</v>
      </c>
    </row>
    <row r="65" spans="1:15" x14ac:dyDescent="0.25">
      <c r="A65" s="1" t="s">
        <v>63</v>
      </c>
      <c r="B65" s="6">
        <v>38440</v>
      </c>
      <c r="C65" s="6"/>
      <c r="D65" s="7">
        <v>18.916332241230013</v>
      </c>
      <c r="E65" s="1" t="s">
        <v>309</v>
      </c>
      <c r="F65" s="1">
        <v>0</v>
      </c>
      <c r="G65" s="1">
        <v>0</v>
      </c>
      <c r="H65" s="2">
        <f>IF(M65&lt;10,1,IF(AND(F65=0,G65=1,O65&lt;9,M65=10),1,IF(AND(F65=0,G65=0,O65&gt;=9,M65=10),1,IF(AND(F65=0,G65=0,O65&lt;9,M65=11),1,IF(AND(F65=1,G65=0,O65&gt;=9,M65=11),1,IF(AND(F65=1,G65=0,O65&lt;9,M65=12),1,IF(AND(F65=2,G65=0,O65&gt;=9,M65=12),1,IF(AND(F65=2,G65=0,O65&lt;9,M65=13),1,0))))))))</f>
        <v>1</v>
      </c>
      <c r="I65" s="3">
        <f>IF(AND(F65=0,G65=1,O65&gt;=9,M65=10),1,IF(AND(F65=0,G65=1,O65&lt;9,M65=11),1,IF(AND(F65=0,G65=0,O65&gt;=9,M65=11),1,IF(AND(F65=0,G65=0,O65&lt;9,M65=12),1,IF(AND(F65=1,G65=0,O65&gt;=9,M65=12),1,IF(AND(F65=1,G65=0,O65&lt;9,M65=13),1,IF(AND(F65=2,G65=0,O65&gt;=9,M65=13),1,IF(AND(F65=2,G65=0,O65&lt;9,M65=14),1,0))))))))</f>
        <v>0</v>
      </c>
      <c r="J65" s="4">
        <f>IF(AND(F65=0,G65=1,O65&gt;=9,M65=11),1,IF(AND(F65=0,G65=1,O65&lt;9,M65=12),1,IF(AND(F65=0,G65=0,O65&gt;=9,M65=12),1,IF(AND(F65=0,G65=0,O65&lt;9,M65=13),1,IF(AND(F65=1,G65=0,O65&gt;=9,M65=13),1,IF(AND(F65=1,G65=0,O65&lt;9,M65=14),1,IF(AND(F65=2,G65=0,O65&gt;=9,M65=14),1,IF(AND(F65=2,G65=0,O65&lt;9,M65=15),1,0))))))))</f>
        <v>0</v>
      </c>
      <c r="K65" s="5">
        <f>IF(SUM(H65:J65)=0,1,0)</f>
        <v>0</v>
      </c>
      <c r="L65" s="1"/>
      <c r="M65" s="1">
        <f t="shared" si="0"/>
        <v>11</v>
      </c>
      <c r="N65" s="1"/>
      <c r="O65" s="1">
        <f t="shared" si="1"/>
        <v>3</v>
      </c>
    </row>
    <row r="66" spans="1:15" x14ac:dyDescent="0.25">
      <c r="A66" s="1" t="s">
        <v>64</v>
      </c>
      <c r="B66" s="6">
        <v>38439</v>
      </c>
      <c r="C66" s="6"/>
      <c r="D66" s="7">
        <v>15.18685791455918</v>
      </c>
      <c r="E66" s="1" t="s">
        <v>309</v>
      </c>
      <c r="F66" s="1">
        <v>0</v>
      </c>
      <c r="G66" s="1">
        <v>0</v>
      </c>
      <c r="H66" s="2">
        <f>IF(M66&lt;10,1,IF(AND(F66=0,G66=1,O66&lt;9,M66=10),1,IF(AND(F66=0,G66=0,O66&gt;=9,M66=10),1,IF(AND(F66=0,G66=0,O66&lt;9,M66=11),1,IF(AND(F66=1,G66=0,O66&gt;=9,M66=11),1,IF(AND(F66=1,G66=0,O66&lt;9,M66=12),1,IF(AND(F66=2,G66=0,O66&gt;=9,M66=12),1,IF(AND(F66=2,G66=0,O66&lt;9,M66=13),1,0))))))))</f>
        <v>1</v>
      </c>
      <c r="I66" s="3">
        <f>IF(AND(F66=0,G66=1,O66&gt;=9,M66=10),1,IF(AND(F66=0,G66=1,O66&lt;9,M66=11),1,IF(AND(F66=0,G66=0,O66&gt;=9,M66=11),1,IF(AND(F66=0,G66=0,O66&lt;9,M66=12),1,IF(AND(F66=1,G66=0,O66&gt;=9,M66=12),1,IF(AND(F66=1,G66=0,O66&lt;9,M66=13),1,IF(AND(F66=2,G66=0,O66&gt;=9,M66=13),1,IF(AND(F66=2,G66=0,O66&lt;9,M66=14),1,0))))))))</f>
        <v>0</v>
      </c>
      <c r="J66" s="4">
        <f>IF(AND(F66=0,G66=1,O66&gt;=9,M66=11),1,IF(AND(F66=0,G66=1,O66&lt;9,M66=12),1,IF(AND(F66=0,G66=0,O66&gt;=9,M66=12),1,IF(AND(F66=0,G66=0,O66&lt;9,M66=13),1,IF(AND(F66=1,G66=0,O66&gt;=9,M66=13),1,IF(AND(F66=1,G66=0,O66&lt;9,M66=14),1,IF(AND(F66=2,G66=0,O66&gt;=9,M66=14),1,IF(AND(F66=2,G66=0,O66&lt;9,M66=15),1,0))))))))</f>
        <v>0</v>
      </c>
      <c r="K66" s="5">
        <f>IF(SUM(H66:J66)=0,1,0)</f>
        <v>0</v>
      </c>
      <c r="L66" s="1"/>
      <c r="M66" s="1">
        <f t="shared" si="0"/>
        <v>11</v>
      </c>
      <c r="N66" s="1"/>
      <c r="O66" s="1">
        <f t="shared" si="1"/>
        <v>3</v>
      </c>
    </row>
    <row r="67" spans="1:15" x14ac:dyDescent="0.25">
      <c r="A67" s="1" t="s">
        <v>65</v>
      </c>
      <c r="B67" s="6">
        <v>38425</v>
      </c>
      <c r="C67" s="6"/>
      <c r="D67" s="7">
        <v>11.972605375930941</v>
      </c>
      <c r="E67" s="1" t="s">
        <v>309</v>
      </c>
      <c r="F67" s="1">
        <v>0</v>
      </c>
      <c r="G67" s="1">
        <v>0</v>
      </c>
      <c r="H67" s="2">
        <f>IF(M67&lt;10,1,IF(AND(F67=0,G67=1,O67&lt;9,M67=10),1,IF(AND(F67=0,G67=0,O67&gt;=9,M67=10),1,IF(AND(F67=0,G67=0,O67&lt;9,M67=11),1,IF(AND(F67=1,G67=0,O67&gt;=9,M67=11),1,IF(AND(F67=1,G67=0,O67&lt;9,M67=12),1,IF(AND(F67=2,G67=0,O67&gt;=9,M67=12),1,IF(AND(F67=2,G67=0,O67&lt;9,M67=13),1,0))))))))</f>
        <v>1</v>
      </c>
      <c r="I67" s="3">
        <f>IF(AND(F67=0,G67=1,O67&gt;=9,M67=10),1,IF(AND(F67=0,G67=1,O67&lt;9,M67=11),1,IF(AND(F67=0,G67=0,O67&gt;=9,M67=11),1,IF(AND(F67=0,G67=0,O67&lt;9,M67=12),1,IF(AND(F67=1,G67=0,O67&gt;=9,M67=12),1,IF(AND(F67=1,G67=0,O67&lt;9,M67=13),1,IF(AND(F67=2,G67=0,O67&gt;=9,M67=13),1,IF(AND(F67=2,G67=0,O67&lt;9,M67=14),1,0))))))))</f>
        <v>0</v>
      </c>
      <c r="J67" s="4">
        <f>IF(AND(F67=0,G67=1,O67&gt;=9,M67=11),1,IF(AND(F67=0,G67=1,O67&lt;9,M67=12),1,IF(AND(F67=0,G67=0,O67&gt;=9,M67=12),1,IF(AND(F67=0,G67=0,O67&lt;9,M67=13),1,IF(AND(F67=1,G67=0,O67&gt;=9,M67=13),1,IF(AND(F67=1,G67=0,O67&lt;9,M67=14),1,IF(AND(F67=2,G67=0,O67&gt;=9,M67=14),1,IF(AND(F67=2,G67=0,O67&lt;9,M67=15),1,0))))))))</f>
        <v>0</v>
      </c>
      <c r="K67" s="5">
        <f>IF(SUM(H67:J67)=0,1,0)</f>
        <v>0</v>
      </c>
      <c r="L67" s="1"/>
      <c r="M67" s="1">
        <f t="shared" ref="M67:M130" si="2">DATEDIF($B67,DATE(2016,9,1), "y")</f>
        <v>11</v>
      </c>
      <c r="N67" s="1"/>
      <c r="O67" s="1">
        <f t="shared" ref="O67:O130" si="3">MONTH($B67)</f>
        <v>3</v>
      </c>
    </row>
    <row r="68" spans="1:15" x14ac:dyDescent="0.25">
      <c r="A68" s="1" t="s">
        <v>66</v>
      </c>
      <c r="B68" s="6">
        <v>38422</v>
      </c>
      <c r="C68" s="6"/>
      <c r="D68" s="7">
        <v>2.6222206402342669</v>
      </c>
      <c r="E68" s="1" t="s">
        <v>310</v>
      </c>
      <c r="F68" s="1">
        <v>0</v>
      </c>
      <c r="G68" s="1">
        <v>0</v>
      </c>
      <c r="H68" s="2">
        <f>IF(M68&lt;10,1,IF(AND(F68=0,G68=1,O68&lt;9,M68=10),1,IF(AND(F68=0,G68=0,O68&gt;=9,M68=10),1,IF(AND(F68=0,G68=0,O68&lt;9,M68=11),1,IF(AND(F68=1,G68=0,O68&gt;=9,M68=11),1,IF(AND(F68=1,G68=0,O68&lt;9,M68=12),1,IF(AND(F68=2,G68=0,O68&gt;=9,M68=12),1,IF(AND(F68=2,G68=0,O68&lt;9,M68=13),1,0))))))))</f>
        <v>1</v>
      </c>
      <c r="I68" s="3">
        <f>IF(AND(F68=0,G68=1,O68&gt;=9,M68=10),1,IF(AND(F68=0,G68=1,O68&lt;9,M68=11),1,IF(AND(F68=0,G68=0,O68&gt;=9,M68=11),1,IF(AND(F68=0,G68=0,O68&lt;9,M68=12),1,IF(AND(F68=1,G68=0,O68&gt;=9,M68=12),1,IF(AND(F68=1,G68=0,O68&lt;9,M68=13),1,IF(AND(F68=2,G68=0,O68&gt;=9,M68=13),1,IF(AND(F68=2,G68=0,O68&lt;9,M68=14),1,0))))))))</f>
        <v>0</v>
      </c>
      <c r="J68" s="4">
        <f>IF(AND(F68=0,G68=1,O68&gt;=9,M68=11),1,IF(AND(F68=0,G68=1,O68&lt;9,M68=12),1,IF(AND(F68=0,G68=0,O68&gt;=9,M68=12),1,IF(AND(F68=0,G68=0,O68&lt;9,M68=13),1,IF(AND(F68=1,G68=0,O68&gt;=9,M68=13),1,IF(AND(F68=1,G68=0,O68&lt;9,M68=14),1,IF(AND(F68=2,G68=0,O68&gt;=9,M68=14),1,IF(AND(F68=2,G68=0,O68&lt;9,M68=15),1,0))))))))</f>
        <v>0</v>
      </c>
      <c r="K68" s="5">
        <f>IF(SUM(H68:J68)=0,1,0)</f>
        <v>0</v>
      </c>
      <c r="L68" s="1"/>
      <c r="M68" s="1">
        <f t="shared" si="2"/>
        <v>11</v>
      </c>
      <c r="N68" s="1"/>
      <c r="O68" s="1">
        <f t="shared" si="3"/>
        <v>3</v>
      </c>
    </row>
    <row r="69" spans="1:15" x14ac:dyDescent="0.25">
      <c r="A69" s="1" t="s">
        <v>67</v>
      </c>
      <c r="B69" s="6">
        <v>38378</v>
      </c>
      <c r="C69" s="6"/>
      <c r="D69" s="7">
        <v>16.681466630455873</v>
      </c>
      <c r="E69" s="1" t="s">
        <v>310</v>
      </c>
      <c r="F69" s="1">
        <v>0</v>
      </c>
      <c r="G69" s="1">
        <v>0</v>
      </c>
      <c r="H69" s="2">
        <f>IF(M69&lt;10,1,IF(AND(F69=0,G69=1,O69&lt;9,M69=10),1,IF(AND(F69=0,G69=0,O69&gt;=9,M69=10),1,IF(AND(F69=0,G69=0,O69&lt;9,M69=11),1,IF(AND(F69=1,G69=0,O69&gt;=9,M69=11),1,IF(AND(F69=1,G69=0,O69&lt;9,M69=12),1,IF(AND(F69=2,G69=0,O69&gt;=9,M69=12),1,IF(AND(F69=2,G69=0,O69&lt;9,M69=13),1,0))))))))</f>
        <v>1</v>
      </c>
      <c r="I69" s="3">
        <f>IF(AND(F69=0,G69=1,O69&gt;=9,M69=10),1,IF(AND(F69=0,G69=1,O69&lt;9,M69=11),1,IF(AND(F69=0,G69=0,O69&gt;=9,M69=11),1,IF(AND(F69=0,G69=0,O69&lt;9,M69=12),1,IF(AND(F69=1,G69=0,O69&gt;=9,M69=12),1,IF(AND(F69=1,G69=0,O69&lt;9,M69=13),1,IF(AND(F69=2,G69=0,O69&gt;=9,M69=13),1,IF(AND(F69=2,G69=0,O69&lt;9,M69=14),1,0))))))))</f>
        <v>0</v>
      </c>
      <c r="J69" s="4">
        <f>IF(AND(F69=0,G69=1,O69&gt;=9,M69=11),1,IF(AND(F69=0,G69=1,O69&lt;9,M69=12),1,IF(AND(F69=0,G69=0,O69&gt;=9,M69=12),1,IF(AND(F69=0,G69=0,O69&lt;9,M69=13),1,IF(AND(F69=1,G69=0,O69&gt;=9,M69=13),1,IF(AND(F69=1,G69=0,O69&lt;9,M69=14),1,IF(AND(F69=2,G69=0,O69&gt;=9,M69=14),1,IF(AND(F69=2,G69=0,O69&lt;9,M69=15),1,0))))))))</f>
        <v>0</v>
      </c>
      <c r="K69" s="5">
        <f>IF(SUM(H69:J69)=0,1,0)</f>
        <v>0</v>
      </c>
      <c r="L69" s="1"/>
      <c r="M69" s="1">
        <f t="shared" si="2"/>
        <v>11</v>
      </c>
      <c r="N69" s="1"/>
      <c r="O69" s="1">
        <f t="shared" si="3"/>
        <v>1</v>
      </c>
    </row>
    <row r="70" spans="1:15" x14ac:dyDescent="0.25">
      <c r="A70" s="1" t="s">
        <v>68</v>
      </c>
      <c r="B70" s="6">
        <v>38375</v>
      </c>
      <c r="C70" s="6" t="s">
        <v>320</v>
      </c>
      <c r="D70" s="7">
        <v>5.536114334231395</v>
      </c>
      <c r="E70" s="1" t="s">
        <v>309</v>
      </c>
      <c r="F70" s="1">
        <v>0</v>
      </c>
      <c r="G70" s="1">
        <v>0</v>
      </c>
      <c r="H70" s="2">
        <f>IF(M70&lt;10,1,IF(AND(F70=0,G70=1,O70&lt;9,M70=10),1,IF(AND(F70=0,G70=0,O70&gt;=9,M70=10),1,IF(AND(F70=0,G70=0,O70&lt;9,M70=11),1,IF(AND(F70=1,G70=0,O70&gt;=9,M70=11),1,IF(AND(F70=1,G70=0,O70&lt;9,M70=12),1,IF(AND(F70=2,G70=0,O70&gt;=9,M70=12),1,IF(AND(F70=2,G70=0,O70&lt;9,M70=13),1,0))))))))</f>
        <v>1</v>
      </c>
      <c r="I70" s="3">
        <f>IF(AND(F70=0,G70=1,O70&gt;=9,M70=10),1,IF(AND(F70=0,G70=1,O70&lt;9,M70=11),1,IF(AND(F70=0,G70=0,O70&gt;=9,M70=11),1,IF(AND(F70=0,G70=0,O70&lt;9,M70=12),1,IF(AND(F70=1,G70=0,O70&gt;=9,M70=12),1,IF(AND(F70=1,G70=0,O70&lt;9,M70=13),1,IF(AND(F70=2,G70=0,O70&gt;=9,M70=13),1,IF(AND(F70=2,G70=0,O70&lt;9,M70=14),1,0))))))))</f>
        <v>0</v>
      </c>
      <c r="J70" s="4">
        <f>IF(AND(F70=0,G70=1,O70&gt;=9,M70=11),1,IF(AND(F70=0,G70=1,O70&lt;9,M70=12),1,IF(AND(F70=0,G70=0,O70&gt;=9,M70=12),1,IF(AND(F70=0,G70=0,O70&lt;9,M70=13),1,IF(AND(F70=1,G70=0,O70&gt;=9,M70=13),1,IF(AND(F70=1,G70=0,O70&lt;9,M70=14),1,IF(AND(F70=2,G70=0,O70&gt;=9,M70=14),1,IF(AND(F70=2,G70=0,O70&lt;9,M70=15),1,0))))))))</f>
        <v>0</v>
      </c>
      <c r="K70" s="5">
        <f>IF(SUM(H70:J70)=0,1,0)</f>
        <v>0</v>
      </c>
      <c r="L70" s="1"/>
      <c r="M70" s="1">
        <f t="shared" si="2"/>
        <v>11</v>
      </c>
      <c r="N70" s="1"/>
      <c r="O70" s="1">
        <f t="shared" si="3"/>
        <v>1</v>
      </c>
    </row>
    <row r="71" spans="1:15" x14ac:dyDescent="0.25">
      <c r="A71" s="1" t="s">
        <v>69</v>
      </c>
      <c r="B71" s="6">
        <v>38344</v>
      </c>
      <c r="C71" s="6"/>
      <c r="D71" s="7">
        <v>15.761883717893372</v>
      </c>
      <c r="E71" s="1" t="s">
        <v>310</v>
      </c>
      <c r="F71" s="1">
        <v>1</v>
      </c>
      <c r="G71" s="1">
        <v>0</v>
      </c>
      <c r="H71" s="2">
        <f>IF(M71&lt;10,1,IF(AND(F71=0,G71=1,O71&lt;9,M71=10),1,IF(AND(F71=0,G71=0,O71&gt;=9,M71=10),1,IF(AND(F71=0,G71=0,O71&lt;9,M71=11),1,IF(AND(F71=1,G71=0,O71&gt;=9,M71=11),1,IF(AND(F71=1,G71=0,O71&lt;9,M71=12),1,IF(AND(F71=2,G71=0,O71&gt;=9,M71=12),1,IF(AND(F71=2,G71=0,O71&lt;9,M71=13),1,0))))))))</f>
        <v>1</v>
      </c>
      <c r="I71" s="3">
        <f>IF(AND(F71=0,G71=1,O71&gt;=9,M71=10),1,IF(AND(F71=0,G71=1,O71&lt;9,M71=11),1,IF(AND(F71=0,G71=0,O71&gt;=9,M71=11),1,IF(AND(F71=0,G71=0,O71&lt;9,M71=12),1,IF(AND(F71=1,G71=0,O71&gt;=9,M71=12),1,IF(AND(F71=1,G71=0,O71&lt;9,M71=13),1,IF(AND(F71=2,G71=0,O71&gt;=9,M71=13),1,IF(AND(F71=2,G71=0,O71&lt;9,M71=14),1,0))))))))</f>
        <v>0</v>
      </c>
      <c r="J71" s="4">
        <f>IF(AND(F71=0,G71=1,O71&gt;=9,M71=11),1,IF(AND(F71=0,G71=1,O71&lt;9,M71=12),1,IF(AND(F71=0,G71=0,O71&gt;=9,M71=12),1,IF(AND(F71=0,G71=0,O71&lt;9,M71=13),1,IF(AND(F71=1,G71=0,O71&gt;=9,M71=13),1,IF(AND(F71=1,G71=0,O71&lt;9,M71=14),1,IF(AND(F71=2,G71=0,O71&gt;=9,M71=14),1,IF(AND(F71=2,G71=0,O71&lt;9,M71=15),1,0))))))))</f>
        <v>0</v>
      </c>
      <c r="K71" s="5">
        <f>IF(SUM(H71:J71)=0,1,0)</f>
        <v>0</v>
      </c>
      <c r="L71" s="1"/>
      <c r="M71" s="1">
        <f t="shared" si="2"/>
        <v>11</v>
      </c>
      <c r="N71" s="1"/>
      <c r="O71" s="1">
        <f t="shared" si="3"/>
        <v>12</v>
      </c>
    </row>
    <row r="72" spans="1:15" x14ac:dyDescent="0.25">
      <c r="A72" s="1" t="s">
        <v>70</v>
      </c>
      <c r="B72" s="6">
        <v>38335</v>
      </c>
      <c r="C72" s="6"/>
      <c r="D72" s="7">
        <v>10.792798498153784</v>
      </c>
      <c r="E72" s="1" t="s">
        <v>309</v>
      </c>
      <c r="F72" s="1">
        <v>1</v>
      </c>
      <c r="G72" s="1">
        <v>0</v>
      </c>
      <c r="H72" s="2">
        <f>IF(M72&lt;10,1,IF(AND(F72=0,G72=1,O72&lt;9,M72=10),1,IF(AND(F72=0,G72=0,O72&gt;=9,M72=10),1,IF(AND(F72=0,G72=0,O72&lt;9,M72=11),1,IF(AND(F72=1,G72=0,O72&gt;=9,M72=11),1,IF(AND(F72=1,G72=0,O72&lt;9,M72=12),1,IF(AND(F72=2,G72=0,O72&gt;=9,M72=12),1,IF(AND(F72=2,G72=0,O72&lt;9,M72=13),1,0))))))))</f>
        <v>1</v>
      </c>
      <c r="I72" s="3">
        <f>IF(AND(F72=0,G72=1,O72&gt;=9,M72=10),1,IF(AND(F72=0,G72=1,O72&lt;9,M72=11),1,IF(AND(F72=0,G72=0,O72&gt;=9,M72=11),1,IF(AND(F72=0,G72=0,O72&lt;9,M72=12),1,IF(AND(F72=1,G72=0,O72&gt;=9,M72=12),1,IF(AND(F72=1,G72=0,O72&lt;9,M72=13),1,IF(AND(F72=2,G72=0,O72&gt;=9,M72=13),1,IF(AND(F72=2,G72=0,O72&lt;9,M72=14),1,0))))))))</f>
        <v>0</v>
      </c>
      <c r="J72" s="4">
        <f>IF(AND(F72=0,G72=1,O72&gt;=9,M72=11),1,IF(AND(F72=0,G72=1,O72&lt;9,M72=12),1,IF(AND(F72=0,G72=0,O72&gt;=9,M72=12),1,IF(AND(F72=0,G72=0,O72&lt;9,M72=13),1,IF(AND(F72=1,G72=0,O72&gt;=9,M72=13),1,IF(AND(F72=1,G72=0,O72&lt;9,M72=14),1,IF(AND(F72=2,G72=0,O72&gt;=9,M72=14),1,IF(AND(F72=2,G72=0,O72&lt;9,M72=15),1,0))))))))</f>
        <v>0</v>
      </c>
      <c r="K72" s="5">
        <f>IF(SUM(H72:J72)=0,1,0)</f>
        <v>0</v>
      </c>
      <c r="L72" s="1"/>
      <c r="M72" s="1">
        <f t="shared" si="2"/>
        <v>11</v>
      </c>
      <c r="N72" s="1"/>
      <c r="O72" s="1">
        <f t="shared" si="3"/>
        <v>12</v>
      </c>
    </row>
    <row r="73" spans="1:15" x14ac:dyDescent="0.25">
      <c r="A73" s="1" t="s">
        <v>71</v>
      </c>
      <c r="B73" s="6">
        <v>38326</v>
      </c>
      <c r="C73" s="6"/>
      <c r="D73" s="7">
        <v>18.468684454433795</v>
      </c>
      <c r="E73" s="1" t="s">
        <v>310</v>
      </c>
      <c r="F73" s="1">
        <v>1</v>
      </c>
      <c r="G73" s="1">
        <v>0</v>
      </c>
      <c r="H73" s="2">
        <f>IF(M73&lt;10,1,IF(AND(F73=0,G73=1,O73&lt;9,M73=10),1,IF(AND(F73=0,G73=0,O73&gt;=9,M73=10),1,IF(AND(F73=0,G73=0,O73&lt;9,M73=11),1,IF(AND(F73=1,G73=0,O73&gt;=9,M73=11),1,IF(AND(F73=1,G73=0,O73&lt;9,M73=12),1,IF(AND(F73=2,G73=0,O73&gt;=9,M73=12),1,IF(AND(F73=2,G73=0,O73&lt;9,M73=13),1,0))))))))</f>
        <v>1</v>
      </c>
      <c r="I73" s="3">
        <f>IF(AND(F73=0,G73=1,O73&gt;=9,M73=10),1,IF(AND(F73=0,G73=1,O73&lt;9,M73=11),1,IF(AND(F73=0,G73=0,O73&gt;=9,M73=11),1,IF(AND(F73=0,G73=0,O73&lt;9,M73=12),1,IF(AND(F73=1,G73=0,O73&gt;=9,M73=12),1,IF(AND(F73=1,G73=0,O73&lt;9,M73=13),1,IF(AND(F73=2,G73=0,O73&gt;=9,M73=13),1,IF(AND(F73=2,G73=0,O73&lt;9,M73=14),1,0))))))))</f>
        <v>0</v>
      </c>
      <c r="J73" s="4">
        <f>IF(AND(F73=0,G73=1,O73&gt;=9,M73=11),1,IF(AND(F73=0,G73=1,O73&lt;9,M73=12),1,IF(AND(F73=0,G73=0,O73&gt;=9,M73=12),1,IF(AND(F73=0,G73=0,O73&lt;9,M73=13),1,IF(AND(F73=1,G73=0,O73&gt;=9,M73=13),1,IF(AND(F73=1,G73=0,O73&lt;9,M73=14),1,IF(AND(F73=2,G73=0,O73&gt;=9,M73=14),1,IF(AND(F73=2,G73=0,O73&lt;9,M73=15),1,0))))))))</f>
        <v>0</v>
      </c>
      <c r="K73" s="5">
        <f>IF(SUM(H73:J73)=0,1,0)</f>
        <v>0</v>
      </c>
      <c r="L73" s="1"/>
      <c r="M73" s="1">
        <f t="shared" si="2"/>
        <v>11</v>
      </c>
      <c r="N73" s="1"/>
      <c r="O73" s="1">
        <f t="shared" si="3"/>
        <v>12</v>
      </c>
    </row>
    <row r="74" spans="1:15" x14ac:dyDescent="0.25">
      <c r="A74" s="1" t="s">
        <v>72</v>
      </c>
      <c r="B74" s="6">
        <v>38316</v>
      </c>
      <c r="C74" s="6"/>
      <c r="D74" s="7">
        <v>16.187204563046748</v>
      </c>
      <c r="E74" s="1" t="s">
        <v>310</v>
      </c>
      <c r="F74" s="1">
        <v>1</v>
      </c>
      <c r="G74" s="1">
        <v>0</v>
      </c>
      <c r="H74" s="2">
        <f>IF(M74&lt;10,1,IF(AND(F74=0,G74=1,O74&lt;9,M74=10),1,IF(AND(F74=0,G74=0,O74&gt;=9,M74=10),1,IF(AND(F74=0,G74=0,O74&lt;9,M74=11),1,IF(AND(F74=1,G74=0,O74&gt;=9,M74=11),1,IF(AND(F74=1,G74=0,O74&lt;9,M74=12),1,IF(AND(F74=2,G74=0,O74&gt;=9,M74=12),1,IF(AND(F74=2,G74=0,O74&lt;9,M74=13),1,0))))))))</f>
        <v>1</v>
      </c>
      <c r="I74" s="3">
        <f>IF(AND(F74=0,G74=1,O74&gt;=9,M74=10),1,IF(AND(F74=0,G74=1,O74&lt;9,M74=11),1,IF(AND(F74=0,G74=0,O74&gt;=9,M74=11),1,IF(AND(F74=0,G74=0,O74&lt;9,M74=12),1,IF(AND(F74=1,G74=0,O74&gt;=9,M74=12),1,IF(AND(F74=1,G74=0,O74&lt;9,M74=13),1,IF(AND(F74=2,G74=0,O74&gt;=9,M74=13),1,IF(AND(F74=2,G74=0,O74&lt;9,M74=14),1,0))))))))</f>
        <v>0</v>
      </c>
      <c r="J74" s="4">
        <f>IF(AND(F74=0,G74=1,O74&gt;=9,M74=11),1,IF(AND(F74=0,G74=1,O74&lt;9,M74=12),1,IF(AND(F74=0,G74=0,O74&gt;=9,M74=12),1,IF(AND(F74=0,G74=0,O74&lt;9,M74=13),1,IF(AND(F74=1,G74=0,O74&gt;=9,M74=13),1,IF(AND(F74=1,G74=0,O74&lt;9,M74=14),1,IF(AND(F74=2,G74=0,O74&gt;=9,M74=14),1,IF(AND(F74=2,G74=0,O74&lt;9,M74=15),1,0))))))))</f>
        <v>0</v>
      </c>
      <c r="K74" s="5">
        <f>IF(SUM(H74:J74)=0,1,0)</f>
        <v>0</v>
      </c>
      <c r="L74" s="1"/>
      <c r="M74" s="1">
        <f t="shared" si="2"/>
        <v>11</v>
      </c>
      <c r="N74" s="1"/>
      <c r="O74" s="1">
        <f t="shared" si="3"/>
        <v>11</v>
      </c>
    </row>
    <row r="75" spans="1:15" x14ac:dyDescent="0.25">
      <c r="A75" s="1" t="s">
        <v>73</v>
      </c>
      <c r="B75" s="6">
        <v>38303</v>
      </c>
      <c r="C75" s="6"/>
      <c r="D75" s="7">
        <v>17.202976882542025</v>
      </c>
      <c r="E75" s="1" t="s">
        <v>310</v>
      </c>
      <c r="F75" s="1">
        <v>1</v>
      </c>
      <c r="G75" s="1">
        <v>0</v>
      </c>
      <c r="H75" s="2">
        <f>IF(M75&lt;10,1,IF(AND(F75=0,G75=1,O75&lt;9,M75=10),1,IF(AND(F75=0,G75=0,O75&gt;=9,M75=10),1,IF(AND(F75=0,G75=0,O75&lt;9,M75=11),1,IF(AND(F75=1,G75=0,O75&gt;=9,M75=11),1,IF(AND(F75=1,G75=0,O75&lt;9,M75=12),1,IF(AND(F75=2,G75=0,O75&gt;=9,M75=12),1,IF(AND(F75=2,G75=0,O75&lt;9,M75=13),1,0))))))))</f>
        <v>1</v>
      </c>
      <c r="I75" s="3">
        <f>IF(AND(F75=0,G75=1,O75&gt;=9,M75=10),1,IF(AND(F75=0,G75=1,O75&lt;9,M75=11),1,IF(AND(F75=0,G75=0,O75&gt;=9,M75=11),1,IF(AND(F75=0,G75=0,O75&lt;9,M75=12),1,IF(AND(F75=1,G75=0,O75&gt;=9,M75=12),1,IF(AND(F75=1,G75=0,O75&lt;9,M75=13),1,IF(AND(F75=2,G75=0,O75&gt;=9,M75=13),1,IF(AND(F75=2,G75=0,O75&lt;9,M75=14),1,0))))))))</f>
        <v>0</v>
      </c>
      <c r="J75" s="4">
        <f>IF(AND(F75=0,G75=1,O75&gt;=9,M75=11),1,IF(AND(F75=0,G75=1,O75&lt;9,M75=12),1,IF(AND(F75=0,G75=0,O75&gt;=9,M75=12),1,IF(AND(F75=0,G75=0,O75&lt;9,M75=13),1,IF(AND(F75=1,G75=0,O75&gt;=9,M75=13),1,IF(AND(F75=1,G75=0,O75&lt;9,M75=14),1,IF(AND(F75=2,G75=0,O75&gt;=9,M75=14),1,IF(AND(F75=2,G75=0,O75&lt;9,M75=15),1,0))))))))</f>
        <v>0</v>
      </c>
      <c r="K75" s="5">
        <f>IF(SUM(H75:J75)=0,1,0)</f>
        <v>0</v>
      </c>
      <c r="L75" s="1"/>
      <c r="M75" s="1">
        <f t="shared" si="2"/>
        <v>11</v>
      </c>
      <c r="N75" s="1"/>
      <c r="O75" s="1">
        <f t="shared" si="3"/>
        <v>11</v>
      </c>
    </row>
    <row r="76" spans="1:15" x14ac:dyDescent="0.25">
      <c r="A76" s="1" t="s">
        <v>74</v>
      </c>
      <c r="B76" s="6">
        <v>38293</v>
      </c>
      <c r="C76" s="6"/>
      <c r="D76" s="7">
        <v>8.3106887820406925</v>
      </c>
      <c r="E76" s="1" t="s">
        <v>310</v>
      </c>
      <c r="F76" s="1">
        <v>1</v>
      </c>
      <c r="G76" s="1">
        <v>0</v>
      </c>
      <c r="H76" s="2">
        <f>IF(M76&lt;10,1,IF(AND(F76=0,G76=1,O76&lt;9,M76=10),1,IF(AND(F76=0,G76=0,O76&gt;=9,M76=10),1,IF(AND(F76=0,G76=0,O76&lt;9,M76=11),1,IF(AND(F76=1,G76=0,O76&gt;=9,M76=11),1,IF(AND(F76=1,G76=0,O76&lt;9,M76=12),1,IF(AND(F76=2,G76=0,O76&gt;=9,M76=12),1,IF(AND(F76=2,G76=0,O76&lt;9,M76=13),1,0))))))))</f>
        <v>1</v>
      </c>
      <c r="I76" s="3">
        <f>IF(AND(F76=0,G76=1,O76&gt;=9,M76=10),1,IF(AND(F76=0,G76=1,O76&lt;9,M76=11),1,IF(AND(F76=0,G76=0,O76&gt;=9,M76=11),1,IF(AND(F76=0,G76=0,O76&lt;9,M76=12),1,IF(AND(F76=1,G76=0,O76&gt;=9,M76=12),1,IF(AND(F76=1,G76=0,O76&lt;9,M76=13),1,IF(AND(F76=2,G76=0,O76&gt;=9,M76=13),1,IF(AND(F76=2,G76=0,O76&lt;9,M76=14),1,0))))))))</f>
        <v>0</v>
      </c>
      <c r="J76" s="4">
        <f>IF(AND(F76=0,G76=1,O76&gt;=9,M76=11),1,IF(AND(F76=0,G76=1,O76&lt;9,M76=12),1,IF(AND(F76=0,G76=0,O76&gt;=9,M76=12),1,IF(AND(F76=0,G76=0,O76&lt;9,M76=13),1,IF(AND(F76=1,G76=0,O76&gt;=9,M76=13),1,IF(AND(F76=1,G76=0,O76&lt;9,M76=14),1,IF(AND(F76=2,G76=0,O76&gt;=9,M76=14),1,IF(AND(F76=2,G76=0,O76&lt;9,M76=15),1,0))))))))</f>
        <v>0</v>
      </c>
      <c r="K76" s="5">
        <f>IF(SUM(H76:J76)=0,1,0)</f>
        <v>0</v>
      </c>
      <c r="L76" s="1"/>
      <c r="M76" s="1">
        <f t="shared" si="2"/>
        <v>11</v>
      </c>
      <c r="N76" s="1"/>
      <c r="O76" s="1">
        <f t="shared" si="3"/>
        <v>11</v>
      </c>
    </row>
    <row r="77" spans="1:15" x14ac:dyDescent="0.25">
      <c r="A77" s="1" t="s">
        <v>75</v>
      </c>
      <c r="B77" s="6">
        <v>38292</v>
      </c>
      <c r="C77" s="6"/>
      <c r="D77" s="7">
        <v>13.721592893372085</v>
      </c>
      <c r="E77" s="1" t="s">
        <v>310</v>
      </c>
      <c r="F77" s="1">
        <v>1</v>
      </c>
      <c r="G77" s="1">
        <v>0</v>
      </c>
      <c r="H77" s="2">
        <f>IF(M77&lt;10,1,IF(AND(F77=0,G77=1,O77&lt;9,M77=10),1,IF(AND(F77=0,G77=0,O77&gt;=9,M77=10),1,IF(AND(F77=0,G77=0,O77&lt;9,M77=11),1,IF(AND(F77=1,G77=0,O77&gt;=9,M77=11),1,IF(AND(F77=1,G77=0,O77&lt;9,M77=12),1,IF(AND(F77=2,G77=0,O77&gt;=9,M77=12),1,IF(AND(F77=2,G77=0,O77&lt;9,M77=13),1,0))))))))</f>
        <v>1</v>
      </c>
      <c r="I77" s="3">
        <f>IF(AND(F77=0,G77=1,O77&gt;=9,M77=10),1,IF(AND(F77=0,G77=1,O77&lt;9,M77=11),1,IF(AND(F77=0,G77=0,O77&gt;=9,M77=11),1,IF(AND(F77=0,G77=0,O77&lt;9,M77=12),1,IF(AND(F77=1,G77=0,O77&gt;=9,M77=12),1,IF(AND(F77=1,G77=0,O77&lt;9,M77=13),1,IF(AND(F77=2,G77=0,O77&gt;=9,M77=13),1,IF(AND(F77=2,G77=0,O77&lt;9,M77=14),1,0))))))))</f>
        <v>0</v>
      </c>
      <c r="J77" s="4">
        <f>IF(AND(F77=0,G77=1,O77&gt;=9,M77=11),1,IF(AND(F77=0,G77=1,O77&lt;9,M77=12),1,IF(AND(F77=0,G77=0,O77&gt;=9,M77=12),1,IF(AND(F77=0,G77=0,O77&lt;9,M77=13),1,IF(AND(F77=1,G77=0,O77&gt;=9,M77=13),1,IF(AND(F77=1,G77=0,O77&lt;9,M77=14),1,IF(AND(F77=2,G77=0,O77&gt;=9,M77=14),1,IF(AND(F77=2,G77=0,O77&lt;9,M77=15),1,0))))))))</f>
        <v>0</v>
      </c>
      <c r="K77" s="5">
        <f>IF(SUM(H77:J77)=0,1,0)</f>
        <v>0</v>
      </c>
      <c r="L77" s="1"/>
      <c r="M77" s="1">
        <f t="shared" si="2"/>
        <v>11</v>
      </c>
      <c r="N77" s="1"/>
      <c r="O77" s="1">
        <f t="shared" si="3"/>
        <v>11</v>
      </c>
    </row>
    <row r="78" spans="1:15" x14ac:dyDescent="0.25">
      <c r="A78" s="1" t="s">
        <v>76</v>
      </c>
      <c r="B78" s="6">
        <v>38265</v>
      </c>
      <c r="C78" s="6"/>
      <c r="D78" s="7">
        <v>6.6524685566461157</v>
      </c>
      <c r="E78" s="1" t="s">
        <v>309</v>
      </c>
      <c r="F78" s="1">
        <v>1</v>
      </c>
      <c r="G78" s="1">
        <v>0</v>
      </c>
      <c r="H78" s="2">
        <f>IF(M78&lt;10,1,IF(AND(F78=0,G78=1,O78&lt;9,M78=10),1,IF(AND(F78=0,G78=0,O78&gt;=9,M78=10),1,IF(AND(F78=0,G78=0,O78&lt;9,M78=11),1,IF(AND(F78=1,G78=0,O78&gt;=9,M78=11),1,IF(AND(F78=1,G78=0,O78&lt;9,M78=12),1,IF(AND(F78=2,G78=0,O78&gt;=9,M78=12),1,IF(AND(F78=2,G78=0,O78&lt;9,M78=13),1,0))))))))</f>
        <v>1</v>
      </c>
      <c r="I78" s="3">
        <f>IF(AND(F78=0,G78=1,O78&gt;=9,M78=10),1,IF(AND(F78=0,G78=1,O78&lt;9,M78=11),1,IF(AND(F78=0,G78=0,O78&gt;=9,M78=11),1,IF(AND(F78=0,G78=0,O78&lt;9,M78=12),1,IF(AND(F78=1,G78=0,O78&gt;=9,M78=12),1,IF(AND(F78=1,G78=0,O78&lt;9,M78=13),1,IF(AND(F78=2,G78=0,O78&gt;=9,M78=13),1,IF(AND(F78=2,G78=0,O78&lt;9,M78=14),1,0))))))))</f>
        <v>0</v>
      </c>
      <c r="J78" s="4">
        <f>IF(AND(F78=0,G78=1,O78&gt;=9,M78=11),1,IF(AND(F78=0,G78=1,O78&lt;9,M78=12),1,IF(AND(F78=0,G78=0,O78&gt;=9,M78=12),1,IF(AND(F78=0,G78=0,O78&lt;9,M78=13),1,IF(AND(F78=1,G78=0,O78&gt;=9,M78=13),1,IF(AND(F78=1,G78=0,O78&lt;9,M78=14),1,IF(AND(F78=2,G78=0,O78&gt;=9,M78=14),1,IF(AND(F78=2,G78=0,O78&lt;9,M78=15),1,0))))))))</f>
        <v>0</v>
      </c>
      <c r="K78" s="5">
        <f>IF(SUM(H78:J78)=0,1,0)</f>
        <v>0</v>
      </c>
      <c r="L78" s="1"/>
      <c r="M78" s="1">
        <f t="shared" si="2"/>
        <v>11</v>
      </c>
      <c r="N78" s="1"/>
      <c r="O78" s="1">
        <f t="shared" si="3"/>
        <v>10</v>
      </c>
    </row>
    <row r="79" spans="1:15" x14ac:dyDescent="0.25">
      <c r="A79" s="1" t="s">
        <v>77</v>
      </c>
      <c r="B79" s="6">
        <v>38249</v>
      </c>
      <c r="C79" s="6"/>
      <c r="D79" s="7">
        <v>5.5215823343183335</v>
      </c>
      <c r="E79" s="1" t="s">
        <v>309</v>
      </c>
      <c r="F79" s="1">
        <v>1</v>
      </c>
      <c r="G79" s="1">
        <v>0</v>
      </c>
      <c r="H79" s="2">
        <f>IF(M79&lt;10,1,IF(AND(F79=0,G79=1,O79&lt;9,M79=10),1,IF(AND(F79=0,G79=0,O79&gt;=9,M79=10),1,IF(AND(F79=0,G79=0,O79&lt;9,M79=11),1,IF(AND(F79=1,G79=0,O79&gt;=9,M79=11),1,IF(AND(F79=1,G79=0,O79&lt;9,M79=12),1,IF(AND(F79=2,G79=0,O79&gt;=9,M79=12),1,IF(AND(F79=2,G79=0,O79&lt;9,M79=13),1,0))))))))</f>
        <v>1</v>
      </c>
      <c r="I79" s="3">
        <f>IF(AND(F79=0,G79=1,O79&gt;=9,M79=10),1,IF(AND(F79=0,G79=1,O79&lt;9,M79=11),1,IF(AND(F79=0,G79=0,O79&gt;=9,M79=11),1,IF(AND(F79=0,G79=0,O79&lt;9,M79=12),1,IF(AND(F79=1,G79=0,O79&gt;=9,M79=12),1,IF(AND(F79=1,G79=0,O79&lt;9,M79=13),1,IF(AND(F79=2,G79=0,O79&gt;=9,M79=13),1,IF(AND(F79=2,G79=0,O79&lt;9,M79=14),1,0))))))))</f>
        <v>0</v>
      </c>
      <c r="J79" s="4">
        <f>IF(AND(F79=0,G79=1,O79&gt;=9,M79=11),1,IF(AND(F79=0,G79=1,O79&lt;9,M79=12),1,IF(AND(F79=0,G79=0,O79&gt;=9,M79=12),1,IF(AND(F79=0,G79=0,O79&lt;9,M79=13),1,IF(AND(F79=1,G79=0,O79&gt;=9,M79=13),1,IF(AND(F79=1,G79=0,O79&lt;9,M79=14),1,IF(AND(F79=2,G79=0,O79&gt;=9,M79=14),1,IF(AND(F79=2,G79=0,O79&lt;9,M79=15),1,0))))))))</f>
        <v>0</v>
      </c>
      <c r="K79" s="5">
        <f>IF(SUM(H79:J79)=0,1,0)</f>
        <v>0</v>
      </c>
      <c r="L79" s="1"/>
      <c r="M79" s="1">
        <f t="shared" si="2"/>
        <v>11</v>
      </c>
      <c r="N79" s="1"/>
      <c r="O79" s="1">
        <f t="shared" si="3"/>
        <v>9</v>
      </c>
    </row>
    <row r="80" spans="1:15" x14ac:dyDescent="0.25">
      <c r="A80" s="1" t="s">
        <v>78</v>
      </c>
      <c r="B80" s="6">
        <v>38246</v>
      </c>
      <c r="C80" s="6"/>
      <c r="D80" s="7">
        <v>13.892253808912859</v>
      </c>
      <c r="E80" s="1" t="s">
        <v>309</v>
      </c>
      <c r="F80" s="1">
        <v>1</v>
      </c>
      <c r="G80" s="1">
        <v>0</v>
      </c>
      <c r="H80" s="2">
        <f>IF(M80&lt;10,1,IF(AND(F80=0,G80=1,O80&lt;9,M80=10),1,IF(AND(F80=0,G80=0,O80&gt;=9,M80=10),1,IF(AND(F80=0,G80=0,O80&lt;9,M80=11),1,IF(AND(F80=1,G80=0,O80&gt;=9,M80=11),1,IF(AND(F80=1,G80=0,O80&lt;9,M80=12),1,IF(AND(F80=2,G80=0,O80&gt;=9,M80=12),1,IF(AND(F80=2,G80=0,O80&lt;9,M80=13),1,0))))))))</f>
        <v>1</v>
      </c>
      <c r="I80" s="3">
        <f>IF(AND(F80=0,G80=1,O80&gt;=9,M80=10),1,IF(AND(F80=0,G80=1,O80&lt;9,M80=11),1,IF(AND(F80=0,G80=0,O80&gt;=9,M80=11),1,IF(AND(F80=0,G80=0,O80&lt;9,M80=12),1,IF(AND(F80=1,G80=0,O80&gt;=9,M80=12),1,IF(AND(F80=1,G80=0,O80&lt;9,M80=13),1,IF(AND(F80=2,G80=0,O80&gt;=9,M80=13),1,IF(AND(F80=2,G80=0,O80&lt;9,M80=14),1,0))))))))</f>
        <v>0</v>
      </c>
      <c r="J80" s="4">
        <f>IF(AND(F80=0,G80=1,O80&gt;=9,M80=11),1,IF(AND(F80=0,G80=1,O80&lt;9,M80=12),1,IF(AND(F80=0,G80=0,O80&gt;=9,M80=12),1,IF(AND(F80=0,G80=0,O80&lt;9,M80=13),1,IF(AND(F80=1,G80=0,O80&gt;=9,M80=13),1,IF(AND(F80=1,G80=0,O80&lt;9,M80=14),1,IF(AND(F80=2,G80=0,O80&gt;=9,M80=14),1,IF(AND(F80=2,G80=0,O80&lt;9,M80=15),1,0))))))))</f>
        <v>0</v>
      </c>
      <c r="K80" s="5">
        <f>IF(SUM(H80:J80)=0,1,0)</f>
        <v>0</v>
      </c>
      <c r="L80" s="1"/>
      <c r="M80" s="1">
        <f t="shared" si="2"/>
        <v>11</v>
      </c>
      <c r="N80" s="1"/>
      <c r="O80" s="1">
        <f t="shared" si="3"/>
        <v>9</v>
      </c>
    </row>
    <row r="81" spans="1:15" x14ac:dyDescent="0.25">
      <c r="A81" s="1" t="s">
        <v>79</v>
      </c>
      <c r="B81" s="6">
        <v>38218</v>
      </c>
      <c r="C81" s="6"/>
      <c r="D81" s="7">
        <v>8.5098794660237882</v>
      </c>
      <c r="E81" s="1" t="s">
        <v>310</v>
      </c>
      <c r="F81" s="1">
        <v>1</v>
      </c>
      <c r="G81" s="1">
        <v>0</v>
      </c>
      <c r="H81" s="2">
        <f>IF(M81&lt;10,1,IF(AND(F81=0,G81=1,O81&lt;9,M81=10),1,IF(AND(F81=0,G81=0,O81&gt;=9,M81=10),1,IF(AND(F81=0,G81=0,O81&lt;9,M81=11),1,IF(AND(F81=1,G81=0,O81&gt;=9,M81=11),1,IF(AND(F81=1,G81=0,O81&lt;9,M81=12),1,IF(AND(F81=2,G81=0,O81&gt;=9,M81=12),1,IF(AND(F81=2,G81=0,O81&lt;9,M81=13),1,0))))))))</f>
        <v>1</v>
      </c>
      <c r="I81" s="3">
        <f>IF(AND(F81=0,G81=1,O81&gt;=9,M81=10),1,IF(AND(F81=0,G81=1,O81&lt;9,M81=11),1,IF(AND(F81=0,G81=0,O81&gt;=9,M81=11),1,IF(AND(F81=0,G81=0,O81&lt;9,M81=12),1,IF(AND(F81=1,G81=0,O81&gt;=9,M81=12),1,IF(AND(F81=1,G81=0,O81&lt;9,M81=13),1,IF(AND(F81=2,G81=0,O81&gt;=9,M81=13),1,IF(AND(F81=2,G81=0,O81&lt;9,M81=14),1,0))))))))</f>
        <v>0</v>
      </c>
      <c r="J81" s="4">
        <f>IF(AND(F81=0,G81=1,O81&gt;=9,M81=11),1,IF(AND(F81=0,G81=1,O81&lt;9,M81=12),1,IF(AND(F81=0,G81=0,O81&gt;=9,M81=12),1,IF(AND(F81=0,G81=0,O81&lt;9,M81=13),1,IF(AND(F81=1,G81=0,O81&gt;=9,M81=13),1,IF(AND(F81=1,G81=0,O81&lt;9,M81=14),1,IF(AND(F81=2,G81=0,O81&gt;=9,M81=14),1,IF(AND(F81=2,G81=0,O81&lt;9,M81=15),1,0))))))))</f>
        <v>0</v>
      </c>
      <c r="K81" s="5">
        <f>IF(SUM(H81:J81)=0,1,0)</f>
        <v>0</v>
      </c>
      <c r="L81" s="1"/>
      <c r="M81" s="1">
        <f t="shared" si="2"/>
        <v>12</v>
      </c>
      <c r="N81" s="1"/>
      <c r="O81" s="1">
        <f t="shared" si="3"/>
        <v>8</v>
      </c>
    </row>
    <row r="82" spans="1:15" x14ac:dyDescent="0.25">
      <c r="A82" s="1" t="s">
        <v>80</v>
      </c>
      <c r="B82" s="6">
        <v>38196</v>
      </c>
      <c r="C82" s="6"/>
      <c r="D82" s="7">
        <v>9.3817129500621768</v>
      </c>
      <c r="E82" s="1" t="s">
        <v>310</v>
      </c>
      <c r="F82" s="1">
        <v>1</v>
      </c>
      <c r="G82" s="1">
        <v>0</v>
      </c>
      <c r="H82" s="2">
        <f>IF(M82&lt;10,1,IF(AND(F82=0,G82=1,O82&lt;9,M82=10),1,IF(AND(F82=0,G82=0,O82&gt;=9,M82=10),1,IF(AND(F82=0,G82=0,O82&lt;9,M82=11),1,IF(AND(F82=1,G82=0,O82&gt;=9,M82=11),1,IF(AND(F82=1,G82=0,O82&lt;9,M82=12),1,IF(AND(F82=2,G82=0,O82&gt;=9,M82=12),1,IF(AND(F82=2,G82=0,O82&lt;9,M82=13),1,0))))))))</f>
        <v>1</v>
      </c>
      <c r="I82" s="3">
        <f>IF(AND(F82=0,G82=1,O82&gt;=9,M82=10),1,IF(AND(F82=0,G82=1,O82&lt;9,M82=11),1,IF(AND(F82=0,G82=0,O82&gt;=9,M82=11),1,IF(AND(F82=0,G82=0,O82&lt;9,M82=12),1,IF(AND(F82=1,G82=0,O82&gt;=9,M82=12),1,IF(AND(F82=1,G82=0,O82&lt;9,M82=13),1,IF(AND(F82=2,G82=0,O82&gt;=9,M82=13),1,IF(AND(F82=2,G82=0,O82&lt;9,M82=14),1,0))))))))</f>
        <v>0</v>
      </c>
      <c r="J82" s="4">
        <f>IF(AND(F82=0,G82=1,O82&gt;=9,M82=11),1,IF(AND(F82=0,G82=1,O82&lt;9,M82=12),1,IF(AND(F82=0,G82=0,O82&gt;=9,M82=12),1,IF(AND(F82=0,G82=0,O82&lt;9,M82=13),1,IF(AND(F82=1,G82=0,O82&gt;=9,M82=13),1,IF(AND(F82=1,G82=0,O82&lt;9,M82=14),1,IF(AND(F82=2,G82=0,O82&gt;=9,M82=14),1,IF(AND(F82=2,G82=0,O82&lt;9,M82=15),1,0))))))))</f>
        <v>0</v>
      </c>
      <c r="K82" s="5">
        <f>IF(SUM(H82:J82)=0,1,0)</f>
        <v>0</v>
      </c>
      <c r="L82" s="1"/>
      <c r="M82" s="1">
        <f t="shared" si="2"/>
        <v>12</v>
      </c>
      <c r="N82" s="1"/>
      <c r="O82" s="1">
        <f t="shared" si="3"/>
        <v>7</v>
      </c>
    </row>
    <row r="83" spans="1:15" x14ac:dyDescent="0.25">
      <c r="A83" s="1" t="s">
        <v>81</v>
      </c>
      <c r="B83" s="6">
        <v>38187</v>
      </c>
      <c r="C83" s="6"/>
      <c r="D83" s="7">
        <v>14.916349101222835</v>
      </c>
      <c r="E83" s="1" t="s">
        <v>310</v>
      </c>
      <c r="F83" s="1">
        <v>1</v>
      </c>
      <c r="G83" s="1">
        <v>0</v>
      </c>
      <c r="H83" s="2">
        <f>IF(M83&lt;10,1,IF(AND(F83=0,G83=1,O83&lt;9,M83=10),1,IF(AND(F83=0,G83=0,O83&gt;=9,M83=10),1,IF(AND(F83=0,G83=0,O83&lt;9,M83=11),1,IF(AND(F83=1,G83=0,O83&gt;=9,M83=11),1,IF(AND(F83=1,G83=0,O83&lt;9,M83=12),1,IF(AND(F83=2,G83=0,O83&gt;=9,M83=12),1,IF(AND(F83=2,G83=0,O83&lt;9,M83=13),1,0))))))))</f>
        <v>1</v>
      </c>
      <c r="I83" s="3">
        <f>IF(AND(F83=0,G83=1,O83&gt;=9,M83=10),1,IF(AND(F83=0,G83=1,O83&lt;9,M83=11),1,IF(AND(F83=0,G83=0,O83&gt;=9,M83=11),1,IF(AND(F83=0,G83=0,O83&lt;9,M83=12),1,IF(AND(F83=1,G83=0,O83&gt;=9,M83=12),1,IF(AND(F83=1,G83=0,O83&lt;9,M83=13),1,IF(AND(F83=2,G83=0,O83&gt;=9,M83=13),1,IF(AND(F83=2,G83=0,O83&lt;9,M83=14),1,0))))))))</f>
        <v>0</v>
      </c>
      <c r="J83" s="4">
        <f>IF(AND(F83=0,G83=1,O83&gt;=9,M83=11),1,IF(AND(F83=0,G83=1,O83&lt;9,M83=12),1,IF(AND(F83=0,G83=0,O83&gt;=9,M83=12),1,IF(AND(F83=0,G83=0,O83&lt;9,M83=13),1,IF(AND(F83=1,G83=0,O83&gt;=9,M83=13),1,IF(AND(F83=1,G83=0,O83&lt;9,M83=14),1,IF(AND(F83=2,G83=0,O83&gt;=9,M83=14),1,IF(AND(F83=2,G83=0,O83&lt;9,M83=15),1,0))))))))</f>
        <v>0</v>
      </c>
      <c r="K83" s="5">
        <f>IF(SUM(H83:J83)=0,1,0)</f>
        <v>0</v>
      </c>
      <c r="L83" s="1"/>
      <c r="M83" s="1">
        <f t="shared" si="2"/>
        <v>12</v>
      </c>
      <c r="N83" s="1"/>
      <c r="O83" s="1">
        <f t="shared" si="3"/>
        <v>7</v>
      </c>
    </row>
    <row r="84" spans="1:15" x14ac:dyDescent="0.25">
      <c r="A84" s="1" t="s">
        <v>82</v>
      </c>
      <c r="B84" s="6">
        <v>38126</v>
      </c>
      <c r="C84" s="6"/>
      <c r="D84" s="7">
        <v>12.705851739755321</v>
      </c>
      <c r="E84" s="1" t="s">
        <v>310</v>
      </c>
      <c r="F84" s="1">
        <v>1</v>
      </c>
      <c r="G84" s="1">
        <v>0</v>
      </c>
      <c r="H84" s="2">
        <f>IF(M84&lt;10,1,IF(AND(F84=0,G84=1,O84&lt;9,M84=10),1,IF(AND(F84=0,G84=0,O84&gt;=9,M84=10),1,IF(AND(F84=0,G84=0,O84&lt;9,M84=11),1,IF(AND(F84=1,G84=0,O84&gt;=9,M84=11),1,IF(AND(F84=1,G84=0,O84&lt;9,M84=12),1,IF(AND(F84=2,G84=0,O84&gt;=9,M84=12),1,IF(AND(F84=2,G84=0,O84&lt;9,M84=13),1,0))))))))</f>
        <v>1</v>
      </c>
      <c r="I84" s="3">
        <f>IF(AND(F84=0,G84=1,O84&gt;=9,M84=10),1,IF(AND(F84=0,G84=1,O84&lt;9,M84=11),1,IF(AND(F84=0,G84=0,O84&gt;=9,M84=11),1,IF(AND(F84=0,G84=0,O84&lt;9,M84=12),1,IF(AND(F84=1,G84=0,O84&gt;=9,M84=12),1,IF(AND(F84=1,G84=0,O84&lt;9,M84=13),1,IF(AND(F84=2,G84=0,O84&gt;=9,M84=13),1,IF(AND(F84=2,G84=0,O84&lt;9,M84=14),1,0))))))))</f>
        <v>0</v>
      </c>
      <c r="J84" s="4">
        <f>IF(AND(F84=0,G84=1,O84&gt;=9,M84=11),1,IF(AND(F84=0,G84=1,O84&lt;9,M84=12),1,IF(AND(F84=0,G84=0,O84&gt;=9,M84=12),1,IF(AND(F84=0,G84=0,O84&lt;9,M84=13),1,IF(AND(F84=1,G84=0,O84&gt;=9,M84=13),1,IF(AND(F84=1,G84=0,O84&lt;9,M84=14),1,IF(AND(F84=2,G84=0,O84&gt;=9,M84=14),1,IF(AND(F84=2,G84=0,O84&lt;9,M84=15),1,0))))))))</f>
        <v>0</v>
      </c>
      <c r="K84" s="5">
        <f>IF(SUM(H84:J84)=0,1,0)</f>
        <v>0</v>
      </c>
      <c r="L84" s="1"/>
      <c r="M84" s="1">
        <f t="shared" si="2"/>
        <v>12</v>
      </c>
      <c r="N84" s="1"/>
      <c r="O84" s="1">
        <f t="shared" si="3"/>
        <v>5</v>
      </c>
    </row>
    <row r="85" spans="1:15" x14ac:dyDescent="0.25">
      <c r="A85" s="1" t="s">
        <v>83</v>
      </c>
      <c r="B85" s="6">
        <v>38115</v>
      </c>
      <c r="C85" s="6"/>
      <c r="D85" s="7">
        <v>5.1003668824283181</v>
      </c>
      <c r="E85" s="1" t="s">
        <v>309</v>
      </c>
      <c r="F85" s="1">
        <v>1</v>
      </c>
      <c r="G85" s="1">
        <v>0</v>
      </c>
      <c r="H85" s="2">
        <f>IF(M85&lt;10,1,IF(AND(F85=0,G85=1,O85&lt;9,M85=10),1,IF(AND(F85=0,G85=0,O85&gt;=9,M85=10),1,IF(AND(F85=0,G85=0,O85&lt;9,M85=11),1,IF(AND(F85=1,G85=0,O85&gt;=9,M85=11),1,IF(AND(F85=1,G85=0,O85&lt;9,M85=12),1,IF(AND(F85=2,G85=0,O85&gt;=9,M85=12),1,IF(AND(F85=2,G85=0,O85&lt;9,M85=13),1,0))))))))</f>
        <v>1</v>
      </c>
      <c r="I85" s="3">
        <f>IF(AND(F85=0,G85=1,O85&gt;=9,M85=10),1,IF(AND(F85=0,G85=1,O85&lt;9,M85=11),1,IF(AND(F85=0,G85=0,O85&gt;=9,M85=11),1,IF(AND(F85=0,G85=0,O85&lt;9,M85=12),1,IF(AND(F85=1,G85=0,O85&gt;=9,M85=12),1,IF(AND(F85=1,G85=0,O85&lt;9,M85=13),1,IF(AND(F85=2,G85=0,O85&gt;=9,M85=13),1,IF(AND(F85=2,G85=0,O85&lt;9,M85=14),1,0))))))))</f>
        <v>0</v>
      </c>
      <c r="J85" s="4">
        <f>IF(AND(F85=0,G85=1,O85&gt;=9,M85=11),1,IF(AND(F85=0,G85=1,O85&lt;9,M85=12),1,IF(AND(F85=0,G85=0,O85&gt;=9,M85=12),1,IF(AND(F85=0,G85=0,O85&lt;9,M85=13),1,IF(AND(F85=1,G85=0,O85&gt;=9,M85=13),1,IF(AND(F85=1,G85=0,O85&lt;9,M85=14),1,IF(AND(F85=2,G85=0,O85&gt;=9,M85=14),1,IF(AND(F85=2,G85=0,O85&lt;9,M85=15),1,0))))))))</f>
        <v>0</v>
      </c>
      <c r="K85" s="5">
        <f>IF(SUM(H85:J85)=0,1,0)</f>
        <v>0</v>
      </c>
      <c r="L85" s="1"/>
      <c r="M85" s="1">
        <f t="shared" si="2"/>
        <v>12</v>
      </c>
      <c r="N85" s="1"/>
      <c r="O85" s="1">
        <f t="shared" si="3"/>
        <v>5</v>
      </c>
    </row>
    <row r="86" spans="1:15" x14ac:dyDescent="0.25">
      <c r="A86" s="1" t="s">
        <v>84</v>
      </c>
      <c r="B86" s="6">
        <v>38100</v>
      </c>
      <c r="C86" s="6"/>
      <c r="D86" s="7">
        <v>7.7972684195346664</v>
      </c>
      <c r="E86" s="1" t="s">
        <v>310</v>
      </c>
      <c r="F86" s="1">
        <v>1</v>
      </c>
      <c r="G86" s="1">
        <v>0</v>
      </c>
      <c r="H86" s="2">
        <f>IF(M86&lt;10,1,IF(AND(F86=0,G86=1,O86&lt;9,M86=10),1,IF(AND(F86=0,G86=0,O86&gt;=9,M86=10),1,IF(AND(F86=0,G86=0,O86&lt;9,M86=11),1,IF(AND(F86=1,G86=0,O86&gt;=9,M86=11),1,IF(AND(F86=1,G86=0,O86&lt;9,M86=12),1,IF(AND(F86=2,G86=0,O86&gt;=9,M86=12),1,IF(AND(F86=2,G86=0,O86&lt;9,M86=13),1,0))))))))</f>
        <v>1</v>
      </c>
      <c r="I86" s="3">
        <f>IF(AND(F86=0,G86=1,O86&gt;=9,M86=10),1,IF(AND(F86=0,G86=1,O86&lt;9,M86=11),1,IF(AND(F86=0,G86=0,O86&gt;=9,M86=11),1,IF(AND(F86=0,G86=0,O86&lt;9,M86=12),1,IF(AND(F86=1,G86=0,O86&gt;=9,M86=12),1,IF(AND(F86=1,G86=0,O86&lt;9,M86=13),1,IF(AND(F86=2,G86=0,O86&gt;=9,M86=13),1,IF(AND(F86=2,G86=0,O86&lt;9,M86=14),1,0))))))))</f>
        <v>0</v>
      </c>
      <c r="J86" s="4">
        <f>IF(AND(F86=0,G86=1,O86&gt;=9,M86=11),1,IF(AND(F86=0,G86=1,O86&lt;9,M86=12),1,IF(AND(F86=0,G86=0,O86&gt;=9,M86=12),1,IF(AND(F86=0,G86=0,O86&lt;9,M86=13),1,IF(AND(F86=1,G86=0,O86&gt;=9,M86=13),1,IF(AND(F86=1,G86=0,O86&lt;9,M86=14),1,IF(AND(F86=2,G86=0,O86&gt;=9,M86=14),1,IF(AND(F86=2,G86=0,O86&lt;9,M86=15),1,0))))))))</f>
        <v>0</v>
      </c>
      <c r="K86" s="5">
        <f>IF(SUM(H86:J86)=0,1,0)</f>
        <v>0</v>
      </c>
      <c r="L86" s="1"/>
      <c r="M86" s="1">
        <f t="shared" si="2"/>
        <v>12</v>
      </c>
      <c r="N86" s="1"/>
      <c r="O86" s="1">
        <f t="shared" si="3"/>
        <v>4</v>
      </c>
    </row>
    <row r="87" spans="1:15" x14ac:dyDescent="0.25">
      <c r="A87" s="1" t="s">
        <v>85</v>
      </c>
      <c r="B87" s="6">
        <v>38080</v>
      </c>
      <c r="C87" s="6"/>
      <c r="D87" s="7">
        <v>11.814168435804813</v>
      </c>
      <c r="E87" s="1" t="s">
        <v>310</v>
      </c>
      <c r="F87" s="1">
        <v>1</v>
      </c>
      <c r="G87" s="1">
        <v>0</v>
      </c>
      <c r="H87" s="2">
        <f>IF(M87&lt;10,1,IF(AND(F87=0,G87=1,O87&lt;9,M87=10),1,IF(AND(F87=0,G87=0,O87&gt;=9,M87=10),1,IF(AND(F87=0,G87=0,O87&lt;9,M87=11),1,IF(AND(F87=1,G87=0,O87&gt;=9,M87=11),1,IF(AND(F87=1,G87=0,O87&lt;9,M87=12),1,IF(AND(F87=2,G87=0,O87&gt;=9,M87=12),1,IF(AND(F87=2,G87=0,O87&lt;9,M87=13),1,0))))))))</f>
        <v>1</v>
      </c>
      <c r="I87" s="3">
        <f>IF(AND(F87=0,G87=1,O87&gt;=9,M87=10),1,IF(AND(F87=0,G87=1,O87&lt;9,M87=11),1,IF(AND(F87=0,G87=0,O87&gt;=9,M87=11),1,IF(AND(F87=0,G87=0,O87&lt;9,M87=12),1,IF(AND(F87=1,G87=0,O87&gt;=9,M87=12),1,IF(AND(F87=1,G87=0,O87&lt;9,M87=13),1,IF(AND(F87=2,G87=0,O87&gt;=9,M87=13),1,IF(AND(F87=2,G87=0,O87&lt;9,M87=14),1,0))))))))</f>
        <v>0</v>
      </c>
      <c r="J87" s="4">
        <f>IF(AND(F87=0,G87=1,O87&gt;=9,M87=11),1,IF(AND(F87=0,G87=1,O87&lt;9,M87=12),1,IF(AND(F87=0,G87=0,O87&gt;=9,M87=12),1,IF(AND(F87=0,G87=0,O87&lt;9,M87=13),1,IF(AND(F87=1,G87=0,O87&gt;=9,M87=13),1,IF(AND(F87=1,G87=0,O87&lt;9,M87=14),1,IF(AND(F87=2,G87=0,O87&gt;=9,M87=14),1,IF(AND(F87=2,G87=0,O87&lt;9,M87=15),1,0))))))))</f>
        <v>0</v>
      </c>
      <c r="K87" s="5">
        <f>IF(SUM(H87:J87)=0,1,0)</f>
        <v>0</v>
      </c>
      <c r="L87" s="1"/>
      <c r="M87" s="1">
        <f t="shared" si="2"/>
        <v>12</v>
      </c>
      <c r="N87" s="1"/>
      <c r="O87" s="1">
        <f t="shared" si="3"/>
        <v>4</v>
      </c>
    </row>
    <row r="88" spans="1:15" x14ac:dyDescent="0.25">
      <c r="A88" s="1" t="s">
        <v>86</v>
      </c>
      <c r="B88" s="6">
        <v>38079</v>
      </c>
      <c r="C88" s="6"/>
      <c r="D88" s="7">
        <v>12.298791269148467</v>
      </c>
      <c r="E88" s="1" t="s">
        <v>310</v>
      </c>
      <c r="F88" s="1">
        <v>1</v>
      </c>
      <c r="G88" s="1">
        <v>0</v>
      </c>
      <c r="H88" s="2">
        <f>IF(M88&lt;10,1,IF(AND(F88=0,G88=1,O88&lt;9,M88=10),1,IF(AND(F88=0,G88=0,O88&gt;=9,M88=10),1,IF(AND(F88=0,G88=0,O88&lt;9,M88=11),1,IF(AND(F88=1,G88=0,O88&gt;=9,M88=11),1,IF(AND(F88=1,G88=0,O88&lt;9,M88=12),1,IF(AND(F88=2,G88=0,O88&gt;=9,M88=12),1,IF(AND(F88=2,G88=0,O88&lt;9,M88=13),1,0))))))))</f>
        <v>1</v>
      </c>
      <c r="I88" s="3">
        <f>IF(AND(F88=0,G88=1,O88&gt;=9,M88=10),1,IF(AND(F88=0,G88=1,O88&lt;9,M88=11),1,IF(AND(F88=0,G88=0,O88&gt;=9,M88=11),1,IF(AND(F88=0,G88=0,O88&lt;9,M88=12),1,IF(AND(F88=1,G88=0,O88&gt;=9,M88=12),1,IF(AND(F88=1,G88=0,O88&lt;9,M88=13),1,IF(AND(F88=2,G88=0,O88&gt;=9,M88=13),1,IF(AND(F88=2,G88=0,O88&lt;9,M88=14),1,0))))))))</f>
        <v>0</v>
      </c>
      <c r="J88" s="4">
        <f>IF(AND(F88=0,G88=1,O88&gt;=9,M88=11),1,IF(AND(F88=0,G88=1,O88&lt;9,M88=12),1,IF(AND(F88=0,G88=0,O88&gt;=9,M88=12),1,IF(AND(F88=0,G88=0,O88&lt;9,M88=13),1,IF(AND(F88=1,G88=0,O88&gt;=9,M88=13),1,IF(AND(F88=1,G88=0,O88&lt;9,M88=14),1,IF(AND(F88=2,G88=0,O88&gt;=9,M88=14),1,IF(AND(F88=2,G88=0,O88&lt;9,M88=15),1,0))))))))</f>
        <v>0</v>
      </c>
      <c r="K88" s="5">
        <f>IF(SUM(H88:J88)=0,1,0)</f>
        <v>0</v>
      </c>
      <c r="L88" s="1"/>
      <c r="M88" s="1">
        <f t="shared" si="2"/>
        <v>12</v>
      </c>
      <c r="N88" s="1"/>
      <c r="O88" s="1">
        <f t="shared" si="3"/>
        <v>4</v>
      </c>
    </row>
    <row r="89" spans="1:15" x14ac:dyDescent="0.25">
      <c r="A89" s="1" t="s">
        <v>87</v>
      </c>
      <c r="B89" s="6">
        <v>38055</v>
      </c>
      <c r="C89" s="6"/>
      <c r="D89" s="7">
        <v>13.499829239461842</v>
      </c>
      <c r="E89" s="1" t="s">
        <v>309</v>
      </c>
      <c r="F89" s="1">
        <v>1</v>
      </c>
      <c r="G89" s="1">
        <v>0</v>
      </c>
      <c r="H89" s="2">
        <f>IF(M89&lt;10,1,IF(AND(F89=0,G89=1,O89&lt;9,M89=10),1,IF(AND(F89=0,G89=0,O89&gt;=9,M89=10),1,IF(AND(F89=0,G89=0,O89&lt;9,M89=11),1,IF(AND(F89=1,G89=0,O89&gt;=9,M89=11),1,IF(AND(F89=1,G89=0,O89&lt;9,M89=12),1,IF(AND(F89=2,G89=0,O89&gt;=9,M89=12),1,IF(AND(F89=2,G89=0,O89&lt;9,M89=13),1,0))))))))</f>
        <v>1</v>
      </c>
      <c r="I89" s="3">
        <f>IF(AND(F89=0,G89=1,O89&gt;=9,M89=10),1,IF(AND(F89=0,G89=1,O89&lt;9,M89=11),1,IF(AND(F89=0,G89=0,O89&gt;=9,M89=11),1,IF(AND(F89=0,G89=0,O89&lt;9,M89=12),1,IF(AND(F89=1,G89=0,O89&gt;=9,M89=12),1,IF(AND(F89=1,G89=0,O89&lt;9,M89=13),1,IF(AND(F89=2,G89=0,O89&gt;=9,M89=13),1,IF(AND(F89=2,G89=0,O89&lt;9,M89=14),1,0))))))))</f>
        <v>0</v>
      </c>
      <c r="J89" s="4">
        <f>IF(AND(F89=0,G89=1,O89&gt;=9,M89=11),1,IF(AND(F89=0,G89=1,O89&lt;9,M89=12),1,IF(AND(F89=0,G89=0,O89&gt;=9,M89=12),1,IF(AND(F89=0,G89=0,O89&lt;9,M89=13),1,IF(AND(F89=1,G89=0,O89&gt;=9,M89=13),1,IF(AND(F89=1,G89=0,O89&lt;9,M89=14),1,IF(AND(F89=2,G89=0,O89&gt;=9,M89=14),1,IF(AND(F89=2,G89=0,O89&lt;9,M89=15),1,0))))))))</f>
        <v>0</v>
      </c>
      <c r="K89" s="5">
        <f>IF(SUM(H89:J89)=0,1,0)</f>
        <v>0</v>
      </c>
      <c r="L89" s="1"/>
      <c r="M89" s="1">
        <f t="shared" si="2"/>
        <v>12</v>
      </c>
      <c r="N89" s="1"/>
      <c r="O89" s="1">
        <f t="shared" si="3"/>
        <v>3</v>
      </c>
    </row>
    <row r="90" spans="1:15" x14ac:dyDescent="0.25">
      <c r="A90" s="1" t="s">
        <v>88</v>
      </c>
      <c r="B90" s="6">
        <v>38048</v>
      </c>
      <c r="C90" s="6"/>
      <c r="D90" s="7">
        <v>2.2649686264923954</v>
      </c>
      <c r="E90" s="1" t="s">
        <v>310</v>
      </c>
      <c r="F90" s="1">
        <v>1</v>
      </c>
      <c r="G90" s="1">
        <v>0</v>
      </c>
      <c r="H90" s="2">
        <f>IF(M90&lt;10,1,IF(AND(F90=0,G90=1,O90&lt;9,M90=10),1,IF(AND(F90=0,G90=0,O90&gt;=9,M90=10),1,IF(AND(F90=0,G90=0,O90&lt;9,M90=11),1,IF(AND(F90=1,G90=0,O90&gt;=9,M90=11),1,IF(AND(F90=1,G90=0,O90&lt;9,M90=12),1,IF(AND(F90=2,G90=0,O90&gt;=9,M90=12),1,IF(AND(F90=2,G90=0,O90&lt;9,M90=13),1,0))))))))</f>
        <v>1</v>
      </c>
      <c r="I90" s="3">
        <f>IF(AND(F90=0,G90=1,O90&gt;=9,M90=10),1,IF(AND(F90=0,G90=1,O90&lt;9,M90=11),1,IF(AND(F90=0,G90=0,O90&gt;=9,M90=11),1,IF(AND(F90=0,G90=0,O90&lt;9,M90=12),1,IF(AND(F90=1,G90=0,O90&gt;=9,M90=12),1,IF(AND(F90=1,G90=0,O90&lt;9,M90=13),1,IF(AND(F90=2,G90=0,O90&gt;=9,M90=13),1,IF(AND(F90=2,G90=0,O90&lt;9,M90=14),1,0))))))))</f>
        <v>0</v>
      </c>
      <c r="J90" s="4">
        <f>IF(AND(F90=0,G90=1,O90&gt;=9,M90=11),1,IF(AND(F90=0,G90=1,O90&lt;9,M90=12),1,IF(AND(F90=0,G90=0,O90&gt;=9,M90=12),1,IF(AND(F90=0,G90=0,O90&lt;9,M90=13),1,IF(AND(F90=1,G90=0,O90&gt;=9,M90=13),1,IF(AND(F90=1,G90=0,O90&lt;9,M90=14),1,IF(AND(F90=2,G90=0,O90&gt;=9,M90=14),1,IF(AND(F90=2,G90=0,O90&lt;9,M90=15),1,0))))))))</f>
        <v>0</v>
      </c>
      <c r="K90" s="5">
        <f>IF(SUM(H90:J90)=0,1,0)</f>
        <v>0</v>
      </c>
      <c r="L90" s="1"/>
      <c r="M90" s="1">
        <f t="shared" si="2"/>
        <v>12</v>
      </c>
      <c r="N90" s="1"/>
      <c r="O90" s="1">
        <f t="shared" si="3"/>
        <v>3</v>
      </c>
    </row>
    <row r="91" spans="1:15" x14ac:dyDescent="0.25">
      <c r="A91" s="1" t="s">
        <v>89</v>
      </c>
      <c r="B91" s="6">
        <v>38047</v>
      </c>
      <c r="C91" s="6"/>
      <c r="D91" s="7">
        <v>11.576783486193015</v>
      </c>
      <c r="E91" s="1" t="s">
        <v>309</v>
      </c>
      <c r="F91" s="1">
        <v>1</v>
      </c>
      <c r="G91" s="1">
        <v>0</v>
      </c>
      <c r="H91" s="2">
        <f>IF(M91&lt;10,1,IF(AND(F91=0,G91=1,O91&lt;9,M91=10),1,IF(AND(F91=0,G91=0,O91&gt;=9,M91=10),1,IF(AND(F91=0,G91=0,O91&lt;9,M91=11),1,IF(AND(F91=1,G91=0,O91&gt;=9,M91=11),1,IF(AND(F91=1,G91=0,O91&lt;9,M91=12),1,IF(AND(F91=2,G91=0,O91&gt;=9,M91=12),1,IF(AND(F91=2,G91=0,O91&lt;9,M91=13),1,0))))))))</f>
        <v>1</v>
      </c>
      <c r="I91" s="3">
        <f>IF(AND(F91=0,G91=1,O91&gt;=9,M91=10),1,IF(AND(F91=0,G91=1,O91&lt;9,M91=11),1,IF(AND(F91=0,G91=0,O91&gt;=9,M91=11),1,IF(AND(F91=0,G91=0,O91&lt;9,M91=12),1,IF(AND(F91=1,G91=0,O91&gt;=9,M91=12),1,IF(AND(F91=1,G91=0,O91&lt;9,M91=13),1,IF(AND(F91=2,G91=0,O91&gt;=9,M91=13),1,IF(AND(F91=2,G91=0,O91&lt;9,M91=14),1,0))))))))</f>
        <v>0</v>
      </c>
      <c r="J91" s="4">
        <f>IF(AND(F91=0,G91=1,O91&gt;=9,M91=11),1,IF(AND(F91=0,G91=1,O91&lt;9,M91=12),1,IF(AND(F91=0,G91=0,O91&gt;=9,M91=12),1,IF(AND(F91=0,G91=0,O91&lt;9,M91=13),1,IF(AND(F91=1,G91=0,O91&gt;=9,M91=13),1,IF(AND(F91=1,G91=0,O91&lt;9,M91=14),1,IF(AND(F91=2,G91=0,O91&gt;=9,M91=14),1,IF(AND(F91=2,G91=0,O91&lt;9,M91=15),1,0))))))))</f>
        <v>0</v>
      </c>
      <c r="K91" s="5">
        <f>IF(SUM(H91:J91)=0,1,0)</f>
        <v>0</v>
      </c>
      <c r="L91" s="1"/>
      <c r="M91" s="1">
        <f t="shared" si="2"/>
        <v>12</v>
      </c>
      <c r="N91" s="1"/>
      <c r="O91" s="1">
        <f t="shared" si="3"/>
        <v>3</v>
      </c>
    </row>
    <row r="92" spans="1:15" x14ac:dyDescent="0.25">
      <c r="A92" s="1" t="s">
        <v>90</v>
      </c>
      <c r="B92" s="6">
        <v>38045</v>
      </c>
      <c r="C92" s="6"/>
      <c r="D92" s="7">
        <v>16.712239973480415</v>
      </c>
      <c r="E92" s="1" t="s">
        <v>310</v>
      </c>
      <c r="F92" s="1">
        <v>1</v>
      </c>
      <c r="G92" s="1">
        <v>0</v>
      </c>
      <c r="H92" s="2">
        <f>IF(M92&lt;10,1,IF(AND(F92=0,G92=1,O92&lt;9,M92=10),1,IF(AND(F92=0,G92=0,O92&gt;=9,M92=10),1,IF(AND(F92=0,G92=0,O92&lt;9,M92=11),1,IF(AND(F92=1,G92=0,O92&gt;=9,M92=11),1,IF(AND(F92=1,G92=0,O92&lt;9,M92=12),1,IF(AND(F92=2,G92=0,O92&gt;=9,M92=12),1,IF(AND(F92=2,G92=0,O92&lt;9,M92=13),1,0))))))))</f>
        <v>1</v>
      </c>
      <c r="I92" s="3">
        <f>IF(AND(F92=0,G92=1,O92&gt;=9,M92=10),1,IF(AND(F92=0,G92=1,O92&lt;9,M92=11),1,IF(AND(F92=0,G92=0,O92&gt;=9,M92=11),1,IF(AND(F92=0,G92=0,O92&lt;9,M92=12),1,IF(AND(F92=1,G92=0,O92&gt;=9,M92=12),1,IF(AND(F92=1,G92=0,O92&lt;9,M92=13),1,IF(AND(F92=2,G92=0,O92&gt;=9,M92=13),1,IF(AND(F92=2,G92=0,O92&lt;9,M92=14),1,0))))))))</f>
        <v>0</v>
      </c>
      <c r="J92" s="4">
        <f>IF(AND(F92=0,G92=1,O92&gt;=9,M92=11),1,IF(AND(F92=0,G92=1,O92&lt;9,M92=12),1,IF(AND(F92=0,G92=0,O92&gt;=9,M92=12),1,IF(AND(F92=0,G92=0,O92&lt;9,M92=13),1,IF(AND(F92=1,G92=0,O92&gt;=9,M92=13),1,IF(AND(F92=1,G92=0,O92&lt;9,M92=14),1,IF(AND(F92=2,G92=0,O92&gt;=9,M92=14),1,IF(AND(F92=2,G92=0,O92&lt;9,M92=15),1,0))))))))</f>
        <v>0</v>
      </c>
      <c r="K92" s="5">
        <f>IF(SUM(H92:J92)=0,1,0)</f>
        <v>0</v>
      </c>
      <c r="L92" s="1"/>
      <c r="M92" s="1">
        <f t="shared" si="2"/>
        <v>12</v>
      </c>
      <c r="N92" s="1"/>
      <c r="O92" s="1">
        <f t="shared" si="3"/>
        <v>2</v>
      </c>
    </row>
    <row r="93" spans="1:15" x14ac:dyDescent="0.25">
      <c r="A93" s="1" t="s">
        <v>91</v>
      </c>
      <c r="B93" s="6">
        <v>38041</v>
      </c>
      <c r="C93" s="6"/>
      <c r="D93" s="7">
        <v>6.9399830806949314</v>
      </c>
      <c r="E93" s="1" t="s">
        <v>310</v>
      </c>
      <c r="F93" s="1">
        <v>1</v>
      </c>
      <c r="G93" s="1">
        <v>0</v>
      </c>
      <c r="H93" s="2">
        <f>IF(M93&lt;10,1,IF(AND(F93=0,G93=1,O93&lt;9,M93=10),1,IF(AND(F93=0,G93=0,O93&gt;=9,M93=10),1,IF(AND(F93=0,G93=0,O93&lt;9,M93=11),1,IF(AND(F93=1,G93=0,O93&gt;=9,M93=11),1,IF(AND(F93=1,G93=0,O93&lt;9,M93=12),1,IF(AND(F93=2,G93=0,O93&gt;=9,M93=12),1,IF(AND(F93=2,G93=0,O93&lt;9,M93=13),1,0))))))))</f>
        <v>1</v>
      </c>
      <c r="I93" s="3">
        <f>IF(AND(F93=0,G93=1,O93&gt;=9,M93=10),1,IF(AND(F93=0,G93=1,O93&lt;9,M93=11),1,IF(AND(F93=0,G93=0,O93&gt;=9,M93=11),1,IF(AND(F93=0,G93=0,O93&lt;9,M93=12),1,IF(AND(F93=1,G93=0,O93&gt;=9,M93=12),1,IF(AND(F93=1,G93=0,O93&lt;9,M93=13),1,IF(AND(F93=2,G93=0,O93&gt;=9,M93=13),1,IF(AND(F93=2,G93=0,O93&lt;9,M93=14),1,0))))))))</f>
        <v>0</v>
      </c>
      <c r="J93" s="4">
        <f>IF(AND(F93=0,G93=1,O93&gt;=9,M93=11),1,IF(AND(F93=0,G93=1,O93&lt;9,M93=12),1,IF(AND(F93=0,G93=0,O93&gt;=9,M93=12),1,IF(AND(F93=0,G93=0,O93&lt;9,M93=13),1,IF(AND(F93=1,G93=0,O93&gt;=9,M93=13),1,IF(AND(F93=1,G93=0,O93&lt;9,M93=14),1,IF(AND(F93=2,G93=0,O93&gt;=9,M93=14),1,IF(AND(F93=2,G93=0,O93&lt;9,M93=15),1,0))))))))</f>
        <v>0</v>
      </c>
      <c r="K93" s="5">
        <f>IF(SUM(H93:J93)=0,1,0)</f>
        <v>0</v>
      </c>
      <c r="L93" s="1"/>
      <c r="M93" s="1">
        <f t="shared" si="2"/>
        <v>12</v>
      </c>
      <c r="N93" s="1"/>
      <c r="O93" s="1">
        <f t="shared" si="3"/>
        <v>2</v>
      </c>
    </row>
    <row r="94" spans="1:15" x14ac:dyDescent="0.25">
      <c r="A94" s="1" t="s">
        <v>92</v>
      </c>
      <c r="B94" s="6">
        <v>38037</v>
      </c>
      <c r="C94" s="6"/>
      <c r="D94" s="7">
        <v>16.619097503053084</v>
      </c>
      <c r="E94" s="1" t="s">
        <v>309</v>
      </c>
      <c r="F94" s="1">
        <v>1</v>
      </c>
      <c r="G94" s="1">
        <v>0</v>
      </c>
      <c r="H94" s="2">
        <f>IF(M94&lt;10,1,IF(AND(F94=0,G94=1,O94&lt;9,M94=10),1,IF(AND(F94=0,G94=0,O94&gt;=9,M94=10),1,IF(AND(F94=0,G94=0,O94&lt;9,M94=11),1,IF(AND(F94=1,G94=0,O94&gt;=9,M94=11),1,IF(AND(F94=1,G94=0,O94&lt;9,M94=12),1,IF(AND(F94=2,G94=0,O94&gt;=9,M94=12),1,IF(AND(F94=2,G94=0,O94&lt;9,M94=13),1,0))))))))</f>
        <v>1</v>
      </c>
      <c r="I94" s="3">
        <f>IF(AND(F94=0,G94=1,O94&gt;=9,M94=10),1,IF(AND(F94=0,G94=1,O94&lt;9,M94=11),1,IF(AND(F94=0,G94=0,O94&gt;=9,M94=11),1,IF(AND(F94=0,G94=0,O94&lt;9,M94=12),1,IF(AND(F94=1,G94=0,O94&gt;=9,M94=12),1,IF(AND(F94=1,G94=0,O94&lt;9,M94=13),1,IF(AND(F94=2,G94=0,O94&gt;=9,M94=13),1,IF(AND(F94=2,G94=0,O94&lt;9,M94=14),1,0))))))))</f>
        <v>0</v>
      </c>
      <c r="J94" s="4">
        <f>IF(AND(F94=0,G94=1,O94&gt;=9,M94=11),1,IF(AND(F94=0,G94=1,O94&lt;9,M94=12),1,IF(AND(F94=0,G94=0,O94&gt;=9,M94=12),1,IF(AND(F94=0,G94=0,O94&lt;9,M94=13),1,IF(AND(F94=1,G94=0,O94&gt;=9,M94=13),1,IF(AND(F94=1,G94=0,O94&lt;9,M94=14),1,IF(AND(F94=2,G94=0,O94&gt;=9,M94=14),1,IF(AND(F94=2,G94=0,O94&lt;9,M94=15),1,0))))))))</f>
        <v>0</v>
      </c>
      <c r="K94" s="5">
        <f>IF(SUM(H94:J94)=0,1,0)</f>
        <v>0</v>
      </c>
      <c r="L94" s="1"/>
      <c r="M94" s="1">
        <f t="shared" si="2"/>
        <v>12</v>
      </c>
      <c r="N94" s="1"/>
      <c r="O94" s="1">
        <f t="shared" si="3"/>
        <v>2</v>
      </c>
    </row>
    <row r="95" spans="1:15" x14ac:dyDescent="0.25">
      <c r="A95" s="1" t="s">
        <v>93</v>
      </c>
      <c r="B95" s="6">
        <v>38031</v>
      </c>
      <c r="C95" s="6"/>
      <c r="D95" s="7">
        <v>13.330144645569032</v>
      </c>
      <c r="E95" s="1" t="s">
        <v>309</v>
      </c>
      <c r="F95" s="1">
        <v>1</v>
      </c>
      <c r="G95" s="1">
        <v>0</v>
      </c>
      <c r="H95" s="2">
        <f>IF(M95&lt;10,1,IF(AND(F95=0,G95=1,O95&lt;9,M95=10),1,IF(AND(F95=0,G95=0,O95&gt;=9,M95=10),1,IF(AND(F95=0,G95=0,O95&lt;9,M95=11),1,IF(AND(F95=1,G95=0,O95&gt;=9,M95=11),1,IF(AND(F95=1,G95=0,O95&lt;9,M95=12),1,IF(AND(F95=2,G95=0,O95&gt;=9,M95=12),1,IF(AND(F95=2,G95=0,O95&lt;9,M95=13),1,0))))))))</f>
        <v>1</v>
      </c>
      <c r="I95" s="3">
        <f>IF(AND(F95=0,G95=1,O95&gt;=9,M95=10),1,IF(AND(F95=0,G95=1,O95&lt;9,M95=11),1,IF(AND(F95=0,G95=0,O95&gt;=9,M95=11),1,IF(AND(F95=0,G95=0,O95&lt;9,M95=12),1,IF(AND(F95=1,G95=0,O95&gt;=9,M95=12),1,IF(AND(F95=1,G95=0,O95&lt;9,M95=13),1,IF(AND(F95=2,G95=0,O95&gt;=9,M95=13),1,IF(AND(F95=2,G95=0,O95&lt;9,M95=14),1,0))))))))</f>
        <v>0</v>
      </c>
      <c r="J95" s="4">
        <f>IF(AND(F95=0,G95=1,O95&gt;=9,M95=11),1,IF(AND(F95=0,G95=1,O95&lt;9,M95=12),1,IF(AND(F95=0,G95=0,O95&gt;=9,M95=12),1,IF(AND(F95=0,G95=0,O95&lt;9,M95=13),1,IF(AND(F95=1,G95=0,O95&gt;=9,M95=13),1,IF(AND(F95=1,G95=0,O95&lt;9,M95=14),1,IF(AND(F95=2,G95=0,O95&gt;=9,M95=14),1,IF(AND(F95=2,G95=0,O95&lt;9,M95=15),1,0))))))))</f>
        <v>0</v>
      </c>
      <c r="K95" s="5">
        <f>IF(SUM(H95:J95)=0,1,0)</f>
        <v>0</v>
      </c>
      <c r="L95" s="1"/>
      <c r="M95" s="1">
        <f t="shared" si="2"/>
        <v>12</v>
      </c>
      <c r="N95" s="1"/>
      <c r="O95" s="1">
        <f t="shared" si="3"/>
        <v>2</v>
      </c>
    </row>
    <row r="96" spans="1:15" x14ac:dyDescent="0.25">
      <c r="A96" s="1" t="s">
        <v>94</v>
      </c>
      <c r="B96" s="6">
        <v>38027</v>
      </c>
      <c r="C96" s="6"/>
      <c r="D96" s="7">
        <v>7.5369785860406324</v>
      </c>
      <c r="E96" s="1" t="s">
        <v>309</v>
      </c>
      <c r="F96" s="1">
        <v>1</v>
      </c>
      <c r="G96" s="1">
        <v>0</v>
      </c>
      <c r="H96" s="2">
        <f>IF(M96&lt;10,1,IF(AND(F96=0,G96=1,O96&lt;9,M96=10),1,IF(AND(F96=0,G96=0,O96&gt;=9,M96=10),1,IF(AND(F96=0,G96=0,O96&lt;9,M96=11),1,IF(AND(F96=1,G96=0,O96&gt;=9,M96=11),1,IF(AND(F96=1,G96=0,O96&lt;9,M96=12),1,IF(AND(F96=2,G96=0,O96&gt;=9,M96=12),1,IF(AND(F96=2,G96=0,O96&lt;9,M96=13),1,0))))))))</f>
        <v>1</v>
      </c>
      <c r="I96" s="3">
        <f>IF(AND(F96=0,G96=1,O96&gt;=9,M96=10),1,IF(AND(F96=0,G96=1,O96&lt;9,M96=11),1,IF(AND(F96=0,G96=0,O96&gt;=9,M96=11),1,IF(AND(F96=0,G96=0,O96&lt;9,M96=12),1,IF(AND(F96=1,G96=0,O96&gt;=9,M96=12),1,IF(AND(F96=1,G96=0,O96&lt;9,M96=13),1,IF(AND(F96=2,G96=0,O96&gt;=9,M96=13),1,IF(AND(F96=2,G96=0,O96&lt;9,M96=14),1,0))))))))</f>
        <v>0</v>
      </c>
      <c r="J96" s="4">
        <f>IF(AND(F96=0,G96=1,O96&gt;=9,M96=11),1,IF(AND(F96=0,G96=1,O96&lt;9,M96=12),1,IF(AND(F96=0,G96=0,O96&gt;=9,M96=12),1,IF(AND(F96=0,G96=0,O96&lt;9,M96=13),1,IF(AND(F96=1,G96=0,O96&gt;=9,M96=13),1,IF(AND(F96=1,G96=0,O96&lt;9,M96=14),1,IF(AND(F96=2,G96=0,O96&gt;=9,M96=14),1,IF(AND(F96=2,G96=0,O96&lt;9,M96=15),1,0))))))))</f>
        <v>0</v>
      </c>
      <c r="K96" s="5">
        <f>IF(SUM(H96:J96)=0,1,0)</f>
        <v>0</v>
      </c>
      <c r="L96" s="1"/>
      <c r="M96" s="1">
        <f t="shared" si="2"/>
        <v>12</v>
      </c>
      <c r="N96" s="1"/>
      <c r="O96" s="1">
        <f t="shared" si="3"/>
        <v>2</v>
      </c>
    </row>
    <row r="97" spans="1:15" x14ac:dyDescent="0.25">
      <c r="A97" s="1" t="s">
        <v>95</v>
      </c>
      <c r="B97" s="6">
        <v>38023</v>
      </c>
      <c r="C97" s="6"/>
      <c r="D97" s="7">
        <v>17.376418928448771</v>
      </c>
      <c r="E97" s="1" t="s">
        <v>309</v>
      </c>
      <c r="F97" s="1">
        <v>1</v>
      </c>
      <c r="G97" s="1">
        <v>0</v>
      </c>
      <c r="H97" s="2">
        <f>IF(M97&lt;10,1,IF(AND(F97=0,G97=1,O97&lt;9,M97=10),1,IF(AND(F97=0,G97=0,O97&gt;=9,M97=10),1,IF(AND(F97=0,G97=0,O97&lt;9,M97=11),1,IF(AND(F97=1,G97=0,O97&gt;=9,M97=11),1,IF(AND(F97=1,G97=0,O97&lt;9,M97=12),1,IF(AND(F97=2,G97=0,O97&gt;=9,M97=12),1,IF(AND(F97=2,G97=0,O97&lt;9,M97=13),1,0))))))))</f>
        <v>1</v>
      </c>
      <c r="I97" s="3">
        <f>IF(AND(F97=0,G97=1,O97&gt;=9,M97=10),1,IF(AND(F97=0,G97=1,O97&lt;9,M97=11),1,IF(AND(F97=0,G97=0,O97&gt;=9,M97=11),1,IF(AND(F97=0,G97=0,O97&lt;9,M97=12),1,IF(AND(F97=1,G97=0,O97&gt;=9,M97=12),1,IF(AND(F97=1,G97=0,O97&lt;9,M97=13),1,IF(AND(F97=2,G97=0,O97&gt;=9,M97=13),1,IF(AND(F97=2,G97=0,O97&lt;9,M97=14),1,0))))))))</f>
        <v>0</v>
      </c>
      <c r="J97" s="4">
        <f>IF(AND(F97=0,G97=1,O97&gt;=9,M97=11),1,IF(AND(F97=0,G97=1,O97&lt;9,M97=12),1,IF(AND(F97=0,G97=0,O97&gt;=9,M97=12),1,IF(AND(F97=0,G97=0,O97&lt;9,M97=13),1,IF(AND(F97=1,G97=0,O97&gt;=9,M97=13),1,IF(AND(F97=1,G97=0,O97&lt;9,M97=14),1,IF(AND(F97=2,G97=0,O97&gt;=9,M97=14),1,IF(AND(F97=2,G97=0,O97&lt;9,M97=15),1,0))))))))</f>
        <v>0</v>
      </c>
      <c r="K97" s="5">
        <f>IF(SUM(H97:J97)=0,1,0)</f>
        <v>0</v>
      </c>
      <c r="L97" s="1"/>
      <c r="M97" s="1">
        <f t="shared" si="2"/>
        <v>12</v>
      </c>
      <c r="N97" s="1"/>
      <c r="O97" s="1">
        <f t="shared" si="3"/>
        <v>2</v>
      </c>
    </row>
    <row r="98" spans="1:15" x14ac:dyDescent="0.25">
      <c r="A98" s="1" t="s">
        <v>96</v>
      </c>
      <c r="B98" s="6">
        <v>38020</v>
      </c>
      <c r="C98" s="6"/>
      <c r="D98" s="7">
        <v>11.191980638064836</v>
      </c>
      <c r="E98" s="1" t="s">
        <v>310</v>
      </c>
      <c r="F98" s="1">
        <v>1</v>
      </c>
      <c r="G98" s="1">
        <v>0</v>
      </c>
      <c r="H98" s="2">
        <f>IF(M98&lt;10,1,IF(AND(F98=0,G98=1,O98&lt;9,M98=10),1,IF(AND(F98=0,G98=0,O98&gt;=9,M98=10),1,IF(AND(F98=0,G98=0,O98&lt;9,M98=11),1,IF(AND(F98=1,G98=0,O98&gt;=9,M98=11),1,IF(AND(F98=1,G98=0,O98&lt;9,M98=12),1,IF(AND(F98=2,G98=0,O98&gt;=9,M98=12),1,IF(AND(F98=2,G98=0,O98&lt;9,M98=13),1,0))))))))</f>
        <v>1</v>
      </c>
      <c r="I98" s="3">
        <f>IF(AND(F98=0,G98=1,O98&gt;=9,M98=10),1,IF(AND(F98=0,G98=1,O98&lt;9,M98=11),1,IF(AND(F98=0,G98=0,O98&gt;=9,M98=11),1,IF(AND(F98=0,G98=0,O98&lt;9,M98=12),1,IF(AND(F98=1,G98=0,O98&gt;=9,M98=12),1,IF(AND(F98=1,G98=0,O98&lt;9,M98=13),1,IF(AND(F98=2,G98=0,O98&gt;=9,M98=13),1,IF(AND(F98=2,G98=0,O98&lt;9,M98=14),1,0))))))))</f>
        <v>0</v>
      </c>
      <c r="J98" s="4">
        <f>IF(AND(F98=0,G98=1,O98&gt;=9,M98=11),1,IF(AND(F98=0,G98=1,O98&lt;9,M98=12),1,IF(AND(F98=0,G98=0,O98&gt;=9,M98=12),1,IF(AND(F98=0,G98=0,O98&lt;9,M98=13),1,IF(AND(F98=1,G98=0,O98&gt;=9,M98=13),1,IF(AND(F98=1,G98=0,O98&lt;9,M98=14),1,IF(AND(F98=2,G98=0,O98&gt;=9,M98=14),1,IF(AND(F98=2,G98=0,O98&lt;9,M98=15),1,0))))))))</f>
        <v>0</v>
      </c>
      <c r="K98" s="5">
        <f>IF(SUM(H98:J98)=0,1,0)</f>
        <v>0</v>
      </c>
      <c r="L98" s="1"/>
      <c r="M98" s="1">
        <f t="shared" si="2"/>
        <v>12</v>
      </c>
      <c r="N98" s="1"/>
      <c r="O98" s="1">
        <f t="shared" si="3"/>
        <v>2</v>
      </c>
    </row>
    <row r="99" spans="1:15" x14ac:dyDescent="0.25">
      <c r="A99" s="1" t="s">
        <v>97</v>
      </c>
      <c r="B99" s="6">
        <v>38011</v>
      </c>
      <c r="C99" s="6" t="s">
        <v>320</v>
      </c>
      <c r="D99" s="7">
        <v>12.411783419166959</v>
      </c>
      <c r="E99" s="1" t="s">
        <v>309</v>
      </c>
      <c r="F99" s="1">
        <v>1</v>
      </c>
      <c r="G99" s="1">
        <v>0</v>
      </c>
      <c r="H99" s="2">
        <f>IF(M99&lt;10,1,IF(AND(F99=0,G99=1,O99&lt;9,M99=10),1,IF(AND(F99=0,G99=0,O99&gt;=9,M99=10),1,IF(AND(F99=0,G99=0,O99&lt;9,M99=11),1,IF(AND(F99=1,G99=0,O99&gt;=9,M99=11),1,IF(AND(F99=1,G99=0,O99&lt;9,M99=12),1,IF(AND(F99=2,G99=0,O99&gt;=9,M99=12),1,IF(AND(F99=2,G99=0,O99&lt;9,M99=13),1,0))))))))</f>
        <v>1</v>
      </c>
      <c r="I99" s="3">
        <f>IF(AND(F99=0,G99=1,O99&gt;=9,M99=10),1,IF(AND(F99=0,G99=1,O99&lt;9,M99=11),1,IF(AND(F99=0,G99=0,O99&gt;=9,M99=11),1,IF(AND(F99=0,G99=0,O99&lt;9,M99=12),1,IF(AND(F99=1,G99=0,O99&gt;=9,M99=12),1,IF(AND(F99=1,G99=0,O99&lt;9,M99=13),1,IF(AND(F99=2,G99=0,O99&gt;=9,M99=13),1,IF(AND(F99=2,G99=0,O99&lt;9,M99=14),1,0))))))))</f>
        <v>0</v>
      </c>
      <c r="J99" s="4">
        <f>IF(AND(F99=0,G99=1,O99&gt;=9,M99=11),1,IF(AND(F99=0,G99=1,O99&lt;9,M99=12),1,IF(AND(F99=0,G99=0,O99&gt;=9,M99=12),1,IF(AND(F99=0,G99=0,O99&lt;9,M99=13),1,IF(AND(F99=1,G99=0,O99&gt;=9,M99=13),1,IF(AND(F99=1,G99=0,O99&lt;9,M99=14),1,IF(AND(F99=2,G99=0,O99&gt;=9,M99=14),1,IF(AND(F99=2,G99=0,O99&lt;9,M99=15),1,0))))))))</f>
        <v>0</v>
      </c>
      <c r="K99" s="5">
        <f>IF(SUM(H99:J99)=0,1,0)</f>
        <v>0</v>
      </c>
      <c r="L99" s="1"/>
      <c r="M99" s="1">
        <f t="shared" si="2"/>
        <v>12</v>
      </c>
      <c r="N99" s="1"/>
      <c r="O99" s="1">
        <f t="shared" si="3"/>
        <v>1</v>
      </c>
    </row>
    <row r="100" spans="1:15" x14ac:dyDescent="0.25">
      <c r="A100" s="1" t="s">
        <v>98</v>
      </c>
      <c r="B100" s="6">
        <v>38001</v>
      </c>
      <c r="C100" s="6"/>
      <c r="D100" s="7">
        <v>5.7024604636771841</v>
      </c>
      <c r="E100" s="1" t="s">
        <v>309</v>
      </c>
      <c r="F100" s="1">
        <v>1</v>
      </c>
      <c r="G100" s="1">
        <v>0</v>
      </c>
      <c r="H100" s="2">
        <f>IF(M100&lt;10,1,IF(AND(F100=0,G100=1,O100&lt;9,M100=10),1,IF(AND(F100=0,G100=0,O100&gt;=9,M100=10),1,IF(AND(F100=0,G100=0,O100&lt;9,M100=11),1,IF(AND(F100=1,G100=0,O100&gt;=9,M100=11),1,IF(AND(F100=1,G100=0,O100&lt;9,M100=12),1,IF(AND(F100=2,G100=0,O100&gt;=9,M100=12),1,IF(AND(F100=2,G100=0,O100&lt;9,M100=13),1,0))))))))</f>
        <v>1</v>
      </c>
      <c r="I100" s="3">
        <f>IF(AND(F100=0,G100=1,O100&gt;=9,M100=10),1,IF(AND(F100=0,G100=1,O100&lt;9,M100=11),1,IF(AND(F100=0,G100=0,O100&gt;=9,M100=11),1,IF(AND(F100=0,G100=0,O100&lt;9,M100=12),1,IF(AND(F100=1,G100=0,O100&gt;=9,M100=12),1,IF(AND(F100=1,G100=0,O100&lt;9,M100=13),1,IF(AND(F100=2,G100=0,O100&gt;=9,M100=13),1,IF(AND(F100=2,G100=0,O100&lt;9,M100=14),1,0))))))))</f>
        <v>0</v>
      </c>
      <c r="J100" s="4">
        <f>IF(AND(F100=0,G100=1,O100&gt;=9,M100=11),1,IF(AND(F100=0,G100=1,O100&lt;9,M100=12),1,IF(AND(F100=0,G100=0,O100&gt;=9,M100=12),1,IF(AND(F100=0,G100=0,O100&lt;9,M100=13),1,IF(AND(F100=1,G100=0,O100&gt;=9,M100=13),1,IF(AND(F100=1,G100=0,O100&lt;9,M100=14),1,IF(AND(F100=2,G100=0,O100&gt;=9,M100=14),1,IF(AND(F100=2,G100=0,O100&lt;9,M100=15),1,0))))))))</f>
        <v>0</v>
      </c>
      <c r="K100" s="5">
        <f>IF(SUM(H100:J100)=0,1,0)</f>
        <v>0</v>
      </c>
      <c r="L100" s="1"/>
      <c r="M100" s="1">
        <f t="shared" si="2"/>
        <v>12</v>
      </c>
      <c r="N100" s="1"/>
      <c r="O100" s="1">
        <f t="shared" si="3"/>
        <v>1</v>
      </c>
    </row>
    <row r="101" spans="1:15" x14ac:dyDescent="0.25">
      <c r="A101" s="1" t="s">
        <v>99</v>
      </c>
      <c r="B101" s="6">
        <v>37991</v>
      </c>
      <c r="C101" s="6"/>
      <c r="D101" s="7">
        <v>9.3011318555476077</v>
      </c>
      <c r="E101" s="1" t="s">
        <v>309</v>
      </c>
      <c r="F101" s="1">
        <v>1</v>
      </c>
      <c r="G101" s="1">
        <v>0</v>
      </c>
      <c r="H101" s="2">
        <f>IF(M101&lt;10,1,IF(AND(F101=0,G101=1,O101&lt;9,M101=10),1,IF(AND(F101=0,G101=0,O101&gt;=9,M101=10),1,IF(AND(F101=0,G101=0,O101&lt;9,M101=11),1,IF(AND(F101=1,G101=0,O101&gt;=9,M101=11),1,IF(AND(F101=1,G101=0,O101&lt;9,M101=12),1,IF(AND(F101=2,G101=0,O101&gt;=9,M101=12),1,IF(AND(F101=2,G101=0,O101&lt;9,M101=13),1,0))))))))</f>
        <v>1</v>
      </c>
      <c r="I101" s="3">
        <f>IF(AND(F101=0,G101=1,O101&gt;=9,M101=10),1,IF(AND(F101=0,G101=1,O101&lt;9,M101=11),1,IF(AND(F101=0,G101=0,O101&gt;=9,M101=11),1,IF(AND(F101=0,G101=0,O101&lt;9,M101=12),1,IF(AND(F101=1,G101=0,O101&gt;=9,M101=12),1,IF(AND(F101=1,G101=0,O101&lt;9,M101=13),1,IF(AND(F101=2,G101=0,O101&gt;=9,M101=13),1,IF(AND(F101=2,G101=0,O101&lt;9,M101=14),1,0))))))))</f>
        <v>0</v>
      </c>
      <c r="J101" s="4">
        <f>IF(AND(F101=0,G101=1,O101&gt;=9,M101=11),1,IF(AND(F101=0,G101=1,O101&lt;9,M101=12),1,IF(AND(F101=0,G101=0,O101&gt;=9,M101=12),1,IF(AND(F101=0,G101=0,O101&lt;9,M101=13),1,IF(AND(F101=1,G101=0,O101&gt;=9,M101=13),1,IF(AND(F101=1,G101=0,O101&lt;9,M101=14),1,IF(AND(F101=2,G101=0,O101&gt;=9,M101=14),1,IF(AND(F101=2,G101=0,O101&lt;9,M101=15),1,0))))))))</f>
        <v>0</v>
      </c>
      <c r="K101" s="5">
        <f>IF(SUM(H101:J101)=0,1,0)</f>
        <v>0</v>
      </c>
      <c r="L101" s="1"/>
      <c r="M101" s="1">
        <f t="shared" si="2"/>
        <v>12</v>
      </c>
      <c r="N101" s="1"/>
      <c r="O101" s="1">
        <f t="shared" si="3"/>
        <v>1</v>
      </c>
    </row>
    <row r="102" spans="1:15" x14ac:dyDescent="0.25">
      <c r="A102" s="1" t="s">
        <v>100</v>
      </c>
      <c r="B102" s="6">
        <v>37986</v>
      </c>
      <c r="C102" s="6"/>
      <c r="D102" s="7">
        <v>7.0492159689296763</v>
      </c>
      <c r="E102" s="1" t="s">
        <v>310</v>
      </c>
      <c r="F102" s="1">
        <v>2</v>
      </c>
      <c r="G102" s="1">
        <v>0</v>
      </c>
      <c r="H102" s="2">
        <f>IF(M102&lt;10,1,IF(AND(F102=0,G102=1,O102&lt;9,M102=10),1,IF(AND(F102=0,G102=0,O102&gt;=9,M102=10),1,IF(AND(F102=0,G102=0,O102&lt;9,M102=11),1,IF(AND(F102=1,G102=0,O102&gt;=9,M102=11),1,IF(AND(F102=1,G102=0,O102&lt;9,M102=12),1,IF(AND(F102=2,G102=0,O102&gt;=9,M102=12),1,IF(AND(F102=2,G102=0,O102&lt;9,M102=13),1,0))))))))</f>
        <v>1</v>
      </c>
      <c r="I102" s="3">
        <f>IF(AND(F102=0,G102=1,O102&gt;=9,M102=10),1,IF(AND(F102=0,G102=1,O102&lt;9,M102=11),1,IF(AND(F102=0,G102=0,O102&gt;=9,M102=11),1,IF(AND(F102=0,G102=0,O102&lt;9,M102=12),1,IF(AND(F102=1,G102=0,O102&gt;=9,M102=12),1,IF(AND(F102=1,G102=0,O102&lt;9,M102=13),1,IF(AND(F102=2,G102=0,O102&gt;=9,M102=13),1,IF(AND(F102=2,G102=0,O102&lt;9,M102=14),1,0))))))))</f>
        <v>0</v>
      </c>
      <c r="J102" s="4">
        <f>IF(AND(F102=0,G102=1,O102&gt;=9,M102=11),1,IF(AND(F102=0,G102=1,O102&lt;9,M102=12),1,IF(AND(F102=0,G102=0,O102&gt;=9,M102=12),1,IF(AND(F102=0,G102=0,O102&lt;9,M102=13),1,IF(AND(F102=1,G102=0,O102&gt;=9,M102=13),1,IF(AND(F102=1,G102=0,O102&lt;9,M102=14),1,IF(AND(F102=2,G102=0,O102&gt;=9,M102=14),1,IF(AND(F102=2,G102=0,O102&lt;9,M102=15),1,0))))))))</f>
        <v>0</v>
      </c>
      <c r="K102" s="5">
        <f>IF(SUM(H102:J102)=0,1,0)</f>
        <v>0</v>
      </c>
      <c r="L102" s="1"/>
      <c r="M102" s="1">
        <f t="shared" si="2"/>
        <v>12</v>
      </c>
      <c r="N102" s="1"/>
      <c r="O102" s="1">
        <f t="shared" si="3"/>
        <v>12</v>
      </c>
    </row>
    <row r="103" spans="1:15" x14ac:dyDescent="0.25">
      <c r="A103" s="1" t="s">
        <v>101</v>
      </c>
      <c r="B103" s="6">
        <v>37974</v>
      </c>
      <c r="C103" s="6"/>
      <c r="D103" s="7">
        <v>7.880769782829538</v>
      </c>
      <c r="E103" s="1" t="s">
        <v>310</v>
      </c>
      <c r="F103" s="1">
        <v>2</v>
      </c>
      <c r="G103" s="1">
        <v>0</v>
      </c>
      <c r="H103" s="2">
        <f>IF(M103&lt;10,1,IF(AND(F103=0,G103=1,O103&lt;9,M103=10),1,IF(AND(F103=0,G103=0,O103&gt;=9,M103=10),1,IF(AND(F103=0,G103=0,O103&lt;9,M103=11),1,IF(AND(F103=1,G103=0,O103&gt;=9,M103=11),1,IF(AND(F103=1,G103=0,O103&lt;9,M103=12),1,IF(AND(F103=2,G103=0,O103&gt;=9,M103=12),1,IF(AND(F103=2,G103=0,O103&lt;9,M103=13),1,0))))))))</f>
        <v>1</v>
      </c>
      <c r="I103" s="3">
        <f>IF(AND(F103=0,G103=1,O103&gt;=9,M103=10),1,IF(AND(F103=0,G103=1,O103&lt;9,M103=11),1,IF(AND(F103=0,G103=0,O103&gt;=9,M103=11),1,IF(AND(F103=0,G103=0,O103&lt;9,M103=12),1,IF(AND(F103=1,G103=0,O103&gt;=9,M103=12),1,IF(AND(F103=1,G103=0,O103&lt;9,M103=13),1,IF(AND(F103=2,G103=0,O103&gt;=9,M103=13),1,IF(AND(F103=2,G103=0,O103&lt;9,M103=14),1,0))))))))</f>
        <v>0</v>
      </c>
      <c r="J103" s="4">
        <f>IF(AND(F103=0,G103=1,O103&gt;=9,M103=11),1,IF(AND(F103=0,G103=1,O103&lt;9,M103=12),1,IF(AND(F103=0,G103=0,O103&gt;=9,M103=12),1,IF(AND(F103=0,G103=0,O103&lt;9,M103=13),1,IF(AND(F103=1,G103=0,O103&gt;=9,M103=13),1,IF(AND(F103=1,G103=0,O103&lt;9,M103=14),1,IF(AND(F103=2,G103=0,O103&gt;=9,M103=14),1,IF(AND(F103=2,G103=0,O103&lt;9,M103=15),1,0))))))))</f>
        <v>0</v>
      </c>
      <c r="K103" s="5">
        <f>IF(SUM(H103:J103)=0,1,0)</f>
        <v>0</v>
      </c>
      <c r="L103" s="1"/>
      <c r="M103" s="1">
        <f t="shared" si="2"/>
        <v>12</v>
      </c>
      <c r="N103" s="1"/>
      <c r="O103" s="1">
        <f t="shared" si="3"/>
        <v>12</v>
      </c>
    </row>
    <row r="104" spans="1:15" x14ac:dyDescent="0.25">
      <c r="A104" s="1" t="s">
        <v>102</v>
      </c>
      <c r="B104" s="6">
        <v>37946</v>
      </c>
      <c r="C104" s="6"/>
      <c r="D104" s="7">
        <v>17.017721336355791</v>
      </c>
      <c r="E104" s="1" t="s">
        <v>310</v>
      </c>
      <c r="F104" s="1">
        <v>2</v>
      </c>
      <c r="G104" s="1">
        <v>0</v>
      </c>
      <c r="H104" s="2">
        <f>IF(M104&lt;10,1,IF(AND(F104=0,G104=1,O104&lt;9,M104=10),1,IF(AND(F104=0,G104=0,O104&gt;=9,M104=10),1,IF(AND(F104=0,G104=0,O104&lt;9,M104=11),1,IF(AND(F104=1,G104=0,O104&gt;=9,M104=11),1,IF(AND(F104=1,G104=0,O104&lt;9,M104=12),1,IF(AND(F104=2,G104=0,O104&gt;=9,M104=12),1,IF(AND(F104=2,G104=0,O104&lt;9,M104=13),1,0))))))))</f>
        <v>1</v>
      </c>
      <c r="I104" s="3">
        <f>IF(AND(F104=0,G104=1,O104&gt;=9,M104=10),1,IF(AND(F104=0,G104=1,O104&lt;9,M104=11),1,IF(AND(F104=0,G104=0,O104&gt;=9,M104=11),1,IF(AND(F104=0,G104=0,O104&lt;9,M104=12),1,IF(AND(F104=1,G104=0,O104&gt;=9,M104=12),1,IF(AND(F104=1,G104=0,O104&lt;9,M104=13),1,IF(AND(F104=2,G104=0,O104&gt;=9,M104=13),1,IF(AND(F104=2,G104=0,O104&lt;9,M104=14),1,0))))))))</f>
        <v>0</v>
      </c>
      <c r="J104" s="4">
        <f>IF(AND(F104=0,G104=1,O104&gt;=9,M104=11),1,IF(AND(F104=0,G104=1,O104&lt;9,M104=12),1,IF(AND(F104=0,G104=0,O104&gt;=9,M104=12),1,IF(AND(F104=0,G104=0,O104&lt;9,M104=13),1,IF(AND(F104=1,G104=0,O104&gt;=9,M104=13),1,IF(AND(F104=1,G104=0,O104&lt;9,M104=14),1,IF(AND(F104=2,G104=0,O104&gt;=9,M104=14),1,IF(AND(F104=2,G104=0,O104&lt;9,M104=15),1,0))))))))</f>
        <v>0</v>
      </c>
      <c r="K104" s="5">
        <f>IF(SUM(H104:J104)=0,1,0)</f>
        <v>0</v>
      </c>
      <c r="L104" s="1"/>
      <c r="M104" s="1">
        <f t="shared" si="2"/>
        <v>12</v>
      </c>
      <c r="N104" s="1"/>
      <c r="O104" s="1">
        <f t="shared" si="3"/>
        <v>11</v>
      </c>
    </row>
    <row r="105" spans="1:15" x14ac:dyDescent="0.25">
      <c r="A105" s="1" t="s">
        <v>103</v>
      </c>
      <c r="B105" s="6">
        <v>37927</v>
      </c>
      <c r="C105" s="6"/>
      <c r="D105" s="7">
        <v>2.3562206650230095</v>
      </c>
      <c r="E105" s="1" t="s">
        <v>310</v>
      </c>
      <c r="F105" s="1">
        <v>2</v>
      </c>
      <c r="G105" s="1">
        <v>0</v>
      </c>
      <c r="H105" s="2">
        <f>IF(M105&lt;10,1,IF(AND(F105=0,G105=1,O105&lt;9,M105=10),1,IF(AND(F105=0,G105=0,O105&gt;=9,M105=10),1,IF(AND(F105=0,G105=0,O105&lt;9,M105=11),1,IF(AND(F105=1,G105=0,O105&gt;=9,M105=11),1,IF(AND(F105=1,G105=0,O105&lt;9,M105=12),1,IF(AND(F105=2,G105=0,O105&gt;=9,M105=12),1,IF(AND(F105=2,G105=0,O105&lt;9,M105=13),1,0))))))))</f>
        <v>1</v>
      </c>
      <c r="I105" s="3">
        <f>IF(AND(F105=0,G105=1,O105&gt;=9,M105=10),1,IF(AND(F105=0,G105=1,O105&lt;9,M105=11),1,IF(AND(F105=0,G105=0,O105&gt;=9,M105=11),1,IF(AND(F105=0,G105=0,O105&lt;9,M105=12),1,IF(AND(F105=1,G105=0,O105&gt;=9,M105=12),1,IF(AND(F105=1,G105=0,O105&lt;9,M105=13),1,IF(AND(F105=2,G105=0,O105&gt;=9,M105=13),1,IF(AND(F105=2,G105=0,O105&lt;9,M105=14),1,0))))))))</f>
        <v>0</v>
      </c>
      <c r="J105" s="4">
        <f>IF(AND(F105=0,G105=1,O105&gt;=9,M105=11),1,IF(AND(F105=0,G105=1,O105&lt;9,M105=12),1,IF(AND(F105=0,G105=0,O105&gt;=9,M105=12),1,IF(AND(F105=0,G105=0,O105&lt;9,M105=13),1,IF(AND(F105=1,G105=0,O105&gt;=9,M105=13),1,IF(AND(F105=1,G105=0,O105&lt;9,M105=14),1,IF(AND(F105=2,G105=0,O105&gt;=9,M105=14),1,IF(AND(F105=2,G105=0,O105&lt;9,M105=15),1,0))))))))</f>
        <v>0</v>
      </c>
      <c r="K105" s="5">
        <f>IF(SUM(H105:J105)=0,1,0)</f>
        <v>0</v>
      </c>
      <c r="L105" s="1"/>
      <c r="M105" s="1">
        <f t="shared" si="2"/>
        <v>12</v>
      </c>
      <c r="N105" s="1"/>
      <c r="O105" s="1">
        <f t="shared" si="3"/>
        <v>11</v>
      </c>
    </row>
    <row r="106" spans="1:15" x14ac:dyDescent="0.25">
      <c r="A106" s="1" t="s">
        <v>104</v>
      </c>
      <c r="B106" s="6">
        <v>37918</v>
      </c>
      <c r="C106" s="6"/>
      <c r="D106" s="7">
        <v>3.3246371445779377</v>
      </c>
      <c r="E106" s="1" t="s">
        <v>309</v>
      </c>
      <c r="F106" s="1">
        <v>2</v>
      </c>
      <c r="G106" s="1">
        <v>0</v>
      </c>
      <c r="H106" s="2">
        <f>IF(M106&lt;10,1,IF(AND(F106=0,G106=1,O106&lt;9,M106=10),1,IF(AND(F106=0,G106=0,O106&gt;=9,M106=10),1,IF(AND(F106=0,G106=0,O106&lt;9,M106=11),1,IF(AND(F106=1,G106=0,O106&gt;=9,M106=11),1,IF(AND(F106=1,G106=0,O106&lt;9,M106=12),1,IF(AND(F106=2,G106=0,O106&gt;=9,M106=12),1,IF(AND(F106=2,G106=0,O106&lt;9,M106=13),1,0))))))))</f>
        <v>1</v>
      </c>
      <c r="I106" s="3">
        <f>IF(AND(F106=0,G106=1,O106&gt;=9,M106=10),1,IF(AND(F106=0,G106=1,O106&lt;9,M106=11),1,IF(AND(F106=0,G106=0,O106&gt;=9,M106=11),1,IF(AND(F106=0,G106=0,O106&lt;9,M106=12),1,IF(AND(F106=1,G106=0,O106&gt;=9,M106=12),1,IF(AND(F106=1,G106=0,O106&lt;9,M106=13),1,IF(AND(F106=2,G106=0,O106&gt;=9,M106=13),1,IF(AND(F106=2,G106=0,O106&lt;9,M106=14),1,0))))))))</f>
        <v>0</v>
      </c>
      <c r="J106" s="4">
        <f>IF(AND(F106=0,G106=1,O106&gt;=9,M106=11),1,IF(AND(F106=0,G106=1,O106&lt;9,M106=12),1,IF(AND(F106=0,G106=0,O106&gt;=9,M106=12),1,IF(AND(F106=0,G106=0,O106&lt;9,M106=13),1,IF(AND(F106=1,G106=0,O106&gt;=9,M106=13),1,IF(AND(F106=1,G106=0,O106&lt;9,M106=14),1,IF(AND(F106=2,G106=0,O106&gt;=9,M106=14),1,IF(AND(F106=2,G106=0,O106&lt;9,M106=15),1,0))))))))</f>
        <v>0</v>
      </c>
      <c r="K106" s="5">
        <f>IF(SUM(H106:J106)=0,1,0)</f>
        <v>0</v>
      </c>
      <c r="L106" s="1"/>
      <c r="M106" s="1">
        <f t="shared" si="2"/>
        <v>12</v>
      </c>
      <c r="N106" s="1"/>
      <c r="O106" s="1">
        <f t="shared" si="3"/>
        <v>10</v>
      </c>
    </row>
    <row r="107" spans="1:15" x14ac:dyDescent="0.25">
      <c r="A107" s="1" t="s">
        <v>105</v>
      </c>
      <c r="B107" s="6">
        <v>37905</v>
      </c>
      <c r="C107" s="6"/>
      <c r="D107" s="7">
        <v>6.2090833949675579</v>
      </c>
      <c r="E107" s="1" t="s">
        <v>310</v>
      </c>
      <c r="F107" s="1">
        <v>2</v>
      </c>
      <c r="G107" s="1">
        <v>0</v>
      </c>
      <c r="H107" s="2">
        <f>IF(M107&lt;10,1,IF(AND(F107=0,G107=1,O107&lt;9,M107=10),1,IF(AND(F107=0,G107=0,O107&gt;=9,M107=10),1,IF(AND(F107=0,G107=0,O107&lt;9,M107=11),1,IF(AND(F107=1,G107=0,O107&gt;=9,M107=11),1,IF(AND(F107=1,G107=0,O107&lt;9,M107=12),1,IF(AND(F107=2,G107=0,O107&gt;=9,M107=12),1,IF(AND(F107=2,G107=0,O107&lt;9,M107=13),1,0))))))))</f>
        <v>1</v>
      </c>
      <c r="I107" s="3">
        <f>IF(AND(F107=0,G107=1,O107&gt;=9,M107=10),1,IF(AND(F107=0,G107=1,O107&lt;9,M107=11),1,IF(AND(F107=0,G107=0,O107&gt;=9,M107=11),1,IF(AND(F107=0,G107=0,O107&lt;9,M107=12),1,IF(AND(F107=1,G107=0,O107&gt;=9,M107=12),1,IF(AND(F107=1,G107=0,O107&lt;9,M107=13),1,IF(AND(F107=2,G107=0,O107&gt;=9,M107=13),1,IF(AND(F107=2,G107=0,O107&lt;9,M107=14),1,0))))))))</f>
        <v>0</v>
      </c>
      <c r="J107" s="4">
        <f>IF(AND(F107=0,G107=1,O107&gt;=9,M107=11),1,IF(AND(F107=0,G107=1,O107&lt;9,M107=12),1,IF(AND(F107=0,G107=0,O107&gt;=9,M107=12),1,IF(AND(F107=0,G107=0,O107&lt;9,M107=13),1,IF(AND(F107=1,G107=0,O107&gt;=9,M107=13),1,IF(AND(F107=1,G107=0,O107&lt;9,M107=14),1,IF(AND(F107=2,G107=0,O107&gt;=9,M107=14),1,IF(AND(F107=2,G107=0,O107&lt;9,M107=15),1,0))))))))</f>
        <v>0</v>
      </c>
      <c r="K107" s="5">
        <f>IF(SUM(H107:J107)=0,1,0)</f>
        <v>0</v>
      </c>
      <c r="L107" s="1"/>
      <c r="M107" s="1">
        <f t="shared" si="2"/>
        <v>12</v>
      </c>
      <c r="N107" s="1"/>
      <c r="O107" s="1">
        <f t="shared" si="3"/>
        <v>10</v>
      </c>
    </row>
    <row r="108" spans="1:15" x14ac:dyDescent="0.25">
      <c r="A108" s="1" t="s">
        <v>106</v>
      </c>
      <c r="B108" s="6">
        <v>37905</v>
      </c>
      <c r="C108" s="6"/>
      <c r="D108" s="7">
        <v>16.402346804126179</v>
      </c>
      <c r="E108" s="1" t="s">
        <v>309</v>
      </c>
      <c r="F108" s="1">
        <v>2</v>
      </c>
      <c r="G108" s="1">
        <v>0</v>
      </c>
      <c r="H108" s="2">
        <f>IF(M108&lt;10,1,IF(AND(F108=0,G108=1,O108&lt;9,M108=10),1,IF(AND(F108=0,G108=0,O108&gt;=9,M108=10),1,IF(AND(F108=0,G108=0,O108&lt;9,M108=11),1,IF(AND(F108=1,G108=0,O108&gt;=9,M108=11),1,IF(AND(F108=1,G108=0,O108&lt;9,M108=12),1,IF(AND(F108=2,G108=0,O108&gt;=9,M108=12),1,IF(AND(F108=2,G108=0,O108&lt;9,M108=13),1,0))))))))</f>
        <v>1</v>
      </c>
      <c r="I108" s="3">
        <f>IF(AND(F108=0,G108=1,O108&gt;=9,M108=10),1,IF(AND(F108=0,G108=1,O108&lt;9,M108=11),1,IF(AND(F108=0,G108=0,O108&gt;=9,M108=11),1,IF(AND(F108=0,G108=0,O108&lt;9,M108=12),1,IF(AND(F108=1,G108=0,O108&gt;=9,M108=12),1,IF(AND(F108=1,G108=0,O108&lt;9,M108=13),1,IF(AND(F108=2,G108=0,O108&gt;=9,M108=13),1,IF(AND(F108=2,G108=0,O108&lt;9,M108=14),1,0))))))))</f>
        <v>0</v>
      </c>
      <c r="J108" s="4">
        <f>IF(AND(F108=0,G108=1,O108&gt;=9,M108=11),1,IF(AND(F108=0,G108=1,O108&lt;9,M108=12),1,IF(AND(F108=0,G108=0,O108&gt;=9,M108=12),1,IF(AND(F108=0,G108=0,O108&lt;9,M108=13),1,IF(AND(F108=1,G108=0,O108&gt;=9,M108=13),1,IF(AND(F108=1,G108=0,O108&lt;9,M108=14),1,IF(AND(F108=2,G108=0,O108&gt;=9,M108=14),1,IF(AND(F108=2,G108=0,O108&lt;9,M108=15),1,0))))))))</f>
        <v>0</v>
      </c>
      <c r="K108" s="5">
        <f>IF(SUM(H108:J108)=0,1,0)</f>
        <v>0</v>
      </c>
      <c r="L108" s="1"/>
      <c r="M108" s="1">
        <f t="shared" si="2"/>
        <v>12</v>
      </c>
      <c r="N108" s="1"/>
      <c r="O108" s="1">
        <f t="shared" si="3"/>
        <v>10</v>
      </c>
    </row>
    <row r="109" spans="1:15" x14ac:dyDescent="0.25">
      <c r="A109" s="1" t="s">
        <v>107</v>
      </c>
      <c r="B109" s="6">
        <v>37903</v>
      </c>
      <c r="C109" s="6"/>
      <c r="D109" s="7">
        <v>7.3480606033835043</v>
      </c>
      <c r="E109" s="1" t="s">
        <v>309</v>
      </c>
      <c r="F109" s="1">
        <v>2</v>
      </c>
      <c r="G109" s="1">
        <v>0</v>
      </c>
      <c r="H109" s="2">
        <f>IF(M109&lt;10,1,IF(AND(F109=0,G109=1,O109&lt;9,M109=10),1,IF(AND(F109=0,G109=0,O109&gt;=9,M109=10),1,IF(AND(F109=0,G109=0,O109&lt;9,M109=11),1,IF(AND(F109=1,G109=0,O109&gt;=9,M109=11),1,IF(AND(F109=1,G109=0,O109&lt;9,M109=12),1,IF(AND(F109=2,G109=0,O109&gt;=9,M109=12),1,IF(AND(F109=2,G109=0,O109&lt;9,M109=13),1,0))))))))</f>
        <v>1</v>
      </c>
      <c r="I109" s="3">
        <f>IF(AND(F109=0,G109=1,O109&gt;=9,M109=10),1,IF(AND(F109=0,G109=1,O109&lt;9,M109=11),1,IF(AND(F109=0,G109=0,O109&gt;=9,M109=11),1,IF(AND(F109=0,G109=0,O109&lt;9,M109=12),1,IF(AND(F109=1,G109=0,O109&gt;=9,M109=12),1,IF(AND(F109=1,G109=0,O109&lt;9,M109=13),1,IF(AND(F109=2,G109=0,O109&gt;=9,M109=13),1,IF(AND(F109=2,G109=0,O109&lt;9,M109=14),1,0))))))))</f>
        <v>0</v>
      </c>
      <c r="J109" s="4">
        <f>IF(AND(F109=0,G109=1,O109&gt;=9,M109=11),1,IF(AND(F109=0,G109=1,O109&lt;9,M109=12),1,IF(AND(F109=0,G109=0,O109&gt;=9,M109=12),1,IF(AND(F109=0,G109=0,O109&lt;9,M109=13),1,IF(AND(F109=1,G109=0,O109&gt;=9,M109=13),1,IF(AND(F109=1,G109=0,O109&lt;9,M109=14),1,IF(AND(F109=2,G109=0,O109&gt;=9,M109=14),1,IF(AND(F109=2,G109=0,O109&lt;9,M109=15),1,0))))))))</f>
        <v>0</v>
      </c>
      <c r="K109" s="5">
        <f>IF(SUM(H109:J109)=0,1,0)</f>
        <v>0</v>
      </c>
      <c r="L109" s="1"/>
      <c r="M109" s="1">
        <f t="shared" si="2"/>
        <v>12</v>
      </c>
      <c r="N109" s="1"/>
      <c r="O109" s="1">
        <f t="shared" si="3"/>
        <v>10</v>
      </c>
    </row>
    <row r="110" spans="1:15" x14ac:dyDescent="0.25">
      <c r="A110" s="1" t="s">
        <v>108</v>
      </c>
      <c r="B110" s="6">
        <v>37893</v>
      </c>
      <c r="C110" s="6"/>
      <c r="D110" s="7">
        <v>7.0048132217811503</v>
      </c>
      <c r="E110" s="1" t="s">
        <v>310</v>
      </c>
      <c r="F110" s="1">
        <v>2</v>
      </c>
      <c r="G110" s="1">
        <v>0</v>
      </c>
      <c r="H110" s="2">
        <f>IF(M110&lt;10,1,IF(AND(F110=0,G110=1,O110&lt;9,M110=10),1,IF(AND(F110=0,G110=0,O110&gt;=9,M110=10),1,IF(AND(F110=0,G110=0,O110&lt;9,M110=11),1,IF(AND(F110=1,G110=0,O110&gt;=9,M110=11),1,IF(AND(F110=1,G110=0,O110&lt;9,M110=12),1,IF(AND(F110=2,G110=0,O110&gt;=9,M110=12),1,IF(AND(F110=2,G110=0,O110&lt;9,M110=13),1,0))))))))</f>
        <v>1</v>
      </c>
      <c r="I110" s="3">
        <f>IF(AND(F110=0,G110=1,O110&gt;=9,M110=10),1,IF(AND(F110=0,G110=1,O110&lt;9,M110=11),1,IF(AND(F110=0,G110=0,O110&gt;=9,M110=11),1,IF(AND(F110=0,G110=0,O110&lt;9,M110=12),1,IF(AND(F110=1,G110=0,O110&gt;=9,M110=12),1,IF(AND(F110=1,G110=0,O110&lt;9,M110=13),1,IF(AND(F110=2,G110=0,O110&gt;=9,M110=13),1,IF(AND(F110=2,G110=0,O110&lt;9,M110=14),1,0))))))))</f>
        <v>0</v>
      </c>
      <c r="J110" s="4">
        <f>IF(AND(F110=0,G110=1,O110&gt;=9,M110=11),1,IF(AND(F110=0,G110=1,O110&lt;9,M110=12),1,IF(AND(F110=0,G110=0,O110&gt;=9,M110=12),1,IF(AND(F110=0,G110=0,O110&lt;9,M110=13),1,IF(AND(F110=1,G110=0,O110&gt;=9,M110=13),1,IF(AND(F110=1,G110=0,O110&lt;9,M110=14),1,IF(AND(F110=2,G110=0,O110&gt;=9,M110=14),1,IF(AND(F110=2,G110=0,O110&lt;9,M110=15),1,0))))))))</f>
        <v>0</v>
      </c>
      <c r="K110" s="5">
        <f>IF(SUM(H110:J110)=0,1,0)</f>
        <v>0</v>
      </c>
      <c r="L110" s="1"/>
      <c r="M110" s="1">
        <f t="shared" si="2"/>
        <v>12</v>
      </c>
      <c r="N110" s="1"/>
      <c r="O110" s="1">
        <f t="shared" si="3"/>
        <v>9</v>
      </c>
    </row>
    <row r="111" spans="1:15" x14ac:dyDescent="0.25">
      <c r="A111" s="1" t="s">
        <v>109</v>
      </c>
      <c r="B111" s="6">
        <v>37873</v>
      </c>
      <c r="C111" s="6"/>
      <c r="D111" s="7">
        <v>9.1970536306815234</v>
      </c>
      <c r="E111" s="1" t="s">
        <v>310</v>
      </c>
      <c r="F111" s="1">
        <v>2</v>
      </c>
      <c r="G111" s="1">
        <v>0</v>
      </c>
      <c r="H111" s="2">
        <f>IF(M111&lt;10,1,IF(AND(F111=0,G111=1,O111&lt;9,M111=10),1,IF(AND(F111=0,G111=0,O111&gt;=9,M111=10),1,IF(AND(F111=0,G111=0,O111&lt;9,M111=11),1,IF(AND(F111=1,G111=0,O111&gt;=9,M111=11),1,IF(AND(F111=1,G111=0,O111&lt;9,M111=12),1,IF(AND(F111=2,G111=0,O111&gt;=9,M111=12),1,IF(AND(F111=2,G111=0,O111&lt;9,M111=13),1,0))))))))</f>
        <v>1</v>
      </c>
      <c r="I111" s="3">
        <f>IF(AND(F111=0,G111=1,O111&gt;=9,M111=10),1,IF(AND(F111=0,G111=1,O111&lt;9,M111=11),1,IF(AND(F111=0,G111=0,O111&gt;=9,M111=11),1,IF(AND(F111=0,G111=0,O111&lt;9,M111=12),1,IF(AND(F111=1,G111=0,O111&gt;=9,M111=12),1,IF(AND(F111=1,G111=0,O111&lt;9,M111=13),1,IF(AND(F111=2,G111=0,O111&gt;=9,M111=13),1,IF(AND(F111=2,G111=0,O111&lt;9,M111=14),1,0))))))))</f>
        <v>0</v>
      </c>
      <c r="J111" s="4">
        <f>IF(AND(F111=0,G111=1,O111&gt;=9,M111=11),1,IF(AND(F111=0,G111=1,O111&lt;9,M111=12),1,IF(AND(F111=0,G111=0,O111&gt;=9,M111=12),1,IF(AND(F111=0,G111=0,O111&lt;9,M111=13),1,IF(AND(F111=1,G111=0,O111&gt;=9,M111=13),1,IF(AND(F111=1,G111=0,O111&lt;9,M111=14),1,IF(AND(F111=2,G111=0,O111&gt;=9,M111=14),1,IF(AND(F111=2,G111=0,O111&lt;9,M111=15),1,0))))))))</f>
        <v>0</v>
      </c>
      <c r="K111" s="5">
        <f>IF(SUM(H111:J111)=0,1,0)</f>
        <v>0</v>
      </c>
      <c r="L111" s="1"/>
      <c r="M111" s="1">
        <f t="shared" si="2"/>
        <v>12</v>
      </c>
      <c r="N111" s="1"/>
      <c r="O111" s="1">
        <f t="shared" si="3"/>
        <v>9</v>
      </c>
    </row>
    <row r="112" spans="1:15" x14ac:dyDescent="0.25">
      <c r="A112" s="1" t="s">
        <v>110</v>
      </c>
      <c r="B112" s="6">
        <v>37864</v>
      </c>
      <c r="C112" s="6"/>
      <c r="D112" s="7">
        <v>10.34892625511586</v>
      </c>
      <c r="E112" s="1" t="s">
        <v>309</v>
      </c>
      <c r="F112" s="1">
        <v>2</v>
      </c>
      <c r="G112" s="1">
        <v>0</v>
      </c>
      <c r="H112" s="2">
        <f>IF(M112&lt;10,1,IF(AND(F112=0,G112=1,O112&lt;9,M112=10),1,IF(AND(F112=0,G112=0,O112&gt;=9,M112=10),1,IF(AND(F112=0,G112=0,O112&lt;9,M112=11),1,IF(AND(F112=1,G112=0,O112&gt;=9,M112=11),1,IF(AND(F112=1,G112=0,O112&lt;9,M112=12),1,IF(AND(F112=2,G112=0,O112&gt;=9,M112=12),1,IF(AND(F112=2,G112=0,O112&lt;9,M112=13),1,0))))))))</f>
        <v>1</v>
      </c>
      <c r="I112" s="3">
        <f>IF(AND(F112=0,G112=1,O112&gt;=9,M112=10),1,IF(AND(F112=0,G112=1,O112&lt;9,M112=11),1,IF(AND(F112=0,G112=0,O112&gt;=9,M112=11),1,IF(AND(F112=0,G112=0,O112&lt;9,M112=12),1,IF(AND(F112=1,G112=0,O112&gt;=9,M112=12),1,IF(AND(F112=1,G112=0,O112&lt;9,M112=13),1,IF(AND(F112=2,G112=0,O112&gt;=9,M112=13),1,IF(AND(F112=2,G112=0,O112&lt;9,M112=14),1,0))))))))</f>
        <v>0</v>
      </c>
      <c r="J112" s="4">
        <f>IF(AND(F112=0,G112=1,O112&gt;=9,M112=11),1,IF(AND(F112=0,G112=1,O112&lt;9,M112=12),1,IF(AND(F112=0,G112=0,O112&gt;=9,M112=12),1,IF(AND(F112=0,G112=0,O112&lt;9,M112=13),1,IF(AND(F112=1,G112=0,O112&gt;=9,M112=13),1,IF(AND(F112=1,G112=0,O112&lt;9,M112=14),1,IF(AND(F112=2,G112=0,O112&gt;=9,M112=14),1,IF(AND(F112=2,G112=0,O112&lt;9,M112=15),1,0))))))))</f>
        <v>0</v>
      </c>
      <c r="K112" s="5">
        <f>IF(SUM(H112:J112)=0,1,0)</f>
        <v>0</v>
      </c>
      <c r="L112" s="1"/>
      <c r="M112" s="1">
        <f t="shared" si="2"/>
        <v>13</v>
      </c>
      <c r="N112" s="1"/>
      <c r="O112" s="1">
        <f t="shared" si="3"/>
        <v>8</v>
      </c>
    </row>
    <row r="113" spans="1:15" x14ac:dyDescent="0.25">
      <c r="A113" s="1" t="s">
        <v>111</v>
      </c>
      <c r="B113" s="6">
        <v>37855</v>
      </c>
      <c r="C113" s="6"/>
      <c r="D113" s="7">
        <v>11.15838370388038</v>
      </c>
      <c r="E113" s="1" t="s">
        <v>309</v>
      </c>
      <c r="F113" s="1">
        <v>2</v>
      </c>
      <c r="G113" s="1">
        <v>0</v>
      </c>
      <c r="H113" s="2">
        <f>IF(M113&lt;10,1,IF(AND(F113=0,G113=1,O113&lt;9,M113=10),1,IF(AND(F113=0,G113=0,O113&gt;=9,M113=10),1,IF(AND(F113=0,G113=0,O113&lt;9,M113=11),1,IF(AND(F113=1,G113=0,O113&gt;=9,M113=11),1,IF(AND(F113=1,G113=0,O113&lt;9,M113=12),1,IF(AND(F113=2,G113=0,O113&gt;=9,M113=12),1,IF(AND(F113=2,G113=0,O113&lt;9,M113=13),1,0))))))))</f>
        <v>1</v>
      </c>
      <c r="I113" s="3">
        <f>IF(AND(F113=0,G113=1,O113&gt;=9,M113=10),1,IF(AND(F113=0,G113=1,O113&lt;9,M113=11),1,IF(AND(F113=0,G113=0,O113&gt;=9,M113=11),1,IF(AND(F113=0,G113=0,O113&lt;9,M113=12),1,IF(AND(F113=1,G113=0,O113&gt;=9,M113=12),1,IF(AND(F113=1,G113=0,O113&lt;9,M113=13),1,IF(AND(F113=2,G113=0,O113&gt;=9,M113=13),1,IF(AND(F113=2,G113=0,O113&lt;9,M113=14),1,0))))))))</f>
        <v>0</v>
      </c>
      <c r="J113" s="4">
        <f>IF(AND(F113=0,G113=1,O113&gt;=9,M113=11),1,IF(AND(F113=0,G113=1,O113&lt;9,M113=12),1,IF(AND(F113=0,G113=0,O113&gt;=9,M113=12),1,IF(AND(F113=0,G113=0,O113&lt;9,M113=13),1,IF(AND(F113=1,G113=0,O113&gt;=9,M113=13),1,IF(AND(F113=1,G113=0,O113&lt;9,M113=14),1,IF(AND(F113=2,G113=0,O113&gt;=9,M113=14),1,IF(AND(F113=2,G113=0,O113&lt;9,M113=15),1,0))))))))</f>
        <v>0</v>
      </c>
      <c r="K113" s="5">
        <f>IF(SUM(H113:J113)=0,1,0)</f>
        <v>0</v>
      </c>
      <c r="L113" s="1"/>
      <c r="M113" s="1">
        <f t="shared" si="2"/>
        <v>13</v>
      </c>
      <c r="N113" s="1"/>
      <c r="O113" s="1">
        <f t="shared" si="3"/>
        <v>8</v>
      </c>
    </row>
    <row r="114" spans="1:15" x14ac:dyDescent="0.25">
      <c r="A114" s="1" t="s">
        <v>112</v>
      </c>
      <c r="B114" s="6">
        <v>37770</v>
      </c>
      <c r="C114" s="6"/>
      <c r="D114" s="7">
        <v>9.4512846497349958</v>
      </c>
      <c r="E114" s="1" t="s">
        <v>310</v>
      </c>
      <c r="F114" s="1">
        <v>2</v>
      </c>
      <c r="G114" s="1">
        <v>0</v>
      </c>
      <c r="H114" s="2">
        <f>IF(M114&lt;10,1,IF(AND(F114=0,G114=1,O114&lt;9,M114=10),1,IF(AND(F114=0,G114=0,O114&gt;=9,M114=10),1,IF(AND(F114=0,G114=0,O114&lt;9,M114=11),1,IF(AND(F114=1,G114=0,O114&gt;=9,M114=11),1,IF(AND(F114=1,G114=0,O114&lt;9,M114=12),1,IF(AND(F114=2,G114=0,O114&gt;=9,M114=12),1,IF(AND(F114=2,G114=0,O114&lt;9,M114=13),1,0))))))))</f>
        <v>1</v>
      </c>
      <c r="I114" s="3">
        <f>IF(AND(F114=0,G114=1,O114&gt;=9,M114=10),1,IF(AND(F114=0,G114=1,O114&lt;9,M114=11),1,IF(AND(F114=0,G114=0,O114&gt;=9,M114=11),1,IF(AND(F114=0,G114=0,O114&lt;9,M114=12),1,IF(AND(F114=1,G114=0,O114&gt;=9,M114=12),1,IF(AND(F114=1,G114=0,O114&lt;9,M114=13),1,IF(AND(F114=2,G114=0,O114&gt;=9,M114=13),1,IF(AND(F114=2,G114=0,O114&lt;9,M114=14),1,0))))))))</f>
        <v>0</v>
      </c>
      <c r="J114" s="4">
        <f>IF(AND(F114=0,G114=1,O114&gt;=9,M114=11),1,IF(AND(F114=0,G114=1,O114&lt;9,M114=12),1,IF(AND(F114=0,G114=0,O114&gt;=9,M114=12),1,IF(AND(F114=0,G114=0,O114&lt;9,M114=13),1,IF(AND(F114=1,G114=0,O114&gt;=9,M114=13),1,IF(AND(F114=1,G114=0,O114&lt;9,M114=14),1,IF(AND(F114=2,G114=0,O114&gt;=9,M114=14),1,IF(AND(F114=2,G114=0,O114&lt;9,M114=15),1,0))))))))</f>
        <v>0</v>
      </c>
      <c r="K114" s="5">
        <f>IF(SUM(H114:J114)=0,1,0)</f>
        <v>0</v>
      </c>
      <c r="L114" s="1"/>
      <c r="M114" s="1">
        <f t="shared" si="2"/>
        <v>13</v>
      </c>
      <c r="N114" s="1"/>
      <c r="O114" s="1">
        <f t="shared" si="3"/>
        <v>5</v>
      </c>
    </row>
    <row r="115" spans="1:15" x14ac:dyDescent="0.25">
      <c r="A115" s="1" t="s">
        <v>113</v>
      </c>
      <c r="B115" s="6">
        <v>37719</v>
      </c>
      <c r="C115" s="6"/>
      <c r="D115" s="7">
        <v>8.2933077764852552</v>
      </c>
      <c r="E115" s="1" t="s">
        <v>310</v>
      </c>
      <c r="F115" s="1">
        <v>2</v>
      </c>
      <c r="G115" s="1">
        <v>0</v>
      </c>
      <c r="H115" s="2">
        <f>IF(M115&lt;10,1,IF(AND(F115=0,G115=1,O115&lt;9,M115=10),1,IF(AND(F115=0,G115=0,O115&gt;=9,M115=10),1,IF(AND(F115=0,G115=0,O115&lt;9,M115=11),1,IF(AND(F115=1,G115=0,O115&gt;=9,M115=11),1,IF(AND(F115=1,G115=0,O115&lt;9,M115=12),1,IF(AND(F115=2,G115=0,O115&gt;=9,M115=12),1,IF(AND(F115=2,G115=0,O115&lt;9,M115=13),1,0))))))))</f>
        <v>1</v>
      </c>
      <c r="I115" s="3">
        <f>IF(AND(F115=0,G115=1,O115&gt;=9,M115=10),1,IF(AND(F115=0,G115=1,O115&lt;9,M115=11),1,IF(AND(F115=0,G115=0,O115&gt;=9,M115=11),1,IF(AND(F115=0,G115=0,O115&lt;9,M115=12),1,IF(AND(F115=1,G115=0,O115&gt;=9,M115=12),1,IF(AND(F115=1,G115=0,O115&lt;9,M115=13),1,IF(AND(F115=2,G115=0,O115&gt;=9,M115=13),1,IF(AND(F115=2,G115=0,O115&lt;9,M115=14),1,0))))))))</f>
        <v>0</v>
      </c>
      <c r="J115" s="4">
        <f>IF(AND(F115=0,G115=1,O115&gt;=9,M115=11),1,IF(AND(F115=0,G115=1,O115&lt;9,M115=12),1,IF(AND(F115=0,G115=0,O115&gt;=9,M115=12),1,IF(AND(F115=0,G115=0,O115&lt;9,M115=13),1,IF(AND(F115=1,G115=0,O115&gt;=9,M115=13),1,IF(AND(F115=1,G115=0,O115&lt;9,M115=14),1,IF(AND(F115=2,G115=0,O115&gt;=9,M115=14),1,IF(AND(F115=2,G115=0,O115&lt;9,M115=15),1,0))))))))</f>
        <v>0</v>
      </c>
      <c r="K115" s="5">
        <f>IF(SUM(H115:J115)=0,1,0)</f>
        <v>0</v>
      </c>
      <c r="L115" s="1"/>
      <c r="M115" s="1">
        <f t="shared" si="2"/>
        <v>13</v>
      </c>
      <c r="N115" s="1"/>
      <c r="O115" s="1">
        <f t="shared" si="3"/>
        <v>4</v>
      </c>
    </row>
    <row r="116" spans="1:15" x14ac:dyDescent="0.25">
      <c r="A116" s="1" t="s">
        <v>114</v>
      </c>
      <c r="B116" s="6">
        <v>37715</v>
      </c>
      <c r="C116" s="6"/>
      <c r="D116" s="7">
        <v>9.7213076388359969</v>
      </c>
      <c r="E116" s="1" t="s">
        <v>309</v>
      </c>
      <c r="F116" s="1">
        <v>2</v>
      </c>
      <c r="G116" s="1">
        <v>0</v>
      </c>
      <c r="H116" s="2">
        <f>IF(M116&lt;10,1,IF(AND(F116=0,G116=1,O116&lt;9,M116=10),1,IF(AND(F116=0,G116=0,O116&gt;=9,M116=10),1,IF(AND(F116=0,G116=0,O116&lt;9,M116=11),1,IF(AND(F116=1,G116=0,O116&gt;=9,M116=11),1,IF(AND(F116=1,G116=0,O116&lt;9,M116=12),1,IF(AND(F116=2,G116=0,O116&gt;=9,M116=12),1,IF(AND(F116=2,G116=0,O116&lt;9,M116=13),1,0))))))))</f>
        <v>1</v>
      </c>
      <c r="I116" s="3">
        <f>IF(AND(F116=0,G116=1,O116&gt;=9,M116=10),1,IF(AND(F116=0,G116=1,O116&lt;9,M116=11),1,IF(AND(F116=0,G116=0,O116&gt;=9,M116=11),1,IF(AND(F116=0,G116=0,O116&lt;9,M116=12),1,IF(AND(F116=1,G116=0,O116&gt;=9,M116=12),1,IF(AND(F116=1,G116=0,O116&lt;9,M116=13),1,IF(AND(F116=2,G116=0,O116&gt;=9,M116=13),1,IF(AND(F116=2,G116=0,O116&lt;9,M116=14),1,0))))))))</f>
        <v>0</v>
      </c>
      <c r="J116" s="4">
        <f>IF(AND(F116=0,G116=1,O116&gt;=9,M116=11),1,IF(AND(F116=0,G116=1,O116&lt;9,M116=12),1,IF(AND(F116=0,G116=0,O116&gt;=9,M116=12),1,IF(AND(F116=0,G116=0,O116&lt;9,M116=13),1,IF(AND(F116=1,G116=0,O116&gt;=9,M116=13),1,IF(AND(F116=1,G116=0,O116&lt;9,M116=14),1,IF(AND(F116=2,G116=0,O116&gt;=9,M116=14),1,IF(AND(F116=2,G116=0,O116&lt;9,M116=15),1,0))))))))</f>
        <v>0</v>
      </c>
      <c r="K116" s="5">
        <f>IF(SUM(H116:J116)=0,1,0)</f>
        <v>0</v>
      </c>
      <c r="L116" s="1"/>
      <c r="M116" s="1">
        <f t="shared" si="2"/>
        <v>13</v>
      </c>
      <c r="N116" s="1"/>
      <c r="O116" s="1">
        <f t="shared" si="3"/>
        <v>4</v>
      </c>
    </row>
    <row r="117" spans="1:15" x14ac:dyDescent="0.25">
      <c r="A117" s="1" t="s">
        <v>115</v>
      </c>
      <c r="B117" s="6">
        <v>37715</v>
      </c>
      <c r="C117" s="6"/>
      <c r="D117" s="7">
        <v>14.061329669310203</v>
      </c>
      <c r="E117" s="1" t="s">
        <v>310</v>
      </c>
      <c r="F117" s="1">
        <v>2</v>
      </c>
      <c r="G117" s="1">
        <v>0</v>
      </c>
      <c r="H117" s="2">
        <f>IF(M117&lt;10,1,IF(AND(F117=0,G117=1,O117&lt;9,M117=10),1,IF(AND(F117=0,G117=0,O117&gt;=9,M117=10),1,IF(AND(F117=0,G117=0,O117&lt;9,M117=11),1,IF(AND(F117=1,G117=0,O117&gt;=9,M117=11),1,IF(AND(F117=1,G117=0,O117&lt;9,M117=12),1,IF(AND(F117=2,G117=0,O117&gt;=9,M117=12),1,IF(AND(F117=2,G117=0,O117&lt;9,M117=13),1,0))))))))</f>
        <v>1</v>
      </c>
      <c r="I117" s="3">
        <f>IF(AND(F117=0,G117=1,O117&gt;=9,M117=10),1,IF(AND(F117=0,G117=1,O117&lt;9,M117=11),1,IF(AND(F117=0,G117=0,O117&gt;=9,M117=11),1,IF(AND(F117=0,G117=0,O117&lt;9,M117=12),1,IF(AND(F117=1,G117=0,O117&gt;=9,M117=12),1,IF(AND(F117=1,G117=0,O117&lt;9,M117=13),1,IF(AND(F117=2,G117=0,O117&gt;=9,M117=13),1,IF(AND(F117=2,G117=0,O117&lt;9,M117=14),1,0))))))))</f>
        <v>0</v>
      </c>
      <c r="J117" s="4">
        <f>IF(AND(F117=0,G117=1,O117&gt;=9,M117=11),1,IF(AND(F117=0,G117=1,O117&lt;9,M117=12),1,IF(AND(F117=0,G117=0,O117&gt;=9,M117=12),1,IF(AND(F117=0,G117=0,O117&lt;9,M117=13),1,IF(AND(F117=1,G117=0,O117&gt;=9,M117=13),1,IF(AND(F117=1,G117=0,O117&lt;9,M117=14),1,IF(AND(F117=2,G117=0,O117&gt;=9,M117=14),1,IF(AND(F117=2,G117=0,O117&lt;9,M117=15),1,0))))))))</f>
        <v>0</v>
      </c>
      <c r="K117" s="5">
        <f>IF(SUM(H117:J117)=0,1,0)</f>
        <v>0</v>
      </c>
      <c r="L117" s="1"/>
      <c r="M117" s="1">
        <f t="shared" si="2"/>
        <v>13</v>
      </c>
      <c r="N117" s="1"/>
      <c r="O117" s="1">
        <f t="shared" si="3"/>
        <v>4</v>
      </c>
    </row>
    <row r="118" spans="1:15" x14ac:dyDescent="0.25">
      <c r="A118" s="1" t="s">
        <v>116</v>
      </c>
      <c r="B118" s="6">
        <v>37697</v>
      </c>
      <c r="C118" s="6"/>
      <c r="D118" s="7">
        <v>11.854938972273054</v>
      </c>
      <c r="E118" s="1" t="s">
        <v>309</v>
      </c>
      <c r="F118" s="1">
        <v>2</v>
      </c>
      <c r="G118" s="1">
        <v>0</v>
      </c>
      <c r="H118" s="2">
        <f>IF(M118&lt;10,1,IF(AND(F118=0,G118=1,O118&lt;9,M118=10),1,IF(AND(F118=0,G118=0,O118&gt;=9,M118=10),1,IF(AND(F118=0,G118=0,O118&lt;9,M118=11),1,IF(AND(F118=1,G118=0,O118&gt;=9,M118=11),1,IF(AND(F118=1,G118=0,O118&lt;9,M118=12),1,IF(AND(F118=2,G118=0,O118&gt;=9,M118=12),1,IF(AND(F118=2,G118=0,O118&lt;9,M118=13),1,0))))))))</f>
        <v>1</v>
      </c>
      <c r="I118" s="3">
        <f>IF(AND(F118=0,G118=1,O118&gt;=9,M118=10),1,IF(AND(F118=0,G118=1,O118&lt;9,M118=11),1,IF(AND(F118=0,G118=0,O118&gt;=9,M118=11),1,IF(AND(F118=0,G118=0,O118&lt;9,M118=12),1,IF(AND(F118=1,G118=0,O118&gt;=9,M118=12),1,IF(AND(F118=1,G118=0,O118&lt;9,M118=13),1,IF(AND(F118=2,G118=0,O118&gt;=9,M118=13),1,IF(AND(F118=2,G118=0,O118&lt;9,M118=14),1,0))))))))</f>
        <v>0</v>
      </c>
      <c r="J118" s="4">
        <f>IF(AND(F118=0,G118=1,O118&gt;=9,M118=11),1,IF(AND(F118=0,G118=1,O118&lt;9,M118=12),1,IF(AND(F118=0,G118=0,O118&gt;=9,M118=12),1,IF(AND(F118=0,G118=0,O118&lt;9,M118=13),1,IF(AND(F118=1,G118=0,O118&gt;=9,M118=13),1,IF(AND(F118=1,G118=0,O118&lt;9,M118=14),1,IF(AND(F118=2,G118=0,O118&gt;=9,M118=14),1,IF(AND(F118=2,G118=0,O118&lt;9,M118=15),1,0))))))))</f>
        <v>0</v>
      </c>
      <c r="K118" s="5">
        <f>IF(SUM(H118:J118)=0,1,0)</f>
        <v>0</v>
      </c>
      <c r="L118" s="1"/>
      <c r="M118" s="1">
        <f t="shared" si="2"/>
        <v>13</v>
      </c>
      <c r="N118" s="1"/>
      <c r="O118" s="1">
        <f t="shared" si="3"/>
        <v>3</v>
      </c>
    </row>
    <row r="119" spans="1:15" x14ac:dyDescent="0.25">
      <c r="A119" s="1" t="s">
        <v>117</v>
      </c>
      <c r="B119" s="6">
        <v>37677</v>
      </c>
      <c r="C119" s="6"/>
      <c r="D119" s="7">
        <v>14.993096019463879</v>
      </c>
      <c r="E119" s="1" t="s">
        <v>309</v>
      </c>
      <c r="F119" s="1">
        <v>2</v>
      </c>
      <c r="G119" s="1">
        <v>0</v>
      </c>
      <c r="H119" s="2">
        <f>IF(M119&lt;10,1,IF(AND(F119=0,G119=1,O119&lt;9,M119=10),1,IF(AND(F119=0,G119=0,O119&gt;=9,M119=10),1,IF(AND(F119=0,G119=0,O119&lt;9,M119=11),1,IF(AND(F119=1,G119=0,O119&gt;=9,M119=11),1,IF(AND(F119=1,G119=0,O119&lt;9,M119=12),1,IF(AND(F119=2,G119=0,O119&gt;=9,M119=12),1,IF(AND(F119=2,G119=0,O119&lt;9,M119=13),1,0))))))))</f>
        <v>1</v>
      </c>
      <c r="I119" s="3">
        <f>IF(AND(F119=0,G119=1,O119&gt;=9,M119=10),1,IF(AND(F119=0,G119=1,O119&lt;9,M119=11),1,IF(AND(F119=0,G119=0,O119&gt;=9,M119=11),1,IF(AND(F119=0,G119=0,O119&lt;9,M119=12),1,IF(AND(F119=1,G119=0,O119&gt;=9,M119=12),1,IF(AND(F119=1,G119=0,O119&lt;9,M119=13),1,IF(AND(F119=2,G119=0,O119&gt;=9,M119=13),1,IF(AND(F119=2,G119=0,O119&lt;9,M119=14),1,0))))))))</f>
        <v>0</v>
      </c>
      <c r="J119" s="4">
        <f>IF(AND(F119=0,G119=1,O119&gt;=9,M119=11),1,IF(AND(F119=0,G119=1,O119&lt;9,M119=12),1,IF(AND(F119=0,G119=0,O119&gt;=9,M119=12),1,IF(AND(F119=0,G119=0,O119&lt;9,M119=13),1,IF(AND(F119=1,G119=0,O119&gt;=9,M119=13),1,IF(AND(F119=1,G119=0,O119&lt;9,M119=14),1,IF(AND(F119=2,G119=0,O119&gt;=9,M119=14),1,IF(AND(F119=2,G119=0,O119&lt;9,M119=15),1,0))))))))</f>
        <v>0</v>
      </c>
      <c r="K119" s="5">
        <f>IF(SUM(H119:J119)=0,1,0)</f>
        <v>0</v>
      </c>
      <c r="L119" s="1"/>
      <c r="M119" s="1">
        <f t="shared" si="2"/>
        <v>13</v>
      </c>
      <c r="N119" s="1"/>
      <c r="O119" s="1">
        <f t="shared" si="3"/>
        <v>2</v>
      </c>
    </row>
    <row r="120" spans="1:15" x14ac:dyDescent="0.25">
      <c r="A120" s="1" t="s">
        <v>118</v>
      </c>
      <c r="B120" s="6">
        <v>37672</v>
      </c>
      <c r="C120" s="6"/>
      <c r="D120" s="7">
        <v>8.528759296227701</v>
      </c>
      <c r="E120" s="1" t="s">
        <v>309</v>
      </c>
      <c r="F120" s="1">
        <v>2</v>
      </c>
      <c r="G120" s="1">
        <v>0</v>
      </c>
      <c r="H120" s="2">
        <f>IF(M120&lt;10,1,IF(AND(F120=0,G120=1,O120&lt;9,M120=10),1,IF(AND(F120=0,G120=0,O120&gt;=9,M120=10),1,IF(AND(F120=0,G120=0,O120&lt;9,M120=11),1,IF(AND(F120=1,G120=0,O120&gt;=9,M120=11),1,IF(AND(F120=1,G120=0,O120&lt;9,M120=12),1,IF(AND(F120=2,G120=0,O120&gt;=9,M120=12),1,IF(AND(F120=2,G120=0,O120&lt;9,M120=13),1,0))))))))</f>
        <v>1</v>
      </c>
      <c r="I120" s="3">
        <f>IF(AND(F120=0,G120=1,O120&gt;=9,M120=10),1,IF(AND(F120=0,G120=1,O120&lt;9,M120=11),1,IF(AND(F120=0,G120=0,O120&gt;=9,M120=11),1,IF(AND(F120=0,G120=0,O120&lt;9,M120=12),1,IF(AND(F120=1,G120=0,O120&gt;=9,M120=12),1,IF(AND(F120=1,G120=0,O120&lt;9,M120=13),1,IF(AND(F120=2,G120=0,O120&gt;=9,M120=13),1,IF(AND(F120=2,G120=0,O120&lt;9,M120=14),1,0))))))))</f>
        <v>0</v>
      </c>
      <c r="J120" s="4">
        <f>IF(AND(F120=0,G120=1,O120&gt;=9,M120=11),1,IF(AND(F120=0,G120=1,O120&lt;9,M120=12),1,IF(AND(F120=0,G120=0,O120&gt;=9,M120=12),1,IF(AND(F120=0,G120=0,O120&lt;9,M120=13),1,IF(AND(F120=1,G120=0,O120&gt;=9,M120=13),1,IF(AND(F120=1,G120=0,O120&lt;9,M120=14),1,IF(AND(F120=2,G120=0,O120&gt;=9,M120=14),1,IF(AND(F120=2,G120=0,O120&lt;9,M120=15),1,0))))))))</f>
        <v>0</v>
      </c>
      <c r="K120" s="5">
        <f>IF(SUM(H120:J120)=0,1,0)</f>
        <v>0</v>
      </c>
      <c r="L120" s="1"/>
      <c r="M120" s="1">
        <f t="shared" si="2"/>
        <v>13</v>
      </c>
      <c r="N120" s="1"/>
      <c r="O120" s="1">
        <f t="shared" si="3"/>
        <v>2</v>
      </c>
    </row>
    <row r="121" spans="1:15" x14ac:dyDescent="0.25">
      <c r="A121" s="1" t="s">
        <v>119</v>
      </c>
      <c r="B121" s="6">
        <v>37656</v>
      </c>
      <c r="C121" s="6"/>
      <c r="D121" s="7">
        <v>18.661156805779747</v>
      </c>
      <c r="E121" s="1" t="s">
        <v>310</v>
      </c>
      <c r="F121" s="1">
        <v>2</v>
      </c>
      <c r="G121" s="1">
        <v>0</v>
      </c>
      <c r="H121" s="2">
        <f>IF(M121&lt;10,1,IF(AND(F121=0,G121=1,O121&lt;9,M121=10),1,IF(AND(F121=0,G121=0,O121&gt;=9,M121=10),1,IF(AND(F121=0,G121=0,O121&lt;9,M121=11),1,IF(AND(F121=1,G121=0,O121&gt;=9,M121=11),1,IF(AND(F121=1,G121=0,O121&lt;9,M121=12),1,IF(AND(F121=2,G121=0,O121&gt;=9,M121=12),1,IF(AND(F121=2,G121=0,O121&lt;9,M121=13),1,0))))))))</f>
        <v>1</v>
      </c>
      <c r="I121" s="3">
        <f>IF(AND(F121=0,G121=1,O121&gt;=9,M121=10),1,IF(AND(F121=0,G121=1,O121&lt;9,M121=11),1,IF(AND(F121=0,G121=0,O121&gt;=9,M121=11),1,IF(AND(F121=0,G121=0,O121&lt;9,M121=12),1,IF(AND(F121=1,G121=0,O121&gt;=9,M121=12),1,IF(AND(F121=1,G121=0,O121&lt;9,M121=13),1,IF(AND(F121=2,G121=0,O121&gt;=9,M121=13),1,IF(AND(F121=2,G121=0,O121&lt;9,M121=14),1,0))))))))</f>
        <v>0</v>
      </c>
      <c r="J121" s="4">
        <f>IF(AND(F121=0,G121=1,O121&gt;=9,M121=11),1,IF(AND(F121=0,G121=1,O121&lt;9,M121=12),1,IF(AND(F121=0,G121=0,O121&gt;=9,M121=12),1,IF(AND(F121=0,G121=0,O121&lt;9,M121=13),1,IF(AND(F121=1,G121=0,O121&gt;=9,M121=13),1,IF(AND(F121=1,G121=0,O121&lt;9,M121=14),1,IF(AND(F121=2,G121=0,O121&gt;=9,M121=14),1,IF(AND(F121=2,G121=0,O121&lt;9,M121=15),1,0))))))))</f>
        <v>0</v>
      </c>
      <c r="K121" s="5">
        <f>IF(SUM(H121:J121)=0,1,0)</f>
        <v>0</v>
      </c>
      <c r="L121" s="1"/>
      <c r="M121" s="1">
        <f t="shared" si="2"/>
        <v>13</v>
      </c>
      <c r="N121" s="1"/>
      <c r="O121" s="1">
        <f t="shared" si="3"/>
        <v>2</v>
      </c>
    </row>
    <row r="122" spans="1:15" x14ac:dyDescent="0.25">
      <c r="A122" s="1" t="s">
        <v>120</v>
      </c>
      <c r="B122" s="6">
        <v>37631</v>
      </c>
      <c r="C122" s="6"/>
      <c r="D122" s="7">
        <v>10.887068783409688</v>
      </c>
      <c r="E122" s="1" t="s">
        <v>310</v>
      </c>
      <c r="F122" s="1">
        <v>2</v>
      </c>
      <c r="G122" s="1">
        <v>0</v>
      </c>
      <c r="H122" s="2">
        <f>IF(M122&lt;10,1,IF(AND(F122=0,G122=1,O122&lt;9,M122=10),1,IF(AND(F122=0,G122=0,O122&gt;=9,M122=10),1,IF(AND(F122=0,G122=0,O122&lt;9,M122=11),1,IF(AND(F122=1,G122=0,O122&gt;=9,M122=11),1,IF(AND(F122=1,G122=0,O122&lt;9,M122=12),1,IF(AND(F122=2,G122=0,O122&gt;=9,M122=12),1,IF(AND(F122=2,G122=0,O122&lt;9,M122=13),1,0))))))))</f>
        <v>1</v>
      </c>
      <c r="I122" s="3">
        <f>IF(AND(F122=0,G122=1,O122&gt;=9,M122=10),1,IF(AND(F122=0,G122=1,O122&lt;9,M122=11),1,IF(AND(F122=0,G122=0,O122&gt;=9,M122=11),1,IF(AND(F122=0,G122=0,O122&lt;9,M122=12),1,IF(AND(F122=1,G122=0,O122&gt;=9,M122=12),1,IF(AND(F122=1,G122=0,O122&lt;9,M122=13),1,IF(AND(F122=2,G122=0,O122&gt;=9,M122=13),1,IF(AND(F122=2,G122=0,O122&lt;9,M122=14),1,0))))))))</f>
        <v>0</v>
      </c>
      <c r="J122" s="4">
        <f>IF(AND(F122=0,G122=1,O122&gt;=9,M122=11),1,IF(AND(F122=0,G122=1,O122&lt;9,M122=12),1,IF(AND(F122=0,G122=0,O122&gt;=9,M122=12),1,IF(AND(F122=0,G122=0,O122&lt;9,M122=13),1,IF(AND(F122=1,G122=0,O122&gt;=9,M122=13),1,IF(AND(F122=1,G122=0,O122&lt;9,M122=14),1,IF(AND(F122=2,G122=0,O122&gt;=9,M122=14),1,IF(AND(F122=2,G122=0,O122&lt;9,M122=15),1,0))))))))</f>
        <v>0</v>
      </c>
      <c r="K122" s="5">
        <f>IF(SUM(H122:J122)=0,1,0)</f>
        <v>0</v>
      </c>
      <c r="L122" s="1"/>
      <c r="M122" s="1">
        <f t="shared" si="2"/>
        <v>13</v>
      </c>
      <c r="N122" s="1"/>
      <c r="O122" s="1">
        <f t="shared" si="3"/>
        <v>1</v>
      </c>
    </row>
    <row r="123" spans="1:15" x14ac:dyDescent="0.25">
      <c r="A123" s="1" t="s">
        <v>121</v>
      </c>
      <c r="B123" s="6">
        <v>38717</v>
      </c>
      <c r="C123" s="6"/>
      <c r="D123" s="7">
        <v>11.024489167673034</v>
      </c>
      <c r="E123" s="1" t="s">
        <v>309</v>
      </c>
      <c r="F123" s="1">
        <v>0</v>
      </c>
      <c r="G123" s="1">
        <v>1</v>
      </c>
      <c r="H123" s="2">
        <f>IF(M123&lt;10,1,IF(AND(F123=0,G123=1,O123&lt;9,M123=10),1,IF(AND(F123=0,G123=0,O123&gt;=9,M123=10),1,IF(AND(F123=0,G123=0,O123&lt;9,M123=11),1,IF(AND(F123=1,G123=0,O123&gt;=9,M123=11),1,IF(AND(F123=1,G123=0,O123&lt;9,M123=12),1,IF(AND(F123=2,G123=0,O123&gt;=9,M123=12),1,IF(AND(F123=2,G123=0,O123&lt;9,M123=13),1,0))))))))</f>
        <v>0</v>
      </c>
      <c r="I123" s="3">
        <f>IF(AND(F123=0,G123=1,O123&gt;=9,M123=10),1,IF(AND(F123=0,G123=1,O123&lt;9,M123=11),1,IF(AND(F123=0,G123=0,O123&gt;=9,M123=11),1,IF(AND(F123=0,G123=0,O123&lt;9,M123=12),1,IF(AND(F123=1,G123=0,O123&gt;=9,M123=12),1,IF(AND(F123=1,G123=0,O123&lt;9,M123=13),1,IF(AND(F123=2,G123=0,O123&gt;=9,M123=13),1,IF(AND(F123=2,G123=0,O123&lt;9,M123=14),1,0))))))))</f>
        <v>1</v>
      </c>
      <c r="J123" s="4">
        <f>IF(AND(F123=0,G123=1,O123&gt;=9,M123=11),1,IF(AND(F123=0,G123=1,O123&lt;9,M123=12),1,IF(AND(F123=0,G123=0,O123&gt;=9,M123=12),1,IF(AND(F123=0,G123=0,O123&lt;9,M123=13),1,IF(AND(F123=1,G123=0,O123&gt;=9,M123=13),1,IF(AND(F123=1,G123=0,O123&lt;9,M123=14),1,IF(AND(F123=2,G123=0,O123&gt;=9,M123=14),1,IF(AND(F123=2,G123=0,O123&lt;9,M123=15),1,0))))))))</f>
        <v>0</v>
      </c>
      <c r="K123" s="5">
        <f>IF(SUM(H123:J123)=0,1,0)</f>
        <v>0</v>
      </c>
      <c r="L123" s="1"/>
      <c r="M123" s="1">
        <f t="shared" si="2"/>
        <v>10</v>
      </c>
      <c r="N123" s="1"/>
      <c r="O123" s="1">
        <f t="shared" si="3"/>
        <v>12</v>
      </c>
    </row>
    <row r="124" spans="1:15" x14ac:dyDescent="0.25">
      <c r="A124" s="1" t="s">
        <v>122</v>
      </c>
      <c r="B124" s="6">
        <v>38689</v>
      </c>
      <c r="C124" s="6"/>
      <c r="D124" s="7">
        <v>7.5724901123750215</v>
      </c>
      <c r="E124" s="1" t="s">
        <v>310</v>
      </c>
      <c r="F124" s="1">
        <v>0</v>
      </c>
      <c r="G124" s="1">
        <v>1</v>
      </c>
      <c r="H124" s="2">
        <f>IF(M124&lt;10,1,IF(AND(F124=0,G124=1,O124&lt;9,M124=10),1,IF(AND(F124=0,G124=0,O124&gt;=9,M124=10),1,IF(AND(F124=0,G124=0,O124&lt;9,M124=11),1,IF(AND(F124=1,G124=0,O124&gt;=9,M124=11),1,IF(AND(F124=1,G124=0,O124&lt;9,M124=12),1,IF(AND(F124=2,G124=0,O124&gt;=9,M124=12),1,IF(AND(F124=2,G124=0,O124&lt;9,M124=13),1,0))))))))</f>
        <v>0</v>
      </c>
      <c r="I124" s="3">
        <f>IF(AND(F124=0,G124=1,O124&gt;=9,M124=10),1,IF(AND(F124=0,G124=1,O124&lt;9,M124=11),1,IF(AND(F124=0,G124=0,O124&gt;=9,M124=11),1,IF(AND(F124=0,G124=0,O124&lt;9,M124=12),1,IF(AND(F124=1,G124=0,O124&gt;=9,M124=12),1,IF(AND(F124=1,G124=0,O124&lt;9,M124=13),1,IF(AND(F124=2,G124=0,O124&gt;=9,M124=13),1,IF(AND(F124=2,G124=0,O124&lt;9,M124=14),1,0))))))))</f>
        <v>1</v>
      </c>
      <c r="J124" s="4">
        <f>IF(AND(F124=0,G124=1,O124&gt;=9,M124=11),1,IF(AND(F124=0,G124=1,O124&lt;9,M124=12),1,IF(AND(F124=0,G124=0,O124&gt;=9,M124=12),1,IF(AND(F124=0,G124=0,O124&lt;9,M124=13),1,IF(AND(F124=1,G124=0,O124&gt;=9,M124=13),1,IF(AND(F124=1,G124=0,O124&lt;9,M124=14),1,IF(AND(F124=2,G124=0,O124&gt;=9,M124=14),1,IF(AND(F124=2,G124=0,O124&lt;9,M124=15),1,0))))))))</f>
        <v>0</v>
      </c>
      <c r="K124" s="5">
        <f>IF(SUM(H124:J124)=0,1,0)</f>
        <v>0</v>
      </c>
      <c r="L124" s="1"/>
      <c r="M124" s="1">
        <f t="shared" si="2"/>
        <v>10</v>
      </c>
      <c r="N124" s="1"/>
      <c r="O124" s="1">
        <f t="shared" si="3"/>
        <v>12</v>
      </c>
    </row>
    <row r="125" spans="1:15" x14ac:dyDescent="0.25">
      <c r="A125" s="1" t="s">
        <v>123</v>
      </c>
      <c r="B125" s="6">
        <v>38667</v>
      </c>
      <c r="C125" s="6"/>
      <c r="D125" s="7">
        <v>10.909357449410797</v>
      </c>
      <c r="E125" s="1" t="s">
        <v>309</v>
      </c>
      <c r="F125" s="1">
        <v>0</v>
      </c>
      <c r="G125" s="1">
        <v>1</v>
      </c>
      <c r="H125" s="2">
        <f>IF(M125&lt;10,1,IF(AND(F125=0,G125=1,O125&lt;9,M125=10),1,IF(AND(F125=0,G125=0,O125&gt;=9,M125=10),1,IF(AND(F125=0,G125=0,O125&lt;9,M125=11),1,IF(AND(F125=1,G125=0,O125&gt;=9,M125=11),1,IF(AND(F125=1,G125=0,O125&lt;9,M125=12),1,IF(AND(F125=2,G125=0,O125&gt;=9,M125=12),1,IF(AND(F125=2,G125=0,O125&lt;9,M125=13),1,0))))))))</f>
        <v>0</v>
      </c>
      <c r="I125" s="3">
        <f>IF(AND(F125=0,G125=1,O125&gt;=9,M125=10),1,IF(AND(F125=0,G125=1,O125&lt;9,M125=11),1,IF(AND(F125=0,G125=0,O125&gt;=9,M125=11),1,IF(AND(F125=0,G125=0,O125&lt;9,M125=12),1,IF(AND(F125=1,G125=0,O125&gt;=9,M125=12),1,IF(AND(F125=1,G125=0,O125&lt;9,M125=13),1,IF(AND(F125=2,G125=0,O125&gt;=9,M125=13),1,IF(AND(F125=2,G125=0,O125&lt;9,M125=14),1,0))))))))</f>
        <v>1</v>
      </c>
      <c r="J125" s="4">
        <f>IF(AND(F125=0,G125=1,O125&gt;=9,M125=11),1,IF(AND(F125=0,G125=1,O125&lt;9,M125=12),1,IF(AND(F125=0,G125=0,O125&gt;=9,M125=12),1,IF(AND(F125=0,G125=0,O125&lt;9,M125=13),1,IF(AND(F125=1,G125=0,O125&gt;=9,M125=13),1,IF(AND(F125=1,G125=0,O125&lt;9,M125=14),1,IF(AND(F125=2,G125=0,O125&gt;=9,M125=14),1,IF(AND(F125=2,G125=0,O125&lt;9,M125=15),1,0))))))))</f>
        <v>0</v>
      </c>
      <c r="K125" s="5">
        <f>IF(SUM(H125:J125)=0,1,0)</f>
        <v>0</v>
      </c>
      <c r="L125" s="1"/>
      <c r="M125" s="1">
        <f t="shared" si="2"/>
        <v>10</v>
      </c>
      <c r="N125" s="1"/>
      <c r="O125" s="1">
        <f t="shared" si="3"/>
        <v>11</v>
      </c>
    </row>
    <row r="126" spans="1:15" x14ac:dyDescent="0.25">
      <c r="A126" s="1" t="s">
        <v>124</v>
      </c>
      <c r="B126" s="6">
        <v>38635</v>
      </c>
      <c r="C126" s="6"/>
      <c r="D126" s="7">
        <v>11.680187873982996</v>
      </c>
      <c r="E126" s="1" t="s">
        <v>310</v>
      </c>
      <c r="F126" s="1">
        <v>0</v>
      </c>
      <c r="G126" s="1">
        <v>1</v>
      </c>
      <c r="H126" s="2">
        <f>IF(M126&lt;10,1,IF(AND(F126=0,G126=1,O126&lt;9,M126=10),1,IF(AND(F126=0,G126=0,O126&gt;=9,M126=10),1,IF(AND(F126=0,G126=0,O126&lt;9,M126=11),1,IF(AND(F126=1,G126=0,O126&gt;=9,M126=11),1,IF(AND(F126=1,G126=0,O126&lt;9,M126=12),1,IF(AND(F126=2,G126=0,O126&gt;=9,M126=12),1,IF(AND(F126=2,G126=0,O126&lt;9,M126=13),1,0))))))))</f>
        <v>0</v>
      </c>
      <c r="I126" s="3">
        <f>IF(AND(F126=0,G126=1,O126&gt;=9,M126=10),1,IF(AND(F126=0,G126=1,O126&lt;9,M126=11),1,IF(AND(F126=0,G126=0,O126&gt;=9,M126=11),1,IF(AND(F126=0,G126=0,O126&lt;9,M126=12),1,IF(AND(F126=1,G126=0,O126&gt;=9,M126=12),1,IF(AND(F126=1,G126=0,O126&lt;9,M126=13),1,IF(AND(F126=2,G126=0,O126&gt;=9,M126=13),1,IF(AND(F126=2,G126=0,O126&lt;9,M126=14),1,0))))))))</f>
        <v>1</v>
      </c>
      <c r="J126" s="4">
        <f>IF(AND(F126=0,G126=1,O126&gt;=9,M126=11),1,IF(AND(F126=0,G126=1,O126&lt;9,M126=12),1,IF(AND(F126=0,G126=0,O126&gt;=9,M126=12),1,IF(AND(F126=0,G126=0,O126&lt;9,M126=13),1,IF(AND(F126=1,G126=0,O126&gt;=9,M126=13),1,IF(AND(F126=1,G126=0,O126&lt;9,M126=14),1,IF(AND(F126=2,G126=0,O126&gt;=9,M126=14),1,IF(AND(F126=2,G126=0,O126&lt;9,M126=15),1,0))))))))</f>
        <v>0</v>
      </c>
      <c r="K126" s="5">
        <f>IF(SUM(H126:J126)=0,1,0)</f>
        <v>0</v>
      </c>
      <c r="L126" s="1"/>
      <c r="M126" s="1">
        <f t="shared" si="2"/>
        <v>10</v>
      </c>
      <c r="N126" s="1"/>
      <c r="O126" s="1">
        <f t="shared" si="3"/>
        <v>10</v>
      </c>
    </row>
    <row r="127" spans="1:15" x14ac:dyDescent="0.25">
      <c r="A127" s="1" t="s">
        <v>125</v>
      </c>
      <c r="B127" s="6">
        <v>38623</v>
      </c>
      <c r="C127" s="6"/>
      <c r="D127" s="7">
        <v>8.5730224649839073</v>
      </c>
      <c r="E127" s="1" t="s">
        <v>310</v>
      </c>
      <c r="F127" s="1">
        <v>0</v>
      </c>
      <c r="G127" s="1">
        <v>1</v>
      </c>
      <c r="H127" s="2">
        <f>IF(M127&lt;10,1,IF(AND(F127=0,G127=1,O127&lt;9,M127=10),1,IF(AND(F127=0,G127=0,O127&gt;=9,M127=10),1,IF(AND(F127=0,G127=0,O127&lt;9,M127=11),1,IF(AND(F127=1,G127=0,O127&gt;=9,M127=11),1,IF(AND(F127=1,G127=0,O127&lt;9,M127=12),1,IF(AND(F127=2,G127=0,O127&gt;=9,M127=12),1,IF(AND(F127=2,G127=0,O127&lt;9,M127=13),1,0))))))))</f>
        <v>0</v>
      </c>
      <c r="I127" s="3">
        <f>IF(AND(F127=0,G127=1,O127&gt;=9,M127=10),1,IF(AND(F127=0,G127=1,O127&lt;9,M127=11),1,IF(AND(F127=0,G127=0,O127&gt;=9,M127=11),1,IF(AND(F127=0,G127=0,O127&lt;9,M127=12),1,IF(AND(F127=1,G127=0,O127&gt;=9,M127=12),1,IF(AND(F127=1,G127=0,O127&lt;9,M127=13),1,IF(AND(F127=2,G127=0,O127&gt;=9,M127=13),1,IF(AND(F127=2,G127=0,O127&lt;9,M127=14),1,0))))))))</f>
        <v>1</v>
      </c>
      <c r="J127" s="4">
        <f>IF(AND(F127=0,G127=1,O127&gt;=9,M127=11),1,IF(AND(F127=0,G127=1,O127&lt;9,M127=12),1,IF(AND(F127=0,G127=0,O127&gt;=9,M127=12),1,IF(AND(F127=0,G127=0,O127&lt;9,M127=13),1,IF(AND(F127=1,G127=0,O127&gt;=9,M127=13),1,IF(AND(F127=1,G127=0,O127&lt;9,M127=14),1,IF(AND(F127=2,G127=0,O127&gt;=9,M127=14),1,IF(AND(F127=2,G127=0,O127&lt;9,M127=15),1,0))))))))</f>
        <v>0</v>
      </c>
      <c r="K127" s="5">
        <f>IF(SUM(H127:J127)=0,1,0)</f>
        <v>0</v>
      </c>
      <c r="L127" s="1"/>
      <c r="M127" s="1">
        <f t="shared" si="2"/>
        <v>10</v>
      </c>
      <c r="N127" s="1"/>
      <c r="O127" s="1">
        <f t="shared" si="3"/>
        <v>9</v>
      </c>
    </row>
    <row r="128" spans="1:15" x14ac:dyDescent="0.25">
      <c r="A128" s="1" t="s">
        <v>126</v>
      </c>
      <c r="B128" s="6">
        <v>38616</v>
      </c>
      <c r="C128" s="6"/>
      <c r="D128" s="7">
        <v>15.129276839313956</v>
      </c>
      <c r="E128" s="1" t="s">
        <v>310</v>
      </c>
      <c r="F128" s="1">
        <v>0</v>
      </c>
      <c r="G128" s="1">
        <v>1</v>
      </c>
      <c r="H128" s="2">
        <f>IF(M128&lt;10,1,IF(AND(F128=0,G128=1,O128&lt;9,M128=10),1,IF(AND(F128=0,G128=0,O128&gt;=9,M128=10),1,IF(AND(F128=0,G128=0,O128&lt;9,M128=11),1,IF(AND(F128=1,G128=0,O128&gt;=9,M128=11),1,IF(AND(F128=1,G128=0,O128&lt;9,M128=12),1,IF(AND(F128=2,G128=0,O128&gt;=9,M128=12),1,IF(AND(F128=2,G128=0,O128&lt;9,M128=13),1,0))))))))</f>
        <v>0</v>
      </c>
      <c r="I128" s="3">
        <f>IF(AND(F128=0,G128=1,O128&gt;=9,M128=10),1,IF(AND(F128=0,G128=1,O128&lt;9,M128=11),1,IF(AND(F128=0,G128=0,O128&gt;=9,M128=11),1,IF(AND(F128=0,G128=0,O128&lt;9,M128=12),1,IF(AND(F128=1,G128=0,O128&gt;=9,M128=12),1,IF(AND(F128=1,G128=0,O128&lt;9,M128=13),1,IF(AND(F128=2,G128=0,O128&gt;=9,M128=13),1,IF(AND(F128=2,G128=0,O128&lt;9,M128=14),1,0))))))))</f>
        <v>1</v>
      </c>
      <c r="J128" s="4">
        <f>IF(AND(F128=0,G128=1,O128&gt;=9,M128=11),1,IF(AND(F128=0,G128=1,O128&lt;9,M128=12),1,IF(AND(F128=0,G128=0,O128&gt;=9,M128=12),1,IF(AND(F128=0,G128=0,O128&lt;9,M128=13),1,IF(AND(F128=1,G128=0,O128&gt;=9,M128=13),1,IF(AND(F128=1,G128=0,O128&lt;9,M128=14),1,IF(AND(F128=2,G128=0,O128&gt;=9,M128=14),1,IF(AND(F128=2,G128=0,O128&lt;9,M128=15),1,0))))))))</f>
        <v>0</v>
      </c>
      <c r="K128" s="5">
        <f>IF(SUM(H128:J128)=0,1,0)</f>
        <v>0</v>
      </c>
      <c r="L128" s="1"/>
      <c r="M128" s="1">
        <f t="shared" si="2"/>
        <v>10</v>
      </c>
      <c r="N128" s="1"/>
      <c r="O128" s="1">
        <f t="shared" si="3"/>
        <v>9</v>
      </c>
    </row>
    <row r="129" spans="1:15" x14ac:dyDescent="0.25">
      <c r="A129" s="1" t="s">
        <v>127</v>
      </c>
      <c r="B129" s="6">
        <v>38585</v>
      </c>
      <c r="C129" s="6"/>
      <c r="D129" s="7">
        <v>10.003327621221507</v>
      </c>
      <c r="E129" s="1" t="s">
        <v>310</v>
      </c>
      <c r="F129" s="1">
        <v>0</v>
      </c>
      <c r="G129" s="1">
        <v>1</v>
      </c>
      <c r="H129" s="2">
        <f>IF(M129&lt;10,1,IF(AND(F129=0,G129=1,O129&lt;9,M129=10),1,IF(AND(F129=0,G129=0,O129&gt;=9,M129=10),1,IF(AND(F129=0,G129=0,O129&lt;9,M129=11),1,IF(AND(F129=1,G129=0,O129&gt;=9,M129=11),1,IF(AND(F129=1,G129=0,O129&lt;9,M129=12),1,IF(AND(F129=2,G129=0,O129&gt;=9,M129=12),1,IF(AND(F129=2,G129=0,O129&lt;9,M129=13),1,0))))))))</f>
        <v>0</v>
      </c>
      <c r="I129" s="3">
        <f>IF(AND(F129=0,G129=1,O129&gt;=9,M129=10),1,IF(AND(F129=0,G129=1,O129&lt;9,M129=11),1,IF(AND(F129=0,G129=0,O129&gt;=9,M129=11),1,IF(AND(F129=0,G129=0,O129&lt;9,M129=12),1,IF(AND(F129=1,G129=0,O129&gt;=9,M129=12),1,IF(AND(F129=1,G129=0,O129&lt;9,M129=13),1,IF(AND(F129=2,G129=0,O129&gt;=9,M129=13),1,IF(AND(F129=2,G129=0,O129&lt;9,M129=14),1,0))))))))</f>
        <v>1</v>
      </c>
      <c r="J129" s="4">
        <f>IF(AND(F129=0,G129=1,O129&gt;=9,M129=11),1,IF(AND(F129=0,G129=1,O129&lt;9,M129=12),1,IF(AND(F129=0,G129=0,O129&gt;=9,M129=12),1,IF(AND(F129=0,G129=0,O129&lt;9,M129=13),1,IF(AND(F129=1,G129=0,O129&gt;=9,M129=13),1,IF(AND(F129=1,G129=0,O129&lt;9,M129=14),1,IF(AND(F129=2,G129=0,O129&gt;=9,M129=14),1,IF(AND(F129=2,G129=0,O129&lt;9,M129=15),1,0))))))))</f>
        <v>0</v>
      </c>
      <c r="K129" s="5">
        <f>IF(SUM(H129:J129)=0,1,0)</f>
        <v>0</v>
      </c>
      <c r="L129" s="1"/>
      <c r="M129" s="1">
        <f t="shared" si="2"/>
        <v>11</v>
      </c>
      <c r="N129" s="1"/>
      <c r="O129" s="1">
        <f t="shared" si="3"/>
        <v>8</v>
      </c>
    </row>
    <row r="130" spans="1:15" x14ac:dyDescent="0.25">
      <c r="A130" s="1" t="s">
        <v>128</v>
      </c>
      <c r="B130" s="6">
        <v>38545</v>
      </c>
      <c r="C130" s="6"/>
      <c r="D130" s="7">
        <v>14.279381459205657</v>
      </c>
      <c r="E130" s="1" t="s">
        <v>309</v>
      </c>
      <c r="F130" s="1">
        <v>0</v>
      </c>
      <c r="G130" s="1">
        <v>1</v>
      </c>
      <c r="H130" s="2">
        <f>IF(M130&lt;10,1,IF(AND(F130=0,G130=1,O130&lt;9,M130=10),1,IF(AND(F130=0,G130=0,O130&gt;=9,M130=10),1,IF(AND(F130=0,G130=0,O130&lt;9,M130=11),1,IF(AND(F130=1,G130=0,O130&gt;=9,M130=11),1,IF(AND(F130=1,G130=0,O130&lt;9,M130=12),1,IF(AND(F130=2,G130=0,O130&gt;=9,M130=12),1,IF(AND(F130=2,G130=0,O130&lt;9,M130=13),1,0))))))))</f>
        <v>0</v>
      </c>
      <c r="I130" s="3">
        <f>IF(AND(F130=0,G130=1,O130&gt;=9,M130=10),1,IF(AND(F130=0,G130=1,O130&lt;9,M130=11),1,IF(AND(F130=0,G130=0,O130&gt;=9,M130=11),1,IF(AND(F130=0,G130=0,O130&lt;9,M130=12),1,IF(AND(F130=1,G130=0,O130&gt;=9,M130=12),1,IF(AND(F130=1,G130=0,O130&lt;9,M130=13),1,IF(AND(F130=2,G130=0,O130&gt;=9,M130=13),1,IF(AND(F130=2,G130=0,O130&lt;9,M130=14),1,0))))))))</f>
        <v>1</v>
      </c>
      <c r="J130" s="4">
        <f>IF(AND(F130=0,G130=1,O130&gt;=9,M130=11),1,IF(AND(F130=0,G130=1,O130&lt;9,M130=12),1,IF(AND(F130=0,G130=0,O130&gt;=9,M130=12),1,IF(AND(F130=0,G130=0,O130&lt;9,M130=13),1,IF(AND(F130=1,G130=0,O130&gt;=9,M130=13),1,IF(AND(F130=1,G130=0,O130&lt;9,M130=14),1,IF(AND(F130=2,G130=0,O130&gt;=9,M130=14),1,IF(AND(F130=2,G130=0,O130&lt;9,M130=15),1,0))))))))</f>
        <v>0</v>
      </c>
      <c r="K130" s="5">
        <f>IF(SUM(H130:J130)=0,1,0)</f>
        <v>0</v>
      </c>
      <c r="L130" s="1"/>
      <c r="M130" s="1">
        <f t="shared" si="2"/>
        <v>11</v>
      </c>
      <c r="N130" s="1"/>
      <c r="O130" s="1">
        <f t="shared" si="3"/>
        <v>7</v>
      </c>
    </row>
    <row r="131" spans="1:15" x14ac:dyDescent="0.25">
      <c r="A131" s="1" t="s">
        <v>129</v>
      </c>
      <c r="B131" s="6">
        <v>38528</v>
      </c>
      <c r="C131" s="6"/>
      <c r="D131" s="7">
        <v>3.2281374760814758</v>
      </c>
      <c r="E131" s="1" t="s">
        <v>310</v>
      </c>
      <c r="F131" s="1">
        <v>0</v>
      </c>
      <c r="G131" s="1">
        <v>1</v>
      </c>
      <c r="H131" s="2">
        <f>IF(M131&lt;10,1,IF(AND(F131=0,G131=1,O131&lt;9,M131=10),1,IF(AND(F131=0,G131=0,O131&gt;=9,M131=10),1,IF(AND(F131=0,G131=0,O131&lt;9,M131=11),1,IF(AND(F131=1,G131=0,O131&gt;=9,M131=11),1,IF(AND(F131=1,G131=0,O131&lt;9,M131=12),1,IF(AND(F131=2,G131=0,O131&gt;=9,M131=12),1,IF(AND(F131=2,G131=0,O131&lt;9,M131=13),1,0))))))))</f>
        <v>0</v>
      </c>
      <c r="I131" s="3">
        <f>IF(AND(F131=0,G131=1,O131&gt;=9,M131=10),1,IF(AND(F131=0,G131=1,O131&lt;9,M131=11),1,IF(AND(F131=0,G131=0,O131&gt;=9,M131=11),1,IF(AND(F131=0,G131=0,O131&lt;9,M131=12),1,IF(AND(F131=1,G131=0,O131&gt;=9,M131=12),1,IF(AND(F131=1,G131=0,O131&lt;9,M131=13),1,IF(AND(F131=2,G131=0,O131&gt;=9,M131=13),1,IF(AND(F131=2,G131=0,O131&lt;9,M131=14),1,0))))))))</f>
        <v>1</v>
      </c>
      <c r="J131" s="4">
        <f>IF(AND(F131=0,G131=1,O131&gt;=9,M131=11),1,IF(AND(F131=0,G131=1,O131&lt;9,M131=12),1,IF(AND(F131=0,G131=0,O131&gt;=9,M131=12),1,IF(AND(F131=0,G131=0,O131&lt;9,M131=13),1,IF(AND(F131=1,G131=0,O131&gt;=9,M131=13),1,IF(AND(F131=1,G131=0,O131&lt;9,M131=14),1,IF(AND(F131=2,G131=0,O131&gt;=9,M131=14),1,IF(AND(F131=2,G131=0,O131&lt;9,M131=15),1,0))))))))</f>
        <v>0</v>
      </c>
      <c r="K131" s="5">
        <f>IF(SUM(H131:J131)=0,1,0)</f>
        <v>0</v>
      </c>
      <c r="L131" s="1"/>
      <c r="M131" s="1">
        <f t="shared" ref="M131:M194" si="4">DATEDIF($B131,DATE(2016,9,1), "y")</f>
        <v>11</v>
      </c>
      <c r="N131" s="1"/>
      <c r="O131" s="1">
        <f t="shared" ref="O131:O194" si="5">MONTH($B131)</f>
        <v>6</v>
      </c>
    </row>
    <row r="132" spans="1:15" x14ac:dyDescent="0.25">
      <c r="A132" s="1" t="s">
        <v>130</v>
      </c>
      <c r="B132" s="6">
        <v>38443</v>
      </c>
      <c r="C132" s="6"/>
      <c r="D132" s="7">
        <v>17.493193399707323</v>
      </c>
      <c r="E132" s="1" t="s">
        <v>310</v>
      </c>
      <c r="F132" s="1">
        <v>0</v>
      </c>
      <c r="G132" s="1">
        <v>1</v>
      </c>
      <c r="H132" s="2">
        <f>IF(M132&lt;10,1,IF(AND(F132=0,G132=1,O132&lt;9,M132=10),1,IF(AND(F132=0,G132=0,O132&gt;=9,M132=10),1,IF(AND(F132=0,G132=0,O132&lt;9,M132=11),1,IF(AND(F132=1,G132=0,O132&gt;=9,M132=11),1,IF(AND(F132=1,G132=0,O132&lt;9,M132=12),1,IF(AND(F132=2,G132=0,O132&gt;=9,M132=12),1,IF(AND(F132=2,G132=0,O132&lt;9,M132=13),1,0))))))))</f>
        <v>0</v>
      </c>
      <c r="I132" s="3">
        <f>IF(AND(F132=0,G132=1,O132&gt;=9,M132=10),1,IF(AND(F132=0,G132=1,O132&lt;9,M132=11),1,IF(AND(F132=0,G132=0,O132&gt;=9,M132=11),1,IF(AND(F132=0,G132=0,O132&lt;9,M132=12),1,IF(AND(F132=1,G132=0,O132&gt;=9,M132=12),1,IF(AND(F132=1,G132=0,O132&lt;9,M132=13),1,IF(AND(F132=2,G132=0,O132&gt;=9,M132=13),1,IF(AND(F132=2,G132=0,O132&lt;9,M132=14),1,0))))))))</f>
        <v>1</v>
      </c>
      <c r="J132" s="4">
        <f>IF(AND(F132=0,G132=1,O132&gt;=9,M132=11),1,IF(AND(F132=0,G132=1,O132&lt;9,M132=12),1,IF(AND(F132=0,G132=0,O132&gt;=9,M132=12),1,IF(AND(F132=0,G132=0,O132&lt;9,M132=13),1,IF(AND(F132=1,G132=0,O132&gt;=9,M132=13),1,IF(AND(F132=1,G132=0,O132&lt;9,M132=14),1,IF(AND(F132=2,G132=0,O132&gt;=9,M132=14),1,IF(AND(F132=2,G132=0,O132&lt;9,M132=15),1,0))))))))</f>
        <v>0</v>
      </c>
      <c r="K132" s="5">
        <f>IF(SUM(H132:J132)=0,1,0)</f>
        <v>0</v>
      </c>
      <c r="L132" s="1"/>
      <c r="M132" s="1">
        <f t="shared" si="4"/>
        <v>11</v>
      </c>
      <c r="N132" s="1"/>
      <c r="O132" s="1">
        <f t="shared" si="5"/>
        <v>4</v>
      </c>
    </row>
    <row r="133" spans="1:15" x14ac:dyDescent="0.25">
      <c r="A133" s="1" t="s">
        <v>131</v>
      </c>
      <c r="B133" s="6">
        <v>38434</v>
      </c>
      <c r="C133" s="6"/>
      <c r="D133" s="7">
        <v>3.6594366877616826</v>
      </c>
      <c r="E133" s="1" t="s">
        <v>310</v>
      </c>
      <c r="F133" s="1">
        <v>0</v>
      </c>
      <c r="G133" s="1">
        <v>1</v>
      </c>
      <c r="H133" s="2">
        <f>IF(M133&lt;10,1,IF(AND(F133=0,G133=1,O133&lt;9,M133=10),1,IF(AND(F133=0,G133=0,O133&gt;=9,M133=10),1,IF(AND(F133=0,G133=0,O133&lt;9,M133=11),1,IF(AND(F133=1,G133=0,O133&gt;=9,M133=11),1,IF(AND(F133=1,G133=0,O133&lt;9,M133=12),1,IF(AND(F133=2,G133=0,O133&gt;=9,M133=12),1,IF(AND(F133=2,G133=0,O133&lt;9,M133=13),1,0))))))))</f>
        <v>0</v>
      </c>
      <c r="I133" s="3">
        <f>IF(AND(F133=0,G133=1,O133&gt;=9,M133=10),1,IF(AND(F133=0,G133=1,O133&lt;9,M133=11),1,IF(AND(F133=0,G133=0,O133&gt;=9,M133=11),1,IF(AND(F133=0,G133=0,O133&lt;9,M133=12),1,IF(AND(F133=1,G133=0,O133&gt;=9,M133=12),1,IF(AND(F133=1,G133=0,O133&lt;9,M133=13),1,IF(AND(F133=2,G133=0,O133&gt;=9,M133=13),1,IF(AND(F133=2,G133=0,O133&lt;9,M133=14),1,0))))))))</f>
        <v>1</v>
      </c>
      <c r="J133" s="4">
        <f>IF(AND(F133=0,G133=1,O133&gt;=9,M133=11),1,IF(AND(F133=0,G133=1,O133&lt;9,M133=12),1,IF(AND(F133=0,G133=0,O133&gt;=9,M133=12),1,IF(AND(F133=0,G133=0,O133&lt;9,M133=13),1,IF(AND(F133=1,G133=0,O133&gt;=9,M133=13),1,IF(AND(F133=1,G133=0,O133&lt;9,M133=14),1,IF(AND(F133=2,G133=0,O133&gt;=9,M133=14),1,IF(AND(F133=2,G133=0,O133&lt;9,M133=15),1,0))))))))</f>
        <v>0</v>
      </c>
      <c r="K133" s="5">
        <f>IF(SUM(H133:J133)=0,1,0)</f>
        <v>0</v>
      </c>
      <c r="L133" s="1"/>
      <c r="M133" s="1">
        <f t="shared" si="4"/>
        <v>11</v>
      </c>
      <c r="N133" s="1"/>
      <c r="O133" s="1">
        <f t="shared" si="5"/>
        <v>3</v>
      </c>
    </row>
    <row r="134" spans="1:15" x14ac:dyDescent="0.25">
      <c r="A134" s="1" t="s">
        <v>132</v>
      </c>
      <c r="B134" s="6">
        <v>38408</v>
      </c>
      <c r="C134" s="6"/>
      <c r="D134" s="7">
        <v>16.311822366525238</v>
      </c>
      <c r="E134" s="1" t="s">
        <v>309</v>
      </c>
      <c r="F134" s="1">
        <v>0</v>
      </c>
      <c r="G134" s="1">
        <v>1</v>
      </c>
      <c r="H134" s="2">
        <f>IF(M134&lt;10,1,IF(AND(F134=0,G134=1,O134&lt;9,M134=10),1,IF(AND(F134=0,G134=0,O134&gt;=9,M134=10),1,IF(AND(F134=0,G134=0,O134&lt;9,M134=11),1,IF(AND(F134=1,G134=0,O134&gt;=9,M134=11),1,IF(AND(F134=1,G134=0,O134&lt;9,M134=12),1,IF(AND(F134=2,G134=0,O134&gt;=9,M134=12),1,IF(AND(F134=2,G134=0,O134&lt;9,M134=13),1,0))))))))</f>
        <v>0</v>
      </c>
      <c r="I134" s="3">
        <f>IF(AND(F134=0,G134=1,O134&gt;=9,M134=10),1,IF(AND(F134=0,G134=1,O134&lt;9,M134=11),1,IF(AND(F134=0,G134=0,O134&gt;=9,M134=11),1,IF(AND(F134=0,G134=0,O134&lt;9,M134=12),1,IF(AND(F134=1,G134=0,O134&gt;=9,M134=12),1,IF(AND(F134=1,G134=0,O134&lt;9,M134=13),1,IF(AND(F134=2,G134=0,O134&gt;=9,M134=13),1,IF(AND(F134=2,G134=0,O134&lt;9,M134=14),1,0))))))))</f>
        <v>1</v>
      </c>
      <c r="J134" s="4">
        <f>IF(AND(F134=0,G134=1,O134&gt;=9,M134=11),1,IF(AND(F134=0,G134=1,O134&lt;9,M134=12),1,IF(AND(F134=0,G134=0,O134&gt;=9,M134=12),1,IF(AND(F134=0,G134=0,O134&lt;9,M134=13),1,IF(AND(F134=1,G134=0,O134&gt;=9,M134=13),1,IF(AND(F134=1,G134=0,O134&lt;9,M134=14),1,IF(AND(F134=2,G134=0,O134&gt;=9,M134=14),1,IF(AND(F134=2,G134=0,O134&lt;9,M134=15),1,0))))))))</f>
        <v>0</v>
      </c>
      <c r="K134" s="5">
        <f>IF(SUM(H134:J134)=0,1,0)</f>
        <v>0</v>
      </c>
      <c r="L134" s="1"/>
      <c r="M134" s="1">
        <f t="shared" si="4"/>
        <v>11</v>
      </c>
      <c r="N134" s="1"/>
      <c r="O134" s="1">
        <f t="shared" si="5"/>
        <v>2</v>
      </c>
    </row>
    <row r="135" spans="1:15" x14ac:dyDescent="0.25">
      <c r="A135" s="1" t="s">
        <v>133</v>
      </c>
      <c r="B135" s="6">
        <v>38359</v>
      </c>
      <c r="C135" s="6"/>
      <c r="D135" s="7">
        <v>17.291395649232669</v>
      </c>
      <c r="E135" s="1" t="s">
        <v>310</v>
      </c>
      <c r="F135" s="1">
        <v>0</v>
      </c>
      <c r="G135" s="1">
        <v>1</v>
      </c>
      <c r="H135" s="2">
        <f>IF(M135&lt;10,1,IF(AND(F135=0,G135=1,O135&lt;9,M135=10),1,IF(AND(F135=0,G135=0,O135&gt;=9,M135=10),1,IF(AND(F135=0,G135=0,O135&lt;9,M135=11),1,IF(AND(F135=1,G135=0,O135&gt;=9,M135=11),1,IF(AND(F135=1,G135=0,O135&lt;9,M135=12),1,IF(AND(F135=2,G135=0,O135&gt;=9,M135=12),1,IF(AND(F135=2,G135=0,O135&lt;9,M135=13),1,0))))))))</f>
        <v>0</v>
      </c>
      <c r="I135" s="3">
        <f>IF(AND(F135=0,G135=1,O135&gt;=9,M135=10),1,IF(AND(F135=0,G135=1,O135&lt;9,M135=11),1,IF(AND(F135=0,G135=0,O135&gt;=9,M135=11),1,IF(AND(F135=0,G135=0,O135&lt;9,M135=12),1,IF(AND(F135=1,G135=0,O135&gt;=9,M135=12),1,IF(AND(F135=1,G135=0,O135&lt;9,M135=13),1,IF(AND(F135=2,G135=0,O135&gt;=9,M135=13),1,IF(AND(F135=2,G135=0,O135&lt;9,M135=14),1,0))))))))</f>
        <v>1</v>
      </c>
      <c r="J135" s="4">
        <f>IF(AND(F135=0,G135=1,O135&gt;=9,M135=11),1,IF(AND(F135=0,G135=1,O135&lt;9,M135=12),1,IF(AND(F135=0,G135=0,O135&gt;=9,M135=12),1,IF(AND(F135=0,G135=0,O135&lt;9,M135=13),1,IF(AND(F135=1,G135=0,O135&gt;=9,M135=13),1,IF(AND(F135=1,G135=0,O135&lt;9,M135=14),1,IF(AND(F135=2,G135=0,O135&gt;=9,M135=14),1,IF(AND(F135=2,G135=0,O135&lt;9,M135=15),1,0))))))))</f>
        <v>0</v>
      </c>
      <c r="K135" s="5">
        <f>IF(SUM(H135:J135)=0,1,0)</f>
        <v>0</v>
      </c>
      <c r="L135" s="1"/>
      <c r="M135" s="1">
        <f t="shared" si="4"/>
        <v>11</v>
      </c>
      <c r="N135" s="1"/>
      <c r="O135" s="1">
        <f t="shared" si="5"/>
        <v>1</v>
      </c>
    </row>
    <row r="136" spans="1:15" x14ac:dyDescent="0.25">
      <c r="A136" s="1" t="s">
        <v>134</v>
      </c>
      <c r="B136" s="6">
        <v>38353</v>
      </c>
      <c r="C136" s="6"/>
      <c r="D136" s="7">
        <v>5.7567109021823546</v>
      </c>
      <c r="E136" s="1" t="s">
        <v>309</v>
      </c>
      <c r="F136" s="1">
        <v>0</v>
      </c>
      <c r="G136" s="1">
        <v>1</v>
      </c>
      <c r="H136" s="2">
        <f>IF(M136&lt;10,1,IF(AND(F136=0,G136=1,O136&lt;9,M136=10),1,IF(AND(F136=0,G136=0,O136&gt;=9,M136=10),1,IF(AND(F136=0,G136=0,O136&lt;9,M136=11),1,IF(AND(F136=1,G136=0,O136&gt;=9,M136=11),1,IF(AND(F136=1,G136=0,O136&lt;9,M136=12),1,IF(AND(F136=2,G136=0,O136&gt;=9,M136=12),1,IF(AND(F136=2,G136=0,O136&lt;9,M136=13),1,0))))))))</f>
        <v>0</v>
      </c>
      <c r="I136" s="3">
        <f>IF(AND(F136=0,G136=1,O136&gt;=9,M136=10),1,IF(AND(F136=0,G136=1,O136&lt;9,M136=11),1,IF(AND(F136=0,G136=0,O136&gt;=9,M136=11),1,IF(AND(F136=0,G136=0,O136&lt;9,M136=12),1,IF(AND(F136=1,G136=0,O136&gt;=9,M136=12),1,IF(AND(F136=1,G136=0,O136&lt;9,M136=13),1,IF(AND(F136=2,G136=0,O136&gt;=9,M136=13),1,IF(AND(F136=2,G136=0,O136&lt;9,M136=14),1,0))))))))</f>
        <v>1</v>
      </c>
      <c r="J136" s="4">
        <f>IF(AND(F136=0,G136=1,O136&gt;=9,M136=11),1,IF(AND(F136=0,G136=1,O136&lt;9,M136=12),1,IF(AND(F136=0,G136=0,O136&gt;=9,M136=12),1,IF(AND(F136=0,G136=0,O136&lt;9,M136=13),1,IF(AND(F136=1,G136=0,O136&gt;=9,M136=13),1,IF(AND(F136=1,G136=0,O136&lt;9,M136=14),1,IF(AND(F136=2,G136=0,O136&gt;=9,M136=14),1,IF(AND(F136=2,G136=0,O136&lt;9,M136=15),1,0))))))))</f>
        <v>0</v>
      </c>
      <c r="K136" s="5">
        <f>IF(SUM(H136:J136)=0,1,0)</f>
        <v>0</v>
      </c>
      <c r="L136" s="1"/>
      <c r="M136" s="1">
        <f t="shared" si="4"/>
        <v>11</v>
      </c>
      <c r="N136" s="1"/>
      <c r="O136" s="1">
        <f t="shared" si="5"/>
        <v>1</v>
      </c>
    </row>
    <row r="137" spans="1:15" x14ac:dyDescent="0.25">
      <c r="A137" s="1" t="s">
        <v>135</v>
      </c>
      <c r="B137" s="6">
        <v>38331</v>
      </c>
      <c r="C137" s="6" t="s">
        <v>320</v>
      </c>
      <c r="D137" s="7">
        <v>13.099608096941202</v>
      </c>
      <c r="E137" s="1" t="s">
        <v>310</v>
      </c>
      <c r="F137" s="1">
        <v>0</v>
      </c>
      <c r="G137" s="1">
        <v>0</v>
      </c>
      <c r="H137" s="2">
        <f>IF(M137&lt;10,1,IF(AND(F137=0,G137=1,O137&lt;9,M137=10),1,IF(AND(F137=0,G137=0,O137&gt;=9,M137=10),1,IF(AND(F137=0,G137=0,O137&lt;9,M137=11),1,IF(AND(F137=1,G137=0,O137&gt;=9,M137=11),1,IF(AND(F137=1,G137=0,O137&lt;9,M137=12),1,IF(AND(F137=2,G137=0,O137&gt;=9,M137=12),1,IF(AND(F137=2,G137=0,O137&lt;9,M137=13),1,0))))))))</f>
        <v>0</v>
      </c>
      <c r="I137" s="3">
        <f>IF(AND(F137=0,G137=1,O137&gt;=9,M137=10),1,IF(AND(F137=0,G137=1,O137&lt;9,M137=11),1,IF(AND(F137=0,G137=0,O137&gt;=9,M137=11),1,IF(AND(F137=0,G137=0,O137&lt;9,M137=12),1,IF(AND(F137=1,G137=0,O137&gt;=9,M137=12),1,IF(AND(F137=1,G137=0,O137&lt;9,M137=13),1,IF(AND(F137=2,G137=0,O137&gt;=9,M137=13),1,IF(AND(F137=2,G137=0,O137&lt;9,M137=14),1,0))))))))</f>
        <v>1</v>
      </c>
      <c r="J137" s="4">
        <f>IF(AND(F137=0,G137=1,O137&gt;=9,M137=11),1,IF(AND(F137=0,G137=1,O137&lt;9,M137=12),1,IF(AND(F137=0,G137=0,O137&gt;=9,M137=12),1,IF(AND(F137=0,G137=0,O137&lt;9,M137=13),1,IF(AND(F137=1,G137=0,O137&gt;=9,M137=13),1,IF(AND(F137=1,G137=0,O137&lt;9,M137=14),1,IF(AND(F137=2,G137=0,O137&gt;=9,M137=14),1,IF(AND(F137=2,G137=0,O137&lt;9,M137=15),1,0))))))))</f>
        <v>0</v>
      </c>
      <c r="K137" s="5">
        <f>IF(SUM(H137:J137)=0,1,0)</f>
        <v>0</v>
      </c>
      <c r="L137" s="1"/>
      <c r="M137" s="1">
        <f t="shared" si="4"/>
        <v>11</v>
      </c>
      <c r="N137" s="1"/>
      <c r="O137" s="1">
        <f t="shared" si="5"/>
        <v>12</v>
      </c>
    </row>
    <row r="138" spans="1:15" x14ac:dyDescent="0.25">
      <c r="A138" s="1" t="s">
        <v>136</v>
      </c>
      <c r="B138" s="6">
        <v>38269</v>
      </c>
      <c r="C138" s="6"/>
      <c r="D138" s="7">
        <v>8.777841958109029</v>
      </c>
      <c r="E138" s="1" t="s">
        <v>310</v>
      </c>
      <c r="F138" s="1">
        <v>0</v>
      </c>
      <c r="G138" s="1">
        <v>0</v>
      </c>
      <c r="H138" s="2">
        <f>IF(M138&lt;10,1,IF(AND(F138=0,G138=1,O138&lt;9,M138=10),1,IF(AND(F138=0,G138=0,O138&gt;=9,M138=10),1,IF(AND(F138=0,G138=0,O138&lt;9,M138=11),1,IF(AND(F138=1,G138=0,O138&gt;=9,M138=11),1,IF(AND(F138=1,G138=0,O138&lt;9,M138=12),1,IF(AND(F138=2,G138=0,O138&gt;=9,M138=12),1,IF(AND(F138=2,G138=0,O138&lt;9,M138=13),1,0))))))))</f>
        <v>0</v>
      </c>
      <c r="I138" s="3">
        <f>IF(AND(F138=0,G138=1,O138&gt;=9,M138=10),1,IF(AND(F138=0,G138=1,O138&lt;9,M138=11),1,IF(AND(F138=0,G138=0,O138&gt;=9,M138=11),1,IF(AND(F138=0,G138=0,O138&lt;9,M138=12),1,IF(AND(F138=1,G138=0,O138&gt;=9,M138=12),1,IF(AND(F138=1,G138=0,O138&lt;9,M138=13),1,IF(AND(F138=2,G138=0,O138&gt;=9,M138=13),1,IF(AND(F138=2,G138=0,O138&lt;9,M138=14),1,0))))))))</f>
        <v>1</v>
      </c>
      <c r="J138" s="4">
        <f>IF(AND(F138=0,G138=1,O138&gt;=9,M138=11),1,IF(AND(F138=0,G138=1,O138&lt;9,M138=12),1,IF(AND(F138=0,G138=0,O138&gt;=9,M138=12),1,IF(AND(F138=0,G138=0,O138&lt;9,M138=13),1,IF(AND(F138=1,G138=0,O138&gt;=9,M138=13),1,IF(AND(F138=1,G138=0,O138&lt;9,M138=14),1,IF(AND(F138=2,G138=0,O138&gt;=9,M138=14),1,IF(AND(F138=2,G138=0,O138&lt;9,M138=15),1,0))))))))</f>
        <v>0</v>
      </c>
      <c r="K138" s="5">
        <f>IF(SUM(H138:J138)=0,1,0)</f>
        <v>0</v>
      </c>
      <c r="L138" s="1"/>
      <c r="M138" s="1">
        <f t="shared" si="4"/>
        <v>11</v>
      </c>
      <c r="N138" s="1"/>
      <c r="O138" s="1">
        <f t="shared" si="5"/>
        <v>10</v>
      </c>
    </row>
    <row r="139" spans="1:15" x14ac:dyDescent="0.25">
      <c r="A139" s="1" t="s">
        <v>137</v>
      </c>
      <c r="B139" s="6">
        <v>38262</v>
      </c>
      <c r="C139" s="6"/>
      <c r="D139" s="7">
        <v>11.599277495427478</v>
      </c>
      <c r="E139" s="1" t="s">
        <v>310</v>
      </c>
      <c r="F139" s="1">
        <v>0</v>
      </c>
      <c r="G139" s="1">
        <v>0</v>
      </c>
      <c r="H139" s="2">
        <f>IF(M139&lt;10,1,IF(AND(F139=0,G139=1,O139&lt;9,M139=10),1,IF(AND(F139=0,G139=0,O139&gt;=9,M139=10),1,IF(AND(F139=0,G139=0,O139&lt;9,M139=11),1,IF(AND(F139=1,G139=0,O139&gt;=9,M139=11),1,IF(AND(F139=1,G139=0,O139&lt;9,M139=12),1,IF(AND(F139=2,G139=0,O139&gt;=9,M139=12),1,IF(AND(F139=2,G139=0,O139&lt;9,M139=13),1,0))))))))</f>
        <v>0</v>
      </c>
      <c r="I139" s="3">
        <f>IF(AND(F139=0,G139=1,O139&gt;=9,M139=10),1,IF(AND(F139=0,G139=1,O139&lt;9,M139=11),1,IF(AND(F139=0,G139=0,O139&gt;=9,M139=11),1,IF(AND(F139=0,G139=0,O139&lt;9,M139=12),1,IF(AND(F139=1,G139=0,O139&gt;=9,M139=12),1,IF(AND(F139=1,G139=0,O139&lt;9,M139=13),1,IF(AND(F139=2,G139=0,O139&gt;=9,M139=13),1,IF(AND(F139=2,G139=0,O139&lt;9,M139=14),1,0))))))))</f>
        <v>1</v>
      </c>
      <c r="J139" s="4">
        <f>IF(AND(F139=0,G139=1,O139&gt;=9,M139=11),1,IF(AND(F139=0,G139=1,O139&lt;9,M139=12),1,IF(AND(F139=0,G139=0,O139&gt;=9,M139=12),1,IF(AND(F139=0,G139=0,O139&lt;9,M139=13),1,IF(AND(F139=1,G139=0,O139&gt;=9,M139=13),1,IF(AND(F139=1,G139=0,O139&lt;9,M139=14),1,IF(AND(F139=2,G139=0,O139&gt;=9,M139=14),1,IF(AND(F139=2,G139=0,O139&lt;9,M139=15),1,0))))))))</f>
        <v>0</v>
      </c>
      <c r="K139" s="5">
        <f>IF(SUM(H139:J139)=0,1,0)</f>
        <v>0</v>
      </c>
      <c r="L139" s="1"/>
      <c r="M139" s="1">
        <f t="shared" si="4"/>
        <v>11</v>
      </c>
      <c r="N139" s="1"/>
      <c r="O139" s="1">
        <f t="shared" si="5"/>
        <v>10</v>
      </c>
    </row>
    <row r="140" spans="1:15" x14ac:dyDescent="0.25">
      <c r="A140" s="1" t="s">
        <v>138</v>
      </c>
      <c r="B140" s="6">
        <v>38229</v>
      </c>
      <c r="C140" s="6"/>
      <c r="D140" s="7">
        <v>12.414602917878028</v>
      </c>
      <c r="E140" s="1" t="s">
        <v>309</v>
      </c>
      <c r="F140" s="1">
        <v>0</v>
      </c>
      <c r="G140" s="1">
        <v>0</v>
      </c>
      <c r="H140" s="2">
        <f>IF(M140&lt;10,1,IF(AND(F140=0,G140=1,O140&lt;9,M140=10),1,IF(AND(F140=0,G140=0,O140&gt;=9,M140=10),1,IF(AND(F140=0,G140=0,O140&lt;9,M140=11),1,IF(AND(F140=1,G140=0,O140&gt;=9,M140=11),1,IF(AND(F140=1,G140=0,O140&lt;9,M140=12),1,IF(AND(F140=2,G140=0,O140&gt;=9,M140=12),1,IF(AND(F140=2,G140=0,O140&lt;9,M140=13),1,0))))))))</f>
        <v>0</v>
      </c>
      <c r="I140" s="3">
        <f>IF(AND(F140=0,G140=1,O140&gt;=9,M140=10),1,IF(AND(F140=0,G140=1,O140&lt;9,M140=11),1,IF(AND(F140=0,G140=0,O140&gt;=9,M140=11),1,IF(AND(F140=0,G140=0,O140&lt;9,M140=12),1,IF(AND(F140=1,G140=0,O140&gt;=9,M140=12),1,IF(AND(F140=1,G140=0,O140&lt;9,M140=13),1,IF(AND(F140=2,G140=0,O140&gt;=9,M140=13),1,IF(AND(F140=2,G140=0,O140&lt;9,M140=14),1,0))))))))</f>
        <v>1</v>
      </c>
      <c r="J140" s="4">
        <f>IF(AND(F140=0,G140=1,O140&gt;=9,M140=11),1,IF(AND(F140=0,G140=1,O140&lt;9,M140=12),1,IF(AND(F140=0,G140=0,O140&gt;=9,M140=12),1,IF(AND(F140=0,G140=0,O140&lt;9,M140=13),1,IF(AND(F140=1,G140=0,O140&gt;=9,M140=13),1,IF(AND(F140=1,G140=0,O140&lt;9,M140=14),1,IF(AND(F140=2,G140=0,O140&gt;=9,M140=14),1,IF(AND(F140=2,G140=0,O140&lt;9,M140=15),1,0))))))))</f>
        <v>0</v>
      </c>
      <c r="K140" s="5">
        <f>IF(SUM(H140:J140)=0,1,0)</f>
        <v>0</v>
      </c>
      <c r="L140" s="1"/>
      <c r="M140" s="1">
        <f t="shared" si="4"/>
        <v>12</v>
      </c>
      <c r="N140" s="1"/>
      <c r="O140" s="1">
        <f t="shared" si="5"/>
        <v>8</v>
      </c>
    </row>
    <row r="141" spans="1:15" x14ac:dyDescent="0.25">
      <c r="A141" s="1" t="s">
        <v>139</v>
      </c>
      <c r="B141" s="6">
        <v>38199</v>
      </c>
      <c r="C141" s="6"/>
      <c r="D141" s="7">
        <v>15.285186266829696</v>
      </c>
      <c r="E141" s="1" t="s">
        <v>309</v>
      </c>
      <c r="F141" s="1">
        <v>0</v>
      </c>
      <c r="G141" s="1">
        <v>0</v>
      </c>
      <c r="H141" s="2">
        <f>IF(M141&lt;10,1,IF(AND(F141=0,G141=1,O141&lt;9,M141=10),1,IF(AND(F141=0,G141=0,O141&gt;=9,M141=10),1,IF(AND(F141=0,G141=0,O141&lt;9,M141=11),1,IF(AND(F141=1,G141=0,O141&gt;=9,M141=11),1,IF(AND(F141=1,G141=0,O141&lt;9,M141=12),1,IF(AND(F141=2,G141=0,O141&gt;=9,M141=12),1,IF(AND(F141=2,G141=0,O141&lt;9,M141=13),1,0))))))))</f>
        <v>0</v>
      </c>
      <c r="I141" s="3">
        <f>IF(AND(F141=0,G141=1,O141&gt;=9,M141=10),1,IF(AND(F141=0,G141=1,O141&lt;9,M141=11),1,IF(AND(F141=0,G141=0,O141&gt;=9,M141=11),1,IF(AND(F141=0,G141=0,O141&lt;9,M141=12),1,IF(AND(F141=1,G141=0,O141&gt;=9,M141=12),1,IF(AND(F141=1,G141=0,O141&lt;9,M141=13),1,IF(AND(F141=2,G141=0,O141&gt;=9,M141=13),1,IF(AND(F141=2,G141=0,O141&lt;9,M141=14),1,0))))))))</f>
        <v>1</v>
      </c>
      <c r="J141" s="4">
        <f>IF(AND(F141=0,G141=1,O141&gt;=9,M141=11),1,IF(AND(F141=0,G141=1,O141&lt;9,M141=12),1,IF(AND(F141=0,G141=0,O141&gt;=9,M141=12),1,IF(AND(F141=0,G141=0,O141&lt;9,M141=13),1,IF(AND(F141=1,G141=0,O141&gt;=9,M141=13),1,IF(AND(F141=1,G141=0,O141&lt;9,M141=14),1,IF(AND(F141=2,G141=0,O141&gt;=9,M141=14),1,IF(AND(F141=2,G141=0,O141&lt;9,M141=15),1,0))))))))</f>
        <v>0</v>
      </c>
      <c r="K141" s="5">
        <f>IF(SUM(H141:J141)=0,1,0)</f>
        <v>0</v>
      </c>
      <c r="L141" s="1"/>
      <c r="M141" s="1">
        <f t="shared" si="4"/>
        <v>12</v>
      </c>
      <c r="N141" s="1"/>
      <c r="O141" s="1">
        <f t="shared" si="5"/>
        <v>7</v>
      </c>
    </row>
    <row r="142" spans="1:15" x14ac:dyDescent="0.25">
      <c r="A142" s="1" t="s">
        <v>140</v>
      </c>
      <c r="B142" s="6">
        <v>38158</v>
      </c>
      <c r="C142" s="6"/>
      <c r="D142" s="7">
        <v>9.4786696284508665</v>
      </c>
      <c r="E142" s="1" t="s">
        <v>309</v>
      </c>
      <c r="F142" s="1">
        <v>0</v>
      </c>
      <c r="G142" s="1">
        <v>0</v>
      </c>
      <c r="H142" s="2">
        <f>IF(M142&lt;10,1,IF(AND(F142=0,G142=1,O142&lt;9,M142=10),1,IF(AND(F142=0,G142=0,O142&gt;=9,M142=10),1,IF(AND(F142=0,G142=0,O142&lt;9,M142=11),1,IF(AND(F142=1,G142=0,O142&gt;=9,M142=11),1,IF(AND(F142=1,G142=0,O142&lt;9,M142=12),1,IF(AND(F142=2,G142=0,O142&gt;=9,M142=12),1,IF(AND(F142=2,G142=0,O142&lt;9,M142=13),1,0))))))))</f>
        <v>0</v>
      </c>
      <c r="I142" s="3">
        <f>IF(AND(F142=0,G142=1,O142&gt;=9,M142=10),1,IF(AND(F142=0,G142=1,O142&lt;9,M142=11),1,IF(AND(F142=0,G142=0,O142&gt;=9,M142=11),1,IF(AND(F142=0,G142=0,O142&lt;9,M142=12),1,IF(AND(F142=1,G142=0,O142&gt;=9,M142=12),1,IF(AND(F142=1,G142=0,O142&lt;9,M142=13),1,IF(AND(F142=2,G142=0,O142&gt;=9,M142=13),1,IF(AND(F142=2,G142=0,O142&lt;9,M142=14),1,0))))))))</f>
        <v>1</v>
      </c>
      <c r="J142" s="4">
        <f>IF(AND(F142=0,G142=1,O142&gt;=9,M142=11),1,IF(AND(F142=0,G142=1,O142&lt;9,M142=12),1,IF(AND(F142=0,G142=0,O142&gt;=9,M142=12),1,IF(AND(F142=0,G142=0,O142&lt;9,M142=13),1,IF(AND(F142=1,G142=0,O142&gt;=9,M142=13),1,IF(AND(F142=1,G142=0,O142&lt;9,M142=14),1,IF(AND(F142=2,G142=0,O142&gt;=9,M142=14),1,IF(AND(F142=2,G142=0,O142&lt;9,M142=15),1,0))))))))</f>
        <v>0</v>
      </c>
      <c r="K142" s="5">
        <f>IF(SUM(H142:J142)=0,1,0)</f>
        <v>0</v>
      </c>
      <c r="L142" s="1"/>
      <c r="M142" s="1">
        <f t="shared" si="4"/>
        <v>12</v>
      </c>
      <c r="N142" s="1"/>
      <c r="O142" s="1">
        <f t="shared" si="5"/>
        <v>6</v>
      </c>
    </row>
    <row r="143" spans="1:15" x14ac:dyDescent="0.25">
      <c r="A143" s="1" t="s">
        <v>141</v>
      </c>
      <c r="B143" s="6">
        <v>38133</v>
      </c>
      <c r="C143" s="6"/>
      <c r="D143" s="7">
        <v>2.8894393639355318</v>
      </c>
      <c r="E143" s="1" t="s">
        <v>310</v>
      </c>
      <c r="F143" s="1">
        <v>0</v>
      </c>
      <c r="G143" s="1">
        <v>0</v>
      </c>
      <c r="H143" s="2">
        <f>IF(M143&lt;10,1,IF(AND(F143=0,G143=1,O143&lt;9,M143=10),1,IF(AND(F143=0,G143=0,O143&gt;=9,M143=10),1,IF(AND(F143=0,G143=0,O143&lt;9,M143=11),1,IF(AND(F143=1,G143=0,O143&gt;=9,M143=11),1,IF(AND(F143=1,G143=0,O143&lt;9,M143=12),1,IF(AND(F143=2,G143=0,O143&gt;=9,M143=12),1,IF(AND(F143=2,G143=0,O143&lt;9,M143=13),1,0))))))))</f>
        <v>0</v>
      </c>
      <c r="I143" s="3">
        <f>IF(AND(F143=0,G143=1,O143&gt;=9,M143=10),1,IF(AND(F143=0,G143=1,O143&lt;9,M143=11),1,IF(AND(F143=0,G143=0,O143&gt;=9,M143=11),1,IF(AND(F143=0,G143=0,O143&lt;9,M143=12),1,IF(AND(F143=1,G143=0,O143&gt;=9,M143=12),1,IF(AND(F143=1,G143=0,O143&lt;9,M143=13),1,IF(AND(F143=2,G143=0,O143&gt;=9,M143=13),1,IF(AND(F143=2,G143=0,O143&lt;9,M143=14),1,0))))))))</f>
        <v>1</v>
      </c>
      <c r="J143" s="4">
        <f>IF(AND(F143=0,G143=1,O143&gt;=9,M143=11),1,IF(AND(F143=0,G143=1,O143&lt;9,M143=12),1,IF(AND(F143=0,G143=0,O143&gt;=9,M143=12),1,IF(AND(F143=0,G143=0,O143&lt;9,M143=13),1,IF(AND(F143=1,G143=0,O143&gt;=9,M143=13),1,IF(AND(F143=1,G143=0,O143&lt;9,M143=14),1,IF(AND(F143=2,G143=0,O143&gt;=9,M143=14),1,IF(AND(F143=2,G143=0,O143&lt;9,M143=15),1,0))))))))</f>
        <v>0</v>
      </c>
      <c r="K143" s="5">
        <f>IF(SUM(H143:J143)=0,1,0)</f>
        <v>0</v>
      </c>
      <c r="L143" s="1"/>
      <c r="M143" s="1">
        <f t="shared" si="4"/>
        <v>12</v>
      </c>
      <c r="N143" s="1"/>
      <c r="O143" s="1">
        <f t="shared" si="5"/>
        <v>5</v>
      </c>
    </row>
    <row r="144" spans="1:15" x14ac:dyDescent="0.25">
      <c r="A144" s="1" t="s">
        <v>142</v>
      </c>
      <c r="B144" s="6">
        <v>38050</v>
      </c>
      <c r="C144" s="6"/>
      <c r="D144" s="7">
        <v>15.304411320414326</v>
      </c>
      <c r="E144" s="1" t="s">
        <v>309</v>
      </c>
      <c r="F144" s="1">
        <v>0</v>
      </c>
      <c r="G144" s="1">
        <v>0</v>
      </c>
      <c r="H144" s="2">
        <f>IF(M144&lt;10,1,IF(AND(F144=0,G144=1,O144&lt;9,M144=10),1,IF(AND(F144=0,G144=0,O144&gt;=9,M144=10),1,IF(AND(F144=0,G144=0,O144&lt;9,M144=11),1,IF(AND(F144=1,G144=0,O144&gt;=9,M144=11),1,IF(AND(F144=1,G144=0,O144&lt;9,M144=12),1,IF(AND(F144=2,G144=0,O144&gt;=9,M144=12),1,IF(AND(F144=2,G144=0,O144&lt;9,M144=13),1,0))))))))</f>
        <v>0</v>
      </c>
      <c r="I144" s="3">
        <f>IF(AND(F144=0,G144=1,O144&gt;=9,M144=10),1,IF(AND(F144=0,G144=1,O144&lt;9,M144=11),1,IF(AND(F144=0,G144=0,O144&gt;=9,M144=11),1,IF(AND(F144=0,G144=0,O144&lt;9,M144=12),1,IF(AND(F144=1,G144=0,O144&gt;=9,M144=12),1,IF(AND(F144=1,G144=0,O144&lt;9,M144=13),1,IF(AND(F144=2,G144=0,O144&gt;=9,M144=13),1,IF(AND(F144=2,G144=0,O144&lt;9,M144=14),1,0))))))))</f>
        <v>1</v>
      </c>
      <c r="J144" s="4">
        <f>IF(AND(F144=0,G144=1,O144&gt;=9,M144=11),1,IF(AND(F144=0,G144=1,O144&lt;9,M144=12),1,IF(AND(F144=0,G144=0,O144&gt;=9,M144=12),1,IF(AND(F144=0,G144=0,O144&lt;9,M144=13),1,IF(AND(F144=1,G144=0,O144&gt;=9,M144=13),1,IF(AND(F144=1,G144=0,O144&lt;9,M144=14),1,IF(AND(F144=2,G144=0,O144&gt;=9,M144=14),1,IF(AND(F144=2,G144=0,O144&lt;9,M144=15),1,0))))))))</f>
        <v>0</v>
      </c>
      <c r="K144" s="5">
        <f>IF(SUM(H144:J144)=0,1,0)</f>
        <v>0</v>
      </c>
      <c r="L144" s="1"/>
      <c r="M144" s="1">
        <f t="shared" si="4"/>
        <v>12</v>
      </c>
      <c r="N144" s="1"/>
      <c r="O144" s="1">
        <f t="shared" si="5"/>
        <v>3</v>
      </c>
    </row>
    <row r="145" spans="1:15" x14ac:dyDescent="0.25">
      <c r="A145" s="1" t="s">
        <v>143</v>
      </c>
      <c r="B145" s="6">
        <v>38044</v>
      </c>
      <c r="C145" s="6"/>
      <c r="D145" s="7">
        <v>2.5201566870226673</v>
      </c>
      <c r="E145" s="1" t="s">
        <v>310</v>
      </c>
      <c r="F145" s="1">
        <v>0</v>
      </c>
      <c r="G145" s="1">
        <v>0</v>
      </c>
      <c r="H145" s="2">
        <f>IF(M145&lt;10,1,IF(AND(F145=0,G145=1,O145&lt;9,M145=10),1,IF(AND(F145=0,G145=0,O145&gt;=9,M145=10),1,IF(AND(F145=0,G145=0,O145&lt;9,M145=11),1,IF(AND(F145=1,G145=0,O145&gt;=9,M145=11),1,IF(AND(F145=1,G145=0,O145&lt;9,M145=12),1,IF(AND(F145=2,G145=0,O145&gt;=9,M145=12),1,IF(AND(F145=2,G145=0,O145&lt;9,M145=13),1,0))))))))</f>
        <v>0</v>
      </c>
      <c r="I145" s="3">
        <f>IF(AND(F145=0,G145=1,O145&gt;=9,M145=10),1,IF(AND(F145=0,G145=1,O145&lt;9,M145=11),1,IF(AND(F145=0,G145=0,O145&gt;=9,M145=11),1,IF(AND(F145=0,G145=0,O145&lt;9,M145=12),1,IF(AND(F145=1,G145=0,O145&gt;=9,M145=12),1,IF(AND(F145=1,G145=0,O145&lt;9,M145=13),1,IF(AND(F145=2,G145=0,O145&gt;=9,M145=13),1,IF(AND(F145=2,G145=0,O145&lt;9,M145=14),1,0))))))))</f>
        <v>1</v>
      </c>
      <c r="J145" s="4">
        <f>IF(AND(F145=0,G145=1,O145&gt;=9,M145=11),1,IF(AND(F145=0,G145=1,O145&lt;9,M145=12),1,IF(AND(F145=0,G145=0,O145&gt;=9,M145=12),1,IF(AND(F145=0,G145=0,O145&lt;9,M145=13),1,IF(AND(F145=1,G145=0,O145&gt;=9,M145=13),1,IF(AND(F145=1,G145=0,O145&lt;9,M145=14),1,IF(AND(F145=2,G145=0,O145&gt;=9,M145=14),1,IF(AND(F145=2,G145=0,O145&lt;9,M145=15),1,0))))))))</f>
        <v>0</v>
      </c>
      <c r="K145" s="5">
        <f>IF(SUM(H145:J145)=0,1,0)</f>
        <v>0</v>
      </c>
      <c r="L145" s="1"/>
      <c r="M145" s="1">
        <f t="shared" si="4"/>
        <v>12</v>
      </c>
      <c r="N145" s="1"/>
      <c r="O145" s="1">
        <f t="shared" si="5"/>
        <v>2</v>
      </c>
    </row>
    <row r="146" spans="1:15" x14ac:dyDescent="0.25">
      <c r="A146" s="1" t="s">
        <v>144</v>
      </c>
      <c r="B146" s="6">
        <v>38004</v>
      </c>
      <c r="C146" s="6"/>
      <c r="D146" s="7">
        <v>9.7946181800940657</v>
      </c>
      <c r="E146" s="1" t="s">
        <v>309</v>
      </c>
      <c r="F146" s="1">
        <v>0</v>
      </c>
      <c r="G146" s="1">
        <v>0</v>
      </c>
      <c r="H146" s="2">
        <f>IF(M146&lt;10,1,IF(AND(F146=0,G146=1,O146&lt;9,M146=10),1,IF(AND(F146=0,G146=0,O146&gt;=9,M146=10),1,IF(AND(F146=0,G146=0,O146&lt;9,M146=11),1,IF(AND(F146=1,G146=0,O146&gt;=9,M146=11),1,IF(AND(F146=1,G146=0,O146&lt;9,M146=12),1,IF(AND(F146=2,G146=0,O146&gt;=9,M146=12),1,IF(AND(F146=2,G146=0,O146&lt;9,M146=13),1,0))))))))</f>
        <v>0</v>
      </c>
      <c r="I146" s="3">
        <f>IF(AND(F146=0,G146=1,O146&gt;=9,M146=10),1,IF(AND(F146=0,G146=1,O146&lt;9,M146=11),1,IF(AND(F146=0,G146=0,O146&gt;=9,M146=11),1,IF(AND(F146=0,G146=0,O146&lt;9,M146=12),1,IF(AND(F146=1,G146=0,O146&gt;=9,M146=12),1,IF(AND(F146=1,G146=0,O146&lt;9,M146=13),1,IF(AND(F146=2,G146=0,O146&gt;=9,M146=13),1,IF(AND(F146=2,G146=0,O146&lt;9,M146=14),1,0))))))))</f>
        <v>1</v>
      </c>
      <c r="J146" s="4">
        <f>IF(AND(F146=0,G146=1,O146&gt;=9,M146=11),1,IF(AND(F146=0,G146=1,O146&lt;9,M146=12),1,IF(AND(F146=0,G146=0,O146&gt;=9,M146=12),1,IF(AND(F146=0,G146=0,O146&lt;9,M146=13),1,IF(AND(F146=1,G146=0,O146&gt;=9,M146=13),1,IF(AND(F146=1,G146=0,O146&lt;9,M146=14),1,IF(AND(F146=2,G146=0,O146&gt;=9,M146=14),1,IF(AND(F146=2,G146=0,O146&lt;9,M146=15),1,0))))))))</f>
        <v>0</v>
      </c>
      <c r="K146" s="5">
        <f>IF(SUM(H146:J146)=0,1,0)</f>
        <v>0</v>
      </c>
      <c r="L146" s="1"/>
      <c r="M146" s="1">
        <f t="shared" si="4"/>
        <v>12</v>
      </c>
      <c r="N146" s="1"/>
      <c r="O146" s="1">
        <f t="shared" si="5"/>
        <v>1</v>
      </c>
    </row>
    <row r="147" spans="1:15" x14ac:dyDescent="0.25">
      <c r="A147" s="1" t="s">
        <v>145</v>
      </c>
      <c r="B147" s="6">
        <v>38000</v>
      </c>
      <c r="C147" s="6"/>
      <c r="D147" s="7">
        <v>18.917795851867265</v>
      </c>
      <c r="E147" s="1" t="s">
        <v>310</v>
      </c>
      <c r="F147" s="1">
        <v>0</v>
      </c>
      <c r="G147" s="1">
        <v>0</v>
      </c>
      <c r="H147" s="2">
        <f>IF(M147&lt;10,1,IF(AND(F147=0,G147=1,O147&lt;9,M147=10),1,IF(AND(F147=0,G147=0,O147&gt;=9,M147=10),1,IF(AND(F147=0,G147=0,O147&lt;9,M147=11),1,IF(AND(F147=1,G147=0,O147&gt;=9,M147=11),1,IF(AND(F147=1,G147=0,O147&lt;9,M147=12),1,IF(AND(F147=2,G147=0,O147&gt;=9,M147=12),1,IF(AND(F147=2,G147=0,O147&lt;9,M147=13),1,0))))))))</f>
        <v>0</v>
      </c>
      <c r="I147" s="3">
        <f>IF(AND(F147=0,G147=1,O147&gt;=9,M147=10),1,IF(AND(F147=0,G147=1,O147&lt;9,M147=11),1,IF(AND(F147=0,G147=0,O147&gt;=9,M147=11),1,IF(AND(F147=0,G147=0,O147&lt;9,M147=12),1,IF(AND(F147=1,G147=0,O147&gt;=9,M147=12),1,IF(AND(F147=1,G147=0,O147&lt;9,M147=13),1,IF(AND(F147=2,G147=0,O147&gt;=9,M147=13),1,IF(AND(F147=2,G147=0,O147&lt;9,M147=14),1,0))))))))</f>
        <v>1</v>
      </c>
      <c r="J147" s="4">
        <f>IF(AND(F147=0,G147=1,O147&gt;=9,M147=11),1,IF(AND(F147=0,G147=1,O147&lt;9,M147=12),1,IF(AND(F147=0,G147=0,O147&gt;=9,M147=12),1,IF(AND(F147=0,G147=0,O147&lt;9,M147=13),1,IF(AND(F147=1,G147=0,O147&gt;=9,M147=13),1,IF(AND(F147=1,G147=0,O147&lt;9,M147=14),1,IF(AND(F147=2,G147=0,O147&gt;=9,M147=14),1,IF(AND(F147=2,G147=0,O147&lt;9,M147=15),1,0))))))))</f>
        <v>0</v>
      </c>
      <c r="K147" s="5">
        <f>IF(SUM(H147:J147)=0,1,0)</f>
        <v>0</v>
      </c>
      <c r="L147" s="1"/>
      <c r="M147" s="1">
        <f t="shared" si="4"/>
        <v>12</v>
      </c>
      <c r="N147" s="1"/>
      <c r="O147" s="1">
        <f t="shared" si="5"/>
        <v>1</v>
      </c>
    </row>
    <row r="148" spans="1:15" x14ac:dyDescent="0.25">
      <c r="A148" s="1" t="s">
        <v>146</v>
      </c>
      <c r="B148" s="6">
        <v>37971</v>
      </c>
      <c r="C148" s="6"/>
      <c r="D148" s="7">
        <v>13.636468417472305</v>
      </c>
      <c r="E148" s="1" t="s">
        <v>310</v>
      </c>
      <c r="F148" s="1">
        <v>1</v>
      </c>
      <c r="G148" s="1">
        <v>0</v>
      </c>
      <c r="H148" s="2">
        <f>IF(M148&lt;10,1,IF(AND(F148=0,G148=1,O148&lt;9,M148=10),1,IF(AND(F148=0,G148=0,O148&gt;=9,M148=10),1,IF(AND(F148=0,G148=0,O148&lt;9,M148=11),1,IF(AND(F148=1,G148=0,O148&gt;=9,M148=11),1,IF(AND(F148=1,G148=0,O148&lt;9,M148=12),1,IF(AND(F148=2,G148=0,O148&gt;=9,M148=12),1,IF(AND(F148=2,G148=0,O148&lt;9,M148=13),1,0))))))))</f>
        <v>0</v>
      </c>
      <c r="I148" s="3">
        <f>IF(AND(F148=0,G148=1,O148&gt;=9,M148=10),1,IF(AND(F148=0,G148=1,O148&lt;9,M148=11),1,IF(AND(F148=0,G148=0,O148&gt;=9,M148=11),1,IF(AND(F148=0,G148=0,O148&lt;9,M148=12),1,IF(AND(F148=1,G148=0,O148&gt;=9,M148=12),1,IF(AND(F148=1,G148=0,O148&lt;9,M148=13),1,IF(AND(F148=2,G148=0,O148&gt;=9,M148=13),1,IF(AND(F148=2,G148=0,O148&lt;9,M148=14),1,0))))))))</f>
        <v>1</v>
      </c>
      <c r="J148" s="4">
        <f>IF(AND(F148=0,G148=1,O148&gt;=9,M148=11),1,IF(AND(F148=0,G148=1,O148&lt;9,M148=12),1,IF(AND(F148=0,G148=0,O148&gt;=9,M148=12),1,IF(AND(F148=0,G148=0,O148&lt;9,M148=13),1,IF(AND(F148=1,G148=0,O148&gt;=9,M148=13),1,IF(AND(F148=1,G148=0,O148&lt;9,M148=14),1,IF(AND(F148=2,G148=0,O148&gt;=9,M148=14),1,IF(AND(F148=2,G148=0,O148&lt;9,M148=15),1,0))))))))</f>
        <v>0</v>
      </c>
      <c r="K148" s="5">
        <f>IF(SUM(H148:J148)=0,1,0)</f>
        <v>0</v>
      </c>
      <c r="L148" s="1"/>
      <c r="M148" s="1">
        <f t="shared" si="4"/>
        <v>12</v>
      </c>
      <c r="N148" s="1"/>
      <c r="O148" s="1">
        <f t="shared" si="5"/>
        <v>12</v>
      </c>
    </row>
    <row r="149" spans="1:15" x14ac:dyDescent="0.25">
      <c r="A149" s="1" t="s">
        <v>147</v>
      </c>
      <c r="B149" s="6">
        <v>37807</v>
      </c>
      <c r="C149" s="6"/>
      <c r="D149" s="7">
        <v>10.208839988743744</v>
      </c>
      <c r="E149" s="1" t="s">
        <v>310</v>
      </c>
      <c r="F149" s="1">
        <v>1</v>
      </c>
      <c r="G149" s="1">
        <v>0</v>
      </c>
      <c r="H149" s="2">
        <f>IF(M149&lt;10,1,IF(AND(F149=0,G149=1,O149&lt;9,M149=10),1,IF(AND(F149=0,G149=0,O149&gt;=9,M149=10),1,IF(AND(F149=0,G149=0,O149&lt;9,M149=11),1,IF(AND(F149=1,G149=0,O149&gt;=9,M149=11),1,IF(AND(F149=1,G149=0,O149&lt;9,M149=12),1,IF(AND(F149=2,G149=0,O149&gt;=9,M149=12),1,IF(AND(F149=2,G149=0,O149&lt;9,M149=13),1,0))))))))</f>
        <v>0</v>
      </c>
      <c r="I149" s="3">
        <f>IF(AND(F149=0,G149=1,O149&gt;=9,M149=10),1,IF(AND(F149=0,G149=1,O149&lt;9,M149=11),1,IF(AND(F149=0,G149=0,O149&gt;=9,M149=11),1,IF(AND(F149=0,G149=0,O149&lt;9,M149=12),1,IF(AND(F149=1,G149=0,O149&gt;=9,M149=12),1,IF(AND(F149=1,G149=0,O149&lt;9,M149=13),1,IF(AND(F149=2,G149=0,O149&gt;=9,M149=13),1,IF(AND(F149=2,G149=0,O149&lt;9,M149=14),1,0))))))))</f>
        <v>1</v>
      </c>
      <c r="J149" s="4">
        <f>IF(AND(F149=0,G149=1,O149&gt;=9,M149=11),1,IF(AND(F149=0,G149=1,O149&lt;9,M149=12),1,IF(AND(F149=0,G149=0,O149&gt;=9,M149=12),1,IF(AND(F149=0,G149=0,O149&lt;9,M149=13),1,IF(AND(F149=1,G149=0,O149&gt;=9,M149=13),1,IF(AND(F149=1,G149=0,O149&lt;9,M149=14),1,IF(AND(F149=2,G149=0,O149&gt;=9,M149=14),1,IF(AND(F149=2,G149=0,O149&lt;9,M149=15),1,0))))))))</f>
        <v>0</v>
      </c>
      <c r="K149" s="5">
        <f>IF(SUM(H149:J149)=0,1,0)</f>
        <v>0</v>
      </c>
      <c r="L149" s="1"/>
      <c r="M149" s="1">
        <f t="shared" si="4"/>
        <v>13</v>
      </c>
      <c r="N149" s="1"/>
      <c r="O149" s="1">
        <f t="shared" si="5"/>
        <v>7</v>
      </c>
    </row>
    <row r="150" spans="1:15" x14ac:dyDescent="0.25">
      <c r="A150" s="1" t="s">
        <v>148</v>
      </c>
      <c r="B150" s="6">
        <v>37802</v>
      </c>
      <c r="C150" s="6"/>
      <c r="D150" s="7">
        <v>6.9775180579031204</v>
      </c>
      <c r="E150" s="1" t="s">
        <v>309</v>
      </c>
      <c r="F150" s="1">
        <v>1</v>
      </c>
      <c r="G150" s="1">
        <v>0</v>
      </c>
      <c r="H150" s="2">
        <f>IF(M150&lt;10,1,IF(AND(F150=0,G150=1,O150&lt;9,M150=10),1,IF(AND(F150=0,G150=0,O150&gt;=9,M150=10),1,IF(AND(F150=0,G150=0,O150&lt;9,M150=11),1,IF(AND(F150=1,G150=0,O150&gt;=9,M150=11),1,IF(AND(F150=1,G150=0,O150&lt;9,M150=12),1,IF(AND(F150=2,G150=0,O150&gt;=9,M150=12),1,IF(AND(F150=2,G150=0,O150&lt;9,M150=13),1,0))))))))</f>
        <v>0</v>
      </c>
      <c r="I150" s="3">
        <f>IF(AND(F150=0,G150=1,O150&gt;=9,M150=10),1,IF(AND(F150=0,G150=1,O150&lt;9,M150=11),1,IF(AND(F150=0,G150=0,O150&gt;=9,M150=11),1,IF(AND(F150=0,G150=0,O150&lt;9,M150=12),1,IF(AND(F150=1,G150=0,O150&gt;=9,M150=12),1,IF(AND(F150=1,G150=0,O150&lt;9,M150=13),1,IF(AND(F150=2,G150=0,O150&gt;=9,M150=13),1,IF(AND(F150=2,G150=0,O150&lt;9,M150=14),1,0))))))))</f>
        <v>1</v>
      </c>
      <c r="J150" s="4">
        <f>IF(AND(F150=0,G150=1,O150&gt;=9,M150=11),1,IF(AND(F150=0,G150=1,O150&lt;9,M150=12),1,IF(AND(F150=0,G150=0,O150&gt;=9,M150=12),1,IF(AND(F150=0,G150=0,O150&lt;9,M150=13),1,IF(AND(F150=1,G150=0,O150&gt;=9,M150=13),1,IF(AND(F150=1,G150=0,O150&lt;9,M150=14),1,IF(AND(F150=2,G150=0,O150&gt;=9,M150=14),1,IF(AND(F150=2,G150=0,O150&lt;9,M150=15),1,0))))))))</f>
        <v>0</v>
      </c>
      <c r="K150" s="5">
        <f>IF(SUM(H150:J150)=0,1,0)</f>
        <v>0</v>
      </c>
      <c r="L150" s="1"/>
      <c r="M150" s="1">
        <f t="shared" si="4"/>
        <v>13</v>
      </c>
      <c r="N150" s="1"/>
      <c r="O150" s="1">
        <f t="shared" si="5"/>
        <v>6</v>
      </c>
    </row>
    <row r="151" spans="1:15" x14ac:dyDescent="0.25">
      <c r="A151" s="1" t="s">
        <v>149</v>
      </c>
      <c r="B151" s="6">
        <v>37779</v>
      </c>
      <c r="C151" s="6"/>
      <c r="D151" s="7">
        <v>6.0191838516369218</v>
      </c>
      <c r="E151" s="1" t="s">
        <v>310</v>
      </c>
      <c r="F151" s="1">
        <v>1</v>
      </c>
      <c r="G151" s="1">
        <v>0</v>
      </c>
      <c r="H151" s="2">
        <f>IF(M151&lt;10,1,IF(AND(F151=0,G151=1,O151&lt;9,M151=10),1,IF(AND(F151=0,G151=0,O151&gt;=9,M151=10),1,IF(AND(F151=0,G151=0,O151&lt;9,M151=11),1,IF(AND(F151=1,G151=0,O151&gt;=9,M151=11),1,IF(AND(F151=1,G151=0,O151&lt;9,M151=12),1,IF(AND(F151=2,G151=0,O151&gt;=9,M151=12),1,IF(AND(F151=2,G151=0,O151&lt;9,M151=13),1,0))))))))</f>
        <v>0</v>
      </c>
      <c r="I151" s="3">
        <f>IF(AND(F151=0,G151=1,O151&gt;=9,M151=10),1,IF(AND(F151=0,G151=1,O151&lt;9,M151=11),1,IF(AND(F151=0,G151=0,O151&gt;=9,M151=11),1,IF(AND(F151=0,G151=0,O151&lt;9,M151=12),1,IF(AND(F151=1,G151=0,O151&gt;=9,M151=12),1,IF(AND(F151=1,G151=0,O151&lt;9,M151=13),1,IF(AND(F151=2,G151=0,O151&gt;=9,M151=13),1,IF(AND(F151=2,G151=0,O151&lt;9,M151=14),1,0))))))))</f>
        <v>1</v>
      </c>
      <c r="J151" s="4">
        <f>IF(AND(F151=0,G151=1,O151&gt;=9,M151=11),1,IF(AND(F151=0,G151=1,O151&lt;9,M151=12),1,IF(AND(F151=0,G151=0,O151&gt;=9,M151=12),1,IF(AND(F151=0,G151=0,O151&lt;9,M151=13),1,IF(AND(F151=1,G151=0,O151&gt;=9,M151=13),1,IF(AND(F151=1,G151=0,O151&lt;9,M151=14),1,IF(AND(F151=2,G151=0,O151&gt;=9,M151=14),1,IF(AND(F151=2,G151=0,O151&lt;9,M151=15),1,0))))))))</f>
        <v>0</v>
      </c>
      <c r="K151" s="5">
        <f>IF(SUM(H151:J151)=0,1,0)</f>
        <v>0</v>
      </c>
      <c r="L151" s="1"/>
      <c r="M151" s="1">
        <f t="shared" si="4"/>
        <v>13</v>
      </c>
      <c r="N151" s="1"/>
      <c r="O151" s="1">
        <f t="shared" si="5"/>
        <v>6</v>
      </c>
    </row>
    <row r="152" spans="1:15" x14ac:dyDescent="0.25">
      <c r="A152" s="1" t="s">
        <v>150</v>
      </c>
      <c r="B152" s="6">
        <v>37777</v>
      </c>
      <c r="C152" s="6"/>
      <c r="D152" s="7">
        <v>18.493137117168278</v>
      </c>
      <c r="E152" s="1" t="s">
        <v>309</v>
      </c>
      <c r="F152" s="1">
        <v>1</v>
      </c>
      <c r="G152" s="1">
        <v>0</v>
      </c>
      <c r="H152" s="2">
        <f>IF(M152&lt;10,1,IF(AND(F152=0,G152=1,O152&lt;9,M152=10),1,IF(AND(F152=0,G152=0,O152&gt;=9,M152=10),1,IF(AND(F152=0,G152=0,O152&lt;9,M152=11),1,IF(AND(F152=1,G152=0,O152&gt;=9,M152=11),1,IF(AND(F152=1,G152=0,O152&lt;9,M152=12),1,IF(AND(F152=2,G152=0,O152&gt;=9,M152=12),1,IF(AND(F152=2,G152=0,O152&lt;9,M152=13),1,0))))))))</f>
        <v>0</v>
      </c>
      <c r="I152" s="3">
        <f>IF(AND(F152=0,G152=1,O152&gt;=9,M152=10),1,IF(AND(F152=0,G152=1,O152&lt;9,M152=11),1,IF(AND(F152=0,G152=0,O152&gt;=9,M152=11),1,IF(AND(F152=0,G152=0,O152&lt;9,M152=12),1,IF(AND(F152=1,G152=0,O152&gt;=9,M152=12),1,IF(AND(F152=1,G152=0,O152&lt;9,M152=13),1,IF(AND(F152=2,G152=0,O152&gt;=9,M152=13),1,IF(AND(F152=2,G152=0,O152&lt;9,M152=14),1,0))))))))</f>
        <v>1</v>
      </c>
      <c r="J152" s="4">
        <f>IF(AND(F152=0,G152=1,O152&gt;=9,M152=11),1,IF(AND(F152=0,G152=1,O152&lt;9,M152=12),1,IF(AND(F152=0,G152=0,O152&gt;=9,M152=12),1,IF(AND(F152=0,G152=0,O152&lt;9,M152=13),1,IF(AND(F152=1,G152=0,O152&gt;=9,M152=13),1,IF(AND(F152=1,G152=0,O152&lt;9,M152=14),1,IF(AND(F152=2,G152=0,O152&gt;=9,M152=14),1,IF(AND(F152=2,G152=0,O152&lt;9,M152=15),1,0))))))))</f>
        <v>0</v>
      </c>
      <c r="K152" s="5">
        <f>IF(SUM(H152:J152)=0,1,0)</f>
        <v>0</v>
      </c>
      <c r="L152" s="1"/>
      <c r="M152" s="1">
        <f t="shared" si="4"/>
        <v>13</v>
      </c>
      <c r="N152" s="1"/>
      <c r="O152" s="1">
        <f t="shared" si="5"/>
        <v>6</v>
      </c>
    </row>
    <row r="153" spans="1:15" x14ac:dyDescent="0.25">
      <c r="A153" s="1" t="s">
        <v>151</v>
      </c>
      <c r="B153" s="6">
        <v>37758</v>
      </c>
      <c r="C153" s="6"/>
      <c r="D153" s="7">
        <v>18.297799727134283</v>
      </c>
      <c r="E153" s="1" t="s">
        <v>309</v>
      </c>
      <c r="F153" s="1">
        <v>1</v>
      </c>
      <c r="G153" s="1">
        <v>0</v>
      </c>
      <c r="H153" s="2">
        <f>IF(M153&lt;10,1,IF(AND(F153=0,G153=1,O153&lt;9,M153=10),1,IF(AND(F153=0,G153=0,O153&gt;=9,M153=10),1,IF(AND(F153=0,G153=0,O153&lt;9,M153=11),1,IF(AND(F153=1,G153=0,O153&gt;=9,M153=11),1,IF(AND(F153=1,G153=0,O153&lt;9,M153=12),1,IF(AND(F153=2,G153=0,O153&gt;=9,M153=12),1,IF(AND(F153=2,G153=0,O153&lt;9,M153=13),1,0))))))))</f>
        <v>0</v>
      </c>
      <c r="I153" s="3">
        <f>IF(AND(F153=0,G153=1,O153&gt;=9,M153=10),1,IF(AND(F153=0,G153=1,O153&lt;9,M153=11),1,IF(AND(F153=0,G153=0,O153&gt;=9,M153=11),1,IF(AND(F153=0,G153=0,O153&lt;9,M153=12),1,IF(AND(F153=1,G153=0,O153&gt;=9,M153=12),1,IF(AND(F153=1,G153=0,O153&lt;9,M153=13),1,IF(AND(F153=2,G153=0,O153&gt;=9,M153=13),1,IF(AND(F153=2,G153=0,O153&lt;9,M153=14),1,0))))))))</f>
        <v>1</v>
      </c>
      <c r="J153" s="4">
        <f>IF(AND(F153=0,G153=1,O153&gt;=9,M153=11),1,IF(AND(F153=0,G153=1,O153&lt;9,M153=12),1,IF(AND(F153=0,G153=0,O153&gt;=9,M153=12),1,IF(AND(F153=0,G153=0,O153&lt;9,M153=13),1,IF(AND(F153=1,G153=0,O153&gt;=9,M153=13),1,IF(AND(F153=1,G153=0,O153&lt;9,M153=14),1,IF(AND(F153=2,G153=0,O153&gt;=9,M153=14),1,IF(AND(F153=2,G153=0,O153&lt;9,M153=15),1,0))))))))</f>
        <v>0</v>
      </c>
      <c r="K153" s="5">
        <f>IF(SUM(H153:J153)=0,1,0)</f>
        <v>0</v>
      </c>
      <c r="L153" s="1"/>
      <c r="M153" s="1">
        <f t="shared" si="4"/>
        <v>13</v>
      </c>
      <c r="N153" s="1"/>
      <c r="O153" s="1">
        <f t="shared" si="5"/>
        <v>5</v>
      </c>
    </row>
    <row r="154" spans="1:15" x14ac:dyDescent="0.25">
      <c r="A154" s="1" t="s">
        <v>152</v>
      </c>
      <c r="B154" s="6">
        <v>37737</v>
      </c>
      <c r="C154" s="6"/>
      <c r="D154" s="7">
        <v>3.2338598066562199</v>
      </c>
      <c r="E154" s="1" t="s">
        <v>309</v>
      </c>
      <c r="F154" s="1">
        <v>1</v>
      </c>
      <c r="G154" s="1">
        <v>0</v>
      </c>
      <c r="H154" s="2">
        <f>IF(M154&lt;10,1,IF(AND(F154=0,G154=1,O154&lt;9,M154=10),1,IF(AND(F154=0,G154=0,O154&gt;=9,M154=10),1,IF(AND(F154=0,G154=0,O154&lt;9,M154=11),1,IF(AND(F154=1,G154=0,O154&gt;=9,M154=11),1,IF(AND(F154=1,G154=0,O154&lt;9,M154=12),1,IF(AND(F154=2,G154=0,O154&gt;=9,M154=12),1,IF(AND(F154=2,G154=0,O154&lt;9,M154=13),1,0))))))))</f>
        <v>0</v>
      </c>
      <c r="I154" s="3">
        <f>IF(AND(F154=0,G154=1,O154&gt;=9,M154=10),1,IF(AND(F154=0,G154=1,O154&lt;9,M154=11),1,IF(AND(F154=0,G154=0,O154&gt;=9,M154=11),1,IF(AND(F154=0,G154=0,O154&lt;9,M154=12),1,IF(AND(F154=1,G154=0,O154&gt;=9,M154=12),1,IF(AND(F154=1,G154=0,O154&lt;9,M154=13),1,IF(AND(F154=2,G154=0,O154&gt;=9,M154=13),1,IF(AND(F154=2,G154=0,O154&lt;9,M154=14),1,0))))))))</f>
        <v>1</v>
      </c>
      <c r="J154" s="4">
        <f>IF(AND(F154=0,G154=1,O154&gt;=9,M154=11),1,IF(AND(F154=0,G154=1,O154&lt;9,M154=12),1,IF(AND(F154=0,G154=0,O154&gt;=9,M154=12),1,IF(AND(F154=0,G154=0,O154&lt;9,M154=13),1,IF(AND(F154=1,G154=0,O154&gt;=9,M154=13),1,IF(AND(F154=1,G154=0,O154&lt;9,M154=14),1,IF(AND(F154=2,G154=0,O154&gt;=9,M154=14),1,IF(AND(F154=2,G154=0,O154&lt;9,M154=15),1,0))))))))</f>
        <v>0</v>
      </c>
      <c r="K154" s="5">
        <f>IF(SUM(H154:J154)=0,1,0)</f>
        <v>0</v>
      </c>
      <c r="L154" s="1"/>
      <c r="M154" s="1">
        <f t="shared" si="4"/>
        <v>13</v>
      </c>
      <c r="N154" s="1"/>
      <c r="O154" s="1">
        <f t="shared" si="5"/>
        <v>4</v>
      </c>
    </row>
    <row r="155" spans="1:15" x14ac:dyDescent="0.25">
      <c r="A155" s="1" t="s">
        <v>153</v>
      </c>
      <c r="B155" s="6">
        <v>37693</v>
      </c>
      <c r="C155" s="6"/>
      <c r="D155" s="7">
        <v>15.846154047278812</v>
      </c>
      <c r="E155" s="1" t="s">
        <v>310</v>
      </c>
      <c r="F155" s="1">
        <v>1</v>
      </c>
      <c r="G155" s="1">
        <v>0</v>
      </c>
      <c r="H155" s="2">
        <f>IF(M155&lt;10,1,IF(AND(F155=0,G155=1,O155&lt;9,M155=10),1,IF(AND(F155=0,G155=0,O155&gt;=9,M155=10),1,IF(AND(F155=0,G155=0,O155&lt;9,M155=11),1,IF(AND(F155=1,G155=0,O155&gt;=9,M155=11),1,IF(AND(F155=1,G155=0,O155&lt;9,M155=12),1,IF(AND(F155=2,G155=0,O155&gt;=9,M155=12),1,IF(AND(F155=2,G155=0,O155&lt;9,M155=13),1,0))))))))</f>
        <v>0</v>
      </c>
      <c r="I155" s="3">
        <f>IF(AND(F155=0,G155=1,O155&gt;=9,M155=10),1,IF(AND(F155=0,G155=1,O155&lt;9,M155=11),1,IF(AND(F155=0,G155=0,O155&gt;=9,M155=11),1,IF(AND(F155=0,G155=0,O155&lt;9,M155=12),1,IF(AND(F155=1,G155=0,O155&gt;=9,M155=12),1,IF(AND(F155=1,G155=0,O155&lt;9,M155=13),1,IF(AND(F155=2,G155=0,O155&gt;=9,M155=13),1,IF(AND(F155=2,G155=0,O155&lt;9,M155=14),1,0))))))))</f>
        <v>1</v>
      </c>
      <c r="J155" s="4">
        <f>IF(AND(F155=0,G155=1,O155&gt;=9,M155=11),1,IF(AND(F155=0,G155=1,O155&lt;9,M155=12),1,IF(AND(F155=0,G155=0,O155&gt;=9,M155=12),1,IF(AND(F155=0,G155=0,O155&lt;9,M155=13),1,IF(AND(F155=1,G155=0,O155&gt;=9,M155=13),1,IF(AND(F155=1,G155=0,O155&lt;9,M155=14),1,IF(AND(F155=2,G155=0,O155&gt;=9,M155=14),1,IF(AND(F155=2,G155=0,O155&lt;9,M155=15),1,0))))))))</f>
        <v>0</v>
      </c>
      <c r="K155" s="5">
        <f>IF(SUM(H155:J155)=0,1,0)</f>
        <v>0</v>
      </c>
      <c r="L155" s="1"/>
      <c r="M155" s="1">
        <f t="shared" si="4"/>
        <v>13</v>
      </c>
      <c r="N155" s="1"/>
      <c r="O155" s="1">
        <f t="shared" si="5"/>
        <v>3</v>
      </c>
    </row>
    <row r="156" spans="1:15" x14ac:dyDescent="0.25">
      <c r="A156" s="1" t="s">
        <v>154</v>
      </c>
      <c r="B156" s="6">
        <v>37663</v>
      </c>
      <c r="C156" s="6"/>
      <c r="D156" s="7">
        <v>5.3020807988736411</v>
      </c>
      <c r="E156" s="1" t="s">
        <v>310</v>
      </c>
      <c r="F156" s="1">
        <v>1</v>
      </c>
      <c r="G156" s="1">
        <v>0</v>
      </c>
      <c r="H156" s="2">
        <f>IF(M156&lt;10,1,IF(AND(F156=0,G156=1,O156&lt;9,M156=10),1,IF(AND(F156=0,G156=0,O156&gt;=9,M156=10),1,IF(AND(F156=0,G156=0,O156&lt;9,M156=11),1,IF(AND(F156=1,G156=0,O156&gt;=9,M156=11),1,IF(AND(F156=1,G156=0,O156&lt;9,M156=12),1,IF(AND(F156=2,G156=0,O156&gt;=9,M156=12),1,IF(AND(F156=2,G156=0,O156&lt;9,M156=13),1,0))))))))</f>
        <v>0</v>
      </c>
      <c r="I156" s="3">
        <f>IF(AND(F156=0,G156=1,O156&gt;=9,M156=10),1,IF(AND(F156=0,G156=1,O156&lt;9,M156=11),1,IF(AND(F156=0,G156=0,O156&gt;=9,M156=11),1,IF(AND(F156=0,G156=0,O156&lt;9,M156=12),1,IF(AND(F156=1,G156=0,O156&gt;=9,M156=12),1,IF(AND(F156=1,G156=0,O156&lt;9,M156=13),1,IF(AND(F156=2,G156=0,O156&gt;=9,M156=13),1,IF(AND(F156=2,G156=0,O156&lt;9,M156=14),1,0))))))))</f>
        <v>1</v>
      </c>
      <c r="J156" s="4">
        <f>IF(AND(F156=0,G156=1,O156&gt;=9,M156=11),1,IF(AND(F156=0,G156=1,O156&lt;9,M156=12),1,IF(AND(F156=0,G156=0,O156&gt;=9,M156=12),1,IF(AND(F156=0,G156=0,O156&lt;9,M156=13),1,IF(AND(F156=1,G156=0,O156&gt;=9,M156=13),1,IF(AND(F156=1,G156=0,O156&lt;9,M156=14),1,IF(AND(F156=2,G156=0,O156&gt;=9,M156=14),1,IF(AND(F156=2,G156=0,O156&lt;9,M156=15),1,0))))))))</f>
        <v>0</v>
      </c>
      <c r="K156" s="5">
        <f>IF(SUM(H156:J156)=0,1,0)</f>
        <v>0</v>
      </c>
      <c r="L156" s="1"/>
      <c r="M156" s="1">
        <f t="shared" si="4"/>
        <v>13</v>
      </c>
      <c r="N156" s="1"/>
      <c r="O156" s="1">
        <f t="shared" si="5"/>
        <v>2</v>
      </c>
    </row>
    <row r="157" spans="1:15" x14ac:dyDescent="0.25">
      <c r="A157" s="1" t="s">
        <v>155</v>
      </c>
      <c r="B157" s="6">
        <v>37643</v>
      </c>
      <c r="C157" s="6"/>
      <c r="D157" s="7">
        <v>8.0284420961631859</v>
      </c>
      <c r="E157" s="1" t="s">
        <v>310</v>
      </c>
      <c r="F157" s="1">
        <v>1</v>
      </c>
      <c r="G157" s="1">
        <v>0</v>
      </c>
      <c r="H157" s="2">
        <f>IF(M157&lt;10,1,IF(AND(F157=0,G157=1,O157&lt;9,M157=10),1,IF(AND(F157=0,G157=0,O157&gt;=9,M157=10),1,IF(AND(F157=0,G157=0,O157&lt;9,M157=11),1,IF(AND(F157=1,G157=0,O157&gt;=9,M157=11),1,IF(AND(F157=1,G157=0,O157&lt;9,M157=12),1,IF(AND(F157=2,G157=0,O157&gt;=9,M157=12),1,IF(AND(F157=2,G157=0,O157&lt;9,M157=13),1,0))))))))</f>
        <v>0</v>
      </c>
      <c r="I157" s="3">
        <f>IF(AND(F157=0,G157=1,O157&gt;=9,M157=10),1,IF(AND(F157=0,G157=1,O157&lt;9,M157=11),1,IF(AND(F157=0,G157=0,O157&gt;=9,M157=11),1,IF(AND(F157=0,G157=0,O157&lt;9,M157=12),1,IF(AND(F157=1,G157=0,O157&gt;=9,M157=12),1,IF(AND(F157=1,G157=0,O157&lt;9,M157=13),1,IF(AND(F157=2,G157=0,O157&gt;=9,M157=13),1,IF(AND(F157=2,G157=0,O157&lt;9,M157=14),1,0))))))))</f>
        <v>1</v>
      </c>
      <c r="J157" s="4">
        <f>IF(AND(F157=0,G157=1,O157&gt;=9,M157=11),1,IF(AND(F157=0,G157=1,O157&lt;9,M157=12),1,IF(AND(F157=0,G157=0,O157&gt;=9,M157=12),1,IF(AND(F157=0,G157=0,O157&lt;9,M157=13),1,IF(AND(F157=1,G157=0,O157&gt;=9,M157=13),1,IF(AND(F157=1,G157=0,O157&lt;9,M157=14),1,IF(AND(F157=2,G157=0,O157&gt;=9,M157=14),1,IF(AND(F157=2,G157=0,O157&lt;9,M157=15),1,0))))))))</f>
        <v>0</v>
      </c>
      <c r="K157" s="5">
        <f>IF(SUM(H157:J157)=0,1,0)</f>
        <v>0</v>
      </c>
      <c r="L157" s="1"/>
      <c r="M157" s="1">
        <f t="shared" si="4"/>
        <v>13</v>
      </c>
      <c r="N157" s="1"/>
      <c r="O157" s="1">
        <f t="shared" si="5"/>
        <v>1</v>
      </c>
    </row>
    <row r="158" spans="1:15" x14ac:dyDescent="0.25">
      <c r="A158" s="1" t="s">
        <v>156</v>
      </c>
      <c r="B158" s="6">
        <v>37592</v>
      </c>
      <c r="C158" s="6"/>
      <c r="D158" s="7">
        <v>2.5142080159026996</v>
      </c>
      <c r="E158" s="1" t="s">
        <v>309</v>
      </c>
      <c r="F158" s="1">
        <v>2</v>
      </c>
      <c r="G158" s="1">
        <v>0</v>
      </c>
      <c r="H158" s="2">
        <f>IF(M158&lt;10,1,IF(AND(F158=0,G158=1,O158&lt;9,M158=10),1,IF(AND(F158=0,G158=0,O158&gt;=9,M158=10),1,IF(AND(F158=0,G158=0,O158&lt;9,M158=11),1,IF(AND(F158=1,G158=0,O158&gt;=9,M158=11),1,IF(AND(F158=1,G158=0,O158&lt;9,M158=12),1,IF(AND(F158=2,G158=0,O158&gt;=9,M158=12),1,IF(AND(F158=2,G158=0,O158&lt;9,M158=13),1,0))))))))</f>
        <v>0</v>
      </c>
      <c r="I158" s="3">
        <f>IF(AND(F158=0,G158=1,O158&gt;=9,M158=10),1,IF(AND(F158=0,G158=1,O158&lt;9,M158=11),1,IF(AND(F158=0,G158=0,O158&gt;=9,M158=11),1,IF(AND(F158=0,G158=0,O158&lt;9,M158=12),1,IF(AND(F158=1,G158=0,O158&gt;=9,M158=12),1,IF(AND(F158=1,G158=0,O158&lt;9,M158=13),1,IF(AND(F158=2,G158=0,O158&gt;=9,M158=13),1,IF(AND(F158=2,G158=0,O158&lt;9,M158=14),1,0))))))))</f>
        <v>1</v>
      </c>
      <c r="J158" s="4">
        <f>IF(AND(F158=0,G158=1,O158&gt;=9,M158=11),1,IF(AND(F158=0,G158=1,O158&lt;9,M158=12),1,IF(AND(F158=0,G158=0,O158&gt;=9,M158=12),1,IF(AND(F158=0,G158=0,O158&lt;9,M158=13),1,IF(AND(F158=1,G158=0,O158&gt;=9,M158=13),1,IF(AND(F158=1,G158=0,O158&lt;9,M158=14),1,IF(AND(F158=2,G158=0,O158&gt;=9,M158=14),1,IF(AND(F158=2,G158=0,O158&lt;9,M158=15),1,0))))))))</f>
        <v>0</v>
      </c>
      <c r="K158" s="5">
        <f>IF(SUM(H158:J158)=0,1,0)</f>
        <v>0</v>
      </c>
      <c r="L158" s="1"/>
      <c r="M158" s="1">
        <f t="shared" si="4"/>
        <v>13</v>
      </c>
      <c r="N158" s="1"/>
      <c r="O158" s="1">
        <f t="shared" si="5"/>
        <v>12</v>
      </c>
    </row>
    <row r="159" spans="1:15" x14ac:dyDescent="0.25">
      <c r="A159" s="1" t="s">
        <v>157</v>
      </c>
      <c r="B159" s="6">
        <v>37540</v>
      </c>
      <c r="C159" s="6"/>
      <c r="D159" s="7">
        <v>3.3974213782350504</v>
      </c>
      <c r="E159" s="1" t="s">
        <v>310</v>
      </c>
      <c r="F159" s="1">
        <v>2</v>
      </c>
      <c r="G159" s="1">
        <v>0</v>
      </c>
      <c r="H159" s="2">
        <f>IF(M159&lt;10,1,IF(AND(F159=0,G159=1,O159&lt;9,M159=10),1,IF(AND(F159=0,G159=0,O159&gt;=9,M159=10),1,IF(AND(F159=0,G159=0,O159&lt;9,M159=11),1,IF(AND(F159=1,G159=0,O159&gt;=9,M159=11),1,IF(AND(F159=1,G159=0,O159&lt;9,M159=12),1,IF(AND(F159=2,G159=0,O159&gt;=9,M159=12),1,IF(AND(F159=2,G159=0,O159&lt;9,M159=13),1,0))))))))</f>
        <v>0</v>
      </c>
      <c r="I159" s="3">
        <f>IF(AND(F159=0,G159=1,O159&gt;=9,M159=10),1,IF(AND(F159=0,G159=1,O159&lt;9,M159=11),1,IF(AND(F159=0,G159=0,O159&gt;=9,M159=11),1,IF(AND(F159=0,G159=0,O159&lt;9,M159=12),1,IF(AND(F159=1,G159=0,O159&gt;=9,M159=12),1,IF(AND(F159=1,G159=0,O159&lt;9,M159=13),1,IF(AND(F159=2,G159=0,O159&gt;=9,M159=13),1,IF(AND(F159=2,G159=0,O159&lt;9,M159=14),1,0))))))))</f>
        <v>1</v>
      </c>
      <c r="J159" s="4">
        <f>IF(AND(F159=0,G159=1,O159&gt;=9,M159=11),1,IF(AND(F159=0,G159=1,O159&lt;9,M159=12),1,IF(AND(F159=0,G159=0,O159&gt;=9,M159=12),1,IF(AND(F159=0,G159=0,O159&lt;9,M159=13),1,IF(AND(F159=1,G159=0,O159&gt;=9,M159=13),1,IF(AND(F159=1,G159=0,O159&lt;9,M159=14),1,IF(AND(F159=2,G159=0,O159&gt;=9,M159=14),1,IF(AND(F159=2,G159=0,O159&lt;9,M159=15),1,0))))))))</f>
        <v>0</v>
      </c>
      <c r="K159" s="5">
        <f>IF(SUM(H159:J159)=0,1,0)</f>
        <v>0</v>
      </c>
      <c r="L159" s="1"/>
      <c r="M159" s="1">
        <f t="shared" si="4"/>
        <v>13</v>
      </c>
      <c r="N159" s="1"/>
      <c r="O159" s="1">
        <f t="shared" si="5"/>
        <v>10</v>
      </c>
    </row>
    <row r="160" spans="1:15" x14ac:dyDescent="0.25">
      <c r="A160" s="1" t="s">
        <v>158</v>
      </c>
      <c r="B160" s="6">
        <v>37460</v>
      </c>
      <c r="C160" s="6"/>
      <c r="D160" s="7">
        <v>10.574976205557094</v>
      </c>
      <c r="E160" s="1" t="s">
        <v>310</v>
      </c>
      <c r="F160" s="1">
        <v>2</v>
      </c>
      <c r="G160" s="1">
        <v>0</v>
      </c>
      <c r="H160" s="2">
        <f>IF(M160&lt;10,1,IF(AND(F160=0,G160=1,O160&lt;9,M160=10),1,IF(AND(F160=0,G160=0,O160&gt;=9,M160=10),1,IF(AND(F160=0,G160=0,O160&lt;9,M160=11),1,IF(AND(F160=1,G160=0,O160&gt;=9,M160=11),1,IF(AND(F160=1,G160=0,O160&lt;9,M160=12),1,IF(AND(F160=2,G160=0,O160&gt;=9,M160=12),1,IF(AND(F160=2,G160=0,O160&lt;9,M160=13),1,0))))))))</f>
        <v>0</v>
      </c>
      <c r="I160" s="3">
        <f>IF(AND(F160=0,G160=1,O160&gt;=9,M160=10),1,IF(AND(F160=0,G160=1,O160&lt;9,M160=11),1,IF(AND(F160=0,G160=0,O160&gt;=9,M160=11),1,IF(AND(F160=0,G160=0,O160&lt;9,M160=12),1,IF(AND(F160=1,G160=0,O160&gt;=9,M160=12),1,IF(AND(F160=1,G160=0,O160&lt;9,M160=13),1,IF(AND(F160=2,G160=0,O160&gt;=9,M160=13),1,IF(AND(F160=2,G160=0,O160&lt;9,M160=14),1,0))))))))</f>
        <v>1</v>
      </c>
      <c r="J160" s="4">
        <f>IF(AND(F160=0,G160=1,O160&gt;=9,M160=11),1,IF(AND(F160=0,G160=1,O160&lt;9,M160=12),1,IF(AND(F160=0,G160=0,O160&gt;=9,M160=12),1,IF(AND(F160=0,G160=0,O160&lt;9,M160=13),1,IF(AND(F160=1,G160=0,O160&gt;=9,M160=13),1,IF(AND(F160=1,G160=0,O160&lt;9,M160=14),1,IF(AND(F160=2,G160=0,O160&gt;=9,M160=14),1,IF(AND(F160=2,G160=0,O160&lt;9,M160=15),1,0))))))))</f>
        <v>0</v>
      </c>
      <c r="K160" s="5">
        <f>IF(SUM(H160:J160)=0,1,0)</f>
        <v>0</v>
      </c>
      <c r="L160" s="1"/>
      <c r="M160" s="1">
        <f t="shared" si="4"/>
        <v>14</v>
      </c>
      <c r="N160" s="1"/>
      <c r="O160" s="1">
        <f t="shared" si="5"/>
        <v>7</v>
      </c>
    </row>
    <row r="161" spans="1:15" x14ac:dyDescent="0.25">
      <c r="A161" s="1" t="s">
        <v>159</v>
      </c>
      <c r="B161" s="6">
        <v>37425</v>
      </c>
      <c r="C161" s="6"/>
      <c r="D161" s="7">
        <v>18.241232840468076</v>
      </c>
      <c r="E161" s="1" t="s">
        <v>309</v>
      </c>
      <c r="F161" s="1">
        <v>2</v>
      </c>
      <c r="G161" s="1">
        <v>0</v>
      </c>
      <c r="H161" s="2">
        <f>IF(M161&lt;10,1,IF(AND(F161=0,G161=1,O161&lt;9,M161=10),1,IF(AND(F161=0,G161=0,O161&gt;=9,M161=10),1,IF(AND(F161=0,G161=0,O161&lt;9,M161=11),1,IF(AND(F161=1,G161=0,O161&gt;=9,M161=11),1,IF(AND(F161=1,G161=0,O161&lt;9,M161=12),1,IF(AND(F161=2,G161=0,O161&gt;=9,M161=12),1,IF(AND(F161=2,G161=0,O161&lt;9,M161=13),1,0))))))))</f>
        <v>0</v>
      </c>
      <c r="I161" s="3">
        <f>IF(AND(F161=0,G161=1,O161&gt;=9,M161=10),1,IF(AND(F161=0,G161=1,O161&lt;9,M161=11),1,IF(AND(F161=0,G161=0,O161&gt;=9,M161=11),1,IF(AND(F161=0,G161=0,O161&lt;9,M161=12),1,IF(AND(F161=1,G161=0,O161&gt;=9,M161=12),1,IF(AND(F161=1,G161=0,O161&lt;9,M161=13),1,IF(AND(F161=2,G161=0,O161&gt;=9,M161=13),1,IF(AND(F161=2,G161=0,O161&lt;9,M161=14),1,0))))))))</f>
        <v>1</v>
      </c>
      <c r="J161" s="4">
        <f>IF(AND(F161=0,G161=1,O161&gt;=9,M161=11),1,IF(AND(F161=0,G161=1,O161&lt;9,M161=12),1,IF(AND(F161=0,G161=0,O161&gt;=9,M161=12),1,IF(AND(F161=0,G161=0,O161&lt;9,M161=13),1,IF(AND(F161=1,G161=0,O161&gt;=9,M161=13),1,IF(AND(F161=1,G161=0,O161&lt;9,M161=14),1,IF(AND(F161=2,G161=0,O161&gt;=9,M161=14),1,IF(AND(F161=2,G161=0,O161&lt;9,M161=15),1,0))))))))</f>
        <v>0</v>
      </c>
      <c r="K161" s="5">
        <f>IF(SUM(H161:J161)=0,1,0)</f>
        <v>0</v>
      </c>
      <c r="L161" s="1"/>
      <c r="M161" s="1">
        <f t="shared" si="4"/>
        <v>14</v>
      </c>
      <c r="N161" s="1"/>
      <c r="O161" s="1">
        <f t="shared" si="5"/>
        <v>6</v>
      </c>
    </row>
    <row r="162" spans="1:15" x14ac:dyDescent="0.25">
      <c r="A162" s="1" t="s">
        <v>160</v>
      </c>
      <c r="B162" s="6">
        <v>37379</v>
      </c>
      <c r="C162" s="6"/>
      <c r="D162" s="7">
        <v>10.050086375055097</v>
      </c>
      <c r="E162" s="1" t="s">
        <v>310</v>
      </c>
      <c r="F162" s="1">
        <v>2</v>
      </c>
      <c r="G162" s="1">
        <v>0</v>
      </c>
      <c r="H162" s="2">
        <f>IF(M162&lt;10,1,IF(AND(F162=0,G162=1,O162&lt;9,M162=10),1,IF(AND(F162=0,G162=0,O162&gt;=9,M162=10),1,IF(AND(F162=0,G162=0,O162&lt;9,M162=11),1,IF(AND(F162=1,G162=0,O162&gt;=9,M162=11),1,IF(AND(F162=1,G162=0,O162&lt;9,M162=12),1,IF(AND(F162=2,G162=0,O162&gt;=9,M162=12),1,IF(AND(F162=2,G162=0,O162&lt;9,M162=13),1,0))))))))</f>
        <v>0</v>
      </c>
      <c r="I162" s="3">
        <f>IF(AND(F162=0,G162=1,O162&gt;=9,M162=10),1,IF(AND(F162=0,G162=1,O162&lt;9,M162=11),1,IF(AND(F162=0,G162=0,O162&gt;=9,M162=11),1,IF(AND(F162=0,G162=0,O162&lt;9,M162=12),1,IF(AND(F162=1,G162=0,O162&gt;=9,M162=12),1,IF(AND(F162=1,G162=0,O162&lt;9,M162=13),1,IF(AND(F162=2,G162=0,O162&gt;=9,M162=13),1,IF(AND(F162=2,G162=0,O162&lt;9,M162=14),1,0))))))))</f>
        <v>1</v>
      </c>
      <c r="J162" s="4">
        <f>IF(AND(F162=0,G162=1,O162&gt;=9,M162=11),1,IF(AND(F162=0,G162=1,O162&lt;9,M162=12),1,IF(AND(F162=0,G162=0,O162&gt;=9,M162=12),1,IF(AND(F162=0,G162=0,O162&lt;9,M162=13),1,IF(AND(F162=1,G162=0,O162&gt;=9,M162=13),1,IF(AND(F162=1,G162=0,O162&lt;9,M162=14),1,IF(AND(F162=2,G162=0,O162&gt;=9,M162=14),1,IF(AND(F162=2,G162=0,O162&lt;9,M162=15),1,0))))))))</f>
        <v>0</v>
      </c>
      <c r="K162" s="5">
        <f>IF(SUM(H162:J162)=0,1,0)</f>
        <v>0</v>
      </c>
      <c r="L162" s="1"/>
      <c r="M162" s="1">
        <f t="shared" si="4"/>
        <v>14</v>
      </c>
      <c r="N162" s="1"/>
      <c r="O162" s="1">
        <f t="shared" si="5"/>
        <v>5</v>
      </c>
    </row>
    <row r="163" spans="1:15" x14ac:dyDescent="0.25">
      <c r="A163" s="1" t="s">
        <v>161</v>
      </c>
      <c r="B163" s="6">
        <v>37323</v>
      </c>
      <c r="C163" s="6"/>
      <c r="D163" s="7">
        <v>18.594452373559552</v>
      </c>
      <c r="E163" s="1" t="s">
        <v>310</v>
      </c>
      <c r="F163" s="1">
        <v>2</v>
      </c>
      <c r="G163" s="1">
        <v>0</v>
      </c>
      <c r="H163" s="2">
        <f>IF(M163&lt;10,1,IF(AND(F163=0,G163=1,O163&lt;9,M163=10),1,IF(AND(F163=0,G163=0,O163&gt;=9,M163=10),1,IF(AND(F163=0,G163=0,O163&lt;9,M163=11),1,IF(AND(F163=1,G163=0,O163&gt;=9,M163=11),1,IF(AND(F163=1,G163=0,O163&lt;9,M163=12),1,IF(AND(F163=2,G163=0,O163&gt;=9,M163=12),1,IF(AND(F163=2,G163=0,O163&lt;9,M163=13),1,0))))))))</f>
        <v>0</v>
      </c>
      <c r="I163" s="3">
        <f>IF(AND(F163=0,G163=1,O163&gt;=9,M163=10),1,IF(AND(F163=0,G163=1,O163&lt;9,M163=11),1,IF(AND(F163=0,G163=0,O163&gt;=9,M163=11),1,IF(AND(F163=0,G163=0,O163&lt;9,M163=12),1,IF(AND(F163=1,G163=0,O163&gt;=9,M163=12),1,IF(AND(F163=1,G163=0,O163&lt;9,M163=13),1,IF(AND(F163=2,G163=0,O163&gt;=9,M163=13),1,IF(AND(F163=2,G163=0,O163&lt;9,M163=14),1,0))))))))</f>
        <v>1</v>
      </c>
      <c r="J163" s="4">
        <f>IF(AND(F163=0,G163=1,O163&gt;=9,M163=11),1,IF(AND(F163=0,G163=1,O163&lt;9,M163=12),1,IF(AND(F163=0,G163=0,O163&gt;=9,M163=12),1,IF(AND(F163=0,G163=0,O163&lt;9,M163=13),1,IF(AND(F163=1,G163=0,O163&gt;=9,M163=13),1,IF(AND(F163=1,G163=0,O163&lt;9,M163=14),1,IF(AND(F163=2,G163=0,O163&gt;=9,M163=14),1,IF(AND(F163=2,G163=0,O163&lt;9,M163=15),1,0))))))))</f>
        <v>0</v>
      </c>
      <c r="K163" s="5">
        <f>IF(SUM(H163:J163)=0,1,0)</f>
        <v>0</v>
      </c>
      <c r="L163" s="1"/>
      <c r="M163" s="1">
        <f t="shared" si="4"/>
        <v>14</v>
      </c>
      <c r="N163" s="1"/>
      <c r="O163" s="1">
        <f t="shared" si="5"/>
        <v>3</v>
      </c>
    </row>
    <row r="164" spans="1:15" x14ac:dyDescent="0.25">
      <c r="A164" s="1" t="s">
        <v>162</v>
      </c>
      <c r="B164" s="6">
        <v>37282</v>
      </c>
      <c r="C164" s="6"/>
      <c r="D164" s="7">
        <v>4.5888695549721827</v>
      </c>
      <c r="E164" s="1" t="s">
        <v>310</v>
      </c>
      <c r="F164" s="1">
        <v>2</v>
      </c>
      <c r="G164" s="1">
        <v>0</v>
      </c>
      <c r="H164" s="2">
        <f>IF(M164&lt;10,1,IF(AND(F164=0,G164=1,O164&lt;9,M164=10),1,IF(AND(F164=0,G164=0,O164&gt;=9,M164=10),1,IF(AND(F164=0,G164=0,O164&lt;9,M164=11),1,IF(AND(F164=1,G164=0,O164&gt;=9,M164=11),1,IF(AND(F164=1,G164=0,O164&lt;9,M164=12),1,IF(AND(F164=2,G164=0,O164&gt;=9,M164=12),1,IF(AND(F164=2,G164=0,O164&lt;9,M164=13),1,0))))))))</f>
        <v>0</v>
      </c>
      <c r="I164" s="3">
        <f>IF(AND(F164=0,G164=1,O164&gt;=9,M164=10),1,IF(AND(F164=0,G164=1,O164&lt;9,M164=11),1,IF(AND(F164=0,G164=0,O164&gt;=9,M164=11),1,IF(AND(F164=0,G164=0,O164&lt;9,M164=12),1,IF(AND(F164=1,G164=0,O164&gt;=9,M164=12),1,IF(AND(F164=1,G164=0,O164&lt;9,M164=13),1,IF(AND(F164=2,G164=0,O164&gt;=9,M164=13),1,IF(AND(F164=2,G164=0,O164&lt;9,M164=14),1,0))))))))</f>
        <v>1</v>
      </c>
      <c r="J164" s="4">
        <f>IF(AND(F164=0,G164=1,O164&gt;=9,M164=11),1,IF(AND(F164=0,G164=1,O164&lt;9,M164=12),1,IF(AND(F164=0,G164=0,O164&gt;=9,M164=12),1,IF(AND(F164=0,G164=0,O164&lt;9,M164=13),1,IF(AND(F164=1,G164=0,O164&gt;=9,M164=13),1,IF(AND(F164=1,G164=0,O164&lt;9,M164=14),1,IF(AND(F164=2,G164=0,O164&gt;=9,M164=14),1,IF(AND(F164=2,G164=0,O164&lt;9,M164=15),1,0))))))))</f>
        <v>0</v>
      </c>
      <c r="K164" s="5">
        <f>IF(SUM(H164:J164)=0,1,0)</f>
        <v>0</v>
      </c>
      <c r="L164" s="1"/>
      <c r="M164" s="1">
        <f t="shared" si="4"/>
        <v>14</v>
      </c>
      <c r="N164" s="1"/>
      <c r="O164" s="1">
        <f t="shared" si="5"/>
        <v>1</v>
      </c>
    </row>
    <row r="165" spans="1:15" x14ac:dyDescent="0.25">
      <c r="A165" s="1" t="s">
        <v>163</v>
      </c>
      <c r="B165" s="6">
        <v>37263</v>
      </c>
      <c r="C165" s="6"/>
      <c r="D165" s="7">
        <v>8.348742080783575</v>
      </c>
      <c r="E165" s="1" t="s">
        <v>309</v>
      </c>
      <c r="F165" s="1">
        <v>2</v>
      </c>
      <c r="G165" s="1">
        <v>0</v>
      </c>
      <c r="H165" s="2">
        <f>IF(M165&lt;10,1,IF(AND(F165=0,G165=1,O165&lt;9,M165=10),1,IF(AND(F165=0,G165=0,O165&gt;=9,M165=10),1,IF(AND(F165=0,G165=0,O165&lt;9,M165=11),1,IF(AND(F165=1,G165=0,O165&gt;=9,M165=11),1,IF(AND(F165=1,G165=0,O165&lt;9,M165=12),1,IF(AND(F165=2,G165=0,O165&gt;=9,M165=12),1,IF(AND(F165=2,G165=0,O165&lt;9,M165=13),1,0))))))))</f>
        <v>0</v>
      </c>
      <c r="I165" s="3">
        <f>IF(AND(F165=0,G165=1,O165&gt;=9,M165=10),1,IF(AND(F165=0,G165=1,O165&lt;9,M165=11),1,IF(AND(F165=0,G165=0,O165&gt;=9,M165=11),1,IF(AND(F165=0,G165=0,O165&lt;9,M165=12),1,IF(AND(F165=1,G165=0,O165&gt;=9,M165=12),1,IF(AND(F165=1,G165=0,O165&lt;9,M165=13),1,IF(AND(F165=2,G165=0,O165&gt;=9,M165=13),1,IF(AND(F165=2,G165=0,O165&lt;9,M165=14),1,0))))))))</f>
        <v>1</v>
      </c>
      <c r="J165" s="4">
        <f>IF(AND(F165=0,G165=1,O165&gt;=9,M165=11),1,IF(AND(F165=0,G165=1,O165&lt;9,M165=12),1,IF(AND(F165=0,G165=0,O165&gt;=9,M165=12),1,IF(AND(F165=0,G165=0,O165&lt;9,M165=13),1,IF(AND(F165=1,G165=0,O165&gt;=9,M165=13),1,IF(AND(F165=1,G165=0,O165&lt;9,M165=14),1,IF(AND(F165=2,G165=0,O165&gt;=9,M165=14),1,IF(AND(F165=2,G165=0,O165&lt;9,M165=15),1,0))))))))</f>
        <v>0</v>
      </c>
      <c r="K165" s="5">
        <f>IF(SUM(H165:J165)=0,1,0)</f>
        <v>0</v>
      </c>
      <c r="L165" s="1"/>
      <c r="M165" s="1">
        <f t="shared" si="4"/>
        <v>14</v>
      </c>
      <c r="N165" s="1"/>
      <c r="O165" s="1">
        <f t="shared" si="5"/>
        <v>1</v>
      </c>
    </row>
    <row r="166" spans="1:15" x14ac:dyDescent="0.25">
      <c r="A166" s="1" t="s">
        <v>164</v>
      </c>
      <c r="B166" s="6">
        <v>38352</v>
      </c>
      <c r="C166" s="6"/>
      <c r="D166" s="7">
        <v>4.5637758024701096</v>
      </c>
      <c r="E166" s="1" t="s">
        <v>310</v>
      </c>
      <c r="F166" s="1">
        <v>0</v>
      </c>
      <c r="G166" s="1">
        <v>1</v>
      </c>
      <c r="H166" s="2">
        <f>IF(M166&lt;10,1,IF(AND(F166=0,G166=1,O166&lt;9,M166=10),1,IF(AND(F166=0,G166=0,O166&gt;=9,M166=10),1,IF(AND(F166=0,G166=0,O166&lt;9,M166=11),1,IF(AND(F166=1,G166=0,O166&gt;=9,M166=11),1,IF(AND(F166=1,G166=0,O166&lt;9,M166=12),1,IF(AND(F166=2,G166=0,O166&gt;=9,M166=12),1,IF(AND(F166=2,G166=0,O166&lt;9,M166=13),1,0))))))))</f>
        <v>0</v>
      </c>
      <c r="I166" s="3">
        <f>IF(AND(F166=0,G166=1,O166&gt;=9,M166=10),1,IF(AND(F166=0,G166=1,O166&lt;9,M166=11),1,IF(AND(F166=0,G166=0,O166&gt;=9,M166=11),1,IF(AND(F166=0,G166=0,O166&lt;9,M166=12),1,IF(AND(F166=1,G166=0,O166&gt;=9,M166=12),1,IF(AND(F166=1,G166=0,O166&lt;9,M166=13),1,IF(AND(F166=2,G166=0,O166&gt;=9,M166=13),1,IF(AND(F166=2,G166=0,O166&lt;9,M166=14),1,0))))))))</f>
        <v>0</v>
      </c>
      <c r="J166" s="4">
        <f>IF(AND(F166=0,G166=1,O166&gt;=9,M166=11),1,IF(AND(F166=0,G166=1,O166&lt;9,M166=12),1,IF(AND(F166=0,G166=0,O166&gt;=9,M166=12),1,IF(AND(F166=0,G166=0,O166&lt;9,M166=13),1,IF(AND(F166=1,G166=0,O166&gt;=9,M166=13),1,IF(AND(F166=1,G166=0,O166&lt;9,M166=14),1,IF(AND(F166=2,G166=0,O166&gt;=9,M166=14),1,IF(AND(F166=2,G166=0,O166&lt;9,M166=15),1,0))))))))</f>
        <v>1</v>
      </c>
      <c r="K166" s="5">
        <f>IF(SUM(H166:J166)=0,1,0)</f>
        <v>0</v>
      </c>
      <c r="L166" s="1"/>
      <c r="M166" s="1">
        <f t="shared" si="4"/>
        <v>11</v>
      </c>
      <c r="N166" s="1"/>
      <c r="O166" s="1">
        <f t="shared" si="5"/>
        <v>12</v>
      </c>
    </row>
    <row r="167" spans="1:15" x14ac:dyDescent="0.25">
      <c r="A167" s="1" t="s">
        <v>165</v>
      </c>
      <c r="B167" s="6">
        <v>38345</v>
      </c>
      <c r="C167" s="6"/>
      <c r="D167" s="7">
        <v>5.1872813705986545</v>
      </c>
      <c r="E167" s="1" t="s">
        <v>310</v>
      </c>
      <c r="F167" s="1">
        <v>0</v>
      </c>
      <c r="G167" s="1">
        <v>1</v>
      </c>
      <c r="H167" s="2">
        <f>IF(M167&lt;10,1,IF(AND(F167=0,G167=1,O167&lt;9,M167=10),1,IF(AND(F167=0,G167=0,O167&gt;=9,M167=10),1,IF(AND(F167=0,G167=0,O167&lt;9,M167=11),1,IF(AND(F167=1,G167=0,O167&gt;=9,M167=11),1,IF(AND(F167=1,G167=0,O167&lt;9,M167=12),1,IF(AND(F167=2,G167=0,O167&gt;=9,M167=12),1,IF(AND(F167=2,G167=0,O167&lt;9,M167=13),1,0))))))))</f>
        <v>0</v>
      </c>
      <c r="I167" s="3">
        <f>IF(AND(F167=0,G167=1,O167&gt;=9,M167=10),1,IF(AND(F167=0,G167=1,O167&lt;9,M167=11),1,IF(AND(F167=0,G167=0,O167&gt;=9,M167=11),1,IF(AND(F167=0,G167=0,O167&lt;9,M167=12),1,IF(AND(F167=1,G167=0,O167&gt;=9,M167=12),1,IF(AND(F167=1,G167=0,O167&lt;9,M167=13),1,IF(AND(F167=2,G167=0,O167&gt;=9,M167=13),1,IF(AND(F167=2,G167=0,O167&lt;9,M167=14),1,0))))))))</f>
        <v>0</v>
      </c>
      <c r="J167" s="4">
        <f>IF(AND(F167=0,G167=1,O167&gt;=9,M167=11),1,IF(AND(F167=0,G167=1,O167&lt;9,M167=12),1,IF(AND(F167=0,G167=0,O167&gt;=9,M167=12),1,IF(AND(F167=0,G167=0,O167&lt;9,M167=13),1,IF(AND(F167=1,G167=0,O167&gt;=9,M167=13),1,IF(AND(F167=1,G167=0,O167&lt;9,M167=14),1,IF(AND(F167=2,G167=0,O167&gt;=9,M167=14),1,IF(AND(F167=2,G167=0,O167&lt;9,M167=15),1,0))))))))</f>
        <v>1</v>
      </c>
      <c r="K167" s="5">
        <f>IF(SUM(H167:J167)=0,1,0)</f>
        <v>0</v>
      </c>
      <c r="L167" s="1"/>
      <c r="M167" s="1">
        <f t="shared" si="4"/>
        <v>11</v>
      </c>
      <c r="N167" s="1"/>
      <c r="O167" s="1">
        <f t="shared" si="5"/>
        <v>12</v>
      </c>
    </row>
    <row r="168" spans="1:15" x14ac:dyDescent="0.25">
      <c r="A168" s="1" t="s">
        <v>166</v>
      </c>
      <c r="B168" s="6">
        <v>38320</v>
      </c>
      <c r="C168" s="6"/>
      <c r="D168" s="7">
        <v>7.2695401469249008</v>
      </c>
      <c r="E168" s="1" t="s">
        <v>310</v>
      </c>
      <c r="F168" s="1">
        <v>0</v>
      </c>
      <c r="G168" s="1">
        <v>1</v>
      </c>
      <c r="H168" s="2">
        <f>IF(M168&lt;10,1,IF(AND(F168=0,G168=1,O168&lt;9,M168=10),1,IF(AND(F168=0,G168=0,O168&gt;=9,M168=10),1,IF(AND(F168=0,G168=0,O168&lt;9,M168=11),1,IF(AND(F168=1,G168=0,O168&gt;=9,M168=11),1,IF(AND(F168=1,G168=0,O168&lt;9,M168=12),1,IF(AND(F168=2,G168=0,O168&gt;=9,M168=12),1,IF(AND(F168=2,G168=0,O168&lt;9,M168=13),1,0))))))))</f>
        <v>0</v>
      </c>
      <c r="I168" s="3">
        <f>IF(AND(F168=0,G168=1,O168&gt;=9,M168=10),1,IF(AND(F168=0,G168=1,O168&lt;9,M168=11),1,IF(AND(F168=0,G168=0,O168&gt;=9,M168=11),1,IF(AND(F168=0,G168=0,O168&lt;9,M168=12),1,IF(AND(F168=1,G168=0,O168&gt;=9,M168=12),1,IF(AND(F168=1,G168=0,O168&lt;9,M168=13),1,IF(AND(F168=2,G168=0,O168&gt;=9,M168=13),1,IF(AND(F168=2,G168=0,O168&lt;9,M168=14),1,0))))))))</f>
        <v>0</v>
      </c>
      <c r="J168" s="4">
        <f>IF(AND(F168=0,G168=1,O168&gt;=9,M168=11),1,IF(AND(F168=0,G168=1,O168&lt;9,M168=12),1,IF(AND(F168=0,G168=0,O168&gt;=9,M168=12),1,IF(AND(F168=0,G168=0,O168&lt;9,M168=13),1,IF(AND(F168=1,G168=0,O168&gt;=9,M168=13),1,IF(AND(F168=1,G168=0,O168&lt;9,M168=14),1,IF(AND(F168=2,G168=0,O168&gt;=9,M168=14),1,IF(AND(F168=2,G168=0,O168&lt;9,M168=15),1,0))))))))</f>
        <v>1</v>
      </c>
      <c r="K168" s="5">
        <f>IF(SUM(H168:J168)=0,1,0)</f>
        <v>0</v>
      </c>
      <c r="L168" s="1"/>
      <c r="M168" s="1">
        <f t="shared" si="4"/>
        <v>11</v>
      </c>
      <c r="N168" s="1"/>
      <c r="O168" s="1">
        <f t="shared" si="5"/>
        <v>11</v>
      </c>
    </row>
    <row r="169" spans="1:15" x14ac:dyDescent="0.25">
      <c r="A169" s="1" t="s">
        <v>167</v>
      </c>
      <c r="B169" s="6">
        <v>38229</v>
      </c>
      <c r="C169" s="6"/>
      <c r="D169" s="7">
        <v>2.9532401897427314</v>
      </c>
      <c r="E169" s="1" t="s">
        <v>310</v>
      </c>
      <c r="F169" s="1">
        <v>0</v>
      </c>
      <c r="G169" s="1">
        <v>1</v>
      </c>
      <c r="H169" s="2">
        <f>IF(M169&lt;10,1,IF(AND(F169=0,G169=1,O169&lt;9,M169=10),1,IF(AND(F169=0,G169=0,O169&gt;=9,M169=10),1,IF(AND(F169=0,G169=0,O169&lt;9,M169=11),1,IF(AND(F169=1,G169=0,O169&gt;=9,M169=11),1,IF(AND(F169=1,G169=0,O169&lt;9,M169=12),1,IF(AND(F169=2,G169=0,O169&gt;=9,M169=12),1,IF(AND(F169=2,G169=0,O169&lt;9,M169=13),1,0))))))))</f>
        <v>0</v>
      </c>
      <c r="I169" s="3">
        <f>IF(AND(F169=0,G169=1,O169&gt;=9,M169=10),1,IF(AND(F169=0,G169=1,O169&lt;9,M169=11),1,IF(AND(F169=0,G169=0,O169&gt;=9,M169=11),1,IF(AND(F169=0,G169=0,O169&lt;9,M169=12),1,IF(AND(F169=1,G169=0,O169&gt;=9,M169=12),1,IF(AND(F169=1,G169=0,O169&lt;9,M169=13),1,IF(AND(F169=2,G169=0,O169&gt;=9,M169=13),1,IF(AND(F169=2,G169=0,O169&lt;9,M169=14),1,0))))))))</f>
        <v>0</v>
      </c>
      <c r="J169" s="4">
        <f>IF(AND(F169=0,G169=1,O169&gt;=9,M169=11),1,IF(AND(F169=0,G169=1,O169&lt;9,M169=12),1,IF(AND(F169=0,G169=0,O169&gt;=9,M169=12),1,IF(AND(F169=0,G169=0,O169&lt;9,M169=13),1,IF(AND(F169=1,G169=0,O169&gt;=9,M169=13),1,IF(AND(F169=1,G169=0,O169&lt;9,M169=14),1,IF(AND(F169=2,G169=0,O169&gt;=9,M169=14),1,IF(AND(F169=2,G169=0,O169&lt;9,M169=15),1,0))))))))</f>
        <v>1</v>
      </c>
      <c r="K169" s="5">
        <f>IF(SUM(H169:J169)=0,1,0)</f>
        <v>0</v>
      </c>
      <c r="L169" s="1"/>
      <c r="M169" s="1">
        <f t="shared" si="4"/>
        <v>12</v>
      </c>
      <c r="N169" s="1"/>
      <c r="O169" s="1">
        <f t="shared" si="5"/>
        <v>8</v>
      </c>
    </row>
    <row r="170" spans="1:15" x14ac:dyDescent="0.25">
      <c r="A170" s="1" t="s">
        <v>168</v>
      </c>
      <c r="B170" s="6">
        <v>38204</v>
      </c>
      <c r="C170" s="6"/>
      <c r="D170" s="7">
        <v>18.076012820724365</v>
      </c>
      <c r="E170" s="1" t="s">
        <v>310</v>
      </c>
      <c r="F170" s="1">
        <v>0</v>
      </c>
      <c r="G170" s="1">
        <v>1</v>
      </c>
      <c r="H170" s="2">
        <f>IF(M170&lt;10,1,IF(AND(F170=0,G170=1,O170&lt;9,M170=10),1,IF(AND(F170=0,G170=0,O170&gt;=9,M170=10),1,IF(AND(F170=0,G170=0,O170&lt;9,M170=11),1,IF(AND(F170=1,G170=0,O170&gt;=9,M170=11),1,IF(AND(F170=1,G170=0,O170&lt;9,M170=12),1,IF(AND(F170=2,G170=0,O170&gt;=9,M170=12),1,IF(AND(F170=2,G170=0,O170&lt;9,M170=13),1,0))))))))</f>
        <v>0</v>
      </c>
      <c r="I170" s="3">
        <f>IF(AND(F170=0,G170=1,O170&gt;=9,M170=10),1,IF(AND(F170=0,G170=1,O170&lt;9,M170=11),1,IF(AND(F170=0,G170=0,O170&gt;=9,M170=11),1,IF(AND(F170=0,G170=0,O170&lt;9,M170=12),1,IF(AND(F170=1,G170=0,O170&gt;=9,M170=12),1,IF(AND(F170=1,G170=0,O170&lt;9,M170=13),1,IF(AND(F170=2,G170=0,O170&gt;=9,M170=13),1,IF(AND(F170=2,G170=0,O170&lt;9,M170=14),1,0))))))))</f>
        <v>0</v>
      </c>
      <c r="J170" s="4">
        <f>IF(AND(F170=0,G170=1,O170&gt;=9,M170=11),1,IF(AND(F170=0,G170=1,O170&lt;9,M170=12),1,IF(AND(F170=0,G170=0,O170&gt;=9,M170=12),1,IF(AND(F170=0,G170=0,O170&lt;9,M170=13),1,IF(AND(F170=1,G170=0,O170&gt;=9,M170=13),1,IF(AND(F170=1,G170=0,O170&lt;9,M170=14),1,IF(AND(F170=2,G170=0,O170&gt;=9,M170=14),1,IF(AND(F170=2,G170=0,O170&lt;9,M170=15),1,0))))))))</f>
        <v>1</v>
      </c>
      <c r="K170" s="5">
        <f>IF(SUM(H170:J170)=0,1,0)</f>
        <v>0</v>
      </c>
      <c r="L170" s="1"/>
      <c r="M170" s="1">
        <f t="shared" si="4"/>
        <v>12</v>
      </c>
      <c r="N170" s="1"/>
      <c r="O170" s="1">
        <f t="shared" si="5"/>
        <v>8</v>
      </c>
    </row>
    <row r="171" spans="1:15" x14ac:dyDescent="0.25">
      <c r="A171" s="1" t="s">
        <v>169</v>
      </c>
      <c r="B171" s="6">
        <v>38139</v>
      </c>
      <c r="C171" s="6"/>
      <c r="D171" s="7">
        <v>9.1501052914417258</v>
      </c>
      <c r="E171" s="1" t="s">
        <v>309</v>
      </c>
      <c r="F171" s="1">
        <v>0</v>
      </c>
      <c r="G171" s="1">
        <v>1</v>
      </c>
      <c r="H171" s="2">
        <f>IF(M171&lt;10,1,IF(AND(F171=0,G171=1,O171&lt;9,M171=10),1,IF(AND(F171=0,G171=0,O171&gt;=9,M171=10),1,IF(AND(F171=0,G171=0,O171&lt;9,M171=11),1,IF(AND(F171=1,G171=0,O171&gt;=9,M171=11),1,IF(AND(F171=1,G171=0,O171&lt;9,M171=12),1,IF(AND(F171=2,G171=0,O171&gt;=9,M171=12),1,IF(AND(F171=2,G171=0,O171&lt;9,M171=13),1,0))))))))</f>
        <v>0</v>
      </c>
      <c r="I171" s="3">
        <f>IF(AND(F171=0,G171=1,O171&gt;=9,M171=10),1,IF(AND(F171=0,G171=1,O171&lt;9,M171=11),1,IF(AND(F171=0,G171=0,O171&gt;=9,M171=11),1,IF(AND(F171=0,G171=0,O171&lt;9,M171=12),1,IF(AND(F171=1,G171=0,O171&gt;=9,M171=12),1,IF(AND(F171=1,G171=0,O171&lt;9,M171=13),1,IF(AND(F171=2,G171=0,O171&gt;=9,M171=13),1,IF(AND(F171=2,G171=0,O171&lt;9,M171=14),1,0))))))))</f>
        <v>0</v>
      </c>
      <c r="J171" s="4">
        <f>IF(AND(F171=0,G171=1,O171&gt;=9,M171=11),1,IF(AND(F171=0,G171=1,O171&lt;9,M171=12),1,IF(AND(F171=0,G171=0,O171&gt;=9,M171=12),1,IF(AND(F171=0,G171=0,O171&lt;9,M171=13),1,IF(AND(F171=1,G171=0,O171&gt;=9,M171=13),1,IF(AND(F171=1,G171=0,O171&lt;9,M171=14),1,IF(AND(F171=2,G171=0,O171&gt;=9,M171=14),1,IF(AND(F171=2,G171=0,O171&lt;9,M171=15),1,0))))))))</f>
        <v>1</v>
      </c>
      <c r="K171" s="5">
        <f>IF(SUM(H171:J171)=0,1,0)</f>
        <v>0</v>
      </c>
      <c r="L171" s="1"/>
      <c r="M171" s="1">
        <f t="shared" si="4"/>
        <v>12</v>
      </c>
      <c r="N171" s="1"/>
      <c r="O171" s="1">
        <f t="shared" si="5"/>
        <v>6</v>
      </c>
    </row>
    <row r="172" spans="1:15" x14ac:dyDescent="0.25">
      <c r="A172" s="1" t="s">
        <v>170</v>
      </c>
      <c r="B172" s="6">
        <v>38099</v>
      </c>
      <c r="C172" s="6"/>
      <c r="D172" s="7">
        <v>13.692843946338773</v>
      </c>
      <c r="E172" s="1" t="s">
        <v>309</v>
      </c>
      <c r="F172" s="1">
        <v>0</v>
      </c>
      <c r="G172" s="1">
        <v>1</v>
      </c>
      <c r="H172" s="2">
        <f>IF(M172&lt;10,1,IF(AND(F172=0,G172=1,O172&lt;9,M172=10),1,IF(AND(F172=0,G172=0,O172&gt;=9,M172=10),1,IF(AND(F172=0,G172=0,O172&lt;9,M172=11),1,IF(AND(F172=1,G172=0,O172&gt;=9,M172=11),1,IF(AND(F172=1,G172=0,O172&lt;9,M172=12),1,IF(AND(F172=2,G172=0,O172&gt;=9,M172=12),1,IF(AND(F172=2,G172=0,O172&lt;9,M172=13),1,0))))))))</f>
        <v>0</v>
      </c>
      <c r="I172" s="3">
        <f>IF(AND(F172=0,G172=1,O172&gt;=9,M172=10),1,IF(AND(F172=0,G172=1,O172&lt;9,M172=11),1,IF(AND(F172=0,G172=0,O172&gt;=9,M172=11),1,IF(AND(F172=0,G172=0,O172&lt;9,M172=12),1,IF(AND(F172=1,G172=0,O172&gt;=9,M172=12),1,IF(AND(F172=1,G172=0,O172&lt;9,M172=13),1,IF(AND(F172=2,G172=0,O172&gt;=9,M172=13),1,IF(AND(F172=2,G172=0,O172&lt;9,M172=14),1,0))))))))</f>
        <v>0</v>
      </c>
      <c r="J172" s="4">
        <f>IF(AND(F172=0,G172=1,O172&gt;=9,M172=11),1,IF(AND(F172=0,G172=1,O172&lt;9,M172=12),1,IF(AND(F172=0,G172=0,O172&gt;=9,M172=12),1,IF(AND(F172=0,G172=0,O172&lt;9,M172=13),1,IF(AND(F172=1,G172=0,O172&gt;=9,M172=13),1,IF(AND(F172=1,G172=0,O172&lt;9,M172=14),1,IF(AND(F172=2,G172=0,O172&gt;=9,M172=14),1,IF(AND(F172=2,G172=0,O172&lt;9,M172=15),1,0))))))))</f>
        <v>1</v>
      </c>
      <c r="K172" s="5">
        <f>IF(SUM(H172:J172)=0,1,0)</f>
        <v>0</v>
      </c>
      <c r="L172" s="1"/>
      <c r="M172" s="1">
        <f t="shared" si="4"/>
        <v>12</v>
      </c>
      <c r="N172" s="1"/>
      <c r="O172" s="1">
        <f t="shared" si="5"/>
        <v>4</v>
      </c>
    </row>
    <row r="173" spans="1:15" x14ac:dyDescent="0.25">
      <c r="A173" s="1" t="s">
        <v>171</v>
      </c>
      <c r="B173" s="6">
        <v>38077</v>
      </c>
      <c r="C173" s="6"/>
      <c r="D173" s="7">
        <v>4.9538803075464051</v>
      </c>
      <c r="E173" s="1" t="s">
        <v>310</v>
      </c>
      <c r="F173" s="1">
        <v>0</v>
      </c>
      <c r="G173" s="1">
        <v>1</v>
      </c>
      <c r="H173" s="2">
        <f>IF(M173&lt;10,1,IF(AND(F173=0,G173=1,O173&lt;9,M173=10),1,IF(AND(F173=0,G173=0,O173&gt;=9,M173=10),1,IF(AND(F173=0,G173=0,O173&lt;9,M173=11),1,IF(AND(F173=1,G173=0,O173&gt;=9,M173=11),1,IF(AND(F173=1,G173=0,O173&lt;9,M173=12),1,IF(AND(F173=2,G173=0,O173&gt;=9,M173=12),1,IF(AND(F173=2,G173=0,O173&lt;9,M173=13),1,0))))))))</f>
        <v>0</v>
      </c>
      <c r="I173" s="3">
        <f>IF(AND(F173=0,G173=1,O173&gt;=9,M173=10),1,IF(AND(F173=0,G173=1,O173&lt;9,M173=11),1,IF(AND(F173=0,G173=0,O173&gt;=9,M173=11),1,IF(AND(F173=0,G173=0,O173&lt;9,M173=12),1,IF(AND(F173=1,G173=0,O173&gt;=9,M173=12),1,IF(AND(F173=1,G173=0,O173&lt;9,M173=13),1,IF(AND(F173=2,G173=0,O173&gt;=9,M173=13),1,IF(AND(F173=2,G173=0,O173&lt;9,M173=14),1,0))))))))</f>
        <v>0</v>
      </c>
      <c r="J173" s="4">
        <f>IF(AND(F173=0,G173=1,O173&gt;=9,M173=11),1,IF(AND(F173=0,G173=1,O173&lt;9,M173=12),1,IF(AND(F173=0,G173=0,O173&gt;=9,M173=12),1,IF(AND(F173=0,G173=0,O173&lt;9,M173=13),1,IF(AND(F173=1,G173=0,O173&gt;=9,M173=13),1,IF(AND(F173=1,G173=0,O173&lt;9,M173=14),1,IF(AND(F173=2,G173=0,O173&gt;=9,M173=14),1,IF(AND(F173=2,G173=0,O173&lt;9,M173=15),1,0))))))))</f>
        <v>1</v>
      </c>
      <c r="K173" s="5">
        <f>IF(SUM(H173:J173)=0,1,0)</f>
        <v>0</v>
      </c>
      <c r="L173" s="1"/>
      <c r="M173" s="1">
        <f t="shared" si="4"/>
        <v>12</v>
      </c>
      <c r="N173" s="1"/>
      <c r="O173" s="1">
        <f t="shared" si="5"/>
        <v>3</v>
      </c>
    </row>
    <row r="174" spans="1:15" x14ac:dyDescent="0.25">
      <c r="A174" s="1" t="s">
        <v>172</v>
      </c>
      <c r="B174" s="6">
        <v>38039</v>
      </c>
      <c r="C174" s="6"/>
      <c r="D174" s="7">
        <v>13.001043833077073</v>
      </c>
      <c r="E174" s="1" t="s">
        <v>309</v>
      </c>
      <c r="F174" s="1">
        <v>0</v>
      </c>
      <c r="G174" s="1">
        <v>1</v>
      </c>
      <c r="H174" s="2">
        <f>IF(M174&lt;10,1,IF(AND(F174=0,G174=1,O174&lt;9,M174=10),1,IF(AND(F174=0,G174=0,O174&gt;=9,M174=10),1,IF(AND(F174=0,G174=0,O174&lt;9,M174=11),1,IF(AND(F174=1,G174=0,O174&gt;=9,M174=11),1,IF(AND(F174=1,G174=0,O174&lt;9,M174=12),1,IF(AND(F174=2,G174=0,O174&gt;=9,M174=12),1,IF(AND(F174=2,G174=0,O174&lt;9,M174=13),1,0))))))))</f>
        <v>0</v>
      </c>
      <c r="I174" s="3">
        <f>IF(AND(F174=0,G174=1,O174&gt;=9,M174=10),1,IF(AND(F174=0,G174=1,O174&lt;9,M174=11),1,IF(AND(F174=0,G174=0,O174&gt;=9,M174=11),1,IF(AND(F174=0,G174=0,O174&lt;9,M174=12),1,IF(AND(F174=1,G174=0,O174&gt;=9,M174=12),1,IF(AND(F174=1,G174=0,O174&lt;9,M174=13),1,IF(AND(F174=2,G174=0,O174&gt;=9,M174=13),1,IF(AND(F174=2,G174=0,O174&lt;9,M174=14),1,0))))))))</f>
        <v>0</v>
      </c>
      <c r="J174" s="4">
        <f>IF(AND(F174=0,G174=1,O174&gt;=9,M174=11),1,IF(AND(F174=0,G174=1,O174&lt;9,M174=12),1,IF(AND(F174=0,G174=0,O174&gt;=9,M174=12),1,IF(AND(F174=0,G174=0,O174&lt;9,M174=13),1,IF(AND(F174=1,G174=0,O174&gt;=9,M174=13),1,IF(AND(F174=1,G174=0,O174&lt;9,M174=14),1,IF(AND(F174=2,G174=0,O174&gt;=9,M174=14),1,IF(AND(F174=2,G174=0,O174&lt;9,M174=15),1,0))))))))</f>
        <v>1</v>
      </c>
      <c r="K174" s="5">
        <f>IF(SUM(H174:J174)=0,1,0)</f>
        <v>0</v>
      </c>
      <c r="L174" s="1"/>
      <c r="M174" s="1">
        <f t="shared" si="4"/>
        <v>12</v>
      </c>
      <c r="N174" s="1"/>
      <c r="O174" s="1">
        <f t="shared" si="5"/>
        <v>2</v>
      </c>
    </row>
    <row r="175" spans="1:15" x14ac:dyDescent="0.25">
      <c r="A175" s="1" t="s">
        <v>173</v>
      </c>
      <c r="B175" s="6">
        <v>38039</v>
      </c>
      <c r="C175" s="6"/>
      <c r="D175" s="7">
        <v>3.8925917529415615</v>
      </c>
      <c r="E175" s="1" t="s">
        <v>310</v>
      </c>
      <c r="F175" s="1">
        <v>0</v>
      </c>
      <c r="G175" s="1">
        <v>1</v>
      </c>
      <c r="H175" s="2">
        <f>IF(M175&lt;10,1,IF(AND(F175=0,G175=1,O175&lt;9,M175=10),1,IF(AND(F175=0,G175=0,O175&gt;=9,M175=10),1,IF(AND(F175=0,G175=0,O175&lt;9,M175=11),1,IF(AND(F175=1,G175=0,O175&gt;=9,M175=11),1,IF(AND(F175=1,G175=0,O175&lt;9,M175=12),1,IF(AND(F175=2,G175=0,O175&gt;=9,M175=12),1,IF(AND(F175=2,G175=0,O175&lt;9,M175=13),1,0))))))))</f>
        <v>0</v>
      </c>
      <c r="I175" s="3">
        <f>IF(AND(F175=0,G175=1,O175&gt;=9,M175=10),1,IF(AND(F175=0,G175=1,O175&lt;9,M175=11),1,IF(AND(F175=0,G175=0,O175&gt;=9,M175=11),1,IF(AND(F175=0,G175=0,O175&lt;9,M175=12),1,IF(AND(F175=1,G175=0,O175&gt;=9,M175=12),1,IF(AND(F175=1,G175=0,O175&lt;9,M175=13),1,IF(AND(F175=2,G175=0,O175&gt;=9,M175=13),1,IF(AND(F175=2,G175=0,O175&lt;9,M175=14),1,0))))))))</f>
        <v>0</v>
      </c>
      <c r="J175" s="4">
        <f>IF(AND(F175=0,G175=1,O175&gt;=9,M175=11),1,IF(AND(F175=0,G175=1,O175&lt;9,M175=12),1,IF(AND(F175=0,G175=0,O175&gt;=9,M175=12),1,IF(AND(F175=0,G175=0,O175&lt;9,M175=13),1,IF(AND(F175=1,G175=0,O175&gt;=9,M175=13),1,IF(AND(F175=1,G175=0,O175&lt;9,M175=14),1,IF(AND(F175=2,G175=0,O175&gt;=9,M175=14),1,IF(AND(F175=2,G175=0,O175&lt;9,M175=15),1,0))))))))</f>
        <v>1</v>
      </c>
      <c r="K175" s="5">
        <f>IF(SUM(H175:J175)=0,1,0)</f>
        <v>0</v>
      </c>
      <c r="L175" s="1"/>
      <c r="M175" s="1">
        <f t="shared" si="4"/>
        <v>12</v>
      </c>
      <c r="N175" s="1"/>
      <c r="O175" s="1">
        <f t="shared" si="5"/>
        <v>2</v>
      </c>
    </row>
    <row r="176" spans="1:15" x14ac:dyDescent="0.25">
      <c r="A176" s="1" t="s">
        <v>174</v>
      </c>
      <c r="B176" s="6">
        <v>38033</v>
      </c>
      <c r="C176" s="6"/>
      <c r="D176" s="7">
        <v>3.0827486897995309</v>
      </c>
      <c r="E176" s="1" t="s">
        <v>309</v>
      </c>
      <c r="F176" s="1">
        <v>0</v>
      </c>
      <c r="G176" s="1">
        <v>1</v>
      </c>
      <c r="H176" s="2">
        <f>IF(M176&lt;10,1,IF(AND(F176=0,G176=1,O176&lt;9,M176=10),1,IF(AND(F176=0,G176=0,O176&gt;=9,M176=10),1,IF(AND(F176=0,G176=0,O176&lt;9,M176=11),1,IF(AND(F176=1,G176=0,O176&gt;=9,M176=11),1,IF(AND(F176=1,G176=0,O176&lt;9,M176=12),1,IF(AND(F176=2,G176=0,O176&gt;=9,M176=12),1,IF(AND(F176=2,G176=0,O176&lt;9,M176=13),1,0))))))))</f>
        <v>0</v>
      </c>
      <c r="I176" s="3">
        <f>IF(AND(F176=0,G176=1,O176&gt;=9,M176=10),1,IF(AND(F176=0,G176=1,O176&lt;9,M176=11),1,IF(AND(F176=0,G176=0,O176&gt;=9,M176=11),1,IF(AND(F176=0,G176=0,O176&lt;9,M176=12),1,IF(AND(F176=1,G176=0,O176&gt;=9,M176=12),1,IF(AND(F176=1,G176=0,O176&lt;9,M176=13),1,IF(AND(F176=2,G176=0,O176&gt;=9,M176=13),1,IF(AND(F176=2,G176=0,O176&lt;9,M176=14),1,0))))))))</f>
        <v>0</v>
      </c>
      <c r="J176" s="4">
        <f>IF(AND(F176=0,G176=1,O176&gt;=9,M176=11),1,IF(AND(F176=0,G176=1,O176&lt;9,M176=12),1,IF(AND(F176=0,G176=0,O176&gt;=9,M176=12),1,IF(AND(F176=0,G176=0,O176&lt;9,M176=13),1,IF(AND(F176=1,G176=0,O176&gt;=9,M176=13),1,IF(AND(F176=1,G176=0,O176&lt;9,M176=14),1,IF(AND(F176=2,G176=0,O176&gt;=9,M176=14),1,IF(AND(F176=2,G176=0,O176&lt;9,M176=15),1,0))))))))</f>
        <v>1</v>
      </c>
      <c r="K176" s="5">
        <f>IF(SUM(H176:J176)=0,1,0)</f>
        <v>0</v>
      </c>
      <c r="L176" s="1"/>
      <c r="M176" s="1">
        <f t="shared" si="4"/>
        <v>12</v>
      </c>
      <c r="N176" s="1"/>
      <c r="O176" s="1">
        <f t="shared" si="5"/>
        <v>2</v>
      </c>
    </row>
    <row r="177" spans="1:15" x14ac:dyDescent="0.25">
      <c r="A177" s="1" t="s">
        <v>175</v>
      </c>
      <c r="B177" s="6">
        <v>37974</v>
      </c>
      <c r="C177" s="6"/>
      <c r="D177" s="7">
        <v>15.731507414024225</v>
      </c>
      <c r="E177" s="1" t="s">
        <v>309</v>
      </c>
      <c r="F177" s="1">
        <v>0</v>
      </c>
      <c r="G177" s="1">
        <v>0</v>
      </c>
      <c r="H177" s="2">
        <f>IF(M177&lt;10,1,IF(AND(F177=0,G177=1,O177&lt;9,M177=10),1,IF(AND(F177=0,G177=0,O177&gt;=9,M177=10),1,IF(AND(F177=0,G177=0,O177&lt;9,M177=11),1,IF(AND(F177=1,G177=0,O177&gt;=9,M177=11),1,IF(AND(F177=1,G177=0,O177&lt;9,M177=12),1,IF(AND(F177=2,G177=0,O177&gt;=9,M177=12),1,IF(AND(F177=2,G177=0,O177&lt;9,M177=13),1,0))))))))</f>
        <v>0</v>
      </c>
      <c r="I177" s="3">
        <f>IF(AND(F177=0,G177=1,O177&gt;=9,M177=10),1,IF(AND(F177=0,G177=1,O177&lt;9,M177=11),1,IF(AND(F177=0,G177=0,O177&gt;=9,M177=11),1,IF(AND(F177=0,G177=0,O177&lt;9,M177=12),1,IF(AND(F177=1,G177=0,O177&gt;=9,M177=12),1,IF(AND(F177=1,G177=0,O177&lt;9,M177=13),1,IF(AND(F177=2,G177=0,O177&gt;=9,M177=13),1,IF(AND(F177=2,G177=0,O177&lt;9,M177=14),1,0))))))))</f>
        <v>0</v>
      </c>
      <c r="J177" s="4">
        <f>IF(AND(F177=0,G177=1,O177&gt;=9,M177=11),1,IF(AND(F177=0,G177=1,O177&lt;9,M177=12),1,IF(AND(F177=0,G177=0,O177&gt;=9,M177=12),1,IF(AND(F177=0,G177=0,O177&lt;9,M177=13),1,IF(AND(F177=1,G177=0,O177&gt;=9,M177=13),1,IF(AND(F177=1,G177=0,O177&lt;9,M177=14),1,IF(AND(F177=2,G177=0,O177&gt;=9,M177=14),1,IF(AND(F177=2,G177=0,O177&lt;9,M177=15),1,0))))))))</f>
        <v>1</v>
      </c>
      <c r="K177" s="5">
        <f>IF(SUM(H177:J177)=0,1,0)</f>
        <v>0</v>
      </c>
      <c r="L177" s="1"/>
      <c r="M177" s="1">
        <f t="shared" si="4"/>
        <v>12</v>
      </c>
      <c r="N177" s="1"/>
      <c r="O177" s="1">
        <f t="shared" si="5"/>
        <v>12</v>
      </c>
    </row>
    <row r="178" spans="1:15" x14ac:dyDescent="0.25">
      <c r="A178" s="1" t="s">
        <v>176</v>
      </c>
      <c r="B178" s="6">
        <v>37970</v>
      </c>
      <c r="C178" s="6"/>
      <c r="D178" s="7">
        <v>17.058505075855631</v>
      </c>
      <c r="E178" s="1" t="s">
        <v>310</v>
      </c>
      <c r="F178" s="1">
        <v>0</v>
      </c>
      <c r="G178" s="1">
        <v>0</v>
      </c>
      <c r="H178" s="2">
        <f>IF(M178&lt;10,1,IF(AND(F178=0,G178=1,O178&lt;9,M178=10),1,IF(AND(F178=0,G178=0,O178&gt;=9,M178=10),1,IF(AND(F178=0,G178=0,O178&lt;9,M178=11),1,IF(AND(F178=1,G178=0,O178&gt;=9,M178=11),1,IF(AND(F178=1,G178=0,O178&lt;9,M178=12),1,IF(AND(F178=2,G178=0,O178&gt;=9,M178=12),1,IF(AND(F178=2,G178=0,O178&lt;9,M178=13),1,0))))))))</f>
        <v>0</v>
      </c>
      <c r="I178" s="3">
        <f>IF(AND(F178=0,G178=1,O178&gt;=9,M178=10),1,IF(AND(F178=0,G178=1,O178&lt;9,M178=11),1,IF(AND(F178=0,G178=0,O178&gt;=9,M178=11),1,IF(AND(F178=0,G178=0,O178&lt;9,M178=12),1,IF(AND(F178=1,G178=0,O178&gt;=9,M178=12),1,IF(AND(F178=1,G178=0,O178&lt;9,M178=13),1,IF(AND(F178=2,G178=0,O178&gt;=9,M178=13),1,IF(AND(F178=2,G178=0,O178&lt;9,M178=14),1,0))))))))</f>
        <v>0</v>
      </c>
      <c r="J178" s="4">
        <f>IF(AND(F178=0,G178=1,O178&gt;=9,M178=11),1,IF(AND(F178=0,G178=1,O178&lt;9,M178=12),1,IF(AND(F178=0,G178=0,O178&gt;=9,M178=12),1,IF(AND(F178=0,G178=0,O178&lt;9,M178=13),1,IF(AND(F178=1,G178=0,O178&gt;=9,M178=13),1,IF(AND(F178=1,G178=0,O178&lt;9,M178=14),1,IF(AND(F178=2,G178=0,O178&gt;=9,M178=14),1,IF(AND(F178=2,G178=0,O178&lt;9,M178=15),1,0))))))))</f>
        <v>1</v>
      </c>
      <c r="K178" s="5">
        <f>IF(SUM(H178:J178)=0,1,0)</f>
        <v>0</v>
      </c>
      <c r="L178" s="1"/>
      <c r="M178" s="1">
        <f t="shared" si="4"/>
        <v>12</v>
      </c>
      <c r="N178" s="1"/>
      <c r="O178" s="1">
        <f t="shared" si="5"/>
        <v>12</v>
      </c>
    </row>
    <row r="179" spans="1:15" x14ac:dyDescent="0.25">
      <c r="A179" s="1" t="s">
        <v>177</v>
      </c>
      <c r="B179" s="6">
        <v>37959</v>
      </c>
      <c r="C179" s="6"/>
      <c r="D179" s="7">
        <v>11.116542833728786</v>
      </c>
      <c r="E179" s="1" t="s">
        <v>310</v>
      </c>
      <c r="F179" s="1">
        <v>0</v>
      </c>
      <c r="G179" s="1">
        <v>0</v>
      </c>
      <c r="H179" s="2">
        <f>IF(M179&lt;10,1,IF(AND(F179=0,G179=1,O179&lt;9,M179=10),1,IF(AND(F179=0,G179=0,O179&gt;=9,M179=10),1,IF(AND(F179=0,G179=0,O179&lt;9,M179=11),1,IF(AND(F179=1,G179=0,O179&gt;=9,M179=11),1,IF(AND(F179=1,G179=0,O179&lt;9,M179=12),1,IF(AND(F179=2,G179=0,O179&gt;=9,M179=12),1,IF(AND(F179=2,G179=0,O179&lt;9,M179=13),1,0))))))))</f>
        <v>0</v>
      </c>
      <c r="I179" s="3">
        <f>IF(AND(F179=0,G179=1,O179&gt;=9,M179=10),1,IF(AND(F179=0,G179=1,O179&lt;9,M179=11),1,IF(AND(F179=0,G179=0,O179&gt;=9,M179=11),1,IF(AND(F179=0,G179=0,O179&lt;9,M179=12),1,IF(AND(F179=1,G179=0,O179&gt;=9,M179=12),1,IF(AND(F179=1,G179=0,O179&lt;9,M179=13),1,IF(AND(F179=2,G179=0,O179&gt;=9,M179=13),1,IF(AND(F179=2,G179=0,O179&lt;9,M179=14),1,0))))))))</f>
        <v>0</v>
      </c>
      <c r="J179" s="4">
        <f>IF(AND(F179=0,G179=1,O179&gt;=9,M179=11),1,IF(AND(F179=0,G179=1,O179&lt;9,M179=12),1,IF(AND(F179=0,G179=0,O179&gt;=9,M179=12),1,IF(AND(F179=0,G179=0,O179&lt;9,M179=13),1,IF(AND(F179=1,G179=0,O179&gt;=9,M179=13),1,IF(AND(F179=1,G179=0,O179&lt;9,M179=14),1,IF(AND(F179=2,G179=0,O179&gt;=9,M179=14),1,IF(AND(F179=2,G179=0,O179&lt;9,M179=15),1,0))))))))</f>
        <v>1</v>
      </c>
      <c r="K179" s="5">
        <f>IF(SUM(H179:J179)=0,1,0)</f>
        <v>0</v>
      </c>
      <c r="L179" s="1"/>
      <c r="M179" s="1">
        <f t="shared" si="4"/>
        <v>12</v>
      </c>
      <c r="N179" s="1"/>
      <c r="O179" s="1">
        <f t="shared" si="5"/>
        <v>12</v>
      </c>
    </row>
    <row r="180" spans="1:15" x14ac:dyDescent="0.25">
      <c r="A180" s="1" t="s">
        <v>178</v>
      </c>
      <c r="B180" s="6">
        <v>37935</v>
      </c>
      <c r="C180" s="6"/>
      <c r="D180" s="7">
        <v>9.6847453635070426</v>
      </c>
      <c r="E180" s="1" t="s">
        <v>310</v>
      </c>
      <c r="F180" s="1">
        <v>0</v>
      </c>
      <c r="G180" s="1">
        <v>0</v>
      </c>
      <c r="H180" s="2">
        <f>IF(M180&lt;10,1,IF(AND(F180=0,G180=1,O180&lt;9,M180=10),1,IF(AND(F180=0,G180=0,O180&gt;=9,M180=10),1,IF(AND(F180=0,G180=0,O180&lt;9,M180=11),1,IF(AND(F180=1,G180=0,O180&gt;=9,M180=11),1,IF(AND(F180=1,G180=0,O180&lt;9,M180=12),1,IF(AND(F180=2,G180=0,O180&gt;=9,M180=12),1,IF(AND(F180=2,G180=0,O180&lt;9,M180=13),1,0))))))))</f>
        <v>0</v>
      </c>
      <c r="I180" s="3">
        <f>IF(AND(F180=0,G180=1,O180&gt;=9,M180=10),1,IF(AND(F180=0,G180=1,O180&lt;9,M180=11),1,IF(AND(F180=0,G180=0,O180&gt;=9,M180=11),1,IF(AND(F180=0,G180=0,O180&lt;9,M180=12),1,IF(AND(F180=1,G180=0,O180&gt;=9,M180=12),1,IF(AND(F180=1,G180=0,O180&lt;9,M180=13),1,IF(AND(F180=2,G180=0,O180&gt;=9,M180=13),1,IF(AND(F180=2,G180=0,O180&lt;9,M180=14),1,0))))))))</f>
        <v>0</v>
      </c>
      <c r="J180" s="4">
        <f>IF(AND(F180=0,G180=1,O180&gt;=9,M180=11),1,IF(AND(F180=0,G180=1,O180&lt;9,M180=12),1,IF(AND(F180=0,G180=0,O180&gt;=9,M180=12),1,IF(AND(F180=0,G180=0,O180&lt;9,M180=13),1,IF(AND(F180=1,G180=0,O180&gt;=9,M180=13),1,IF(AND(F180=1,G180=0,O180&lt;9,M180=14),1,IF(AND(F180=2,G180=0,O180&gt;=9,M180=14),1,IF(AND(F180=2,G180=0,O180&lt;9,M180=15),1,0))))))))</f>
        <v>1</v>
      </c>
      <c r="K180" s="5">
        <f>IF(SUM(H180:J180)=0,1,0)</f>
        <v>0</v>
      </c>
      <c r="L180" s="1"/>
      <c r="M180" s="1">
        <f t="shared" si="4"/>
        <v>12</v>
      </c>
      <c r="N180" s="1"/>
      <c r="O180" s="1">
        <f t="shared" si="5"/>
        <v>11</v>
      </c>
    </row>
    <row r="181" spans="1:15" x14ac:dyDescent="0.25">
      <c r="A181" s="1" t="s">
        <v>179</v>
      </c>
      <c r="B181" s="6">
        <v>37935</v>
      </c>
      <c r="C181" s="6"/>
      <c r="D181" s="7">
        <v>14.138913672812064</v>
      </c>
      <c r="E181" s="1" t="s">
        <v>310</v>
      </c>
      <c r="F181" s="1">
        <v>0</v>
      </c>
      <c r="G181" s="1">
        <v>0</v>
      </c>
      <c r="H181" s="2">
        <f>IF(M181&lt;10,1,IF(AND(F181=0,G181=1,O181&lt;9,M181=10),1,IF(AND(F181=0,G181=0,O181&gt;=9,M181=10),1,IF(AND(F181=0,G181=0,O181&lt;9,M181=11),1,IF(AND(F181=1,G181=0,O181&gt;=9,M181=11),1,IF(AND(F181=1,G181=0,O181&lt;9,M181=12),1,IF(AND(F181=2,G181=0,O181&gt;=9,M181=12),1,IF(AND(F181=2,G181=0,O181&lt;9,M181=13),1,0))))))))</f>
        <v>0</v>
      </c>
      <c r="I181" s="3">
        <f>IF(AND(F181=0,G181=1,O181&gt;=9,M181=10),1,IF(AND(F181=0,G181=1,O181&lt;9,M181=11),1,IF(AND(F181=0,G181=0,O181&gt;=9,M181=11),1,IF(AND(F181=0,G181=0,O181&lt;9,M181=12),1,IF(AND(F181=1,G181=0,O181&gt;=9,M181=12),1,IF(AND(F181=1,G181=0,O181&lt;9,M181=13),1,IF(AND(F181=2,G181=0,O181&gt;=9,M181=13),1,IF(AND(F181=2,G181=0,O181&lt;9,M181=14),1,0))))))))</f>
        <v>0</v>
      </c>
      <c r="J181" s="4">
        <f>IF(AND(F181=0,G181=1,O181&gt;=9,M181=11),1,IF(AND(F181=0,G181=1,O181&lt;9,M181=12),1,IF(AND(F181=0,G181=0,O181&gt;=9,M181=12),1,IF(AND(F181=0,G181=0,O181&lt;9,M181=13),1,IF(AND(F181=1,G181=0,O181&gt;=9,M181=13),1,IF(AND(F181=1,G181=0,O181&lt;9,M181=14),1,IF(AND(F181=2,G181=0,O181&gt;=9,M181=14),1,IF(AND(F181=2,G181=0,O181&lt;9,M181=15),1,0))))))))</f>
        <v>1</v>
      </c>
      <c r="K181" s="5">
        <f>IF(SUM(H181:J181)=0,1,0)</f>
        <v>0</v>
      </c>
      <c r="L181" s="1"/>
      <c r="M181" s="1">
        <f t="shared" si="4"/>
        <v>12</v>
      </c>
      <c r="N181" s="1"/>
      <c r="O181" s="1">
        <f t="shared" si="5"/>
        <v>11</v>
      </c>
    </row>
    <row r="182" spans="1:15" x14ac:dyDescent="0.25">
      <c r="A182" s="1" t="s">
        <v>180</v>
      </c>
      <c r="B182" s="6">
        <v>37799</v>
      </c>
      <c r="C182" s="6"/>
      <c r="D182" s="7">
        <v>7.5865245346729377</v>
      </c>
      <c r="E182" s="1" t="s">
        <v>310</v>
      </c>
      <c r="F182" s="1">
        <v>0</v>
      </c>
      <c r="G182" s="1">
        <v>0</v>
      </c>
      <c r="H182" s="2">
        <f>IF(M182&lt;10,1,IF(AND(F182=0,G182=1,O182&lt;9,M182=10),1,IF(AND(F182=0,G182=0,O182&gt;=9,M182=10),1,IF(AND(F182=0,G182=0,O182&lt;9,M182=11),1,IF(AND(F182=1,G182=0,O182&gt;=9,M182=11),1,IF(AND(F182=1,G182=0,O182&lt;9,M182=12),1,IF(AND(F182=2,G182=0,O182&gt;=9,M182=12),1,IF(AND(F182=2,G182=0,O182&lt;9,M182=13),1,0))))))))</f>
        <v>0</v>
      </c>
      <c r="I182" s="3">
        <f>IF(AND(F182=0,G182=1,O182&gt;=9,M182=10),1,IF(AND(F182=0,G182=1,O182&lt;9,M182=11),1,IF(AND(F182=0,G182=0,O182&gt;=9,M182=11),1,IF(AND(F182=0,G182=0,O182&lt;9,M182=12),1,IF(AND(F182=1,G182=0,O182&gt;=9,M182=12),1,IF(AND(F182=1,G182=0,O182&lt;9,M182=13),1,IF(AND(F182=2,G182=0,O182&gt;=9,M182=13),1,IF(AND(F182=2,G182=0,O182&lt;9,M182=14),1,0))))))))</f>
        <v>0</v>
      </c>
      <c r="J182" s="4">
        <f>IF(AND(F182=0,G182=1,O182&gt;=9,M182=11),1,IF(AND(F182=0,G182=1,O182&lt;9,M182=12),1,IF(AND(F182=0,G182=0,O182&gt;=9,M182=12),1,IF(AND(F182=0,G182=0,O182&lt;9,M182=13),1,IF(AND(F182=1,G182=0,O182&gt;=9,M182=13),1,IF(AND(F182=1,G182=0,O182&lt;9,M182=14),1,IF(AND(F182=2,G182=0,O182&gt;=9,M182=14),1,IF(AND(F182=2,G182=0,O182&lt;9,M182=15),1,0))))))))</f>
        <v>1</v>
      </c>
      <c r="K182" s="5">
        <f>IF(SUM(H182:J182)=0,1,0)</f>
        <v>0</v>
      </c>
      <c r="L182" s="1"/>
      <c r="M182" s="1">
        <f t="shared" si="4"/>
        <v>13</v>
      </c>
      <c r="N182" s="1"/>
      <c r="O182" s="1">
        <f t="shared" si="5"/>
        <v>6</v>
      </c>
    </row>
    <row r="183" spans="1:15" x14ac:dyDescent="0.25">
      <c r="A183" s="1" t="s">
        <v>181</v>
      </c>
      <c r="B183" s="6">
        <v>37789</v>
      </c>
      <c r="C183" s="6"/>
      <c r="D183" s="7">
        <v>14.953980641048553</v>
      </c>
      <c r="E183" s="1" t="s">
        <v>309</v>
      </c>
      <c r="F183" s="1">
        <v>0</v>
      </c>
      <c r="G183" s="1">
        <v>0</v>
      </c>
      <c r="H183" s="2">
        <f>IF(M183&lt;10,1,IF(AND(F183=0,G183=1,O183&lt;9,M183=10),1,IF(AND(F183=0,G183=0,O183&gt;=9,M183=10),1,IF(AND(F183=0,G183=0,O183&lt;9,M183=11),1,IF(AND(F183=1,G183=0,O183&gt;=9,M183=11),1,IF(AND(F183=1,G183=0,O183&lt;9,M183=12),1,IF(AND(F183=2,G183=0,O183&gt;=9,M183=12),1,IF(AND(F183=2,G183=0,O183&lt;9,M183=13),1,0))))))))</f>
        <v>0</v>
      </c>
      <c r="I183" s="3">
        <f>IF(AND(F183=0,G183=1,O183&gt;=9,M183=10),1,IF(AND(F183=0,G183=1,O183&lt;9,M183=11),1,IF(AND(F183=0,G183=0,O183&gt;=9,M183=11),1,IF(AND(F183=0,G183=0,O183&lt;9,M183=12),1,IF(AND(F183=1,G183=0,O183&gt;=9,M183=12),1,IF(AND(F183=1,G183=0,O183&lt;9,M183=13),1,IF(AND(F183=2,G183=0,O183&gt;=9,M183=13),1,IF(AND(F183=2,G183=0,O183&lt;9,M183=14),1,0))))))))</f>
        <v>0</v>
      </c>
      <c r="J183" s="4">
        <f>IF(AND(F183=0,G183=1,O183&gt;=9,M183=11),1,IF(AND(F183=0,G183=1,O183&lt;9,M183=12),1,IF(AND(F183=0,G183=0,O183&gt;=9,M183=12),1,IF(AND(F183=0,G183=0,O183&lt;9,M183=13),1,IF(AND(F183=1,G183=0,O183&gt;=9,M183=13),1,IF(AND(F183=1,G183=0,O183&lt;9,M183=14),1,IF(AND(F183=2,G183=0,O183&gt;=9,M183=14),1,IF(AND(F183=2,G183=0,O183&lt;9,M183=15),1,0))))))))</f>
        <v>1</v>
      </c>
      <c r="K183" s="5">
        <f>IF(SUM(H183:J183)=0,1,0)</f>
        <v>0</v>
      </c>
      <c r="L183" s="1"/>
      <c r="M183" s="1">
        <f t="shared" si="4"/>
        <v>13</v>
      </c>
      <c r="N183" s="1"/>
      <c r="O183" s="1">
        <f t="shared" si="5"/>
        <v>6</v>
      </c>
    </row>
    <row r="184" spans="1:15" x14ac:dyDescent="0.25">
      <c r="A184" s="1" t="s">
        <v>182</v>
      </c>
      <c r="B184" s="6">
        <v>37780</v>
      </c>
      <c r="C184" s="6"/>
      <c r="D184" s="7">
        <v>18.214921947864521</v>
      </c>
      <c r="E184" s="1" t="s">
        <v>310</v>
      </c>
      <c r="F184" s="1">
        <v>0</v>
      </c>
      <c r="G184" s="1">
        <v>0</v>
      </c>
      <c r="H184" s="2">
        <f>IF(M184&lt;10,1,IF(AND(F184=0,G184=1,O184&lt;9,M184=10),1,IF(AND(F184=0,G184=0,O184&gt;=9,M184=10),1,IF(AND(F184=0,G184=0,O184&lt;9,M184=11),1,IF(AND(F184=1,G184=0,O184&gt;=9,M184=11),1,IF(AND(F184=1,G184=0,O184&lt;9,M184=12),1,IF(AND(F184=2,G184=0,O184&gt;=9,M184=12),1,IF(AND(F184=2,G184=0,O184&lt;9,M184=13),1,0))))))))</f>
        <v>0</v>
      </c>
      <c r="I184" s="3">
        <f>IF(AND(F184=0,G184=1,O184&gt;=9,M184=10),1,IF(AND(F184=0,G184=1,O184&lt;9,M184=11),1,IF(AND(F184=0,G184=0,O184&gt;=9,M184=11),1,IF(AND(F184=0,G184=0,O184&lt;9,M184=12),1,IF(AND(F184=1,G184=0,O184&gt;=9,M184=12),1,IF(AND(F184=1,G184=0,O184&lt;9,M184=13),1,IF(AND(F184=2,G184=0,O184&gt;=9,M184=13),1,IF(AND(F184=2,G184=0,O184&lt;9,M184=14),1,0))))))))</f>
        <v>0</v>
      </c>
      <c r="J184" s="4">
        <f>IF(AND(F184=0,G184=1,O184&gt;=9,M184=11),1,IF(AND(F184=0,G184=1,O184&lt;9,M184=12),1,IF(AND(F184=0,G184=0,O184&gt;=9,M184=12),1,IF(AND(F184=0,G184=0,O184&lt;9,M184=13),1,IF(AND(F184=1,G184=0,O184&gt;=9,M184=13),1,IF(AND(F184=1,G184=0,O184&lt;9,M184=14),1,IF(AND(F184=2,G184=0,O184&gt;=9,M184=14),1,IF(AND(F184=2,G184=0,O184&lt;9,M184=15),1,0))))))))</f>
        <v>1</v>
      </c>
      <c r="K184" s="5">
        <f>IF(SUM(H184:J184)=0,1,0)</f>
        <v>0</v>
      </c>
      <c r="L184" s="1"/>
      <c r="M184" s="1">
        <f t="shared" si="4"/>
        <v>13</v>
      </c>
      <c r="N184" s="1"/>
      <c r="O184" s="1">
        <f t="shared" si="5"/>
        <v>6</v>
      </c>
    </row>
    <row r="185" spans="1:15" x14ac:dyDescent="0.25">
      <c r="A185" s="1" t="s">
        <v>183</v>
      </c>
      <c r="B185" s="6">
        <v>37677</v>
      </c>
      <c r="C185" s="6"/>
      <c r="D185" s="7">
        <v>10.119971971155366</v>
      </c>
      <c r="E185" s="1" t="s">
        <v>310</v>
      </c>
      <c r="F185" s="1">
        <v>0</v>
      </c>
      <c r="G185" s="1">
        <v>0</v>
      </c>
      <c r="H185" s="2">
        <f>IF(M185&lt;10,1,IF(AND(F185=0,G185=1,O185&lt;9,M185=10),1,IF(AND(F185=0,G185=0,O185&gt;=9,M185=10),1,IF(AND(F185=0,G185=0,O185&lt;9,M185=11),1,IF(AND(F185=1,G185=0,O185&gt;=9,M185=11),1,IF(AND(F185=1,G185=0,O185&lt;9,M185=12),1,IF(AND(F185=2,G185=0,O185&gt;=9,M185=12),1,IF(AND(F185=2,G185=0,O185&lt;9,M185=13),1,0))))))))</f>
        <v>0</v>
      </c>
      <c r="I185" s="3">
        <f>IF(AND(F185=0,G185=1,O185&gt;=9,M185=10),1,IF(AND(F185=0,G185=1,O185&lt;9,M185=11),1,IF(AND(F185=0,G185=0,O185&gt;=9,M185=11),1,IF(AND(F185=0,G185=0,O185&lt;9,M185=12),1,IF(AND(F185=1,G185=0,O185&gt;=9,M185=12),1,IF(AND(F185=1,G185=0,O185&lt;9,M185=13),1,IF(AND(F185=2,G185=0,O185&gt;=9,M185=13),1,IF(AND(F185=2,G185=0,O185&lt;9,M185=14),1,0))))))))</f>
        <v>0</v>
      </c>
      <c r="J185" s="4">
        <f>IF(AND(F185=0,G185=1,O185&gt;=9,M185=11),1,IF(AND(F185=0,G185=1,O185&lt;9,M185=12),1,IF(AND(F185=0,G185=0,O185&gt;=9,M185=12),1,IF(AND(F185=0,G185=0,O185&lt;9,M185=13),1,IF(AND(F185=1,G185=0,O185&gt;=9,M185=13),1,IF(AND(F185=1,G185=0,O185&lt;9,M185=14),1,IF(AND(F185=2,G185=0,O185&gt;=9,M185=14),1,IF(AND(F185=2,G185=0,O185&lt;9,M185=15),1,0))))))))</f>
        <v>1</v>
      </c>
      <c r="K185" s="5">
        <f>IF(SUM(H185:J185)=0,1,0)</f>
        <v>0</v>
      </c>
      <c r="L185" s="1"/>
      <c r="M185" s="1">
        <f t="shared" si="4"/>
        <v>13</v>
      </c>
      <c r="N185" s="1"/>
      <c r="O185" s="1">
        <f t="shared" si="5"/>
        <v>2</v>
      </c>
    </row>
    <row r="186" spans="1:15" x14ac:dyDescent="0.25">
      <c r="A186" s="1" t="s">
        <v>184</v>
      </c>
      <c r="B186" s="6">
        <v>37621</v>
      </c>
      <c r="C186" s="6"/>
      <c r="D186" s="7">
        <v>4.3382794081553939</v>
      </c>
      <c r="E186" s="1" t="s">
        <v>310</v>
      </c>
      <c r="F186" s="1">
        <v>1</v>
      </c>
      <c r="G186" s="1">
        <v>0</v>
      </c>
      <c r="H186" s="2">
        <f>IF(M186&lt;10,1,IF(AND(F186=0,G186=1,O186&lt;9,M186=10),1,IF(AND(F186=0,G186=0,O186&gt;=9,M186=10),1,IF(AND(F186=0,G186=0,O186&lt;9,M186=11),1,IF(AND(F186=1,G186=0,O186&gt;=9,M186=11),1,IF(AND(F186=1,G186=0,O186&lt;9,M186=12),1,IF(AND(F186=2,G186=0,O186&gt;=9,M186=12),1,IF(AND(F186=2,G186=0,O186&lt;9,M186=13),1,0))))))))</f>
        <v>0</v>
      </c>
      <c r="I186" s="3">
        <f>IF(AND(F186=0,G186=1,O186&gt;=9,M186=10),1,IF(AND(F186=0,G186=1,O186&lt;9,M186=11),1,IF(AND(F186=0,G186=0,O186&gt;=9,M186=11),1,IF(AND(F186=0,G186=0,O186&lt;9,M186=12),1,IF(AND(F186=1,G186=0,O186&gt;=9,M186=12),1,IF(AND(F186=1,G186=0,O186&lt;9,M186=13),1,IF(AND(F186=2,G186=0,O186&gt;=9,M186=13),1,IF(AND(F186=2,G186=0,O186&lt;9,M186=14),1,0))))))))</f>
        <v>0</v>
      </c>
      <c r="J186" s="4">
        <f>IF(AND(F186=0,G186=1,O186&gt;=9,M186=11),1,IF(AND(F186=0,G186=1,O186&lt;9,M186=12),1,IF(AND(F186=0,G186=0,O186&gt;=9,M186=12),1,IF(AND(F186=0,G186=0,O186&lt;9,M186=13),1,IF(AND(F186=1,G186=0,O186&gt;=9,M186=13),1,IF(AND(F186=1,G186=0,O186&lt;9,M186=14),1,IF(AND(F186=2,G186=0,O186&gt;=9,M186=14),1,IF(AND(F186=2,G186=0,O186&lt;9,M186=15),1,0))))))))</f>
        <v>1</v>
      </c>
      <c r="K186" s="5">
        <f>IF(SUM(H186:J186)=0,1,0)</f>
        <v>0</v>
      </c>
      <c r="L186" s="1"/>
      <c r="M186" s="1">
        <f t="shared" si="4"/>
        <v>13</v>
      </c>
      <c r="N186" s="1"/>
      <c r="O186" s="1">
        <f t="shared" si="5"/>
        <v>12</v>
      </c>
    </row>
    <row r="187" spans="1:15" x14ac:dyDescent="0.25">
      <c r="A187" s="1" t="s">
        <v>185</v>
      </c>
      <c r="B187" s="6">
        <v>37616</v>
      </c>
      <c r="C187" s="6"/>
      <c r="D187" s="7">
        <v>5.6451031799387108</v>
      </c>
      <c r="E187" s="1" t="s">
        <v>310</v>
      </c>
      <c r="F187" s="1">
        <v>1</v>
      </c>
      <c r="G187" s="1">
        <v>0</v>
      </c>
      <c r="H187" s="2">
        <f>IF(M187&lt;10,1,IF(AND(F187=0,G187=1,O187&lt;9,M187=10),1,IF(AND(F187=0,G187=0,O187&gt;=9,M187=10),1,IF(AND(F187=0,G187=0,O187&lt;9,M187=11),1,IF(AND(F187=1,G187=0,O187&gt;=9,M187=11),1,IF(AND(F187=1,G187=0,O187&lt;9,M187=12),1,IF(AND(F187=2,G187=0,O187&gt;=9,M187=12),1,IF(AND(F187=2,G187=0,O187&lt;9,M187=13),1,0))))))))</f>
        <v>0</v>
      </c>
      <c r="I187" s="3">
        <f>IF(AND(F187=0,G187=1,O187&gt;=9,M187=10),1,IF(AND(F187=0,G187=1,O187&lt;9,M187=11),1,IF(AND(F187=0,G187=0,O187&gt;=9,M187=11),1,IF(AND(F187=0,G187=0,O187&lt;9,M187=12),1,IF(AND(F187=1,G187=0,O187&gt;=9,M187=12),1,IF(AND(F187=1,G187=0,O187&lt;9,M187=13),1,IF(AND(F187=2,G187=0,O187&gt;=9,M187=13),1,IF(AND(F187=2,G187=0,O187&lt;9,M187=14),1,0))))))))</f>
        <v>0</v>
      </c>
      <c r="J187" s="4">
        <f>IF(AND(F187=0,G187=1,O187&gt;=9,M187=11),1,IF(AND(F187=0,G187=1,O187&lt;9,M187=12),1,IF(AND(F187=0,G187=0,O187&gt;=9,M187=12),1,IF(AND(F187=0,G187=0,O187&lt;9,M187=13),1,IF(AND(F187=1,G187=0,O187&gt;=9,M187=13),1,IF(AND(F187=1,G187=0,O187&lt;9,M187=14),1,IF(AND(F187=2,G187=0,O187&gt;=9,M187=14),1,IF(AND(F187=2,G187=0,O187&lt;9,M187=15),1,0))))))))</f>
        <v>1</v>
      </c>
      <c r="K187" s="5">
        <f>IF(SUM(H187:J187)=0,1,0)</f>
        <v>0</v>
      </c>
      <c r="L187" s="1"/>
      <c r="M187" s="1">
        <f t="shared" si="4"/>
        <v>13</v>
      </c>
      <c r="N187" s="1"/>
      <c r="O187" s="1">
        <f t="shared" si="5"/>
        <v>12</v>
      </c>
    </row>
    <row r="188" spans="1:15" x14ac:dyDescent="0.25">
      <c r="A188" s="1" t="s">
        <v>186</v>
      </c>
      <c r="B188" s="6">
        <v>37572</v>
      </c>
      <c r="C188" s="6"/>
      <c r="D188" s="7">
        <v>12.268970438922409</v>
      </c>
      <c r="E188" s="1" t="s">
        <v>310</v>
      </c>
      <c r="F188" s="1">
        <v>1</v>
      </c>
      <c r="G188" s="1">
        <v>0</v>
      </c>
      <c r="H188" s="2">
        <f>IF(M188&lt;10,1,IF(AND(F188=0,G188=1,O188&lt;9,M188=10),1,IF(AND(F188=0,G188=0,O188&gt;=9,M188=10),1,IF(AND(F188=0,G188=0,O188&lt;9,M188=11),1,IF(AND(F188=1,G188=0,O188&gt;=9,M188=11),1,IF(AND(F188=1,G188=0,O188&lt;9,M188=12),1,IF(AND(F188=2,G188=0,O188&gt;=9,M188=12),1,IF(AND(F188=2,G188=0,O188&lt;9,M188=13),1,0))))))))</f>
        <v>0</v>
      </c>
      <c r="I188" s="3">
        <f>IF(AND(F188=0,G188=1,O188&gt;=9,M188=10),1,IF(AND(F188=0,G188=1,O188&lt;9,M188=11),1,IF(AND(F188=0,G188=0,O188&gt;=9,M188=11),1,IF(AND(F188=0,G188=0,O188&lt;9,M188=12),1,IF(AND(F188=1,G188=0,O188&gt;=9,M188=12),1,IF(AND(F188=1,G188=0,O188&lt;9,M188=13),1,IF(AND(F188=2,G188=0,O188&gt;=9,M188=13),1,IF(AND(F188=2,G188=0,O188&lt;9,M188=14),1,0))))))))</f>
        <v>0</v>
      </c>
      <c r="J188" s="4">
        <f>IF(AND(F188=0,G188=1,O188&gt;=9,M188=11),1,IF(AND(F188=0,G188=1,O188&lt;9,M188=12),1,IF(AND(F188=0,G188=0,O188&gt;=9,M188=12),1,IF(AND(F188=0,G188=0,O188&lt;9,M188=13),1,IF(AND(F188=1,G188=0,O188&gt;=9,M188=13),1,IF(AND(F188=1,G188=0,O188&lt;9,M188=14),1,IF(AND(F188=2,G188=0,O188&gt;=9,M188=14),1,IF(AND(F188=2,G188=0,O188&lt;9,M188=15),1,0))))))))</f>
        <v>1</v>
      </c>
      <c r="K188" s="5">
        <f>IF(SUM(H188:J188)=0,1,0)</f>
        <v>0</v>
      </c>
      <c r="L188" s="1"/>
      <c r="M188" s="1">
        <f t="shared" si="4"/>
        <v>13</v>
      </c>
      <c r="N188" s="1"/>
      <c r="O188" s="1">
        <f t="shared" si="5"/>
        <v>11</v>
      </c>
    </row>
    <row r="189" spans="1:15" x14ac:dyDescent="0.25">
      <c r="A189" s="1" t="s">
        <v>187</v>
      </c>
      <c r="B189" s="6">
        <v>37567</v>
      </c>
      <c r="C189" s="6"/>
      <c r="D189" s="7">
        <v>6.2817615639094893</v>
      </c>
      <c r="E189" s="1" t="s">
        <v>309</v>
      </c>
      <c r="F189" s="1">
        <v>1</v>
      </c>
      <c r="G189" s="1">
        <v>0</v>
      </c>
      <c r="H189" s="2">
        <f>IF(M189&lt;10,1,IF(AND(F189=0,G189=1,O189&lt;9,M189=10),1,IF(AND(F189=0,G189=0,O189&gt;=9,M189=10),1,IF(AND(F189=0,G189=0,O189&lt;9,M189=11),1,IF(AND(F189=1,G189=0,O189&gt;=9,M189=11),1,IF(AND(F189=1,G189=0,O189&lt;9,M189=12),1,IF(AND(F189=2,G189=0,O189&gt;=9,M189=12),1,IF(AND(F189=2,G189=0,O189&lt;9,M189=13),1,0))))))))</f>
        <v>0</v>
      </c>
      <c r="I189" s="3">
        <f>IF(AND(F189=0,G189=1,O189&gt;=9,M189=10),1,IF(AND(F189=0,G189=1,O189&lt;9,M189=11),1,IF(AND(F189=0,G189=0,O189&gt;=9,M189=11),1,IF(AND(F189=0,G189=0,O189&lt;9,M189=12),1,IF(AND(F189=1,G189=0,O189&gt;=9,M189=12),1,IF(AND(F189=1,G189=0,O189&lt;9,M189=13),1,IF(AND(F189=2,G189=0,O189&gt;=9,M189=13),1,IF(AND(F189=2,G189=0,O189&lt;9,M189=14),1,0))))))))</f>
        <v>0</v>
      </c>
      <c r="J189" s="4">
        <f>IF(AND(F189=0,G189=1,O189&gt;=9,M189=11),1,IF(AND(F189=0,G189=1,O189&lt;9,M189=12),1,IF(AND(F189=0,G189=0,O189&gt;=9,M189=12),1,IF(AND(F189=0,G189=0,O189&lt;9,M189=13),1,IF(AND(F189=1,G189=0,O189&gt;=9,M189=13),1,IF(AND(F189=1,G189=0,O189&lt;9,M189=14),1,IF(AND(F189=2,G189=0,O189&gt;=9,M189=14),1,IF(AND(F189=2,G189=0,O189&lt;9,M189=15),1,0))))))))</f>
        <v>1</v>
      </c>
      <c r="K189" s="5">
        <f>IF(SUM(H189:J189)=0,1,0)</f>
        <v>0</v>
      </c>
      <c r="L189" s="1"/>
      <c r="M189" s="1">
        <f t="shared" si="4"/>
        <v>13</v>
      </c>
      <c r="N189" s="1"/>
      <c r="O189" s="1">
        <f t="shared" si="5"/>
        <v>11</v>
      </c>
    </row>
    <row r="190" spans="1:15" x14ac:dyDescent="0.25">
      <c r="A190" s="1" t="s">
        <v>188</v>
      </c>
      <c r="B190" s="6">
        <v>37516</v>
      </c>
      <c r="C190" s="6"/>
      <c r="D190" s="7">
        <v>17.472663117641765</v>
      </c>
      <c r="E190" s="1" t="s">
        <v>310</v>
      </c>
      <c r="F190" s="1">
        <v>1</v>
      </c>
      <c r="G190" s="1">
        <v>0</v>
      </c>
      <c r="H190" s="2">
        <f>IF(M190&lt;10,1,IF(AND(F190=0,G190=1,O190&lt;9,M190=10),1,IF(AND(F190=0,G190=0,O190&gt;=9,M190=10),1,IF(AND(F190=0,G190=0,O190&lt;9,M190=11),1,IF(AND(F190=1,G190=0,O190&gt;=9,M190=11),1,IF(AND(F190=1,G190=0,O190&lt;9,M190=12),1,IF(AND(F190=2,G190=0,O190&gt;=9,M190=12),1,IF(AND(F190=2,G190=0,O190&lt;9,M190=13),1,0))))))))</f>
        <v>0</v>
      </c>
      <c r="I190" s="3">
        <f>IF(AND(F190=0,G190=1,O190&gt;=9,M190=10),1,IF(AND(F190=0,G190=1,O190&lt;9,M190=11),1,IF(AND(F190=0,G190=0,O190&gt;=9,M190=11),1,IF(AND(F190=0,G190=0,O190&lt;9,M190=12),1,IF(AND(F190=1,G190=0,O190&gt;=9,M190=12),1,IF(AND(F190=1,G190=0,O190&lt;9,M190=13),1,IF(AND(F190=2,G190=0,O190&gt;=9,M190=13),1,IF(AND(F190=2,G190=0,O190&lt;9,M190=14),1,0))))))))</f>
        <v>0</v>
      </c>
      <c r="J190" s="4">
        <f>IF(AND(F190=0,G190=1,O190&gt;=9,M190=11),1,IF(AND(F190=0,G190=1,O190&lt;9,M190=12),1,IF(AND(F190=0,G190=0,O190&gt;=9,M190=12),1,IF(AND(F190=0,G190=0,O190&lt;9,M190=13),1,IF(AND(F190=1,G190=0,O190&gt;=9,M190=13),1,IF(AND(F190=1,G190=0,O190&lt;9,M190=14),1,IF(AND(F190=2,G190=0,O190&gt;=9,M190=14),1,IF(AND(F190=2,G190=0,O190&lt;9,M190=15),1,0))))))))</f>
        <v>1</v>
      </c>
      <c r="K190" s="5">
        <f>IF(SUM(H190:J190)=0,1,0)</f>
        <v>0</v>
      </c>
      <c r="L190" s="1"/>
      <c r="M190" s="1">
        <f t="shared" si="4"/>
        <v>13</v>
      </c>
      <c r="N190" s="1"/>
      <c r="O190" s="1">
        <f t="shared" si="5"/>
        <v>9</v>
      </c>
    </row>
    <row r="191" spans="1:15" x14ac:dyDescent="0.25">
      <c r="A191" s="1" t="s">
        <v>189</v>
      </c>
      <c r="B191" s="6">
        <v>37462</v>
      </c>
      <c r="C191" s="6"/>
      <c r="D191" s="7">
        <v>17.427502222738397</v>
      </c>
      <c r="E191" s="1" t="s">
        <v>309</v>
      </c>
      <c r="F191" s="1">
        <v>1</v>
      </c>
      <c r="G191" s="1">
        <v>0</v>
      </c>
      <c r="H191" s="2">
        <f>IF(M191&lt;10,1,IF(AND(F191=0,G191=1,O191&lt;9,M191=10),1,IF(AND(F191=0,G191=0,O191&gt;=9,M191=10),1,IF(AND(F191=0,G191=0,O191&lt;9,M191=11),1,IF(AND(F191=1,G191=0,O191&gt;=9,M191=11),1,IF(AND(F191=1,G191=0,O191&lt;9,M191=12),1,IF(AND(F191=2,G191=0,O191&gt;=9,M191=12),1,IF(AND(F191=2,G191=0,O191&lt;9,M191=13),1,0))))))))</f>
        <v>0</v>
      </c>
      <c r="I191" s="3">
        <f>IF(AND(F191=0,G191=1,O191&gt;=9,M191=10),1,IF(AND(F191=0,G191=1,O191&lt;9,M191=11),1,IF(AND(F191=0,G191=0,O191&gt;=9,M191=11),1,IF(AND(F191=0,G191=0,O191&lt;9,M191=12),1,IF(AND(F191=1,G191=0,O191&gt;=9,M191=12),1,IF(AND(F191=1,G191=0,O191&lt;9,M191=13),1,IF(AND(F191=2,G191=0,O191&gt;=9,M191=13),1,IF(AND(F191=2,G191=0,O191&lt;9,M191=14),1,0))))))))</f>
        <v>0</v>
      </c>
      <c r="J191" s="4">
        <f>IF(AND(F191=0,G191=1,O191&gt;=9,M191=11),1,IF(AND(F191=0,G191=1,O191&lt;9,M191=12),1,IF(AND(F191=0,G191=0,O191&gt;=9,M191=12),1,IF(AND(F191=0,G191=0,O191&lt;9,M191=13),1,IF(AND(F191=1,G191=0,O191&gt;=9,M191=13),1,IF(AND(F191=1,G191=0,O191&lt;9,M191=14),1,IF(AND(F191=2,G191=0,O191&gt;=9,M191=14),1,IF(AND(F191=2,G191=0,O191&lt;9,M191=15),1,0))))))))</f>
        <v>1</v>
      </c>
      <c r="K191" s="5">
        <f>IF(SUM(H191:J191)=0,1,0)</f>
        <v>0</v>
      </c>
      <c r="L191" s="1"/>
      <c r="M191" s="1">
        <f t="shared" si="4"/>
        <v>14</v>
      </c>
      <c r="N191" s="1"/>
      <c r="O191" s="1">
        <f t="shared" si="5"/>
        <v>7</v>
      </c>
    </row>
    <row r="192" spans="1:15" x14ac:dyDescent="0.25">
      <c r="A192" s="1" t="s">
        <v>190</v>
      </c>
      <c r="B192" s="6">
        <v>37429</v>
      </c>
      <c r="C192" s="6"/>
      <c r="D192" s="7">
        <v>7.6309776166101146</v>
      </c>
      <c r="E192" s="1" t="s">
        <v>310</v>
      </c>
      <c r="F192" s="1">
        <v>1</v>
      </c>
      <c r="G192" s="1">
        <v>0</v>
      </c>
      <c r="H192" s="2">
        <f>IF(M192&lt;10,1,IF(AND(F192=0,G192=1,O192&lt;9,M192=10),1,IF(AND(F192=0,G192=0,O192&gt;=9,M192=10),1,IF(AND(F192=0,G192=0,O192&lt;9,M192=11),1,IF(AND(F192=1,G192=0,O192&gt;=9,M192=11),1,IF(AND(F192=1,G192=0,O192&lt;9,M192=12),1,IF(AND(F192=2,G192=0,O192&gt;=9,M192=12),1,IF(AND(F192=2,G192=0,O192&lt;9,M192=13),1,0))))))))</f>
        <v>0</v>
      </c>
      <c r="I192" s="3">
        <f>IF(AND(F192=0,G192=1,O192&gt;=9,M192=10),1,IF(AND(F192=0,G192=1,O192&lt;9,M192=11),1,IF(AND(F192=0,G192=0,O192&gt;=9,M192=11),1,IF(AND(F192=0,G192=0,O192&lt;9,M192=12),1,IF(AND(F192=1,G192=0,O192&gt;=9,M192=12),1,IF(AND(F192=1,G192=0,O192&lt;9,M192=13),1,IF(AND(F192=2,G192=0,O192&gt;=9,M192=13),1,IF(AND(F192=2,G192=0,O192&lt;9,M192=14),1,0))))))))</f>
        <v>0</v>
      </c>
      <c r="J192" s="4">
        <f>IF(AND(F192=0,G192=1,O192&gt;=9,M192=11),1,IF(AND(F192=0,G192=1,O192&lt;9,M192=12),1,IF(AND(F192=0,G192=0,O192&gt;=9,M192=12),1,IF(AND(F192=0,G192=0,O192&lt;9,M192=13),1,IF(AND(F192=1,G192=0,O192&gt;=9,M192=13),1,IF(AND(F192=1,G192=0,O192&lt;9,M192=14),1,IF(AND(F192=2,G192=0,O192&gt;=9,M192=14),1,IF(AND(F192=2,G192=0,O192&lt;9,M192=15),1,0))))))))</f>
        <v>1</v>
      </c>
      <c r="K192" s="5">
        <f>IF(SUM(H192:J192)=0,1,0)</f>
        <v>0</v>
      </c>
      <c r="L192" s="1"/>
      <c r="M192" s="1">
        <f t="shared" si="4"/>
        <v>14</v>
      </c>
      <c r="N192" s="1"/>
      <c r="O192" s="1">
        <f t="shared" si="5"/>
        <v>6</v>
      </c>
    </row>
    <row r="193" spans="1:15" x14ac:dyDescent="0.25">
      <c r="A193" s="1" t="s">
        <v>191</v>
      </c>
      <c r="B193" s="6">
        <v>37423</v>
      </c>
      <c r="C193" s="6"/>
      <c r="D193" s="7">
        <v>17.100580046964534</v>
      </c>
      <c r="E193" s="1" t="s">
        <v>309</v>
      </c>
      <c r="F193" s="1">
        <v>1</v>
      </c>
      <c r="G193" s="1">
        <v>0</v>
      </c>
      <c r="H193" s="2">
        <f>IF(M193&lt;10,1,IF(AND(F193=0,G193=1,O193&lt;9,M193=10),1,IF(AND(F193=0,G193=0,O193&gt;=9,M193=10),1,IF(AND(F193=0,G193=0,O193&lt;9,M193=11),1,IF(AND(F193=1,G193=0,O193&gt;=9,M193=11),1,IF(AND(F193=1,G193=0,O193&lt;9,M193=12),1,IF(AND(F193=2,G193=0,O193&gt;=9,M193=12),1,IF(AND(F193=2,G193=0,O193&lt;9,M193=13),1,0))))))))</f>
        <v>0</v>
      </c>
      <c r="I193" s="3">
        <f>IF(AND(F193=0,G193=1,O193&gt;=9,M193=10),1,IF(AND(F193=0,G193=1,O193&lt;9,M193=11),1,IF(AND(F193=0,G193=0,O193&gt;=9,M193=11),1,IF(AND(F193=0,G193=0,O193&lt;9,M193=12),1,IF(AND(F193=1,G193=0,O193&gt;=9,M193=12),1,IF(AND(F193=1,G193=0,O193&lt;9,M193=13),1,IF(AND(F193=2,G193=0,O193&gt;=9,M193=13),1,IF(AND(F193=2,G193=0,O193&lt;9,M193=14),1,0))))))))</f>
        <v>0</v>
      </c>
      <c r="J193" s="4">
        <f>IF(AND(F193=0,G193=1,O193&gt;=9,M193=11),1,IF(AND(F193=0,G193=1,O193&lt;9,M193=12),1,IF(AND(F193=0,G193=0,O193&gt;=9,M193=12),1,IF(AND(F193=0,G193=0,O193&lt;9,M193=13),1,IF(AND(F193=1,G193=0,O193&gt;=9,M193=13),1,IF(AND(F193=1,G193=0,O193&lt;9,M193=14),1,IF(AND(F193=2,G193=0,O193&gt;=9,M193=14),1,IF(AND(F193=2,G193=0,O193&lt;9,M193=15),1,0))))))))</f>
        <v>1</v>
      </c>
      <c r="K193" s="5">
        <f>IF(SUM(H193:J193)=0,1,0)</f>
        <v>0</v>
      </c>
      <c r="L193" s="1"/>
      <c r="M193" s="1">
        <f t="shared" si="4"/>
        <v>14</v>
      </c>
      <c r="N193" s="1"/>
      <c r="O193" s="1">
        <f t="shared" si="5"/>
        <v>6</v>
      </c>
    </row>
    <row r="194" spans="1:15" x14ac:dyDescent="0.25">
      <c r="A194" s="1" t="s">
        <v>192</v>
      </c>
      <c r="B194" s="6">
        <v>37394</v>
      </c>
      <c r="C194" s="6"/>
      <c r="D194" s="7">
        <v>4.4520426465443492</v>
      </c>
      <c r="E194" s="1" t="s">
        <v>310</v>
      </c>
      <c r="F194" s="1">
        <v>1</v>
      </c>
      <c r="G194" s="1">
        <v>0</v>
      </c>
      <c r="H194" s="2">
        <f>IF(M194&lt;10,1,IF(AND(F194=0,G194=1,O194&lt;9,M194=10),1,IF(AND(F194=0,G194=0,O194&gt;=9,M194=10),1,IF(AND(F194=0,G194=0,O194&lt;9,M194=11),1,IF(AND(F194=1,G194=0,O194&gt;=9,M194=11),1,IF(AND(F194=1,G194=0,O194&lt;9,M194=12),1,IF(AND(F194=2,G194=0,O194&gt;=9,M194=12),1,IF(AND(F194=2,G194=0,O194&lt;9,M194=13),1,0))))))))</f>
        <v>0</v>
      </c>
      <c r="I194" s="3">
        <f>IF(AND(F194=0,G194=1,O194&gt;=9,M194=10),1,IF(AND(F194=0,G194=1,O194&lt;9,M194=11),1,IF(AND(F194=0,G194=0,O194&gt;=9,M194=11),1,IF(AND(F194=0,G194=0,O194&lt;9,M194=12),1,IF(AND(F194=1,G194=0,O194&gt;=9,M194=12),1,IF(AND(F194=1,G194=0,O194&lt;9,M194=13),1,IF(AND(F194=2,G194=0,O194&gt;=9,M194=13),1,IF(AND(F194=2,G194=0,O194&lt;9,M194=14),1,0))))))))</f>
        <v>0</v>
      </c>
      <c r="J194" s="4">
        <f>IF(AND(F194=0,G194=1,O194&gt;=9,M194=11),1,IF(AND(F194=0,G194=1,O194&lt;9,M194=12),1,IF(AND(F194=0,G194=0,O194&gt;=9,M194=12),1,IF(AND(F194=0,G194=0,O194&lt;9,M194=13),1,IF(AND(F194=1,G194=0,O194&gt;=9,M194=13),1,IF(AND(F194=1,G194=0,O194&lt;9,M194=14),1,IF(AND(F194=2,G194=0,O194&gt;=9,M194=14),1,IF(AND(F194=2,G194=0,O194&lt;9,M194=15),1,0))))))))</f>
        <v>1</v>
      </c>
      <c r="K194" s="5">
        <f>IF(SUM(H194:J194)=0,1,0)</f>
        <v>0</v>
      </c>
      <c r="L194" s="1"/>
      <c r="M194" s="1">
        <f t="shared" si="4"/>
        <v>14</v>
      </c>
      <c r="N194" s="1"/>
      <c r="O194" s="1">
        <f t="shared" si="5"/>
        <v>5</v>
      </c>
    </row>
    <row r="195" spans="1:15" x14ac:dyDescent="0.25">
      <c r="A195" s="1" t="s">
        <v>193</v>
      </c>
      <c r="B195" s="6">
        <v>37376</v>
      </c>
      <c r="C195" s="6"/>
      <c r="D195" s="7">
        <v>10.329239485430545</v>
      </c>
      <c r="E195" s="1" t="s">
        <v>310</v>
      </c>
      <c r="F195" s="1">
        <v>1</v>
      </c>
      <c r="G195" s="1">
        <v>0</v>
      </c>
      <c r="H195" s="2">
        <f>IF(M195&lt;10,1,IF(AND(F195=0,G195=1,O195&lt;9,M195=10),1,IF(AND(F195=0,G195=0,O195&gt;=9,M195=10),1,IF(AND(F195=0,G195=0,O195&lt;9,M195=11),1,IF(AND(F195=1,G195=0,O195&gt;=9,M195=11),1,IF(AND(F195=1,G195=0,O195&lt;9,M195=12),1,IF(AND(F195=2,G195=0,O195&gt;=9,M195=12),1,IF(AND(F195=2,G195=0,O195&lt;9,M195=13),1,0))))))))</f>
        <v>0</v>
      </c>
      <c r="I195" s="3">
        <f>IF(AND(F195=0,G195=1,O195&gt;=9,M195=10),1,IF(AND(F195=0,G195=1,O195&lt;9,M195=11),1,IF(AND(F195=0,G195=0,O195&gt;=9,M195=11),1,IF(AND(F195=0,G195=0,O195&lt;9,M195=12),1,IF(AND(F195=1,G195=0,O195&gt;=9,M195=12),1,IF(AND(F195=1,G195=0,O195&lt;9,M195=13),1,IF(AND(F195=2,G195=0,O195&gt;=9,M195=13),1,IF(AND(F195=2,G195=0,O195&lt;9,M195=14),1,0))))))))</f>
        <v>0</v>
      </c>
      <c r="J195" s="4">
        <f>IF(AND(F195=0,G195=1,O195&gt;=9,M195=11),1,IF(AND(F195=0,G195=1,O195&lt;9,M195=12),1,IF(AND(F195=0,G195=0,O195&gt;=9,M195=12),1,IF(AND(F195=0,G195=0,O195&lt;9,M195=13),1,IF(AND(F195=1,G195=0,O195&gt;=9,M195=13),1,IF(AND(F195=1,G195=0,O195&lt;9,M195=14),1,IF(AND(F195=2,G195=0,O195&gt;=9,M195=14),1,IF(AND(F195=2,G195=0,O195&lt;9,M195=15),1,0))))))))</f>
        <v>1</v>
      </c>
      <c r="K195" s="5">
        <f>IF(SUM(H195:J195)=0,1,0)</f>
        <v>0</v>
      </c>
      <c r="L195" s="1"/>
      <c r="M195" s="1">
        <f t="shared" ref="M195:M258" si="6">DATEDIF($B195,DATE(2016,9,1), "y")</f>
        <v>14</v>
      </c>
      <c r="N195" s="1"/>
      <c r="O195" s="1">
        <f t="shared" ref="O195:O258" si="7">MONTH($B195)</f>
        <v>4</v>
      </c>
    </row>
    <row r="196" spans="1:15" x14ac:dyDescent="0.25">
      <c r="A196" s="1" t="s">
        <v>194</v>
      </c>
      <c r="B196" s="6">
        <v>37315</v>
      </c>
      <c r="C196" s="6"/>
      <c r="D196" s="7">
        <v>15.027702583449967</v>
      </c>
      <c r="E196" s="1" t="s">
        <v>310</v>
      </c>
      <c r="F196" s="1">
        <v>1</v>
      </c>
      <c r="G196" s="1">
        <v>0</v>
      </c>
      <c r="H196" s="2">
        <f>IF(M196&lt;10,1,IF(AND(F196=0,G196=1,O196&lt;9,M196=10),1,IF(AND(F196=0,G196=0,O196&gt;=9,M196=10),1,IF(AND(F196=0,G196=0,O196&lt;9,M196=11),1,IF(AND(F196=1,G196=0,O196&gt;=9,M196=11),1,IF(AND(F196=1,G196=0,O196&lt;9,M196=12),1,IF(AND(F196=2,G196=0,O196&gt;=9,M196=12),1,IF(AND(F196=2,G196=0,O196&lt;9,M196=13),1,0))))))))</f>
        <v>0</v>
      </c>
      <c r="I196" s="3">
        <f>IF(AND(F196=0,G196=1,O196&gt;=9,M196=10),1,IF(AND(F196=0,G196=1,O196&lt;9,M196=11),1,IF(AND(F196=0,G196=0,O196&gt;=9,M196=11),1,IF(AND(F196=0,G196=0,O196&lt;9,M196=12),1,IF(AND(F196=1,G196=0,O196&gt;=9,M196=12),1,IF(AND(F196=1,G196=0,O196&lt;9,M196=13),1,IF(AND(F196=2,G196=0,O196&gt;=9,M196=13),1,IF(AND(F196=2,G196=0,O196&lt;9,M196=14),1,0))))))))</f>
        <v>0</v>
      </c>
      <c r="J196" s="4">
        <f>IF(AND(F196=0,G196=1,O196&gt;=9,M196=11),1,IF(AND(F196=0,G196=1,O196&lt;9,M196=12),1,IF(AND(F196=0,G196=0,O196&gt;=9,M196=12),1,IF(AND(F196=0,G196=0,O196&lt;9,M196=13),1,IF(AND(F196=1,G196=0,O196&gt;=9,M196=13),1,IF(AND(F196=1,G196=0,O196&lt;9,M196=14),1,IF(AND(F196=2,G196=0,O196&gt;=9,M196=14),1,IF(AND(F196=2,G196=0,O196&lt;9,M196=15),1,0))))))))</f>
        <v>1</v>
      </c>
      <c r="K196" s="5">
        <f>IF(SUM(H196:J196)=0,1,0)</f>
        <v>0</v>
      </c>
      <c r="L196" s="1"/>
      <c r="M196" s="1">
        <f t="shared" si="6"/>
        <v>14</v>
      </c>
      <c r="N196" s="1"/>
      <c r="O196" s="1">
        <f t="shared" si="7"/>
        <v>2</v>
      </c>
    </row>
    <row r="197" spans="1:15" x14ac:dyDescent="0.25">
      <c r="A197" s="1" t="s">
        <v>195</v>
      </c>
      <c r="B197" s="6">
        <v>37271</v>
      </c>
      <c r="C197" s="6"/>
      <c r="D197" s="7">
        <v>11.798321580810866</v>
      </c>
      <c r="E197" s="1" t="s">
        <v>310</v>
      </c>
      <c r="F197" s="1">
        <v>1</v>
      </c>
      <c r="G197" s="1">
        <v>0</v>
      </c>
      <c r="H197" s="2">
        <f>IF(M197&lt;10,1,IF(AND(F197=0,G197=1,O197&lt;9,M197=10),1,IF(AND(F197=0,G197=0,O197&gt;=9,M197=10),1,IF(AND(F197=0,G197=0,O197&lt;9,M197=11),1,IF(AND(F197=1,G197=0,O197&gt;=9,M197=11),1,IF(AND(F197=1,G197=0,O197&lt;9,M197=12),1,IF(AND(F197=2,G197=0,O197&gt;=9,M197=12),1,IF(AND(F197=2,G197=0,O197&lt;9,M197=13),1,0))))))))</f>
        <v>0</v>
      </c>
      <c r="I197" s="3">
        <f>IF(AND(F197=0,G197=1,O197&gt;=9,M197=10),1,IF(AND(F197=0,G197=1,O197&lt;9,M197=11),1,IF(AND(F197=0,G197=0,O197&gt;=9,M197=11),1,IF(AND(F197=0,G197=0,O197&lt;9,M197=12),1,IF(AND(F197=1,G197=0,O197&gt;=9,M197=12),1,IF(AND(F197=1,G197=0,O197&lt;9,M197=13),1,IF(AND(F197=2,G197=0,O197&gt;=9,M197=13),1,IF(AND(F197=2,G197=0,O197&lt;9,M197=14),1,0))))))))</f>
        <v>0</v>
      </c>
      <c r="J197" s="4">
        <f>IF(AND(F197=0,G197=1,O197&gt;=9,M197=11),1,IF(AND(F197=0,G197=1,O197&lt;9,M197=12),1,IF(AND(F197=0,G197=0,O197&gt;=9,M197=12),1,IF(AND(F197=0,G197=0,O197&lt;9,M197=13),1,IF(AND(F197=1,G197=0,O197&gt;=9,M197=13),1,IF(AND(F197=1,G197=0,O197&lt;9,M197=14),1,IF(AND(F197=2,G197=0,O197&gt;=9,M197=14),1,IF(AND(F197=2,G197=0,O197&lt;9,M197=15),1,0))))))))</f>
        <v>1</v>
      </c>
      <c r="K197" s="5">
        <f>IF(SUM(H197:J197)=0,1,0)</f>
        <v>0</v>
      </c>
      <c r="L197" s="1"/>
      <c r="M197" s="1">
        <f t="shared" si="6"/>
        <v>14</v>
      </c>
      <c r="N197" s="1"/>
      <c r="O197" s="1">
        <f t="shared" si="7"/>
        <v>1</v>
      </c>
    </row>
    <row r="198" spans="1:15" x14ac:dyDescent="0.25">
      <c r="A198" s="1" t="s">
        <v>196</v>
      </c>
      <c r="B198" s="6">
        <v>37261</v>
      </c>
      <c r="C198" s="6"/>
      <c r="D198" s="7">
        <v>8.8334600138880575</v>
      </c>
      <c r="E198" s="1" t="s">
        <v>309</v>
      </c>
      <c r="F198" s="1">
        <v>1</v>
      </c>
      <c r="G198" s="1">
        <v>0</v>
      </c>
      <c r="H198" s="2">
        <f>IF(M198&lt;10,1,IF(AND(F198=0,G198=1,O198&lt;9,M198=10),1,IF(AND(F198=0,G198=0,O198&gt;=9,M198=10),1,IF(AND(F198=0,G198=0,O198&lt;9,M198=11),1,IF(AND(F198=1,G198=0,O198&gt;=9,M198=11),1,IF(AND(F198=1,G198=0,O198&lt;9,M198=12),1,IF(AND(F198=2,G198=0,O198&gt;=9,M198=12),1,IF(AND(F198=2,G198=0,O198&lt;9,M198=13),1,0))))))))</f>
        <v>0</v>
      </c>
      <c r="I198" s="3">
        <f>IF(AND(F198=0,G198=1,O198&gt;=9,M198=10),1,IF(AND(F198=0,G198=1,O198&lt;9,M198=11),1,IF(AND(F198=0,G198=0,O198&gt;=9,M198=11),1,IF(AND(F198=0,G198=0,O198&lt;9,M198=12),1,IF(AND(F198=1,G198=0,O198&gt;=9,M198=12),1,IF(AND(F198=1,G198=0,O198&lt;9,M198=13),1,IF(AND(F198=2,G198=0,O198&gt;=9,M198=13),1,IF(AND(F198=2,G198=0,O198&lt;9,M198=14),1,0))))))))</f>
        <v>0</v>
      </c>
      <c r="J198" s="4">
        <f>IF(AND(F198=0,G198=1,O198&gt;=9,M198=11),1,IF(AND(F198=0,G198=1,O198&lt;9,M198=12),1,IF(AND(F198=0,G198=0,O198&gt;=9,M198=12),1,IF(AND(F198=0,G198=0,O198&lt;9,M198=13),1,IF(AND(F198=1,G198=0,O198&gt;=9,M198=13),1,IF(AND(F198=1,G198=0,O198&lt;9,M198=14),1,IF(AND(F198=2,G198=0,O198&gt;=9,M198=14),1,IF(AND(F198=2,G198=0,O198&lt;9,M198=15),1,0))))))))</f>
        <v>1</v>
      </c>
      <c r="K198" s="5">
        <f>IF(SUM(H198:J198)=0,1,0)</f>
        <v>0</v>
      </c>
      <c r="L198" s="1"/>
      <c r="M198" s="1">
        <f t="shared" si="6"/>
        <v>14</v>
      </c>
      <c r="N198" s="1"/>
      <c r="O198" s="1">
        <f t="shared" si="7"/>
        <v>1</v>
      </c>
    </row>
    <row r="199" spans="1:15" x14ac:dyDescent="0.25">
      <c r="A199" s="1" t="s">
        <v>197</v>
      </c>
      <c r="B199" s="6">
        <v>37252</v>
      </c>
      <c r="C199" s="6"/>
      <c r="D199" s="7">
        <v>15.063933915011496</v>
      </c>
      <c r="E199" s="1" t="s">
        <v>309</v>
      </c>
      <c r="F199" s="1">
        <v>2</v>
      </c>
      <c r="G199" s="1">
        <v>0</v>
      </c>
      <c r="H199" s="2">
        <f>IF(M199&lt;10,1,IF(AND(F199=0,G199=1,O199&lt;9,M199=10),1,IF(AND(F199=0,G199=0,O199&gt;=9,M199=10),1,IF(AND(F199=0,G199=0,O199&lt;9,M199=11),1,IF(AND(F199=1,G199=0,O199&gt;=9,M199=11),1,IF(AND(F199=1,G199=0,O199&lt;9,M199=12),1,IF(AND(F199=2,G199=0,O199&gt;=9,M199=12),1,IF(AND(F199=2,G199=0,O199&lt;9,M199=13),1,0))))))))</f>
        <v>0</v>
      </c>
      <c r="I199" s="3">
        <f>IF(AND(F199=0,G199=1,O199&gt;=9,M199=10),1,IF(AND(F199=0,G199=1,O199&lt;9,M199=11),1,IF(AND(F199=0,G199=0,O199&gt;=9,M199=11),1,IF(AND(F199=0,G199=0,O199&lt;9,M199=12),1,IF(AND(F199=1,G199=0,O199&gt;=9,M199=12),1,IF(AND(F199=1,G199=0,O199&lt;9,M199=13),1,IF(AND(F199=2,G199=0,O199&gt;=9,M199=13),1,IF(AND(F199=2,G199=0,O199&lt;9,M199=14),1,0))))))))</f>
        <v>0</v>
      </c>
      <c r="J199" s="4">
        <f>IF(AND(F199=0,G199=1,O199&gt;=9,M199=11),1,IF(AND(F199=0,G199=1,O199&lt;9,M199=12),1,IF(AND(F199=0,G199=0,O199&gt;=9,M199=12),1,IF(AND(F199=0,G199=0,O199&lt;9,M199=13),1,IF(AND(F199=1,G199=0,O199&gt;=9,M199=13),1,IF(AND(F199=1,G199=0,O199&lt;9,M199=14),1,IF(AND(F199=2,G199=0,O199&gt;=9,M199=14),1,IF(AND(F199=2,G199=0,O199&lt;9,M199=15),1,0))))))))</f>
        <v>1</v>
      </c>
      <c r="K199" s="5">
        <f>IF(SUM(H199:J199)=0,1,0)</f>
        <v>0</v>
      </c>
      <c r="L199" s="1"/>
      <c r="M199" s="1">
        <f t="shared" si="6"/>
        <v>14</v>
      </c>
      <c r="N199" s="1"/>
      <c r="O199" s="1">
        <f t="shared" si="7"/>
        <v>12</v>
      </c>
    </row>
    <row r="200" spans="1:15" x14ac:dyDescent="0.25">
      <c r="A200" s="1" t="s">
        <v>198</v>
      </c>
      <c r="B200" s="6">
        <v>37244</v>
      </c>
      <c r="C200" s="6"/>
      <c r="D200" s="7">
        <v>10.651780242160605</v>
      </c>
      <c r="E200" s="1" t="s">
        <v>309</v>
      </c>
      <c r="F200" s="1">
        <v>2</v>
      </c>
      <c r="G200" s="1">
        <v>0</v>
      </c>
      <c r="H200" s="2">
        <f>IF(M200&lt;10,1,IF(AND(F200=0,G200=1,O200&lt;9,M200=10),1,IF(AND(F200=0,G200=0,O200&gt;=9,M200=10),1,IF(AND(F200=0,G200=0,O200&lt;9,M200=11),1,IF(AND(F200=1,G200=0,O200&gt;=9,M200=11),1,IF(AND(F200=1,G200=0,O200&lt;9,M200=12),1,IF(AND(F200=2,G200=0,O200&gt;=9,M200=12),1,IF(AND(F200=2,G200=0,O200&lt;9,M200=13),1,0))))))))</f>
        <v>0</v>
      </c>
      <c r="I200" s="3">
        <f>IF(AND(F200=0,G200=1,O200&gt;=9,M200=10),1,IF(AND(F200=0,G200=1,O200&lt;9,M200=11),1,IF(AND(F200=0,G200=0,O200&gt;=9,M200=11),1,IF(AND(F200=0,G200=0,O200&lt;9,M200=12),1,IF(AND(F200=1,G200=0,O200&gt;=9,M200=12),1,IF(AND(F200=1,G200=0,O200&lt;9,M200=13),1,IF(AND(F200=2,G200=0,O200&gt;=9,M200=13),1,IF(AND(F200=2,G200=0,O200&lt;9,M200=14),1,0))))))))</f>
        <v>0</v>
      </c>
      <c r="J200" s="4">
        <f>IF(AND(F200=0,G200=1,O200&gt;=9,M200=11),1,IF(AND(F200=0,G200=1,O200&lt;9,M200=12),1,IF(AND(F200=0,G200=0,O200&gt;=9,M200=12),1,IF(AND(F200=0,G200=0,O200&lt;9,M200=13),1,IF(AND(F200=1,G200=0,O200&gt;=9,M200=13),1,IF(AND(F200=1,G200=0,O200&lt;9,M200=14),1,IF(AND(F200=2,G200=0,O200&gt;=9,M200=14),1,IF(AND(F200=2,G200=0,O200&lt;9,M200=15),1,0))))))))</f>
        <v>1</v>
      </c>
      <c r="K200" s="5">
        <f>IF(SUM(H200:J200)=0,1,0)</f>
        <v>0</v>
      </c>
      <c r="L200" s="1"/>
      <c r="M200" s="1">
        <f t="shared" si="6"/>
        <v>14</v>
      </c>
      <c r="N200" s="1"/>
      <c r="O200" s="1">
        <f t="shared" si="7"/>
        <v>12</v>
      </c>
    </row>
    <row r="201" spans="1:15" x14ac:dyDescent="0.25">
      <c r="A201" s="1" t="s">
        <v>199</v>
      </c>
      <c r="B201" s="6">
        <v>37241</v>
      </c>
      <c r="C201" s="6"/>
      <c r="D201" s="7">
        <v>4.7621122818528736</v>
      </c>
      <c r="E201" s="1" t="s">
        <v>309</v>
      </c>
      <c r="F201" s="1">
        <v>2</v>
      </c>
      <c r="G201" s="1">
        <v>0</v>
      </c>
      <c r="H201" s="2">
        <f>IF(M201&lt;10,1,IF(AND(F201=0,G201=1,O201&lt;9,M201=10),1,IF(AND(F201=0,G201=0,O201&gt;=9,M201=10),1,IF(AND(F201=0,G201=0,O201&lt;9,M201=11),1,IF(AND(F201=1,G201=0,O201&gt;=9,M201=11),1,IF(AND(F201=1,G201=0,O201&lt;9,M201=12),1,IF(AND(F201=2,G201=0,O201&gt;=9,M201=12),1,IF(AND(F201=2,G201=0,O201&lt;9,M201=13),1,0))))))))</f>
        <v>0</v>
      </c>
      <c r="I201" s="3">
        <f>IF(AND(F201=0,G201=1,O201&gt;=9,M201=10),1,IF(AND(F201=0,G201=1,O201&lt;9,M201=11),1,IF(AND(F201=0,G201=0,O201&gt;=9,M201=11),1,IF(AND(F201=0,G201=0,O201&lt;9,M201=12),1,IF(AND(F201=1,G201=0,O201&gt;=9,M201=12),1,IF(AND(F201=1,G201=0,O201&lt;9,M201=13),1,IF(AND(F201=2,G201=0,O201&gt;=9,M201=13),1,IF(AND(F201=2,G201=0,O201&lt;9,M201=14),1,0))))))))</f>
        <v>0</v>
      </c>
      <c r="J201" s="4">
        <f>IF(AND(F201=0,G201=1,O201&gt;=9,M201=11),1,IF(AND(F201=0,G201=1,O201&lt;9,M201=12),1,IF(AND(F201=0,G201=0,O201&gt;=9,M201=12),1,IF(AND(F201=0,G201=0,O201&lt;9,M201=13),1,IF(AND(F201=1,G201=0,O201&gt;=9,M201=13),1,IF(AND(F201=1,G201=0,O201&lt;9,M201=14),1,IF(AND(F201=2,G201=0,O201&gt;=9,M201=14),1,IF(AND(F201=2,G201=0,O201&lt;9,M201=15),1,0))))))))</f>
        <v>1</v>
      </c>
      <c r="K201" s="5">
        <f>IF(SUM(H201:J201)=0,1,0)</f>
        <v>0</v>
      </c>
      <c r="L201" s="1"/>
      <c r="M201" s="1">
        <f t="shared" si="6"/>
        <v>14</v>
      </c>
      <c r="N201" s="1"/>
      <c r="O201" s="1">
        <f t="shared" si="7"/>
        <v>12</v>
      </c>
    </row>
    <row r="202" spans="1:15" x14ac:dyDescent="0.25">
      <c r="A202" s="1" t="s">
        <v>200</v>
      </c>
      <c r="B202" s="6">
        <v>37229</v>
      </c>
      <c r="C202" s="6"/>
      <c r="D202" s="7">
        <v>12.220221488426439</v>
      </c>
      <c r="E202" s="1" t="s">
        <v>310</v>
      </c>
      <c r="F202" s="1">
        <v>2</v>
      </c>
      <c r="G202" s="1">
        <v>0</v>
      </c>
      <c r="H202" s="2">
        <f>IF(M202&lt;10,1,IF(AND(F202=0,G202=1,O202&lt;9,M202=10),1,IF(AND(F202=0,G202=0,O202&gt;=9,M202=10),1,IF(AND(F202=0,G202=0,O202&lt;9,M202=11),1,IF(AND(F202=1,G202=0,O202&gt;=9,M202=11),1,IF(AND(F202=1,G202=0,O202&lt;9,M202=12),1,IF(AND(F202=2,G202=0,O202&gt;=9,M202=12),1,IF(AND(F202=2,G202=0,O202&lt;9,M202=13),1,0))))))))</f>
        <v>0</v>
      </c>
      <c r="I202" s="3">
        <f>IF(AND(F202=0,G202=1,O202&gt;=9,M202=10),1,IF(AND(F202=0,G202=1,O202&lt;9,M202=11),1,IF(AND(F202=0,G202=0,O202&gt;=9,M202=11),1,IF(AND(F202=0,G202=0,O202&lt;9,M202=12),1,IF(AND(F202=1,G202=0,O202&gt;=9,M202=12),1,IF(AND(F202=1,G202=0,O202&lt;9,M202=13),1,IF(AND(F202=2,G202=0,O202&gt;=9,M202=13),1,IF(AND(F202=2,G202=0,O202&lt;9,M202=14),1,0))))))))</f>
        <v>0</v>
      </c>
      <c r="J202" s="4">
        <f>IF(AND(F202=0,G202=1,O202&gt;=9,M202=11),1,IF(AND(F202=0,G202=1,O202&lt;9,M202=12),1,IF(AND(F202=0,G202=0,O202&gt;=9,M202=12),1,IF(AND(F202=0,G202=0,O202&lt;9,M202=13),1,IF(AND(F202=1,G202=0,O202&gt;=9,M202=13),1,IF(AND(F202=1,G202=0,O202&lt;9,M202=14),1,IF(AND(F202=2,G202=0,O202&gt;=9,M202=14),1,IF(AND(F202=2,G202=0,O202&lt;9,M202=15),1,0))))))))</f>
        <v>1</v>
      </c>
      <c r="K202" s="5">
        <f>IF(SUM(H202:J202)=0,1,0)</f>
        <v>0</v>
      </c>
      <c r="L202" s="1"/>
      <c r="M202" s="1">
        <f t="shared" si="6"/>
        <v>14</v>
      </c>
      <c r="N202" s="1"/>
      <c r="O202" s="1">
        <f t="shared" si="7"/>
        <v>12</v>
      </c>
    </row>
    <row r="203" spans="1:15" x14ac:dyDescent="0.25">
      <c r="A203" s="1" t="s">
        <v>201</v>
      </c>
      <c r="B203" s="6">
        <v>37223</v>
      </c>
      <c r="C203" s="6"/>
      <c r="D203" s="7">
        <v>18.237483273673412</v>
      </c>
      <c r="E203" s="1" t="s">
        <v>310</v>
      </c>
      <c r="F203" s="1">
        <v>2</v>
      </c>
      <c r="G203" s="1">
        <v>0</v>
      </c>
      <c r="H203" s="2">
        <f>IF(M203&lt;10,1,IF(AND(F203=0,G203=1,O203&lt;9,M203=10),1,IF(AND(F203=0,G203=0,O203&gt;=9,M203=10),1,IF(AND(F203=0,G203=0,O203&lt;9,M203=11),1,IF(AND(F203=1,G203=0,O203&gt;=9,M203=11),1,IF(AND(F203=1,G203=0,O203&lt;9,M203=12),1,IF(AND(F203=2,G203=0,O203&gt;=9,M203=12),1,IF(AND(F203=2,G203=0,O203&lt;9,M203=13),1,0))))))))</f>
        <v>0</v>
      </c>
      <c r="I203" s="3">
        <f>IF(AND(F203=0,G203=1,O203&gt;=9,M203=10),1,IF(AND(F203=0,G203=1,O203&lt;9,M203=11),1,IF(AND(F203=0,G203=0,O203&gt;=9,M203=11),1,IF(AND(F203=0,G203=0,O203&lt;9,M203=12),1,IF(AND(F203=1,G203=0,O203&gt;=9,M203=12),1,IF(AND(F203=1,G203=0,O203&lt;9,M203=13),1,IF(AND(F203=2,G203=0,O203&gt;=9,M203=13),1,IF(AND(F203=2,G203=0,O203&lt;9,M203=14),1,0))))))))</f>
        <v>0</v>
      </c>
      <c r="J203" s="4">
        <f>IF(AND(F203=0,G203=1,O203&gt;=9,M203=11),1,IF(AND(F203=0,G203=1,O203&lt;9,M203=12),1,IF(AND(F203=0,G203=0,O203&gt;=9,M203=12),1,IF(AND(F203=0,G203=0,O203&lt;9,M203=13),1,IF(AND(F203=1,G203=0,O203&gt;=9,M203=13),1,IF(AND(F203=1,G203=0,O203&lt;9,M203=14),1,IF(AND(F203=2,G203=0,O203&gt;=9,M203=14),1,IF(AND(F203=2,G203=0,O203&lt;9,M203=15),1,0))))))))</f>
        <v>1</v>
      </c>
      <c r="K203" s="5">
        <f>IF(SUM(H203:J203)=0,1,0)</f>
        <v>0</v>
      </c>
      <c r="L203" s="1"/>
      <c r="M203" s="1">
        <f t="shared" si="6"/>
        <v>14</v>
      </c>
      <c r="N203" s="1"/>
      <c r="O203" s="1">
        <f t="shared" si="7"/>
        <v>11</v>
      </c>
    </row>
    <row r="204" spans="1:15" x14ac:dyDescent="0.25">
      <c r="A204" s="1" t="s">
        <v>202</v>
      </c>
      <c r="B204" s="6">
        <v>37214</v>
      </c>
      <c r="C204" s="6"/>
      <c r="D204" s="7">
        <v>14.181096485691686</v>
      </c>
      <c r="E204" s="1" t="s">
        <v>309</v>
      </c>
      <c r="F204" s="1">
        <v>2</v>
      </c>
      <c r="G204" s="1">
        <v>0</v>
      </c>
      <c r="H204" s="2">
        <f>IF(M204&lt;10,1,IF(AND(F204=0,G204=1,O204&lt;9,M204=10),1,IF(AND(F204=0,G204=0,O204&gt;=9,M204=10),1,IF(AND(F204=0,G204=0,O204&lt;9,M204=11),1,IF(AND(F204=1,G204=0,O204&gt;=9,M204=11),1,IF(AND(F204=1,G204=0,O204&lt;9,M204=12),1,IF(AND(F204=2,G204=0,O204&gt;=9,M204=12),1,IF(AND(F204=2,G204=0,O204&lt;9,M204=13),1,0))))))))</f>
        <v>0</v>
      </c>
      <c r="I204" s="3">
        <f>IF(AND(F204=0,G204=1,O204&gt;=9,M204=10),1,IF(AND(F204=0,G204=1,O204&lt;9,M204=11),1,IF(AND(F204=0,G204=0,O204&gt;=9,M204=11),1,IF(AND(F204=0,G204=0,O204&lt;9,M204=12),1,IF(AND(F204=1,G204=0,O204&gt;=9,M204=12),1,IF(AND(F204=1,G204=0,O204&lt;9,M204=13),1,IF(AND(F204=2,G204=0,O204&gt;=9,M204=13),1,IF(AND(F204=2,G204=0,O204&lt;9,M204=14),1,0))))))))</f>
        <v>0</v>
      </c>
      <c r="J204" s="4">
        <f>IF(AND(F204=0,G204=1,O204&gt;=9,M204=11),1,IF(AND(F204=0,G204=1,O204&lt;9,M204=12),1,IF(AND(F204=0,G204=0,O204&gt;=9,M204=12),1,IF(AND(F204=0,G204=0,O204&lt;9,M204=13),1,IF(AND(F204=1,G204=0,O204&gt;=9,M204=13),1,IF(AND(F204=1,G204=0,O204&lt;9,M204=14),1,IF(AND(F204=2,G204=0,O204&gt;=9,M204=14),1,IF(AND(F204=2,G204=0,O204&lt;9,M204=15),1,0))))))))</f>
        <v>1</v>
      </c>
      <c r="K204" s="5">
        <f>IF(SUM(H204:J204)=0,1,0)</f>
        <v>0</v>
      </c>
      <c r="L204" s="1"/>
      <c r="M204" s="1">
        <f t="shared" si="6"/>
        <v>14</v>
      </c>
      <c r="N204" s="1"/>
      <c r="O204" s="1">
        <f t="shared" si="7"/>
        <v>11</v>
      </c>
    </row>
    <row r="205" spans="1:15" x14ac:dyDescent="0.25">
      <c r="A205" s="1" t="s">
        <v>203</v>
      </c>
      <c r="B205" s="6">
        <v>37190</v>
      </c>
      <c r="C205" s="6"/>
      <c r="D205" s="7">
        <v>5.0850259136261649</v>
      </c>
      <c r="E205" s="1" t="s">
        <v>310</v>
      </c>
      <c r="F205" s="1">
        <v>2</v>
      </c>
      <c r="G205" s="1">
        <v>0</v>
      </c>
      <c r="H205" s="2">
        <f>IF(M205&lt;10,1,IF(AND(F205=0,G205=1,O205&lt;9,M205=10),1,IF(AND(F205=0,G205=0,O205&gt;=9,M205=10),1,IF(AND(F205=0,G205=0,O205&lt;9,M205=11),1,IF(AND(F205=1,G205=0,O205&gt;=9,M205=11),1,IF(AND(F205=1,G205=0,O205&lt;9,M205=12),1,IF(AND(F205=2,G205=0,O205&gt;=9,M205=12),1,IF(AND(F205=2,G205=0,O205&lt;9,M205=13),1,0))))))))</f>
        <v>0</v>
      </c>
      <c r="I205" s="3">
        <f>IF(AND(F205=0,G205=1,O205&gt;=9,M205=10),1,IF(AND(F205=0,G205=1,O205&lt;9,M205=11),1,IF(AND(F205=0,G205=0,O205&gt;=9,M205=11),1,IF(AND(F205=0,G205=0,O205&lt;9,M205=12),1,IF(AND(F205=1,G205=0,O205&gt;=9,M205=12),1,IF(AND(F205=1,G205=0,O205&lt;9,M205=13),1,IF(AND(F205=2,G205=0,O205&gt;=9,M205=13),1,IF(AND(F205=2,G205=0,O205&lt;9,M205=14),1,0))))))))</f>
        <v>0</v>
      </c>
      <c r="J205" s="4">
        <f>IF(AND(F205=0,G205=1,O205&gt;=9,M205=11),1,IF(AND(F205=0,G205=1,O205&lt;9,M205=12),1,IF(AND(F205=0,G205=0,O205&gt;=9,M205=12),1,IF(AND(F205=0,G205=0,O205&lt;9,M205=13),1,IF(AND(F205=1,G205=0,O205&gt;=9,M205=13),1,IF(AND(F205=1,G205=0,O205&lt;9,M205=14),1,IF(AND(F205=2,G205=0,O205&gt;=9,M205=14),1,IF(AND(F205=2,G205=0,O205&lt;9,M205=15),1,0))))))))</f>
        <v>1</v>
      </c>
      <c r="K205" s="5">
        <f>IF(SUM(H205:J205)=0,1,0)</f>
        <v>0</v>
      </c>
      <c r="L205" s="1"/>
      <c r="M205" s="1">
        <f t="shared" si="6"/>
        <v>14</v>
      </c>
      <c r="N205" s="1"/>
      <c r="O205" s="1">
        <f t="shared" si="7"/>
        <v>10</v>
      </c>
    </row>
    <row r="206" spans="1:15" x14ac:dyDescent="0.25">
      <c r="A206" s="1" t="s">
        <v>204</v>
      </c>
      <c r="B206" s="6">
        <v>37189</v>
      </c>
      <c r="C206" s="6"/>
      <c r="D206" s="7">
        <v>9.2261259000317448</v>
      </c>
      <c r="E206" s="1" t="s">
        <v>310</v>
      </c>
      <c r="F206" s="1">
        <v>2</v>
      </c>
      <c r="G206" s="1">
        <v>0</v>
      </c>
      <c r="H206" s="2">
        <f>IF(M206&lt;10,1,IF(AND(F206=0,G206=1,O206&lt;9,M206=10),1,IF(AND(F206=0,G206=0,O206&gt;=9,M206=10),1,IF(AND(F206=0,G206=0,O206&lt;9,M206=11),1,IF(AND(F206=1,G206=0,O206&gt;=9,M206=11),1,IF(AND(F206=1,G206=0,O206&lt;9,M206=12),1,IF(AND(F206=2,G206=0,O206&gt;=9,M206=12),1,IF(AND(F206=2,G206=0,O206&lt;9,M206=13),1,0))))))))</f>
        <v>0</v>
      </c>
      <c r="I206" s="3">
        <f>IF(AND(F206=0,G206=1,O206&gt;=9,M206=10),1,IF(AND(F206=0,G206=1,O206&lt;9,M206=11),1,IF(AND(F206=0,G206=0,O206&gt;=9,M206=11),1,IF(AND(F206=0,G206=0,O206&lt;9,M206=12),1,IF(AND(F206=1,G206=0,O206&gt;=9,M206=12),1,IF(AND(F206=1,G206=0,O206&lt;9,M206=13),1,IF(AND(F206=2,G206=0,O206&gt;=9,M206=13),1,IF(AND(F206=2,G206=0,O206&lt;9,M206=14),1,0))))))))</f>
        <v>0</v>
      </c>
      <c r="J206" s="4">
        <f>IF(AND(F206=0,G206=1,O206&gt;=9,M206=11),1,IF(AND(F206=0,G206=1,O206&lt;9,M206=12),1,IF(AND(F206=0,G206=0,O206&gt;=9,M206=12),1,IF(AND(F206=0,G206=0,O206&lt;9,M206=13),1,IF(AND(F206=1,G206=0,O206&gt;=9,M206=13),1,IF(AND(F206=1,G206=0,O206&lt;9,M206=14),1,IF(AND(F206=2,G206=0,O206&gt;=9,M206=14),1,IF(AND(F206=2,G206=0,O206&lt;9,M206=15),1,0))))))))</f>
        <v>1</v>
      </c>
      <c r="K206" s="5">
        <f>IF(SUM(H206:J206)=0,1,0)</f>
        <v>0</v>
      </c>
      <c r="L206" s="1"/>
      <c r="M206" s="1">
        <f t="shared" si="6"/>
        <v>14</v>
      </c>
      <c r="N206" s="1"/>
      <c r="O206" s="1">
        <f t="shared" si="7"/>
        <v>10</v>
      </c>
    </row>
    <row r="207" spans="1:15" x14ac:dyDescent="0.25">
      <c r="A207" s="1" t="s">
        <v>205</v>
      </c>
      <c r="B207" s="6">
        <v>37179</v>
      </c>
      <c r="C207" s="6"/>
      <c r="D207" s="7">
        <v>4.7455209724724785</v>
      </c>
      <c r="E207" s="1" t="s">
        <v>310</v>
      </c>
      <c r="F207" s="1">
        <v>2</v>
      </c>
      <c r="G207" s="1">
        <v>0</v>
      </c>
      <c r="H207" s="2">
        <f>IF(M207&lt;10,1,IF(AND(F207=0,G207=1,O207&lt;9,M207=10),1,IF(AND(F207=0,G207=0,O207&gt;=9,M207=10),1,IF(AND(F207=0,G207=0,O207&lt;9,M207=11),1,IF(AND(F207=1,G207=0,O207&gt;=9,M207=11),1,IF(AND(F207=1,G207=0,O207&lt;9,M207=12),1,IF(AND(F207=2,G207=0,O207&gt;=9,M207=12),1,IF(AND(F207=2,G207=0,O207&lt;9,M207=13),1,0))))))))</f>
        <v>0</v>
      </c>
      <c r="I207" s="3">
        <f>IF(AND(F207=0,G207=1,O207&gt;=9,M207=10),1,IF(AND(F207=0,G207=1,O207&lt;9,M207=11),1,IF(AND(F207=0,G207=0,O207&gt;=9,M207=11),1,IF(AND(F207=0,G207=0,O207&lt;9,M207=12),1,IF(AND(F207=1,G207=0,O207&gt;=9,M207=12),1,IF(AND(F207=1,G207=0,O207&lt;9,M207=13),1,IF(AND(F207=2,G207=0,O207&gt;=9,M207=13),1,IF(AND(F207=2,G207=0,O207&lt;9,M207=14),1,0))))))))</f>
        <v>0</v>
      </c>
      <c r="J207" s="4">
        <f>IF(AND(F207=0,G207=1,O207&gt;=9,M207=11),1,IF(AND(F207=0,G207=1,O207&lt;9,M207=12),1,IF(AND(F207=0,G207=0,O207&gt;=9,M207=12),1,IF(AND(F207=0,G207=0,O207&lt;9,M207=13),1,IF(AND(F207=1,G207=0,O207&gt;=9,M207=13),1,IF(AND(F207=1,G207=0,O207&lt;9,M207=14),1,IF(AND(F207=2,G207=0,O207&gt;=9,M207=14),1,IF(AND(F207=2,G207=0,O207&lt;9,M207=15),1,0))))))))</f>
        <v>1</v>
      </c>
      <c r="K207" s="5">
        <f>IF(SUM(H207:J207)=0,1,0)</f>
        <v>0</v>
      </c>
      <c r="L207" s="1"/>
      <c r="M207" s="1">
        <f t="shared" si="6"/>
        <v>14</v>
      </c>
      <c r="N207" s="1"/>
      <c r="O207" s="1">
        <f t="shared" si="7"/>
        <v>10</v>
      </c>
    </row>
    <row r="208" spans="1:15" x14ac:dyDescent="0.25">
      <c r="A208" s="1" t="s">
        <v>206</v>
      </c>
      <c r="B208" s="6">
        <v>37177</v>
      </c>
      <c r="C208" s="6"/>
      <c r="D208" s="7">
        <v>2.1304424408994853</v>
      </c>
      <c r="E208" s="1" t="s">
        <v>309</v>
      </c>
      <c r="F208" s="1">
        <v>2</v>
      </c>
      <c r="G208" s="1">
        <v>0</v>
      </c>
      <c r="H208" s="2">
        <f>IF(M208&lt;10,1,IF(AND(F208=0,G208=1,O208&lt;9,M208=10),1,IF(AND(F208=0,G208=0,O208&gt;=9,M208=10),1,IF(AND(F208=0,G208=0,O208&lt;9,M208=11),1,IF(AND(F208=1,G208=0,O208&gt;=9,M208=11),1,IF(AND(F208=1,G208=0,O208&lt;9,M208=12),1,IF(AND(F208=2,G208=0,O208&gt;=9,M208=12),1,IF(AND(F208=2,G208=0,O208&lt;9,M208=13),1,0))))))))</f>
        <v>0</v>
      </c>
      <c r="I208" s="3">
        <f>IF(AND(F208=0,G208=1,O208&gt;=9,M208=10),1,IF(AND(F208=0,G208=1,O208&lt;9,M208=11),1,IF(AND(F208=0,G208=0,O208&gt;=9,M208=11),1,IF(AND(F208=0,G208=0,O208&lt;9,M208=12),1,IF(AND(F208=1,G208=0,O208&gt;=9,M208=12),1,IF(AND(F208=1,G208=0,O208&lt;9,M208=13),1,IF(AND(F208=2,G208=0,O208&gt;=9,M208=13),1,IF(AND(F208=2,G208=0,O208&lt;9,M208=14),1,0))))))))</f>
        <v>0</v>
      </c>
      <c r="J208" s="4">
        <f>IF(AND(F208=0,G208=1,O208&gt;=9,M208=11),1,IF(AND(F208=0,G208=1,O208&lt;9,M208=12),1,IF(AND(F208=0,G208=0,O208&gt;=9,M208=12),1,IF(AND(F208=0,G208=0,O208&lt;9,M208=13),1,IF(AND(F208=1,G208=0,O208&gt;=9,M208=13),1,IF(AND(F208=1,G208=0,O208&lt;9,M208=14),1,IF(AND(F208=2,G208=0,O208&gt;=9,M208=14),1,IF(AND(F208=2,G208=0,O208&lt;9,M208=15),1,0))))))))</f>
        <v>1</v>
      </c>
      <c r="K208" s="5">
        <f>IF(SUM(H208:J208)=0,1,0)</f>
        <v>0</v>
      </c>
      <c r="L208" s="1"/>
      <c r="M208" s="1">
        <f t="shared" si="6"/>
        <v>14</v>
      </c>
      <c r="N208" s="1"/>
      <c r="O208" s="1">
        <f t="shared" si="7"/>
        <v>10</v>
      </c>
    </row>
    <row r="209" spans="1:15" x14ac:dyDescent="0.25">
      <c r="A209" s="1" t="s">
        <v>207</v>
      </c>
      <c r="B209" s="6">
        <v>37162</v>
      </c>
      <c r="C209" s="6"/>
      <c r="D209" s="7">
        <v>13.663194097342872</v>
      </c>
      <c r="E209" s="1" t="s">
        <v>310</v>
      </c>
      <c r="F209" s="1">
        <v>2</v>
      </c>
      <c r="G209" s="1">
        <v>0</v>
      </c>
      <c r="H209" s="2">
        <f>IF(M209&lt;10,1,IF(AND(F209=0,G209=1,O209&lt;9,M209=10),1,IF(AND(F209=0,G209=0,O209&gt;=9,M209=10),1,IF(AND(F209=0,G209=0,O209&lt;9,M209=11),1,IF(AND(F209=1,G209=0,O209&gt;=9,M209=11),1,IF(AND(F209=1,G209=0,O209&lt;9,M209=12),1,IF(AND(F209=2,G209=0,O209&gt;=9,M209=12),1,IF(AND(F209=2,G209=0,O209&lt;9,M209=13),1,0))))))))</f>
        <v>0</v>
      </c>
      <c r="I209" s="3">
        <f>IF(AND(F209=0,G209=1,O209&gt;=9,M209=10),1,IF(AND(F209=0,G209=1,O209&lt;9,M209=11),1,IF(AND(F209=0,G209=0,O209&gt;=9,M209=11),1,IF(AND(F209=0,G209=0,O209&lt;9,M209=12),1,IF(AND(F209=1,G209=0,O209&gt;=9,M209=12),1,IF(AND(F209=1,G209=0,O209&lt;9,M209=13),1,IF(AND(F209=2,G209=0,O209&gt;=9,M209=13),1,IF(AND(F209=2,G209=0,O209&lt;9,M209=14),1,0))))))))</f>
        <v>0</v>
      </c>
      <c r="J209" s="4">
        <f>IF(AND(F209=0,G209=1,O209&gt;=9,M209=11),1,IF(AND(F209=0,G209=1,O209&lt;9,M209=12),1,IF(AND(F209=0,G209=0,O209&gt;=9,M209=12),1,IF(AND(F209=0,G209=0,O209&lt;9,M209=13),1,IF(AND(F209=1,G209=0,O209&gt;=9,M209=13),1,IF(AND(F209=1,G209=0,O209&lt;9,M209=14),1,IF(AND(F209=2,G209=0,O209&gt;=9,M209=14),1,IF(AND(F209=2,G209=0,O209&lt;9,M209=15),1,0))))))))</f>
        <v>1</v>
      </c>
      <c r="K209" s="5">
        <f>IF(SUM(H209:J209)=0,1,0)</f>
        <v>0</v>
      </c>
      <c r="L209" s="1"/>
      <c r="M209" s="1">
        <f t="shared" si="6"/>
        <v>14</v>
      </c>
      <c r="N209" s="1"/>
      <c r="O209" s="1">
        <f t="shared" si="7"/>
        <v>9</v>
      </c>
    </row>
    <row r="210" spans="1:15" x14ac:dyDescent="0.25">
      <c r="A210" s="1" t="s">
        <v>208</v>
      </c>
      <c r="B210" s="6">
        <v>37160</v>
      </c>
      <c r="C210" s="6"/>
      <c r="D210" s="7">
        <v>14.626455711978078</v>
      </c>
      <c r="E210" s="1" t="s">
        <v>310</v>
      </c>
      <c r="F210" s="1">
        <v>2</v>
      </c>
      <c r="G210" s="1">
        <v>0</v>
      </c>
      <c r="H210" s="2">
        <f>IF(M210&lt;10,1,IF(AND(F210=0,G210=1,O210&lt;9,M210=10),1,IF(AND(F210=0,G210=0,O210&gt;=9,M210=10),1,IF(AND(F210=0,G210=0,O210&lt;9,M210=11),1,IF(AND(F210=1,G210=0,O210&gt;=9,M210=11),1,IF(AND(F210=1,G210=0,O210&lt;9,M210=12),1,IF(AND(F210=2,G210=0,O210&gt;=9,M210=12),1,IF(AND(F210=2,G210=0,O210&lt;9,M210=13),1,0))))))))</f>
        <v>0</v>
      </c>
      <c r="I210" s="3">
        <f>IF(AND(F210=0,G210=1,O210&gt;=9,M210=10),1,IF(AND(F210=0,G210=1,O210&lt;9,M210=11),1,IF(AND(F210=0,G210=0,O210&gt;=9,M210=11),1,IF(AND(F210=0,G210=0,O210&lt;9,M210=12),1,IF(AND(F210=1,G210=0,O210&gt;=9,M210=12),1,IF(AND(F210=1,G210=0,O210&lt;9,M210=13),1,IF(AND(F210=2,G210=0,O210&gt;=9,M210=13),1,IF(AND(F210=2,G210=0,O210&lt;9,M210=14),1,0))))))))</f>
        <v>0</v>
      </c>
      <c r="J210" s="4">
        <f>IF(AND(F210=0,G210=1,O210&gt;=9,M210=11),1,IF(AND(F210=0,G210=1,O210&lt;9,M210=12),1,IF(AND(F210=0,G210=0,O210&gt;=9,M210=12),1,IF(AND(F210=0,G210=0,O210&lt;9,M210=13),1,IF(AND(F210=1,G210=0,O210&gt;=9,M210=13),1,IF(AND(F210=1,G210=0,O210&lt;9,M210=14),1,IF(AND(F210=2,G210=0,O210&gt;=9,M210=14),1,IF(AND(F210=2,G210=0,O210&lt;9,M210=15),1,0))))))))</f>
        <v>1</v>
      </c>
      <c r="K210" s="5">
        <f>IF(SUM(H210:J210)=0,1,0)</f>
        <v>0</v>
      </c>
      <c r="L210" s="1"/>
      <c r="M210" s="1">
        <f t="shared" si="6"/>
        <v>14</v>
      </c>
      <c r="N210" s="1"/>
      <c r="O210" s="1">
        <f t="shared" si="7"/>
        <v>9</v>
      </c>
    </row>
    <row r="211" spans="1:15" x14ac:dyDescent="0.25">
      <c r="A211" s="1" t="s">
        <v>209</v>
      </c>
      <c r="B211" s="6">
        <v>37127</v>
      </c>
      <c r="C211" s="6"/>
      <c r="D211" s="7">
        <v>17.367109164988122</v>
      </c>
      <c r="E211" s="1" t="s">
        <v>309</v>
      </c>
      <c r="F211" s="1">
        <v>2</v>
      </c>
      <c r="G211" s="1">
        <v>0</v>
      </c>
      <c r="H211" s="2">
        <f>IF(M211&lt;10,1,IF(AND(F211=0,G211=1,O211&lt;9,M211=10),1,IF(AND(F211=0,G211=0,O211&gt;=9,M211=10),1,IF(AND(F211=0,G211=0,O211&lt;9,M211=11),1,IF(AND(F211=1,G211=0,O211&gt;=9,M211=11),1,IF(AND(F211=1,G211=0,O211&lt;9,M211=12),1,IF(AND(F211=2,G211=0,O211&gt;=9,M211=12),1,IF(AND(F211=2,G211=0,O211&lt;9,M211=13),1,0))))))))</f>
        <v>0</v>
      </c>
      <c r="I211" s="3">
        <f>IF(AND(F211=0,G211=1,O211&gt;=9,M211=10),1,IF(AND(F211=0,G211=1,O211&lt;9,M211=11),1,IF(AND(F211=0,G211=0,O211&gt;=9,M211=11),1,IF(AND(F211=0,G211=0,O211&lt;9,M211=12),1,IF(AND(F211=1,G211=0,O211&gt;=9,M211=12),1,IF(AND(F211=1,G211=0,O211&lt;9,M211=13),1,IF(AND(F211=2,G211=0,O211&gt;=9,M211=13),1,IF(AND(F211=2,G211=0,O211&lt;9,M211=14),1,0))))))))</f>
        <v>0</v>
      </c>
      <c r="J211" s="4">
        <f>IF(AND(F211=0,G211=1,O211&gt;=9,M211=11),1,IF(AND(F211=0,G211=1,O211&lt;9,M211=12),1,IF(AND(F211=0,G211=0,O211&gt;=9,M211=12),1,IF(AND(F211=0,G211=0,O211&lt;9,M211=13),1,IF(AND(F211=1,G211=0,O211&gt;=9,M211=13),1,IF(AND(F211=1,G211=0,O211&lt;9,M211=14),1,IF(AND(F211=2,G211=0,O211&gt;=9,M211=14),1,IF(AND(F211=2,G211=0,O211&lt;9,M211=15),1,0))))))))</f>
        <v>1</v>
      </c>
      <c r="K211" s="5">
        <f>IF(SUM(H211:J211)=0,1,0)</f>
        <v>0</v>
      </c>
      <c r="L211" s="1"/>
      <c r="M211" s="1">
        <f t="shared" si="6"/>
        <v>15</v>
      </c>
      <c r="N211" s="1"/>
      <c r="O211" s="1">
        <f t="shared" si="7"/>
        <v>8</v>
      </c>
    </row>
    <row r="212" spans="1:15" x14ac:dyDescent="0.25">
      <c r="A212" s="1" t="s">
        <v>210</v>
      </c>
      <c r="B212" s="6">
        <v>37025</v>
      </c>
      <c r="C212" s="6"/>
      <c r="D212" s="7">
        <v>10.150464713874502</v>
      </c>
      <c r="E212" s="1" t="s">
        <v>310</v>
      </c>
      <c r="F212" s="1">
        <v>2</v>
      </c>
      <c r="G212" s="1">
        <v>0</v>
      </c>
      <c r="H212" s="2">
        <f>IF(M212&lt;10,1,IF(AND(F212=0,G212=1,O212&lt;9,M212=10),1,IF(AND(F212=0,G212=0,O212&gt;=9,M212=10),1,IF(AND(F212=0,G212=0,O212&lt;9,M212=11),1,IF(AND(F212=1,G212=0,O212&gt;=9,M212=11),1,IF(AND(F212=1,G212=0,O212&lt;9,M212=12),1,IF(AND(F212=2,G212=0,O212&gt;=9,M212=12),1,IF(AND(F212=2,G212=0,O212&lt;9,M212=13),1,0))))))))</f>
        <v>0</v>
      </c>
      <c r="I212" s="3">
        <f>IF(AND(F212=0,G212=1,O212&gt;=9,M212=10),1,IF(AND(F212=0,G212=1,O212&lt;9,M212=11),1,IF(AND(F212=0,G212=0,O212&gt;=9,M212=11),1,IF(AND(F212=0,G212=0,O212&lt;9,M212=12),1,IF(AND(F212=1,G212=0,O212&gt;=9,M212=12),1,IF(AND(F212=1,G212=0,O212&lt;9,M212=13),1,IF(AND(F212=2,G212=0,O212&gt;=9,M212=13),1,IF(AND(F212=2,G212=0,O212&lt;9,M212=14),1,0))))))))</f>
        <v>0</v>
      </c>
      <c r="J212" s="4">
        <f>IF(AND(F212=0,G212=1,O212&gt;=9,M212=11),1,IF(AND(F212=0,G212=1,O212&lt;9,M212=12),1,IF(AND(F212=0,G212=0,O212&gt;=9,M212=12),1,IF(AND(F212=0,G212=0,O212&lt;9,M212=13),1,IF(AND(F212=1,G212=0,O212&gt;=9,M212=13),1,IF(AND(F212=1,G212=0,O212&lt;9,M212=14),1,IF(AND(F212=2,G212=0,O212&gt;=9,M212=14),1,IF(AND(F212=2,G212=0,O212&lt;9,M212=15),1,0))))))))</f>
        <v>1</v>
      </c>
      <c r="K212" s="5">
        <f>IF(SUM(H212:J212)=0,1,0)</f>
        <v>0</v>
      </c>
      <c r="L212" s="1"/>
      <c r="M212" s="1">
        <f t="shared" si="6"/>
        <v>15</v>
      </c>
      <c r="N212" s="1"/>
      <c r="O212" s="1">
        <f t="shared" si="7"/>
        <v>5</v>
      </c>
    </row>
    <row r="213" spans="1:15" x14ac:dyDescent="0.25">
      <c r="A213" s="1" t="s">
        <v>211</v>
      </c>
      <c r="B213" s="6">
        <v>37023</v>
      </c>
      <c r="C213" s="6"/>
      <c r="D213" s="7">
        <v>2.581614190626651</v>
      </c>
      <c r="E213" s="1" t="s">
        <v>309</v>
      </c>
      <c r="F213" s="1">
        <v>2</v>
      </c>
      <c r="G213" s="1">
        <v>0</v>
      </c>
      <c r="H213" s="2">
        <f>IF(M213&lt;10,1,IF(AND(F213=0,G213=1,O213&lt;9,M213=10),1,IF(AND(F213=0,G213=0,O213&gt;=9,M213=10),1,IF(AND(F213=0,G213=0,O213&lt;9,M213=11),1,IF(AND(F213=1,G213=0,O213&gt;=9,M213=11),1,IF(AND(F213=1,G213=0,O213&lt;9,M213=12),1,IF(AND(F213=2,G213=0,O213&gt;=9,M213=12),1,IF(AND(F213=2,G213=0,O213&lt;9,M213=13),1,0))))))))</f>
        <v>0</v>
      </c>
      <c r="I213" s="3">
        <f>IF(AND(F213=0,G213=1,O213&gt;=9,M213=10),1,IF(AND(F213=0,G213=1,O213&lt;9,M213=11),1,IF(AND(F213=0,G213=0,O213&gt;=9,M213=11),1,IF(AND(F213=0,G213=0,O213&lt;9,M213=12),1,IF(AND(F213=1,G213=0,O213&gt;=9,M213=12),1,IF(AND(F213=1,G213=0,O213&lt;9,M213=13),1,IF(AND(F213=2,G213=0,O213&gt;=9,M213=13),1,IF(AND(F213=2,G213=0,O213&lt;9,M213=14),1,0))))))))</f>
        <v>0</v>
      </c>
      <c r="J213" s="4">
        <f>IF(AND(F213=0,G213=1,O213&gt;=9,M213=11),1,IF(AND(F213=0,G213=1,O213&lt;9,M213=12),1,IF(AND(F213=0,G213=0,O213&gt;=9,M213=12),1,IF(AND(F213=0,G213=0,O213&lt;9,M213=13),1,IF(AND(F213=1,G213=0,O213&gt;=9,M213=13),1,IF(AND(F213=1,G213=0,O213&lt;9,M213=14),1,IF(AND(F213=2,G213=0,O213&gt;=9,M213=14),1,IF(AND(F213=2,G213=0,O213&lt;9,M213=15),1,0))))))))</f>
        <v>1</v>
      </c>
      <c r="K213" s="5">
        <f>IF(SUM(H213:J213)=0,1,0)</f>
        <v>0</v>
      </c>
      <c r="L213" s="1"/>
      <c r="M213" s="1">
        <f t="shared" si="6"/>
        <v>15</v>
      </c>
      <c r="N213" s="1"/>
      <c r="O213" s="1">
        <f t="shared" si="7"/>
        <v>5</v>
      </c>
    </row>
    <row r="214" spans="1:15" x14ac:dyDescent="0.25">
      <c r="A214" s="1" t="s">
        <v>212</v>
      </c>
      <c r="B214" s="6">
        <v>37023</v>
      </c>
      <c r="C214" s="6"/>
      <c r="D214" s="7">
        <v>10.969599053869654</v>
      </c>
      <c r="E214" s="1" t="s">
        <v>309</v>
      </c>
      <c r="F214" s="1">
        <v>2</v>
      </c>
      <c r="G214" s="1">
        <v>0</v>
      </c>
      <c r="H214" s="2">
        <f>IF(M214&lt;10,1,IF(AND(F214=0,G214=1,O214&lt;9,M214=10),1,IF(AND(F214=0,G214=0,O214&gt;=9,M214=10),1,IF(AND(F214=0,G214=0,O214&lt;9,M214=11),1,IF(AND(F214=1,G214=0,O214&gt;=9,M214=11),1,IF(AND(F214=1,G214=0,O214&lt;9,M214=12),1,IF(AND(F214=2,G214=0,O214&gt;=9,M214=12),1,IF(AND(F214=2,G214=0,O214&lt;9,M214=13),1,0))))))))</f>
        <v>0</v>
      </c>
      <c r="I214" s="3">
        <f>IF(AND(F214=0,G214=1,O214&gt;=9,M214=10),1,IF(AND(F214=0,G214=1,O214&lt;9,M214=11),1,IF(AND(F214=0,G214=0,O214&gt;=9,M214=11),1,IF(AND(F214=0,G214=0,O214&lt;9,M214=12),1,IF(AND(F214=1,G214=0,O214&gt;=9,M214=12),1,IF(AND(F214=1,G214=0,O214&lt;9,M214=13),1,IF(AND(F214=2,G214=0,O214&gt;=9,M214=13),1,IF(AND(F214=2,G214=0,O214&lt;9,M214=14),1,0))))))))</f>
        <v>0</v>
      </c>
      <c r="J214" s="4">
        <f>IF(AND(F214=0,G214=1,O214&gt;=9,M214=11),1,IF(AND(F214=0,G214=1,O214&lt;9,M214=12),1,IF(AND(F214=0,G214=0,O214&gt;=9,M214=12),1,IF(AND(F214=0,G214=0,O214&lt;9,M214=13),1,IF(AND(F214=1,G214=0,O214&gt;=9,M214=13),1,IF(AND(F214=1,G214=0,O214&lt;9,M214=14),1,IF(AND(F214=2,G214=0,O214&gt;=9,M214=14),1,IF(AND(F214=2,G214=0,O214&lt;9,M214=15),1,0))))))))</f>
        <v>1</v>
      </c>
      <c r="K214" s="5">
        <f>IF(SUM(H214:J214)=0,1,0)</f>
        <v>0</v>
      </c>
      <c r="L214" s="1"/>
      <c r="M214" s="1">
        <f t="shared" si="6"/>
        <v>15</v>
      </c>
      <c r="N214" s="1"/>
      <c r="O214" s="1">
        <f t="shared" si="7"/>
        <v>5</v>
      </c>
    </row>
    <row r="215" spans="1:15" x14ac:dyDescent="0.25">
      <c r="A215" s="1" t="s">
        <v>213</v>
      </c>
      <c r="B215" s="6">
        <v>36986</v>
      </c>
      <c r="C215" s="6"/>
      <c r="D215" s="7">
        <v>8.251558994599808</v>
      </c>
      <c r="E215" s="1" t="s">
        <v>309</v>
      </c>
      <c r="F215" s="1">
        <v>2</v>
      </c>
      <c r="G215" s="1">
        <v>0</v>
      </c>
      <c r="H215" s="2">
        <f>IF(M215&lt;10,1,IF(AND(F215=0,G215=1,O215&lt;9,M215=10),1,IF(AND(F215=0,G215=0,O215&gt;=9,M215=10),1,IF(AND(F215=0,G215=0,O215&lt;9,M215=11),1,IF(AND(F215=1,G215=0,O215&gt;=9,M215=11),1,IF(AND(F215=1,G215=0,O215&lt;9,M215=12),1,IF(AND(F215=2,G215=0,O215&gt;=9,M215=12),1,IF(AND(F215=2,G215=0,O215&lt;9,M215=13),1,0))))))))</f>
        <v>0</v>
      </c>
      <c r="I215" s="3">
        <f>IF(AND(F215=0,G215=1,O215&gt;=9,M215=10),1,IF(AND(F215=0,G215=1,O215&lt;9,M215=11),1,IF(AND(F215=0,G215=0,O215&gt;=9,M215=11),1,IF(AND(F215=0,G215=0,O215&lt;9,M215=12),1,IF(AND(F215=1,G215=0,O215&gt;=9,M215=12),1,IF(AND(F215=1,G215=0,O215&lt;9,M215=13),1,IF(AND(F215=2,G215=0,O215&gt;=9,M215=13),1,IF(AND(F215=2,G215=0,O215&lt;9,M215=14),1,0))))))))</f>
        <v>0</v>
      </c>
      <c r="J215" s="4">
        <f>IF(AND(F215=0,G215=1,O215&gt;=9,M215=11),1,IF(AND(F215=0,G215=1,O215&lt;9,M215=12),1,IF(AND(F215=0,G215=0,O215&gt;=9,M215=12),1,IF(AND(F215=0,G215=0,O215&lt;9,M215=13),1,IF(AND(F215=1,G215=0,O215&gt;=9,M215=13),1,IF(AND(F215=1,G215=0,O215&lt;9,M215=14),1,IF(AND(F215=2,G215=0,O215&gt;=9,M215=14),1,IF(AND(F215=2,G215=0,O215&lt;9,M215=15),1,0))))))))</f>
        <v>1</v>
      </c>
      <c r="K215" s="5">
        <f>IF(SUM(H215:J215)=0,1,0)</f>
        <v>0</v>
      </c>
      <c r="L215" s="1"/>
      <c r="M215" s="1">
        <f t="shared" si="6"/>
        <v>15</v>
      </c>
      <c r="N215" s="1"/>
      <c r="O215" s="1">
        <f t="shared" si="7"/>
        <v>4</v>
      </c>
    </row>
    <row r="216" spans="1:15" x14ac:dyDescent="0.25">
      <c r="A216" s="1" t="s">
        <v>214</v>
      </c>
      <c r="B216" s="6">
        <v>36970</v>
      </c>
      <c r="C216" s="6"/>
      <c r="D216" s="7">
        <v>4.4150790607456365</v>
      </c>
      <c r="E216" s="1" t="s">
        <v>310</v>
      </c>
      <c r="F216" s="1">
        <v>2</v>
      </c>
      <c r="G216" s="1">
        <v>0</v>
      </c>
      <c r="H216" s="2">
        <f>IF(M216&lt;10,1,IF(AND(F216=0,G216=1,O216&lt;9,M216=10),1,IF(AND(F216=0,G216=0,O216&gt;=9,M216=10),1,IF(AND(F216=0,G216=0,O216&lt;9,M216=11),1,IF(AND(F216=1,G216=0,O216&gt;=9,M216=11),1,IF(AND(F216=1,G216=0,O216&lt;9,M216=12),1,IF(AND(F216=2,G216=0,O216&gt;=9,M216=12),1,IF(AND(F216=2,G216=0,O216&lt;9,M216=13),1,0))))))))</f>
        <v>0</v>
      </c>
      <c r="I216" s="3">
        <f>IF(AND(F216=0,G216=1,O216&gt;=9,M216=10),1,IF(AND(F216=0,G216=1,O216&lt;9,M216=11),1,IF(AND(F216=0,G216=0,O216&gt;=9,M216=11),1,IF(AND(F216=0,G216=0,O216&lt;9,M216=12),1,IF(AND(F216=1,G216=0,O216&gt;=9,M216=12),1,IF(AND(F216=1,G216=0,O216&lt;9,M216=13),1,IF(AND(F216=2,G216=0,O216&gt;=9,M216=13),1,IF(AND(F216=2,G216=0,O216&lt;9,M216=14),1,0))))))))</f>
        <v>0</v>
      </c>
      <c r="J216" s="4">
        <f>IF(AND(F216=0,G216=1,O216&gt;=9,M216=11),1,IF(AND(F216=0,G216=1,O216&lt;9,M216=12),1,IF(AND(F216=0,G216=0,O216&gt;=9,M216=12),1,IF(AND(F216=0,G216=0,O216&lt;9,M216=13),1,IF(AND(F216=1,G216=0,O216&gt;=9,M216=13),1,IF(AND(F216=1,G216=0,O216&lt;9,M216=14),1,IF(AND(F216=2,G216=0,O216&gt;=9,M216=14),1,IF(AND(F216=2,G216=0,O216&lt;9,M216=15),1,0))))))))</f>
        <v>1</v>
      </c>
      <c r="K216" s="5">
        <f>IF(SUM(H216:J216)=0,1,0)</f>
        <v>0</v>
      </c>
      <c r="L216" s="1"/>
      <c r="M216" s="1">
        <f t="shared" si="6"/>
        <v>15</v>
      </c>
      <c r="N216" s="1"/>
      <c r="O216" s="1">
        <f t="shared" si="7"/>
        <v>3</v>
      </c>
    </row>
    <row r="217" spans="1:15" x14ac:dyDescent="0.25">
      <c r="A217" s="1" t="s">
        <v>215</v>
      </c>
      <c r="B217" s="6">
        <v>36961</v>
      </c>
      <c r="C217" s="6"/>
      <c r="D217" s="7">
        <v>8.9708410861153709</v>
      </c>
      <c r="E217" s="1" t="s">
        <v>309</v>
      </c>
      <c r="F217" s="1">
        <v>2</v>
      </c>
      <c r="G217" s="1">
        <v>0</v>
      </c>
      <c r="H217" s="2">
        <f>IF(M217&lt;10,1,IF(AND(F217=0,G217=1,O217&lt;9,M217=10),1,IF(AND(F217=0,G217=0,O217&gt;=9,M217=10),1,IF(AND(F217=0,G217=0,O217&lt;9,M217=11),1,IF(AND(F217=1,G217=0,O217&gt;=9,M217=11),1,IF(AND(F217=1,G217=0,O217&lt;9,M217=12),1,IF(AND(F217=2,G217=0,O217&gt;=9,M217=12),1,IF(AND(F217=2,G217=0,O217&lt;9,M217=13),1,0))))))))</f>
        <v>0</v>
      </c>
      <c r="I217" s="3">
        <f>IF(AND(F217=0,G217=1,O217&gt;=9,M217=10),1,IF(AND(F217=0,G217=1,O217&lt;9,M217=11),1,IF(AND(F217=0,G217=0,O217&gt;=9,M217=11),1,IF(AND(F217=0,G217=0,O217&lt;9,M217=12),1,IF(AND(F217=1,G217=0,O217&gt;=9,M217=12),1,IF(AND(F217=1,G217=0,O217&lt;9,M217=13),1,IF(AND(F217=2,G217=0,O217&gt;=9,M217=13),1,IF(AND(F217=2,G217=0,O217&lt;9,M217=14),1,0))))))))</f>
        <v>0</v>
      </c>
      <c r="J217" s="4">
        <f>IF(AND(F217=0,G217=1,O217&gt;=9,M217=11),1,IF(AND(F217=0,G217=1,O217&lt;9,M217=12),1,IF(AND(F217=0,G217=0,O217&gt;=9,M217=12),1,IF(AND(F217=0,G217=0,O217&lt;9,M217=13),1,IF(AND(F217=1,G217=0,O217&gt;=9,M217=13),1,IF(AND(F217=1,G217=0,O217&lt;9,M217=14),1,IF(AND(F217=2,G217=0,O217&gt;=9,M217=14),1,IF(AND(F217=2,G217=0,O217&lt;9,M217=15),1,0))))))))</f>
        <v>1</v>
      </c>
      <c r="K217" s="5">
        <f>IF(SUM(H217:J217)=0,1,0)</f>
        <v>0</v>
      </c>
      <c r="L217" s="1"/>
      <c r="M217" s="1">
        <f t="shared" si="6"/>
        <v>15</v>
      </c>
      <c r="N217" s="1"/>
      <c r="O217" s="1">
        <f t="shared" si="7"/>
        <v>3</v>
      </c>
    </row>
    <row r="218" spans="1:15" x14ac:dyDescent="0.25">
      <c r="A218" s="1" t="s">
        <v>216</v>
      </c>
      <c r="B218" s="6">
        <v>36956</v>
      </c>
      <c r="C218" s="6"/>
      <c r="D218" s="7">
        <v>9.3185991974189584</v>
      </c>
      <c r="E218" s="1" t="s">
        <v>310</v>
      </c>
      <c r="F218" s="1">
        <v>2</v>
      </c>
      <c r="G218" s="1">
        <v>0</v>
      </c>
      <c r="H218" s="2">
        <f>IF(M218&lt;10,1,IF(AND(F218=0,G218=1,O218&lt;9,M218=10),1,IF(AND(F218=0,G218=0,O218&gt;=9,M218=10),1,IF(AND(F218=0,G218=0,O218&lt;9,M218=11),1,IF(AND(F218=1,G218=0,O218&gt;=9,M218=11),1,IF(AND(F218=1,G218=0,O218&lt;9,M218=12),1,IF(AND(F218=2,G218=0,O218&gt;=9,M218=12),1,IF(AND(F218=2,G218=0,O218&lt;9,M218=13),1,0))))))))</f>
        <v>0</v>
      </c>
      <c r="I218" s="3">
        <f>IF(AND(F218=0,G218=1,O218&gt;=9,M218=10),1,IF(AND(F218=0,G218=1,O218&lt;9,M218=11),1,IF(AND(F218=0,G218=0,O218&gt;=9,M218=11),1,IF(AND(F218=0,G218=0,O218&lt;9,M218=12),1,IF(AND(F218=1,G218=0,O218&gt;=9,M218=12),1,IF(AND(F218=1,G218=0,O218&lt;9,M218=13),1,IF(AND(F218=2,G218=0,O218&gt;=9,M218=13),1,IF(AND(F218=2,G218=0,O218&lt;9,M218=14),1,0))))))))</f>
        <v>0</v>
      </c>
      <c r="J218" s="4">
        <f>IF(AND(F218=0,G218=1,O218&gt;=9,M218=11),1,IF(AND(F218=0,G218=1,O218&lt;9,M218=12),1,IF(AND(F218=0,G218=0,O218&gt;=9,M218=12),1,IF(AND(F218=0,G218=0,O218&lt;9,M218=13),1,IF(AND(F218=1,G218=0,O218&gt;=9,M218=13),1,IF(AND(F218=1,G218=0,O218&lt;9,M218=14),1,IF(AND(F218=2,G218=0,O218&gt;=9,M218=14),1,IF(AND(F218=2,G218=0,O218&lt;9,M218=15),1,0))))))))</f>
        <v>1</v>
      </c>
      <c r="K218" s="5">
        <f>IF(SUM(H218:J218)=0,1,0)</f>
        <v>0</v>
      </c>
      <c r="L218" s="1"/>
      <c r="M218" s="1">
        <f t="shared" si="6"/>
        <v>15</v>
      </c>
      <c r="N218" s="1"/>
      <c r="O218" s="1">
        <f t="shared" si="7"/>
        <v>3</v>
      </c>
    </row>
    <row r="219" spans="1:15" x14ac:dyDescent="0.25">
      <c r="A219" s="1" t="s">
        <v>217</v>
      </c>
      <c r="B219" s="6">
        <v>36953</v>
      </c>
      <c r="C219" s="6"/>
      <c r="D219" s="7">
        <v>5.5420753836305252</v>
      </c>
      <c r="E219" s="1" t="s">
        <v>309</v>
      </c>
      <c r="F219" s="1">
        <v>2</v>
      </c>
      <c r="G219" s="1">
        <v>0</v>
      </c>
      <c r="H219" s="2">
        <f>IF(M219&lt;10,1,IF(AND(F219=0,G219=1,O219&lt;9,M219=10),1,IF(AND(F219=0,G219=0,O219&gt;=9,M219=10),1,IF(AND(F219=0,G219=0,O219&lt;9,M219=11),1,IF(AND(F219=1,G219=0,O219&gt;=9,M219=11),1,IF(AND(F219=1,G219=0,O219&lt;9,M219=12),1,IF(AND(F219=2,G219=0,O219&gt;=9,M219=12),1,IF(AND(F219=2,G219=0,O219&lt;9,M219=13),1,0))))))))</f>
        <v>0</v>
      </c>
      <c r="I219" s="3">
        <f>IF(AND(F219=0,G219=1,O219&gt;=9,M219=10),1,IF(AND(F219=0,G219=1,O219&lt;9,M219=11),1,IF(AND(F219=0,G219=0,O219&gt;=9,M219=11),1,IF(AND(F219=0,G219=0,O219&lt;9,M219=12),1,IF(AND(F219=1,G219=0,O219&gt;=9,M219=12),1,IF(AND(F219=1,G219=0,O219&lt;9,M219=13),1,IF(AND(F219=2,G219=0,O219&gt;=9,M219=13),1,IF(AND(F219=2,G219=0,O219&lt;9,M219=14),1,0))))))))</f>
        <v>0</v>
      </c>
      <c r="J219" s="4">
        <f>IF(AND(F219=0,G219=1,O219&gt;=9,M219=11),1,IF(AND(F219=0,G219=1,O219&lt;9,M219=12),1,IF(AND(F219=0,G219=0,O219&gt;=9,M219=12),1,IF(AND(F219=0,G219=0,O219&lt;9,M219=13),1,IF(AND(F219=1,G219=0,O219&gt;=9,M219=13),1,IF(AND(F219=1,G219=0,O219&lt;9,M219=14),1,IF(AND(F219=2,G219=0,O219&gt;=9,M219=14),1,IF(AND(F219=2,G219=0,O219&lt;9,M219=15),1,0))))))))</f>
        <v>1</v>
      </c>
      <c r="K219" s="5">
        <f>IF(SUM(H219:J219)=0,1,0)</f>
        <v>0</v>
      </c>
      <c r="L219" s="1"/>
      <c r="M219" s="1">
        <f t="shared" si="6"/>
        <v>15</v>
      </c>
      <c r="N219" s="1"/>
      <c r="O219" s="1">
        <f t="shared" si="7"/>
        <v>3</v>
      </c>
    </row>
    <row r="220" spans="1:15" x14ac:dyDescent="0.25">
      <c r="A220" s="1" t="s">
        <v>218</v>
      </c>
      <c r="B220" s="6">
        <v>36950</v>
      </c>
      <c r="C220" s="6"/>
      <c r="D220" s="7">
        <v>7.791592568108892</v>
      </c>
      <c r="E220" s="1" t="s">
        <v>309</v>
      </c>
      <c r="F220" s="1">
        <v>2</v>
      </c>
      <c r="G220" s="1">
        <v>0</v>
      </c>
      <c r="H220" s="2">
        <f>IF(M220&lt;10,1,IF(AND(F220=0,G220=1,O220&lt;9,M220=10),1,IF(AND(F220=0,G220=0,O220&gt;=9,M220=10),1,IF(AND(F220=0,G220=0,O220&lt;9,M220=11),1,IF(AND(F220=1,G220=0,O220&gt;=9,M220=11),1,IF(AND(F220=1,G220=0,O220&lt;9,M220=12),1,IF(AND(F220=2,G220=0,O220&gt;=9,M220=12),1,IF(AND(F220=2,G220=0,O220&lt;9,M220=13),1,0))))))))</f>
        <v>0</v>
      </c>
      <c r="I220" s="3">
        <f>IF(AND(F220=0,G220=1,O220&gt;=9,M220=10),1,IF(AND(F220=0,G220=1,O220&lt;9,M220=11),1,IF(AND(F220=0,G220=0,O220&gt;=9,M220=11),1,IF(AND(F220=0,G220=0,O220&lt;9,M220=12),1,IF(AND(F220=1,G220=0,O220&gt;=9,M220=12),1,IF(AND(F220=1,G220=0,O220&lt;9,M220=13),1,IF(AND(F220=2,G220=0,O220&gt;=9,M220=13),1,IF(AND(F220=2,G220=0,O220&lt;9,M220=14),1,0))))))))</f>
        <v>0</v>
      </c>
      <c r="J220" s="4">
        <f>IF(AND(F220=0,G220=1,O220&gt;=9,M220=11),1,IF(AND(F220=0,G220=1,O220&lt;9,M220=12),1,IF(AND(F220=0,G220=0,O220&gt;=9,M220=12),1,IF(AND(F220=0,G220=0,O220&lt;9,M220=13),1,IF(AND(F220=1,G220=0,O220&gt;=9,M220=13),1,IF(AND(F220=1,G220=0,O220&lt;9,M220=14),1,IF(AND(F220=2,G220=0,O220&gt;=9,M220=14),1,IF(AND(F220=2,G220=0,O220&lt;9,M220=15),1,0))))))))</f>
        <v>1</v>
      </c>
      <c r="K220" s="5">
        <f>IF(SUM(H220:J220)=0,1,0)</f>
        <v>0</v>
      </c>
      <c r="L220" s="1"/>
      <c r="M220" s="1">
        <f t="shared" si="6"/>
        <v>15</v>
      </c>
      <c r="N220" s="1"/>
      <c r="O220" s="1">
        <f t="shared" si="7"/>
        <v>2</v>
      </c>
    </row>
    <row r="221" spans="1:15" x14ac:dyDescent="0.25">
      <c r="A221" s="1" t="s">
        <v>219</v>
      </c>
      <c r="B221" s="6">
        <v>36949</v>
      </c>
      <c r="C221" s="6"/>
      <c r="D221" s="7">
        <v>4.6530074572384743</v>
      </c>
      <c r="E221" s="1" t="s">
        <v>309</v>
      </c>
      <c r="F221" s="1">
        <v>2</v>
      </c>
      <c r="G221" s="1">
        <v>0</v>
      </c>
      <c r="H221" s="2">
        <f>IF(M221&lt;10,1,IF(AND(F221=0,G221=1,O221&lt;9,M221=10),1,IF(AND(F221=0,G221=0,O221&gt;=9,M221=10),1,IF(AND(F221=0,G221=0,O221&lt;9,M221=11),1,IF(AND(F221=1,G221=0,O221&gt;=9,M221=11),1,IF(AND(F221=1,G221=0,O221&lt;9,M221=12),1,IF(AND(F221=2,G221=0,O221&gt;=9,M221=12),1,IF(AND(F221=2,G221=0,O221&lt;9,M221=13),1,0))))))))</f>
        <v>0</v>
      </c>
      <c r="I221" s="3">
        <f>IF(AND(F221=0,G221=1,O221&gt;=9,M221=10),1,IF(AND(F221=0,G221=1,O221&lt;9,M221=11),1,IF(AND(F221=0,G221=0,O221&gt;=9,M221=11),1,IF(AND(F221=0,G221=0,O221&lt;9,M221=12),1,IF(AND(F221=1,G221=0,O221&gt;=9,M221=12),1,IF(AND(F221=1,G221=0,O221&lt;9,M221=13),1,IF(AND(F221=2,G221=0,O221&gt;=9,M221=13),1,IF(AND(F221=2,G221=0,O221&lt;9,M221=14),1,0))))))))</f>
        <v>0</v>
      </c>
      <c r="J221" s="4">
        <f>IF(AND(F221=0,G221=1,O221&gt;=9,M221=11),1,IF(AND(F221=0,G221=1,O221&lt;9,M221=12),1,IF(AND(F221=0,G221=0,O221&gt;=9,M221=12),1,IF(AND(F221=0,G221=0,O221&lt;9,M221=13),1,IF(AND(F221=1,G221=0,O221&gt;=9,M221=13),1,IF(AND(F221=1,G221=0,O221&lt;9,M221=14),1,IF(AND(F221=2,G221=0,O221&gt;=9,M221=14),1,IF(AND(F221=2,G221=0,O221&lt;9,M221=15),1,0))))))))</f>
        <v>1</v>
      </c>
      <c r="K221" s="5">
        <f>IF(SUM(H221:J221)=0,1,0)</f>
        <v>0</v>
      </c>
      <c r="L221" s="1"/>
      <c r="M221" s="1">
        <f t="shared" si="6"/>
        <v>15</v>
      </c>
      <c r="N221" s="1"/>
      <c r="O221" s="1">
        <f t="shared" si="7"/>
        <v>2</v>
      </c>
    </row>
    <row r="222" spans="1:15" x14ac:dyDescent="0.25">
      <c r="A222" s="1" t="s">
        <v>220</v>
      </c>
      <c r="B222" s="6">
        <v>36921</v>
      </c>
      <c r="C222" s="6"/>
      <c r="D222" s="7">
        <v>15.101545926540705</v>
      </c>
      <c r="E222" s="1" t="s">
        <v>309</v>
      </c>
      <c r="F222" s="1">
        <v>2</v>
      </c>
      <c r="G222" s="1">
        <v>0</v>
      </c>
      <c r="H222" s="2">
        <f>IF(M222&lt;10,1,IF(AND(F222=0,G222=1,O222&lt;9,M222=10),1,IF(AND(F222=0,G222=0,O222&gt;=9,M222=10),1,IF(AND(F222=0,G222=0,O222&lt;9,M222=11),1,IF(AND(F222=1,G222=0,O222&gt;=9,M222=11),1,IF(AND(F222=1,G222=0,O222&lt;9,M222=12),1,IF(AND(F222=2,G222=0,O222&gt;=9,M222=12),1,IF(AND(F222=2,G222=0,O222&lt;9,M222=13),1,0))))))))</f>
        <v>0</v>
      </c>
      <c r="I222" s="3">
        <f>IF(AND(F222=0,G222=1,O222&gt;=9,M222=10),1,IF(AND(F222=0,G222=1,O222&lt;9,M222=11),1,IF(AND(F222=0,G222=0,O222&gt;=9,M222=11),1,IF(AND(F222=0,G222=0,O222&lt;9,M222=12),1,IF(AND(F222=1,G222=0,O222&gt;=9,M222=12),1,IF(AND(F222=1,G222=0,O222&lt;9,M222=13),1,IF(AND(F222=2,G222=0,O222&gt;=9,M222=13),1,IF(AND(F222=2,G222=0,O222&lt;9,M222=14),1,0))))))))</f>
        <v>0</v>
      </c>
      <c r="J222" s="4">
        <f>IF(AND(F222=0,G222=1,O222&gt;=9,M222=11),1,IF(AND(F222=0,G222=1,O222&lt;9,M222=12),1,IF(AND(F222=0,G222=0,O222&gt;=9,M222=12),1,IF(AND(F222=0,G222=0,O222&lt;9,M222=13),1,IF(AND(F222=1,G222=0,O222&gt;=9,M222=13),1,IF(AND(F222=1,G222=0,O222&lt;9,M222=14),1,IF(AND(F222=2,G222=0,O222&gt;=9,M222=14),1,IF(AND(F222=2,G222=0,O222&lt;9,M222=15),1,0))))))))</f>
        <v>1</v>
      </c>
      <c r="K222" s="5">
        <f>IF(SUM(H222:J222)=0,1,0)</f>
        <v>0</v>
      </c>
      <c r="L222" s="1"/>
      <c r="M222" s="1">
        <f t="shared" si="6"/>
        <v>15</v>
      </c>
      <c r="N222" s="1"/>
      <c r="O222" s="1">
        <f t="shared" si="7"/>
        <v>1</v>
      </c>
    </row>
    <row r="223" spans="1:15" x14ac:dyDescent="0.25">
      <c r="A223" s="1" t="s">
        <v>221</v>
      </c>
      <c r="B223" s="6">
        <v>37722</v>
      </c>
      <c r="C223" s="6"/>
      <c r="D223" s="7">
        <v>5.0352090546974111</v>
      </c>
      <c r="E223" s="1" t="s">
        <v>309</v>
      </c>
      <c r="F223" s="1">
        <v>0</v>
      </c>
      <c r="G223" s="1">
        <v>1</v>
      </c>
      <c r="H223" s="2">
        <f>IF(M223&lt;10,1,IF(AND(F223=0,G223=1,O223&lt;9,M223=10),1,IF(AND(F223=0,G223=0,O223&gt;=9,M223=10),1,IF(AND(F223=0,G223=0,O223&lt;9,M223=11),1,IF(AND(F223=1,G223=0,O223&gt;=9,M223=11),1,IF(AND(F223=1,G223=0,O223&lt;9,M223=12),1,IF(AND(F223=2,G223=0,O223&gt;=9,M223=12),1,IF(AND(F223=2,G223=0,O223&lt;9,M223=13),1,0))))))))</f>
        <v>0</v>
      </c>
      <c r="I223" s="3">
        <f>IF(AND(F223=0,G223=1,O223&gt;=9,M223=10),1,IF(AND(F223=0,G223=1,O223&lt;9,M223=11),1,IF(AND(F223=0,G223=0,O223&gt;=9,M223=11),1,IF(AND(F223=0,G223=0,O223&lt;9,M223=12),1,IF(AND(F223=1,G223=0,O223&gt;=9,M223=12),1,IF(AND(F223=1,G223=0,O223&lt;9,M223=13),1,IF(AND(F223=2,G223=0,O223&gt;=9,M223=13),1,IF(AND(F223=2,G223=0,O223&lt;9,M223=14),1,0))))))))</f>
        <v>0</v>
      </c>
      <c r="J223" s="4">
        <f>IF(AND(F223=0,G223=1,O223&gt;=9,M223=11),1,IF(AND(F223=0,G223=1,O223&lt;9,M223=12),1,IF(AND(F223=0,G223=0,O223&gt;=9,M223=12),1,IF(AND(F223=0,G223=0,O223&lt;9,M223=13),1,IF(AND(F223=1,G223=0,O223&gt;=9,M223=13),1,IF(AND(F223=1,G223=0,O223&lt;9,M223=14),1,IF(AND(F223=2,G223=0,O223&gt;=9,M223=14),1,IF(AND(F223=2,G223=0,O223&lt;9,M223=15),1,0))))))))</f>
        <v>0</v>
      </c>
      <c r="K223" s="5">
        <f>IF(SUM(H223:J223)=0,1,0)</f>
        <v>1</v>
      </c>
      <c r="L223" s="1"/>
      <c r="M223" s="1">
        <f t="shared" si="6"/>
        <v>13</v>
      </c>
      <c r="N223" s="1"/>
      <c r="O223" s="1">
        <f t="shared" si="7"/>
        <v>4</v>
      </c>
    </row>
    <row r="224" spans="1:15" x14ac:dyDescent="0.25">
      <c r="A224" s="1" t="s">
        <v>222</v>
      </c>
      <c r="B224" s="6">
        <v>37683</v>
      </c>
      <c r="C224" s="6"/>
      <c r="D224" s="7">
        <v>4.0573020444830785</v>
      </c>
      <c r="E224" s="1" t="s">
        <v>310</v>
      </c>
      <c r="F224" s="1">
        <v>0</v>
      </c>
      <c r="G224" s="1">
        <v>1</v>
      </c>
      <c r="H224" s="2">
        <f>IF(M224&lt;10,1,IF(AND(F224=0,G224=1,O224&lt;9,M224=10),1,IF(AND(F224=0,G224=0,O224&gt;=9,M224=10),1,IF(AND(F224=0,G224=0,O224&lt;9,M224=11),1,IF(AND(F224=1,G224=0,O224&gt;=9,M224=11),1,IF(AND(F224=1,G224=0,O224&lt;9,M224=12),1,IF(AND(F224=2,G224=0,O224&gt;=9,M224=12),1,IF(AND(F224=2,G224=0,O224&lt;9,M224=13),1,0))))))))</f>
        <v>0</v>
      </c>
      <c r="I224" s="3">
        <f>IF(AND(F224=0,G224=1,O224&gt;=9,M224=10),1,IF(AND(F224=0,G224=1,O224&lt;9,M224=11),1,IF(AND(F224=0,G224=0,O224&gt;=9,M224=11),1,IF(AND(F224=0,G224=0,O224&lt;9,M224=12),1,IF(AND(F224=1,G224=0,O224&gt;=9,M224=12),1,IF(AND(F224=1,G224=0,O224&lt;9,M224=13),1,IF(AND(F224=2,G224=0,O224&gt;=9,M224=13),1,IF(AND(F224=2,G224=0,O224&lt;9,M224=14),1,0))))))))</f>
        <v>0</v>
      </c>
      <c r="J224" s="4">
        <f>IF(AND(F224=0,G224=1,O224&gt;=9,M224=11),1,IF(AND(F224=0,G224=1,O224&lt;9,M224=12),1,IF(AND(F224=0,G224=0,O224&gt;=9,M224=12),1,IF(AND(F224=0,G224=0,O224&lt;9,M224=13),1,IF(AND(F224=1,G224=0,O224&gt;=9,M224=13),1,IF(AND(F224=1,G224=0,O224&lt;9,M224=14),1,IF(AND(F224=2,G224=0,O224&gt;=9,M224=14),1,IF(AND(F224=2,G224=0,O224&lt;9,M224=15),1,0))))))))</f>
        <v>0</v>
      </c>
      <c r="K224" s="5">
        <f>IF(SUM(H224:J224)=0,1,0)</f>
        <v>1</v>
      </c>
      <c r="L224" s="1"/>
      <c r="M224" s="1">
        <f t="shared" si="6"/>
        <v>13</v>
      </c>
      <c r="N224" s="1"/>
      <c r="O224" s="1">
        <f t="shared" si="7"/>
        <v>3</v>
      </c>
    </row>
    <row r="225" spans="1:15" x14ac:dyDescent="0.25">
      <c r="A225" s="1" t="s">
        <v>223</v>
      </c>
      <c r="B225" s="6">
        <v>37680</v>
      </c>
      <c r="C225" s="6"/>
      <c r="D225" s="7">
        <v>18.144333311889589</v>
      </c>
      <c r="E225" s="1" t="s">
        <v>309</v>
      </c>
      <c r="F225" s="1">
        <v>0</v>
      </c>
      <c r="G225" s="1">
        <v>1</v>
      </c>
      <c r="H225" s="2">
        <f>IF(M225&lt;10,1,IF(AND(F225=0,G225=1,O225&lt;9,M225=10),1,IF(AND(F225=0,G225=0,O225&gt;=9,M225=10),1,IF(AND(F225=0,G225=0,O225&lt;9,M225=11),1,IF(AND(F225=1,G225=0,O225&gt;=9,M225=11),1,IF(AND(F225=1,G225=0,O225&lt;9,M225=12),1,IF(AND(F225=2,G225=0,O225&gt;=9,M225=12),1,IF(AND(F225=2,G225=0,O225&lt;9,M225=13),1,0))))))))</f>
        <v>0</v>
      </c>
      <c r="I225" s="3">
        <f>IF(AND(F225=0,G225=1,O225&gt;=9,M225=10),1,IF(AND(F225=0,G225=1,O225&lt;9,M225=11),1,IF(AND(F225=0,G225=0,O225&gt;=9,M225=11),1,IF(AND(F225=0,G225=0,O225&lt;9,M225=12),1,IF(AND(F225=1,G225=0,O225&gt;=9,M225=12),1,IF(AND(F225=1,G225=0,O225&lt;9,M225=13),1,IF(AND(F225=2,G225=0,O225&gt;=9,M225=13),1,IF(AND(F225=2,G225=0,O225&lt;9,M225=14),1,0))))))))</f>
        <v>0</v>
      </c>
      <c r="J225" s="4">
        <f>IF(AND(F225=0,G225=1,O225&gt;=9,M225=11),1,IF(AND(F225=0,G225=1,O225&lt;9,M225=12),1,IF(AND(F225=0,G225=0,O225&gt;=9,M225=12),1,IF(AND(F225=0,G225=0,O225&lt;9,M225=13),1,IF(AND(F225=1,G225=0,O225&gt;=9,M225=13),1,IF(AND(F225=1,G225=0,O225&lt;9,M225=14),1,IF(AND(F225=2,G225=0,O225&gt;=9,M225=14),1,IF(AND(F225=2,G225=0,O225&lt;9,M225=15),1,0))))))))</f>
        <v>0</v>
      </c>
      <c r="K225" s="5">
        <f>IF(SUM(H225:J225)=0,1,0)</f>
        <v>1</v>
      </c>
      <c r="L225" s="1"/>
      <c r="M225" s="1">
        <f t="shared" si="6"/>
        <v>13</v>
      </c>
      <c r="N225" s="1"/>
      <c r="O225" s="1">
        <f t="shared" si="7"/>
        <v>2</v>
      </c>
    </row>
    <row r="226" spans="1:15" x14ac:dyDescent="0.25">
      <c r="A226" s="1" t="s">
        <v>224</v>
      </c>
      <c r="B226" s="6">
        <v>37657</v>
      </c>
      <c r="C226" s="6"/>
      <c r="D226" s="7">
        <v>11.892911859995261</v>
      </c>
      <c r="E226" s="1" t="s">
        <v>309</v>
      </c>
      <c r="F226" s="1">
        <v>0</v>
      </c>
      <c r="G226" s="1">
        <v>1</v>
      </c>
      <c r="H226" s="2">
        <f>IF(M226&lt;10,1,IF(AND(F226=0,G226=1,O226&lt;9,M226=10),1,IF(AND(F226=0,G226=0,O226&gt;=9,M226=10),1,IF(AND(F226=0,G226=0,O226&lt;9,M226=11),1,IF(AND(F226=1,G226=0,O226&gt;=9,M226=11),1,IF(AND(F226=1,G226=0,O226&lt;9,M226=12),1,IF(AND(F226=2,G226=0,O226&gt;=9,M226=12),1,IF(AND(F226=2,G226=0,O226&lt;9,M226=13),1,0))))))))</f>
        <v>0</v>
      </c>
      <c r="I226" s="3">
        <f>IF(AND(F226=0,G226=1,O226&gt;=9,M226=10),1,IF(AND(F226=0,G226=1,O226&lt;9,M226=11),1,IF(AND(F226=0,G226=0,O226&gt;=9,M226=11),1,IF(AND(F226=0,G226=0,O226&lt;9,M226=12),1,IF(AND(F226=1,G226=0,O226&gt;=9,M226=12),1,IF(AND(F226=1,G226=0,O226&lt;9,M226=13),1,IF(AND(F226=2,G226=0,O226&gt;=9,M226=13),1,IF(AND(F226=2,G226=0,O226&lt;9,M226=14),1,0))))))))</f>
        <v>0</v>
      </c>
      <c r="J226" s="4">
        <f>IF(AND(F226=0,G226=1,O226&gt;=9,M226=11),1,IF(AND(F226=0,G226=1,O226&lt;9,M226=12),1,IF(AND(F226=0,G226=0,O226&gt;=9,M226=12),1,IF(AND(F226=0,G226=0,O226&lt;9,M226=13),1,IF(AND(F226=1,G226=0,O226&gt;=9,M226=13),1,IF(AND(F226=1,G226=0,O226&lt;9,M226=14),1,IF(AND(F226=2,G226=0,O226&gt;=9,M226=14),1,IF(AND(F226=2,G226=0,O226&lt;9,M226=15),1,0))))))))</f>
        <v>0</v>
      </c>
      <c r="K226" s="5">
        <f>IF(SUM(H226:J226)=0,1,0)</f>
        <v>1</v>
      </c>
      <c r="L226" s="1"/>
      <c r="M226" s="1">
        <f t="shared" si="6"/>
        <v>13</v>
      </c>
      <c r="N226" s="1"/>
      <c r="O226" s="1">
        <f t="shared" si="7"/>
        <v>2</v>
      </c>
    </row>
    <row r="227" spans="1:15" x14ac:dyDescent="0.25">
      <c r="A227" s="1" t="s">
        <v>225</v>
      </c>
      <c r="B227" s="6">
        <v>37627</v>
      </c>
      <c r="C227" s="6"/>
      <c r="D227" s="7">
        <v>11.760528730310563</v>
      </c>
      <c r="E227" s="1" t="s">
        <v>310</v>
      </c>
      <c r="F227" s="1">
        <v>0</v>
      </c>
      <c r="G227" s="1">
        <v>1</v>
      </c>
      <c r="H227" s="2">
        <f>IF(M227&lt;10,1,IF(AND(F227=0,G227=1,O227&lt;9,M227=10),1,IF(AND(F227=0,G227=0,O227&gt;=9,M227=10),1,IF(AND(F227=0,G227=0,O227&lt;9,M227=11),1,IF(AND(F227=1,G227=0,O227&gt;=9,M227=11),1,IF(AND(F227=1,G227=0,O227&lt;9,M227=12),1,IF(AND(F227=2,G227=0,O227&gt;=9,M227=12),1,IF(AND(F227=2,G227=0,O227&lt;9,M227=13),1,0))))))))</f>
        <v>0</v>
      </c>
      <c r="I227" s="3">
        <f>IF(AND(F227=0,G227=1,O227&gt;=9,M227=10),1,IF(AND(F227=0,G227=1,O227&lt;9,M227=11),1,IF(AND(F227=0,G227=0,O227&gt;=9,M227=11),1,IF(AND(F227=0,G227=0,O227&lt;9,M227=12),1,IF(AND(F227=1,G227=0,O227&gt;=9,M227=12),1,IF(AND(F227=1,G227=0,O227&lt;9,M227=13),1,IF(AND(F227=2,G227=0,O227&gt;=9,M227=13),1,IF(AND(F227=2,G227=0,O227&lt;9,M227=14),1,0))))))))</f>
        <v>0</v>
      </c>
      <c r="J227" s="4">
        <f>IF(AND(F227=0,G227=1,O227&gt;=9,M227=11),1,IF(AND(F227=0,G227=1,O227&lt;9,M227=12),1,IF(AND(F227=0,G227=0,O227&gt;=9,M227=12),1,IF(AND(F227=0,G227=0,O227&lt;9,M227=13),1,IF(AND(F227=1,G227=0,O227&gt;=9,M227=13),1,IF(AND(F227=1,G227=0,O227&lt;9,M227=14),1,IF(AND(F227=2,G227=0,O227&gt;=9,M227=14),1,IF(AND(F227=2,G227=0,O227&lt;9,M227=15),1,0))))))))</f>
        <v>0</v>
      </c>
      <c r="K227" s="5">
        <f>IF(SUM(H227:J227)=0,1,0)</f>
        <v>1</v>
      </c>
      <c r="L227" s="1"/>
      <c r="M227" s="1">
        <f t="shared" si="6"/>
        <v>13</v>
      </c>
      <c r="N227" s="1"/>
      <c r="O227" s="1">
        <f t="shared" si="7"/>
        <v>1</v>
      </c>
    </row>
    <row r="228" spans="1:15" x14ac:dyDescent="0.25">
      <c r="A228" s="1" t="s">
        <v>226</v>
      </c>
      <c r="B228" s="6">
        <v>37596</v>
      </c>
      <c r="C228" s="6"/>
      <c r="D228" s="7">
        <v>5.3535461783829383</v>
      </c>
      <c r="E228" s="1" t="s">
        <v>310</v>
      </c>
      <c r="F228" s="1">
        <v>0</v>
      </c>
      <c r="G228" s="1">
        <v>0</v>
      </c>
      <c r="H228" s="2">
        <f>IF(M228&lt;10,1,IF(AND(F228=0,G228=1,O228&lt;9,M228=10),1,IF(AND(F228=0,G228=0,O228&gt;=9,M228=10),1,IF(AND(F228=0,G228=0,O228&lt;9,M228=11),1,IF(AND(F228=1,G228=0,O228&gt;=9,M228=11),1,IF(AND(F228=1,G228=0,O228&lt;9,M228=12),1,IF(AND(F228=2,G228=0,O228&gt;=9,M228=12),1,IF(AND(F228=2,G228=0,O228&lt;9,M228=13),1,0))))))))</f>
        <v>0</v>
      </c>
      <c r="I228" s="3">
        <f>IF(AND(F228=0,G228=1,O228&gt;=9,M228=10),1,IF(AND(F228=0,G228=1,O228&lt;9,M228=11),1,IF(AND(F228=0,G228=0,O228&gt;=9,M228=11),1,IF(AND(F228=0,G228=0,O228&lt;9,M228=12),1,IF(AND(F228=1,G228=0,O228&gt;=9,M228=12),1,IF(AND(F228=1,G228=0,O228&lt;9,M228=13),1,IF(AND(F228=2,G228=0,O228&gt;=9,M228=13),1,IF(AND(F228=2,G228=0,O228&lt;9,M228=14),1,0))))))))</f>
        <v>0</v>
      </c>
      <c r="J228" s="4">
        <f>IF(AND(F228=0,G228=1,O228&gt;=9,M228=11),1,IF(AND(F228=0,G228=1,O228&lt;9,M228=12),1,IF(AND(F228=0,G228=0,O228&gt;=9,M228=12),1,IF(AND(F228=0,G228=0,O228&lt;9,M228=13),1,IF(AND(F228=1,G228=0,O228&gt;=9,M228=13),1,IF(AND(F228=1,G228=0,O228&lt;9,M228=14),1,IF(AND(F228=2,G228=0,O228&gt;=9,M228=14),1,IF(AND(F228=2,G228=0,O228&lt;9,M228=15),1,0))))))))</f>
        <v>0</v>
      </c>
      <c r="K228" s="5">
        <f>IF(SUM(H228:J228)=0,1,0)</f>
        <v>1</v>
      </c>
      <c r="L228" s="1"/>
      <c r="M228" s="1">
        <f t="shared" si="6"/>
        <v>13</v>
      </c>
      <c r="N228" s="1"/>
      <c r="O228" s="1">
        <f t="shared" si="7"/>
        <v>12</v>
      </c>
    </row>
    <row r="229" spans="1:15" x14ac:dyDescent="0.25">
      <c r="A229" s="1" t="s">
        <v>227</v>
      </c>
      <c r="B229" s="6">
        <v>37529</v>
      </c>
      <c r="C229" s="6"/>
      <c r="D229" s="7">
        <v>5.3303601584921347</v>
      </c>
      <c r="E229" s="1" t="s">
        <v>309</v>
      </c>
      <c r="F229" s="1">
        <v>0</v>
      </c>
      <c r="G229" s="1">
        <v>0</v>
      </c>
      <c r="H229" s="2">
        <f>IF(M229&lt;10,1,IF(AND(F229=0,G229=1,O229&lt;9,M229=10),1,IF(AND(F229=0,G229=0,O229&gt;=9,M229=10),1,IF(AND(F229=0,G229=0,O229&lt;9,M229=11),1,IF(AND(F229=1,G229=0,O229&gt;=9,M229=11),1,IF(AND(F229=1,G229=0,O229&lt;9,M229=12),1,IF(AND(F229=2,G229=0,O229&gt;=9,M229=12),1,IF(AND(F229=2,G229=0,O229&lt;9,M229=13),1,0))))))))</f>
        <v>0</v>
      </c>
      <c r="I229" s="3">
        <f>IF(AND(F229=0,G229=1,O229&gt;=9,M229=10),1,IF(AND(F229=0,G229=1,O229&lt;9,M229=11),1,IF(AND(F229=0,G229=0,O229&gt;=9,M229=11),1,IF(AND(F229=0,G229=0,O229&lt;9,M229=12),1,IF(AND(F229=1,G229=0,O229&gt;=9,M229=12),1,IF(AND(F229=1,G229=0,O229&lt;9,M229=13),1,IF(AND(F229=2,G229=0,O229&gt;=9,M229=13),1,IF(AND(F229=2,G229=0,O229&lt;9,M229=14),1,0))))))))</f>
        <v>0</v>
      </c>
      <c r="J229" s="4">
        <f>IF(AND(F229=0,G229=1,O229&gt;=9,M229=11),1,IF(AND(F229=0,G229=1,O229&lt;9,M229=12),1,IF(AND(F229=0,G229=0,O229&gt;=9,M229=12),1,IF(AND(F229=0,G229=0,O229&lt;9,M229=13),1,IF(AND(F229=1,G229=0,O229&gt;=9,M229=13),1,IF(AND(F229=1,G229=0,O229&lt;9,M229=14),1,IF(AND(F229=2,G229=0,O229&gt;=9,M229=14),1,IF(AND(F229=2,G229=0,O229&lt;9,M229=15),1,0))))))))</f>
        <v>0</v>
      </c>
      <c r="K229" s="5">
        <f>IF(SUM(H229:J229)=0,1,0)</f>
        <v>1</v>
      </c>
      <c r="L229" s="1"/>
      <c r="M229" s="1">
        <f t="shared" si="6"/>
        <v>13</v>
      </c>
      <c r="N229" s="1"/>
      <c r="O229" s="1">
        <f t="shared" si="7"/>
        <v>9</v>
      </c>
    </row>
    <row r="230" spans="1:15" x14ac:dyDescent="0.25">
      <c r="A230" s="1" t="s">
        <v>228</v>
      </c>
      <c r="B230" s="6">
        <v>37510</v>
      </c>
      <c r="C230" s="6"/>
      <c r="D230" s="7">
        <v>6.9646158180620104</v>
      </c>
      <c r="E230" s="1" t="s">
        <v>310</v>
      </c>
      <c r="F230" s="1">
        <v>0</v>
      </c>
      <c r="G230" s="1">
        <v>0</v>
      </c>
      <c r="H230" s="2">
        <f>IF(M230&lt;10,1,IF(AND(F230=0,G230=1,O230&lt;9,M230=10),1,IF(AND(F230=0,G230=0,O230&gt;=9,M230=10),1,IF(AND(F230=0,G230=0,O230&lt;9,M230=11),1,IF(AND(F230=1,G230=0,O230&gt;=9,M230=11),1,IF(AND(F230=1,G230=0,O230&lt;9,M230=12),1,IF(AND(F230=2,G230=0,O230&gt;=9,M230=12),1,IF(AND(F230=2,G230=0,O230&lt;9,M230=13),1,0))))))))</f>
        <v>0</v>
      </c>
      <c r="I230" s="3">
        <f>IF(AND(F230=0,G230=1,O230&gt;=9,M230=10),1,IF(AND(F230=0,G230=1,O230&lt;9,M230=11),1,IF(AND(F230=0,G230=0,O230&gt;=9,M230=11),1,IF(AND(F230=0,G230=0,O230&lt;9,M230=12),1,IF(AND(F230=1,G230=0,O230&gt;=9,M230=12),1,IF(AND(F230=1,G230=0,O230&lt;9,M230=13),1,IF(AND(F230=2,G230=0,O230&gt;=9,M230=13),1,IF(AND(F230=2,G230=0,O230&lt;9,M230=14),1,0))))))))</f>
        <v>0</v>
      </c>
      <c r="J230" s="4">
        <f>IF(AND(F230=0,G230=1,O230&gt;=9,M230=11),1,IF(AND(F230=0,G230=1,O230&lt;9,M230=12),1,IF(AND(F230=0,G230=0,O230&gt;=9,M230=12),1,IF(AND(F230=0,G230=0,O230&lt;9,M230=13),1,IF(AND(F230=1,G230=0,O230&gt;=9,M230=13),1,IF(AND(F230=1,G230=0,O230&lt;9,M230=14),1,IF(AND(F230=2,G230=0,O230&gt;=9,M230=14),1,IF(AND(F230=2,G230=0,O230&lt;9,M230=15),1,0))))))))</f>
        <v>0</v>
      </c>
      <c r="K230" s="5">
        <f>IF(SUM(H230:J230)=0,1,0)</f>
        <v>1</v>
      </c>
      <c r="L230" s="1"/>
      <c r="M230" s="1">
        <f t="shared" si="6"/>
        <v>13</v>
      </c>
      <c r="N230" s="1"/>
      <c r="O230" s="1">
        <f t="shared" si="7"/>
        <v>9</v>
      </c>
    </row>
    <row r="231" spans="1:15" x14ac:dyDescent="0.25">
      <c r="A231" s="1" t="s">
        <v>229</v>
      </c>
      <c r="B231" s="6">
        <v>37509</v>
      </c>
      <c r="C231" s="6"/>
      <c r="D231" s="7">
        <v>14.212219758294051</v>
      </c>
      <c r="E231" s="1" t="s">
        <v>310</v>
      </c>
      <c r="F231" s="1">
        <v>0</v>
      </c>
      <c r="G231" s="1">
        <v>0</v>
      </c>
      <c r="H231" s="2">
        <f>IF(M231&lt;10,1,IF(AND(F231=0,G231=1,O231&lt;9,M231=10),1,IF(AND(F231=0,G231=0,O231&gt;=9,M231=10),1,IF(AND(F231=0,G231=0,O231&lt;9,M231=11),1,IF(AND(F231=1,G231=0,O231&gt;=9,M231=11),1,IF(AND(F231=1,G231=0,O231&lt;9,M231=12),1,IF(AND(F231=2,G231=0,O231&gt;=9,M231=12),1,IF(AND(F231=2,G231=0,O231&lt;9,M231=13),1,0))))))))</f>
        <v>0</v>
      </c>
      <c r="I231" s="3">
        <f>IF(AND(F231=0,G231=1,O231&gt;=9,M231=10),1,IF(AND(F231=0,G231=1,O231&lt;9,M231=11),1,IF(AND(F231=0,G231=0,O231&gt;=9,M231=11),1,IF(AND(F231=0,G231=0,O231&lt;9,M231=12),1,IF(AND(F231=1,G231=0,O231&gt;=9,M231=12),1,IF(AND(F231=1,G231=0,O231&lt;9,M231=13),1,IF(AND(F231=2,G231=0,O231&gt;=9,M231=13),1,IF(AND(F231=2,G231=0,O231&lt;9,M231=14),1,0))))))))</f>
        <v>0</v>
      </c>
      <c r="J231" s="4">
        <f>IF(AND(F231=0,G231=1,O231&gt;=9,M231=11),1,IF(AND(F231=0,G231=1,O231&lt;9,M231=12),1,IF(AND(F231=0,G231=0,O231&gt;=9,M231=12),1,IF(AND(F231=0,G231=0,O231&lt;9,M231=13),1,IF(AND(F231=1,G231=0,O231&gt;=9,M231=13),1,IF(AND(F231=1,G231=0,O231&lt;9,M231=14),1,IF(AND(F231=2,G231=0,O231&gt;=9,M231=14),1,IF(AND(F231=2,G231=0,O231&lt;9,M231=15),1,0))))))))</f>
        <v>0</v>
      </c>
      <c r="K231" s="5">
        <f>IF(SUM(H231:J231)=0,1,0)</f>
        <v>1</v>
      </c>
      <c r="L231" s="1"/>
      <c r="M231" s="1">
        <f t="shared" si="6"/>
        <v>13</v>
      </c>
      <c r="N231" s="1"/>
      <c r="O231" s="1">
        <f t="shared" si="7"/>
        <v>9</v>
      </c>
    </row>
    <row r="232" spans="1:15" x14ac:dyDescent="0.25">
      <c r="A232" s="1" t="s">
        <v>230</v>
      </c>
      <c r="B232" s="6">
        <v>37502</v>
      </c>
      <c r="C232" s="6"/>
      <c r="D232" s="7">
        <v>4.6189259076544698</v>
      </c>
      <c r="E232" s="1" t="s">
        <v>310</v>
      </c>
      <c r="F232" s="1">
        <v>0</v>
      </c>
      <c r="G232" s="1">
        <v>0</v>
      </c>
      <c r="H232" s="2">
        <f>IF(M232&lt;10,1,IF(AND(F232=0,G232=1,O232&lt;9,M232=10),1,IF(AND(F232=0,G232=0,O232&gt;=9,M232=10),1,IF(AND(F232=0,G232=0,O232&lt;9,M232=11),1,IF(AND(F232=1,G232=0,O232&gt;=9,M232=11),1,IF(AND(F232=1,G232=0,O232&lt;9,M232=12),1,IF(AND(F232=2,G232=0,O232&gt;=9,M232=12),1,IF(AND(F232=2,G232=0,O232&lt;9,M232=13),1,0))))))))</f>
        <v>0</v>
      </c>
      <c r="I232" s="3">
        <f>IF(AND(F232=0,G232=1,O232&gt;=9,M232=10),1,IF(AND(F232=0,G232=1,O232&lt;9,M232=11),1,IF(AND(F232=0,G232=0,O232&gt;=9,M232=11),1,IF(AND(F232=0,G232=0,O232&lt;9,M232=12),1,IF(AND(F232=1,G232=0,O232&gt;=9,M232=12),1,IF(AND(F232=1,G232=0,O232&lt;9,M232=13),1,IF(AND(F232=2,G232=0,O232&gt;=9,M232=13),1,IF(AND(F232=2,G232=0,O232&lt;9,M232=14),1,0))))))))</f>
        <v>0</v>
      </c>
      <c r="J232" s="4">
        <f>IF(AND(F232=0,G232=1,O232&gt;=9,M232=11),1,IF(AND(F232=0,G232=1,O232&lt;9,M232=12),1,IF(AND(F232=0,G232=0,O232&gt;=9,M232=12),1,IF(AND(F232=0,G232=0,O232&lt;9,M232=13),1,IF(AND(F232=1,G232=0,O232&gt;=9,M232=13),1,IF(AND(F232=1,G232=0,O232&lt;9,M232=14),1,IF(AND(F232=2,G232=0,O232&gt;=9,M232=14),1,IF(AND(F232=2,G232=0,O232&lt;9,M232=15),1,0))))))))</f>
        <v>0</v>
      </c>
      <c r="K232" s="5">
        <f>IF(SUM(H232:J232)=0,1,0)</f>
        <v>1</v>
      </c>
      <c r="L232" s="1"/>
      <c r="M232" s="1">
        <f t="shared" si="6"/>
        <v>13</v>
      </c>
      <c r="N232" s="1"/>
      <c r="O232" s="1">
        <f t="shared" si="7"/>
        <v>9</v>
      </c>
    </row>
    <row r="233" spans="1:15" x14ac:dyDescent="0.25">
      <c r="A233" s="1" t="s">
        <v>231</v>
      </c>
      <c r="B233" s="6">
        <v>37486</v>
      </c>
      <c r="C233" s="6"/>
      <c r="D233" s="7">
        <v>16.485892897474763</v>
      </c>
      <c r="E233" s="1" t="s">
        <v>309</v>
      </c>
      <c r="F233" s="1">
        <v>0</v>
      </c>
      <c r="G233" s="1">
        <v>0</v>
      </c>
      <c r="H233" s="2">
        <f>IF(M233&lt;10,1,IF(AND(F233=0,G233=1,O233&lt;9,M233=10),1,IF(AND(F233=0,G233=0,O233&gt;=9,M233=10),1,IF(AND(F233=0,G233=0,O233&lt;9,M233=11),1,IF(AND(F233=1,G233=0,O233&gt;=9,M233=11),1,IF(AND(F233=1,G233=0,O233&lt;9,M233=12),1,IF(AND(F233=2,G233=0,O233&gt;=9,M233=12),1,IF(AND(F233=2,G233=0,O233&lt;9,M233=13),1,0))))))))</f>
        <v>0</v>
      </c>
      <c r="I233" s="3">
        <f>IF(AND(F233=0,G233=1,O233&gt;=9,M233=10),1,IF(AND(F233=0,G233=1,O233&lt;9,M233=11),1,IF(AND(F233=0,G233=0,O233&gt;=9,M233=11),1,IF(AND(F233=0,G233=0,O233&lt;9,M233=12),1,IF(AND(F233=1,G233=0,O233&gt;=9,M233=12),1,IF(AND(F233=1,G233=0,O233&lt;9,M233=13),1,IF(AND(F233=2,G233=0,O233&gt;=9,M233=13),1,IF(AND(F233=2,G233=0,O233&lt;9,M233=14),1,0))))))))</f>
        <v>0</v>
      </c>
      <c r="J233" s="4">
        <f>IF(AND(F233=0,G233=1,O233&gt;=9,M233=11),1,IF(AND(F233=0,G233=1,O233&lt;9,M233=12),1,IF(AND(F233=0,G233=0,O233&gt;=9,M233=12),1,IF(AND(F233=0,G233=0,O233&lt;9,M233=13),1,IF(AND(F233=1,G233=0,O233&gt;=9,M233=13),1,IF(AND(F233=1,G233=0,O233&lt;9,M233=14),1,IF(AND(F233=2,G233=0,O233&gt;=9,M233=14),1,IF(AND(F233=2,G233=0,O233&lt;9,M233=15),1,0))))))))</f>
        <v>0</v>
      </c>
      <c r="K233" s="5">
        <f>IF(SUM(H233:J233)=0,1,0)</f>
        <v>1</v>
      </c>
      <c r="L233" s="1"/>
      <c r="M233" s="1">
        <f t="shared" si="6"/>
        <v>14</v>
      </c>
      <c r="N233" s="1"/>
      <c r="O233" s="1">
        <f t="shared" si="7"/>
        <v>8</v>
      </c>
    </row>
    <row r="234" spans="1:15" x14ac:dyDescent="0.25">
      <c r="A234" s="1" t="s">
        <v>232</v>
      </c>
      <c r="B234" s="6">
        <v>37483</v>
      </c>
      <c r="C234" s="6"/>
      <c r="D234" s="7">
        <v>2.5067590813337222</v>
      </c>
      <c r="E234" s="1" t="s">
        <v>310</v>
      </c>
      <c r="F234" s="1">
        <v>0</v>
      </c>
      <c r="G234" s="1">
        <v>0</v>
      </c>
      <c r="H234" s="2">
        <f>IF(M234&lt;10,1,IF(AND(F234=0,G234=1,O234&lt;9,M234=10),1,IF(AND(F234=0,G234=0,O234&gt;=9,M234=10),1,IF(AND(F234=0,G234=0,O234&lt;9,M234=11),1,IF(AND(F234=1,G234=0,O234&gt;=9,M234=11),1,IF(AND(F234=1,G234=0,O234&lt;9,M234=12),1,IF(AND(F234=2,G234=0,O234&gt;=9,M234=12),1,IF(AND(F234=2,G234=0,O234&lt;9,M234=13),1,0))))))))</f>
        <v>0</v>
      </c>
      <c r="I234" s="3">
        <f>IF(AND(F234=0,G234=1,O234&gt;=9,M234=10),1,IF(AND(F234=0,G234=1,O234&lt;9,M234=11),1,IF(AND(F234=0,G234=0,O234&gt;=9,M234=11),1,IF(AND(F234=0,G234=0,O234&lt;9,M234=12),1,IF(AND(F234=1,G234=0,O234&gt;=9,M234=12),1,IF(AND(F234=1,G234=0,O234&lt;9,M234=13),1,IF(AND(F234=2,G234=0,O234&gt;=9,M234=13),1,IF(AND(F234=2,G234=0,O234&lt;9,M234=14),1,0))))))))</f>
        <v>0</v>
      </c>
      <c r="J234" s="4">
        <f>IF(AND(F234=0,G234=1,O234&gt;=9,M234=11),1,IF(AND(F234=0,G234=1,O234&lt;9,M234=12),1,IF(AND(F234=0,G234=0,O234&gt;=9,M234=12),1,IF(AND(F234=0,G234=0,O234&lt;9,M234=13),1,IF(AND(F234=1,G234=0,O234&gt;=9,M234=13),1,IF(AND(F234=1,G234=0,O234&lt;9,M234=14),1,IF(AND(F234=2,G234=0,O234&gt;=9,M234=14),1,IF(AND(F234=2,G234=0,O234&lt;9,M234=15),1,0))))))))</f>
        <v>0</v>
      </c>
      <c r="K234" s="5">
        <f>IF(SUM(H234:J234)=0,1,0)</f>
        <v>1</v>
      </c>
      <c r="L234" s="1"/>
      <c r="M234" s="1">
        <f t="shared" si="6"/>
        <v>14</v>
      </c>
      <c r="N234" s="1"/>
      <c r="O234" s="1">
        <f t="shared" si="7"/>
        <v>8</v>
      </c>
    </row>
    <row r="235" spans="1:15" x14ac:dyDescent="0.25">
      <c r="A235" s="1" t="s">
        <v>233</v>
      </c>
      <c r="B235" s="6">
        <v>37464</v>
      </c>
      <c r="C235" s="6"/>
      <c r="D235" s="7">
        <v>18.021661927857412</v>
      </c>
      <c r="E235" s="1" t="s">
        <v>310</v>
      </c>
      <c r="F235" s="1">
        <v>0</v>
      </c>
      <c r="G235" s="1">
        <v>0</v>
      </c>
      <c r="H235" s="2">
        <f>IF(M235&lt;10,1,IF(AND(F235=0,G235=1,O235&lt;9,M235=10),1,IF(AND(F235=0,G235=0,O235&gt;=9,M235=10),1,IF(AND(F235=0,G235=0,O235&lt;9,M235=11),1,IF(AND(F235=1,G235=0,O235&gt;=9,M235=11),1,IF(AND(F235=1,G235=0,O235&lt;9,M235=12),1,IF(AND(F235=2,G235=0,O235&gt;=9,M235=12),1,IF(AND(F235=2,G235=0,O235&lt;9,M235=13),1,0))))))))</f>
        <v>0</v>
      </c>
      <c r="I235" s="3">
        <f>IF(AND(F235=0,G235=1,O235&gt;=9,M235=10),1,IF(AND(F235=0,G235=1,O235&lt;9,M235=11),1,IF(AND(F235=0,G235=0,O235&gt;=9,M235=11),1,IF(AND(F235=0,G235=0,O235&lt;9,M235=12),1,IF(AND(F235=1,G235=0,O235&gt;=9,M235=12),1,IF(AND(F235=1,G235=0,O235&lt;9,M235=13),1,IF(AND(F235=2,G235=0,O235&gt;=9,M235=13),1,IF(AND(F235=2,G235=0,O235&lt;9,M235=14),1,0))))))))</f>
        <v>0</v>
      </c>
      <c r="J235" s="4">
        <f>IF(AND(F235=0,G235=1,O235&gt;=9,M235=11),1,IF(AND(F235=0,G235=1,O235&lt;9,M235=12),1,IF(AND(F235=0,G235=0,O235&gt;=9,M235=12),1,IF(AND(F235=0,G235=0,O235&lt;9,M235=13),1,IF(AND(F235=1,G235=0,O235&gt;=9,M235=13),1,IF(AND(F235=1,G235=0,O235&lt;9,M235=14),1,IF(AND(F235=2,G235=0,O235&gt;=9,M235=14),1,IF(AND(F235=2,G235=0,O235&lt;9,M235=15),1,0))))))))</f>
        <v>0</v>
      </c>
      <c r="K235" s="5">
        <f>IF(SUM(H235:J235)=0,1,0)</f>
        <v>1</v>
      </c>
      <c r="L235" s="1"/>
      <c r="M235" s="1">
        <f t="shared" si="6"/>
        <v>14</v>
      </c>
      <c r="N235" s="1"/>
      <c r="O235" s="1">
        <f t="shared" si="7"/>
        <v>7</v>
      </c>
    </row>
    <row r="236" spans="1:15" x14ac:dyDescent="0.25">
      <c r="A236" s="1" t="s">
        <v>234</v>
      </c>
      <c r="B236" s="6">
        <v>37448</v>
      </c>
      <c r="C236" s="6"/>
      <c r="D236" s="7">
        <v>12.710177264277151</v>
      </c>
      <c r="E236" s="1" t="s">
        <v>310</v>
      </c>
      <c r="F236" s="1">
        <v>0</v>
      </c>
      <c r="G236" s="1">
        <v>0</v>
      </c>
      <c r="H236" s="2">
        <f>IF(M236&lt;10,1,IF(AND(F236=0,G236=1,O236&lt;9,M236=10),1,IF(AND(F236=0,G236=0,O236&gt;=9,M236=10),1,IF(AND(F236=0,G236=0,O236&lt;9,M236=11),1,IF(AND(F236=1,G236=0,O236&gt;=9,M236=11),1,IF(AND(F236=1,G236=0,O236&lt;9,M236=12),1,IF(AND(F236=2,G236=0,O236&gt;=9,M236=12),1,IF(AND(F236=2,G236=0,O236&lt;9,M236=13),1,0))))))))</f>
        <v>0</v>
      </c>
      <c r="I236" s="3">
        <f>IF(AND(F236=0,G236=1,O236&gt;=9,M236=10),1,IF(AND(F236=0,G236=1,O236&lt;9,M236=11),1,IF(AND(F236=0,G236=0,O236&gt;=9,M236=11),1,IF(AND(F236=0,G236=0,O236&lt;9,M236=12),1,IF(AND(F236=1,G236=0,O236&gt;=9,M236=12),1,IF(AND(F236=1,G236=0,O236&lt;9,M236=13),1,IF(AND(F236=2,G236=0,O236&gt;=9,M236=13),1,IF(AND(F236=2,G236=0,O236&lt;9,M236=14),1,0))))))))</f>
        <v>0</v>
      </c>
      <c r="J236" s="4">
        <f>IF(AND(F236=0,G236=1,O236&gt;=9,M236=11),1,IF(AND(F236=0,G236=1,O236&lt;9,M236=12),1,IF(AND(F236=0,G236=0,O236&gt;=9,M236=12),1,IF(AND(F236=0,G236=0,O236&lt;9,M236=13),1,IF(AND(F236=1,G236=0,O236&gt;=9,M236=13),1,IF(AND(F236=1,G236=0,O236&lt;9,M236=14),1,IF(AND(F236=2,G236=0,O236&gt;=9,M236=14),1,IF(AND(F236=2,G236=0,O236&lt;9,M236=15),1,0))))))))</f>
        <v>0</v>
      </c>
      <c r="K236" s="5">
        <f>IF(SUM(H236:J236)=0,1,0)</f>
        <v>1</v>
      </c>
      <c r="L236" s="1"/>
      <c r="M236" s="1">
        <f t="shared" si="6"/>
        <v>14</v>
      </c>
      <c r="N236" s="1"/>
      <c r="O236" s="1">
        <f t="shared" si="7"/>
        <v>7</v>
      </c>
    </row>
    <row r="237" spans="1:15" x14ac:dyDescent="0.25">
      <c r="A237" s="1" t="s">
        <v>235</v>
      </c>
      <c r="B237" s="6">
        <v>37417</v>
      </c>
      <c r="C237" s="6"/>
      <c r="D237" s="7">
        <v>18.592236453115582</v>
      </c>
      <c r="E237" s="1" t="s">
        <v>309</v>
      </c>
      <c r="F237" s="1">
        <v>0</v>
      </c>
      <c r="G237" s="1">
        <v>0</v>
      </c>
      <c r="H237" s="2">
        <f>IF(M237&lt;10,1,IF(AND(F237=0,G237=1,O237&lt;9,M237=10),1,IF(AND(F237=0,G237=0,O237&gt;=9,M237=10),1,IF(AND(F237=0,G237=0,O237&lt;9,M237=11),1,IF(AND(F237=1,G237=0,O237&gt;=9,M237=11),1,IF(AND(F237=1,G237=0,O237&lt;9,M237=12),1,IF(AND(F237=2,G237=0,O237&gt;=9,M237=12),1,IF(AND(F237=2,G237=0,O237&lt;9,M237=13),1,0))))))))</f>
        <v>0</v>
      </c>
      <c r="I237" s="3">
        <f>IF(AND(F237=0,G237=1,O237&gt;=9,M237=10),1,IF(AND(F237=0,G237=1,O237&lt;9,M237=11),1,IF(AND(F237=0,G237=0,O237&gt;=9,M237=11),1,IF(AND(F237=0,G237=0,O237&lt;9,M237=12),1,IF(AND(F237=1,G237=0,O237&gt;=9,M237=12),1,IF(AND(F237=1,G237=0,O237&lt;9,M237=13),1,IF(AND(F237=2,G237=0,O237&gt;=9,M237=13),1,IF(AND(F237=2,G237=0,O237&lt;9,M237=14),1,0))))))))</f>
        <v>0</v>
      </c>
      <c r="J237" s="4">
        <f>IF(AND(F237=0,G237=1,O237&gt;=9,M237=11),1,IF(AND(F237=0,G237=1,O237&lt;9,M237=12),1,IF(AND(F237=0,G237=0,O237&gt;=9,M237=12),1,IF(AND(F237=0,G237=0,O237&lt;9,M237=13),1,IF(AND(F237=1,G237=0,O237&gt;=9,M237=13),1,IF(AND(F237=1,G237=0,O237&lt;9,M237=14),1,IF(AND(F237=2,G237=0,O237&gt;=9,M237=14),1,IF(AND(F237=2,G237=0,O237&lt;9,M237=15),1,0))))))))</f>
        <v>0</v>
      </c>
      <c r="K237" s="5">
        <f>IF(SUM(H237:J237)=0,1,0)</f>
        <v>1</v>
      </c>
      <c r="L237" s="1"/>
      <c r="M237" s="1">
        <f t="shared" si="6"/>
        <v>14</v>
      </c>
      <c r="N237" s="1"/>
      <c r="O237" s="1">
        <f t="shared" si="7"/>
        <v>6</v>
      </c>
    </row>
    <row r="238" spans="1:15" x14ac:dyDescent="0.25">
      <c r="A238" s="1" t="s">
        <v>236</v>
      </c>
      <c r="B238" s="6">
        <v>37397</v>
      </c>
      <c r="C238" s="6"/>
      <c r="D238" s="7">
        <v>5.4102155442509119</v>
      </c>
      <c r="E238" s="1" t="s">
        <v>310</v>
      </c>
      <c r="F238" s="1">
        <v>0</v>
      </c>
      <c r="G238" s="1">
        <v>0</v>
      </c>
      <c r="H238" s="2">
        <f>IF(M238&lt;10,1,IF(AND(F238=0,G238=1,O238&lt;9,M238=10),1,IF(AND(F238=0,G238=0,O238&gt;=9,M238=10),1,IF(AND(F238=0,G238=0,O238&lt;9,M238=11),1,IF(AND(F238=1,G238=0,O238&gt;=9,M238=11),1,IF(AND(F238=1,G238=0,O238&lt;9,M238=12),1,IF(AND(F238=2,G238=0,O238&gt;=9,M238=12),1,IF(AND(F238=2,G238=0,O238&lt;9,M238=13),1,0))))))))</f>
        <v>0</v>
      </c>
      <c r="I238" s="3">
        <f>IF(AND(F238=0,G238=1,O238&gt;=9,M238=10),1,IF(AND(F238=0,G238=1,O238&lt;9,M238=11),1,IF(AND(F238=0,G238=0,O238&gt;=9,M238=11),1,IF(AND(F238=0,G238=0,O238&lt;9,M238=12),1,IF(AND(F238=1,G238=0,O238&gt;=9,M238=12),1,IF(AND(F238=1,G238=0,O238&lt;9,M238=13),1,IF(AND(F238=2,G238=0,O238&gt;=9,M238=13),1,IF(AND(F238=2,G238=0,O238&lt;9,M238=14),1,0))))))))</f>
        <v>0</v>
      </c>
      <c r="J238" s="4">
        <f>IF(AND(F238=0,G238=1,O238&gt;=9,M238=11),1,IF(AND(F238=0,G238=1,O238&lt;9,M238=12),1,IF(AND(F238=0,G238=0,O238&gt;=9,M238=12),1,IF(AND(F238=0,G238=0,O238&lt;9,M238=13),1,IF(AND(F238=1,G238=0,O238&gt;=9,M238=13),1,IF(AND(F238=1,G238=0,O238&lt;9,M238=14),1,IF(AND(F238=2,G238=0,O238&gt;=9,M238=14),1,IF(AND(F238=2,G238=0,O238&lt;9,M238=15),1,0))))))))</f>
        <v>0</v>
      </c>
      <c r="K238" s="5">
        <f>IF(SUM(H238:J238)=0,1,0)</f>
        <v>1</v>
      </c>
      <c r="L238" s="1"/>
      <c r="M238" s="1">
        <f t="shared" si="6"/>
        <v>14</v>
      </c>
      <c r="N238" s="1"/>
      <c r="O238" s="1">
        <f t="shared" si="7"/>
        <v>5</v>
      </c>
    </row>
    <row r="239" spans="1:15" x14ac:dyDescent="0.25">
      <c r="A239" s="1" t="s">
        <v>237</v>
      </c>
      <c r="B239" s="6">
        <v>37357</v>
      </c>
      <c r="C239" s="6"/>
      <c r="D239" s="7">
        <v>7.960694172961384</v>
      </c>
      <c r="E239" s="1" t="s">
        <v>310</v>
      </c>
      <c r="F239" s="1">
        <v>0</v>
      </c>
      <c r="G239" s="1">
        <v>0</v>
      </c>
      <c r="H239" s="2">
        <f>IF(M239&lt;10,1,IF(AND(F239=0,G239=1,O239&lt;9,M239=10),1,IF(AND(F239=0,G239=0,O239&gt;=9,M239=10),1,IF(AND(F239=0,G239=0,O239&lt;9,M239=11),1,IF(AND(F239=1,G239=0,O239&gt;=9,M239=11),1,IF(AND(F239=1,G239=0,O239&lt;9,M239=12),1,IF(AND(F239=2,G239=0,O239&gt;=9,M239=12),1,IF(AND(F239=2,G239=0,O239&lt;9,M239=13),1,0))))))))</f>
        <v>0</v>
      </c>
      <c r="I239" s="3">
        <f>IF(AND(F239=0,G239=1,O239&gt;=9,M239=10),1,IF(AND(F239=0,G239=1,O239&lt;9,M239=11),1,IF(AND(F239=0,G239=0,O239&gt;=9,M239=11),1,IF(AND(F239=0,G239=0,O239&lt;9,M239=12),1,IF(AND(F239=1,G239=0,O239&gt;=9,M239=12),1,IF(AND(F239=1,G239=0,O239&lt;9,M239=13),1,IF(AND(F239=2,G239=0,O239&gt;=9,M239=13),1,IF(AND(F239=2,G239=0,O239&lt;9,M239=14),1,0))))))))</f>
        <v>0</v>
      </c>
      <c r="J239" s="4">
        <f>IF(AND(F239=0,G239=1,O239&gt;=9,M239=11),1,IF(AND(F239=0,G239=1,O239&lt;9,M239=12),1,IF(AND(F239=0,G239=0,O239&gt;=9,M239=12),1,IF(AND(F239=0,G239=0,O239&lt;9,M239=13),1,IF(AND(F239=1,G239=0,O239&gt;=9,M239=13),1,IF(AND(F239=1,G239=0,O239&lt;9,M239=14),1,IF(AND(F239=2,G239=0,O239&gt;=9,M239=14),1,IF(AND(F239=2,G239=0,O239&lt;9,M239=15),1,0))))))))</f>
        <v>0</v>
      </c>
      <c r="K239" s="5">
        <f>IF(SUM(H239:J239)=0,1,0)</f>
        <v>1</v>
      </c>
      <c r="L239" s="1"/>
      <c r="M239" s="1">
        <f t="shared" si="6"/>
        <v>14</v>
      </c>
      <c r="N239" s="1"/>
      <c r="O239" s="1">
        <f t="shared" si="7"/>
        <v>4</v>
      </c>
    </row>
    <row r="240" spans="1:15" x14ac:dyDescent="0.25">
      <c r="A240" s="1" t="s">
        <v>238</v>
      </c>
      <c r="B240" s="6">
        <v>37343</v>
      </c>
      <c r="C240" s="6"/>
      <c r="D240" s="7">
        <v>9.8179223193790683</v>
      </c>
      <c r="E240" s="1" t="s">
        <v>310</v>
      </c>
      <c r="F240" s="1">
        <v>0</v>
      </c>
      <c r="G240" s="1">
        <v>0</v>
      </c>
      <c r="H240" s="2">
        <f>IF(M240&lt;10,1,IF(AND(F240=0,G240=1,O240&lt;9,M240=10),1,IF(AND(F240=0,G240=0,O240&gt;=9,M240=10),1,IF(AND(F240=0,G240=0,O240&lt;9,M240=11),1,IF(AND(F240=1,G240=0,O240&gt;=9,M240=11),1,IF(AND(F240=1,G240=0,O240&lt;9,M240=12),1,IF(AND(F240=2,G240=0,O240&gt;=9,M240=12),1,IF(AND(F240=2,G240=0,O240&lt;9,M240=13),1,0))))))))</f>
        <v>0</v>
      </c>
      <c r="I240" s="3">
        <f>IF(AND(F240=0,G240=1,O240&gt;=9,M240=10),1,IF(AND(F240=0,G240=1,O240&lt;9,M240=11),1,IF(AND(F240=0,G240=0,O240&gt;=9,M240=11),1,IF(AND(F240=0,G240=0,O240&lt;9,M240=12),1,IF(AND(F240=1,G240=0,O240&gt;=9,M240=12),1,IF(AND(F240=1,G240=0,O240&lt;9,M240=13),1,IF(AND(F240=2,G240=0,O240&gt;=9,M240=13),1,IF(AND(F240=2,G240=0,O240&lt;9,M240=14),1,0))))))))</f>
        <v>0</v>
      </c>
      <c r="J240" s="4">
        <f>IF(AND(F240=0,G240=1,O240&gt;=9,M240=11),1,IF(AND(F240=0,G240=1,O240&lt;9,M240=12),1,IF(AND(F240=0,G240=0,O240&gt;=9,M240=12),1,IF(AND(F240=0,G240=0,O240&lt;9,M240=13),1,IF(AND(F240=1,G240=0,O240&gt;=9,M240=13),1,IF(AND(F240=1,G240=0,O240&lt;9,M240=14),1,IF(AND(F240=2,G240=0,O240&gt;=9,M240=14),1,IF(AND(F240=2,G240=0,O240&lt;9,M240=15),1,0))))))))</f>
        <v>0</v>
      </c>
      <c r="K240" s="5">
        <f>IF(SUM(H240:J240)=0,1,0)</f>
        <v>1</v>
      </c>
      <c r="L240" s="1"/>
      <c r="M240" s="1">
        <f t="shared" si="6"/>
        <v>14</v>
      </c>
      <c r="N240" s="1"/>
      <c r="O240" s="1">
        <f t="shared" si="7"/>
        <v>3</v>
      </c>
    </row>
    <row r="241" spans="1:15" x14ac:dyDescent="0.25">
      <c r="A241" s="1" t="s">
        <v>239</v>
      </c>
      <c r="B241" s="6">
        <v>37332</v>
      </c>
      <c r="C241" s="6"/>
      <c r="D241" s="7">
        <v>6.9773698047931196</v>
      </c>
      <c r="E241" s="1" t="s">
        <v>309</v>
      </c>
      <c r="F241" s="1">
        <v>0</v>
      </c>
      <c r="G241" s="1">
        <v>0</v>
      </c>
      <c r="H241" s="2">
        <f>IF(M241&lt;10,1,IF(AND(F241=0,G241=1,O241&lt;9,M241=10),1,IF(AND(F241=0,G241=0,O241&gt;=9,M241=10),1,IF(AND(F241=0,G241=0,O241&lt;9,M241=11),1,IF(AND(F241=1,G241=0,O241&gt;=9,M241=11),1,IF(AND(F241=1,G241=0,O241&lt;9,M241=12),1,IF(AND(F241=2,G241=0,O241&gt;=9,M241=12),1,IF(AND(F241=2,G241=0,O241&lt;9,M241=13),1,0))))))))</f>
        <v>0</v>
      </c>
      <c r="I241" s="3">
        <f>IF(AND(F241=0,G241=1,O241&gt;=9,M241=10),1,IF(AND(F241=0,G241=1,O241&lt;9,M241=11),1,IF(AND(F241=0,G241=0,O241&gt;=9,M241=11),1,IF(AND(F241=0,G241=0,O241&lt;9,M241=12),1,IF(AND(F241=1,G241=0,O241&gt;=9,M241=12),1,IF(AND(F241=1,G241=0,O241&lt;9,M241=13),1,IF(AND(F241=2,G241=0,O241&gt;=9,M241=13),1,IF(AND(F241=2,G241=0,O241&lt;9,M241=14),1,0))))))))</f>
        <v>0</v>
      </c>
      <c r="J241" s="4">
        <f>IF(AND(F241=0,G241=1,O241&gt;=9,M241=11),1,IF(AND(F241=0,G241=1,O241&lt;9,M241=12),1,IF(AND(F241=0,G241=0,O241&gt;=9,M241=12),1,IF(AND(F241=0,G241=0,O241&lt;9,M241=13),1,IF(AND(F241=1,G241=0,O241&gt;=9,M241=13),1,IF(AND(F241=1,G241=0,O241&lt;9,M241=14),1,IF(AND(F241=2,G241=0,O241&gt;=9,M241=14),1,IF(AND(F241=2,G241=0,O241&lt;9,M241=15),1,0))))))))</f>
        <v>0</v>
      </c>
      <c r="K241" s="5">
        <f>IF(SUM(H241:J241)=0,1,0)</f>
        <v>1</v>
      </c>
      <c r="L241" s="1"/>
      <c r="M241" s="1">
        <f t="shared" si="6"/>
        <v>14</v>
      </c>
      <c r="N241" s="1"/>
      <c r="O241" s="1">
        <f t="shared" si="7"/>
        <v>3</v>
      </c>
    </row>
    <row r="242" spans="1:15" x14ac:dyDescent="0.25">
      <c r="A242" s="1" t="s">
        <v>240</v>
      </c>
      <c r="B242" s="6">
        <v>37298</v>
      </c>
      <c r="C242" s="6"/>
      <c r="D242" s="7">
        <v>16.553976268014964</v>
      </c>
      <c r="E242" s="1" t="s">
        <v>310</v>
      </c>
      <c r="F242" s="1">
        <v>0</v>
      </c>
      <c r="G242" s="1">
        <v>0</v>
      </c>
      <c r="H242" s="2">
        <f>IF(M242&lt;10,1,IF(AND(F242=0,G242=1,O242&lt;9,M242=10),1,IF(AND(F242=0,G242=0,O242&gt;=9,M242=10),1,IF(AND(F242=0,G242=0,O242&lt;9,M242=11),1,IF(AND(F242=1,G242=0,O242&gt;=9,M242=11),1,IF(AND(F242=1,G242=0,O242&lt;9,M242=12),1,IF(AND(F242=2,G242=0,O242&gt;=9,M242=12),1,IF(AND(F242=2,G242=0,O242&lt;9,M242=13),1,0))))))))</f>
        <v>0</v>
      </c>
      <c r="I242" s="3">
        <f>IF(AND(F242=0,G242=1,O242&gt;=9,M242=10),1,IF(AND(F242=0,G242=1,O242&lt;9,M242=11),1,IF(AND(F242=0,G242=0,O242&gt;=9,M242=11),1,IF(AND(F242=0,G242=0,O242&lt;9,M242=12),1,IF(AND(F242=1,G242=0,O242&gt;=9,M242=12),1,IF(AND(F242=1,G242=0,O242&lt;9,M242=13),1,IF(AND(F242=2,G242=0,O242&gt;=9,M242=13),1,IF(AND(F242=2,G242=0,O242&lt;9,M242=14),1,0))))))))</f>
        <v>0</v>
      </c>
      <c r="J242" s="4">
        <f>IF(AND(F242=0,G242=1,O242&gt;=9,M242=11),1,IF(AND(F242=0,G242=1,O242&lt;9,M242=12),1,IF(AND(F242=0,G242=0,O242&gt;=9,M242=12),1,IF(AND(F242=0,G242=0,O242&lt;9,M242=13),1,IF(AND(F242=1,G242=0,O242&gt;=9,M242=13),1,IF(AND(F242=1,G242=0,O242&lt;9,M242=14),1,IF(AND(F242=2,G242=0,O242&gt;=9,M242=14),1,IF(AND(F242=2,G242=0,O242&lt;9,M242=15),1,0))))))))</f>
        <v>0</v>
      </c>
      <c r="K242" s="5">
        <f>IF(SUM(H242:J242)=0,1,0)</f>
        <v>1</v>
      </c>
      <c r="L242" s="1"/>
      <c r="M242" s="1">
        <f t="shared" si="6"/>
        <v>14</v>
      </c>
      <c r="N242" s="1"/>
      <c r="O242" s="1">
        <f t="shared" si="7"/>
        <v>2</v>
      </c>
    </row>
    <row r="243" spans="1:15" x14ac:dyDescent="0.25">
      <c r="A243" s="1" t="s">
        <v>241</v>
      </c>
      <c r="B243" s="6">
        <v>37292</v>
      </c>
      <c r="C243" s="6"/>
      <c r="D243" s="7">
        <v>12.830797382297165</v>
      </c>
      <c r="E243" s="1" t="s">
        <v>309</v>
      </c>
      <c r="F243" s="1">
        <v>0</v>
      </c>
      <c r="G243" s="1">
        <v>0</v>
      </c>
      <c r="H243" s="2">
        <f>IF(M243&lt;10,1,IF(AND(F243=0,G243=1,O243&lt;9,M243=10),1,IF(AND(F243=0,G243=0,O243&gt;=9,M243=10),1,IF(AND(F243=0,G243=0,O243&lt;9,M243=11),1,IF(AND(F243=1,G243=0,O243&gt;=9,M243=11),1,IF(AND(F243=1,G243=0,O243&lt;9,M243=12),1,IF(AND(F243=2,G243=0,O243&gt;=9,M243=12),1,IF(AND(F243=2,G243=0,O243&lt;9,M243=13),1,0))))))))</f>
        <v>0</v>
      </c>
      <c r="I243" s="3">
        <f>IF(AND(F243=0,G243=1,O243&gt;=9,M243=10),1,IF(AND(F243=0,G243=1,O243&lt;9,M243=11),1,IF(AND(F243=0,G243=0,O243&gt;=9,M243=11),1,IF(AND(F243=0,G243=0,O243&lt;9,M243=12),1,IF(AND(F243=1,G243=0,O243&gt;=9,M243=12),1,IF(AND(F243=1,G243=0,O243&lt;9,M243=13),1,IF(AND(F243=2,G243=0,O243&gt;=9,M243=13),1,IF(AND(F243=2,G243=0,O243&lt;9,M243=14),1,0))))))))</f>
        <v>0</v>
      </c>
      <c r="J243" s="4">
        <f>IF(AND(F243=0,G243=1,O243&gt;=9,M243=11),1,IF(AND(F243=0,G243=1,O243&lt;9,M243=12),1,IF(AND(F243=0,G243=0,O243&gt;=9,M243=12),1,IF(AND(F243=0,G243=0,O243&lt;9,M243=13),1,IF(AND(F243=1,G243=0,O243&gt;=9,M243=13),1,IF(AND(F243=1,G243=0,O243&lt;9,M243=14),1,IF(AND(F243=2,G243=0,O243&gt;=9,M243=14),1,IF(AND(F243=2,G243=0,O243&lt;9,M243=15),1,0))))))))</f>
        <v>0</v>
      </c>
      <c r="K243" s="5">
        <f>IF(SUM(H243:J243)=0,1,0)</f>
        <v>1</v>
      </c>
      <c r="L243" s="1"/>
      <c r="M243" s="1">
        <f t="shared" si="6"/>
        <v>14</v>
      </c>
      <c r="N243" s="1"/>
      <c r="O243" s="1">
        <f t="shared" si="7"/>
        <v>2</v>
      </c>
    </row>
    <row r="244" spans="1:15" x14ac:dyDescent="0.25">
      <c r="A244" s="1" t="s">
        <v>242</v>
      </c>
      <c r="B244" s="6">
        <v>37291</v>
      </c>
      <c r="C244" s="6"/>
      <c r="D244" s="7">
        <v>7.3676843254174651</v>
      </c>
      <c r="E244" s="1" t="s">
        <v>310</v>
      </c>
      <c r="F244" s="1">
        <v>0</v>
      </c>
      <c r="G244" s="1">
        <v>0</v>
      </c>
      <c r="H244" s="2">
        <f>IF(M244&lt;10,1,IF(AND(F244=0,G244=1,O244&lt;9,M244=10),1,IF(AND(F244=0,G244=0,O244&gt;=9,M244=10),1,IF(AND(F244=0,G244=0,O244&lt;9,M244=11),1,IF(AND(F244=1,G244=0,O244&gt;=9,M244=11),1,IF(AND(F244=1,G244=0,O244&lt;9,M244=12),1,IF(AND(F244=2,G244=0,O244&gt;=9,M244=12),1,IF(AND(F244=2,G244=0,O244&lt;9,M244=13),1,0))))))))</f>
        <v>0</v>
      </c>
      <c r="I244" s="3">
        <f>IF(AND(F244=0,G244=1,O244&gt;=9,M244=10),1,IF(AND(F244=0,G244=1,O244&lt;9,M244=11),1,IF(AND(F244=0,G244=0,O244&gt;=9,M244=11),1,IF(AND(F244=0,G244=0,O244&lt;9,M244=12),1,IF(AND(F244=1,G244=0,O244&gt;=9,M244=12),1,IF(AND(F244=1,G244=0,O244&lt;9,M244=13),1,IF(AND(F244=2,G244=0,O244&gt;=9,M244=13),1,IF(AND(F244=2,G244=0,O244&lt;9,M244=14),1,0))))))))</f>
        <v>0</v>
      </c>
      <c r="J244" s="4">
        <f>IF(AND(F244=0,G244=1,O244&gt;=9,M244=11),1,IF(AND(F244=0,G244=1,O244&lt;9,M244=12),1,IF(AND(F244=0,G244=0,O244&gt;=9,M244=12),1,IF(AND(F244=0,G244=0,O244&lt;9,M244=13),1,IF(AND(F244=1,G244=0,O244&gt;=9,M244=13),1,IF(AND(F244=1,G244=0,O244&lt;9,M244=14),1,IF(AND(F244=2,G244=0,O244&gt;=9,M244=14),1,IF(AND(F244=2,G244=0,O244&lt;9,M244=15),1,0))))))))</f>
        <v>0</v>
      </c>
      <c r="K244" s="5">
        <f>IF(SUM(H244:J244)=0,1,0)</f>
        <v>1</v>
      </c>
      <c r="L244" s="1"/>
      <c r="M244" s="1">
        <f t="shared" si="6"/>
        <v>14</v>
      </c>
      <c r="N244" s="1"/>
      <c r="O244" s="1">
        <f t="shared" si="7"/>
        <v>2</v>
      </c>
    </row>
    <row r="245" spans="1:15" x14ac:dyDescent="0.25">
      <c r="A245" s="1" t="s">
        <v>243</v>
      </c>
      <c r="B245" s="6">
        <v>37288</v>
      </c>
      <c r="C245" s="6"/>
      <c r="D245" s="7">
        <v>11.657997912188524</v>
      </c>
      <c r="E245" s="1" t="s">
        <v>309</v>
      </c>
      <c r="F245" s="1">
        <v>0</v>
      </c>
      <c r="G245" s="1">
        <v>0</v>
      </c>
      <c r="H245" s="2">
        <f>IF(M245&lt;10,1,IF(AND(F245=0,G245=1,O245&lt;9,M245=10),1,IF(AND(F245=0,G245=0,O245&gt;=9,M245=10),1,IF(AND(F245=0,G245=0,O245&lt;9,M245=11),1,IF(AND(F245=1,G245=0,O245&gt;=9,M245=11),1,IF(AND(F245=1,G245=0,O245&lt;9,M245=12),1,IF(AND(F245=2,G245=0,O245&gt;=9,M245=12),1,IF(AND(F245=2,G245=0,O245&lt;9,M245=13),1,0))))))))</f>
        <v>0</v>
      </c>
      <c r="I245" s="3">
        <f>IF(AND(F245=0,G245=1,O245&gt;=9,M245=10),1,IF(AND(F245=0,G245=1,O245&lt;9,M245=11),1,IF(AND(F245=0,G245=0,O245&gt;=9,M245=11),1,IF(AND(F245=0,G245=0,O245&lt;9,M245=12),1,IF(AND(F245=1,G245=0,O245&gt;=9,M245=12),1,IF(AND(F245=1,G245=0,O245&lt;9,M245=13),1,IF(AND(F245=2,G245=0,O245&gt;=9,M245=13),1,IF(AND(F245=2,G245=0,O245&lt;9,M245=14),1,0))))))))</f>
        <v>0</v>
      </c>
      <c r="J245" s="4">
        <f>IF(AND(F245=0,G245=1,O245&gt;=9,M245=11),1,IF(AND(F245=0,G245=1,O245&lt;9,M245=12),1,IF(AND(F245=0,G245=0,O245&gt;=9,M245=12),1,IF(AND(F245=0,G245=0,O245&lt;9,M245=13),1,IF(AND(F245=1,G245=0,O245&gt;=9,M245=13),1,IF(AND(F245=1,G245=0,O245&lt;9,M245=14),1,IF(AND(F245=2,G245=0,O245&gt;=9,M245=14),1,IF(AND(F245=2,G245=0,O245&lt;9,M245=15),1,0))))))))</f>
        <v>0</v>
      </c>
      <c r="K245" s="5">
        <f>IF(SUM(H245:J245)=0,1,0)</f>
        <v>1</v>
      </c>
      <c r="L245" s="1"/>
      <c r="M245" s="1">
        <f t="shared" si="6"/>
        <v>14</v>
      </c>
      <c r="N245" s="1"/>
      <c r="O245" s="1">
        <f t="shared" si="7"/>
        <v>2</v>
      </c>
    </row>
    <row r="246" spans="1:15" x14ac:dyDescent="0.25">
      <c r="A246" s="1" t="s">
        <v>244</v>
      </c>
      <c r="B246" s="6">
        <v>37199</v>
      </c>
      <c r="C246" s="6"/>
      <c r="D246" s="7">
        <v>3.3109027983062318</v>
      </c>
      <c r="E246" s="1" t="s">
        <v>309</v>
      </c>
      <c r="F246" s="1">
        <v>1</v>
      </c>
      <c r="G246" s="1">
        <v>0</v>
      </c>
      <c r="H246" s="2">
        <f>IF(M246&lt;10,1,IF(AND(F246=0,G246=1,O246&lt;9,M246=10),1,IF(AND(F246=0,G246=0,O246&gt;=9,M246=10),1,IF(AND(F246=0,G246=0,O246&lt;9,M246=11),1,IF(AND(F246=1,G246=0,O246&gt;=9,M246=11),1,IF(AND(F246=1,G246=0,O246&lt;9,M246=12),1,IF(AND(F246=2,G246=0,O246&gt;=9,M246=12),1,IF(AND(F246=2,G246=0,O246&lt;9,M246=13),1,0))))))))</f>
        <v>0</v>
      </c>
      <c r="I246" s="3">
        <f>IF(AND(F246=0,G246=1,O246&gt;=9,M246=10),1,IF(AND(F246=0,G246=1,O246&lt;9,M246=11),1,IF(AND(F246=0,G246=0,O246&gt;=9,M246=11),1,IF(AND(F246=0,G246=0,O246&lt;9,M246=12),1,IF(AND(F246=1,G246=0,O246&gt;=9,M246=12),1,IF(AND(F246=1,G246=0,O246&lt;9,M246=13),1,IF(AND(F246=2,G246=0,O246&gt;=9,M246=13),1,IF(AND(F246=2,G246=0,O246&lt;9,M246=14),1,0))))))))</f>
        <v>0</v>
      </c>
      <c r="J246" s="4">
        <f>IF(AND(F246=0,G246=1,O246&gt;=9,M246=11),1,IF(AND(F246=0,G246=1,O246&lt;9,M246=12),1,IF(AND(F246=0,G246=0,O246&gt;=9,M246=12),1,IF(AND(F246=0,G246=0,O246&lt;9,M246=13),1,IF(AND(F246=1,G246=0,O246&gt;=9,M246=13),1,IF(AND(F246=1,G246=0,O246&lt;9,M246=14),1,IF(AND(F246=2,G246=0,O246&gt;=9,M246=14),1,IF(AND(F246=2,G246=0,O246&lt;9,M246=15),1,0))))))))</f>
        <v>0</v>
      </c>
      <c r="K246" s="5">
        <f>IF(SUM(H246:J246)=0,1,0)</f>
        <v>1</v>
      </c>
      <c r="L246" s="1"/>
      <c r="M246" s="1">
        <f t="shared" si="6"/>
        <v>14</v>
      </c>
      <c r="N246" s="1"/>
      <c r="O246" s="1">
        <f t="shared" si="7"/>
        <v>11</v>
      </c>
    </row>
    <row r="247" spans="1:15" x14ac:dyDescent="0.25">
      <c r="A247" s="1" t="s">
        <v>245</v>
      </c>
      <c r="B247" s="6">
        <v>37161</v>
      </c>
      <c r="C247" s="6"/>
      <c r="D247" s="7">
        <v>3.31896239476918</v>
      </c>
      <c r="E247" s="1" t="s">
        <v>309</v>
      </c>
      <c r="F247" s="1">
        <v>1</v>
      </c>
      <c r="G247" s="1">
        <v>0</v>
      </c>
      <c r="H247" s="2">
        <f>IF(M247&lt;10,1,IF(AND(F247=0,G247=1,O247&lt;9,M247=10),1,IF(AND(F247=0,G247=0,O247&gt;=9,M247=10),1,IF(AND(F247=0,G247=0,O247&lt;9,M247=11),1,IF(AND(F247=1,G247=0,O247&gt;=9,M247=11),1,IF(AND(F247=1,G247=0,O247&lt;9,M247=12),1,IF(AND(F247=2,G247=0,O247&gt;=9,M247=12),1,IF(AND(F247=2,G247=0,O247&lt;9,M247=13),1,0))))))))</f>
        <v>0</v>
      </c>
      <c r="I247" s="3">
        <f>IF(AND(F247=0,G247=1,O247&gt;=9,M247=10),1,IF(AND(F247=0,G247=1,O247&lt;9,M247=11),1,IF(AND(F247=0,G247=0,O247&gt;=9,M247=11),1,IF(AND(F247=0,G247=0,O247&lt;9,M247=12),1,IF(AND(F247=1,G247=0,O247&gt;=9,M247=12),1,IF(AND(F247=1,G247=0,O247&lt;9,M247=13),1,IF(AND(F247=2,G247=0,O247&gt;=9,M247=13),1,IF(AND(F247=2,G247=0,O247&lt;9,M247=14),1,0))))))))</f>
        <v>0</v>
      </c>
      <c r="J247" s="4">
        <f>IF(AND(F247=0,G247=1,O247&gt;=9,M247=11),1,IF(AND(F247=0,G247=1,O247&lt;9,M247=12),1,IF(AND(F247=0,G247=0,O247&gt;=9,M247=12),1,IF(AND(F247=0,G247=0,O247&lt;9,M247=13),1,IF(AND(F247=1,G247=0,O247&gt;=9,M247=13),1,IF(AND(F247=1,G247=0,O247&lt;9,M247=14),1,IF(AND(F247=2,G247=0,O247&gt;=9,M247=14),1,IF(AND(F247=2,G247=0,O247&lt;9,M247=15),1,0))))))))</f>
        <v>0</v>
      </c>
      <c r="K247" s="5">
        <f>IF(SUM(H247:J247)=0,1,0)</f>
        <v>1</v>
      </c>
      <c r="L247" s="1"/>
      <c r="M247" s="1">
        <f t="shared" si="6"/>
        <v>14</v>
      </c>
      <c r="N247" s="1"/>
      <c r="O247" s="1">
        <f t="shared" si="7"/>
        <v>9</v>
      </c>
    </row>
    <row r="248" spans="1:15" x14ac:dyDescent="0.25">
      <c r="A248" s="1" t="s">
        <v>246</v>
      </c>
      <c r="B248" s="6">
        <v>37158</v>
      </c>
      <c r="C248" s="6"/>
      <c r="D248" s="7">
        <v>18.941821572310108</v>
      </c>
      <c r="E248" s="1" t="s">
        <v>309</v>
      </c>
      <c r="F248" s="1">
        <v>1</v>
      </c>
      <c r="G248" s="1">
        <v>0</v>
      </c>
      <c r="H248" s="2">
        <f>IF(M248&lt;10,1,IF(AND(F248=0,G248=1,O248&lt;9,M248=10),1,IF(AND(F248=0,G248=0,O248&gt;=9,M248=10),1,IF(AND(F248=0,G248=0,O248&lt;9,M248=11),1,IF(AND(F248=1,G248=0,O248&gt;=9,M248=11),1,IF(AND(F248=1,G248=0,O248&lt;9,M248=12),1,IF(AND(F248=2,G248=0,O248&gt;=9,M248=12),1,IF(AND(F248=2,G248=0,O248&lt;9,M248=13),1,0))))))))</f>
        <v>0</v>
      </c>
      <c r="I248" s="3">
        <f>IF(AND(F248=0,G248=1,O248&gt;=9,M248=10),1,IF(AND(F248=0,G248=1,O248&lt;9,M248=11),1,IF(AND(F248=0,G248=0,O248&gt;=9,M248=11),1,IF(AND(F248=0,G248=0,O248&lt;9,M248=12),1,IF(AND(F248=1,G248=0,O248&gt;=9,M248=12),1,IF(AND(F248=1,G248=0,O248&lt;9,M248=13),1,IF(AND(F248=2,G248=0,O248&gt;=9,M248=13),1,IF(AND(F248=2,G248=0,O248&lt;9,M248=14),1,0))))))))</f>
        <v>0</v>
      </c>
      <c r="J248" s="4">
        <f>IF(AND(F248=0,G248=1,O248&gt;=9,M248=11),1,IF(AND(F248=0,G248=1,O248&lt;9,M248=12),1,IF(AND(F248=0,G248=0,O248&gt;=9,M248=12),1,IF(AND(F248=0,G248=0,O248&lt;9,M248=13),1,IF(AND(F248=1,G248=0,O248&gt;=9,M248=13),1,IF(AND(F248=1,G248=0,O248&lt;9,M248=14),1,IF(AND(F248=2,G248=0,O248&gt;=9,M248=14),1,IF(AND(F248=2,G248=0,O248&lt;9,M248=15),1,0))))))))</f>
        <v>0</v>
      </c>
      <c r="K248" s="5">
        <f>IF(SUM(H248:J248)=0,1,0)</f>
        <v>1</v>
      </c>
      <c r="L248" s="1"/>
      <c r="M248" s="1">
        <f t="shared" si="6"/>
        <v>14</v>
      </c>
      <c r="N248" s="1"/>
      <c r="O248" s="1">
        <f t="shared" si="7"/>
        <v>9</v>
      </c>
    </row>
    <row r="249" spans="1:15" x14ac:dyDescent="0.25">
      <c r="A249" s="1" t="s">
        <v>247</v>
      </c>
      <c r="B249" s="6">
        <v>37155</v>
      </c>
      <c r="C249" s="6"/>
      <c r="D249" s="7">
        <v>16.027100609489175</v>
      </c>
      <c r="E249" s="1" t="s">
        <v>309</v>
      </c>
      <c r="F249" s="1">
        <v>1</v>
      </c>
      <c r="G249" s="1">
        <v>0</v>
      </c>
      <c r="H249" s="2">
        <f>IF(M249&lt;10,1,IF(AND(F249=0,G249=1,O249&lt;9,M249=10),1,IF(AND(F249=0,G249=0,O249&gt;=9,M249=10),1,IF(AND(F249=0,G249=0,O249&lt;9,M249=11),1,IF(AND(F249=1,G249=0,O249&gt;=9,M249=11),1,IF(AND(F249=1,G249=0,O249&lt;9,M249=12),1,IF(AND(F249=2,G249=0,O249&gt;=9,M249=12),1,IF(AND(F249=2,G249=0,O249&lt;9,M249=13),1,0))))))))</f>
        <v>0</v>
      </c>
      <c r="I249" s="3">
        <f>IF(AND(F249=0,G249=1,O249&gt;=9,M249=10),1,IF(AND(F249=0,G249=1,O249&lt;9,M249=11),1,IF(AND(F249=0,G249=0,O249&gt;=9,M249=11),1,IF(AND(F249=0,G249=0,O249&lt;9,M249=12),1,IF(AND(F249=1,G249=0,O249&gt;=9,M249=12),1,IF(AND(F249=1,G249=0,O249&lt;9,M249=13),1,IF(AND(F249=2,G249=0,O249&gt;=9,M249=13),1,IF(AND(F249=2,G249=0,O249&lt;9,M249=14),1,0))))))))</f>
        <v>0</v>
      </c>
      <c r="J249" s="4">
        <f>IF(AND(F249=0,G249=1,O249&gt;=9,M249=11),1,IF(AND(F249=0,G249=1,O249&lt;9,M249=12),1,IF(AND(F249=0,G249=0,O249&gt;=9,M249=12),1,IF(AND(F249=0,G249=0,O249&lt;9,M249=13),1,IF(AND(F249=1,G249=0,O249&gt;=9,M249=13),1,IF(AND(F249=1,G249=0,O249&lt;9,M249=14),1,IF(AND(F249=2,G249=0,O249&gt;=9,M249=14),1,IF(AND(F249=2,G249=0,O249&lt;9,M249=15),1,0))))))))</f>
        <v>0</v>
      </c>
      <c r="K249" s="5">
        <f>IF(SUM(H249:J249)=0,1,0)</f>
        <v>1</v>
      </c>
      <c r="L249" s="1"/>
      <c r="M249" s="1">
        <f t="shared" si="6"/>
        <v>14</v>
      </c>
      <c r="N249" s="1"/>
      <c r="O249" s="1">
        <f t="shared" si="7"/>
        <v>9</v>
      </c>
    </row>
    <row r="250" spans="1:15" x14ac:dyDescent="0.25">
      <c r="A250" s="1" t="s">
        <v>248</v>
      </c>
      <c r="B250" s="6">
        <v>37148</v>
      </c>
      <c r="C250" s="6"/>
      <c r="D250" s="7">
        <v>7.5311392977949438</v>
      </c>
      <c r="E250" s="1" t="s">
        <v>309</v>
      </c>
      <c r="F250" s="1">
        <v>1</v>
      </c>
      <c r="G250" s="1">
        <v>0</v>
      </c>
      <c r="H250" s="2">
        <f>IF(M250&lt;10,1,IF(AND(F250=0,G250=1,O250&lt;9,M250=10),1,IF(AND(F250=0,G250=0,O250&gt;=9,M250=10),1,IF(AND(F250=0,G250=0,O250&lt;9,M250=11),1,IF(AND(F250=1,G250=0,O250&gt;=9,M250=11),1,IF(AND(F250=1,G250=0,O250&lt;9,M250=12),1,IF(AND(F250=2,G250=0,O250&gt;=9,M250=12),1,IF(AND(F250=2,G250=0,O250&lt;9,M250=13),1,0))))))))</f>
        <v>0</v>
      </c>
      <c r="I250" s="3">
        <f>IF(AND(F250=0,G250=1,O250&gt;=9,M250=10),1,IF(AND(F250=0,G250=1,O250&lt;9,M250=11),1,IF(AND(F250=0,G250=0,O250&gt;=9,M250=11),1,IF(AND(F250=0,G250=0,O250&lt;9,M250=12),1,IF(AND(F250=1,G250=0,O250&gt;=9,M250=12),1,IF(AND(F250=1,G250=0,O250&lt;9,M250=13),1,IF(AND(F250=2,G250=0,O250&gt;=9,M250=13),1,IF(AND(F250=2,G250=0,O250&lt;9,M250=14),1,0))))))))</f>
        <v>0</v>
      </c>
      <c r="J250" s="4">
        <f>IF(AND(F250=0,G250=1,O250&gt;=9,M250=11),1,IF(AND(F250=0,G250=1,O250&lt;9,M250=12),1,IF(AND(F250=0,G250=0,O250&gt;=9,M250=12),1,IF(AND(F250=0,G250=0,O250&lt;9,M250=13),1,IF(AND(F250=1,G250=0,O250&gt;=9,M250=13),1,IF(AND(F250=1,G250=0,O250&lt;9,M250=14),1,IF(AND(F250=2,G250=0,O250&gt;=9,M250=14),1,IF(AND(F250=2,G250=0,O250&lt;9,M250=15),1,0))))))))</f>
        <v>0</v>
      </c>
      <c r="K250" s="5">
        <f>IF(SUM(H250:J250)=0,1,0)</f>
        <v>1</v>
      </c>
      <c r="L250" s="1"/>
      <c r="M250" s="1">
        <f t="shared" si="6"/>
        <v>14</v>
      </c>
      <c r="N250" s="1"/>
      <c r="O250" s="1">
        <f t="shared" si="7"/>
        <v>9</v>
      </c>
    </row>
    <row r="251" spans="1:15" x14ac:dyDescent="0.25">
      <c r="A251" s="1" t="s">
        <v>249</v>
      </c>
      <c r="B251" s="6">
        <v>37146</v>
      </c>
      <c r="C251" s="6"/>
      <c r="D251" s="7">
        <v>12.844487903255606</v>
      </c>
      <c r="E251" s="1" t="s">
        <v>310</v>
      </c>
      <c r="F251" s="1">
        <v>1</v>
      </c>
      <c r="G251" s="1">
        <v>0</v>
      </c>
      <c r="H251" s="2">
        <f>IF(M251&lt;10,1,IF(AND(F251=0,G251=1,O251&lt;9,M251=10),1,IF(AND(F251=0,G251=0,O251&gt;=9,M251=10),1,IF(AND(F251=0,G251=0,O251&lt;9,M251=11),1,IF(AND(F251=1,G251=0,O251&gt;=9,M251=11),1,IF(AND(F251=1,G251=0,O251&lt;9,M251=12),1,IF(AND(F251=2,G251=0,O251&gt;=9,M251=12),1,IF(AND(F251=2,G251=0,O251&lt;9,M251=13),1,0))))))))</f>
        <v>0</v>
      </c>
      <c r="I251" s="3">
        <f>IF(AND(F251=0,G251=1,O251&gt;=9,M251=10),1,IF(AND(F251=0,G251=1,O251&lt;9,M251=11),1,IF(AND(F251=0,G251=0,O251&gt;=9,M251=11),1,IF(AND(F251=0,G251=0,O251&lt;9,M251=12),1,IF(AND(F251=1,G251=0,O251&gt;=9,M251=12),1,IF(AND(F251=1,G251=0,O251&lt;9,M251=13),1,IF(AND(F251=2,G251=0,O251&gt;=9,M251=13),1,IF(AND(F251=2,G251=0,O251&lt;9,M251=14),1,0))))))))</f>
        <v>0</v>
      </c>
      <c r="J251" s="4">
        <f>IF(AND(F251=0,G251=1,O251&gt;=9,M251=11),1,IF(AND(F251=0,G251=1,O251&lt;9,M251=12),1,IF(AND(F251=0,G251=0,O251&gt;=9,M251=12),1,IF(AND(F251=0,G251=0,O251&lt;9,M251=13),1,IF(AND(F251=1,G251=0,O251&gt;=9,M251=13),1,IF(AND(F251=1,G251=0,O251&lt;9,M251=14),1,IF(AND(F251=2,G251=0,O251&gt;=9,M251=14),1,IF(AND(F251=2,G251=0,O251&lt;9,M251=15),1,0))))))))</f>
        <v>0</v>
      </c>
      <c r="K251" s="5">
        <f>IF(SUM(H251:J251)=0,1,0)</f>
        <v>1</v>
      </c>
      <c r="L251" s="1"/>
      <c r="M251" s="1">
        <f t="shared" si="6"/>
        <v>14</v>
      </c>
      <c r="N251" s="1"/>
      <c r="O251" s="1">
        <f t="shared" si="7"/>
        <v>9</v>
      </c>
    </row>
    <row r="252" spans="1:15" x14ac:dyDescent="0.25">
      <c r="A252" s="1" t="s">
        <v>250</v>
      </c>
      <c r="B252" s="6">
        <v>37145</v>
      </c>
      <c r="C252" s="6"/>
      <c r="D252" s="7">
        <v>4.9337465669663736</v>
      </c>
      <c r="E252" s="1" t="s">
        <v>310</v>
      </c>
      <c r="F252" s="1">
        <v>1</v>
      </c>
      <c r="G252" s="1">
        <v>0</v>
      </c>
      <c r="H252" s="2">
        <f>IF(M252&lt;10,1,IF(AND(F252=0,G252=1,O252&lt;9,M252=10),1,IF(AND(F252=0,G252=0,O252&gt;=9,M252=10),1,IF(AND(F252=0,G252=0,O252&lt;9,M252=11),1,IF(AND(F252=1,G252=0,O252&gt;=9,M252=11),1,IF(AND(F252=1,G252=0,O252&lt;9,M252=12),1,IF(AND(F252=2,G252=0,O252&gt;=9,M252=12),1,IF(AND(F252=2,G252=0,O252&lt;9,M252=13),1,0))))))))</f>
        <v>0</v>
      </c>
      <c r="I252" s="3">
        <f>IF(AND(F252=0,G252=1,O252&gt;=9,M252=10),1,IF(AND(F252=0,G252=1,O252&lt;9,M252=11),1,IF(AND(F252=0,G252=0,O252&gt;=9,M252=11),1,IF(AND(F252=0,G252=0,O252&lt;9,M252=12),1,IF(AND(F252=1,G252=0,O252&gt;=9,M252=12),1,IF(AND(F252=1,G252=0,O252&lt;9,M252=13),1,IF(AND(F252=2,G252=0,O252&gt;=9,M252=13),1,IF(AND(F252=2,G252=0,O252&lt;9,M252=14),1,0))))))))</f>
        <v>0</v>
      </c>
      <c r="J252" s="4">
        <f>IF(AND(F252=0,G252=1,O252&gt;=9,M252=11),1,IF(AND(F252=0,G252=1,O252&lt;9,M252=12),1,IF(AND(F252=0,G252=0,O252&gt;=9,M252=12),1,IF(AND(F252=0,G252=0,O252&lt;9,M252=13),1,IF(AND(F252=1,G252=0,O252&gt;=9,M252=13),1,IF(AND(F252=1,G252=0,O252&lt;9,M252=14),1,IF(AND(F252=2,G252=0,O252&gt;=9,M252=14),1,IF(AND(F252=2,G252=0,O252&lt;9,M252=15),1,0))))))))</f>
        <v>0</v>
      </c>
      <c r="K252" s="5">
        <f>IF(SUM(H252:J252)=0,1,0)</f>
        <v>1</v>
      </c>
      <c r="L252" s="1"/>
      <c r="M252" s="1">
        <f t="shared" si="6"/>
        <v>14</v>
      </c>
      <c r="N252" s="1"/>
      <c r="O252" s="1">
        <f t="shared" si="7"/>
        <v>9</v>
      </c>
    </row>
    <row r="253" spans="1:15" x14ac:dyDescent="0.25">
      <c r="A253" s="1" t="s">
        <v>251</v>
      </c>
      <c r="B253" s="6">
        <v>37130</v>
      </c>
      <c r="C253" s="6"/>
      <c r="D253" s="7">
        <v>4.8765060365434039</v>
      </c>
      <c r="E253" s="1" t="s">
        <v>309</v>
      </c>
      <c r="F253" s="1">
        <v>1</v>
      </c>
      <c r="G253" s="1">
        <v>0</v>
      </c>
      <c r="H253" s="2">
        <f>IF(M253&lt;10,1,IF(AND(F253=0,G253=1,O253&lt;9,M253=10),1,IF(AND(F253=0,G253=0,O253&gt;=9,M253=10),1,IF(AND(F253=0,G253=0,O253&lt;9,M253=11),1,IF(AND(F253=1,G253=0,O253&gt;=9,M253=11),1,IF(AND(F253=1,G253=0,O253&lt;9,M253=12),1,IF(AND(F253=2,G253=0,O253&gt;=9,M253=12),1,IF(AND(F253=2,G253=0,O253&lt;9,M253=13),1,0))))))))</f>
        <v>0</v>
      </c>
      <c r="I253" s="3">
        <f>IF(AND(F253=0,G253=1,O253&gt;=9,M253=10),1,IF(AND(F253=0,G253=1,O253&lt;9,M253=11),1,IF(AND(F253=0,G253=0,O253&gt;=9,M253=11),1,IF(AND(F253=0,G253=0,O253&lt;9,M253=12),1,IF(AND(F253=1,G253=0,O253&gt;=9,M253=12),1,IF(AND(F253=1,G253=0,O253&lt;9,M253=13),1,IF(AND(F253=2,G253=0,O253&gt;=9,M253=13),1,IF(AND(F253=2,G253=0,O253&lt;9,M253=14),1,0))))))))</f>
        <v>0</v>
      </c>
      <c r="J253" s="4">
        <f>IF(AND(F253=0,G253=1,O253&gt;=9,M253=11),1,IF(AND(F253=0,G253=1,O253&lt;9,M253=12),1,IF(AND(F253=0,G253=0,O253&gt;=9,M253=12),1,IF(AND(F253=0,G253=0,O253&lt;9,M253=13),1,IF(AND(F253=1,G253=0,O253&gt;=9,M253=13),1,IF(AND(F253=1,G253=0,O253&lt;9,M253=14),1,IF(AND(F253=2,G253=0,O253&gt;=9,M253=14),1,IF(AND(F253=2,G253=0,O253&lt;9,M253=15),1,0))))))))</f>
        <v>0</v>
      </c>
      <c r="K253" s="5">
        <f>IF(SUM(H253:J253)=0,1,0)</f>
        <v>1</v>
      </c>
      <c r="L253" s="1"/>
      <c r="M253" s="1">
        <f t="shared" si="6"/>
        <v>15</v>
      </c>
      <c r="N253" s="1"/>
      <c r="O253" s="1">
        <f t="shared" si="7"/>
        <v>8</v>
      </c>
    </row>
    <row r="254" spans="1:15" x14ac:dyDescent="0.25">
      <c r="A254" s="1" t="s">
        <v>252</v>
      </c>
      <c r="B254" s="6">
        <v>37114</v>
      </c>
      <c r="C254" s="6"/>
      <c r="D254" s="7">
        <v>6.026590992262232</v>
      </c>
      <c r="E254" s="1" t="s">
        <v>309</v>
      </c>
      <c r="F254" s="1">
        <v>1</v>
      </c>
      <c r="G254" s="1">
        <v>0</v>
      </c>
      <c r="H254" s="2">
        <f>IF(M254&lt;10,1,IF(AND(F254=0,G254=1,O254&lt;9,M254=10),1,IF(AND(F254=0,G254=0,O254&gt;=9,M254=10),1,IF(AND(F254=0,G254=0,O254&lt;9,M254=11),1,IF(AND(F254=1,G254=0,O254&gt;=9,M254=11),1,IF(AND(F254=1,G254=0,O254&lt;9,M254=12),1,IF(AND(F254=2,G254=0,O254&gt;=9,M254=12),1,IF(AND(F254=2,G254=0,O254&lt;9,M254=13),1,0))))))))</f>
        <v>0</v>
      </c>
      <c r="I254" s="3">
        <f>IF(AND(F254=0,G254=1,O254&gt;=9,M254=10),1,IF(AND(F254=0,G254=1,O254&lt;9,M254=11),1,IF(AND(F254=0,G254=0,O254&gt;=9,M254=11),1,IF(AND(F254=0,G254=0,O254&lt;9,M254=12),1,IF(AND(F254=1,G254=0,O254&gt;=9,M254=12),1,IF(AND(F254=1,G254=0,O254&lt;9,M254=13),1,IF(AND(F254=2,G254=0,O254&gt;=9,M254=13),1,IF(AND(F254=2,G254=0,O254&lt;9,M254=14),1,0))))))))</f>
        <v>0</v>
      </c>
      <c r="J254" s="4">
        <f>IF(AND(F254=0,G254=1,O254&gt;=9,M254=11),1,IF(AND(F254=0,G254=1,O254&lt;9,M254=12),1,IF(AND(F254=0,G254=0,O254&gt;=9,M254=12),1,IF(AND(F254=0,G254=0,O254&lt;9,M254=13),1,IF(AND(F254=1,G254=0,O254&gt;=9,M254=13),1,IF(AND(F254=1,G254=0,O254&lt;9,M254=14),1,IF(AND(F254=2,G254=0,O254&gt;=9,M254=14),1,IF(AND(F254=2,G254=0,O254&lt;9,M254=15),1,0))))))))</f>
        <v>0</v>
      </c>
      <c r="K254" s="5">
        <f>IF(SUM(H254:J254)=0,1,0)</f>
        <v>1</v>
      </c>
      <c r="L254" s="1"/>
      <c r="M254" s="1">
        <f t="shared" si="6"/>
        <v>15</v>
      </c>
      <c r="N254" s="1"/>
      <c r="O254" s="1">
        <f t="shared" si="7"/>
        <v>8</v>
      </c>
    </row>
    <row r="255" spans="1:15" x14ac:dyDescent="0.25">
      <c r="A255" s="1" t="s">
        <v>253</v>
      </c>
      <c r="B255" s="6">
        <v>37112</v>
      </c>
      <c r="C255" s="6"/>
      <c r="D255" s="7">
        <v>12.221519535126856</v>
      </c>
      <c r="E255" s="1" t="s">
        <v>309</v>
      </c>
      <c r="F255" s="1">
        <v>1</v>
      </c>
      <c r="G255" s="1">
        <v>0</v>
      </c>
      <c r="H255" s="2">
        <f>IF(M255&lt;10,1,IF(AND(F255=0,G255=1,O255&lt;9,M255=10),1,IF(AND(F255=0,G255=0,O255&gt;=9,M255=10),1,IF(AND(F255=0,G255=0,O255&lt;9,M255=11),1,IF(AND(F255=1,G255=0,O255&gt;=9,M255=11),1,IF(AND(F255=1,G255=0,O255&lt;9,M255=12),1,IF(AND(F255=2,G255=0,O255&gt;=9,M255=12),1,IF(AND(F255=2,G255=0,O255&lt;9,M255=13),1,0))))))))</f>
        <v>0</v>
      </c>
      <c r="I255" s="3">
        <f>IF(AND(F255=0,G255=1,O255&gt;=9,M255=10),1,IF(AND(F255=0,G255=1,O255&lt;9,M255=11),1,IF(AND(F255=0,G255=0,O255&gt;=9,M255=11),1,IF(AND(F255=0,G255=0,O255&lt;9,M255=12),1,IF(AND(F255=1,G255=0,O255&gt;=9,M255=12),1,IF(AND(F255=1,G255=0,O255&lt;9,M255=13),1,IF(AND(F255=2,G255=0,O255&gt;=9,M255=13),1,IF(AND(F255=2,G255=0,O255&lt;9,M255=14),1,0))))))))</f>
        <v>0</v>
      </c>
      <c r="J255" s="4">
        <f>IF(AND(F255=0,G255=1,O255&gt;=9,M255=11),1,IF(AND(F255=0,G255=1,O255&lt;9,M255=12),1,IF(AND(F255=0,G255=0,O255&gt;=9,M255=12),1,IF(AND(F255=0,G255=0,O255&lt;9,M255=13),1,IF(AND(F255=1,G255=0,O255&gt;=9,M255=13),1,IF(AND(F255=1,G255=0,O255&lt;9,M255=14),1,IF(AND(F255=2,G255=0,O255&gt;=9,M255=14),1,IF(AND(F255=2,G255=0,O255&lt;9,M255=15),1,0))))))))</f>
        <v>0</v>
      </c>
      <c r="K255" s="5">
        <f>IF(SUM(H255:J255)=0,1,0)</f>
        <v>1</v>
      </c>
      <c r="L255" s="1"/>
      <c r="M255" s="1">
        <f t="shared" si="6"/>
        <v>15</v>
      </c>
      <c r="N255" s="1"/>
      <c r="O255" s="1">
        <f t="shared" si="7"/>
        <v>8</v>
      </c>
    </row>
    <row r="256" spans="1:15" x14ac:dyDescent="0.25">
      <c r="A256" s="1" t="s">
        <v>254</v>
      </c>
      <c r="B256" s="6">
        <v>37108</v>
      </c>
      <c r="C256" s="6"/>
      <c r="D256" s="7">
        <v>9.9641420116183959</v>
      </c>
      <c r="E256" s="1" t="s">
        <v>309</v>
      </c>
      <c r="F256" s="1">
        <v>1</v>
      </c>
      <c r="G256" s="1">
        <v>0</v>
      </c>
      <c r="H256" s="2">
        <f>IF(M256&lt;10,1,IF(AND(F256=0,G256=1,O256&lt;9,M256=10),1,IF(AND(F256=0,G256=0,O256&gt;=9,M256=10),1,IF(AND(F256=0,G256=0,O256&lt;9,M256=11),1,IF(AND(F256=1,G256=0,O256&gt;=9,M256=11),1,IF(AND(F256=1,G256=0,O256&lt;9,M256=12),1,IF(AND(F256=2,G256=0,O256&gt;=9,M256=12),1,IF(AND(F256=2,G256=0,O256&lt;9,M256=13),1,0))))))))</f>
        <v>0</v>
      </c>
      <c r="I256" s="3">
        <f>IF(AND(F256=0,G256=1,O256&gt;=9,M256=10),1,IF(AND(F256=0,G256=1,O256&lt;9,M256=11),1,IF(AND(F256=0,G256=0,O256&gt;=9,M256=11),1,IF(AND(F256=0,G256=0,O256&lt;9,M256=12),1,IF(AND(F256=1,G256=0,O256&gt;=9,M256=12),1,IF(AND(F256=1,G256=0,O256&lt;9,M256=13),1,IF(AND(F256=2,G256=0,O256&gt;=9,M256=13),1,IF(AND(F256=2,G256=0,O256&lt;9,M256=14),1,0))))))))</f>
        <v>0</v>
      </c>
      <c r="J256" s="4">
        <f>IF(AND(F256=0,G256=1,O256&gt;=9,M256=11),1,IF(AND(F256=0,G256=1,O256&lt;9,M256=12),1,IF(AND(F256=0,G256=0,O256&gt;=9,M256=12),1,IF(AND(F256=0,G256=0,O256&lt;9,M256=13),1,IF(AND(F256=1,G256=0,O256&gt;=9,M256=13),1,IF(AND(F256=1,G256=0,O256&lt;9,M256=14),1,IF(AND(F256=2,G256=0,O256&gt;=9,M256=14),1,IF(AND(F256=2,G256=0,O256&lt;9,M256=15),1,0))))))))</f>
        <v>0</v>
      </c>
      <c r="K256" s="5">
        <f>IF(SUM(H256:J256)=0,1,0)</f>
        <v>1</v>
      </c>
      <c r="L256" s="1"/>
      <c r="M256" s="1">
        <f t="shared" si="6"/>
        <v>15</v>
      </c>
      <c r="N256" s="1"/>
      <c r="O256" s="1">
        <f t="shared" si="7"/>
        <v>8</v>
      </c>
    </row>
    <row r="257" spans="1:15" x14ac:dyDescent="0.25">
      <c r="A257" s="1" t="s">
        <v>255</v>
      </c>
      <c r="B257" s="6">
        <v>37093</v>
      </c>
      <c r="C257" s="6"/>
      <c r="D257" s="7">
        <v>12.516273166740508</v>
      </c>
      <c r="E257" s="1" t="s">
        <v>310</v>
      </c>
      <c r="F257" s="1">
        <v>1</v>
      </c>
      <c r="G257" s="1">
        <v>0</v>
      </c>
      <c r="H257" s="2">
        <f>IF(M257&lt;10,1,IF(AND(F257=0,G257=1,O257&lt;9,M257=10),1,IF(AND(F257=0,G257=0,O257&gt;=9,M257=10),1,IF(AND(F257=0,G257=0,O257&lt;9,M257=11),1,IF(AND(F257=1,G257=0,O257&gt;=9,M257=11),1,IF(AND(F257=1,G257=0,O257&lt;9,M257=12),1,IF(AND(F257=2,G257=0,O257&gt;=9,M257=12),1,IF(AND(F257=2,G257=0,O257&lt;9,M257=13),1,0))))))))</f>
        <v>0</v>
      </c>
      <c r="I257" s="3">
        <f>IF(AND(F257=0,G257=1,O257&gt;=9,M257=10),1,IF(AND(F257=0,G257=1,O257&lt;9,M257=11),1,IF(AND(F257=0,G257=0,O257&gt;=9,M257=11),1,IF(AND(F257=0,G257=0,O257&lt;9,M257=12),1,IF(AND(F257=1,G257=0,O257&gt;=9,M257=12),1,IF(AND(F257=1,G257=0,O257&lt;9,M257=13),1,IF(AND(F257=2,G257=0,O257&gt;=9,M257=13),1,IF(AND(F257=2,G257=0,O257&lt;9,M257=14),1,0))))))))</f>
        <v>0</v>
      </c>
      <c r="J257" s="4">
        <f>IF(AND(F257=0,G257=1,O257&gt;=9,M257=11),1,IF(AND(F257=0,G257=1,O257&lt;9,M257=12),1,IF(AND(F257=0,G257=0,O257&gt;=9,M257=12),1,IF(AND(F257=0,G257=0,O257&lt;9,M257=13),1,IF(AND(F257=1,G257=0,O257&gt;=9,M257=13),1,IF(AND(F257=1,G257=0,O257&lt;9,M257=14),1,IF(AND(F257=2,G257=0,O257&gt;=9,M257=14),1,IF(AND(F257=2,G257=0,O257&lt;9,M257=15),1,0))))))))</f>
        <v>0</v>
      </c>
      <c r="K257" s="5">
        <f>IF(SUM(H257:J257)=0,1,0)</f>
        <v>1</v>
      </c>
      <c r="L257" s="1"/>
      <c r="M257" s="1">
        <f t="shared" si="6"/>
        <v>15</v>
      </c>
      <c r="N257" s="1"/>
      <c r="O257" s="1">
        <f t="shared" si="7"/>
        <v>7</v>
      </c>
    </row>
    <row r="258" spans="1:15" x14ac:dyDescent="0.25">
      <c r="A258" s="1" t="s">
        <v>256</v>
      </c>
      <c r="B258" s="6">
        <v>37089</v>
      </c>
      <c r="C258" s="6"/>
      <c r="D258" s="7">
        <v>9.2203595956685493</v>
      </c>
      <c r="E258" s="1" t="s">
        <v>310</v>
      </c>
      <c r="F258" s="1">
        <v>1</v>
      </c>
      <c r="G258" s="1">
        <v>0</v>
      </c>
      <c r="H258" s="2">
        <f>IF(M258&lt;10,1,IF(AND(F258=0,G258=1,O258&lt;9,M258=10),1,IF(AND(F258=0,G258=0,O258&gt;=9,M258=10),1,IF(AND(F258=0,G258=0,O258&lt;9,M258=11),1,IF(AND(F258=1,G258=0,O258&gt;=9,M258=11),1,IF(AND(F258=1,G258=0,O258&lt;9,M258=12),1,IF(AND(F258=2,G258=0,O258&gt;=9,M258=12),1,IF(AND(F258=2,G258=0,O258&lt;9,M258=13),1,0))))))))</f>
        <v>0</v>
      </c>
      <c r="I258" s="3">
        <f>IF(AND(F258=0,G258=1,O258&gt;=9,M258=10),1,IF(AND(F258=0,G258=1,O258&lt;9,M258=11),1,IF(AND(F258=0,G258=0,O258&gt;=9,M258=11),1,IF(AND(F258=0,G258=0,O258&lt;9,M258=12),1,IF(AND(F258=1,G258=0,O258&gt;=9,M258=12),1,IF(AND(F258=1,G258=0,O258&lt;9,M258=13),1,IF(AND(F258=2,G258=0,O258&gt;=9,M258=13),1,IF(AND(F258=2,G258=0,O258&lt;9,M258=14),1,0))))))))</f>
        <v>0</v>
      </c>
      <c r="J258" s="4">
        <f>IF(AND(F258=0,G258=1,O258&gt;=9,M258=11),1,IF(AND(F258=0,G258=1,O258&lt;9,M258=12),1,IF(AND(F258=0,G258=0,O258&gt;=9,M258=12),1,IF(AND(F258=0,G258=0,O258&lt;9,M258=13),1,IF(AND(F258=1,G258=0,O258&gt;=9,M258=13),1,IF(AND(F258=1,G258=0,O258&lt;9,M258=14),1,IF(AND(F258=2,G258=0,O258&gt;=9,M258=14),1,IF(AND(F258=2,G258=0,O258&lt;9,M258=15),1,0))))))))</f>
        <v>0</v>
      </c>
      <c r="K258" s="5">
        <f>IF(SUM(H258:J258)=0,1,0)</f>
        <v>1</v>
      </c>
      <c r="L258" s="1"/>
      <c r="M258" s="1">
        <f t="shared" si="6"/>
        <v>15</v>
      </c>
      <c r="N258" s="1"/>
      <c r="O258" s="1">
        <f t="shared" si="7"/>
        <v>7</v>
      </c>
    </row>
    <row r="259" spans="1:15" x14ac:dyDescent="0.25">
      <c r="A259" s="1" t="s">
        <v>257</v>
      </c>
      <c r="B259" s="6">
        <v>37089</v>
      </c>
      <c r="C259" s="6"/>
      <c r="D259" s="7">
        <v>17.734227949488861</v>
      </c>
      <c r="E259" s="1" t="s">
        <v>310</v>
      </c>
      <c r="F259" s="1">
        <v>1</v>
      </c>
      <c r="G259" s="1">
        <v>0</v>
      </c>
      <c r="H259" s="2">
        <f>IF(M259&lt;10,1,IF(AND(F259=0,G259=1,O259&lt;9,M259=10),1,IF(AND(F259=0,G259=0,O259&gt;=9,M259=10),1,IF(AND(F259=0,G259=0,O259&lt;9,M259=11),1,IF(AND(F259=1,G259=0,O259&gt;=9,M259=11),1,IF(AND(F259=1,G259=0,O259&lt;9,M259=12),1,IF(AND(F259=2,G259=0,O259&gt;=9,M259=12),1,IF(AND(F259=2,G259=0,O259&lt;9,M259=13),1,0))))))))</f>
        <v>0</v>
      </c>
      <c r="I259" s="3">
        <f>IF(AND(F259=0,G259=1,O259&gt;=9,M259=10),1,IF(AND(F259=0,G259=1,O259&lt;9,M259=11),1,IF(AND(F259=0,G259=0,O259&gt;=9,M259=11),1,IF(AND(F259=0,G259=0,O259&lt;9,M259=12),1,IF(AND(F259=1,G259=0,O259&gt;=9,M259=12),1,IF(AND(F259=1,G259=0,O259&lt;9,M259=13),1,IF(AND(F259=2,G259=0,O259&gt;=9,M259=13),1,IF(AND(F259=2,G259=0,O259&lt;9,M259=14),1,0))))))))</f>
        <v>0</v>
      </c>
      <c r="J259" s="4">
        <f>IF(AND(F259=0,G259=1,O259&gt;=9,M259=11),1,IF(AND(F259=0,G259=1,O259&lt;9,M259=12),1,IF(AND(F259=0,G259=0,O259&gt;=9,M259=12),1,IF(AND(F259=0,G259=0,O259&lt;9,M259=13),1,IF(AND(F259=1,G259=0,O259&gt;=9,M259=13),1,IF(AND(F259=1,G259=0,O259&lt;9,M259=14),1,IF(AND(F259=2,G259=0,O259&gt;=9,M259=14),1,IF(AND(F259=2,G259=0,O259&lt;9,M259=15),1,0))))))))</f>
        <v>0</v>
      </c>
      <c r="K259" s="5">
        <f>IF(SUM(H259:J259)=0,1,0)</f>
        <v>1</v>
      </c>
      <c r="L259" s="1"/>
      <c r="M259" s="1">
        <f t="shared" ref="M259:M299" si="8">DATEDIF($B259,DATE(2016,9,1), "y")</f>
        <v>15</v>
      </c>
      <c r="N259" s="1"/>
      <c r="O259" s="1">
        <f t="shared" ref="O259:O299" si="9">MONTH($B259)</f>
        <v>7</v>
      </c>
    </row>
    <row r="260" spans="1:15" x14ac:dyDescent="0.25">
      <c r="A260" s="1" t="s">
        <v>258</v>
      </c>
      <c r="B260" s="6">
        <v>37088</v>
      </c>
      <c r="C260" s="6"/>
      <c r="D260" s="7">
        <v>12.466777899069124</v>
      </c>
      <c r="E260" s="1" t="s">
        <v>309</v>
      </c>
      <c r="F260" s="1">
        <v>1</v>
      </c>
      <c r="G260" s="1">
        <v>0</v>
      </c>
      <c r="H260" s="2">
        <f>IF(M260&lt;10,1,IF(AND(F260=0,G260=1,O260&lt;9,M260=10),1,IF(AND(F260=0,G260=0,O260&gt;=9,M260=10),1,IF(AND(F260=0,G260=0,O260&lt;9,M260=11),1,IF(AND(F260=1,G260=0,O260&gt;=9,M260=11),1,IF(AND(F260=1,G260=0,O260&lt;9,M260=12),1,IF(AND(F260=2,G260=0,O260&gt;=9,M260=12),1,IF(AND(F260=2,G260=0,O260&lt;9,M260=13),1,0))))))))</f>
        <v>0</v>
      </c>
      <c r="I260" s="3">
        <f>IF(AND(F260=0,G260=1,O260&gt;=9,M260=10),1,IF(AND(F260=0,G260=1,O260&lt;9,M260=11),1,IF(AND(F260=0,G260=0,O260&gt;=9,M260=11),1,IF(AND(F260=0,G260=0,O260&lt;9,M260=12),1,IF(AND(F260=1,G260=0,O260&gt;=9,M260=12),1,IF(AND(F260=1,G260=0,O260&lt;9,M260=13),1,IF(AND(F260=2,G260=0,O260&gt;=9,M260=13),1,IF(AND(F260=2,G260=0,O260&lt;9,M260=14),1,0))))))))</f>
        <v>0</v>
      </c>
      <c r="J260" s="4">
        <f>IF(AND(F260=0,G260=1,O260&gt;=9,M260=11),1,IF(AND(F260=0,G260=1,O260&lt;9,M260=12),1,IF(AND(F260=0,G260=0,O260&gt;=9,M260=12),1,IF(AND(F260=0,G260=0,O260&lt;9,M260=13),1,IF(AND(F260=1,G260=0,O260&gt;=9,M260=13),1,IF(AND(F260=1,G260=0,O260&lt;9,M260=14),1,IF(AND(F260=2,G260=0,O260&gt;=9,M260=14),1,IF(AND(F260=2,G260=0,O260&lt;9,M260=15),1,0))))))))</f>
        <v>0</v>
      </c>
      <c r="K260" s="5">
        <f>IF(SUM(H260:J260)=0,1,0)</f>
        <v>1</v>
      </c>
      <c r="L260" s="1"/>
      <c r="M260" s="1">
        <f t="shared" si="8"/>
        <v>15</v>
      </c>
      <c r="N260" s="1"/>
      <c r="O260" s="1">
        <f t="shared" si="9"/>
        <v>7</v>
      </c>
    </row>
    <row r="261" spans="1:15" x14ac:dyDescent="0.25">
      <c r="A261" s="1" t="s">
        <v>259</v>
      </c>
      <c r="B261" s="6">
        <v>37056</v>
      </c>
      <c r="C261" s="6"/>
      <c r="D261" s="7">
        <v>16.74021812930804</v>
      </c>
      <c r="E261" s="1" t="s">
        <v>310</v>
      </c>
      <c r="F261" s="1">
        <v>1</v>
      </c>
      <c r="G261" s="1">
        <v>0</v>
      </c>
      <c r="H261" s="2">
        <f>IF(M261&lt;10,1,IF(AND(F261=0,G261=1,O261&lt;9,M261=10),1,IF(AND(F261=0,G261=0,O261&gt;=9,M261=10),1,IF(AND(F261=0,G261=0,O261&lt;9,M261=11),1,IF(AND(F261=1,G261=0,O261&gt;=9,M261=11),1,IF(AND(F261=1,G261=0,O261&lt;9,M261=12),1,IF(AND(F261=2,G261=0,O261&gt;=9,M261=12),1,IF(AND(F261=2,G261=0,O261&lt;9,M261=13),1,0))))))))</f>
        <v>0</v>
      </c>
      <c r="I261" s="3">
        <f>IF(AND(F261=0,G261=1,O261&gt;=9,M261=10),1,IF(AND(F261=0,G261=1,O261&lt;9,M261=11),1,IF(AND(F261=0,G261=0,O261&gt;=9,M261=11),1,IF(AND(F261=0,G261=0,O261&lt;9,M261=12),1,IF(AND(F261=1,G261=0,O261&gt;=9,M261=12),1,IF(AND(F261=1,G261=0,O261&lt;9,M261=13),1,IF(AND(F261=2,G261=0,O261&gt;=9,M261=13),1,IF(AND(F261=2,G261=0,O261&lt;9,M261=14),1,0))))))))</f>
        <v>0</v>
      </c>
      <c r="J261" s="4">
        <f>IF(AND(F261=0,G261=1,O261&gt;=9,M261=11),1,IF(AND(F261=0,G261=1,O261&lt;9,M261=12),1,IF(AND(F261=0,G261=0,O261&gt;=9,M261=12),1,IF(AND(F261=0,G261=0,O261&lt;9,M261=13),1,IF(AND(F261=1,G261=0,O261&gt;=9,M261=13),1,IF(AND(F261=1,G261=0,O261&lt;9,M261=14),1,IF(AND(F261=2,G261=0,O261&gt;=9,M261=14),1,IF(AND(F261=2,G261=0,O261&lt;9,M261=15),1,0))))))))</f>
        <v>0</v>
      </c>
      <c r="K261" s="5">
        <f>IF(SUM(H261:J261)=0,1,0)</f>
        <v>1</v>
      </c>
      <c r="L261" s="1"/>
      <c r="M261" s="1">
        <f t="shared" si="8"/>
        <v>15</v>
      </c>
      <c r="N261" s="1"/>
      <c r="O261" s="1">
        <f t="shared" si="9"/>
        <v>6</v>
      </c>
    </row>
    <row r="262" spans="1:15" x14ac:dyDescent="0.25">
      <c r="A262" s="1" t="s">
        <v>260</v>
      </c>
      <c r="B262" s="6">
        <v>37036</v>
      </c>
      <c r="C262" s="6"/>
      <c r="D262" s="7">
        <v>2.3024990470138622</v>
      </c>
      <c r="E262" s="1" t="s">
        <v>310</v>
      </c>
      <c r="F262" s="1">
        <v>1</v>
      </c>
      <c r="G262" s="1">
        <v>0</v>
      </c>
      <c r="H262" s="2">
        <f>IF(M262&lt;10,1,IF(AND(F262=0,G262=1,O262&lt;9,M262=10),1,IF(AND(F262=0,G262=0,O262&gt;=9,M262=10),1,IF(AND(F262=0,G262=0,O262&lt;9,M262=11),1,IF(AND(F262=1,G262=0,O262&gt;=9,M262=11),1,IF(AND(F262=1,G262=0,O262&lt;9,M262=12),1,IF(AND(F262=2,G262=0,O262&gt;=9,M262=12),1,IF(AND(F262=2,G262=0,O262&lt;9,M262=13),1,0))))))))</f>
        <v>0</v>
      </c>
      <c r="I262" s="3">
        <f>IF(AND(F262=0,G262=1,O262&gt;=9,M262=10),1,IF(AND(F262=0,G262=1,O262&lt;9,M262=11),1,IF(AND(F262=0,G262=0,O262&gt;=9,M262=11),1,IF(AND(F262=0,G262=0,O262&lt;9,M262=12),1,IF(AND(F262=1,G262=0,O262&gt;=9,M262=12),1,IF(AND(F262=1,G262=0,O262&lt;9,M262=13),1,IF(AND(F262=2,G262=0,O262&gt;=9,M262=13),1,IF(AND(F262=2,G262=0,O262&lt;9,M262=14),1,0))))))))</f>
        <v>0</v>
      </c>
      <c r="J262" s="4">
        <f>IF(AND(F262=0,G262=1,O262&gt;=9,M262=11),1,IF(AND(F262=0,G262=1,O262&lt;9,M262=12),1,IF(AND(F262=0,G262=0,O262&gt;=9,M262=12),1,IF(AND(F262=0,G262=0,O262&lt;9,M262=13),1,IF(AND(F262=1,G262=0,O262&gt;=9,M262=13),1,IF(AND(F262=1,G262=0,O262&lt;9,M262=14),1,IF(AND(F262=2,G262=0,O262&gt;=9,M262=14),1,IF(AND(F262=2,G262=0,O262&lt;9,M262=15),1,0))))))))</f>
        <v>0</v>
      </c>
      <c r="K262" s="5">
        <f>IF(SUM(H262:J262)=0,1,0)</f>
        <v>1</v>
      </c>
      <c r="L262" s="1"/>
      <c r="M262" s="1">
        <f t="shared" si="8"/>
        <v>15</v>
      </c>
      <c r="N262" s="1"/>
      <c r="O262" s="1">
        <f t="shared" si="9"/>
        <v>5</v>
      </c>
    </row>
    <row r="263" spans="1:15" x14ac:dyDescent="0.25">
      <c r="A263" s="1" t="s">
        <v>261</v>
      </c>
      <c r="B263" s="6">
        <v>37007</v>
      </c>
      <c r="C263" s="6"/>
      <c r="D263" s="7">
        <v>11.528642182629895</v>
      </c>
      <c r="E263" s="1" t="s">
        <v>309</v>
      </c>
      <c r="F263" s="1">
        <v>1</v>
      </c>
      <c r="G263" s="1">
        <v>0</v>
      </c>
      <c r="H263" s="2">
        <f>IF(M263&lt;10,1,IF(AND(F263=0,G263=1,O263&lt;9,M263=10),1,IF(AND(F263=0,G263=0,O263&gt;=9,M263=10),1,IF(AND(F263=0,G263=0,O263&lt;9,M263=11),1,IF(AND(F263=1,G263=0,O263&gt;=9,M263=11),1,IF(AND(F263=1,G263=0,O263&lt;9,M263=12),1,IF(AND(F263=2,G263=0,O263&gt;=9,M263=12),1,IF(AND(F263=2,G263=0,O263&lt;9,M263=13),1,0))))))))</f>
        <v>0</v>
      </c>
      <c r="I263" s="3">
        <f>IF(AND(F263=0,G263=1,O263&gt;=9,M263=10),1,IF(AND(F263=0,G263=1,O263&lt;9,M263=11),1,IF(AND(F263=0,G263=0,O263&gt;=9,M263=11),1,IF(AND(F263=0,G263=0,O263&lt;9,M263=12),1,IF(AND(F263=1,G263=0,O263&gt;=9,M263=12),1,IF(AND(F263=1,G263=0,O263&lt;9,M263=13),1,IF(AND(F263=2,G263=0,O263&gt;=9,M263=13),1,IF(AND(F263=2,G263=0,O263&lt;9,M263=14),1,0))))))))</f>
        <v>0</v>
      </c>
      <c r="J263" s="4">
        <f>IF(AND(F263=0,G263=1,O263&gt;=9,M263=11),1,IF(AND(F263=0,G263=1,O263&lt;9,M263=12),1,IF(AND(F263=0,G263=0,O263&gt;=9,M263=12),1,IF(AND(F263=0,G263=0,O263&lt;9,M263=13),1,IF(AND(F263=1,G263=0,O263&gt;=9,M263=13),1,IF(AND(F263=1,G263=0,O263&lt;9,M263=14),1,IF(AND(F263=2,G263=0,O263&gt;=9,M263=14),1,IF(AND(F263=2,G263=0,O263&lt;9,M263=15),1,0))))))))</f>
        <v>0</v>
      </c>
      <c r="K263" s="5">
        <f>IF(SUM(H263:J263)=0,1,0)</f>
        <v>1</v>
      </c>
      <c r="L263" s="1"/>
      <c r="M263" s="1">
        <f t="shared" si="8"/>
        <v>15</v>
      </c>
      <c r="N263" s="1"/>
      <c r="O263" s="1">
        <f t="shared" si="9"/>
        <v>4</v>
      </c>
    </row>
    <row r="264" spans="1:15" x14ac:dyDescent="0.25">
      <c r="A264" s="1" t="s">
        <v>262</v>
      </c>
      <c r="B264" s="6">
        <v>36996</v>
      </c>
      <c r="C264" s="6"/>
      <c r="D264" s="7">
        <v>15.306316560559861</v>
      </c>
      <c r="E264" s="1" t="s">
        <v>310</v>
      </c>
      <c r="F264" s="1">
        <v>1</v>
      </c>
      <c r="G264" s="1">
        <v>0</v>
      </c>
      <c r="H264" s="2">
        <f>IF(M264&lt;10,1,IF(AND(F264=0,G264=1,O264&lt;9,M264=10),1,IF(AND(F264=0,G264=0,O264&gt;=9,M264=10),1,IF(AND(F264=0,G264=0,O264&lt;9,M264=11),1,IF(AND(F264=1,G264=0,O264&gt;=9,M264=11),1,IF(AND(F264=1,G264=0,O264&lt;9,M264=12),1,IF(AND(F264=2,G264=0,O264&gt;=9,M264=12),1,IF(AND(F264=2,G264=0,O264&lt;9,M264=13),1,0))))))))</f>
        <v>0</v>
      </c>
      <c r="I264" s="3">
        <f>IF(AND(F264=0,G264=1,O264&gt;=9,M264=10),1,IF(AND(F264=0,G264=1,O264&lt;9,M264=11),1,IF(AND(F264=0,G264=0,O264&gt;=9,M264=11),1,IF(AND(F264=0,G264=0,O264&lt;9,M264=12),1,IF(AND(F264=1,G264=0,O264&gt;=9,M264=12),1,IF(AND(F264=1,G264=0,O264&lt;9,M264=13),1,IF(AND(F264=2,G264=0,O264&gt;=9,M264=13),1,IF(AND(F264=2,G264=0,O264&lt;9,M264=14),1,0))))))))</f>
        <v>0</v>
      </c>
      <c r="J264" s="4">
        <f>IF(AND(F264=0,G264=1,O264&gt;=9,M264=11),1,IF(AND(F264=0,G264=1,O264&lt;9,M264=12),1,IF(AND(F264=0,G264=0,O264&gt;=9,M264=12),1,IF(AND(F264=0,G264=0,O264&lt;9,M264=13),1,IF(AND(F264=1,G264=0,O264&gt;=9,M264=13),1,IF(AND(F264=1,G264=0,O264&lt;9,M264=14),1,IF(AND(F264=2,G264=0,O264&gt;=9,M264=14),1,IF(AND(F264=2,G264=0,O264&lt;9,M264=15),1,0))))))))</f>
        <v>0</v>
      </c>
      <c r="K264" s="5">
        <f>IF(SUM(H264:J264)=0,1,0)</f>
        <v>1</v>
      </c>
      <c r="L264" s="1"/>
      <c r="M264" s="1">
        <f t="shared" si="8"/>
        <v>15</v>
      </c>
      <c r="N264" s="1"/>
      <c r="O264" s="1">
        <f t="shared" si="9"/>
        <v>4</v>
      </c>
    </row>
    <row r="265" spans="1:15" x14ac:dyDescent="0.25">
      <c r="A265" s="1" t="s">
        <v>263</v>
      </c>
      <c r="B265" s="6">
        <v>36990</v>
      </c>
      <c r="C265" s="6"/>
      <c r="D265" s="7">
        <v>15.745716560878682</v>
      </c>
      <c r="E265" s="1" t="s">
        <v>309</v>
      </c>
      <c r="F265" s="1">
        <v>1</v>
      </c>
      <c r="G265" s="1">
        <v>0</v>
      </c>
      <c r="H265" s="2">
        <f>IF(M265&lt;10,1,IF(AND(F265=0,G265=1,O265&lt;9,M265=10),1,IF(AND(F265=0,G265=0,O265&gt;=9,M265=10),1,IF(AND(F265=0,G265=0,O265&lt;9,M265=11),1,IF(AND(F265=1,G265=0,O265&gt;=9,M265=11),1,IF(AND(F265=1,G265=0,O265&lt;9,M265=12),1,IF(AND(F265=2,G265=0,O265&gt;=9,M265=12),1,IF(AND(F265=2,G265=0,O265&lt;9,M265=13),1,0))))))))</f>
        <v>0</v>
      </c>
      <c r="I265" s="3">
        <f>IF(AND(F265=0,G265=1,O265&gt;=9,M265=10),1,IF(AND(F265=0,G265=1,O265&lt;9,M265=11),1,IF(AND(F265=0,G265=0,O265&gt;=9,M265=11),1,IF(AND(F265=0,G265=0,O265&lt;9,M265=12),1,IF(AND(F265=1,G265=0,O265&gt;=9,M265=12),1,IF(AND(F265=1,G265=0,O265&lt;9,M265=13),1,IF(AND(F265=2,G265=0,O265&gt;=9,M265=13),1,IF(AND(F265=2,G265=0,O265&lt;9,M265=14),1,0))))))))</f>
        <v>0</v>
      </c>
      <c r="J265" s="4">
        <f>IF(AND(F265=0,G265=1,O265&gt;=9,M265=11),1,IF(AND(F265=0,G265=1,O265&lt;9,M265=12),1,IF(AND(F265=0,G265=0,O265&gt;=9,M265=12),1,IF(AND(F265=0,G265=0,O265&lt;9,M265=13),1,IF(AND(F265=1,G265=0,O265&gt;=9,M265=13),1,IF(AND(F265=1,G265=0,O265&lt;9,M265=14),1,IF(AND(F265=2,G265=0,O265&gt;=9,M265=14),1,IF(AND(F265=2,G265=0,O265&lt;9,M265=15),1,0))))))))</f>
        <v>0</v>
      </c>
      <c r="K265" s="5">
        <f>IF(SUM(H265:J265)=0,1,0)</f>
        <v>1</v>
      </c>
      <c r="L265" s="1"/>
      <c r="M265" s="1">
        <f t="shared" si="8"/>
        <v>15</v>
      </c>
      <c r="N265" s="1"/>
      <c r="O265" s="1">
        <f t="shared" si="9"/>
        <v>4</v>
      </c>
    </row>
    <row r="266" spans="1:15" x14ac:dyDescent="0.25">
      <c r="A266" s="1" t="s">
        <v>264</v>
      </c>
      <c r="B266" s="6">
        <v>36946</v>
      </c>
      <c r="C266" s="6"/>
      <c r="D266" s="7">
        <v>17.670715436217179</v>
      </c>
      <c r="E266" s="1" t="s">
        <v>309</v>
      </c>
      <c r="F266" s="1">
        <v>1</v>
      </c>
      <c r="G266" s="1">
        <v>0</v>
      </c>
      <c r="H266" s="2">
        <f>IF(M266&lt;10,1,IF(AND(F266=0,G266=1,O266&lt;9,M266=10),1,IF(AND(F266=0,G266=0,O266&gt;=9,M266=10),1,IF(AND(F266=0,G266=0,O266&lt;9,M266=11),1,IF(AND(F266=1,G266=0,O266&gt;=9,M266=11),1,IF(AND(F266=1,G266=0,O266&lt;9,M266=12),1,IF(AND(F266=2,G266=0,O266&gt;=9,M266=12),1,IF(AND(F266=2,G266=0,O266&lt;9,M266=13),1,0))))))))</f>
        <v>0</v>
      </c>
      <c r="I266" s="3">
        <f>IF(AND(F266=0,G266=1,O266&gt;=9,M266=10),1,IF(AND(F266=0,G266=1,O266&lt;9,M266=11),1,IF(AND(F266=0,G266=0,O266&gt;=9,M266=11),1,IF(AND(F266=0,G266=0,O266&lt;9,M266=12),1,IF(AND(F266=1,G266=0,O266&gt;=9,M266=12),1,IF(AND(F266=1,G266=0,O266&lt;9,M266=13),1,IF(AND(F266=2,G266=0,O266&gt;=9,M266=13),1,IF(AND(F266=2,G266=0,O266&lt;9,M266=14),1,0))))))))</f>
        <v>0</v>
      </c>
      <c r="J266" s="4">
        <f>IF(AND(F266=0,G266=1,O266&gt;=9,M266=11),1,IF(AND(F266=0,G266=1,O266&lt;9,M266=12),1,IF(AND(F266=0,G266=0,O266&gt;=9,M266=12),1,IF(AND(F266=0,G266=0,O266&lt;9,M266=13),1,IF(AND(F266=1,G266=0,O266&gt;=9,M266=13),1,IF(AND(F266=1,G266=0,O266&lt;9,M266=14),1,IF(AND(F266=2,G266=0,O266&gt;=9,M266=14),1,IF(AND(F266=2,G266=0,O266&lt;9,M266=15),1,0))))))))</f>
        <v>0</v>
      </c>
      <c r="K266" s="5">
        <f>IF(SUM(H266:J266)=0,1,0)</f>
        <v>1</v>
      </c>
      <c r="L266" s="1"/>
      <c r="M266" s="1">
        <f t="shared" si="8"/>
        <v>15</v>
      </c>
      <c r="N266" s="1"/>
      <c r="O266" s="1">
        <f t="shared" si="9"/>
        <v>2</v>
      </c>
    </row>
    <row r="267" spans="1:15" x14ac:dyDescent="0.25">
      <c r="A267" s="1" t="s">
        <v>265</v>
      </c>
      <c r="B267" s="6">
        <v>36944</v>
      </c>
      <c r="C267" s="6"/>
      <c r="D267" s="7">
        <v>7.7235986154520031</v>
      </c>
      <c r="E267" s="1" t="s">
        <v>309</v>
      </c>
      <c r="F267" s="1">
        <v>1</v>
      </c>
      <c r="G267" s="1">
        <v>0</v>
      </c>
      <c r="H267" s="2">
        <f>IF(M267&lt;10,1,IF(AND(F267=0,G267=1,O267&lt;9,M267=10),1,IF(AND(F267=0,G267=0,O267&gt;=9,M267=10),1,IF(AND(F267=0,G267=0,O267&lt;9,M267=11),1,IF(AND(F267=1,G267=0,O267&gt;=9,M267=11),1,IF(AND(F267=1,G267=0,O267&lt;9,M267=12),1,IF(AND(F267=2,G267=0,O267&gt;=9,M267=12),1,IF(AND(F267=2,G267=0,O267&lt;9,M267=13),1,0))))))))</f>
        <v>0</v>
      </c>
      <c r="I267" s="3">
        <f>IF(AND(F267=0,G267=1,O267&gt;=9,M267=10),1,IF(AND(F267=0,G267=1,O267&lt;9,M267=11),1,IF(AND(F267=0,G267=0,O267&gt;=9,M267=11),1,IF(AND(F267=0,G267=0,O267&lt;9,M267=12),1,IF(AND(F267=1,G267=0,O267&gt;=9,M267=12),1,IF(AND(F267=1,G267=0,O267&lt;9,M267=13),1,IF(AND(F267=2,G267=0,O267&gt;=9,M267=13),1,IF(AND(F267=2,G267=0,O267&lt;9,M267=14),1,0))))))))</f>
        <v>0</v>
      </c>
      <c r="J267" s="4">
        <f>IF(AND(F267=0,G267=1,O267&gt;=9,M267=11),1,IF(AND(F267=0,G267=1,O267&lt;9,M267=12),1,IF(AND(F267=0,G267=0,O267&gt;=9,M267=12),1,IF(AND(F267=0,G267=0,O267&lt;9,M267=13),1,IF(AND(F267=1,G267=0,O267&gt;=9,M267=13),1,IF(AND(F267=1,G267=0,O267&lt;9,M267=14),1,IF(AND(F267=2,G267=0,O267&gt;=9,M267=14),1,IF(AND(F267=2,G267=0,O267&lt;9,M267=15),1,0))))))))</f>
        <v>0</v>
      </c>
      <c r="K267" s="5">
        <f>IF(SUM(H267:J267)=0,1,0)</f>
        <v>1</v>
      </c>
      <c r="L267" s="1"/>
      <c r="M267" s="1">
        <f t="shared" si="8"/>
        <v>15</v>
      </c>
      <c r="N267" s="1"/>
      <c r="O267" s="1">
        <f t="shared" si="9"/>
        <v>2</v>
      </c>
    </row>
    <row r="268" spans="1:15" x14ac:dyDescent="0.25">
      <c r="A268" s="1" t="s">
        <v>266</v>
      </c>
      <c r="B268" s="6">
        <v>36877</v>
      </c>
      <c r="C268" s="6"/>
      <c r="D268" s="7">
        <v>7.0555806386837796</v>
      </c>
      <c r="E268" s="1" t="s">
        <v>310</v>
      </c>
      <c r="F268" s="1">
        <v>2</v>
      </c>
      <c r="G268" s="1">
        <v>0</v>
      </c>
      <c r="H268" s="2">
        <f>IF(M268&lt;10,1,IF(AND(F268=0,G268=1,O268&lt;9,M268=10),1,IF(AND(F268=0,G268=0,O268&gt;=9,M268=10),1,IF(AND(F268=0,G268=0,O268&lt;9,M268=11),1,IF(AND(F268=1,G268=0,O268&gt;=9,M268=11),1,IF(AND(F268=1,G268=0,O268&lt;9,M268=12),1,IF(AND(F268=2,G268=0,O268&gt;=9,M268=12),1,IF(AND(F268=2,G268=0,O268&lt;9,M268=13),1,0))))))))</f>
        <v>0</v>
      </c>
      <c r="I268" s="3">
        <f>IF(AND(F268=0,G268=1,O268&gt;=9,M268=10),1,IF(AND(F268=0,G268=1,O268&lt;9,M268=11),1,IF(AND(F268=0,G268=0,O268&gt;=9,M268=11),1,IF(AND(F268=0,G268=0,O268&lt;9,M268=12),1,IF(AND(F268=1,G268=0,O268&gt;=9,M268=12),1,IF(AND(F268=1,G268=0,O268&lt;9,M268=13),1,IF(AND(F268=2,G268=0,O268&gt;=9,M268=13),1,IF(AND(F268=2,G268=0,O268&lt;9,M268=14),1,0))))))))</f>
        <v>0</v>
      </c>
      <c r="J268" s="4">
        <f>IF(AND(F268=0,G268=1,O268&gt;=9,M268=11),1,IF(AND(F268=0,G268=1,O268&lt;9,M268=12),1,IF(AND(F268=0,G268=0,O268&gt;=9,M268=12),1,IF(AND(F268=0,G268=0,O268&lt;9,M268=13),1,IF(AND(F268=1,G268=0,O268&gt;=9,M268=13),1,IF(AND(F268=1,G268=0,O268&lt;9,M268=14),1,IF(AND(F268=2,G268=0,O268&gt;=9,M268=14),1,IF(AND(F268=2,G268=0,O268&lt;9,M268=15),1,0))))))))</f>
        <v>0</v>
      </c>
      <c r="K268" s="5">
        <f>IF(SUM(H268:J268)=0,1,0)</f>
        <v>1</v>
      </c>
      <c r="L268" s="1"/>
      <c r="M268" s="1">
        <f t="shared" si="8"/>
        <v>15</v>
      </c>
      <c r="N268" s="1"/>
      <c r="O268" s="1">
        <f t="shared" si="9"/>
        <v>12</v>
      </c>
    </row>
    <row r="269" spans="1:15" x14ac:dyDescent="0.25">
      <c r="A269" s="1" t="s">
        <v>267</v>
      </c>
      <c r="B269" s="6">
        <v>36843</v>
      </c>
      <c r="C269" s="6"/>
      <c r="D269" s="7">
        <v>2.0397312458902022</v>
      </c>
      <c r="E269" s="1" t="s">
        <v>310</v>
      </c>
      <c r="F269" s="1">
        <v>2</v>
      </c>
      <c r="G269" s="1">
        <v>0</v>
      </c>
      <c r="H269" s="2">
        <f>IF(M269&lt;10,1,IF(AND(F269=0,G269=1,O269&lt;9,M269=10),1,IF(AND(F269=0,G269=0,O269&gt;=9,M269=10),1,IF(AND(F269=0,G269=0,O269&lt;9,M269=11),1,IF(AND(F269=1,G269=0,O269&gt;=9,M269=11),1,IF(AND(F269=1,G269=0,O269&lt;9,M269=12),1,IF(AND(F269=2,G269=0,O269&gt;=9,M269=12),1,IF(AND(F269=2,G269=0,O269&lt;9,M269=13),1,0))))))))</f>
        <v>0</v>
      </c>
      <c r="I269" s="3">
        <f>IF(AND(F269=0,G269=1,O269&gt;=9,M269=10),1,IF(AND(F269=0,G269=1,O269&lt;9,M269=11),1,IF(AND(F269=0,G269=0,O269&gt;=9,M269=11),1,IF(AND(F269=0,G269=0,O269&lt;9,M269=12),1,IF(AND(F269=1,G269=0,O269&gt;=9,M269=12),1,IF(AND(F269=1,G269=0,O269&lt;9,M269=13),1,IF(AND(F269=2,G269=0,O269&gt;=9,M269=13),1,IF(AND(F269=2,G269=0,O269&lt;9,M269=14),1,0))))))))</f>
        <v>0</v>
      </c>
      <c r="J269" s="4">
        <f>IF(AND(F269=0,G269=1,O269&gt;=9,M269=11),1,IF(AND(F269=0,G269=1,O269&lt;9,M269=12),1,IF(AND(F269=0,G269=0,O269&gt;=9,M269=12),1,IF(AND(F269=0,G269=0,O269&lt;9,M269=13),1,IF(AND(F269=1,G269=0,O269&gt;=9,M269=13),1,IF(AND(F269=1,G269=0,O269&lt;9,M269=14),1,IF(AND(F269=2,G269=0,O269&gt;=9,M269=14),1,IF(AND(F269=2,G269=0,O269&lt;9,M269=15),1,0))))))))</f>
        <v>0</v>
      </c>
      <c r="K269" s="5">
        <f>IF(SUM(H269:J269)=0,1,0)</f>
        <v>1</v>
      </c>
      <c r="L269" s="1"/>
      <c r="M269" s="1">
        <f t="shared" si="8"/>
        <v>15</v>
      </c>
      <c r="N269" s="1"/>
      <c r="O269" s="1">
        <f t="shared" si="9"/>
        <v>11</v>
      </c>
    </row>
    <row r="270" spans="1:15" x14ac:dyDescent="0.25">
      <c r="A270" s="1" t="s">
        <v>268</v>
      </c>
      <c r="B270" s="6">
        <v>36835</v>
      </c>
      <c r="C270" s="6"/>
      <c r="D270" s="7">
        <v>9.4082236222806053</v>
      </c>
      <c r="E270" s="1" t="s">
        <v>309</v>
      </c>
      <c r="F270" s="1">
        <v>2</v>
      </c>
      <c r="G270" s="1">
        <v>0</v>
      </c>
      <c r="H270" s="2">
        <f>IF(M270&lt;10,1,IF(AND(F270=0,G270=1,O270&lt;9,M270=10),1,IF(AND(F270=0,G270=0,O270&gt;=9,M270=10),1,IF(AND(F270=0,G270=0,O270&lt;9,M270=11),1,IF(AND(F270=1,G270=0,O270&gt;=9,M270=11),1,IF(AND(F270=1,G270=0,O270&lt;9,M270=12),1,IF(AND(F270=2,G270=0,O270&gt;=9,M270=12),1,IF(AND(F270=2,G270=0,O270&lt;9,M270=13),1,0))))))))</f>
        <v>0</v>
      </c>
      <c r="I270" s="3">
        <f>IF(AND(F270=0,G270=1,O270&gt;=9,M270=10),1,IF(AND(F270=0,G270=1,O270&lt;9,M270=11),1,IF(AND(F270=0,G270=0,O270&gt;=9,M270=11),1,IF(AND(F270=0,G270=0,O270&lt;9,M270=12),1,IF(AND(F270=1,G270=0,O270&gt;=9,M270=12),1,IF(AND(F270=1,G270=0,O270&lt;9,M270=13),1,IF(AND(F270=2,G270=0,O270&gt;=9,M270=13),1,IF(AND(F270=2,G270=0,O270&lt;9,M270=14),1,0))))))))</f>
        <v>0</v>
      </c>
      <c r="J270" s="4">
        <f>IF(AND(F270=0,G270=1,O270&gt;=9,M270=11),1,IF(AND(F270=0,G270=1,O270&lt;9,M270=12),1,IF(AND(F270=0,G270=0,O270&gt;=9,M270=12),1,IF(AND(F270=0,G270=0,O270&lt;9,M270=13),1,IF(AND(F270=1,G270=0,O270&gt;=9,M270=13),1,IF(AND(F270=1,G270=0,O270&lt;9,M270=14),1,IF(AND(F270=2,G270=0,O270&gt;=9,M270=14),1,IF(AND(F270=2,G270=0,O270&lt;9,M270=15),1,0))))))))</f>
        <v>0</v>
      </c>
      <c r="K270" s="5">
        <f>IF(SUM(H270:J270)=0,1,0)</f>
        <v>1</v>
      </c>
      <c r="L270" s="1"/>
      <c r="M270" s="1">
        <f t="shared" si="8"/>
        <v>15</v>
      </c>
      <c r="N270" s="1"/>
      <c r="O270" s="1">
        <f t="shared" si="9"/>
        <v>11</v>
      </c>
    </row>
    <row r="271" spans="1:15" x14ac:dyDescent="0.25">
      <c r="A271" s="1" t="s">
        <v>269</v>
      </c>
      <c r="B271" s="6">
        <v>36831</v>
      </c>
      <c r="C271" s="6"/>
      <c r="D271" s="7">
        <v>2.510038013914019</v>
      </c>
      <c r="E271" s="1" t="s">
        <v>309</v>
      </c>
      <c r="F271" s="1">
        <v>2</v>
      </c>
      <c r="G271" s="1">
        <v>0</v>
      </c>
      <c r="H271" s="2">
        <f>IF(M271&lt;10,1,IF(AND(F271=0,G271=1,O271&lt;9,M271=10),1,IF(AND(F271=0,G271=0,O271&gt;=9,M271=10),1,IF(AND(F271=0,G271=0,O271&lt;9,M271=11),1,IF(AND(F271=1,G271=0,O271&gt;=9,M271=11),1,IF(AND(F271=1,G271=0,O271&lt;9,M271=12),1,IF(AND(F271=2,G271=0,O271&gt;=9,M271=12),1,IF(AND(F271=2,G271=0,O271&lt;9,M271=13),1,0))))))))</f>
        <v>0</v>
      </c>
      <c r="I271" s="3">
        <f>IF(AND(F271=0,G271=1,O271&gt;=9,M271=10),1,IF(AND(F271=0,G271=1,O271&lt;9,M271=11),1,IF(AND(F271=0,G271=0,O271&gt;=9,M271=11),1,IF(AND(F271=0,G271=0,O271&lt;9,M271=12),1,IF(AND(F271=1,G271=0,O271&gt;=9,M271=12),1,IF(AND(F271=1,G271=0,O271&lt;9,M271=13),1,IF(AND(F271=2,G271=0,O271&gt;=9,M271=13),1,IF(AND(F271=2,G271=0,O271&lt;9,M271=14),1,0))))))))</f>
        <v>0</v>
      </c>
      <c r="J271" s="4">
        <f>IF(AND(F271=0,G271=1,O271&gt;=9,M271=11),1,IF(AND(F271=0,G271=1,O271&lt;9,M271=12),1,IF(AND(F271=0,G271=0,O271&gt;=9,M271=12),1,IF(AND(F271=0,G271=0,O271&lt;9,M271=13),1,IF(AND(F271=1,G271=0,O271&gt;=9,M271=13),1,IF(AND(F271=1,G271=0,O271&lt;9,M271=14),1,IF(AND(F271=2,G271=0,O271&gt;=9,M271=14),1,IF(AND(F271=2,G271=0,O271&lt;9,M271=15),1,0))))))))</f>
        <v>0</v>
      </c>
      <c r="K271" s="5">
        <f>IF(SUM(H271:J271)=0,1,0)</f>
        <v>1</v>
      </c>
      <c r="L271" s="1"/>
      <c r="M271" s="1">
        <f t="shared" si="8"/>
        <v>15</v>
      </c>
      <c r="N271" s="1"/>
      <c r="O271" s="1">
        <f t="shared" si="9"/>
        <v>11</v>
      </c>
    </row>
    <row r="272" spans="1:15" x14ac:dyDescent="0.25">
      <c r="A272" s="1" t="s">
        <v>270</v>
      </c>
      <c r="B272" s="6">
        <v>36828</v>
      </c>
      <c r="C272" s="6"/>
      <c r="D272" s="7">
        <v>5.8976664028190582</v>
      </c>
      <c r="E272" s="1" t="s">
        <v>310</v>
      </c>
      <c r="F272" s="1">
        <v>2</v>
      </c>
      <c r="G272" s="1">
        <v>0</v>
      </c>
      <c r="H272" s="2">
        <f>IF(M272&lt;10,1,IF(AND(F272=0,G272=1,O272&lt;9,M272=10),1,IF(AND(F272=0,G272=0,O272&gt;=9,M272=10),1,IF(AND(F272=0,G272=0,O272&lt;9,M272=11),1,IF(AND(F272=1,G272=0,O272&gt;=9,M272=11),1,IF(AND(F272=1,G272=0,O272&lt;9,M272=12),1,IF(AND(F272=2,G272=0,O272&gt;=9,M272=12),1,IF(AND(F272=2,G272=0,O272&lt;9,M272=13),1,0))))))))</f>
        <v>0</v>
      </c>
      <c r="I272" s="3">
        <f>IF(AND(F272=0,G272=1,O272&gt;=9,M272=10),1,IF(AND(F272=0,G272=1,O272&lt;9,M272=11),1,IF(AND(F272=0,G272=0,O272&gt;=9,M272=11),1,IF(AND(F272=0,G272=0,O272&lt;9,M272=12),1,IF(AND(F272=1,G272=0,O272&gt;=9,M272=12),1,IF(AND(F272=1,G272=0,O272&lt;9,M272=13),1,IF(AND(F272=2,G272=0,O272&gt;=9,M272=13),1,IF(AND(F272=2,G272=0,O272&lt;9,M272=14),1,0))))))))</f>
        <v>0</v>
      </c>
      <c r="J272" s="4">
        <f>IF(AND(F272=0,G272=1,O272&gt;=9,M272=11),1,IF(AND(F272=0,G272=1,O272&lt;9,M272=12),1,IF(AND(F272=0,G272=0,O272&gt;=9,M272=12),1,IF(AND(F272=0,G272=0,O272&lt;9,M272=13),1,IF(AND(F272=1,G272=0,O272&gt;=9,M272=13),1,IF(AND(F272=1,G272=0,O272&lt;9,M272=14),1,IF(AND(F272=2,G272=0,O272&gt;=9,M272=14),1,IF(AND(F272=2,G272=0,O272&lt;9,M272=15),1,0))))))))</f>
        <v>0</v>
      </c>
      <c r="K272" s="5">
        <f>IF(SUM(H272:J272)=0,1,0)</f>
        <v>1</v>
      </c>
      <c r="L272" s="1"/>
      <c r="M272" s="1">
        <f t="shared" si="8"/>
        <v>15</v>
      </c>
      <c r="N272" s="1"/>
      <c r="O272" s="1">
        <f t="shared" si="9"/>
        <v>10</v>
      </c>
    </row>
    <row r="273" spans="1:15" x14ac:dyDescent="0.25">
      <c r="A273" s="1" t="s">
        <v>271</v>
      </c>
      <c r="B273" s="6">
        <v>36796</v>
      </c>
      <c r="C273" s="6"/>
      <c r="D273" s="7">
        <v>12.15662557617148</v>
      </c>
      <c r="E273" s="1" t="s">
        <v>310</v>
      </c>
      <c r="F273" s="1">
        <v>2</v>
      </c>
      <c r="G273" s="1">
        <v>0</v>
      </c>
      <c r="H273" s="2">
        <f>IF(M273&lt;10,1,IF(AND(F273=0,G273=1,O273&lt;9,M273=10),1,IF(AND(F273=0,G273=0,O273&gt;=9,M273=10),1,IF(AND(F273=0,G273=0,O273&lt;9,M273=11),1,IF(AND(F273=1,G273=0,O273&gt;=9,M273=11),1,IF(AND(F273=1,G273=0,O273&lt;9,M273=12),1,IF(AND(F273=2,G273=0,O273&gt;=9,M273=12),1,IF(AND(F273=2,G273=0,O273&lt;9,M273=13),1,0))))))))</f>
        <v>0</v>
      </c>
      <c r="I273" s="3">
        <f>IF(AND(F273=0,G273=1,O273&gt;=9,M273=10),1,IF(AND(F273=0,G273=1,O273&lt;9,M273=11),1,IF(AND(F273=0,G273=0,O273&gt;=9,M273=11),1,IF(AND(F273=0,G273=0,O273&lt;9,M273=12),1,IF(AND(F273=1,G273=0,O273&gt;=9,M273=12),1,IF(AND(F273=1,G273=0,O273&lt;9,M273=13),1,IF(AND(F273=2,G273=0,O273&gt;=9,M273=13),1,IF(AND(F273=2,G273=0,O273&lt;9,M273=14),1,0))))))))</f>
        <v>0</v>
      </c>
      <c r="J273" s="4">
        <f>IF(AND(F273=0,G273=1,O273&gt;=9,M273=11),1,IF(AND(F273=0,G273=1,O273&lt;9,M273=12),1,IF(AND(F273=0,G273=0,O273&gt;=9,M273=12),1,IF(AND(F273=0,G273=0,O273&lt;9,M273=13),1,IF(AND(F273=1,G273=0,O273&gt;=9,M273=13),1,IF(AND(F273=1,G273=0,O273&lt;9,M273=14),1,IF(AND(F273=2,G273=0,O273&gt;=9,M273=14),1,IF(AND(F273=2,G273=0,O273&lt;9,M273=15),1,0))))))))</f>
        <v>0</v>
      </c>
      <c r="K273" s="5">
        <f>IF(SUM(H273:J273)=0,1,0)</f>
        <v>1</v>
      </c>
      <c r="L273" s="1"/>
      <c r="M273" s="1">
        <f t="shared" si="8"/>
        <v>15</v>
      </c>
      <c r="N273" s="1"/>
      <c r="O273" s="1">
        <f t="shared" si="9"/>
        <v>9</v>
      </c>
    </row>
    <row r="274" spans="1:15" x14ac:dyDescent="0.25">
      <c r="A274" s="1" t="s">
        <v>272</v>
      </c>
      <c r="B274" s="6">
        <v>36789</v>
      </c>
      <c r="C274" s="6"/>
      <c r="D274" s="7">
        <v>18.773390885318481</v>
      </c>
      <c r="E274" s="1" t="s">
        <v>310</v>
      </c>
      <c r="F274" s="1">
        <v>2</v>
      </c>
      <c r="G274" s="1">
        <v>0</v>
      </c>
      <c r="H274" s="2">
        <f>IF(M274&lt;10,1,IF(AND(F274=0,G274=1,O274&lt;9,M274=10),1,IF(AND(F274=0,G274=0,O274&gt;=9,M274=10),1,IF(AND(F274=0,G274=0,O274&lt;9,M274=11),1,IF(AND(F274=1,G274=0,O274&gt;=9,M274=11),1,IF(AND(F274=1,G274=0,O274&lt;9,M274=12),1,IF(AND(F274=2,G274=0,O274&gt;=9,M274=12),1,IF(AND(F274=2,G274=0,O274&lt;9,M274=13),1,0))))))))</f>
        <v>0</v>
      </c>
      <c r="I274" s="3">
        <f>IF(AND(F274=0,G274=1,O274&gt;=9,M274=10),1,IF(AND(F274=0,G274=1,O274&lt;9,M274=11),1,IF(AND(F274=0,G274=0,O274&gt;=9,M274=11),1,IF(AND(F274=0,G274=0,O274&lt;9,M274=12),1,IF(AND(F274=1,G274=0,O274&gt;=9,M274=12),1,IF(AND(F274=1,G274=0,O274&lt;9,M274=13),1,IF(AND(F274=2,G274=0,O274&gt;=9,M274=13),1,IF(AND(F274=2,G274=0,O274&lt;9,M274=14),1,0))))))))</f>
        <v>0</v>
      </c>
      <c r="J274" s="4">
        <f>IF(AND(F274=0,G274=1,O274&gt;=9,M274=11),1,IF(AND(F274=0,G274=1,O274&lt;9,M274=12),1,IF(AND(F274=0,G274=0,O274&gt;=9,M274=12),1,IF(AND(F274=0,G274=0,O274&lt;9,M274=13),1,IF(AND(F274=1,G274=0,O274&gt;=9,M274=13),1,IF(AND(F274=1,G274=0,O274&lt;9,M274=14),1,IF(AND(F274=2,G274=0,O274&gt;=9,M274=14),1,IF(AND(F274=2,G274=0,O274&lt;9,M274=15),1,0))))))))</f>
        <v>0</v>
      </c>
      <c r="K274" s="5">
        <f>IF(SUM(H274:J274)=0,1,0)</f>
        <v>1</v>
      </c>
      <c r="L274" s="1"/>
      <c r="M274" s="1">
        <f t="shared" si="8"/>
        <v>15</v>
      </c>
      <c r="N274" s="1"/>
      <c r="O274" s="1">
        <f t="shared" si="9"/>
        <v>9</v>
      </c>
    </row>
    <row r="275" spans="1:15" x14ac:dyDescent="0.25">
      <c r="A275" s="1" t="s">
        <v>273</v>
      </c>
      <c r="B275" s="6">
        <v>36783</v>
      </c>
      <c r="C275" s="6"/>
      <c r="D275" s="7">
        <v>13.88377805071077</v>
      </c>
      <c r="E275" s="1" t="s">
        <v>310</v>
      </c>
      <c r="F275" s="1">
        <v>2</v>
      </c>
      <c r="G275" s="1">
        <v>0</v>
      </c>
      <c r="H275" s="2">
        <f>IF(M275&lt;10,1,IF(AND(F275=0,G275=1,O275&lt;9,M275=10),1,IF(AND(F275=0,G275=0,O275&gt;=9,M275=10),1,IF(AND(F275=0,G275=0,O275&lt;9,M275=11),1,IF(AND(F275=1,G275=0,O275&gt;=9,M275=11),1,IF(AND(F275=1,G275=0,O275&lt;9,M275=12),1,IF(AND(F275=2,G275=0,O275&gt;=9,M275=12),1,IF(AND(F275=2,G275=0,O275&lt;9,M275=13),1,0))))))))</f>
        <v>0</v>
      </c>
      <c r="I275" s="3">
        <f>IF(AND(F275=0,G275=1,O275&gt;=9,M275=10),1,IF(AND(F275=0,G275=1,O275&lt;9,M275=11),1,IF(AND(F275=0,G275=0,O275&gt;=9,M275=11),1,IF(AND(F275=0,G275=0,O275&lt;9,M275=12),1,IF(AND(F275=1,G275=0,O275&gt;=9,M275=12),1,IF(AND(F275=1,G275=0,O275&lt;9,M275=13),1,IF(AND(F275=2,G275=0,O275&gt;=9,M275=13),1,IF(AND(F275=2,G275=0,O275&lt;9,M275=14),1,0))))))))</f>
        <v>0</v>
      </c>
      <c r="J275" s="4">
        <f>IF(AND(F275=0,G275=1,O275&gt;=9,M275=11),1,IF(AND(F275=0,G275=1,O275&lt;9,M275=12),1,IF(AND(F275=0,G275=0,O275&gt;=9,M275=12),1,IF(AND(F275=0,G275=0,O275&lt;9,M275=13),1,IF(AND(F275=1,G275=0,O275&gt;=9,M275=13),1,IF(AND(F275=1,G275=0,O275&lt;9,M275=14),1,IF(AND(F275=2,G275=0,O275&gt;=9,M275=14),1,IF(AND(F275=2,G275=0,O275&lt;9,M275=15),1,0))))))))</f>
        <v>0</v>
      </c>
      <c r="K275" s="5">
        <f>IF(SUM(H275:J275)=0,1,0)</f>
        <v>1</v>
      </c>
      <c r="L275" s="1"/>
      <c r="M275" s="1">
        <f t="shared" si="8"/>
        <v>15</v>
      </c>
      <c r="N275" s="1"/>
      <c r="O275" s="1">
        <f t="shared" si="9"/>
        <v>9</v>
      </c>
    </row>
    <row r="276" spans="1:15" x14ac:dyDescent="0.25">
      <c r="A276" s="1" t="s">
        <v>274</v>
      </c>
      <c r="B276" s="6">
        <v>36773</v>
      </c>
      <c r="C276" s="6"/>
      <c r="D276" s="7">
        <v>16.607144832405901</v>
      </c>
      <c r="E276" s="1" t="s">
        <v>309</v>
      </c>
      <c r="F276" s="1">
        <v>2</v>
      </c>
      <c r="G276" s="1">
        <v>0</v>
      </c>
      <c r="H276" s="2">
        <f>IF(M276&lt;10,1,IF(AND(F276=0,G276=1,O276&lt;9,M276=10),1,IF(AND(F276=0,G276=0,O276&gt;=9,M276=10),1,IF(AND(F276=0,G276=0,O276&lt;9,M276=11),1,IF(AND(F276=1,G276=0,O276&gt;=9,M276=11),1,IF(AND(F276=1,G276=0,O276&lt;9,M276=12),1,IF(AND(F276=2,G276=0,O276&gt;=9,M276=12),1,IF(AND(F276=2,G276=0,O276&lt;9,M276=13),1,0))))))))</f>
        <v>0</v>
      </c>
      <c r="I276" s="3">
        <f>IF(AND(F276=0,G276=1,O276&gt;=9,M276=10),1,IF(AND(F276=0,G276=1,O276&lt;9,M276=11),1,IF(AND(F276=0,G276=0,O276&gt;=9,M276=11),1,IF(AND(F276=0,G276=0,O276&lt;9,M276=12),1,IF(AND(F276=1,G276=0,O276&gt;=9,M276=12),1,IF(AND(F276=1,G276=0,O276&lt;9,M276=13),1,IF(AND(F276=2,G276=0,O276&gt;=9,M276=13),1,IF(AND(F276=2,G276=0,O276&lt;9,M276=14),1,0))))))))</f>
        <v>0</v>
      </c>
      <c r="J276" s="4">
        <f>IF(AND(F276=0,G276=1,O276&gt;=9,M276=11),1,IF(AND(F276=0,G276=1,O276&lt;9,M276=12),1,IF(AND(F276=0,G276=0,O276&gt;=9,M276=12),1,IF(AND(F276=0,G276=0,O276&lt;9,M276=13),1,IF(AND(F276=1,G276=0,O276&gt;=9,M276=13),1,IF(AND(F276=1,G276=0,O276&lt;9,M276=14),1,IF(AND(F276=2,G276=0,O276&gt;=9,M276=14),1,IF(AND(F276=2,G276=0,O276&lt;9,M276=15),1,0))))))))</f>
        <v>0</v>
      </c>
      <c r="K276" s="5">
        <f>IF(SUM(H276:J276)=0,1,0)</f>
        <v>1</v>
      </c>
      <c r="L276" s="1"/>
      <c r="M276" s="1">
        <f t="shared" si="8"/>
        <v>15</v>
      </c>
      <c r="N276" s="1"/>
      <c r="O276" s="1">
        <f t="shared" si="9"/>
        <v>9</v>
      </c>
    </row>
    <row r="277" spans="1:15" x14ac:dyDescent="0.25">
      <c r="A277" s="1" t="s">
        <v>275</v>
      </c>
      <c r="B277" s="6">
        <v>36739</v>
      </c>
      <c r="C277" s="6"/>
      <c r="D277" s="7">
        <v>18.788665648659897</v>
      </c>
      <c r="E277" s="1" t="s">
        <v>309</v>
      </c>
      <c r="F277" s="1">
        <v>2</v>
      </c>
      <c r="G277" s="1">
        <v>0</v>
      </c>
      <c r="H277" s="2">
        <f>IF(M277&lt;10,1,IF(AND(F277=0,G277=1,O277&lt;9,M277=10),1,IF(AND(F277=0,G277=0,O277&gt;=9,M277=10),1,IF(AND(F277=0,G277=0,O277&lt;9,M277=11),1,IF(AND(F277=1,G277=0,O277&gt;=9,M277=11),1,IF(AND(F277=1,G277=0,O277&lt;9,M277=12),1,IF(AND(F277=2,G277=0,O277&gt;=9,M277=12),1,IF(AND(F277=2,G277=0,O277&lt;9,M277=13),1,0))))))))</f>
        <v>0</v>
      </c>
      <c r="I277" s="3">
        <f>IF(AND(F277=0,G277=1,O277&gt;=9,M277=10),1,IF(AND(F277=0,G277=1,O277&lt;9,M277=11),1,IF(AND(F277=0,G277=0,O277&gt;=9,M277=11),1,IF(AND(F277=0,G277=0,O277&lt;9,M277=12),1,IF(AND(F277=1,G277=0,O277&gt;=9,M277=12),1,IF(AND(F277=1,G277=0,O277&lt;9,M277=13),1,IF(AND(F277=2,G277=0,O277&gt;=9,M277=13),1,IF(AND(F277=2,G277=0,O277&lt;9,M277=14),1,0))))))))</f>
        <v>0</v>
      </c>
      <c r="J277" s="4">
        <f>IF(AND(F277=0,G277=1,O277&gt;=9,M277=11),1,IF(AND(F277=0,G277=1,O277&lt;9,M277=12),1,IF(AND(F277=0,G277=0,O277&gt;=9,M277=12),1,IF(AND(F277=0,G277=0,O277&lt;9,M277=13),1,IF(AND(F277=1,G277=0,O277&gt;=9,M277=13),1,IF(AND(F277=1,G277=0,O277&lt;9,M277=14),1,IF(AND(F277=2,G277=0,O277&gt;=9,M277=14),1,IF(AND(F277=2,G277=0,O277&lt;9,M277=15),1,0))))))))</f>
        <v>0</v>
      </c>
      <c r="K277" s="5">
        <f>IF(SUM(H277:J277)=0,1,0)</f>
        <v>1</v>
      </c>
      <c r="L277" s="1"/>
      <c r="M277" s="1">
        <f t="shared" si="8"/>
        <v>16</v>
      </c>
      <c r="N277" s="1"/>
      <c r="O277" s="1">
        <f t="shared" si="9"/>
        <v>8</v>
      </c>
    </row>
    <row r="278" spans="1:15" x14ac:dyDescent="0.25">
      <c r="A278" s="1" t="s">
        <v>276</v>
      </c>
      <c r="B278" s="6">
        <v>36721</v>
      </c>
      <c r="C278" s="6"/>
      <c r="D278" s="7">
        <v>11.246547467150259</v>
      </c>
      <c r="E278" s="1" t="s">
        <v>310</v>
      </c>
      <c r="F278" s="1">
        <v>2</v>
      </c>
      <c r="G278" s="1">
        <v>0</v>
      </c>
      <c r="H278" s="2">
        <f>IF(M278&lt;10,1,IF(AND(F278=0,G278=1,O278&lt;9,M278=10),1,IF(AND(F278=0,G278=0,O278&gt;=9,M278=10),1,IF(AND(F278=0,G278=0,O278&lt;9,M278=11),1,IF(AND(F278=1,G278=0,O278&gt;=9,M278=11),1,IF(AND(F278=1,G278=0,O278&lt;9,M278=12),1,IF(AND(F278=2,G278=0,O278&gt;=9,M278=12),1,IF(AND(F278=2,G278=0,O278&lt;9,M278=13),1,0))))))))</f>
        <v>0</v>
      </c>
      <c r="I278" s="3">
        <f>IF(AND(F278=0,G278=1,O278&gt;=9,M278=10),1,IF(AND(F278=0,G278=1,O278&lt;9,M278=11),1,IF(AND(F278=0,G278=0,O278&gt;=9,M278=11),1,IF(AND(F278=0,G278=0,O278&lt;9,M278=12),1,IF(AND(F278=1,G278=0,O278&gt;=9,M278=12),1,IF(AND(F278=1,G278=0,O278&lt;9,M278=13),1,IF(AND(F278=2,G278=0,O278&gt;=9,M278=13),1,IF(AND(F278=2,G278=0,O278&lt;9,M278=14),1,0))))))))</f>
        <v>0</v>
      </c>
      <c r="J278" s="4">
        <f>IF(AND(F278=0,G278=1,O278&gt;=9,M278=11),1,IF(AND(F278=0,G278=1,O278&lt;9,M278=12),1,IF(AND(F278=0,G278=0,O278&gt;=9,M278=12),1,IF(AND(F278=0,G278=0,O278&lt;9,M278=13),1,IF(AND(F278=1,G278=0,O278&gt;=9,M278=13),1,IF(AND(F278=1,G278=0,O278&lt;9,M278=14),1,IF(AND(F278=2,G278=0,O278&gt;=9,M278=14),1,IF(AND(F278=2,G278=0,O278&lt;9,M278=15),1,0))))))))</f>
        <v>0</v>
      </c>
      <c r="K278" s="5">
        <f>IF(SUM(H278:J278)=0,1,0)</f>
        <v>1</v>
      </c>
      <c r="L278" s="1"/>
      <c r="M278" s="1">
        <f t="shared" si="8"/>
        <v>16</v>
      </c>
      <c r="N278" s="1"/>
      <c r="O278" s="1">
        <f t="shared" si="9"/>
        <v>7</v>
      </c>
    </row>
    <row r="279" spans="1:15" x14ac:dyDescent="0.25">
      <c r="A279" s="1" t="s">
        <v>277</v>
      </c>
      <c r="B279" s="6">
        <v>36711</v>
      </c>
      <c r="C279" s="6"/>
      <c r="D279" s="7">
        <v>15.610472595173931</v>
      </c>
      <c r="E279" s="1" t="s">
        <v>309</v>
      </c>
      <c r="F279" s="1">
        <v>2</v>
      </c>
      <c r="G279" s="1">
        <v>0</v>
      </c>
      <c r="H279" s="2">
        <f>IF(M279&lt;10,1,IF(AND(F279=0,G279=1,O279&lt;9,M279=10),1,IF(AND(F279=0,G279=0,O279&gt;=9,M279=10),1,IF(AND(F279=0,G279=0,O279&lt;9,M279=11),1,IF(AND(F279=1,G279=0,O279&gt;=9,M279=11),1,IF(AND(F279=1,G279=0,O279&lt;9,M279=12),1,IF(AND(F279=2,G279=0,O279&gt;=9,M279=12),1,IF(AND(F279=2,G279=0,O279&lt;9,M279=13),1,0))))))))</f>
        <v>0</v>
      </c>
      <c r="I279" s="3">
        <f>IF(AND(F279=0,G279=1,O279&gt;=9,M279=10),1,IF(AND(F279=0,G279=1,O279&lt;9,M279=11),1,IF(AND(F279=0,G279=0,O279&gt;=9,M279=11),1,IF(AND(F279=0,G279=0,O279&lt;9,M279=12),1,IF(AND(F279=1,G279=0,O279&gt;=9,M279=12),1,IF(AND(F279=1,G279=0,O279&lt;9,M279=13),1,IF(AND(F279=2,G279=0,O279&gt;=9,M279=13),1,IF(AND(F279=2,G279=0,O279&lt;9,M279=14),1,0))))))))</f>
        <v>0</v>
      </c>
      <c r="J279" s="4">
        <f>IF(AND(F279=0,G279=1,O279&gt;=9,M279=11),1,IF(AND(F279=0,G279=1,O279&lt;9,M279=12),1,IF(AND(F279=0,G279=0,O279&gt;=9,M279=12),1,IF(AND(F279=0,G279=0,O279&lt;9,M279=13),1,IF(AND(F279=1,G279=0,O279&gt;=9,M279=13),1,IF(AND(F279=1,G279=0,O279&lt;9,M279=14),1,IF(AND(F279=2,G279=0,O279&gt;=9,M279=14),1,IF(AND(F279=2,G279=0,O279&lt;9,M279=15),1,0))))))))</f>
        <v>0</v>
      </c>
      <c r="K279" s="5">
        <f>IF(SUM(H279:J279)=0,1,0)</f>
        <v>1</v>
      </c>
      <c r="L279" s="1"/>
      <c r="M279" s="1">
        <f t="shared" si="8"/>
        <v>16</v>
      </c>
      <c r="N279" s="1"/>
      <c r="O279" s="1">
        <f t="shared" si="9"/>
        <v>7</v>
      </c>
    </row>
    <row r="280" spans="1:15" x14ac:dyDescent="0.25">
      <c r="A280" s="1" t="s">
        <v>278</v>
      </c>
      <c r="B280" s="6">
        <v>36709</v>
      </c>
      <c r="C280" s="6"/>
      <c r="D280" s="7">
        <v>7.7268975767644354</v>
      </c>
      <c r="E280" s="1" t="s">
        <v>309</v>
      </c>
      <c r="F280" s="1">
        <v>2</v>
      </c>
      <c r="G280" s="1">
        <v>0</v>
      </c>
      <c r="H280" s="2">
        <f>IF(M280&lt;10,1,IF(AND(F280=0,G280=1,O280&lt;9,M280=10),1,IF(AND(F280=0,G280=0,O280&gt;=9,M280=10),1,IF(AND(F280=0,G280=0,O280&lt;9,M280=11),1,IF(AND(F280=1,G280=0,O280&gt;=9,M280=11),1,IF(AND(F280=1,G280=0,O280&lt;9,M280=12),1,IF(AND(F280=2,G280=0,O280&gt;=9,M280=12),1,IF(AND(F280=2,G280=0,O280&lt;9,M280=13),1,0))))))))</f>
        <v>0</v>
      </c>
      <c r="I280" s="3">
        <f>IF(AND(F280=0,G280=1,O280&gt;=9,M280=10),1,IF(AND(F280=0,G280=1,O280&lt;9,M280=11),1,IF(AND(F280=0,G280=0,O280&gt;=9,M280=11),1,IF(AND(F280=0,G280=0,O280&lt;9,M280=12),1,IF(AND(F280=1,G280=0,O280&gt;=9,M280=12),1,IF(AND(F280=1,G280=0,O280&lt;9,M280=13),1,IF(AND(F280=2,G280=0,O280&gt;=9,M280=13),1,IF(AND(F280=2,G280=0,O280&lt;9,M280=14),1,0))))))))</f>
        <v>0</v>
      </c>
      <c r="J280" s="4">
        <f>IF(AND(F280=0,G280=1,O280&gt;=9,M280=11),1,IF(AND(F280=0,G280=1,O280&lt;9,M280=12),1,IF(AND(F280=0,G280=0,O280&gt;=9,M280=12),1,IF(AND(F280=0,G280=0,O280&lt;9,M280=13),1,IF(AND(F280=1,G280=0,O280&gt;=9,M280=13),1,IF(AND(F280=1,G280=0,O280&lt;9,M280=14),1,IF(AND(F280=2,G280=0,O280&gt;=9,M280=14),1,IF(AND(F280=2,G280=0,O280&lt;9,M280=15),1,0))))))))</f>
        <v>0</v>
      </c>
      <c r="K280" s="5">
        <f>IF(SUM(H280:J280)=0,1,0)</f>
        <v>1</v>
      </c>
      <c r="L280" s="1"/>
      <c r="M280" s="1">
        <f t="shared" si="8"/>
        <v>16</v>
      </c>
      <c r="N280" s="1"/>
      <c r="O280" s="1">
        <f t="shared" si="9"/>
        <v>7</v>
      </c>
    </row>
    <row r="281" spans="1:15" x14ac:dyDescent="0.25">
      <c r="A281" s="1" t="s">
        <v>279</v>
      </c>
      <c r="B281" s="6">
        <v>36708</v>
      </c>
      <c r="C281" s="6"/>
      <c r="D281" s="7">
        <v>17.974256677266354</v>
      </c>
      <c r="E281" s="1" t="s">
        <v>310</v>
      </c>
      <c r="F281" s="1">
        <v>2</v>
      </c>
      <c r="G281" s="1">
        <v>0</v>
      </c>
      <c r="H281" s="2">
        <f>IF(M281&lt;10,1,IF(AND(F281=0,G281=1,O281&lt;9,M281=10),1,IF(AND(F281=0,G281=0,O281&gt;=9,M281=10),1,IF(AND(F281=0,G281=0,O281&lt;9,M281=11),1,IF(AND(F281=1,G281=0,O281&gt;=9,M281=11),1,IF(AND(F281=1,G281=0,O281&lt;9,M281=12),1,IF(AND(F281=2,G281=0,O281&gt;=9,M281=12),1,IF(AND(F281=2,G281=0,O281&lt;9,M281=13),1,0))))))))</f>
        <v>0</v>
      </c>
      <c r="I281" s="3">
        <f>IF(AND(F281=0,G281=1,O281&gt;=9,M281=10),1,IF(AND(F281=0,G281=1,O281&lt;9,M281=11),1,IF(AND(F281=0,G281=0,O281&gt;=9,M281=11),1,IF(AND(F281=0,G281=0,O281&lt;9,M281=12),1,IF(AND(F281=1,G281=0,O281&gt;=9,M281=12),1,IF(AND(F281=1,G281=0,O281&lt;9,M281=13),1,IF(AND(F281=2,G281=0,O281&gt;=9,M281=13),1,IF(AND(F281=2,G281=0,O281&lt;9,M281=14),1,0))))))))</f>
        <v>0</v>
      </c>
      <c r="J281" s="4">
        <f>IF(AND(F281=0,G281=1,O281&gt;=9,M281=11),1,IF(AND(F281=0,G281=1,O281&lt;9,M281=12),1,IF(AND(F281=0,G281=0,O281&gt;=9,M281=12),1,IF(AND(F281=0,G281=0,O281&lt;9,M281=13),1,IF(AND(F281=1,G281=0,O281&gt;=9,M281=13),1,IF(AND(F281=1,G281=0,O281&lt;9,M281=14),1,IF(AND(F281=2,G281=0,O281&gt;=9,M281=14),1,IF(AND(F281=2,G281=0,O281&lt;9,M281=15),1,0))))))))</f>
        <v>0</v>
      </c>
      <c r="K281" s="5">
        <f>IF(SUM(H281:J281)=0,1,0)</f>
        <v>1</v>
      </c>
      <c r="L281" s="1"/>
      <c r="M281" s="1">
        <f t="shared" si="8"/>
        <v>16</v>
      </c>
      <c r="N281" s="1"/>
      <c r="O281" s="1">
        <f t="shared" si="9"/>
        <v>7</v>
      </c>
    </row>
    <row r="282" spans="1:15" x14ac:dyDescent="0.25">
      <c r="A282" s="1" t="s">
        <v>280</v>
      </c>
      <c r="B282" s="6">
        <v>36704</v>
      </c>
      <c r="C282" s="6"/>
      <c r="D282" s="7">
        <v>13.26960702795985</v>
      </c>
      <c r="E282" s="1" t="s">
        <v>310</v>
      </c>
      <c r="F282" s="1">
        <v>2</v>
      </c>
      <c r="G282" s="1">
        <v>0</v>
      </c>
      <c r="H282" s="2">
        <f>IF(M282&lt;10,1,IF(AND(F282=0,G282=1,O282&lt;9,M282=10),1,IF(AND(F282=0,G282=0,O282&gt;=9,M282=10),1,IF(AND(F282=0,G282=0,O282&lt;9,M282=11),1,IF(AND(F282=1,G282=0,O282&gt;=9,M282=11),1,IF(AND(F282=1,G282=0,O282&lt;9,M282=12),1,IF(AND(F282=2,G282=0,O282&gt;=9,M282=12),1,IF(AND(F282=2,G282=0,O282&lt;9,M282=13),1,0))))))))</f>
        <v>0</v>
      </c>
      <c r="I282" s="3">
        <f>IF(AND(F282=0,G282=1,O282&gt;=9,M282=10),1,IF(AND(F282=0,G282=1,O282&lt;9,M282=11),1,IF(AND(F282=0,G282=0,O282&gt;=9,M282=11),1,IF(AND(F282=0,G282=0,O282&lt;9,M282=12),1,IF(AND(F282=1,G282=0,O282&gt;=9,M282=12),1,IF(AND(F282=1,G282=0,O282&lt;9,M282=13),1,IF(AND(F282=2,G282=0,O282&gt;=9,M282=13),1,IF(AND(F282=2,G282=0,O282&lt;9,M282=14),1,0))))))))</f>
        <v>0</v>
      </c>
      <c r="J282" s="4">
        <f>IF(AND(F282=0,G282=1,O282&gt;=9,M282=11),1,IF(AND(F282=0,G282=1,O282&lt;9,M282=12),1,IF(AND(F282=0,G282=0,O282&gt;=9,M282=12),1,IF(AND(F282=0,G282=0,O282&lt;9,M282=13),1,IF(AND(F282=1,G282=0,O282&gt;=9,M282=13),1,IF(AND(F282=1,G282=0,O282&lt;9,M282=14),1,IF(AND(F282=2,G282=0,O282&gt;=9,M282=14),1,IF(AND(F282=2,G282=0,O282&lt;9,M282=15),1,0))))))))</f>
        <v>0</v>
      </c>
      <c r="K282" s="5">
        <f>IF(SUM(H282:J282)=0,1,0)</f>
        <v>1</v>
      </c>
      <c r="L282" s="1"/>
      <c r="M282" s="1">
        <f t="shared" si="8"/>
        <v>16</v>
      </c>
      <c r="N282" s="1"/>
      <c r="O282" s="1">
        <f t="shared" si="9"/>
        <v>6</v>
      </c>
    </row>
    <row r="283" spans="1:15" x14ac:dyDescent="0.25">
      <c r="A283" s="1" t="s">
        <v>281</v>
      </c>
      <c r="B283" s="6">
        <v>36684</v>
      </c>
      <c r="C283" s="6"/>
      <c r="D283" s="7">
        <v>3.5925510749540832</v>
      </c>
      <c r="E283" s="1" t="s">
        <v>310</v>
      </c>
      <c r="F283" s="1">
        <v>2</v>
      </c>
      <c r="G283" s="1">
        <v>0</v>
      </c>
      <c r="H283" s="2">
        <f>IF(M283&lt;10,1,IF(AND(F283=0,G283=1,O283&lt;9,M283=10),1,IF(AND(F283=0,G283=0,O283&gt;=9,M283=10),1,IF(AND(F283=0,G283=0,O283&lt;9,M283=11),1,IF(AND(F283=1,G283=0,O283&gt;=9,M283=11),1,IF(AND(F283=1,G283=0,O283&lt;9,M283=12),1,IF(AND(F283=2,G283=0,O283&gt;=9,M283=12),1,IF(AND(F283=2,G283=0,O283&lt;9,M283=13),1,0))))))))</f>
        <v>0</v>
      </c>
      <c r="I283" s="3">
        <f>IF(AND(F283=0,G283=1,O283&gt;=9,M283=10),1,IF(AND(F283=0,G283=1,O283&lt;9,M283=11),1,IF(AND(F283=0,G283=0,O283&gt;=9,M283=11),1,IF(AND(F283=0,G283=0,O283&lt;9,M283=12),1,IF(AND(F283=1,G283=0,O283&gt;=9,M283=12),1,IF(AND(F283=1,G283=0,O283&lt;9,M283=13),1,IF(AND(F283=2,G283=0,O283&gt;=9,M283=13),1,IF(AND(F283=2,G283=0,O283&lt;9,M283=14),1,0))))))))</f>
        <v>0</v>
      </c>
      <c r="J283" s="4">
        <f>IF(AND(F283=0,G283=1,O283&gt;=9,M283=11),1,IF(AND(F283=0,G283=1,O283&lt;9,M283=12),1,IF(AND(F283=0,G283=0,O283&gt;=9,M283=12),1,IF(AND(F283=0,G283=0,O283&lt;9,M283=13),1,IF(AND(F283=1,G283=0,O283&gt;=9,M283=13),1,IF(AND(F283=1,G283=0,O283&lt;9,M283=14),1,IF(AND(F283=2,G283=0,O283&gt;=9,M283=14),1,IF(AND(F283=2,G283=0,O283&lt;9,M283=15),1,0))))))))</f>
        <v>0</v>
      </c>
      <c r="K283" s="5">
        <f>IF(SUM(H283:J283)=0,1,0)</f>
        <v>1</v>
      </c>
      <c r="L283" s="1"/>
      <c r="M283" s="1">
        <f t="shared" si="8"/>
        <v>16</v>
      </c>
      <c r="N283" s="1"/>
      <c r="O283" s="1">
        <f t="shared" si="9"/>
        <v>6</v>
      </c>
    </row>
    <row r="284" spans="1:15" x14ac:dyDescent="0.25">
      <c r="A284" s="1" t="s">
        <v>282</v>
      </c>
      <c r="B284" s="6">
        <v>36654</v>
      </c>
      <c r="C284" s="6"/>
      <c r="D284" s="7">
        <v>13.738193875820137</v>
      </c>
      <c r="E284" s="1" t="s">
        <v>310</v>
      </c>
      <c r="F284" s="1">
        <v>2</v>
      </c>
      <c r="G284" s="1">
        <v>0</v>
      </c>
      <c r="H284" s="2">
        <f>IF(M284&lt;10,1,IF(AND(F284=0,G284=1,O284&lt;9,M284=10),1,IF(AND(F284=0,G284=0,O284&gt;=9,M284=10),1,IF(AND(F284=0,G284=0,O284&lt;9,M284=11),1,IF(AND(F284=1,G284=0,O284&gt;=9,M284=11),1,IF(AND(F284=1,G284=0,O284&lt;9,M284=12),1,IF(AND(F284=2,G284=0,O284&gt;=9,M284=12),1,IF(AND(F284=2,G284=0,O284&lt;9,M284=13),1,0))))))))</f>
        <v>0</v>
      </c>
      <c r="I284" s="3">
        <f>IF(AND(F284=0,G284=1,O284&gt;=9,M284=10),1,IF(AND(F284=0,G284=1,O284&lt;9,M284=11),1,IF(AND(F284=0,G284=0,O284&gt;=9,M284=11),1,IF(AND(F284=0,G284=0,O284&lt;9,M284=12),1,IF(AND(F284=1,G284=0,O284&gt;=9,M284=12),1,IF(AND(F284=1,G284=0,O284&lt;9,M284=13),1,IF(AND(F284=2,G284=0,O284&gt;=9,M284=13),1,IF(AND(F284=2,G284=0,O284&lt;9,M284=14),1,0))))))))</f>
        <v>0</v>
      </c>
      <c r="J284" s="4">
        <f>IF(AND(F284=0,G284=1,O284&gt;=9,M284=11),1,IF(AND(F284=0,G284=1,O284&lt;9,M284=12),1,IF(AND(F284=0,G284=0,O284&gt;=9,M284=12),1,IF(AND(F284=0,G284=0,O284&lt;9,M284=13),1,IF(AND(F284=1,G284=0,O284&gt;=9,M284=13),1,IF(AND(F284=1,G284=0,O284&lt;9,M284=14),1,IF(AND(F284=2,G284=0,O284&gt;=9,M284=14),1,IF(AND(F284=2,G284=0,O284&lt;9,M284=15),1,0))))))))</f>
        <v>0</v>
      </c>
      <c r="K284" s="5">
        <f>IF(SUM(H284:J284)=0,1,0)</f>
        <v>1</v>
      </c>
      <c r="L284" s="1"/>
      <c r="M284" s="1">
        <f t="shared" si="8"/>
        <v>16</v>
      </c>
      <c r="N284" s="1"/>
      <c r="O284" s="1">
        <f t="shared" si="9"/>
        <v>5</v>
      </c>
    </row>
    <row r="285" spans="1:15" x14ac:dyDescent="0.25">
      <c r="A285" s="1" t="s">
        <v>283</v>
      </c>
      <c r="B285" s="6">
        <v>36654</v>
      </c>
      <c r="C285" s="6"/>
      <c r="D285" s="7">
        <v>18.57448598299667</v>
      </c>
      <c r="E285" s="1" t="s">
        <v>309</v>
      </c>
      <c r="F285" s="1">
        <v>2</v>
      </c>
      <c r="G285" s="1">
        <v>0</v>
      </c>
      <c r="H285" s="2">
        <f>IF(M285&lt;10,1,IF(AND(F285=0,G285=1,O285&lt;9,M285=10),1,IF(AND(F285=0,G285=0,O285&gt;=9,M285=10),1,IF(AND(F285=0,G285=0,O285&lt;9,M285=11),1,IF(AND(F285=1,G285=0,O285&gt;=9,M285=11),1,IF(AND(F285=1,G285=0,O285&lt;9,M285=12),1,IF(AND(F285=2,G285=0,O285&gt;=9,M285=12),1,IF(AND(F285=2,G285=0,O285&lt;9,M285=13),1,0))))))))</f>
        <v>0</v>
      </c>
      <c r="I285" s="3">
        <f>IF(AND(F285=0,G285=1,O285&gt;=9,M285=10),1,IF(AND(F285=0,G285=1,O285&lt;9,M285=11),1,IF(AND(F285=0,G285=0,O285&gt;=9,M285=11),1,IF(AND(F285=0,G285=0,O285&lt;9,M285=12),1,IF(AND(F285=1,G285=0,O285&gt;=9,M285=12),1,IF(AND(F285=1,G285=0,O285&lt;9,M285=13),1,IF(AND(F285=2,G285=0,O285&gt;=9,M285=13),1,IF(AND(F285=2,G285=0,O285&lt;9,M285=14),1,0))))))))</f>
        <v>0</v>
      </c>
      <c r="J285" s="4">
        <f>IF(AND(F285=0,G285=1,O285&gt;=9,M285=11),1,IF(AND(F285=0,G285=1,O285&lt;9,M285=12),1,IF(AND(F285=0,G285=0,O285&gt;=9,M285=12),1,IF(AND(F285=0,G285=0,O285&lt;9,M285=13),1,IF(AND(F285=1,G285=0,O285&gt;=9,M285=13),1,IF(AND(F285=1,G285=0,O285&lt;9,M285=14),1,IF(AND(F285=2,G285=0,O285&gt;=9,M285=14),1,IF(AND(F285=2,G285=0,O285&lt;9,M285=15),1,0))))))))</f>
        <v>0</v>
      </c>
      <c r="K285" s="5">
        <f>IF(SUM(H285:J285)=0,1,0)</f>
        <v>1</v>
      </c>
      <c r="L285" s="1"/>
      <c r="M285" s="1">
        <f t="shared" si="8"/>
        <v>16</v>
      </c>
      <c r="N285" s="1"/>
      <c r="O285" s="1">
        <f t="shared" si="9"/>
        <v>5</v>
      </c>
    </row>
    <row r="286" spans="1:15" x14ac:dyDescent="0.25">
      <c r="A286" s="1" t="s">
        <v>284</v>
      </c>
      <c r="B286" s="6">
        <v>36640</v>
      </c>
      <c r="C286" s="6"/>
      <c r="D286" s="7">
        <v>10.838032592553708</v>
      </c>
      <c r="E286" s="1" t="s">
        <v>309</v>
      </c>
      <c r="F286" s="1">
        <v>2</v>
      </c>
      <c r="G286" s="1">
        <v>0</v>
      </c>
      <c r="H286" s="2">
        <f>IF(M286&lt;10,1,IF(AND(F286=0,G286=1,O286&lt;9,M286=10),1,IF(AND(F286=0,G286=0,O286&gt;=9,M286=10),1,IF(AND(F286=0,G286=0,O286&lt;9,M286=11),1,IF(AND(F286=1,G286=0,O286&gt;=9,M286=11),1,IF(AND(F286=1,G286=0,O286&lt;9,M286=12),1,IF(AND(F286=2,G286=0,O286&gt;=9,M286=12),1,IF(AND(F286=2,G286=0,O286&lt;9,M286=13),1,0))))))))</f>
        <v>0</v>
      </c>
      <c r="I286" s="3">
        <f>IF(AND(F286=0,G286=1,O286&gt;=9,M286=10),1,IF(AND(F286=0,G286=1,O286&lt;9,M286=11),1,IF(AND(F286=0,G286=0,O286&gt;=9,M286=11),1,IF(AND(F286=0,G286=0,O286&lt;9,M286=12),1,IF(AND(F286=1,G286=0,O286&gt;=9,M286=12),1,IF(AND(F286=1,G286=0,O286&lt;9,M286=13),1,IF(AND(F286=2,G286=0,O286&gt;=9,M286=13),1,IF(AND(F286=2,G286=0,O286&lt;9,M286=14),1,0))))))))</f>
        <v>0</v>
      </c>
      <c r="J286" s="4">
        <f>IF(AND(F286=0,G286=1,O286&gt;=9,M286=11),1,IF(AND(F286=0,G286=1,O286&lt;9,M286=12),1,IF(AND(F286=0,G286=0,O286&gt;=9,M286=12),1,IF(AND(F286=0,G286=0,O286&lt;9,M286=13),1,IF(AND(F286=1,G286=0,O286&gt;=9,M286=13),1,IF(AND(F286=1,G286=0,O286&lt;9,M286=14),1,IF(AND(F286=2,G286=0,O286&gt;=9,M286=14),1,IF(AND(F286=2,G286=0,O286&lt;9,M286=15),1,0))))))))</f>
        <v>0</v>
      </c>
      <c r="K286" s="5">
        <f>IF(SUM(H286:J286)=0,1,0)</f>
        <v>1</v>
      </c>
      <c r="L286" s="1"/>
      <c r="M286" s="1">
        <f t="shared" si="8"/>
        <v>16</v>
      </c>
      <c r="N286" s="1"/>
      <c r="O286" s="1">
        <f t="shared" si="9"/>
        <v>4</v>
      </c>
    </row>
    <row r="287" spans="1:15" x14ac:dyDescent="0.25">
      <c r="A287" s="1" t="s">
        <v>285</v>
      </c>
      <c r="B287" s="6">
        <v>36639</v>
      </c>
      <c r="C287" s="6"/>
      <c r="D287" s="7">
        <v>8.0319765698764574</v>
      </c>
      <c r="E287" s="1" t="s">
        <v>309</v>
      </c>
      <c r="F287" s="1">
        <v>2</v>
      </c>
      <c r="G287" s="1">
        <v>0</v>
      </c>
      <c r="H287" s="2">
        <f>IF(M287&lt;10,1,IF(AND(F287=0,G287=1,O287&lt;9,M287=10),1,IF(AND(F287=0,G287=0,O287&gt;=9,M287=10),1,IF(AND(F287=0,G287=0,O287&lt;9,M287=11),1,IF(AND(F287=1,G287=0,O287&gt;=9,M287=11),1,IF(AND(F287=1,G287=0,O287&lt;9,M287=12),1,IF(AND(F287=2,G287=0,O287&gt;=9,M287=12),1,IF(AND(F287=2,G287=0,O287&lt;9,M287=13),1,0))))))))</f>
        <v>0</v>
      </c>
      <c r="I287" s="3">
        <f>IF(AND(F287=0,G287=1,O287&gt;=9,M287=10),1,IF(AND(F287=0,G287=1,O287&lt;9,M287=11),1,IF(AND(F287=0,G287=0,O287&gt;=9,M287=11),1,IF(AND(F287=0,G287=0,O287&lt;9,M287=12),1,IF(AND(F287=1,G287=0,O287&gt;=9,M287=12),1,IF(AND(F287=1,G287=0,O287&lt;9,M287=13),1,IF(AND(F287=2,G287=0,O287&gt;=9,M287=13),1,IF(AND(F287=2,G287=0,O287&lt;9,M287=14),1,0))))))))</f>
        <v>0</v>
      </c>
      <c r="J287" s="4">
        <f>IF(AND(F287=0,G287=1,O287&gt;=9,M287=11),1,IF(AND(F287=0,G287=1,O287&lt;9,M287=12),1,IF(AND(F287=0,G287=0,O287&gt;=9,M287=12),1,IF(AND(F287=0,G287=0,O287&lt;9,M287=13),1,IF(AND(F287=1,G287=0,O287&gt;=9,M287=13),1,IF(AND(F287=1,G287=0,O287&lt;9,M287=14),1,IF(AND(F287=2,G287=0,O287&gt;=9,M287=14),1,IF(AND(F287=2,G287=0,O287&lt;9,M287=15),1,0))))))))</f>
        <v>0</v>
      </c>
      <c r="K287" s="5">
        <f>IF(SUM(H287:J287)=0,1,0)</f>
        <v>1</v>
      </c>
      <c r="L287" s="1"/>
      <c r="M287" s="1">
        <f t="shared" si="8"/>
        <v>16</v>
      </c>
      <c r="N287" s="1"/>
      <c r="O287" s="1">
        <f t="shared" si="9"/>
        <v>4</v>
      </c>
    </row>
    <row r="288" spans="1:15" x14ac:dyDescent="0.25">
      <c r="A288" s="1" t="s">
        <v>286</v>
      </c>
      <c r="B288" s="6">
        <v>36628</v>
      </c>
      <c r="C288" s="6"/>
      <c r="D288" s="7">
        <v>5.6919019536137174</v>
      </c>
      <c r="E288" s="1" t="s">
        <v>309</v>
      </c>
      <c r="F288" s="1">
        <v>2</v>
      </c>
      <c r="G288" s="1">
        <v>0</v>
      </c>
      <c r="H288" s="2">
        <f>IF(M288&lt;10,1,IF(AND(F288=0,G288=1,O288&lt;9,M288=10),1,IF(AND(F288=0,G288=0,O288&gt;=9,M288=10),1,IF(AND(F288=0,G288=0,O288&lt;9,M288=11),1,IF(AND(F288=1,G288=0,O288&gt;=9,M288=11),1,IF(AND(F288=1,G288=0,O288&lt;9,M288=12),1,IF(AND(F288=2,G288=0,O288&gt;=9,M288=12),1,IF(AND(F288=2,G288=0,O288&lt;9,M288=13),1,0))))))))</f>
        <v>0</v>
      </c>
      <c r="I288" s="3">
        <f>IF(AND(F288=0,G288=1,O288&gt;=9,M288=10),1,IF(AND(F288=0,G288=1,O288&lt;9,M288=11),1,IF(AND(F288=0,G288=0,O288&gt;=9,M288=11),1,IF(AND(F288=0,G288=0,O288&lt;9,M288=12),1,IF(AND(F288=1,G288=0,O288&gt;=9,M288=12),1,IF(AND(F288=1,G288=0,O288&lt;9,M288=13),1,IF(AND(F288=2,G288=0,O288&gt;=9,M288=13),1,IF(AND(F288=2,G288=0,O288&lt;9,M288=14),1,0))))))))</f>
        <v>0</v>
      </c>
      <c r="J288" s="4">
        <f>IF(AND(F288=0,G288=1,O288&gt;=9,M288=11),1,IF(AND(F288=0,G288=1,O288&lt;9,M288=12),1,IF(AND(F288=0,G288=0,O288&gt;=9,M288=12),1,IF(AND(F288=0,G288=0,O288&lt;9,M288=13),1,IF(AND(F288=1,G288=0,O288&gt;=9,M288=13),1,IF(AND(F288=1,G288=0,O288&lt;9,M288=14),1,IF(AND(F288=2,G288=0,O288&gt;=9,M288=14),1,IF(AND(F288=2,G288=0,O288&lt;9,M288=15),1,0))))))))</f>
        <v>0</v>
      </c>
      <c r="K288" s="5">
        <f>IF(SUM(H288:J288)=0,1,0)</f>
        <v>1</v>
      </c>
      <c r="L288" s="1"/>
      <c r="M288" s="1">
        <f t="shared" si="8"/>
        <v>16</v>
      </c>
      <c r="N288" s="1"/>
      <c r="O288" s="1">
        <f t="shared" si="9"/>
        <v>4</v>
      </c>
    </row>
    <row r="289" spans="1:15" x14ac:dyDescent="0.25">
      <c r="A289" s="1" t="s">
        <v>287</v>
      </c>
      <c r="B289" s="6">
        <v>36586</v>
      </c>
      <c r="C289" s="6"/>
      <c r="D289" s="7">
        <v>4.7843628241448952</v>
      </c>
      <c r="E289" s="1" t="s">
        <v>309</v>
      </c>
      <c r="F289" s="1">
        <v>2</v>
      </c>
      <c r="G289" s="1">
        <v>0</v>
      </c>
      <c r="H289" s="2">
        <f>IF(M289&lt;10,1,IF(AND(F289=0,G289=1,O289&lt;9,M289=10),1,IF(AND(F289=0,G289=0,O289&gt;=9,M289=10),1,IF(AND(F289=0,G289=0,O289&lt;9,M289=11),1,IF(AND(F289=1,G289=0,O289&gt;=9,M289=11),1,IF(AND(F289=1,G289=0,O289&lt;9,M289=12),1,IF(AND(F289=2,G289=0,O289&gt;=9,M289=12),1,IF(AND(F289=2,G289=0,O289&lt;9,M289=13),1,0))))))))</f>
        <v>0</v>
      </c>
      <c r="I289" s="3">
        <f>IF(AND(F289=0,G289=1,O289&gt;=9,M289=10),1,IF(AND(F289=0,G289=1,O289&lt;9,M289=11),1,IF(AND(F289=0,G289=0,O289&gt;=9,M289=11),1,IF(AND(F289=0,G289=0,O289&lt;9,M289=12),1,IF(AND(F289=1,G289=0,O289&gt;=9,M289=12),1,IF(AND(F289=1,G289=0,O289&lt;9,M289=13),1,IF(AND(F289=2,G289=0,O289&gt;=9,M289=13),1,IF(AND(F289=2,G289=0,O289&lt;9,M289=14),1,0))))))))</f>
        <v>0</v>
      </c>
      <c r="J289" s="4">
        <f>IF(AND(F289=0,G289=1,O289&gt;=9,M289=11),1,IF(AND(F289=0,G289=1,O289&lt;9,M289=12),1,IF(AND(F289=0,G289=0,O289&gt;=9,M289=12),1,IF(AND(F289=0,G289=0,O289&lt;9,M289=13),1,IF(AND(F289=1,G289=0,O289&gt;=9,M289=13),1,IF(AND(F289=1,G289=0,O289&lt;9,M289=14),1,IF(AND(F289=2,G289=0,O289&gt;=9,M289=14),1,IF(AND(F289=2,G289=0,O289&lt;9,M289=15),1,0))))))))</f>
        <v>0</v>
      </c>
      <c r="K289" s="5">
        <f>IF(SUM(H289:J289)=0,1,0)</f>
        <v>1</v>
      </c>
      <c r="L289" s="1"/>
      <c r="M289" s="1">
        <f t="shared" si="8"/>
        <v>16</v>
      </c>
      <c r="N289" s="1"/>
      <c r="O289" s="1">
        <f t="shared" si="9"/>
        <v>3</v>
      </c>
    </row>
    <row r="290" spans="1:15" x14ac:dyDescent="0.25">
      <c r="A290" s="1" t="s">
        <v>288</v>
      </c>
      <c r="B290" s="6">
        <v>36581</v>
      </c>
      <c r="C290" s="6"/>
      <c r="D290" s="7">
        <v>11.695200943285665</v>
      </c>
      <c r="E290" s="1" t="s">
        <v>310</v>
      </c>
      <c r="F290" s="1">
        <v>2</v>
      </c>
      <c r="G290" s="1">
        <v>0</v>
      </c>
      <c r="H290" s="2">
        <f>IF(M290&lt;10,1,IF(AND(F290=0,G290=1,O290&lt;9,M290=10),1,IF(AND(F290=0,G290=0,O290&gt;=9,M290=10),1,IF(AND(F290=0,G290=0,O290&lt;9,M290=11),1,IF(AND(F290=1,G290=0,O290&gt;=9,M290=11),1,IF(AND(F290=1,G290=0,O290&lt;9,M290=12),1,IF(AND(F290=2,G290=0,O290&gt;=9,M290=12),1,IF(AND(F290=2,G290=0,O290&lt;9,M290=13),1,0))))))))</f>
        <v>0</v>
      </c>
      <c r="I290" s="3">
        <f>IF(AND(F290=0,G290=1,O290&gt;=9,M290=10),1,IF(AND(F290=0,G290=1,O290&lt;9,M290=11),1,IF(AND(F290=0,G290=0,O290&gt;=9,M290=11),1,IF(AND(F290=0,G290=0,O290&lt;9,M290=12),1,IF(AND(F290=1,G290=0,O290&gt;=9,M290=12),1,IF(AND(F290=1,G290=0,O290&lt;9,M290=13),1,IF(AND(F290=2,G290=0,O290&gt;=9,M290=13),1,IF(AND(F290=2,G290=0,O290&lt;9,M290=14),1,0))))))))</f>
        <v>0</v>
      </c>
      <c r="J290" s="4">
        <f>IF(AND(F290=0,G290=1,O290&gt;=9,M290=11),1,IF(AND(F290=0,G290=1,O290&lt;9,M290=12),1,IF(AND(F290=0,G290=0,O290&gt;=9,M290=12),1,IF(AND(F290=0,G290=0,O290&lt;9,M290=13),1,IF(AND(F290=1,G290=0,O290&gt;=9,M290=13),1,IF(AND(F290=1,G290=0,O290&lt;9,M290=14),1,IF(AND(F290=2,G290=0,O290&gt;=9,M290=14),1,IF(AND(F290=2,G290=0,O290&lt;9,M290=15),1,0))))))))</f>
        <v>0</v>
      </c>
      <c r="K290" s="5">
        <f>IF(SUM(H290:J290)=0,1,0)</f>
        <v>1</v>
      </c>
      <c r="L290" s="1"/>
      <c r="M290" s="1">
        <f t="shared" si="8"/>
        <v>16</v>
      </c>
      <c r="N290" s="1"/>
      <c r="O290" s="1">
        <f t="shared" si="9"/>
        <v>2</v>
      </c>
    </row>
    <row r="291" spans="1:15" x14ac:dyDescent="0.25">
      <c r="A291" s="1" t="s">
        <v>289</v>
      </c>
      <c r="B291" s="6">
        <v>36578</v>
      </c>
      <c r="C291" s="6"/>
      <c r="D291" s="7">
        <v>15.603382742408019</v>
      </c>
      <c r="E291" s="1" t="s">
        <v>309</v>
      </c>
      <c r="F291" s="1">
        <v>2</v>
      </c>
      <c r="G291" s="1">
        <v>0</v>
      </c>
      <c r="H291" s="2">
        <f>IF(M291&lt;10,1,IF(AND(F291=0,G291=1,O291&lt;9,M291=10),1,IF(AND(F291=0,G291=0,O291&gt;=9,M291=10),1,IF(AND(F291=0,G291=0,O291&lt;9,M291=11),1,IF(AND(F291=1,G291=0,O291&gt;=9,M291=11),1,IF(AND(F291=1,G291=0,O291&lt;9,M291=12),1,IF(AND(F291=2,G291=0,O291&gt;=9,M291=12),1,IF(AND(F291=2,G291=0,O291&lt;9,M291=13),1,0))))))))</f>
        <v>0</v>
      </c>
      <c r="I291" s="3">
        <f>IF(AND(F291=0,G291=1,O291&gt;=9,M291=10),1,IF(AND(F291=0,G291=1,O291&lt;9,M291=11),1,IF(AND(F291=0,G291=0,O291&gt;=9,M291=11),1,IF(AND(F291=0,G291=0,O291&lt;9,M291=12),1,IF(AND(F291=1,G291=0,O291&gt;=9,M291=12),1,IF(AND(F291=1,G291=0,O291&lt;9,M291=13),1,IF(AND(F291=2,G291=0,O291&gt;=9,M291=13),1,IF(AND(F291=2,G291=0,O291&lt;9,M291=14),1,0))))))))</f>
        <v>0</v>
      </c>
      <c r="J291" s="4">
        <f>IF(AND(F291=0,G291=1,O291&gt;=9,M291=11),1,IF(AND(F291=0,G291=1,O291&lt;9,M291=12),1,IF(AND(F291=0,G291=0,O291&gt;=9,M291=12),1,IF(AND(F291=0,G291=0,O291&lt;9,M291=13),1,IF(AND(F291=1,G291=0,O291&gt;=9,M291=13),1,IF(AND(F291=1,G291=0,O291&lt;9,M291=14),1,IF(AND(F291=2,G291=0,O291&gt;=9,M291=14),1,IF(AND(F291=2,G291=0,O291&lt;9,M291=15),1,0))))))))</f>
        <v>0</v>
      </c>
      <c r="K291" s="5">
        <f>IF(SUM(H291:J291)=0,1,0)</f>
        <v>1</v>
      </c>
      <c r="L291" s="1"/>
      <c r="M291" s="1">
        <f t="shared" si="8"/>
        <v>16</v>
      </c>
      <c r="N291" s="1"/>
      <c r="O291" s="1">
        <f t="shared" si="9"/>
        <v>2</v>
      </c>
    </row>
    <row r="292" spans="1:15" x14ac:dyDescent="0.25">
      <c r="A292" s="1" t="s">
        <v>290</v>
      </c>
      <c r="B292" s="6">
        <v>36567</v>
      </c>
      <c r="C292" s="6"/>
      <c r="D292" s="7">
        <v>14.87495263934963</v>
      </c>
      <c r="E292" s="1" t="s">
        <v>310</v>
      </c>
      <c r="F292" s="1">
        <v>2</v>
      </c>
      <c r="G292" s="1">
        <v>0</v>
      </c>
      <c r="H292" s="2">
        <f>IF(M292&lt;10,1,IF(AND(F292=0,G292=1,O292&lt;9,M292=10),1,IF(AND(F292=0,G292=0,O292&gt;=9,M292=10),1,IF(AND(F292=0,G292=0,O292&lt;9,M292=11),1,IF(AND(F292=1,G292=0,O292&gt;=9,M292=11),1,IF(AND(F292=1,G292=0,O292&lt;9,M292=12),1,IF(AND(F292=2,G292=0,O292&gt;=9,M292=12),1,IF(AND(F292=2,G292=0,O292&lt;9,M292=13),1,0))))))))</f>
        <v>0</v>
      </c>
      <c r="I292" s="3">
        <f>IF(AND(F292=0,G292=1,O292&gt;=9,M292=10),1,IF(AND(F292=0,G292=1,O292&lt;9,M292=11),1,IF(AND(F292=0,G292=0,O292&gt;=9,M292=11),1,IF(AND(F292=0,G292=0,O292&lt;9,M292=12),1,IF(AND(F292=1,G292=0,O292&gt;=9,M292=12),1,IF(AND(F292=1,G292=0,O292&lt;9,M292=13),1,IF(AND(F292=2,G292=0,O292&gt;=9,M292=13),1,IF(AND(F292=2,G292=0,O292&lt;9,M292=14),1,0))))))))</f>
        <v>0</v>
      </c>
      <c r="J292" s="4">
        <f>IF(AND(F292=0,G292=1,O292&gt;=9,M292=11),1,IF(AND(F292=0,G292=1,O292&lt;9,M292=12),1,IF(AND(F292=0,G292=0,O292&gt;=9,M292=12),1,IF(AND(F292=0,G292=0,O292&lt;9,M292=13),1,IF(AND(F292=1,G292=0,O292&gt;=9,M292=13),1,IF(AND(F292=1,G292=0,O292&lt;9,M292=14),1,IF(AND(F292=2,G292=0,O292&gt;=9,M292=14),1,IF(AND(F292=2,G292=0,O292&lt;9,M292=15),1,0))))))))</f>
        <v>0</v>
      </c>
      <c r="K292" s="5">
        <f>IF(SUM(H292:J292)=0,1,0)</f>
        <v>1</v>
      </c>
      <c r="L292" s="1"/>
      <c r="M292" s="1">
        <f t="shared" si="8"/>
        <v>16</v>
      </c>
      <c r="N292" s="1"/>
      <c r="O292" s="1">
        <f t="shared" si="9"/>
        <v>2</v>
      </c>
    </row>
    <row r="293" spans="1:15" x14ac:dyDescent="0.25">
      <c r="A293" s="1" t="s">
        <v>291</v>
      </c>
      <c r="B293" s="6">
        <v>36557</v>
      </c>
      <c r="C293" s="6"/>
      <c r="D293" s="7">
        <v>11.989181741788812</v>
      </c>
      <c r="E293" s="1" t="s">
        <v>310</v>
      </c>
      <c r="F293" s="1">
        <v>2</v>
      </c>
      <c r="G293" s="1">
        <v>0</v>
      </c>
      <c r="H293" s="2">
        <f>IF(M293&lt;10,1,IF(AND(F293=0,G293=1,O293&lt;9,M293=10),1,IF(AND(F293=0,G293=0,O293&gt;=9,M293=10),1,IF(AND(F293=0,G293=0,O293&lt;9,M293=11),1,IF(AND(F293=1,G293=0,O293&gt;=9,M293=11),1,IF(AND(F293=1,G293=0,O293&lt;9,M293=12),1,IF(AND(F293=2,G293=0,O293&gt;=9,M293=12),1,IF(AND(F293=2,G293=0,O293&lt;9,M293=13),1,0))))))))</f>
        <v>0</v>
      </c>
      <c r="I293" s="3">
        <f>IF(AND(F293=0,G293=1,O293&gt;=9,M293=10),1,IF(AND(F293=0,G293=1,O293&lt;9,M293=11),1,IF(AND(F293=0,G293=0,O293&gt;=9,M293=11),1,IF(AND(F293=0,G293=0,O293&lt;9,M293=12),1,IF(AND(F293=1,G293=0,O293&gt;=9,M293=12),1,IF(AND(F293=1,G293=0,O293&lt;9,M293=13),1,IF(AND(F293=2,G293=0,O293&gt;=9,M293=13),1,IF(AND(F293=2,G293=0,O293&lt;9,M293=14),1,0))))))))</f>
        <v>0</v>
      </c>
      <c r="J293" s="4">
        <f>IF(AND(F293=0,G293=1,O293&gt;=9,M293=11),1,IF(AND(F293=0,G293=1,O293&lt;9,M293=12),1,IF(AND(F293=0,G293=0,O293&gt;=9,M293=12),1,IF(AND(F293=0,G293=0,O293&lt;9,M293=13),1,IF(AND(F293=1,G293=0,O293&gt;=9,M293=13),1,IF(AND(F293=1,G293=0,O293&lt;9,M293=14),1,IF(AND(F293=2,G293=0,O293&gt;=9,M293=14),1,IF(AND(F293=2,G293=0,O293&lt;9,M293=15),1,0))))))))</f>
        <v>0</v>
      </c>
      <c r="K293" s="5">
        <f>IF(SUM(H293:J293)=0,1,0)</f>
        <v>1</v>
      </c>
      <c r="L293" s="1"/>
      <c r="M293" s="1">
        <f t="shared" si="8"/>
        <v>16</v>
      </c>
      <c r="N293" s="1"/>
      <c r="O293" s="1">
        <f t="shared" si="9"/>
        <v>2</v>
      </c>
    </row>
    <row r="294" spans="1:15" x14ac:dyDescent="0.25">
      <c r="A294" s="1" t="s">
        <v>292</v>
      </c>
      <c r="B294" s="6">
        <v>36555</v>
      </c>
      <c r="C294" s="6"/>
      <c r="D294" s="7">
        <v>9.0294386469910499</v>
      </c>
      <c r="E294" s="1" t="s">
        <v>310</v>
      </c>
      <c r="F294" s="1">
        <v>2</v>
      </c>
      <c r="G294" s="1">
        <v>0</v>
      </c>
      <c r="H294" s="2">
        <f>IF(M294&lt;10,1,IF(AND(F294=0,G294=1,O294&lt;9,M294=10),1,IF(AND(F294=0,G294=0,O294&gt;=9,M294=10),1,IF(AND(F294=0,G294=0,O294&lt;9,M294=11),1,IF(AND(F294=1,G294=0,O294&gt;=9,M294=11),1,IF(AND(F294=1,G294=0,O294&lt;9,M294=12),1,IF(AND(F294=2,G294=0,O294&gt;=9,M294=12),1,IF(AND(F294=2,G294=0,O294&lt;9,M294=13),1,0))))))))</f>
        <v>0</v>
      </c>
      <c r="I294" s="3">
        <f>IF(AND(F294=0,G294=1,O294&gt;=9,M294=10),1,IF(AND(F294=0,G294=1,O294&lt;9,M294=11),1,IF(AND(F294=0,G294=0,O294&gt;=9,M294=11),1,IF(AND(F294=0,G294=0,O294&lt;9,M294=12),1,IF(AND(F294=1,G294=0,O294&gt;=9,M294=12),1,IF(AND(F294=1,G294=0,O294&lt;9,M294=13),1,IF(AND(F294=2,G294=0,O294&gt;=9,M294=13),1,IF(AND(F294=2,G294=0,O294&lt;9,M294=14),1,0))))))))</f>
        <v>0</v>
      </c>
      <c r="J294" s="4">
        <f>IF(AND(F294=0,G294=1,O294&gt;=9,M294=11),1,IF(AND(F294=0,G294=1,O294&lt;9,M294=12),1,IF(AND(F294=0,G294=0,O294&gt;=9,M294=12),1,IF(AND(F294=0,G294=0,O294&lt;9,M294=13),1,IF(AND(F294=1,G294=0,O294&gt;=9,M294=13),1,IF(AND(F294=1,G294=0,O294&lt;9,M294=14),1,IF(AND(F294=2,G294=0,O294&gt;=9,M294=14),1,IF(AND(F294=2,G294=0,O294&lt;9,M294=15),1,0))))))))</f>
        <v>0</v>
      </c>
      <c r="K294" s="5">
        <f>IF(SUM(H294:J294)=0,1,0)</f>
        <v>1</v>
      </c>
      <c r="L294" s="1"/>
      <c r="M294" s="1">
        <f t="shared" si="8"/>
        <v>16</v>
      </c>
      <c r="N294" s="1"/>
      <c r="O294" s="1">
        <f t="shared" si="9"/>
        <v>1</v>
      </c>
    </row>
    <row r="295" spans="1:15" x14ac:dyDescent="0.25">
      <c r="A295" s="1" t="s">
        <v>293</v>
      </c>
      <c r="B295" s="6">
        <v>36549</v>
      </c>
      <c r="C295" s="6"/>
      <c r="D295" s="7">
        <v>9.2239261300106108</v>
      </c>
      <c r="E295" s="1" t="s">
        <v>309</v>
      </c>
      <c r="F295" s="1">
        <v>2</v>
      </c>
      <c r="G295" s="1">
        <v>0</v>
      </c>
      <c r="H295" s="2">
        <f>IF(M295&lt;10,1,IF(AND(F295=0,G295=1,O295&lt;9,M295=10),1,IF(AND(F295=0,G295=0,O295&gt;=9,M295=10),1,IF(AND(F295=0,G295=0,O295&lt;9,M295=11),1,IF(AND(F295=1,G295=0,O295&gt;=9,M295=11),1,IF(AND(F295=1,G295=0,O295&lt;9,M295=12),1,IF(AND(F295=2,G295=0,O295&gt;=9,M295=12),1,IF(AND(F295=2,G295=0,O295&lt;9,M295=13),1,0))))))))</f>
        <v>0</v>
      </c>
      <c r="I295" s="3">
        <f>IF(AND(F295=0,G295=1,O295&gt;=9,M295=10),1,IF(AND(F295=0,G295=1,O295&lt;9,M295=11),1,IF(AND(F295=0,G295=0,O295&gt;=9,M295=11),1,IF(AND(F295=0,G295=0,O295&lt;9,M295=12),1,IF(AND(F295=1,G295=0,O295&gt;=9,M295=12),1,IF(AND(F295=1,G295=0,O295&lt;9,M295=13),1,IF(AND(F295=2,G295=0,O295&gt;=9,M295=13),1,IF(AND(F295=2,G295=0,O295&lt;9,M295=14),1,0))))))))</f>
        <v>0</v>
      </c>
      <c r="J295" s="4">
        <f>IF(AND(F295=0,G295=1,O295&gt;=9,M295=11),1,IF(AND(F295=0,G295=1,O295&lt;9,M295=12),1,IF(AND(F295=0,G295=0,O295&gt;=9,M295=12),1,IF(AND(F295=0,G295=0,O295&lt;9,M295=13),1,IF(AND(F295=1,G295=0,O295&gt;=9,M295=13),1,IF(AND(F295=1,G295=0,O295&lt;9,M295=14),1,IF(AND(F295=2,G295=0,O295&gt;=9,M295=14),1,IF(AND(F295=2,G295=0,O295&lt;9,M295=15),1,0))))))))</f>
        <v>0</v>
      </c>
      <c r="K295" s="5">
        <f>IF(SUM(H295:J295)=0,1,0)</f>
        <v>1</v>
      </c>
      <c r="L295" s="1"/>
      <c r="M295" s="1">
        <f t="shared" si="8"/>
        <v>16</v>
      </c>
      <c r="N295" s="1"/>
      <c r="O295" s="1">
        <f t="shared" si="9"/>
        <v>1</v>
      </c>
    </row>
    <row r="296" spans="1:15" x14ac:dyDescent="0.25">
      <c r="A296" s="1" t="s">
        <v>294</v>
      </c>
      <c r="B296" s="6">
        <v>36549</v>
      </c>
      <c r="C296" s="6"/>
      <c r="D296" s="7">
        <v>13.831474924135559</v>
      </c>
      <c r="E296" s="1" t="s">
        <v>309</v>
      </c>
      <c r="F296" s="1">
        <v>2</v>
      </c>
      <c r="G296" s="1">
        <v>0</v>
      </c>
      <c r="H296" s="2">
        <f>IF(M296&lt;10,1,IF(AND(F296=0,G296=1,O296&lt;9,M296=10),1,IF(AND(F296=0,G296=0,O296&gt;=9,M296=10),1,IF(AND(F296=0,G296=0,O296&lt;9,M296=11),1,IF(AND(F296=1,G296=0,O296&gt;=9,M296=11),1,IF(AND(F296=1,G296=0,O296&lt;9,M296=12),1,IF(AND(F296=2,G296=0,O296&gt;=9,M296=12),1,IF(AND(F296=2,G296=0,O296&lt;9,M296=13),1,0))))))))</f>
        <v>0</v>
      </c>
      <c r="I296" s="3">
        <f>IF(AND(F296=0,G296=1,O296&gt;=9,M296=10),1,IF(AND(F296=0,G296=1,O296&lt;9,M296=11),1,IF(AND(F296=0,G296=0,O296&gt;=9,M296=11),1,IF(AND(F296=0,G296=0,O296&lt;9,M296=12),1,IF(AND(F296=1,G296=0,O296&gt;=9,M296=12),1,IF(AND(F296=1,G296=0,O296&lt;9,M296=13),1,IF(AND(F296=2,G296=0,O296&gt;=9,M296=13),1,IF(AND(F296=2,G296=0,O296&lt;9,M296=14),1,0))))))))</f>
        <v>0</v>
      </c>
      <c r="J296" s="4">
        <f>IF(AND(F296=0,G296=1,O296&gt;=9,M296=11),1,IF(AND(F296=0,G296=1,O296&lt;9,M296=12),1,IF(AND(F296=0,G296=0,O296&gt;=9,M296=12),1,IF(AND(F296=0,G296=0,O296&lt;9,M296=13),1,IF(AND(F296=1,G296=0,O296&gt;=9,M296=13),1,IF(AND(F296=1,G296=0,O296&lt;9,M296=14),1,IF(AND(F296=2,G296=0,O296&gt;=9,M296=14),1,IF(AND(F296=2,G296=0,O296&lt;9,M296=15),1,0))))))))</f>
        <v>0</v>
      </c>
      <c r="K296" s="5">
        <f>IF(SUM(H296:J296)=0,1,0)</f>
        <v>1</v>
      </c>
      <c r="L296" s="1"/>
      <c r="M296" s="1">
        <f t="shared" si="8"/>
        <v>16</v>
      </c>
      <c r="N296" s="1"/>
      <c r="O296" s="1">
        <f t="shared" si="9"/>
        <v>1</v>
      </c>
    </row>
    <row r="297" spans="1:15" x14ac:dyDescent="0.25">
      <c r="A297" s="1" t="s">
        <v>295</v>
      </c>
      <c r="B297" s="6">
        <v>36545</v>
      </c>
      <c r="C297" s="6"/>
      <c r="D297" s="7">
        <v>18.598214768522283</v>
      </c>
      <c r="E297" s="1" t="s">
        <v>310</v>
      </c>
      <c r="F297" s="1">
        <v>2</v>
      </c>
      <c r="G297" s="1">
        <v>0</v>
      </c>
      <c r="H297" s="2">
        <f>IF(M297&lt;10,1,IF(AND(F297=0,G297=1,O297&lt;9,M297=10),1,IF(AND(F297=0,G297=0,O297&gt;=9,M297=10),1,IF(AND(F297=0,G297=0,O297&lt;9,M297=11),1,IF(AND(F297=1,G297=0,O297&gt;=9,M297=11),1,IF(AND(F297=1,G297=0,O297&lt;9,M297=12),1,IF(AND(F297=2,G297=0,O297&gt;=9,M297=12),1,IF(AND(F297=2,G297=0,O297&lt;9,M297=13),1,0))))))))</f>
        <v>0</v>
      </c>
      <c r="I297" s="3">
        <f>IF(AND(F297=0,G297=1,O297&gt;=9,M297=10),1,IF(AND(F297=0,G297=1,O297&lt;9,M297=11),1,IF(AND(F297=0,G297=0,O297&gt;=9,M297=11),1,IF(AND(F297=0,G297=0,O297&lt;9,M297=12),1,IF(AND(F297=1,G297=0,O297&gt;=9,M297=12),1,IF(AND(F297=1,G297=0,O297&lt;9,M297=13),1,IF(AND(F297=2,G297=0,O297&gt;=9,M297=13),1,IF(AND(F297=2,G297=0,O297&lt;9,M297=14),1,0))))))))</f>
        <v>0</v>
      </c>
      <c r="J297" s="4">
        <f>IF(AND(F297=0,G297=1,O297&gt;=9,M297=11),1,IF(AND(F297=0,G297=1,O297&lt;9,M297=12),1,IF(AND(F297=0,G297=0,O297&gt;=9,M297=12),1,IF(AND(F297=0,G297=0,O297&lt;9,M297=13),1,IF(AND(F297=1,G297=0,O297&gt;=9,M297=13),1,IF(AND(F297=1,G297=0,O297&lt;9,M297=14),1,IF(AND(F297=2,G297=0,O297&gt;=9,M297=14),1,IF(AND(F297=2,G297=0,O297&lt;9,M297=15),1,0))))))))</f>
        <v>0</v>
      </c>
      <c r="K297" s="5">
        <f>IF(SUM(H297:J297)=0,1,0)</f>
        <v>1</v>
      </c>
      <c r="L297" s="1"/>
      <c r="M297" s="1">
        <f t="shared" si="8"/>
        <v>16</v>
      </c>
      <c r="N297" s="1"/>
      <c r="O297" s="1">
        <f t="shared" si="9"/>
        <v>1</v>
      </c>
    </row>
    <row r="298" spans="1:15" x14ac:dyDescent="0.25">
      <c r="A298" s="1" t="s">
        <v>296</v>
      </c>
      <c r="B298" s="6">
        <v>36536</v>
      </c>
      <c r="C298" s="6"/>
      <c r="D298" s="7">
        <v>17.336205655249763</v>
      </c>
      <c r="E298" s="1" t="s">
        <v>309</v>
      </c>
      <c r="F298" s="1">
        <v>2</v>
      </c>
      <c r="G298" s="1">
        <v>0</v>
      </c>
      <c r="H298" s="2">
        <f>IF(M298&lt;10,1,IF(AND(F298=0,G298=1,O298&lt;9,M298=10),1,IF(AND(F298=0,G298=0,O298&gt;=9,M298=10),1,IF(AND(F298=0,G298=0,O298&lt;9,M298=11),1,IF(AND(F298=1,G298=0,O298&gt;=9,M298=11),1,IF(AND(F298=1,G298=0,O298&lt;9,M298=12),1,IF(AND(F298=2,G298=0,O298&gt;=9,M298=12),1,IF(AND(F298=2,G298=0,O298&lt;9,M298=13),1,0))))))))</f>
        <v>0</v>
      </c>
      <c r="I298" s="3">
        <f>IF(AND(F298=0,G298=1,O298&gt;=9,M298=10),1,IF(AND(F298=0,G298=1,O298&lt;9,M298=11),1,IF(AND(F298=0,G298=0,O298&gt;=9,M298=11),1,IF(AND(F298=0,G298=0,O298&lt;9,M298=12),1,IF(AND(F298=1,G298=0,O298&gt;=9,M298=12),1,IF(AND(F298=1,G298=0,O298&lt;9,M298=13),1,IF(AND(F298=2,G298=0,O298&gt;=9,M298=13),1,IF(AND(F298=2,G298=0,O298&lt;9,M298=14),1,0))))))))</f>
        <v>0</v>
      </c>
      <c r="J298" s="4">
        <f>IF(AND(F298=0,G298=1,O298&gt;=9,M298=11),1,IF(AND(F298=0,G298=1,O298&lt;9,M298=12),1,IF(AND(F298=0,G298=0,O298&gt;=9,M298=12),1,IF(AND(F298=0,G298=0,O298&lt;9,M298=13),1,IF(AND(F298=1,G298=0,O298&gt;=9,M298=13),1,IF(AND(F298=1,G298=0,O298&lt;9,M298=14),1,IF(AND(F298=2,G298=0,O298&gt;=9,M298=14),1,IF(AND(F298=2,G298=0,O298&lt;9,M298=15),1,0))))))))</f>
        <v>0</v>
      </c>
      <c r="K298" s="5">
        <f>IF(SUM(H298:J298)=0,1,0)</f>
        <v>1</v>
      </c>
      <c r="L298" s="1"/>
      <c r="M298" s="1">
        <f t="shared" si="8"/>
        <v>16</v>
      </c>
      <c r="N298" s="1"/>
      <c r="O298" s="1">
        <f t="shared" si="9"/>
        <v>1</v>
      </c>
    </row>
    <row r="299" spans="1:15" x14ac:dyDescent="0.25">
      <c r="A299" s="1" t="s">
        <v>297</v>
      </c>
      <c r="B299" s="6">
        <v>36529</v>
      </c>
      <c r="C299" s="6"/>
      <c r="D299" s="7">
        <v>3.2447778466187289</v>
      </c>
      <c r="E299" s="1" t="s">
        <v>309</v>
      </c>
      <c r="F299" s="1">
        <v>2</v>
      </c>
      <c r="G299" s="1">
        <v>0</v>
      </c>
      <c r="H299" s="2">
        <f>IF(M299&lt;10,1,IF(AND(F299=0,G299=1,O299&lt;9,M299=10),1,IF(AND(F299=0,G299=0,O299&gt;=9,M299=10),1,IF(AND(F299=0,G299=0,O299&lt;9,M299=11),1,IF(AND(F299=1,G299=0,O299&gt;=9,M299=11),1,IF(AND(F299=1,G299=0,O299&lt;9,M299=12),1,IF(AND(F299=2,G299=0,O299&gt;=9,M299=12),1,IF(AND(F299=2,G299=0,O299&lt;9,M299=13),1,0))))))))</f>
        <v>0</v>
      </c>
      <c r="I299" s="3">
        <f>IF(AND(F299=0,G299=1,O299&gt;=9,M299=10),1,IF(AND(F299=0,G299=1,O299&lt;9,M299=11),1,IF(AND(F299=0,G299=0,O299&gt;=9,M299=11),1,IF(AND(F299=0,G299=0,O299&lt;9,M299=12),1,IF(AND(F299=1,G299=0,O299&gt;=9,M299=12),1,IF(AND(F299=1,G299=0,O299&lt;9,M299=13),1,IF(AND(F299=2,G299=0,O299&gt;=9,M299=13),1,IF(AND(F299=2,G299=0,O299&lt;9,M299=14),1,0))))))))</f>
        <v>0</v>
      </c>
      <c r="J299" s="4">
        <f>IF(AND(F299=0,G299=1,O299&gt;=9,M299=11),1,IF(AND(F299=0,G299=1,O299&lt;9,M299=12),1,IF(AND(F299=0,G299=0,O299&gt;=9,M299=12),1,IF(AND(F299=0,G299=0,O299&lt;9,M299=13),1,IF(AND(F299=1,G299=0,O299&gt;=9,M299=13),1,IF(AND(F299=1,G299=0,O299&lt;9,M299=14),1,IF(AND(F299=2,G299=0,O299&gt;=9,M299=14),1,IF(AND(F299=2,G299=0,O299&lt;9,M299=15),1,0))))))))</f>
        <v>0</v>
      </c>
      <c r="K299" s="5">
        <f>IF(SUM(H299:J299)=0,1,0)</f>
        <v>1</v>
      </c>
      <c r="L299" s="1"/>
      <c r="M299" s="1">
        <f t="shared" si="8"/>
        <v>16</v>
      </c>
      <c r="N299" s="1"/>
      <c r="O299" s="1">
        <f t="shared" si="9"/>
        <v>1</v>
      </c>
    </row>
  </sheetData>
  <sortState ref="B2:H299">
    <sortCondition descending="1" ref="H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1]!Rassembler_les_élèves_par_classe">
                <anchor moveWithCells="1" sizeWithCells="1">
                  <from>
                    <xdr:col>15</xdr:col>
                    <xdr:colOff>333375</xdr:colOff>
                    <xdr:row>10</xdr:row>
                    <xdr:rowOff>0</xdr:rowOff>
                  </from>
                  <to>
                    <xdr:col>19</xdr:col>
                    <xdr:colOff>276225</xdr:colOff>
                    <xdr:row>14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9"/>
  <sheetViews>
    <sheetView workbookViewId="0">
      <selection activeCell="G6" sqref="G3:G6"/>
    </sheetView>
  </sheetViews>
  <sheetFormatPr baseColWidth="10" defaultRowHeight="15" x14ac:dyDescent="0.25"/>
  <cols>
    <col min="9" max="9" width="17.7109375" bestFit="1" customWidth="1"/>
  </cols>
  <sheetData>
    <row r="1" spans="1:14" x14ac:dyDescent="0.25">
      <c r="A1" s="16" t="s">
        <v>311</v>
      </c>
      <c r="B1" s="16" t="s">
        <v>312</v>
      </c>
      <c r="C1" s="16" t="s">
        <v>313</v>
      </c>
      <c r="D1" s="16" t="s">
        <v>314</v>
      </c>
      <c r="G1" s="26"/>
      <c r="H1" s="24" t="s">
        <v>315</v>
      </c>
      <c r="I1" s="24" t="s">
        <v>321</v>
      </c>
      <c r="J1" s="21" t="s">
        <v>317</v>
      </c>
      <c r="K1" s="22"/>
      <c r="L1" s="22"/>
      <c r="M1" s="22"/>
      <c r="N1" s="23"/>
    </row>
    <row r="2" spans="1:14" x14ac:dyDescent="0.25">
      <c r="A2" t="str">
        <f>IF('Feuille 1 triée (macro)'!H100=1,VLOOKUP('Feuille 1 triée (macro)'!$A100,'Feuille 1 triée (macro)'!$A$2:$H$299,1,FALSE),0)</f>
        <v>Elève 99</v>
      </c>
      <c r="B2" t="str">
        <f>IF('Feuille 1 triée (macro)'!I165=1,VLOOKUP('Feuille 1 triée (macro)'!$A165,'Feuille 1 triée (macro)'!$A$2:$H$299,1,FALSE),0)</f>
        <v>Elève 164</v>
      </c>
      <c r="C2" t="str">
        <f>IF('Feuille 1 triée (macro)'!J222=1,VLOOKUP('Feuille 1 triée (macro)'!$A222,'Feuille 1 triée (macro)'!$A$2:$H$299,1,FALSE),0)</f>
        <v>Elève 221</v>
      </c>
      <c r="D2" t="str">
        <f>IF('Feuille 1 triée (macro)'!K299=1,VLOOKUP('Feuille 1 triée (macro)'!$A299,'Feuille 1 triée (macro)'!$A$2:$H$299,1,FALSE),0)</f>
        <v>Elève 298</v>
      </c>
      <c r="G2" s="27"/>
      <c r="H2" s="25"/>
      <c r="I2" s="25"/>
      <c r="J2" s="18">
        <v>1</v>
      </c>
      <c r="K2" s="18">
        <v>2</v>
      </c>
      <c r="L2" s="18">
        <v>3</v>
      </c>
      <c r="M2" s="18">
        <v>4</v>
      </c>
      <c r="N2" s="18">
        <v>5</v>
      </c>
    </row>
    <row r="3" spans="1:14" x14ac:dyDescent="0.25">
      <c r="A3" t="str">
        <f>IF('Feuille 1 triée (macro)'!H99=1,VLOOKUP('Feuille 1 triée (macro)'!$A99,'Feuille 1 triée (macro)'!$A$2:$H$299,1,FALSE),0)</f>
        <v>Elève 98</v>
      </c>
      <c r="B3" t="str">
        <f>IF('Feuille 1 triée (macro)'!I164=1,VLOOKUP('Feuille 1 triée (macro)'!$A164,'Feuille 1 triée (macro)'!$A$2:$H$299,1,FALSE),0)</f>
        <v>Elève 163</v>
      </c>
      <c r="C3" t="str">
        <f>IF('Feuille 1 triée (macro)'!J221=1,VLOOKUP('Feuille 1 triée (macro)'!$A221,'Feuille 1 triée (macro)'!$A$2:$H$299,1,FALSE),0)</f>
        <v>Elève 220</v>
      </c>
      <c r="D3" t="str">
        <f>IF('Feuille 1 triée (macro)'!K298=1,VLOOKUP('Feuille 1 triée (macro)'!$A298,'Feuille 1 triée (macro)'!$A$2:$H$299,1,FALSE),0)</f>
        <v>Elève 297</v>
      </c>
      <c r="G3" s="18" t="s">
        <v>305</v>
      </c>
      <c r="H3" s="17">
        <f>COUNTA(A$2:A$299)-(COUNT(A:A))</f>
        <v>121</v>
      </c>
      <c r="I3" s="17">
        <f>IF(H3&gt;0,INT(H3/30)+1,0)</f>
        <v>5</v>
      </c>
      <c r="J3" s="17">
        <f>IF($I3&gt;=J$2,INT($H3/$I3)+($H3-INT($H3/$I3)*$I3&gt;=J$2),"")</f>
        <v>25</v>
      </c>
      <c r="K3" s="17">
        <f t="shared" ref="K3:N6" si="0">IF($I3&gt;=K$2,INT($H3/$I3)+($H3-INT($H3/$I3)*$I3&gt;=K$2),"")</f>
        <v>24</v>
      </c>
      <c r="L3" s="17">
        <f t="shared" si="0"/>
        <v>24</v>
      </c>
      <c r="M3" s="17">
        <f t="shared" si="0"/>
        <v>24</v>
      </c>
      <c r="N3" s="17">
        <f t="shared" si="0"/>
        <v>24</v>
      </c>
    </row>
    <row r="4" spans="1:14" x14ac:dyDescent="0.25">
      <c r="A4" t="str">
        <f>IF('Feuille 1 triée (macro)'!H98=1,VLOOKUP('Feuille 1 triée (macro)'!$A98,'Feuille 1 triée (macro)'!$A$2:$H$299,1,FALSE),0)</f>
        <v>Elève 97</v>
      </c>
      <c r="B4" t="str">
        <f>IF('Feuille 1 triée (macro)'!I163=1,VLOOKUP('Feuille 1 triée (macro)'!$A163,'Feuille 1 triée (macro)'!$A$2:$H$299,1,FALSE),0)</f>
        <v>Elève 162</v>
      </c>
      <c r="C4" t="str">
        <f>IF('Feuille 1 triée (macro)'!J220=1,VLOOKUP('Feuille 1 triée (macro)'!$A220,'Feuille 1 triée (macro)'!$A$2:$H$299,1,FALSE),0)</f>
        <v>Elève 219</v>
      </c>
      <c r="D4" t="str">
        <f>IF('Feuille 1 triée (macro)'!K297=1,VLOOKUP('Feuille 1 triée (macro)'!$A297,'Feuille 1 triée (macro)'!$A$2:$H$299,1,FALSE),0)</f>
        <v>Elève 296</v>
      </c>
      <c r="G4" s="18" t="s">
        <v>306</v>
      </c>
      <c r="H4" s="17">
        <f>COUNTA(A$2:A$299)-(COUNT(B:B))</f>
        <v>43</v>
      </c>
      <c r="I4" s="17">
        <f t="shared" ref="I4:I6" si="1">IF(H4&gt;0,INT(H4/30)+1,0)</f>
        <v>2</v>
      </c>
      <c r="J4" s="17">
        <f t="shared" ref="J4:J6" si="2">IF($I4&gt;=J$2,INT($H4/$I4)+($H4-INT($H4/$I4)*$I4&gt;=J$2),"")</f>
        <v>22</v>
      </c>
      <c r="K4" s="17">
        <f t="shared" si="0"/>
        <v>21</v>
      </c>
      <c r="L4" s="17" t="str">
        <f t="shared" si="0"/>
        <v/>
      </c>
      <c r="M4" s="17" t="str">
        <f t="shared" si="0"/>
        <v/>
      </c>
      <c r="N4" s="17" t="str">
        <f t="shared" si="0"/>
        <v/>
      </c>
    </row>
    <row r="5" spans="1:14" x14ac:dyDescent="0.25">
      <c r="A5" t="str">
        <f>IF('Feuille 1 triée (macro)'!H97=1,VLOOKUP('Feuille 1 triée (macro)'!$A97,'Feuille 1 triée (macro)'!$A$2:$H$299,1,FALSE),0)</f>
        <v>Elève 96</v>
      </c>
      <c r="B5" t="str">
        <f>IF('Feuille 1 triée (macro)'!I162=1,VLOOKUP('Feuille 1 triée (macro)'!$A162,'Feuille 1 triée (macro)'!$A$2:$H$299,1,FALSE),0)</f>
        <v>Elève 161</v>
      </c>
      <c r="C5" t="str">
        <f>IF('Feuille 1 triée (macro)'!J219=1,VLOOKUP('Feuille 1 triée (macro)'!$A219,'Feuille 1 triée (macro)'!$A$2:$H$299,1,FALSE),0)</f>
        <v>Elève 218</v>
      </c>
      <c r="D5" t="str">
        <f>IF('Feuille 1 triée (macro)'!K296=1,VLOOKUP('Feuille 1 triée (macro)'!$A296,'Feuille 1 triée (macro)'!$A$2:$H$299,1,FALSE),0)</f>
        <v>Elève 295</v>
      </c>
      <c r="G5" s="18" t="s">
        <v>307</v>
      </c>
      <c r="H5" s="17">
        <f>COUNTA(A$2:A$299)-(COUNT(C:C))</f>
        <v>57</v>
      </c>
      <c r="I5" s="17">
        <f t="shared" si="1"/>
        <v>2</v>
      </c>
      <c r="J5" s="17">
        <f t="shared" si="2"/>
        <v>29</v>
      </c>
      <c r="K5" s="17">
        <f t="shared" si="0"/>
        <v>28</v>
      </c>
      <c r="L5" s="17" t="str">
        <f t="shared" si="0"/>
        <v/>
      </c>
      <c r="M5" s="17" t="str">
        <f t="shared" si="0"/>
        <v/>
      </c>
      <c r="N5" s="17" t="str">
        <f t="shared" si="0"/>
        <v/>
      </c>
    </row>
    <row r="6" spans="1:14" x14ac:dyDescent="0.25">
      <c r="A6" t="str">
        <f>IF('Feuille 1 triée (macro)'!H96=1,VLOOKUP('Feuille 1 triée (macro)'!$A96,'Feuille 1 triée (macro)'!$A$2:$H$299,1,FALSE),0)</f>
        <v>Elève 95</v>
      </c>
      <c r="B6" t="str">
        <f>IF('Feuille 1 triée (macro)'!I161=1,VLOOKUP('Feuille 1 triée (macro)'!$A161,'Feuille 1 triée (macro)'!$A$2:$H$299,1,FALSE),0)</f>
        <v>Elève 160</v>
      </c>
      <c r="C6" t="str">
        <f>IF('Feuille 1 triée (macro)'!J218=1,VLOOKUP('Feuille 1 triée (macro)'!$A218,'Feuille 1 triée (macro)'!$A$2:$H$299,1,FALSE),0)</f>
        <v>Elève 217</v>
      </c>
      <c r="D6" t="str">
        <f>IF('Feuille 1 triée (macro)'!K295=1,VLOOKUP('Feuille 1 triée (macro)'!$A295,'Feuille 1 triée (macro)'!$A$2:$H$299,1,FALSE),0)</f>
        <v>Elève 294</v>
      </c>
      <c r="G6" s="18" t="s">
        <v>308</v>
      </c>
      <c r="H6" s="17">
        <f>COUNTA(A$2:A$299)-(COUNT(D:D))</f>
        <v>77</v>
      </c>
      <c r="I6" s="17">
        <f t="shared" si="1"/>
        <v>3</v>
      </c>
      <c r="J6" s="17">
        <f t="shared" si="2"/>
        <v>26</v>
      </c>
      <c r="K6" s="17">
        <f t="shared" si="0"/>
        <v>26</v>
      </c>
      <c r="L6" s="17">
        <f t="shared" si="0"/>
        <v>25</v>
      </c>
      <c r="M6" s="17" t="str">
        <f t="shared" si="0"/>
        <v/>
      </c>
      <c r="N6" s="17" t="str">
        <f t="shared" si="0"/>
        <v/>
      </c>
    </row>
    <row r="7" spans="1:14" x14ac:dyDescent="0.25">
      <c r="A7" t="str">
        <f>IF('Feuille 1 triée (macro)'!H95=1,VLOOKUP('Feuille 1 triée (macro)'!$A95,'Feuille 1 triée (macro)'!$A$2:$H$299,1,FALSE),0)</f>
        <v>Elève 94</v>
      </c>
      <c r="B7" t="str">
        <f>IF('Feuille 1 triée (macro)'!I160=1,VLOOKUP('Feuille 1 triée (macro)'!$A160,'Feuille 1 triée (macro)'!$A$2:$H$299,1,FALSE),0)</f>
        <v>Elève 159</v>
      </c>
      <c r="C7" t="str">
        <f>IF('Feuille 1 triée (macro)'!J217=1,VLOOKUP('Feuille 1 triée (macro)'!$A217,'Feuille 1 triée (macro)'!$A$2:$H$299,1,FALSE),0)</f>
        <v>Elève 216</v>
      </c>
      <c r="D7" t="str">
        <f>IF('Feuille 1 triée (macro)'!K294=1,VLOOKUP('Feuille 1 triée (macro)'!$A294,'Feuille 1 triée (macro)'!$A$2:$H$299,1,FALSE),0)</f>
        <v>Elève 293</v>
      </c>
    </row>
    <row r="8" spans="1:14" x14ac:dyDescent="0.25">
      <c r="A8" t="str">
        <f>IF('Feuille 1 triée (macro)'!H94=1,VLOOKUP('Feuille 1 triée (macro)'!$A94,'Feuille 1 triée (macro)'!$A$2:$H$299,1,FALSE),0)</f>
        <v>Elève 93</v>
      </c>
      <c r="B8" t="str">
        <f>IF('Feuille 1 triée (macro)'!I159=1,VLOOKUP('Feuille 1 triée (macro)'!$A159,'Feuille 1 triée (macro)'!$A$2:$H$299,1,FALSE),0)</f>
        <v>Elève 158</v>
      </c>
      <c r="C8" t="str">
        <f>IF('Feuille 1 triée (macro)'!J216=1,VLOOKUP('Feuille 1 triée (macro)'!$A216,'Feuille 1 triée (macro)'!$A$2:$H$299,1,FALSE),0)</f>
        <v>Elève 215</v>
      </c>
      <c r="D8" t="str">
        <f>IF('Feuille 1 triée (macro)'!K293=1,VLOOKUP('Feuille 1 triée (macro)'!$A293,'Feuille 1 triée (macro)'!$A$2:$H$299,1,FALSE),0)</f>
        <v>Elève 292</v>
      </c>
    </row>
    <row r="9" spans="1:14" x14ac:dyDescent="0.25">
      <c r="A9" t="str">
        <f>IF('Feuille 1 triée (macro)'!H93=1,VLOOKUP('Feuille 1 triée (macro)'!$A93,'Feuille 1 triée (macro)'!$A$2:$H$299,1,FALSE),0)</f>
        <v>Elève 92</v>
      </c>
      <c r="B9" t="str">
        <f>IF('Feuille 1 triée (macro)'!I158=1,VLOOKUP('Feuille 1 triée (macro)'!$A158,'Feuille 1 triée (macro)'!$A$2:$H$299,1,FALSE),0)</f>
        <v>Elève 157</v>
      </c>
      <c r="C9" t="str">
        <f>IF('Feuille 1 triée (macro)'!J215=1,VLOOKUP('Feuille 1 triée (macro)'!$A215,'Feuille 1 triée (macro)'!$A$2:$H$299,1,FALSE),0)</f>
        <v>Elève 214</v>
      </c>
      <c r="D9" t="str">
        <f>IF('Feuille 1 triée (macro)'!K292=1,VLOOKUP('Feuille 1 triée (macro)'!$A292,'Feuille 1 triée (macro)'!$A$2:$H$299,1,FALSE),0)</f>
        <v>Elève 291</v>
      </c>
    </row>
    <row r="10" spans="1:14" x14ac:dyDescent="0.25">
      <c r="A10" t="str">
        <f>IF('Feuille 1 triée (macro)'!H92=1,VLOOKUP('Feuille 1 triée (macro)'!$A92,'Feuille 1 triée (macro)'!$A$2:$H$299,1,FALSE),0)</f>
        <v>Elève 91</v>
      </c>
      <c r="B10" t="str">
        <f>IF('Feuille 1 triée (macro)'!I157=1,VLOOKUP('Feuille 1 triée (macro)'!$A157,'Feuille 1 triée (macro)'!$A$2:$H$299,1,FALSE),0)</f>
        <v>Elève 156</v>
      </c>
      <c r="C10" t="str">
        <f>IF('Feuille 1 triée (macro)'!J214=1,VLOOKUP('Feuille 1 triée (macro)'!$A214,'Feuille 1 triée (macro)'!$A$2:$H$299,1,FALSE),0)</f>
        <v>Elève 213</v>
      </c>
      <c r="D10" t="str">
        <f>IF('Feuille 1 triée (macro)'!K291=1,VLOOKUP('Feuille 1 triée (macro)'!$A291,'Feuille 1 triée (macro)'!$A$2:$H$299,1,FALSE),0)</f>
        <v>Elève 290</v>
      </c>
    </row>
    <row r="11" spans="1:14" x14ac:dyDescent="0.25">
      <c r="A11" t="str">
        <f>IF('Feuille 1 triée (macro)'!H91=1,VLOOKUP('Feuille 1 triée (macro)'!$A91,'Feuille 1 triée (macro)'!$A$2:$H$299,1,FALSE),0)</f>
        <v>Elève 90</v>
      </c>
      <c r="B11" t="str">
        <f>IF('Feuille 1 triée (macro)'!I156=1,VLOOKUP('Feuille 1 triée (macro)'!$A156,'Feuille 1 triée (macro)'!$A$2:$H$299,1,FALSE),0)</f>
        <v>Elève 155</v>
      </c>
      <c r="C11" t="str">
        <f>IF('Feuille 1 triée (macro)'!J213=1,VLOOKUP('Feuille 1 triée (macro)'!$A213,'Feuille 1 triée (macro)'!$A$2:$H$299,1,FALSE),0)</f>
        <v>Elève 212</v>
      </c>
      <c r="D11" t="str">
        <f>IF('Feuille 1 triée (macro)'!K290=1,VLOOKUP('Feuille 1 triée (macro)'!$A290,'Feuille 1 triée (macro)'!$A$2:$H$299,1,FALSE),0)</f>
        <v>Elève 289</v>
      </c>
    </row>
    <row r="12" spans="1:14" x14ac:dyDescent="0.25">
      <c r="A12" t="str">
        <f>IF('Feuille 1 triée (macro)'!H10=1,VLOOKUP('Feuille 1 triée (macro)'!$A10,'Feuille 1 triée (macro)'!$A$2:$H$299,1,FALSE),0)</f>
        <v>Elève 9</v>
      </c>
      <c r="B12" t="str">
        <f>IF('Feuille 1 triée (macro)'!I155=1,VLOOKUP('Feuille 1 triée (macro)'!$A155,'Feuille 1 triée (macro)'!$A$2:$H$299,1,FALSE),0)</f>
        <v>Elève 154</v>
      </c>
      <c r="C12" t="str">
        <f>IF('Feuille 1 triée (macro)'!J212=1,VLOOKUP('Feuille 1 triée (macro)'!$A212,'Feuille 1 triée (macro)'!$A$2:$H$299,1,FALSE),0)</f>
        <v>Elève 211</v>
      </c>
      <c r="D12" t="str">
        <f>IF('Feuille 1 triée (macro)'!K289=1,VLOOKUP('Feuille 1 triée (macro)'!$A289,'Feuille 1 triée (macro)'!$A$2:$H$299,1,FALSE),0)</f>
        <v>Elève 288</v>
      </c>
    </row>
    <row r="13" spans="1:14" x14ac:dyDescent="0.25">
      <c r="A13" t="str">
        <f>IF('Feuille 1 triée (macro)'!H90=1,VLOOKUP('Feuille 1 triée (macro)'!$A90,'Feuille 1 triée (macro)'!$A$2:$H$299,1,FALSE),0)</f>
        <v>Elève 89</v>
      </c>
      <c r="B13" t="str">
        <f>IF('Feuille 1 triée (macro)'!I154=1,VLOOKUP('Feuille 1 triée (macro)'!$A154,'Feuille 1 triée (macro)'!$A$2:$H$299,1,FALSE),0)</f>
        <v>Elève 153</v>
      </c>
      <c r="C13" t="str">
        <f>IF('Feuille 1 triée (macro)'!J211=1,VLOOKUP('Feuille 1 triée (macro)'!$A211,'Feuille 1 triée (macro)'!$A$2:$H$299,1,FALSE),0)</f>
        <v>Elève 210</v>
      </c>
      <c r="D13" t="str">
        <f>IF('Feuille 1 triée (macro)'!K288=1,VLOOKUP('Feuille 1 triée (macro)'!$A288,'Feuille 1 triée (macro)'!$A$2:$H$299,1,FALSE),0)</f>
        <v>Elève 287</v>
      </c>
    </row>
    <row r="14" spans="1:14" x14ac:dyDescent="0.25">
      <c r="A14" t="str">
        <f>IF('Feuille 1 triée (macro)'!H89=1,VLOOKUP('Feuille 1 triée (macro)'!$A89,'Feuille 1 triée (macro)'!$A$2:$H$299,1,FALSE),0)</f>
        <v>Elève 88</v>
      </c>
      <c r="B14" t="str">
        <f>IF('Feuille 1 triée (macro)'!I153=1,VLOOKUP('Feuille 1 triée (macro)'!$A153,'Feuille 1 triée (macro)'!$A$2:$H$299,1,FALSE),0)</f>
        <v>Elève 152</v>
      </c>
      <c r="C14" t="str">
        <f>IF('Feuille 1 triée (macro)'!J210=1,VLOOKUP('Feuille 1 triée (macro)'!$A210,'Feuille 1 triée (macro)'!$A$2:$H$299,1,FALSE),0)</f>
        <v>Elève 209</v>
      </c>
      <c r="D14" t="str">
        <f>IF('Feuille 1 triée (macro)'!K287=1,VLOOKUP('Feuille 1 triée (macro)'!$A287,'Feuille 1 triée (macro)'!$A$2:$H$299,1,FALSE),0)</f>
        <v>Elève 286</v>
      </c>
    </row>
    <row r="15" spans="1:14" x14ac:dyDescent="0.25">
      <c r="A15" t="str">
        <f>IF('Feuille 1 triée (macro)'!H88=1,VLOOKUP('Feuille 1 triée (macro)'!$A88,'Feuille 1 triée (macro)'!$A$2:$H$299,1,FALSE),0)</f>
        <v>Elève 87</v>
      </c>
      <c r="B15" t="str">
        <f>IF('Feuille 1 triée (macro)'!I152=1,VLOOKUP('Feuille 1 triée (macro)'!$A152,'Feuille 1 triée (macro)'!$A$2:$H$299,1,FALSE),0)</f>
        <v>Elève 151</v>
      </c>
      <c r="C15" t="str">
        <f>IF('Feuille 1 triée (macro)'!J209=1,VLOOKUP('Feuille 1 triée (macro)'!$A209,'Feuille 1 triée (macro)'!$A$2:$H$299,1,FALSE),0)</f>
        <v>Elève 208</v>
      </c>
      <c r="D15" t="str">
        <f>IF('Feuille 1 triée (macro)'!K286=1,VLOOKUP('Feuille 1 triée (macro)'!$A286,'Feuille 1 triée (macro)'!$A$2:$H$299,1,FALSE),0)</f>
        <v>Elève 285</v>
      </c>
    </row>
    <row r="16" spans="1:14" x14ac:dyDescent="0.25">
      <c r="A16" t="str">
        <f>IF('Feuille 1 triée (macro)'!H87=1,VLOOKUP('Feuille 1 triée (macro)'!$A87,'Feuille 1 triée (macro)'!$A$2:$H$299,1,FALSE),0)</f>
        <v>Elève 86</v>
      </c>
      <c r="B16" t="str">
        <f>IF('Feuille 1 triée (macro)'!I151=1,VLOOKUP('Feuille 1 triée (macro)'!$A151,'Feuille 1 triée (macro)'!$A$2:$H$299,1,FALSE),0)</f>
        <v>Elève 150</v>
      </c>
      <c r="C16" t="str">
        <f>IF('Feuille 1 triée (macro)'!J208=1,VLOOKUP('Feuille 1 triée (macro)'!$A208,'Feuille 1 triée (macro)'!$A$2:$H$299,1,FALSE),0)</f>
        <v>Elève 207</v>
      </c>
      <c r="D16" t="str">
        <f>IF('Feuille 1 triée (macro)'!K285=1,VLOOKUP('Feuille 1 triée (macro)'!$A285,'Feuille 1 triée (macro)'!$A$2:$H$299,1,FALSE),0)</f>
        <v>Elève 284</v>
      </c>
    </row>
    <row r="17" spans="1:4" x14ac:dyDescent="0.25">
      <c r="A17" t="str">
        <f>IF('Feuille 1 triée (macro)'!H86=1,VLOOKUP('Feuille 1 triée (macro)'!$A86,'Feuille 1 triée (macro)'!$A$2:$H$299,1,FALSE),0)</f>
        <v>Elève 85</v>
      </c>
      <c r="B17" t="str">
        <f>IF('Feuille 1 triée (macro)'!I150=1,VLOOKUP('Feuille 1 triée (macro)'!$A150,'Feuille 1 triée (macro)'!$A$2:$H$299,1,FALSE),0)</f>
        <v>Elève 149</v>
      </c>
      <c r="C17" t="str">
        <f>IF('Feuille 1 triée (macro)'!J207=1,VLOOKUP('Feuille 1 triée (macro)'!$A207,'Feuille 1 triée (macro)'!$A$2:$H$299,1,FALSE),0)</f>
        <v>Elève 206</v>
      </c>
      <c r="D17" t="str">
        <f>IF('Feuille 1 triée (macro)'!K284=1,VLOOKUP('Feuille 1 triée (macro)'!$A284,'Feuille 1 triée (macro)'!$A$2:$H$299,1,FALSE),0)</f>
        <v>Elève 283</v>
      </c>
    </row>
    <row r="18" spans="1:4" x14ac:dyDescent="0.25">
      <c r="A18" t="str">
        <f>IF('Feuille 1 triée (macro)'!H85=1,VLOOKUP('Feuille 1 triée (macro)'!$A85,'Feuille 1 triée (macro)'!$A$2:$H$299,1,FALSE),0)</f>
        <v>Elève 84</v>
      </c>
      <c r="B18" t="str">
        <f>IF('Feuille 1 triée (macro)'!I149=1,VLOOKUP('Feuille 1 triée (macro)'!$A149,'Feuille 1 triée (macro)'!$A$2:$H$299,1,FALSE),0)</f>
        <v>Elève 148</v>
      </c>
      <c r="C18" t="str">
        <f>IF('Feuille 1 triée (macro)'!J206=1,VLOOKUP('Feuille 1 triée (macro)'!$A206,'Feuille 1 triée (macro)'!$A$2:$H$299,1,FALSE),0)</f>
        <v>Elève 205</v>
      </c>
      <c r="D18" t="str">
        <f>IF('Feuille 1 triée (macro)'!K283=1,VLOOKUP('Feuille 1 triée (macro)'!$A283,'Feuille 1 triée (macro)'!$A$2:$H$299,1,FALSE),0)</f>
        <v>Elève 282</v>
      </c>
    </row>
    <row r="19" spans="1:4" x14ac:dyDescent="0.25">
      <c r="A19" t="str">
        <f>IF('Feuille 1 triée (macro)'!H84=1,VLOOKUP('Feuille 1 triée (macro)'!$A84,'Feuille 1 triée (macro)'!$A$2:$H$299,1,FALSE),0)</f>
        <v>Elève 83</v>
      </c>
      <c r="B19" t="str">
        <f>IF('Feuille 1 triée (macro)'!I148=1,VLOOKUP('Feuille 1 triée (macro)'!$A148,'Feuille 1 triée (macro)'!$A$2:$H$299,1,FALSE),0)</f>
        <v>Elève 147</v>
      </c>
      <c r="C19" t="str">
        <f>IF('Feuille 1 triée (macro)'!J205=1,VLOOKUP('Feuille 1 triée (macro)'!$A205,'Feuille 1 triée (macro)'!$A$2:$H$299,1,FALSE),0)</f>
        <v>Elève 204</v>
      </c>
      <c r="D19" t="str">
        <f>IF('Feuille 1 triée (macro)'!K282=1,VLOOKUP('Feuille 1 triée (macro)'!$A282,'Feuille 1 triée (macro)'!$A$2:$H$299,1,FALSE),0)</f>
        <v>Elève 281</v>
      </c>
    </row>
    <row r="20" spans="1:4" x14ac:dyDescent="0.25">
      <c r="A20" t="str">
        <f>IF('Feuille 1 triée (macro)'!H83=1,VLOOKUP('Feuille 1 triée (macro)'!$A83,'Feuille 1 triée (macro)'!$A$2:$H$299,1,FALSE),0)</f>
        <v>Elève 82</v>
      </c>
      <c r="B20" t="str">
        <f>IF('Feuille 1 triée (macro)'!I147=1,VLOOKUP('Feuille 1 triée (macro)'!$A147,'Feuille 1 triée (macro)'!$A$2:$H$299,1,FALSE),0)</f>
        <v>Elève 146</v>
      </c>
      <c r="C20" t="str">
        <f>IF('Feuille 1 triée (macro)'!J204=1,VLOOKUP('Feuille 1 triée (macro)'!$A204,'Feuille 1 triée (macro)'!$A$2:$H$299,1,FALSE),0)</f>
        <v>Elève 203</v>
      </c>
      <c r="D20" t="str">
        <f>IF('Feuille 1 triée (macro)'!K281=1,VLOOKUP('Feuille 1 triée (macro)'!$A281,'Feuille 1 triée (macro)'!$A$2:$H$299,1,FALSE),0)</f>
        <v>Elève 280</v>
      </c>
    </row>
    <row r="21" spans="1:4" x14ac:dyDescent="0.25">
      <c r="A21" t="str">
        <f>IF('Feuille 1 triée (macro)'!H82=1,VLOOKUP('Feuille 1 triée (macro)'!$A82,'Feuille 1 triée (macro)'!$A$2:$H$299,1,FALSE),0)</f>
        <v>Elève 81</v>
      </c>
      <c r="B21" t="str">
        <f>IF('Feuille 1 triée (macro)'!I146=1,VLOOKUP('Feuille 1 triée (macro)'!$A146,'Feuille 1 triée (macro)'!$A$2:$H$299,1,FALSE),0)</f>
        <v>Elève 145</v>
      </c>
      <c r="C21" t="str">
        <f>IF('Feuille 1 triée (macro)'!J203=1,VLOOKUP('Feuille 1 triée (macro)'!$A203,'Feuille 1 triée (macro)'!$A$2:$H$299,1,FALSE),0)</f>
        <v>Elève 202</v>
      </c>
      <c r="D21" t="str">
        <f>IF('Feuille 1 triée (macro)'!K280=1,VLOOKUP('Feuille 1 triée (macro)'!$A280,'Feuille 1 triée (macro)'!$A$2:$H$299,1,FALSE),0)</f>
        <v>Elève 279</v>
      </c>
    </row>
    <row r="22" spans="1:4" x14ac:dyDescent="0.25">
      <c r="A22" t="str">
        <f>IF('Feuille 1 triée (macro)'!H81=1,VLOOKUP('Feuille 1 triée (macro)'!$A81,'Feuille 1 triée (macro)'!$A$2:$H$299,1,FALSE),0)</f>
        <v>Elève 80</v>
      </c>
      <c r="B22" t="str">
        <f>IF('Feuille 1 triée (macro)'!I145=1,VLOOKUP('Feuille 1 triée (macro)'!$A145,'Feuille 1 triée (macro)'!$A$2:$H$299,1,FALSE),0)</f>
        <v>Elève 144</v>
      </c>
      <c r="C22" t="str">
        <f>IF('Feuille 1 triée (macro)'!J202=1,VLOOKUP('Feuille 1 triée (macro)'!$A202,'Feuille 1 triée (macro)'!$A$2:$H$299,1,FALSE),0)</f>
        <v>Elève 201</v>
      </c>
      <c r="D22" t="str">
        <f>IF('Feuille 1 triée (macro)'!K279=1,VLOOKUP('Feuille 1 triée (macro)'!$A279,'Feuille 1 triée (macro)'!$A$2:$H$299,1,FALSE),0)</f>
        <v>Elève 278</v>
      </c>
    </row>
    <row r="23" spans="1:4" x14ac:dyDescent="0.25">
      <c r="A23" t="str">
        <f>IF('Feuille 1 triée (macro)'!H9=1,VLOOKUP('Feuille 1 triée (macro)'!$A9,'Feuille 1 triée (macro)'!$A$2:$H$299,1,FALSE),0)</f>
        <v>Elève 8</v>
      </c>
      <c r="B23" t="str">
        <f>IF('Feuille 1 triée (macro)'!I144=1,VLOOKUP('Feuille 1 triée (macro)'!$A144,'Feuille 1 triée (macro)'!$A$2:$H$299,1,FALSE),0)</f>
        <v>Elève 143</v>
      </c>
      <c r="C23" t="str">
        <f>IF('Feuille 1 triée (macro)'!J201=1,VLOOKUP('Feuille 1 triée (macro)'!$A201,'Feuille 1 triée (macro)'!$A$2:$H$299,1,FALSE),0)</f>
        <v>Elève 200</v>
      </c>
      <c r="D23" t="str">
        <f>IF('Feuille 1 triée (macro)'!K278=1,VLOOKUP('Feuille 1 triée (macro)'!$A278,'Feuille 1 triée (macro)'!$A$2:$H$299,1,FALSE),0)</f>
        <v>Elève 277</v>
      </c>
    </row>
    <row r="24" spans="1:4" x14ac:dyDescent="0.25">
      <c r="A24" t="str">
        <f>IF('Feuille 1 triée (macro)'!H80=1,VLOOKUP('Feuille 1 triée (macro)'!$A80,'Feuille 1 triée (macro)'!$A$2:$H$299,1,FALSE),0)</f>
        <v>Elève 79</v>
      </c>
      <c r="B24" t="str">
        <f>IF('Feuille 1 triée (macro)'!I143=1,VLOOKUP('Feuille 1 triée (macro)'!$A143,'Feuille 1 triée (macro)'!$A$2:$H$299,1,FALSE),0)</f>
        <v>Elève 142</v>
      </c>
      <c r="C24" t="str">
        <f>IF('Feuille 1 triée (macro)'!J200=1,VLOOKUP('Feuille 1 triée (macro)'!$A200,'Feuille 1 triée (macro)'!$A$2:$H$299,1,FALSE),0)</f>
        <v>Elève 199</v>
      </c>
      <c r="D24" t="str">
        <f>IF('Feuille 1 triée (macro)'!K277=1,VLOOKUP('Feuille 1 triée (macro)'!$A277,'Feuille 1 triée (macro)'!$A$2:$H$299,1,FALSE),0)</f>
        <v>Elève 276</v>
      </c>
    </row>
    <row r="25" spans="1:4" x14ac:dyDescent="0.25">
      <c r="A25" t="str">
        <f>IF('Feuille 1 triée (macro)'!H79=1,VLOOKUP('Feuille 1 triée (macro)'!$A79,'Feuille 1 triée (macro)'!$A$2:$H$299,1,FALSE),0)</f>
        <v>Elève 78</v>
      </c>
      <c r="B25" t="str">
        <f>IF('Feuille 1 triée (macro)'!I142=1,VLOOKUP('Feuille 1 triée (macro)'!$A142,'Feuille 1 triée (macro)'!$A$2:$H$299,1,FALSE),0)</f>
        <v>Elève 141</v>
      </c>
      <c r="C25" t="str">
        <f>IF('Feuille 1 triée (macro)'!J199=1,VLOOKUP('Feuille 1 triée (macro)'!$A199,'Feuille 1 triée (macro)'!$A$2:$H$299,1,FALSE),0)</f>
        <v>Elève 198</v>
      </c>
      <c r="D25" t="str">
        <f>IF('Feuille 1 triée (macro)'!K276=1,VLOOKUP('Feuille 1 triée (macro)'!$A276,'Feuille 1 triée (macro)'!$A$2:$H$299,1,FALSE),0)</f>
        <v>Elève 275</v>
      </c>
    </row>
    <row r="26" spans="1:4" x14ac:dyDescent="0.25">
      <c r="A26" t="str">
        <f>IF('Feuille 1 triée (macro)'!H78=1,VLOOKUP('Feuille 1 triée (macro)'!$A78,'Feuille 1 triée (macro)'!$A$2:$H$299,1,FALSE),0)</f>
        <v>Elève 77</v>
      </c>
      <c r="B26" t="str">
        <f>IF('Feuille 1 triée (macro)'!I141=1,VLOOKUP('Feuille 1 triée (macro)'!$A141,'Feuille 1 triée (macro)'!$A$2:$H$299,1,FALSE),0)</f>
        <v>Elève 140</v>
      </c>
      <c r="C26" t="str">
        <f>IF('Feuille 1 triée (macro)'!J198=1,VLOOKUP('Feuille 1 triée (macro)'!$A198,'Feuille 1 triée (macro)'!$A$2:$H$299,1,FALSE),0)</f>
        <v>Elève 197</v>
      </c>
      <c r="D26" t="str">
        <f>IF('Feuille 1 triée (macro)'!K275=1,VLOOKUP('Feuille 1 triée (macro)'!$A275,'Feuille 1 triée (macro)'!$A$2:$H$299,1,FALSE),0)</f>
        <v>Elève 274</v>
      </c>
    </row>
    <row r="27" spans="1:4" x14ac:dyDescent="0.25">
      <c r="A27" t="str">
        <f>IF('Feuille 1 triée (macro)'!H77=1,VLOOKUP('Feuille 1 triée (macro)'!$A77,'Feuille 1 triée (macro)'!$A$2:$H$299,1,FALSE),0)</f>
        <v>Elève 76</v>
      </c>
      <c r="B27" t="str">
        <f>IF('Feuille 1 triée (macro)'!I140=1,VLOOKUP('Feuille 1 triée (macro)'!$A140,'Feuille 1 triée (macro)'!$A$2:$H$299,1,FALSE),0)</f>
        <v>Elève 139</v>
      </c>
      <c r="C27" t="str">
        <f>IF('Feuille 1 triée (macro)'!J197=1,VLOOKUP('Feuille 1 triée (macro)'!$A197,'Feuille 1 triée (macro)'!$A$2:$H$299,1,FALSE),0)</f>
        <v>Elève 196</v>
      </c>
      <c r="D27" t="str">
        <f>IF('Feuille 1 triée (macro)'!K274=1,VLOOKUP('Feuille 1 triée (macro)'!$A274,'Feuille 1 triée (macro)'!$A$2:$H$299,1,FALSE),0)</f>
        <v>Elève 273</v>
      </c>
    </row>
    <row r="28" spans="1:4" x14ac:dyDescent="0.25">
      <c r="A28" t="str">
        <f>IF('Feuille 1 triée (macro)'!H76=1,VLOOKUP('Feuille 1 triée (macro)'!$A76,'Feuille 1 triée (macro)'!$A$2:$H$299,1,FALSE),0)</f>
        <v>Elève 75</v>
      </c>
      <c r="B28" t="str">
        <f>IF('Feuille 1 triée (macro)'!I139=1,VLOOKUP('Feuille 1 triée (macro)'!$A139,'Feuille 1 triée (macro)'!$A$2:$H$299,1,FALSE),0)</f>
        <v>Elève 138</v>
      </c>
      <c r="C28" t="str">
        <f>IF('Feuille 1 triée (macro)'!J196=1,VLOOKUP('Feuille 1 triée (macro)'!$A196,'Feuille 1 triée (macro)'!$A$2:$H$299,1,FALSE),0)</f>
        <v>Elève 195</v>
      </c>
      <c r="D28" t="str">
        <f>IF('Feuille 1 triée (macro)'!K273=1,VLOOKUP('Feuille 1 triée (macro)'!$A273,'Feuille 1 triée (macro)'!$A$2:$H$299,1,FALSE),0)</f>
        <v>Elève 272</v>
      </c>
    </row>
    <row r="29" spans="1:4" x14ac:dyDescent="0.25">
      <c r="A29" t="str">
        <f>IF('Feuille 1 triée (macro)'!H75=1,VLOOKUP('Feuille 1 triée (macro)'!$A75,'Feuille 1 triée (macro)'!$A$2:$H$299,1,FALSE),0)</f>
        <v>Elève 74</v>
      </c>
      <c r="B29" t="str">
        <f>IF('Feuille 1 triée (macro)'!I138=1,VLOOKUP('Feuille 1 triée (macro)'!$A138,'Feuille 1 triée (macro)'!$A$2:$H$299,1,FALSE),0)</f>
        <v>Elève 137</v>
      </c>
      <c r="C29" t="str">
        <f>IF('Feuille 1 triée (macro)'!J195=1,VLOOKUP('Feuille 1 triée (macro)'!$A195,'Feuille 1 triée (macro)'!$A$2:$H$299,1,FALSE),0)</f>
        <v>Elève 194</v>
      </c>
      <c r="D29" t="str">
        <f>IF('Feuille 1 triée (macro)'!K272=1,VLOOKUP('Feuille 1 triée (macro)'!$A272,'Feuille 1 triée (macro)'!$A$2:$H$299,1,FALSE),0)</f>
        <v>Elève 271</v>
      </c>
    </row>
    <row r="30" spans="1:4" x14ac:dyDescent="0.25">
      <c r="A30" t="str">
        <f>IF('Feuille 1 triée (macro)'!H74=1,VLOOKUP('Feuille 1 triée (macro)'!$A74,'Feuille 1 triée (macro)'!$A$2:$H$299,1,FALSE),0)</f>
        <v>Elève 73</v>
      </c>
      <c r="B30" t="str">
        <f>IF('Feuille 1 triée (macro)'!I137=1,VLOOKUP('Feuille 1 triée (macro)'!$A137,'Feuille 1 triée (macro)'!$A$2:$H$299,1,FALSE),0)</f>
        <v>Elève 136</v>
      </c>
      <c r="C30" t="str">
        <f>IF('Feuille 1 triée (macro)'!J194=1,VLOOKUP('Feuille 1 triée (macro)'!$A194,'Feuille 1 triée (macro)'!$A$2:$H$299,1,FALSE),0)</f>
        <v>Elève 193</v>
      </c>
      <c r="D30" t="str">
        <f>IF('Feuille 1 triée (macro)'!K271=1,VLOOKUP('Feuille 1 triée (macro)'!$A271,'Feuille 1 triée (macro)'!$A$2:$H$299,1,FALSE),0)</f>
        <v>Elève 270</v>
      </c>
    </row>
    <row r="31" spans="1:4" x14ac:dyDescent="0.25">
      <c r="A31" t="str">
        <f>IF('Feuille 1 triée (macro)'!H73=1,VLOOKUP('Feuille 1 triée (macro)'!$A73,'Feuille 1 triée (macro)'!$A$2:$H$299,1,FALSE),0)</f>
        <v>Elève 72</v>
      </c>
      <c r="B31" t="str">
        <f>IF('Feuille 1 triée (macro)'!I136=1,VLOOKUP('Feuille 1 triée (macro)'!$A136,'Feuille 1 triée (macro)'!$A$2:$H$299,1,FALSE),0)</f>
        <v>Elève 135</v>
      </c>
      <c r="C31" t="str">
        <f>IF('Feuille 1 triée (macro)'!J193=1,VLOOKUP('Feuille 1 triée (macro)'!$A193,'Feuille 1 triée (macro)'!$A$2:$H$299,1,FALSE),0)</f>
        <v>Elève 192</v>
      </c>
      <c r="D31" t="str">
        <f>IF('Feuille 1 triée (macro)'!K270=1,VLOOKUP('Feuille 1 triée (macro)'!$A270,'Feuille 1 triée (macro)'!$A$2:$H$299,1,FALSE),0)</f>
        <v>Elève 269</v>
      </c>
    </row>
    <row r="32" spans="1:4" x14ac:dyDescent="0.25">
      <c r="A32" t="str">
        <f>IF('Feuille 1 triée (macro)'!H72=1,VLOOKUP('Feuille 1 triée (macro)'!$A72,'Feuille 1 triée (macro)'!$A$2:$H$299,1,FALSE),0)</f>
        <v>Elève 71</v>
      </c>
      <c r="B32" t="str">
        <f>IF('Feuille 1 triée (macro)'!I135=1,VLOOKUP('Feuille 1 triée (macro)'!$A135,'Feuille 1 triée (macro)'!$A$2:$H$299,1,FALSE),0)</f>
        <v>Elève 134</v>
      </c>
      <c r="C32" t="str">
        <f>IF('Feuille 1 triée (macro)'!J192=1,VLOOKUP('Feuille 1 triée (macro)'!$A192,'Feuille 1 triée (macro)'!$A$2:$H$299,1,FALSE),0)</f>
        <v>Elève 191</v>
      </c>
      <c r="D32" t="str">
        <f>IF('Feuille 1 triée (macro)'!K269=1,VLOOKUP('Feuille 1 triée (macro)'!$A269,'Feuille 1 triée (macro)'!$A$2:$H$299,1,FALSE),0)</f>
        <v>Elève 268</v>
      </c>
    </row>
    <row r="33" spans="1:4" x14ac:dyDescent="0.25">
      <c r="A33" t="str">
        <f>IF('Feuille 1 triée (macro)'!H71=1,VLOOKUP('Feuille 1 triée (macro)'!$A71,'Feuille 1 triée (macro)'!$A$2:$H$299,1,FALSE),0)</f>
        <v>Elève 70</v>
      </c>
      <c r="B33" t="str">
        <f>IF('Feuille 1 triée (macro)'!I134=1,VLOOKUP('Feuille 1 triée (macro)'!$A134,'Feuille 1 triée (macro)'!$A$2:$H$299,1,FALSE),0)</f>
        <v>Elève 133</v>
      </c>
      <c r="C33" t="str">
        <f>IF('Feuille 1 triée (macro)'!J191=1,VLOOKUP('Feuille 1 triée (macro)'!$A191,'Feuille 1 triée (macro)'!$A$2:$H$299,1,FALSE),0)</f>
        <v>Elève 190</v>
      </c>
      <c r="D33" t="str">
        <f>IF('Feuille 1 triée (macro)'!K268=1,VLOOKUP('Feuille 1 triée (macro)'!$A268,'Feuille 1 triée (macro)'!$A$2:$H$299,1,FALSE),0)</f>
        <v>Elève 267</v>
      </c>
    </row>
    <row r="34" spans="1:4" x14ac:dyDescent="0.25">
      <c r="A34" t="str">
        <f>IF('Feuille 1 triée (macro)'!H8=1,VLOOKUP('Feuille 1 triée (macro)'!$A8,'Feuille 1 triée (macro)'!$A$2:$H$299,1,FALSE),0)</f>
        <v>Elève 7</v>
      </c>
      <c r="B34" t="str">
        <f>IF('Feuille 1 triée (macro)'!I133=1,VLOOKUP('Feuille 1 triée (macro)'!$A133,'Feuille 1 triée (macro)'!$A$2:$H$299,1,FALSE),0)</f>
        <v>Elève 132</v>
      </c>
      <c r="C34" t="str">
        <f>IF('Feuille 1 triée (macro)'!J190=1,VLOOKUP('Feuille 1 triée (macro)'!$A190,'Feuille 1 triée (macro)'!$A$2:$H$299,1,FALSE),0)</f>
        <v>Elève 189</v>
      </c>
      <c r="D34" t="str">
        <f>IF('Feuille 1 triée (macro)'!K267=1,VLOOKUP('Feuille 1 triée (macro)'!$A267,'Feuille 1 triée (macro)'!$A$2:$H$299,1,FALSE),0)</f>
        <v>Elève 266</v>
      </c>
    </row>
    <row r="35" spans="1:4" x14ac:dyDescent="0.25">
      <c r="A35" t="str">
        <f>IF('Feuille 1 triée (macro)'!H70=1,VLOOKUP('Feuille 1 triée (macro)'!$A70,'Feuille 1 triée (macro)'!$A$2:$H$299,1,FALSE),0)</f>
        <v>Elève 69</v>
      </c>
      <c r="B35" t="str">
        <f>IF('Feuille 1 triée (macro)'!I132=1,VLOOKUP('Feuille 1 triée (macro)'!$A132,'Feuille 1 triée (macro)'!$A$2:$H$299,1,FALSE),0)</f>
        <v>Elève 131</v>
      </c>
      <c r="C35" t="str">
        <f>IF('Feuille 1 triée (macro)'!J189=1,VLOOKUP('Feuille 1 triée (macro)'!$A189,'Feuille 1 triée (macro)'!$A$2:$H$299,1,FALSE),0)</f>
        <v>Elève 188</v>
      </c>
      <c r="D35" t="str">
        <f>IF('Feuille 1 triée (macro)'!K266=1,VLOOKUP('Feuille 1 triée (macro)'!$A266,'Feuille 1 triée (macro)'!$A$2:$H$299,1,FALSE),0)</f>
        <v>Elève 265</v>
      </c>
    </row>
    <row r="36" spans="1:4" x14ac:dyDescent="0.25">
      <c r="A36" t="str">
        <f>IF('Feuille 1 triée (macro)'!H69=1,VLOOKUP('Feuille 1 triée (macro)'!$A69,'Feuille 1 triée (macro)'!$A$2:$H$299,1,FALSE),0)</f>
        <v>Elève 68</v>
      </c>
      <c r="B36" t="str">
        <f>IF('Feuille 1 triée (macro)'!I131=1,VLOOKUP('Feuille 1 triée (macro)'!$A131,'Feuille 1 triée (macro)'!$A$2:$H$299,1,FALSE),0)</f>
        <v>Elève 130</v>
      </c>
      <c r="C36" t="str">
        <f>IF('Feuille 1 triée (macro)'!J188=1,VLOOKUP('Feuille 1 triée (macro)'!$A188,'Feuille 1 triée (macro)'!$A$2:$H$299,1,FALSE),0)</f>
        <v>Elève 187</v>
      </c>
      <c r="D36" t="str">
        <f>IF('Feuille 1 triée (macro)'!K265=1,VLOOKUP('Feuille 1 triée (macro)'!$A265,'Feuille 1 triée (macro)'!$A$2:$H$299,1,FALSE),0)</f>
        <v>Elève 264</v>
      </c>
    </row>
    <row r="37" spans="1:4" x14ac:dyDescent="0.25">
      <c r="A37" t="str">
        <f>IF('Feuille 1 triée (macro)'!H68=1,VLOOKUP('Feuille 1 triée (macro)'!$A68,'Feuille 1 triée (macro)'!$A$2:$H$299,1,FALSE),0)</f>
        <v>Elève 67</v>
      </c>
      <c r="B37" t="str">
        <f>IF('Feuille 1 triée (macro)'!I130=1,VLOOKUP('Feuille 1 triée (macro)'!$A130,'Feuille 1 triée (macro)'!$A$2:$H$299,1,FALSE),0)</f>
        <v>Elève 129</v>
      </c>
      <c r="C37" t="str">
        <f>IF('Feuille 1 triée (macro)'!J187=1,VLOOKUP('Feuille 1 triée (macro)'!$A187,'Feuille 1 triée (macro)'!$A$2:$H$299,1,FALSE),0)</f>
        <v>Elève 186</v>
      </c>
      <c r="D37" t="str">
        <f>IF('Feuille 1 triée (macro)'!K264=1,VLOOKUP('Feuille 1 triée (macro)'!$A264,'Feuille 1 triée (macro)'!$A$2:$H$299,1,FALSE),0)</f>
        <v>Elève 263</v>
      </c>
    </row>
    <row r="38" spans="1:4" x14ac:dyDescent="0.25">
      <c r="A38" t="str">
        <f>IF('Feuille 1 triée (macro)'!H67=1,VLOOKUP('Feuille 1 triée (macro)'!$A67,'Feuille 1 triée (macro)'!$A$2:$H$299,1,FALSE),0)</f>
        <v>Elève 66</v>
      </c>
      <c r="B38" t="str">
        <f>IF('Feuille 1 triée (macro)'!I129=1,VLOOKUP('Feuille 1 triée (macro)'!$A129,'Feuille 1 triée (macro)'!$A$2:$H$299,1,FALSE),0)</f>
        <v>Elève 128</v>
      </c>
      <c r="C38" t="str">
        <f>IF('Feuille 1 triée (macro)'!J186=1,VLOOKUP('Feuille 1 triée (macro)'!$A186,'Feuille 1 triée (macro)'!$A$2:$H$299,1,FALSE),0)</f>
        <v>Elève 185</v>
      </c>
      <c r="D38" t="str">
        <f>IF('Feuille 1 triée (macro)'!K263=1,VLOOKUP('Feuille 1 triée (macro)'!$A263,'Feuille 1 triée (macro)'!$A$2:$H$299,1,FALSE),0)</f>
        <v>Elève 262</v>
      </c>
    </row>
    <row r="39" spans="1:4" x14ac:dyDescent="0.25">
      <c r="A39" t="str">
        <f>IF('Feuille 1 triée (macro)'!H66=1,VLOOKUP('Feuille 1 triée (macro)'!$A66,'Feuille 1 triée (macro)'!$A$2:$H$299,1,FALSE),0)</f>
        <v>Elève 65</v>
      </c>
      <c r="B39" t="str">
        <f>IF('Feuille 1 triée (macro)'!I128=1,VLOOKUP('Feuille 1 triée (macro)'!$A128,'Feuille 1 triée (macro)'!$A$2:$H$299,1,FALSE),0)</f>
        <v>Elève 127</v>
      </c>
      <c r="C39" t="str">
        <f>IF('Feuille 1 triée (macro)'!J185=1,VLOOKUP('Feuille 1 triée (macro)'!$A185,'Feuille 1 triée (macro)'!$A$2:$H$299,1,FALSE),0)</f>
        <v>Elève 184</v>
      </c>
      <c r="D39" t="str">
        <f>IF('Feuille 1 triée (macro)'!K262=1,VLOOKUP('Feuille 1 triée (macro)'!$A262,'Feuille 1 triée (macro)'!$A$2:$H$299,1,FALSE),0)</f>
        <v>Elève 261</v>
      </c>
    </row>
    <row r="40" spans="1:4" x14ac:dyDescent="0.25">
      <c r="A40" t="str">
        <f>IF('Feuille 1 triée (macro)'!H65=1,VLOOKUP('Feuille 1 triée (macro)'!$A65,'Feuille 1 triée (macro)'!$A$2:$H$299,1,FALSE),0)</f>
        <v>Elève 64</v>
      </c>
      <c r="B40" t="str">
        <f>IF('Feuille 1 triée (macro)'!I127=1,VLOOKUP('Feuille 1 triée (macro)'!$A127,'Feuille 1 triée (macro)'!$A$2:$H$299,1,FALSE),0)</f>
        <v>Elève 126</v>
      </c>
      <c r="C40" t="str">
        <f>IF('Feuille 1 triée (macro)'!J184=1,VLOOKUP('Feuille 1 triée (macro)'!$A184,'Feuille 1 triée (macro)'!$A$2:$H$299,1,FALSE),0)</f>
        <v>Elève 183</v>
      </c>
      <c r="D40" t="str">
        <f>IF('Feuille 1 triée (macro)'!K261=1,VLOOKUP('Feuille 1 triée (macro)'!$A261,'Feuille 1 triée (macro)'!$A$2:$H$299,1,FALSE),0)</f>
        <v>Elève 260</v>
      </c>
    </row>
    <row r="41" spans="1:4" x14ac:dyDescent="0.25">
      <c r="A41" t="str">
        <f>IF('Feuille 1 triée (macro)'!H64=1,VLOOKUP('Feuille 1 triée (macro)'!$A64,'Feuille 1 triée (macro)'!$A$2:$H$299,1,FALSE),0)</f>
        <v>Elève 63</v>
      </c>
      <c r="B41" t="str">
        <f>IF('Feuille 1 triée (macro)'!I126=1,VLOOKUP('Feuille 1 triée (macro)'!$A126,'Feuille 1 triée (macro)'!$A$2:$H$299,1,FALSE),0)</f>
        <v>Elève 125</v>
      </c>
      <c r="C41" t="str">
        <f>IF('Feuille 1 triée (macro)'!J183=1,VLOOKUP('Feuille 1 triée (macro)'!$A183,'Feuille 1 triée (macro)'!$A$2:$H$299,1,FALSE),0)</f>
        <v>Elève 182</v>
      </c>
      <c r="D41" t="str">
        <f>IF('Feuille 1 triée (macro)'!K260=1,VLOOKUP('Feuille 1 triée (macro)'!$A260,'Feuille 1 triée (macro)'!$A$2:$H$299,1,FALSE),0)</f>
        <v>Elève 259</v>
      </c>
    </row>
    <row r="42" spans="1:4" x14ac:dyDescent="0.25">
      <c r="A42" t="str">
        <f>IF('Feuille 1 triée (macro)'!H63=1,VLOOKUP('Feuille 1 triée (macro)'!$A63,'Feuille 1 triée (macro)'!$A$2:$H$299,1,FALSE),0)</f>
        <v>Elève 62</v>
      </c>
      <c r="B42" t="str">
        <f>IF('Feuille 1 triée (macro)'!I125=1,VLOOKUP('Feuille 1 triée (macro)'!$A125,'Feuille 1 triée (macro)'!$A$2:$H$299,1,FALSE),0)</f>
        <v>Elève 124</v>
      </c>
      <c r="C42" t="str">
        <f>IF('Feuille 1 triée (macro)'!J182=1,VLOOKUP('Feuille 1 triée (macro)'!$A182,'Feuille 1 triée (macro)'!$A$2:$H$299,1,FALSE),0)</f>
        <v>Elève 181</v>
      </c>
      <c r="D42" t="str">
        <f>IF('Feuille 1 triée (macro)'!K259=1,VLOOKUP('Feuille 1 triée (macro)'!$A259,'Feuille 1 triée (macro)'!$A$2:$H$299,1,FALSE),0)</f>
        <v>Elève 258</v>
      </c>
    </row>
    <row r="43" spans="1:4" x14ac:dyDescent="0.25">
      <c r="A43" t="str">
        <f>IF('Feuille 1 triée (macro)'!H62=1,VLOOKUP('Feuille 1 triée (macro)'!$A62,'Feuille 1 triée (macro)'!$A$2:$H$299,1,FALSE),0)</f>
        <v>Elève 61</v>
      </c>
      <c r="B43" t="str">
        <f>IF('Feuille 1 triée (macro)'!I124=1,VLOOKUP('Feuille 1 triée (macro)'!$A124,'Feuille 1 triée (macro)'!$A$2:$H$299,1,FALSE),0)</f>
        <v>Elève 123</v>
      </c>
      <c r="C43" t="str">
        <f>IF('Feuille 1 triée (macro)'!J181=1,VLOOKUP('Feuille 1 triée (macro)'!$A181,'Feuille 1 triée (macro)'!$A$2:$H$299,1,FALSE),0)</f>
        <v>Elève 180</v>
      </c>
      <c r="D43" t="str">
        <f>IF('Feuille 1 triée (macro)'!K258=1,VLOOKUP('Feuille 1 triée (macro)'!$A258,'Feuille 1 triée (macro)'!$A$2:$H$299,1,FALSE),0)</f>
        <v>Elève 257</v>
      </c>
    </row>
    <row r="44" spans="1:4" x14ac:dyDescent="0.25">
      <c r="A44" t="str">
        <f>IF('Feuille 1 triée (macro)'!H61=1,VLOOKUP('Feuille 1 triée (macro)'!$A61,'Feuille 1 triée (macro)'!$A$2:$H$299,1,FALSE),0)</f>
        <v>Elève 60</v>
      </c>
      <c r="B44" t="str">
        <f>IF('Feuille 1 triée (macro)'!I123=1,VLOOKUP('Feuille 1 triée (macro)'!$A123,'Feuille 1 triée (macro)'!$A$2:$H$299,1,FALSE),0)</f>
        <v>Elève 122</v>
      </c>
      <c r="C44" t="str">
        <f>IF('Feuille 1 triée (macro)'!J180=1,VLOOKUP('Feuille 1 triée (macro)'!$A180,'Feuille 1 triée (macro)'!$A$2:$H$299,1,FALSE),0)</f>
        <v>Elève 179</v>
      </c>
      <c r="D44" t="str">
        <f>IF('Feuille 1 triée (macro)'!K257=1,VLOOKUP('Feuille 1 triée (macro)'!$A257,'Feuille 1 triée (macro)'!$A$2:$H$299,1,FALSE),0)</f>
        <v>Elève 256</v>
      </c>
    </row>
    <row r="45" spans="1:4" x14ac:dyDescent="0.25">
      <c r="A45" t="str">
        <f>IF('Feuille 1 triée (macro)'!H7=1,VLOOKUP('Feuille 1 triée (macro)'!$A7,'Feuille 1 triée (macro)'!$A$2:$H$299,1,FALSE),0)</f>
        <v>Elève 6</v>
      </c>
      <c r="B45">
        <f>IF('Feuille 1 triée (macro)'!I2=1,VLOOKUP('Feuille 1 triée (macro)'!$A2,'Feuille 1 triée (macro)'!$A$2:$H$299,1,FALSE),0)</f>
        <v>0</v>
      </c>
      <c r="C45" t="str">
        <f>IF('Feuille 1 triée (macro)'!J179=1,VLOOKUP('Feuille 1 triée (macro)'!$A179,'Feuille 1 triée (macro)'!$A$2:$H$299,1,FALSE),0)</f>
        <v>Elève 178</v>
      </c>
      <c r="D45" t="str">
        <f>IF('Feuille 1 triée (macro)'!K256=1,VLOOKUP('Feuille 1 triée (macro)'!$A256,'Feuille 1 triée (macro)'!$A$2:$H$299,1,FALSE),0)</f>
        <v>Elève 255</v>
      </c>
    </row>
    <row r="46" spans="1:4" x14ac:dyDescent="0.25">
      <c r="A46" t="str">
        <f>IF('Feuille 1 triée (macro)'!H60=1,VLOOKUP('Feuille 1 triée (macro)'!$A60,'Feuille 1 triée (macro)'!$A$2:$H$299,1,FALSE),0)</f>
        <v>Elève 59</v>
      </c>
      <c r="B46">
        <f>IF('Feuille 1 triée (macro)'!I3=1,VLOOKUP('Feuille 1 triée (macro)'!$A3,'Feuille 1 triée (macro)'!$A$2:$H$299,1,FALSE),0)</f>
        <v>0</v>
      </c>
      <c r="C46" t="str">
        <f>IF('Feuille 1 triée (macro)'!J178=1,VLOOKUP('Feuille 1 triée (macro)'!$A178,'Feuille 1 triée (macro)'!$A$2:$H$299,1,FALSE),0)</f>
        <v>Elève 177</v>
      </c>
      <c r="D46" t="str">
        <f>IF('Feuille 1 triée (macro)'!K255=1,VLOOKUP('Feuille 1 triée (macro)'!$A255,'Feuille 1 triée (macro)'!$A$2:$H$299,1,FALSE),0)</f>
        <v>Elève 254</v>
      </c>
    </row>
    <row r="47" spans="1:4" x14ac:dyDescent="0.25">
      <c r="A47" t="str">
        <f>IF('Feuille 1 triée (macro)'!H59=1,VLOOKUP('Feuille 1 triée (macro)'!$A59,'Feuille 1 triée (macro)'!$A$2:$H$299,1,FALSE),0)</f>
        <v>Elève 58</v>
      </c>
      <c r="B47">
        <f>IF('Feuille 1 triée (macro)'!I4=1,VLOOKUP('Feuille 1 triée (macro)'!$A4,'Feuille 1 triée (macro)'!$A$2:$H$299,1,FALSE),0)</f>
        <v>0</v>
      </c>
      <c r="C47" t="str">
        <f>IF('Feuille 1 triée (macro)'!J177=1,VLOOKUP('Feuille 1 triée (macro)'!$A177,'Feuille 1 triée (macro)'!$A$2:$H$299,1,FALSE),0)</f>
        <v>Elève 176</v>
      </c>
      <c r="D47" t="str">
        <f>IF('Feuille 1 triée (macro)'!K254=1,VLOOKUP('Feuille 1 triée (macro)'!$A254,'Feuille 1 triée (macro)'!$A$2:$H$299,1,FALSE),0)</f>
        <v>Elève 253</v>
      </c>
    </row>
    <row r="48" spans="1:4" x14ac:dyDescent="0.25">
      <c r="A48" t="str">
        <f>IF('Feuille 1 triée (macro)'!H58=1,VLOOKUP('Feuille 1 triée (macro)'!$A58,'Feuille 1 triée (macro)'!$A$2:$H$299,1,FALSE),0)</f>
        <v>Elève 57</v>
      </c>
      <c r="B48">
        <f>IF('Feuille 1 triée (macro)'!I5=1,VLOOKUP('Feuille 1 triée (macro)'!$A5,'Feuille 1 triée (macro)'!$A$2:$H$299,1,FALSE),0)</f>
        <v>0</v>
      </c>
      <c r="C48" t="str">
        <f>IF('Feuille 1 triée (macro)'!J176=1,VLOOKUP('Feuille 1 triée (macro)'!$A176,'Feuille 1 triée (macro)'!$A$2:$H$299,1,FALSE),0)</f>
        <v>Elève 175</v>
      </c>
      <c r="D48" t="str">
        <f>IF('Feuille 1 triée (macro)'!K253=1,VLOOKUP('Feuille 1 triée (macro)'!$A253,'Feuille 1 triée (macro)'!$A$2:$H$299,1,FALSE),0)</f>
        <v>Elève 252</v>
      </c>
    </row>
    <row r="49" spans="1:4" x14ac:dyDescent="0.25">
      <c r="A49" t="str">
        <f>IF('Feuille 1 triée (macro)'!H57=1,VLOOKUP('Feuille 1 triée (macro)'!$A57,'Feuille 1 triée (macro)'!$A$2:$H$299,1,FALSE),0)</f>
        <v>Elève 56</v>
      </c>
      <c r="B49">
        <f>IF('Feuille 1 triée (macro)'!I6=1,VLOOKUP('Feuille 1 triée (macro)'!$A6,'Feuille 1 triée (macro)'!$A$2:$H$299,1,FALSE),0)</f>
        <v>0</v>
      </c>
      <c r="C49" t="str">
        <f>IF('Feuille 1 triée (macro)'!J175=1,VLOOKUP('Feuille 1 triée (macro)'!$A175,'Feuille 1 triée (macro)'!$A$2:$H$299,1,FALSE),0)</f>
        <v>Elève 174</v>
      </c>
      <c r="D49" t="str">
        <f>IF('Feuille 1 triée (macro)'!K252=1,VLOOKUP('Feuille 1 triée (macro)'!$A252,'Feuille 1 triée (macro)'!$A$2:$H$299,1,FALSE),0)</f>
        <v>Elève 251</v>
      </c>
    </row>
    <row r="50" spans="1:4" x14ac:dyDescent="0.25">
      <c r="A50" t="str">
        <f>IF('Feuille 1 triée (macro)'!H56=1,VLOOKUP('Feuille 1 triée (macro)'!$A56,'Feuille 1 triée (macro)'!$A$2:$H$299,1,FALSE),0)</f>
        <v>Elève 55</v>
      </c>
      <c r="B50">
        <f>IF('Feuille 1 triée (macro)'!I7=1,VLOOKUP('Feuille 1 triée (macro)'!$A7,'Feuille 1 triée (macro)'!$A$2:$H$299,1,FALSE),0)</f>
        <v>0</v>
      </c>
      <c r="C50" t="str">
        <f>IF('Feuille 1 triée (macro)'!J174=1,VLOOKUP('Feuille 1 triée (macro)'!$A174,'Feuille 1 triée (macro)'!$A$2:$H$299,1,FALSE),0)</f>
        <v>Elève 173</v>
      </c>
      <c r="D50" t="str">
        <f>IF('Feuille 1 triée (macro)'!K251=1,VLOOKUP('Feuille 1 triée (macro)'!$A251,'Feuille 1 triée (macro)'!$A$2:$H$299,1,FALSE),0)</f>
        <v>Elève 250</v>
      </c>
    </row>
    <row r="51" spans="1:4" x14ac:dyDescent="0.25">
      <c r="A51" t="str">
        <f>IF('Feuille 1 triée (macro)'!H55=1,VLOOKUP('Feuille 1 triée (macro)'!$A55,'Feuille 1 triée (macro)'!$A$2:$H$299,1,FALSE),0)</f>
        <v>Elève 54</v>
      </c>
      <c r="B51">
        <f>IF('Feuille 1 triée (macro)'!I8=1,VLOOKUP('Feuille 1 triée (macro)'!$A8,'Feuille 1 triée (macro)'!$A$2:$H$299,1,FALSE),0)</f>
        <v>0</v>
      </c>
      <c r="C51" t="str">
        <f>IF('Feuille 1 triée (macro)'!J173=1,VLOOKUP('Feuille 1 triée (macro)'!$A173,'Feuille 1 triée (macro)'!$A$2:$H$299,1,FALSE),0)</f>
        <v>Elève 172</v>
      </c>
      <c r="D51" t="str">
        <f>IF('Feuille 1 triée (macro)'!K250=1,VLOOKUP('Feuille 1 triée (macro)'!$A250,'Feuille 1 triée (macro)'!$A$2:$H$299,1,FALSE),0)</f>
        <v>Elève 249</v>
      </c>
    </row>
    <row r="52" spans="1:4" x14ac:dyDescent="0.25">
      <c r="A52" t="str">
        <f>IF('Feuille 1 triée (macro)'!H54=1,VLOOKUP('Feuille 1 triée (macro)'!$A54,'Feuille 1 triée (macro)'!$A$2:$H$299,1,FALSE),0)</f>
        <v>Elève 53</v>
      </c>
      <c r="B52">
        <f>IF('Feuille 1 triée (macro)'!I9=1,VLOOKUP('Feuille 1 triée (macro)'!$A9,'Feuille 1 triée (macro)'!$A$2:$H$299,1,FALSE),0)</f>
        <v>0</v>
      </c>
      <c r="C52" t="str">
        <f>IF('Feuille 1 triée (macro)'!J172=1,VLOOKUP('Feuille 1 triée (macro)'!$A172,'Feuille 1 triée (macro)'!$A$2:$H$299,1,FALSE),0)</f>
        <v>Elève 171</v>
      </c>
      <c r="D52" t="str">
        <f>IF('Feuille 1 triée (macro)'!K249=1,VLOOKUP('Feuille 1 triée (macro)'!$A249,'Feuille 1 triée (macro)'!$A$2:$H$299,1,FALSE),0)</f>
        <v>Elève 248</v>
      </c>
    </row>
    <row r="53" spans="1:4" x14ac:dyDescent="0.25">
      <c r="A53" t="str">
        <f>IF('Feuille 1 triée (macro)'!H53=1,VLOOKUP('Feuille 1 triée (macro)'!$A53,'Feuille 1 triée (macro)'!$A$2:$H$299,1,FALSE),0)</f>
        <v>Elève 52</v>
      </c>
      <c r="B53">
        <f>IF('Feuille 1 triée (macro)'!I10=1,VLOOKUP('Feuille 1 triée (macro)'!$A10,'Feuille 1 triée (macro)'!$A$2:$H$299,1,FALSE),0)</f>
        <v>0</v>
      </c>
      <c r="C53" t="str">
        <f>IF('Feuille 1 triée (macro)'!J171=1,VLOOKUP('Feuille 1 triée (macro)'!$A171,'Feuille 1 triée (macro)'!$A$2:$H$299,1,FALSE),0)</f>
        <v>Elève 170</v>
      </c>
      <c r="D53" t="str">
        <f>IF('Feuille 1 triée (macro)'!K248=1,VLOOKUP('Feuille 1 triée (macro)'!$A248,'Feuille 1 triée (macro)'!$A$2:$H$299,1,FALSE),0)</f>
        <v>Elève 247</v>
      </c>
    </row>
    <row r="54" spans="1:4" x14ac:dyDescent="0.25">
      <c r="A54" t="str">
        <f>IF('Feuille 1 triée (macro)'!H52=1,VLOOKUP('Feuille 1 triée (macro)'!$A52,'Feuille 1 triée (macro)'!$A$2:$H$299,1,FALSE),0)</f>
        <v>Elève 51</v>
      </c>
      <c r="B54">
        <f>IF('Feuille 1 triée (macro)'!I11=1,VLOOKUP('Feuille 1 triée (macro)'!$A11,'Feuille 1 triée (macro)'!$A$2:$H$299,1,FALSE),0)</f>
        <v>0</v>
      </c>
      <c r="C54" t="str">
        <f>IF('Feuille 1 triée (macro)'!J170=1,VLOOKUP('Feuille 1 triée (macro)'!$A170,'Feuille 1 triée (macro)'!$A$2:$H$299,1,FALSE),0)</f>
        <v>Elève 169</v>
      </c>
      <c r="D54" t="str">
        <f>IF('Feuille 1 triée (macro)'!K247=1,VLOOKUP('Feuille 1 triée (macro)'!$A247,'Feuille 1 triée (macro)'!$A$2:$H$299,1,FALSE),0)</f>
        <v>Elève 246</v>
      </c>
    </row>
    <row r="55" spans="1:4" x14ac:dyDescent="0.25">
      <c r="A55" t="str">
        <f>IF('Feuille 1 triée (macro)'!H51=1,VLOOKUP('Feuille 1 triée (macro)'!$A51,'Feuille 1 triée (macro)'!$A$2:$H$299,1,FALSE),0)</f>
        <v>Elève 50</v>
      </c>
      <c r="B55">
        <f>IF('Feuille 1 triée (macro)'!I12=1,VLOOKUP('Feuille 1 triée (macro)'!$A12,'Feuille 1 triée (macro)'!$A$2:$H$299,1,FALSE),0)</f>
        <v>0</v>
      </c>
      <c r="C55" t="str">
        <f>IF('Feuille 1 triée (macro)'!J169=1,VLOOKUP('Feuille 1 triée (macro)'!$A169,'Feuille 1 triée (macro)'!$A$2:$H$299,1,FALSE),0)</f>
        <v>Elève 168</v>
      </c>
      <c r="D55" t="str">
        <f>IF('Feuille 1 triée (macro)'!K246=1,VLOOKUP('Feuille 1 triée (macro)'!$A246,'Feuille 1 triée (macro)'!$A$2:$H$299,1,FALSE),0)</f>
        <v>Elève 245</v>
      </c>
    </row>
    <row r="56" spans="1:4" x14ac:dyDescent="0.25">
      <c r="A56" t="str">
        <f>IF('Feuille 1 triée (macro)'!H6=1,VLOOKUP('Feuille 1 triée (macro)'!$A6,'Feuille 1 triée (macro)'!$A$2:$H$299,1,FALSE),0)</f>
        <v>Elève 5</v>
      </c>
      <c r="B56">
        <f>IF('Feuille 1 triée (macro)'!I13=1,VLOOKUP('Feuille 1 triée (macro)'!$A13,'Feuille 1 triée (macro)'!$A$2:$H$299,1,FALSE),0)</f>
        <v>0</v>
      </c>
      <c r="C56" t="str">
        <f>IF('Feuille 1 triée (macro)'!J168=1,VLOOKUP('Feuille 1 triée (macro)'!$A168,'Feuille 1 triée (macro)'!$A$2:$H$299,1,FALSE),0)</f>
        <v>Elève 167</v>
      </c>
      <c r="D56" t="str">
        <f>IF('Feuille 1 triée (macro)'!K245=1,VLOOKUP('Feuille 1 triée (macro)'!$A245,'Feuille 1 triée (macro)'!$A$2:$H$299,1,FALSE),0)</f>
        <v>Elève 244</v>
      </c>
    </row>
    <row r="57" spans="1:4" x14ac:dyDescent="0.25">
      <c r="A57" t="str">
        <f>IF('Feuille 1 triée (macro)'!H50=1,VLOOKUP('Feuille 1 triée (macro)'!$A50,'Feuille 1 triée (macro)'!$A$2:$H$299,1,FALSE),0)</f>
        <v>Elève 49</v>
      </c>
      <c r="B57">
        <f>IF('Feuille 1 triée (macro)'!I14=1,VLOOKUP('Feuille 1 triée (macro)'!$A14,'Feuille 1 triée (macro)'!$A$2:$H$299,1,FALSE),0)</f>
        <v>0</v>
      </c>
      <c r="C57" t="str">
        <f>IF('Feuille 1 triée (macro)'!J167=1,VLOOKUP('Feuille 1 triée (macro)'!$A167,'Feuille 1 triée (macro)'!$A$2:$H$299,1,FALSE),0)</f>
        <v>Elève 166</v>
      </c>
      <c r="D57" t="str">
        <f>IF('Feuille 1 triée (macro)'!K244=1,VLOOKUP('Feuille 1 triée (macro)'!$A244,'Feuille 1 triée (macro)'!$A$2:$H$299,1,FALSE),0)</f>
        <v>Elève 243</v>
      </c>
    </row>
    <row r="58" spans="1:4" x14ac:dyDescent="0.25">
      <c r="A58" t="str">
        <f>IF('Feuille 1 triée (macro)'!H49=1,VLOOKUP('Feuille 1 triée (macro)'!$A49,'Feuille 1 triée (macro)'!$A$2:$H$299,1,FALSE),0)</f>
        <v>Elève 48</v>
      </c>
      <c r="B58">
        <f>IF('Feuille 1 triée (macro)'!I15=1,VLOOKUP('Feuille 1 triée (macro)'!$A15,'Feuille 1 triée (macro)'!$A$2:$H$299,1,FALSE),0)</f>
        <v>0</v>
      </c>
      <c r="C58" t="str">
        <f>IF('Feuille 1 triée (macro)'!J166=1,VLOOKUP('Feuille 1 triée (macro)'!$A166,'Feuille 1 triée (macro)'!$A$2:$H$299,1,FALSE),0)</f>
        <v>Elève 165</v>
      </c>
      <c r="D58" t="str">
        <f>IF('Feuille 1 triée (macro)'!K243=1,VLOOKUP('Feuille 1 triée (macro)'!$A243,'Feuille 1 triée (macro)'!$A$2:$H$299,1,FALSE),0)</f>
        <v>Elève 242</v>
      </c>
    </row>
    <row r="59" spans="1:4" x14ac:dyDescent="0.25">
      <c r="A59" t="str">
        <f>IF('Feuille 1 triée (macro)'!H48=1,VLOOKUP('Feuille 1 triée (macro)'!$A48,'Feuille 1 triée (macro)'!$A$2:$H$299,1,FALSE),0)</f>
        <v>Elève 47</v>
      </c>
      <c r="B59">
        <f>IF('Feuille 1 triée (macro)'!I16=1,VLOOKUP('Feuille 1 triée (macro)'!$A16,'Feuille 1 triée (macro)'!$A$2:$H$299,1,FALSE),0)</f>
        <v>0</v>
      </c>
      <c r="C59">
        <f>IF('Feuille 1 triée (macro)'!J2=1,VLOOKUP('Feuille 1 triée (macro)'!$A2,'Feuille 1 triée (macro)'!$A$2:$H$299,1,FALSE),0)</f>
        <v>0</v>
      </c>
      <c r="D59" t="str">
        <f>IF('Feuille 1 triée (macro)'!K242=1,VLOOKUP('Feuille 1 triée (macro)'!$A242,'Feuille 1 triée (macro)'!$A$2:$H$299,1,FALSE),0)</f>
        <v>Elève 241</v>
      </c>
    </row>
    <row r="60" spans="1:4" x14ac:dyDescent="0.25">
      <c r="A60" t="str">
        <f>IF('Feuille 1 triée (macro)'!H47=1,VLOOKUP('Feuille 1 triée (macro)'!$A47,'Feuille 1 triée (macro)'!$A$2:$H$299,1,FALSE),0)</f>
        <v>Elève 46</v>
      </c>
      <c r="B60">
        <f>IF('Feuille 1 triée (macro)'!I17=1,VLOOKUP('Feuille 1 triée (macro)'!$A17,'Feuille 1 triée (macro)'!$A$2:$H$299,1,FALSE),0)</f>
        <v>0</v>
      </c>
      <c r="C60">
        <f>IF('Feuille 1 triée (macro)'!J3=1,VLOOKUP('Feuille 1 triée (macro)'!$A3,'Feuille 1 triée (macro)'!$A$2:$H$299,1,FALSE),0)</f>
        <v>0</v>
      </c>
      <c r="D60" t="str">
        <f>IF('Feuille 1 triée (macro)'!K241=1,VLOOKUP('Feuille 1 triée (macro)'!$A241,'Feuille 1 triée (macro)'!$A$2:$H$299,1,FALSE),0)</f>
        <v>Elève 240</v>
      </c>
    </row>
    <row r="61" spans="1:4" x14ac:dyDescent="0.25">
      <c r="A61" t="str">
        <f>IF('Feuille 1 triée (macro)'!H46=1,VLOOKUP('Feuille 1 triée (macro)'!$A46,'Feuille 1 triée (macro)'!$A$2:$H$299,1,FALSE),0)</f>
        <v>Elève 45</v>
      </c>
      <c r="B61">
        <f>IF('Feuille 1 triée (macro)'!I18=1,VLOOKUP('Feuille 1 triée (macro)'!$A18,'Feuille 1 triée (macro)'!$A$2:$H$299,1,FALSE),0)</f>
        <v>0</v>
      </c>
      <c r="C61">
        <f>IF('Feuille 1 triée (macro)'!J4=1,VLOOKUP('Feuille 1 triée (macro)'!$A4,'Feuille 1 triée (macro)'!$A$2:$H$299,1,FALSE),0)</f>
        <v>0</v>
      </c>
      <c r="D61" t="str">
        <f>IF('Feuille 1 triée (macro)'!K240=1,VLOOKUP('Feuille 1 triée (macro)'!$A240,'Feuille 1 triée (macro)'!$A$2:$H$299,1,FALSE),0)</f>
        <v>Elève 239</v>
      </c>
    </row>
    <row r="62" spans="1:4" x14ac:dyDescent="0.25">
      <c r="A62" t="str">
        <f>IF('Feuille 1 triée (macro)'!H45=1,VLOOKUP('Feuille 1 triée (macro)'!$A45,'Feuille 1 triée (macro)'!$A$2:$H$299,1,FALSE),0)</f>
        <v>Elève 44</v>
      </c>
      <c r="B62">
        <f>IF('Feuille 1 triée (macro)'!I19=1,VLOOKUP('Feuille 1 triée (macro)'!$A19,'Feuille 1 triée (macro)'!$A$2:$H$299,1,FALSE),0)</f>
        <v>0</v>
      </c>
      <c r="C62">
        <f>IF('Feuille 1 triée (macro)'!J5=1,VLOOKUP('Feuille 1 triée (macro)'!$A5,'Feuille 1 triée (macro)'!$A$2:$H$299,1,FALSE),0)</f>
        <v>0</v>
      </c>
      <c r="D62" t="str">
        <f>IF('Feuille 1 triée (macro)'!K239=1,VLOOKUP('Feuille 1 triée (macro)'!$A239,'Feuille 1 triée (macro)'!$A$2:$H$299,1,FALSE),0)</f>
        <v>Elève 238</v>
      </c>
    </row>
    <row r="63" spans="1:4" x14ac:dyDescent="0.25">
      <c r="A63" t="str">
        <f>IF('Feuille 1 triée (macro)'!H44=1,VLOOKUP('Feuille 1 triée (macro)'!$A44,'Feuille 1 triée (macro)'!$A$2:$H$299,1,FALSE),0)</f>
        <v>Elève 43</v>
      </c>
      <c r="B63">
        <f>IF('Feuille 1 triée (macro)'!I20=1,VLOOKUP('Feuille 1 triée (macro)'!$A20,'Feuille 1 triée (macro)'!$A$2:$H$299,1,FALSE),0)</f>
        <v>0</v>
      </c>
      <c r="C63">
        <f>IF('Feuille 1 triée (macro)'!J6=1,VLOOKUP('Feuille 1 triée (macro)'!$A6,'Feuille 1 triée (macro)'!$A$2:$H$299,1,FALSE),0)</f>
        <v>0</v>
      </c>
      <c r="D63" t="str">
        <f>IF('Feuille 1 triée (macro)'!K238=1,VLOOKUP('Feuille 1 triée (macro)'!$A238,'Feuille 1 triée (macro)'!$A$2:$H$299,1,FALSE),0)</f>
        <v>Elève 237</v>
      </c>
    </row>
    <row r="64" spans="1:4" x14ac:dyDescent="0.25">
      <c r="A64" t="str">
        <f>IF('Feuille 1 triée (macro)'!H43=1,VLOOKUP('Feuille 1 triée (macro)'!$A43,'Feuille 1 triée (macro)'!$A$2:$H$299,1,FALSE),0)</f>
        <v>Elève 42</v>
      </c>
      <c r="B64">
        <f>IF('Feuille 1 triée (macro)'!I21=1,VLOOKUP('Feuille 1 triée (macro)'!$A21,'Feuille 1 triée (macro)'!$A$2:$H$299,1,FALSE),0)</f>
        <v>0</v>
      </c>
      <c r="C64">
        <f>IF('Feuille 1 triée (macro)'!J7=1,VLOOKUP('Feuille 1 triée (macro)'!$A7,'Feuille 1 triée (macro)'!$A$2:$H$299,1,FALSE),0)</f>
        <v>0</v>
      </c>
      <c r="D64" t="str">
        <f>IF('Feuille 1 triée (macro)'!K237=1,VLOOKUP('Feuille 1 triée (macro)'!$A237,'Feuille 1 triée (macro)'!$A$2:$H$299,1,FALSE),0)</f>
        <v>Elève 236</v>
      </c>
    </row>
    <row r="65" spans="1:4" x14ac:dyDescent="0.25">
      <c r="A65" t="str">
        <f>IF('Feuille 1 triée (macro)'!H42=1,VLOOKUP('Feuille 1 triée (macro)'!$A42,'Feuille 1 triée (macro)'!$A$2:$H$299,1,FALSE),0)</f>
        <v>Elève 41</v>
      </c>
      <c r="B65">
        <f>IF('Feuille 1 triée (macro)'!I22=1,VLOOKUP('Feuille 1 triée (macro)'!$A22,'Feuille 1 triée (macro)'!$A$2:$H$299,1,FALSE),0)</f>
        <v>0</v>
      </c>
      <c r="C65">
        <f>IF('Feuille 1 triée (macro)'!J8=1,VLOOKUP('Feuille 1 triée (macro)'!$A8,'Feuille 1 triée (macro)'!$A$2:$H$299,1,FALSE),0)</f>
        <v>0</v>
      </c>
      <c r="D65" t="str">
        <f>IF('Feuille 1 triée (macro)'!K236=1,VLOOKUP('Feuille 1 triée (macro)'!$A236,'Feuille 1 triée (macro)'!$A$2:$H$299,1,FALSE),0)</f>
        <v>Elève 235</v>
      </c>
    </row>
    <row r="66" spans="1:4" x14ac:dyDescent="0.25">
      <c r="A66" t="str">
        <f>IF('Feuille 1 triée (macro)'!H41=1,VLOOKUP('Feuille 1 triée (macro)'!$A41,'Feuille 1 triée (macro)'!$A$2:$H$299,1,FALSE),0)</f>
        <v>Elève 40</v>
      </c>
      <c r="B66">
        <f>IF('Feuille 1 triée (macro)'!I23=1,VLOOKUP('Feuille 1 triée (macro)'!$A23,'Feuille 1 triée (macro)'!$A$2:$H$299,1,FALSE),0)</f>
        <v>0</v>
      </c>
      <c r="C66">
        <f>IF('Feuille 1 triée (macro)'!J9=1,VLOOKUP('Feuille 1 triée (macro)'!$A9,'Feuille 1 triée (macro)'!$A$2:$H$299,1,FALSE),0)</f>
        <v>0</v>
      </c>
      <c r="D66" t="str">
        <f>IF('Feuille 1 triée (macro)'!K235=1,VLOOKUP('Feuille 1 triée (macro)'!$A235,'Feuille 1 triée (macro)'!$A$2:$H$299,1,FALSE),0)</f>
        <v>Elève 234</v>
      </c>
    </row>
    <row r="67" spans="1:4" x14ac:dyDescent="0.25">
      <c r="A67" t="str">
        <f>IF('Feuille 1 triée (macro)'!H5=1,VLOOKUP('Feuille 1 triée (macro)'!$A5,'Feuille 1 triée (macro)'!$A$2:$H$299,1,FALSE),0)</f>
        <v>Elève 4</v>
      </c>
      <c r="B67">
        <f>IF('Feuille 1 triée (macro)'!I24=1,VLOOKUP('Feuille 1 triée (macro)'!$A24,'Feuille 1 triée (macro)'!$A$2:$H$299,1,FALSE),0)</f>
        <v>0</v>
      </c>
      <c r="C67">
        <f>IF('Feuille 1 triée (macro)'!J10=1,VLOOKUP('Feuille 1 triée (macro)'!$A10,'Feuille 1 triée (macro)'!$A$2:$H$299,1,FALSE),0)</f>
        <v>0</v>
      </c>
      <c r="D67" t="str">
        <f>IF('Feuille 1 triée (macro)'!K234=1,VLOOKUP('Feuille 1 triée (macro)'!$A234,'Feuille 1 triée (macro)'!$A$2:$H$299,1,FALSE),0)</f>
        <v>Elève 233</v>
      </c>
    </row>
    <row r="68" spans="1:4" x14ac:dyDescent="0.25">
      <c r="A68" t="str">
        <f>IF('Feuille 1 triée (macro)'!H40=1,VLOOKUP('Feuille 1 triée (macro)'!$A40,'Feuille 1 triée (macro)'!$A$2:$H$299,1,FALSE),0)</f>
        <v>Elève 39</v>
      </c>
      <c r="B68">
        <f>IF('Feuille 1 triée (macro)'!I25=1,VLOOKUP('Feuille 1 triée (macro)'!$A25,'Feuille 1 triée (macro)'!$A$2:$H$299,1,FALSE),0)</f>
        <v>0</v>
      </c>
      <c r="C68">
        <f>IF('Feuille 1 triée (macro)'!J11=1,VLOOKUP('Feuille 1 triée (macro)'!$A11,'Feuille 1 triée (macro)'!$A$2:$H$299,1,FALSE),0)</f>
        <v>0</v>
      </c>
      <c r="D68" t="str">
        <f>IF('Feuille 1 triée (macro)'!K233=1,VLOOKUP('Feuille 1 triée (macro)'!$A233,'Feuille 1 triée (macro)'!$A$2:$H$299,1,FALSE),0)</f>
        <v>Elève 232</v>
      </c>
    </row>
    <row r="69" spans="1:4" x14ac:dyDescent="0.25">
      <c r="A69" t="str">
        <f>IF('Feuille 1 triée (macro)'!H39=1,VLOOKUP('Feuille 1 triée (macro)'!$A39,'Feuille 1 triée (macro)'!$A$2:$H$299,1,FALSE),0)</f>
        <v>Elève 38</v>
      </c>
      <c r="B69">
        <f>IF('Feuille 1 triée (macro)'!I26=1,VLOOKUP('Feuille 1 triée (macro)'!$A26,'Feuille 1 triée (macro)'!$A$2:$H$299,1,FALSE),0)</f>
        <v>0</v>
      </c>
      <c r="C69">
        <f>IF('Feuille 1 triée (macro)'!J12=1,VLOOKUP('Feuille 1 triée (macro)'!$A12,'Feuille 1 triée (macro)'!$A$2:$H$299,1,FALSE),0)</f>
        <v>0</v>
      </c>
      <c r="D69" t="str">
        <f>IF('Feuille 1 triée (macro)'!K232=1,VLOOKUP('Feuille 1 triée (macro)'!$A232,'Feuille 1 triée (macro)'!$A$2:$H$299,1,FALSE),0)</f>
        <v>Elève 231</v>
      </c>
    </row>
    <row r="70" spans="1:4" x14ac:dyDescent="0.25">
      <c r="A70" t="str">
        <f>IF('Feuille 1 triée (macro)'!H38=1,VLOOKUP('Feuille 1 triée (macro)'!$A38,'Feuille 1 triée (macro)'!$A$2:$H$299,1,FALSE),0)</f>
        <v>Elève 37</v>
      </c>
      <c r="B70">
        <f>IF('Feuille 1 triée (macro)'!I27=1,VLOOKUP('Feuille 1 triée (macro)'!$A27,'Feuille 1 triée (macro)'!$A$2:$H$299,1,FALSE),0)</f>
        <v>0</v>
      </c>
      <c r="C70">
        <f>IF('Feuille 1 triée (macro)'!J13=1,VLOOKUP('Feuille 1 triée (macro)'!$A13,'Feuille 1 triée (macro)'!$A$2:$H$299,1,FALSE),0)</f>
        <v>0</v>
      </c>
      <c r="D70" t="str">
        <f>IF('Feuille 1 triée (macro)'!K231=1,VLOOKUP('Feuille 1 triée (macro)'!$A231,'Feuille 1 triée (macro)'!$A$2:$H$299,1,FALSE),0)</f>
        <v>Elève 230</v>
      </c>
    </row>
    <row r="71" spans="1:4" x14ac:dyDescent="0.25">
      <c r="A71" t="str">
        <f>IF('Feuille 1 triée (macro)'!H37=1,VLOOKUP('Feuille 1 triée (macro)'!$A37,'Feuille 1 triée (macro)'!$A$2:$H$299,1,FALSE),0)</f>
        <v>Elève 36</v>
      </c>
      <c r="B71">
        <f>IF('Feuille 1 triée (macro)'!I28=1,VLOOKUP('Feuille 1 triée (macro)'!$A28,'Feuille 1 triée (macro)'!$A$2:$H$299,1,FALSE),0)</f>
        <v>0</v>
      </c>
      <c r="C71">
        <f>IF('Feuille 1 triée (macro)'!J14=1,VLOOKUP('Feuille 1 triée (macro)'!$A14,'Feuille 1 triée (macro)'!$A$2:$H$299,1,FALSE),0)</f>
        <v>0</v>
      </c>
      <c r="D71" t="str">
        <f>IF('Feuille 1 triée (macro)'!K230=1,VLOOKUP('Feuille 1 triée (macro)'!$A230,'Feuille 1 triée (macro)'!$A$2:$H$299,1,FALSE),0)</f>
        <v>Elève 229</v>
      </c>
    </row>
    <row r="72" spans="1:4" x14ac:dyDescent="0.25">
      <c r="A72" t="str">
        <f>IF('Feuille 1 triée (macro)'!H36=1,VLOOKUP('Feuille 1 triée (macro)'!$A36,'Feuille 1 triée (macro)'!$A$2:$H$299,1,FALSE),0)</f>
        <v>Elève 35</v>
      </c>
      <c r="B72">
        <f>IF('Feuille 1 triée (macro)'!I29=1,VLOOKUP('Feuille 1 triée (macro)'!$A29,'Feuille 1 triée (macro)'!$A$2:$H$299,1,FALSE),0)</f>
        <v>0</v>
      </c>
      <c r="C72">
        <f>IF('Feuille 1 triée (macro)'!J15=1,VLOOKUP('Feuille 1 triée (macro)'!$A15,'Feuille 1 triée (macro)'!$A$2:$H$299,1,FALSE),0)</f>
        <v>0</v>
      </c>
      <c r="D72" t="str">
        <f>IF('Feuille 1 triée (macro)'!K229=1,VLOOKUP('Feuille 1 triée (macro)'!$A229,'Feuille 1 triée (macro)'!$A$2:$H$299,1,FALSE),0)</f>
        <v>Elève 228</v>
      </c>
    </row>
    <row r="73" spans="1:4" x14ac:dyDescent="0.25">
      <c r="A73" t="str">
        <f>IF('Feuille 1 triée (macro)'!H35=1,VLOOKUP('Feuille 1 triée (macro)'!$A35,'Feuille 1 triée (macro)'!$A$2:$H$299,1,FALSE),0)</f>
        <v>Elève 34</v>
      </c>
      <c r="B73">
        <f>IF('Feuille 1 triée (macro)'!I30=1,VLOOKUP('Feuille 1 triée (macro)'!$A30,'Feuille 1 triée (macro)'!$A$2:$H$299,1,FALSE),0)</f>
        <v>0</v>
      </c>
      <c r="C73">
        <f>IF('Feuille 1 triée (macro)'!J16=1,VLOOKUP('Feuille 1 triée (macro)'!$A16,'Feuille 1 triée (macro)'!$A$2:$H$299,1,FALSE),0)</f>
        <v>0</v>
      </c>
      <c r="D73" t="str">
        <f>IF('Feuille 1 triée (macro)'!K228=1,VLOOKUP('Feuille 1 triée (macro)'!$A228,'Feuille 1 triée (macro)'!$A$2:$H$299,1,FALSE),0)</f>
        <v>Elève 227</v>
      </c>
    </row>
    <row r="74" spans="1:4" x14ac:dyDescent="0.25">
      <c r="A74" t="str">
        <f>IF('Feuille 1 triée (macro)'!H34=1,VLOOKUP('Feuille 1 triée (macro)'!$A34,'Feuille 1 triée (macro)'!$A$2:$H$299,1,FALSE),0)</f>
        <v>Elève 33</v>
      </c>
      <c r="B74">
        <f>IF('Feuille 1 triée (macro)'!I31=1,VLOOKUP('Feuille 1 triée (macro)'!$A31,'Feuille 1 triée (macro)'!$A$2:$H$299,1,FALSE),0)</f>
        <v>0</v>
      </c>
      <c r="C74">
        <f>IF('Feuille 1 triée (macro)'!J17=1,VLOOKUP('Feuille 1 triée (macro)'!$A17,'Feuille 1 triée (macro)'!$A$2:$H$299,1,FALSE),0)</f>
        <v>0</v>
      </c>
      <c r="D74" t="str">
        <f>IF('Feuille 1 triée (macro)'!K227=1,VLOOKUP('Feuille 1 triée (macro)'!$A227,'Feuille 1 triée (macro)'!$A$2:$H$299,1,FALSE),0)</f>
        <v>Elève 226</v>
      </c>
    </row>
    <row r="75" spans="1:4" x14ac:dyDescent="0.25">
      <c r="A75" t="str">
        <f>IF('Feuille 1 triée (macro)'!H33=1,VLOOKUP('Feuille 1 triée (macro)'!$A33,'Feuille 1 triée (macro)'!$A$2:$H$299,1,FALSE),0)</f>
        <v>Elève 32</v>
      </c>
      <c r="B75">
        <f>IF('Feuille 1 triée (macro)'!I32=1,VLOOKUP('Feuille 1 triée (macro)'!$A32,'Feuille 1 triée (macro)'!$A$2:$H$299,1,FALSE),0)</f>
        <v>0</v>
      </c>
      <c r="C75">
        <f>IF('Feuille 1 triée (macro)'!J18=1,VLOOKUP('Feuille 1 triée (macro)'!$A18,'Feuille 1 triée (macro)'!$A$2:$H$299,1,FALSE),0)</f>
        <v>0</v>
      </c>
      <c r="D75" t="str">
        <f>IF('Feuille 1 triée (macro)'!K226=1,VLOOKUP('Feuille 1 triée (macro)'!$A226,'Feuille 1 triée (macro)'!$A$2:$H$299,1,FALSE),0)</f>
        <v>Elève 225</v>
      </c>
    </row>
    <row r="76" spans="1:4" x14ac:dyDescent="0.25">
      <c r="A76" t="str">
        <f>IF('Feuille 1 triée (macro)'!H32=1,VLOOKUP('Feuille 1 triée (macro)'!$A32,'Feuille 1 triée (macro)'!$A$2:$H$299,1,FALSE),0)</f>
        <v>Elève 31</v>
      </c>
      <c r="B76">
        <f>IF('Feuille 1 triée (macro)'!I33=1,VLOOKUP('Feuille 1 triée (macro)'!$A33,'Feuille 1 triée (macro)'!$A$2:$H$299,1,FALSE),0)</f>
        <v>0</v>
      </c>
      <c r="C76">
        <f>IF('Feuille 1 triée (macro)'!J19=1,VLOOKUP('Feuille 1 triée (macro)'!$A19,'Feuille 1 triée (macro)'!$A$2:$H$299,1,FALSE),0)</f>
        <v>0</v>
      </c>
      <c r="D76" t="str">
        <f>IF('Feuille 1 triée (macro)'!K225=1,VLOOKUP('Feuille 1 triée (macro)'!$A225,'Feuille 1 triée (macro)'!$A$2:$H$299,1,FALSE),0)</f>
        <v>Elève 224</v>
      </c>
    </row>
    <row r="77" spans="1:4" x14ac:dyDescent="0.25">
      <c r="A77" t="str">
        <f>IF('Feuille 1 triée (macro)'!H31=1,VLOOKUP('Feuille 1 triée (macro)'!$A31,'Feuille 1 triée (macro)'!$A$2:$H$299,1,FALSE),0)</f>
        <v>Elève 30</v>
      </c>
      <c r="B77">
        <f>IF('Feuille 1 triée (macro)'!I34=1,VLOOKUP('Feuille 1 triée (macro)'!$A34,'Feuille 1 triée (macro)'!$A$2:$H$299,1,FALSE),0)</f>
        <v>0</v>
      </c>
      <c r="C77">
        <f>IF('Feuille 1 triée (macro)'!J20=1,VLOOKUP('Feuille 1 triée (macro)'!$A20,'Feuille 1 triée (macro)'!$A$2:$H$299,1,FALSE),0)</f>
        <v>0</v>
      </c>
      <c r="D77" t="str">
        <f>IF('Feuille 1 triée (macro)'!K224=1,VLOOKUP('Feuille 1 triée (macro)'!$A224,'Feuille 1 triée (macro)'!$A$2:$H$299,1,FALSE),0)</f>
        <v>Elève 223</v>
      </c>
    </row>
    <row r="78" spans="1:4" x14ac:dyDescent="0.25">
      <c r="A78" t="str">
        <f>IF('Feuille 1 triée (macro)'!H4=1,VLOOKUP('Feuille 1 triée (macro)'!$A4,'Feuille 1 triée (macro)'!$A$2:$H$299,1,FALSE),0)</f>
        <v>Elève 3</v>
      </c>
      <c r="B78">
        <f>IF('Feuille 1 triée (macro)'!I35=1,VLOOKUP('Feuille 1 triée (macro)'!$A35,'Feuille 1 triée (macro)'!$A$2:$H$299,1,FALSE),0)</f>
        <v>0</v>
      </c>
      <c r="C78">
        <f>IF('Feuille 1 triée (macro)'!J21=1,VLOOKUP('Feuille 1 triée (macro)'!$A21,'Feuille 1 triée (macro)'!$A$2:$H$299,1,FALSE),0)</f>
        <v>0</v>
      </c>
      <c r="D78" t="str">
        <f>IF('Feuille 1 triée (macro)'!K223=1,VLOOKUP('Feuille 1 triée (macro)'!$A223,'Feuille 1 triée (macro)'!$A$2:$H$299,1,FALSE),0)</f>
        <v>Elève 222</v>
      </c>
    </row>
    <row r="79" spans="1:4" x14ac:dyDescent="0.25">
      <c r="A79" t="str">
        <f>IF('Feuille 1 triée (macro)'!H30=1,VLOOKUP('Feuille 1 triée (macro)'!$A30,'Feuille 1 triée (macro)'!$A$2:$H$299,1,FALSE),0)</f>
        <v>Elève 29</v>
      </c>
      <c r="B79">
        <f>IF('Feuille 1 triée (macro)'!I36=1,VLOOKUP('Feuille 1 triée (macro)'!$A36,'Feuille 1 triée (macro)'!$A$2:$H$299,1,FALSE),0)</f>
        <v>0</v>
      </c>
      <c r="C79">
        <f>IF('Feuille 1 triée (macro)'!J22=1,VLOOKUP('Feuille 1 triée (macro)'!$A22,'Feuille 1 triée (macro)'!$A$2:$H$299,1,FALSE),0)</f>
        <v>0</v>
      </c>
      <c r="D79">
        <f>IF('Feuille 1 triée (macro)'!K2=1,VLOOKUP('Feuille 1 triée (macro)'!$A2,'Feuille 1 triée (macro)'!$A$2:$H$299,1,FALSE),0)</f>
        <v>0</v>
      </c>
    </row>
    <row r="80" spans="1:4" x14ac:dyDescent="0.25">
      <c r="A80" t="str">
        <f>IF('Feuille 1 triée (macro)'!H29=1,VLOOKUP('Feuille 1 triée (macro)'!$A29,'Feuille 1 triée (macro)'!$A$2:$H$299,1,FALSE),0)</f>
        <v>Elève 28</v>
      </c>
      <c r="B80">
        <f>IF('Feuille 1 triée (macro)'!I37=1,VLOOKUP('Feuille 1 triée (macro)'!$A37,'Feuille 1 triée (macro)'!$A$2:$H$299,1,FALSE),0)</f>
        <v>0</v>
      </c>
      <c r="C80">
        <f>IF('Feuille 1 triée (macro)'!J23=1,VLOOKUP('Feuille 1 triée (macro)'!$A23,'Feuille 1 triée (macro)'!$A$2:$H$299,1,FALSE),0)</f>
        <v>0</v>
      </c>
      <c r="D80">
        <f>IF('Feuille 1 triée (macro)'!K3=1,VLOOKUP('Feuille 1 triée (macro)'!$A3,'Feuille 1 triée (macro)'!$A$2:$H$299,1,FALSE),0)</f>
        <v>0</v>
      </c>
    </row>
    <row r="81" spans="1:4" x14ac:dyDescent="0.25">
      <c r="A81" t="str">
        <f>IF('Feuille 1 triée (macro)'!H28=1,VLOOKUP('Feuille 1 triée (macro)'!$A28,'Feuille 1 triée (macro)'!$A$2:$H$299,1,FALSE),0)</f>
        <v>Elève 27</v>
      </c>
      <c r="B81">
        <f>IF('Feuille 1 triée (macro)'!I38=1,VLOOKUP('Feuille 1 triée (macro)'!$A38,'Feuille 1 triée (macro)'!$A$2:$H$299,1,FALSE),0)</f>
        <v>0</v>
      </c>
      <c r="C81">
        <f>IF('Feuille 1 triée (macro)'!J24=1,VLOOKUP('Feuille 1 triée (macro)'!$A24,'Feuille 1 triée (macro)'!$A$2:$H$299,1,FALSE),0)</f>
        <v>0</v>
      </c>
      <c r="D81">
        <f>IF('Feuille 1 triée (macro)'!K4=1,VLOOKUP('Feuille 1 triée (macro)'!$A4,'Feuille 1 triée (macro)'!$A$2:$H$299,1,FALSE),0)</f>
        <v>0</v>
      </c>
    </row>
    <row r="82" spans="1:4" x14ac:dyDescent="0.25">
      <c r="A82" t="str">
        <f>IF('Feuille 1 triée (macro)'!H27=1,VLOOKUP('Feuille 1 triée (macro)'!$A27,'Feuille 1 triée (macro)'!$A$2:$H$299,1,FALSE),0)</f>
        <v>Elève 26</v>
      </c>
      <c r="B82">
        <f>IF('Feuille 1 triée (macro)'!I39=1,VLOOKUP('Feuille 1 triée (macro)'!$A39,'Feuille 1 triée (macro)'!$A$2:$H$299,1,FALSE),0)</f>
        <v>0</v>
      </c>
      <c r="C82">
        <f>IF('Feuille 1 triée (macro)'!J25=1,VLOOKUP('Feuille 1 triée (macro)'!$A25,'Feuille 1 triée (macro)'!$A$2:$H$299,1,FALSE),0)</f>
        <v>0</v>
      </c>
      <c r="D82">
        <f>IF('Feuille 1 triée (macro)'!K5=1,VLOOKUP('Feuille 1 triée (macro)'!$A5,'Feuille 1 triée (macro)'!$A$2:$H$299,1,FALSE),0)</f>
        <v>0</v>
      </c>
    </row>
    <row r="83" spans="1:4" x14ac:dyDescent="0.25">
      <c r="A83" t="str">
        <f>IF('Feuille 1 triée (macro)'!H26=1,VLOOKUP('Feuille 1 triée (macro)'!$A26,'Feuille 1 triée (macro)'!$A$2:$H$299,1,FALSE),0)</f>
        <v>Elève 25</v>
      </c>
      <c r="B83">
        <f>IF('Feuille 1 triée (macro)'!I40=1,VLOOKUP('Feuille 1 triée (macro)'!$A40,'Feuille 1 triée (macro)'!$A$2:$H$299,1,FALSE),0)</f>
        <v>0</v>
      </c>
      <c r="C83">
        <f>IF('Feuille 1 triée (macro)'!J26=1,VLOOKUP('Feuille 1 triée (macro)'!$A26,'Feuille 1 triée (macro)'!$A$2:$H$299,1,FALSE),0)</f>
        <v>0</v>
      </c>
      <c r="D83">
        <f>IF('Feuille 1 triée (macro)'!K6=1,VLOOKUP('Feuille 1 triée (macro)'!$A6,'Feuille 1 triée (macro)'!$A$2:$H$299,1,FALSE),0)</f>
        <v>0</v>
      </c>
    </row>
    <row r="84" spans="1:4" x14ac:dyDescent="0.25">
      <c r="A84" t="str">
        <f>IF('Feuille 1 triée (macro)'!H25=1,VLOOKUP('Feuille 1 triée (macro)'!$A25,'Feuille 1 triée (macro)'!$A$2:$H$299,1,FALSE),0)</f>
        <v>Elève 24</v>
      </c>
      <c r="B84">
        <f>IF('Feuille 1 triée (macro)'!I41=1,VLOOKUP('Feuille 1 triée (macro)'!$A41,'Feuille 1 triée (macro)'!$A$2:$H$299,1,FALSE),0)</f>
        <v>0</v>
      </c>
      <c r="C84">
        <f>IF('Feuille 1 triée (macro)'!J27=1,VLOOKUP('Feuille 1 triée (macro)'!$A27,'Feuille 1 triée (macro)'!$A$2:$H$299,1,FALSE),0)</f>
        <v>0</v>
      </c>
      <c r="D84">
        <f>IF('Feuille 1 triée (macro)'!K7=1,VLOOKUP('Feuille 1 triée (macro)'!$A7,'Feuille 1 triée (macro)'!$A$2:$H$299,1,FALSE),0)</f>
        <v>0</v>
      </c>
    </row>
    <row r="85" spans="1:4" x14ac:dyDescent="0.25">
      <c r="A85" t="str">
        <f>IF('Feuille 1 triée (macro)'!H24=1,VLOOKUP('Feuille 1 triée (macro)'!$A24,'Feuille 1 triée (macro)'!$A$2:$H$299,1,FALSE),0)</f>
        <v>Elève 23</v>
      </c>
      <c r="B85">
        <f>IF('Feuille 1 triée (macro)'!I42=1,VLOOKUP('Feuille 1 triée (macro)'!$A42,'Feuille 1 triée (macro)'!$A$2:$H$299,1,FALSE),0)</f>
        <v>0</v>
      </c>
      <c r="C85">
        <f>IF('Feuille 1 triée (macro)'!J28=1,VLOOKUP('Feuille 1 triée (macro)'!$A28,'Feuille 1 triée (macro)'!$A$2:$H$299,1,FALSE),0)</f>
        <v>0</v>
      </c>
      <c r="D85">
        <f>IF('Feuille 1 triée (macro)'!K8=1,VLOOKUP('Feuille 1 triée (macro)'!$A8,'Feuille 1 triée (macro)'!$A$2:$H$299,1,FALSE),0)</f>
        <v>0</v>
      </c>
    </row>
    <row r="86" spans="1:4" x14ac:dyDescent="0.25">
      <c r="A86" t="str">
        <f>IF('Feuille 1 triée (macro)'!H23=1,VLOOKUP('Feuille 1 triée (macro)'!$A23,'Feuille 1 triée (macro)'!$A$2:$H$299,1,FALSE),0)</f>
        <v>Elève 22</v>
      </c>
      <c r="B86">
        <f>IF('Feuille 1 triée (macro)'!I43=1,VLOOKUP('Feuille 1 triée (macro)'!$A43,'Feuille 1 triée (macro)'!$A$2:$H$299,1,FALSE),0)</f>
        <v>0</v>
      </c>
      <c r="C86">
        <f>IF('Feuille 1 triée (macro)'!J29=1,VLOOKUP('Feuille 1 triée (macro)'!$A29,'Feuille 1 triée (macro)'!$A$2:$H$299,1,FALSE),0)</f>
        <v>0</v>
      </c>
      <c r="D86">
        <f>IF('Feuille 1 triée (macro)'!K9=1,VLOOKUP('Feuille 1 triée (macro)'!$A9,'Feuille 1 triée (macro)'!$A$2:$H$299,1,FALSE),0)</f>
        <v>0</v>
      </c>
    </row>
    <row r="87" spans="1:4" x14ac:dyDescent="0.25">
      <c r="A87" t="str">
        <f>IF('Feuille 1 triée (macro)'!H22=1,VLOOKUP('Feuille 1 triée (macro)'!$A22,'Feuille 1 triée (macro)'!$A$2:$H$299,1,FALSE),0)</f>
        <v>Elève 21</v>
      </c>
      <c r="B87">
        <f>IF('Feuille 1 triée (macro)'!I44=1,VLOOKUP('Feuille 1 triée (macro)'!$A44,'Feuille 1 triée (macro)'!$A$2:$H$299,1,FALSE),0)</f>
        <v>0</v>
      </c>
      <c r="C87">
        <f>IF('Feuille 1 triée (macro)'!J30=1,VLOOKUP('Feuille 1 triée (macro)'!$A30,'Feuille 1 triée (macro)'!$A$2:$H$299,1,FALSE),0)</f>
        <v>0</v>
      </c>
      <c r="D87">
        <f>IF('Feuille 1 triée (macro)'!K10=1,VLOOKUP('Feuille 1 triée (macro)'!$A10,'Feuille 1 triée (macro)'!$A$2:$H$299,1,FALSE),0)</f>
        <v>0</v>
      </c>
    </row>
    <row r="88" spans="1:4" x14ac:dyDescent="0.25">
      <c r="A88" t="str">
        <f>IF('Feuille 1 triée (macro)'!H21=1,VLOOKUP('Feuille 1 triée (macro)'!$A21,'Feuille 1 triée (macro)'!$A$2:$H$299,1,FALSE),0)</f>
        <v>Elève 20</v>
      </c>
      <c r="B88">
        <f>IF('Feuille 1 triée (macro)'!I45=1,VLOOKUP('Feuille 1 triée (macro)'!$A45,'Feuille 1 triée (macro)'!$A$2:$H$299,1,FALSE),0)</f>
        <v>0</v>
      </c>
      <c r="C88">
        <f>IF('Feuille 1 triée (macro)'!J31=1,VLOOKUP('Feuille 1 triée (macro)'!$A31,'Feuille 1 triée (macro)'!$A$2:$H$299,1,FALSE),0)</f>
        <v>0</v>
      </c>
      <c r="D88">
        <f>IF('Feuille 1 triée (macro)'!K11=1,VLOOKUP('Feuille 1 triée (macro)'!$A11,'Feuille 1 triée (macro)'!$A$2:$H$299,1,FALSE),0)</f>
        <v>0</v>
      </c>
    </row>
    <row r="89" spans="1:4" x14ac:dyDescent="0.25">
      <c r="A89" t="str">
        <f>IF('Feuille 1 triée (macro)'!H3=1,VLOOKUP('Feuille 1 triée (macro)'!$A3,'Feuille 1 triée (macro)'!$A$2:$H$299,1,FALSE),0)</f>
        <v>Elève 2</v>
      </c>
      <c r="B89">
        <f>IF('Feuille 1 triée (macro)'!I46=1,VLOOKUP('Feuille 1 triée (macro)'!$A46,'Feuille 1 triée (macro)'!$A$2:$H$299,1,FALSE),0)</f>
        <v>0</v>
      </c>
      <c r="C89">
        <f>IF('Feuille 1 triée (macro)'!J32=1,VLOOKUP('Feuille 1 triée (macro)'!$A32,'Feuille 1 triée (macro)'!$A$2:$H$299,1,FALSE),0)</f>
        <v>0</v>
      </c>
      <c r="D89">
        <f>IF('Feuille 1 triée (macro)'!K12=1,VLOOKUP('Feuille 1 triée (macro)'!$A12,'Feuille 1 triée (macro)'!$A$2:$H$299,1,FALSE),0)</f>
        <v>0</v>
      </c>
    </row>
    <row r="90" spans="1:4" x14ac:dyDescent="0.25">
      <c r="A90" t="str">
        <f>IF('Feuille 1 triée (macro)'!H20=1,VLOOKUP('Feuille 1 triée (macro)'!$A20,'Feuille 1 triée (macro)'!$A$2:$H$299,1,FALSE),0)</f>
        <v>Elève 19</v>
      </c>
      <c r="B90">
        <f>IF('Feuille 1 triée (macro)'!I47=1,VLOOKUP('Feuille 1 triée (macro)'!$A47,'Feuille 1 triée (macro)'!$A$2:$H$299,1,FALSE),0)</f>
        <v>0</v>
      </c>
      <c r="C90">
        <f>IF('Feuille 1 triée (macro)'!J33=1,VLOOKUP('Feuille 1 triée (macro)'!$A33,'Feuille 1 triée (macro)'!$A$2:$H$299,1,FALSE),0)</f>
        <v>0</v>
      </c>
      <c r="D90">
        <f>IF('Feuille 1 triée (macro)'!K13=1,VLOOKUP('Feuille 1 triée (macro)'!$A13,'Feuille 1 triée (macro)'!$A$2:$H$299,1,FALSE),0)</f>
        <v>0</v>
      </c>
    </row>
    <row r="91" spans="1:4" x14ac:dyDescent="0.25">
      <c r="A91" t="str">
        <f>IF('Feuille 1 triée (macro)'!H19=1,VLOOKUP('Feuille 1 triée (macro)'!$A19,'Feuille 1 triée (macro)'!$A$2:$H$299,1,FALSE),0)</f>
        <v>Elève 18</v>
      </c>
      <c r="B91">
        <f>IF('Feuille 1 triée (macro)'!I48=1,VLOOKUP('Feuille 1 triée (macro)'!$A48,'Feuille 1 triée (macro)'!$A$2:$H$299,1,FALSE),0)</f>
        <v>0</v>
      </c>
      <c r="C91">
        <f>IF('Feuille 1 triée (macro)'!J34=1,VLOOKUP('Feuille 1 triée (macro)'!$A34,'Feuille 1 triée (macro)'!$A$2:$H$299,1,FALSE),0)</f>
        <v>0</v>
      </c>
      <c r="D91">
        <f>IF('Feuille 1 triée (macro)'!K14=1,VLOOKUP('Feuille 1 triée (macro)'!$A14,'Feuille 1 triée (macro)'!$A$2:$H$299,1,FALSE),0)</f>
        <v>0</v>
      </c>
    </row>
    <row r="92" spans="1:4" x14ac:dyDescent="0.25">
      <c r="A92" t="str">
        <f>IF('Feuille 1 triée (macro)'!H18=1,VLOOKUP('Feuille 1 triée (macro)'!$A18,'Feuille 1 triée (macro)'!$A$2:$H$299,1,FALSE),0)</f>
        <v>Elève 17</v>
      </c>
      <c r="B92">
        <f>IF('Feuille 1 triée (macro)'!I49=1,VLOOKUP('Feuille 1 triée (macro)'!$A49,'Feuille 1 triée (macro)'!$A$2:$H$299,1,FALSE),0)</f>
        <v>0</v>
      </c>
      <c r="C92">
        <f>IF('Feuille 1 triée (macro)'!J35=1,VLOOKUP('Feuille 1 triée (macro)'!$A35,'Feuille 1 triée (macro)'!$A$2:$H$299,1,FALSE),0)</f>
        <v>0</v>
      </c>
      <c r="D92">
        <f>IF('Feuille 1 triée (macro)'!K15=1,VLOOKUP('Feuille 1 triée (macro)'!$A15,'Feuille 1 triée (macro)'!$A$2:$H$299,1,FALSE),0)</f>
        <v>0</v>
      </c>
    </row>
    <row r="93" spans="1:4" x14ac:dyDescent="0.25">
      <c r="A93" t="str">
        <f>IF('Feuille 1 triée (macro)'!H17=1,VLOOKUP('Feuille 1 triée (macro)'!$A17,'Feuille 1 triée (macro)'!$A$2:$H$299,1,FALSE),0)</f>
        <v>Elève 16</v>
      </c>
      <c r="B93">
        <f>IF('Feuille 1 triée (macro)'!I50=1,VLOOKUP('Feuille 1 triée (macro)'!$A50,'Feuille 1 triée (macro)'!$A$2:$H$299,1,FALSE),0)</f>
        <v>0</v>
      </c>
      <c r="C93">
        <f>IF('Feuille 1 triée (macro)'!J36=1,VLOOKUP('Feuille 1 triée (macro)'!$A36,'Feuille 1 triée (macro)'!$A$2:$H$299,1,FALSE),0)</f>
        <v>0</v>
      </c>
      <c r="D93">
        <f>IF('Feuille 1 triée (macro)'!K16=1,VLOOKUP('Feuille 1 triée (macro)'!$A16,'Feuille 1 triée (macro)'!$A$2:$H$299,1,FALSE),0)</f>
        <v>0</v>
      </c>
    </row>
    <row r="94" spans="1:4" x14ac:dyDescent="0.25">
      <c r="A94" t="str">
        <f>IF('Feuille 1 triée (macro)'!H16=1,VLOOKUP('Feuille 1 triée (macro)'!$A16,'Feuille 1 triée (macro)'!$A$2:$H$299,1,FALSE),0)</f>
        <v>Elève 15</v>
      </c>
      <c r="B94">
        <f>IF('Feuille 1 triée (macro)'!I51=1,VLOOKUP('Feuille 1 triée (macro)'!$A51,'Feuille 1 triée (macro)'!$A$2:$H$299,1,FALSE),0)</f>
        <v>0</v>
      </c>
      <c r="C94">
        <f>IF('Feuille 1 triée (macro)'!J37=1,VLOOKUP('Feuille 1 triée (macro)'!$A37,'Feuille 1 triée (macro)'!$A$2:$H$299,1,FALSE),0)</f>
        <v>0</v>
      </c>
      <c r="D94">
        <f>IF('Feuille 1 triée (macro)'!K17=1,VLOOKUP('Feuille 1 triée (macro)'!$A17,'Feuille 1 triée (macro)'!$A$2:$H$299,1,FALSE),0)</f>
        <v>0</v>
      </c>
    </row>
    <row r="95" spans="1:4" x14ac:dyDescent="0.25">
      <c r="A95" t="str">
        <f>IF('Feuille 1 triée (macro)'!H15=1,VLOOKUP('Feuille 1 triée (macro)'!$A15,'Feuille 1 triée (macro)'!$A$2:$H$299,1,FALSE),0)</f>
        <v>Elève 14</v>
      </c>
      <c r="B95">
        <f>IF('Feuille 1 triée (macro)'!I52=1,VLOOKUP('Feuille 1 triée (macro)'!$A52,'Feuille 1 triée (macro)'!$A$2:$H$299,1,FALSE),0)</f>
        <v>0</v>
      </c>
      <c r="C95">
        <f>IF('Feuille 1 triée (macro)'!J38=1,VLOOKUP('Feuille 1 triée (macro)'!$A38,'Feuille 1 triée (macro)'!$A$2:$H$299,1,FALSE),0)</f>
        <v>0</v>
      </c>
      <c r="D95">
        <f>IF('Feuille 1 triée (macro)'!K18=1,VLOOKUP('Feuille 1 triée (macro)'!$A18,'Feuille 1 triée (macro)'!$A$2:$H$299,1,FALSE),0)</f>
        <v>0</v>
      </c>
    </row>
    <row r="96" spans="1:4" x14ac:dyDescent="0.25">
      <c r="A96" t="str">
        <f>IF('Feuille 1 triée (macro)'!H14=1,VLOOKUP('Feuille 1 triée (macro)'!$A14,'Feuille 1 triée (macro)'!$A$2:$H$299,1,FALSE),0)</f>
        <v>Elève 13</v>
      </c>
      <c r="B96">
        <f>IF('Feuille 1 triée (macro)'!I53=1,VLOOKUP('Feuille 1 triée (macro)'!$A53,'Feuille 1 triée (macro)'!$A$2:$H$299,1,FALSE),0)</f>
        <v>0</v>
      </c>
      <c r="C96">
        <f>IF('Feuille 1 triée (macro)'!J39=1,VLOOKUP('Feuille 1 triée (macro)'!$A39,'Feuille 1 triée (macro)'!$A$2:$H$299,1,FALSE),0)</f>
        <v>0</v>
      </c>
      <c r="D96">
        <f>IF('Feuille 1 triée (macro)'!K19=1,VLOOKUP('Feuille 1 triée (macro)'!$A19,'Feuille 1 triée (macro)'!$A$2:$H$299,1,FALSE),0)</f>
        <v>0</v>
      </c>
    </row>
    <row r="97" spans="1:4" x14ac:dyDescent="0.25">
      <c r="A97" t="str">
        <f>IF('Feuille 1 triée (macro)'!H122=1,VLOOKUP('Feuille 1 triée (macro)'!$A122,'Feuille 1 triée (macro)'!$A$2:$H$299,1,FALSE),0)</f>
        <v>Elève 121</v>
      </c>
      <c r="B97">
        <f>IF('Feuille 1 triée (macro)'!I54=1,VLOOKUP('Feuille 1 triée (macro)'!$A54,'Feuille 1 triée (macro)'!$A$2:$H$299,1,FALSE),0)</f>
        <v>0</v>
      </c>
      <c r="C97">
        <f>IF('Feuille 1 triée (macro)'!J40=1,VLOOKUP('Feuille 1 triée (macro)'!$A40,'Feuille 1 triée (macro)'!$A$2:$H$299,1,FALSE),0)</f>
        <v>0</v>
      </c>
      <c r="D97">
        <f>IF('Feuille 1 triée (macro)'!K20=1,VLOOKUP('Feuille 1 triée (macro)'!$A20,'Feuille 1 triée (macro)'!$A$2:$H$299,1,FALSE),0)</f>
        <v>0</v>
      </c>
    </row>
    <row r="98" spans="1:4" x14ac:dyDescent="0.25">
      <c r="A98" t="str">
        <f>IF('Feuille 1 triée (macro)'!H121=1,VLOOKUP('Feuille 1 triée (macro)'!$A121,'Feuille 1 triée (macro)'!$A$2:$H$299,1,FALSE),0)</f>
        <v>Elève 120</v>
      </c>
      <c r="B98">
        <f>IF('Feuille 1 triée (macro)'!I55=1,VLOOKUP('Feuille 1 triée (macro)'!$A55,'Feuille 1 triée (macro)'!$A$2:$H$299,1,FALSE),0)</f>
        <v>0</v>
      </c>
      <c r="C98">
        <f>IF('Feuille 1 triée (macro)'!J41=1,VLOOKUP('Feuille 1 triée (macro)'!$A41,'Feuille 1 triée (macro)'!$A$2:$H$299,1,FALSE),0)</f>
        <v>0</v>
      </c>
      <c r="D98">
        <f>IF('Feuille 1 triée (macro)'!K21=1,VLOOKUP('Feuille 1 triée (macro)'!$A21,'Feuille 1 triée (macro)'!$A$2:$H$299,1,FALSE),0)</f>
        <v>0</v>
      </c>
    </row>
    <row r="99" spans="1:4" x14ac:dyDescent="0.25">
      <c r="A99" t="str">
        <f>IF('Feuille 1 triée (macro)'!H13=1,VLOOKUP('Feuille 1 triée (macro)'!$A13,'Feuille 1 triée (macro)'!$A$2:$H$299,1,FALSE),0)</f>
        <v>Elève 12</v>
      </c>
      <c r="B99">
        <f>IF('Feuille 1 triée (macro)'!I56=1,VLOOKUP('Feuille 1 triée (macro)'!$A56,'Feuille 1 triée (macro)'!$A$2:$H$299,1,FALSE),0)</f>
        <v>0</v>
      </c>
      <c r="C99">
        <f>IF('Feuille 1 triée (macro)'!J42=1,VLOOKUP('Feuille 1 triée (macro)'!$A42,'Feuille 1 triée (macro)'!$A$2:$H$299,1,FALSE),0)</f>
        <v>0</v>
      </c>
      <c r="D99">
        <f>IF('Feuille 1 triée (macro)'!K22=1,VLOOKUP('Feuille 1 triée (macro)'!$A22,'Feuille 1 triée (macro)'!$A$2:$H$299,1,FALSE),0)</f>
        <v>0</v>
      </c>
    </row>
    <row r="100" spans="1:4" x14ac:dyDescent="0.25">
      <c r="A100" t="str">
        <f>IF('Feuille 1 triée (macro)'!H120=1,VLOOKUP('Feuille 1 triée (macro)'!$A120,'Feuille 1 triée (macro)'!$A$2:$H$299,1,FALSE),0)</f>
        <v>Elève 119</v>
      </c>
      <c r="B100">
        <f>IF('Feuille 1 triée (macro)'!I57=1,VLOOKUP('Feuille 1 triée (macro)'!$A57,'Feuille 1 triée (macro)'!$A$2:$H$299,1,FALSE),0)</f>
        <v>0</v>
      </c>
      <c r="C100">
        <f>IF('Feuille 1 triée (macro)'!J43=1,VLOOKUP('Feuille 1 triée (macro)'!$A43,'Feuille 1 triée (macro)'!$A$2:$H$299,1,FALSE),0)</f>
        <v>0</v>
      </c>
      <c r="D100">
        <f>IF('Feuille 1 triée (macro)'!K23=1,VLOOKUP('Feuille 1 triée (macro)'!$A23,'Feuille 1 triée (macro)'!$A$2:$H$299,1,FALSE),0)</f>
        <v>0</v>
      </c>
    </row>
    <row r="101" spans="1:4" x14ac:dyDescent="0.25">
      <c r="A101" t="str">
        <f>IF('Feuille 1 triée (macro)'!H119=1,VLOOKUP('Feuille 1 triée (macro)'!$A119,'Feuille 1 triée (macro)'!$A$2:$H$299,1,FALSE),0)</f>
        <v>Elève 118</v>
      </c>
      <c r="B101">
        <f>IF('Feuille 1 triée (macro)'!I58=1,VLOOKUP('Feuille 1 triée (macro)'!$A58,'Feuille 1 triée (macro)'!$A$2:$H$299,1,FALSE),0)</f>
        <v>0</v>
      </c>
      <c r="C101">
        <f>IF('Feuille 1 triée (macro)'!J44=1,VLOOKUP('Feuille 1 triée (macro)'!$A44,'Feuille 1 triée (macro)'!$A$2:$H$299,1,FALSE),0)</f>
        <v>0</v>
      </c>
      <c r="D101">
        <f>IF('Feuille 1 triée (macro)'!K24=1,VLOOKUP('Feuille 1 triée (macro)'!$A24,'Feuille 1 triée (macro)'!$A$2:$H$299,1,FALSE),0)</f>
        <v>0</v>
      </c>
    </row>
    <row r="102" spans="1:4" x14ac:dyDescent="0.25">
      <c r="A102" t="str">
        <f>IF('Feuille 1 triée (macro)'!H118=1,VLOOKUP('Feuille 1 triée (macro)'!$A118,'Feuille 1 triée (macro)'!$A$2:$H$299,1,FALSE),0)</f>
        <v>Elève 117</v>
      </c>
      <c r="B102">
        <f>IF('Feuille 1 triée (macro)'!I59=1,VLOOKUP('Feuille 1 triée (macro)'!$A59,'Feuille 1 triée (macro)'!$A$2:$H$299,1,FALSE),0)</f>
        <v>0</v>
      </c>
      <c r="C102">
        <f>IF('Feuille 1 triée (macro)'!J45=1,VLOOKUP('Feuille 1 triée (macro)'!$A45,'Feuille 1 triée (macro)'!$A$2:$H$299,1,FALSE),0)</f>
        <v>0</v>
      </c>
      <c r="D102">
        <f>IF('Feuille 1 triée (macro)'!K25=1,VLOOKUP('Feuille 1 triée (macro)'!$A25,'Feuille 1 triée (macro)'!$A$2:$H$299,1,FALSE),0)</f>
        <v>0</v>
      </c>
    </row>
    <row r="103" spans="1:4" x14ac:dyDescent="0.25">
      <c r="A103" t="str">
        <f>IF('Feuille 1 triée (macro)'!H117=1,VLOOKUP('Feuille 1 triée (macro)'!$A117,'Feuille 1 triée (macro)'!$A$2:$H$299,1,FALSE),0)</f>
        <v>Elève 116</v>
      </c>
      <c r="B103">
        <f>IF('Feuille 1 triée (macro)'!I60=1,VLOOKUP('Feuille 1 triée (macro)'!$A60,'Feuille 1 triée (macro)'!$A$2:$H$299,1,FALSE),0)</f>
        <v>0</v>
      </c>
      <c r="C103">
        <f>IF('Feuille 1 triée (macro)'!J46=1,VLOOKUP('Feuille 1 triée (macro)'!$A46,'Feuille 1 triée (macro)'!$A$2:$H$299,1,FALSE),0)</f>
        <v>0</v>
      </c>
      <c r="D103">
        <f>IF('Feuille 1 triée (macro)'!K26=1,VLOOKUP('Feuille 1 triée (macro)'!$A26,'Feuille 1 triée (macro)'!$A$2:$H$299,1,FALSE),0)</f>
        <v>0</v>
      </c>
    </row>
    <row r="104" spans="1:4" x14ac:dyDescent="0.25">
      <c r="A104" t="str">
        <f>IF('Feuille 1 triée (macro)'!H116=1,VLOOKUP('Feuille 1 triée (macro)'!$A116,'Feuille 1 triée (macro)'!$A$2:$H$299,1,FALSE),0)</f>
        <v>Elève 115</v>
      </c>
      <c r="B104">
        <f>IF('Feuille 1 triée (macro)'!I61=1,VLOOKUP('Feuille 1 triée (macro)'!$A61,'Feuille 1 triée (macro)'!$A$2:$H$299,1,FALSE),0)</f>
        <v>0</v>
      </c>
      <c r="C104">
        <f>IF('Feuille 1 triée (macro)'!J47=1,VLOOKUP('Feuille 1 triée (macro)'!$A47,'Feuille 1 triée (macro)'!$A$2:$H$299,1,FALSE),0)</f>
        <v>0</v>
      </c>
      <c r="D104">
        <f>IF('Feuille 1 triée (macro)'!K27=1,VLOOKUP('Feuille 1 triée (macro)'!$A27,'Feuille 1 triée (macro)'!$A$2:$H$299,1,FALSE),0)</f>
        <v>0</v>
      </c>
    </row>
    <row r="105" spans="1:4" x14ac:dyDescent="0.25">
      <c r="A105" t="str">
        <f>IF('Feuille 1 triée (macro)'!H115=1,VLOOKUP('Feuille 1 triée (macro)'!$A115,'Feuille 1 triée (macro)'!$A$2:$H$299,1,FALSE),0)</f>
        <v>Elève 114</v>
      </c>
      <c r="B105">
        <f>IF('Feuille 1 triée (macro)'!I62=1,VLOOKUP('Feuille 1 triée (macro)'!$A62,'Feuille 1 triée (macro)'!$A$2:$H$299,1,FALSE),0)</f>
        <v>0</v>
      </c>
      <c r="C105">
        <f>IF('Feuille 1 triée (macro)'!J48=1,VLOOKUP('Feuille 1 triée (macro)'!$A48,'Feuille 1 triée (macro)'!$A$2:$H$299,1,FALSE),0)</f>
        <v>0</v>
      </c>
      <c r="D105">
        <f>IF('Feuille 1 triée (macro)'!K28=1,VLOOKUP('Feuille 1 triée (macro)'!$A28,'Feuille 1 triée (macro)'!$A$2:$H$299,1,FALSE),0)</f>
        <v>0</v>
      </c>
    </row>
    <row r="106" spans="1:4" x14ac:dyDescent="0.25">
      <c r="A106" t="str">
        <f>IF('Feuille 1 triée (macro)'!H114=1,VLOOKUP('Feuille 1 triée (macro)'!$A114,'Feuille 1 triée (macro)'!$A$2:$H$299,1,FALSE),0)</f>
        <v>Elève 113</v>
      </c>
      <c r="B106">
        <f>IF('Feuille 1 triée (macro)'!I63=1,VLOOKUP('Feuille 1 triée (macro)'!$A63,'Feuille 1 triée (macro)'!$A$2:$H$299,1,FALSE),0)</f>
        <v>0</v>
      </c>
      <c r="C106">
        <f>IF('Feuille 1 triée (macro)'!J49=1,VLOOKUP('Feuille 1 triée (macro)'!$A49,'Feuille 1 triée (macro)'!$A$2:$H$299,1,FALSE),0)</f>
        <v>0</v>
      </c>
      <c r="D106">
        <f>IF('Feuille 1 triée (macro)'!K29=1,VLOOKUP('Feuille 1 triée (macro)'!$A29,'Feuille 1 triée (macro)'!$A$2:$H$299,1,FALSE),0)</f>
        <v>0</v>
      </c>
    </row>
    <row r="107" spans="1:4" x14ac:dyDescent="0.25">
      <c r="A107" t="str">
        <f>IF('Feuille 1 triée (macro)'!H113=1,VLOOKUP('Feuille 1 triée (macro)'!$A113,'Feuille 1 triée (macro)'!$A$2:$H$299,1,FALSE),0)</f>
        <v>Elève 112</v>
      </c>
      <c r="B107">
        <f>IF('Feuille 1 triée (macro)'!I64=1,VLOOKUP('Feuille 1 triée (macro)'!$A64,'Feuille 1 triée (macro)'!$A$2:$H$299,1,FALSE),0)</f>
        <v>0</v>
      </c>
      <c r="C107">
        <f>IF('Feuille 1 triée (macro)'!J50=1,VLOOKUP('Feuille 1 triée (macro)'!$A50,'Feuille 1 triée (macro)'!$A$2:$H$299,1,FALSE),0)</f>
        <v>0</v>
      </c>
      <c r="D107">
        <f>IF('Feuille 1 triée (macro)'!K30=1,VLOOKUP('Feuille 1 triée (macro)'!$A30,'Feuille 1 triée (macro)'!$A$2:$H$299,1,FALSE),0)</f>
        <v>0</v>
      </c>
    </row>
    <row r="108" spans="1:4" x14ac:dyDescent="0.25">
      <c r="A108" t="str">
        <f>IF('Feuille 1 triée (macro)'!H112=1,VLOOKUP('Feuille 1 triée (macro)'!$A112,'Feuille 1 triée (macro)'!$A$2:$H$299,1,FALSE),0)</f>
        <v>Elève 111</v>
      </c>
      <c r="B108">
        <f>IF('Feuille 1 triée (macro)'!I65=1,VLOOKUP('Feuille 1 triée (macro)'!$A65,'Feuille 1 triée (macro)'!$A$2:$H$299,1,FALSE),0)</f>
        <v>0</v>
      </c>
      <c r="C108">
        <f>IF('Feuille 1 triée (macro)'!J51=1,VLOOKUP('Feuille 1 triée (macro)'!$A51,'Feuille 1 triée (macro)'!$A$2:$H$299,1,FALSE),0)</f>
        <v>0</v>
      </c>
      <c r="D108">
        <f>IF('Feuille 1 triée (macro)'!K31=1,VLOOKUP('Feuille 1 triée (macro)'!$A31,'Feuille 1 triée (macro)'!$A$2:$H$299,1,FALSE),0)</f>
        <v>0</v>
      </c>
    </row>
    <row r="109" spans="1:4" x14ac:dyDescent="0.25">
      <c r="A109" t="str">
        <f>IF('Feuille 1 triée (macro)'!H111=1,VLOOKUP('Feuille 1 triée (macro)'!$A111,'Feuille 1 triée (macro)'!$A$2:$H$299,1,FALSE),0)</f>
        <v>Elève 110</v>
      </c>
      <c r="B109">
        <f>IF('Feuille 1 triée (macro)'!I66=1,VLOOKUP('Feuille 1 triée (macro)'!$A66,'Feuille 1 triée (macro)'!$A$2:$H$299,1,FALSE),0)</f>
        <v>0</v>
      </c>
      <c r="C109">
        <f>IF('Feuille 1 triée (macro)'!J52=1,VLOOKUP('Feuille 1 triée (macro)'!$A52,'Feuille 1 triée (macro)'!$A$2:$H$299,1,FALSE),0)</f>
        <v>0</v>
      </c>
      <c r="D109">
        <f>IF('Feuille 1 triée (macro)'!K32=1,VLOOKUP('Feuille 1 triée (macro)'!$A32,'Feuille 1 triée (macro)'!$A$2:$H$299,1,FALSE),0)</f>
        <v>0</v>
      </c>
    </row>
    <row r="110" spans="1:4" x14ac:dyDescent="0.25">
      <c r="A110" t="str">
        <f>IF('Feuille 1 triée (macro)'!H12=1,VLOOKUP('Feuille 1 triée (macro)'!$A12,'Feuille 1 triée (macro)'!$A$2:$H$299,1,FALSE),0)</f>
        <v>Elève 11</v>
      </c>
      <c r="B110">
        <f>IF('Feuille 1 triée (macro)'!I67=1,VLOOKUP('Feuille 1 triée (macro)'!$A67,'Feuille 1 triée (macro)'!$A$2:$H$299,1,FALSE),0)</f>
        <v>0</v>
      </c>
      <c r="C110">
        <f>IF('Feuille 1 triée (macro)'!J53=1,VLOOKUP('Feuille 1 triée (macro)'!$A53,'Feuille 1 triée (macro)'!$A$2:$H$299,1,FALSE),0)</f>
        <v>0</v>
      </c>
      <c r="D110">
        <f>IF('Feuille 1 triée (macro)'!K33=1,VLOOKUP('Feuille 1 triée (macro)'!$A33,'Feuille 1 triée (macro)'!$A$2:$H$299,1,FALSE),0)</f>
        <v>0</v>
      </c>
    </row>
    <row r="111" spans="1:4" x14ac:dyDescent="0.25">
      <c r="A111" t="str">
        <f>IF('Feuille 1 triée (macro)'!H110=1,VLOOKUP('Feuille 1 triée (macro)'!$A110,'Feuille 1 triée (macro)'!$A$2:$H$299,1,FALSE),0)</f>
        <v>Elève 109</v>
      </c>
      <c r="B111">
        <f>IF('Feuille 1 triée (macro)'!I68=1,VLOOKUP('Feuille 1 triée (macro)'!$A68,'Feuille 1 triée (macro)'!$A$2:$H$299,1,FALSE),0)</f>
        <v>0</v>
      </c>
      <c r="C111">
        <f>IF('Feuille 1 triée (macro)'!J54=1,VLOOKUP('Feuille 1 triée (macro)'!$A54,'Feuille 1 triée (macro)'!$A$2:$H$299,1,FALSE),0)</f>
        <v>0</v>
      </c>
      <c r="D111">
        <f>IF('Feuille 1 triée (macro)'!K34=1,VLOOKUP('Feuille 1 triée (macro)'!$A34,'Feuille 1 triée (macro)'!$A$2:$H$299,1,FALSE),0)</f>
        <v>0</v>
      </c>
    </row>
    <row r="112" spans="1:4" x14ac:dyDescent="0.25">
      <c r="A112" t="str">
        <f>IF('Feuille 1 triée (macro)'!H109=1,VLOOKUP('Feuille 1 triée (macro)'!$A109,'Feuille 1 triée (macro)'!$A$2:$H$299,1,FALSE),0)</f>
        <v>Elève 108</v>
      </c>
      <c r="B112">
        <f>IF('Feuille 1 triée (macro)'!I69=1,VLOOKUP('Feuille 1 triée (macro)'!$A69,'Feuille 1 triée (macro)'!$A$2:$H$299,1,FALSE),0)</f>
        <v>0</v>
      </c>
      <c r="C112">
        <f>IF('Feuille 1 triée (macro)'!J55=1,VLOOKUP('Feuille 1 triée (macro)'!$A55,'Feuille 1 triée (macro)'!$A$2:$H$299,1,FALSE),0)</f>
        <v>0</v>
      </c>
      <c r="D112">
        <f>IF('Feuille 1 triée (macro)'!K35=1,VLOOKUP('Feuille 1 triée (macro)'!$A35,'Feuille 1 triée (macro)'!$A$2:$H$299,1,FALSE),0)</f>
        <v>0</v>
      </c>
    </row>
    <row r="113" spans="1:4" x14ac:dyDescent="0.25">
      <c r="A113" t="str">
        <f>IF('Feuille 1 triée (macro)'!H108=1,VLOOKUP('Feuille 1 triée (macro)'!$A108,'Feuille 1 triée (macro)'!$A$2:$H$299,1,FALSE),0)</f>
        <v>Elève 107</v>
      </c>
      <c r="B113">
        <f>IF('Feuille 1 triée (macro)'!I70=1,VLOOKUP('Feuille 1 triée (macro)'!$A70,'Feuille 1 triée (macro)'!$A$2:$H$299,1,FALSE),0)</f>
        <v>0</v>
      </c>
      <c r="C113">
        <f>IF('Feuille 1 triée (macro)'!J56=1,VLOOKUP('Feuille 1 triée (macro)'!$A56,'Feuille 1 triée (macro)'!$A$2:$H$299,1,FALSE),0)</f>
        <v>0</v>
      </c>
      <c r="D113">
        <f>IF('Feuille 1 triée (macro)'!K36=1,VLOOKUP('Feuille 1 triée (macro)'!$A36,'Feuille 1 triée (macro)'!$A$2:$H$299,1,FALSE),0)</f>
        <v>0</v>
      </c>
    </row>
    <row r="114" spans="1:4" x14ac:dyDescent="0.25">
      <c r="A114" t="str">
        <f>IF('Feuille 1 triée (macro)'!H107=1,VLOOKUP('Feuille 1 triée (macro)'!$A107,'Feuille 1 triée (macro)'!$A$2:$H$299,1,FALSE),0)</f>
        <v>Elève 106</v>
      </c>
      <c r="B114">
        <f>IF('Feuille 1 triée (macro)'!I71=1,VLOOKUP('Feuille 1 triée (macro)'!$A71,'Feuille 1 triée (macro)'!$A$2:$H$299,1,FALSE),0)</f>
        <v>0</v>
      </c>
      <c r="C114">
        <f>IF('Feuille 1 triée (macro)'!J57=1,VLOOKUP('Feuille 1 triée (macro)'!$A57,'Feuille 1 triée (macro)'!$A$2:$H$299,1,FALSE),0)</f>
        <v>0</v>
      </c>
      <c r="D114">
        <f>IF('Feuille 1 triée (macro)'!K37=1,VLOOKUP('Feuille 1 triée (macro)'!$A37,'Feuille 1 triée (macro)'!$A$2:$H$299,1,FALSE),0)</f>
        <v>0</v>
      </c>
    </row>
    <row r="115" spans="1:4" x14ac:dyDescent="0.25">
      <c r="A115" t="str">
        <f>IF('Feuille 1 triée (macro)'!H106=1,VLOOKUP('Feuille 1 triée (macro)'!$A106,'Feuille 1 triée (macro)'!$A$2:$H$299,1,FALSE),0)</f>
        <v>Elève 105</v>
      </c>
      <c r="B115">
        <f>IF('Feuille 1 triée (macro)'!I72=1,VLOOKUP('Feuille 1 triée (macro)'!$A72,'Feuille 1 triée (macro)'!$A$2:$H$299,1,FALSE),0)</f>
        <v>0</v>
      </c>
      <c r="C115">
        <f>IF('Feuille 1 triée (macro)'!J58=1,VLOOKUP('Feuille 1 triée (macro)'!$A58,'Feuille 1 triée (macro)'!$A$2:$H$299,1,FALSE),0)</f>
        <v>0</v>
      </c>
      <c r="D115">
        <f>IF('Feuille 1 triée (macro)'!K38=1,VLOOKUP('Feuille 1 triée (macro)'!$A38,'Feuille 1 triée (macro)'!$A$2:$H$299,1,FALSE),0)</f>
        <v>0</v>
      </c>
    </row>
    <row r="116" spans="1:4" x14ac:dyDescent="0.25">
      <c r="A116" t="str">
        <f>IF('Feuille 1 triée (macro)'!H105=1,VLOOKUP('Feuille 1 triée (macro)'!$A105,'Feuille 1 triée (macro)'!$A$2:$H$299,1,FALSE),0)</f>
        <v>Elève 104</v>
      </c>
      <c r="B116">
        <f>IF('Feuille 1 triée (macro)'!I73=1,VLOOKUP('Feuille 1 triée (macro)'!$A73,'Feuille 1 triée (macro)'!$A$2:$H$299,1,FALSE),0)</f>
        <v>0</v>
      </c>
      <c r="C116">
        <f>IF('Feuille 1 triée (macro)'!J59=1,VLOOKUP('Feuille 1 triée (macro)'!$A59,'Feuille 1 triée (macro)'!$A$2:$H$299,1,FALSE),0)</f>
        <v>0</v>
      </c>
      <c r="D116">
        <f>IF('Feuille 1 triée (macro)'!K39=1,VLOOKUP('Feuille 1 triée (macro)'!$A39,'Feuille 1 triée (macro)'!$A$2:$H$299,1,FALSE),0)</f>
        <v>0</v>
      </c>
    </row>
    <row r="117" spans="1:4" x14ac:dyDescent="0.25">
      <c r="A117" t="str">
        <f>IF('Feuille 1 triée (macro)'!H104=1,VLOOKUP('Feuille 1 triée (macro)'!$A104,'Feuille 1 triée (macro)'!$A$2:$H$299,1,FALSE),0)</f>
        <v>Elève 103</v>
      </c>
      <c r="B117">
        <f>IF('Feuille 1 triée (macro)'!I74=1,VLOOKUP('Feuille 1 triée (macro)'!$A74,'Feuille 1 triée (macro)'!$A$2:$H$299,1,FALSE),0)</f>
        <v>0</v>
      </c>
      <c r="C117">
        <f>IF('Feuille 1 triée (macro)'!J60=1,VLOOKUP('Feuille 1 triée (macro)'!$A60,'Feuille 1 triée (macro)'!$A$2:$H$299,1,FALSE),0)</f>
        <v>0</v>
      </c>
      <c r="D117">
        <f>IF('Feuille 1 triée (macro)'!K40=1,VLOOKUP('Feuille 1 triée (macro)'!$A40,'Feuille 1 triée (macro)'!$A$2:$H$299,1,FALSE),0)</f>
        <v>0</v>
      </c>
    </row>
    <row r="118" spans="1:4" x14ac:dyDescent="0.25">
      <c r="A118" t="str">
        <f>IF('Feuille 1 triée (macro)'!H103=1,VLOOKUP('Feuille 1 triée (macro)'!$A103,'Feuille 1 triée (macro)'!$A$2:$H$299,1,FALSE),0)</f>
        <v>Elève 102</v>
      </c>
      <c r="B118">
        <f>IF('Feuille 1 triée (macro)'!I75=1,VLOOKUP('Feuille 1 triée (macro)'!$A75,'Feuille 1 triée (macro)'!$A$2:$H$299,1,FALSE),0)</f>
        <v>0</v>
      </c>
      <c r="C118">
        <f>IF('Feuille 1 triée (macro)'!J61=1,VLOOKUP('Feuille 1 triée (macro)'!$A61,'Feuille 1 triée (macro)'!$A$2:$H$299,1,FALSE),0)</f>
        <v>0</v>
      </c>
      <c r="D118">
        <f>IF('Feuille 1 triée (macro)'!K41=1,VLOOKUP('Feuille 1 triée (macro)'!$A41,'Feuille 1 triée (macro)'!$A$2:$H$299,1,FALSE),0)</f>
        <v>0</v>
      </c>
    </row>
    <row r="119" spans="1:4" x14ac:dyDescent="0.25">
      <c r="A119" t="str">
        <f>IF('Feuille 1 triée (macro)'!H102=1,VLOOKUP('Feuille 1 triée (macro)'!$A102,'Feuille 1 triée (macro)'!$A$2:$H$299,1,FALSE),0)</f>
        <v>Elève 101</v>
      </c>
      <c r="B119">
        <f>IF('Feuille 1 triée (macro)'!I76=1,VLOOKUP('Feuille 1 triée (macro)'!$A76,'Feuille 1 triée (macro)'!$A$2:$H$299,1,FALSE),0)</f>
        <v>0</v>
      </c>
      <c r="C119">
        <f>IF('Feuille 1 triée (macro)'!J62=1,VLOOKUP('Feuille 1 triée (macro)'!$A62,'Feuille 1 triée (macro)'!$A$2:$H$299,1,FALSE),0)</f>
        <v>0</v>
      </c>
      <c r="D119">
        <f>IF('Feuille 1 triée (macro)'!K42=1,VLOOKUP('Feuille 1 triée (macro)'!$A42,'Feuille 1 triée (macro)'!$A$2:$H$299,1,FALSE),0)</f>
        <v>0</v>
      </c>
    </row>
    <row r="120" spans="1:4" x14ac:dyDescent="0.25">
      <c r="A120" t="str">
        <f>IF('Feuille 1 triée (macro)'!H101=1,VLOOKUP('Feuille 1 triée (macro)'!$A101,'Feuille 1 triée (macro)'!$A$2:$H$299,1,FALSE),0)</f>
        <v>Elève 100</v>
      </c>
      <c r="B120">
        <f>IF('Feuille 1 triée (macro)'!I77=1,VLOOKUP('Feuille 1 triée (macro)'!$A77,'Feuille 1 triée (macro)'!$A$2:$H$299,1,FALSE),0)</f>
        <v>0</v>
      </c>
      <c r="C120">
        <f>IF('Feuille 1 triée (macro)'!J63=1,VLOOKUP('Feuille 1 triée (macro)'!$A63,'Feuille 1 triée (macro)'!$A$2:$H$299,1,FALSE),0)</f>
        <v>0</v>
      </c>
      <c r="D120">
        <f>IF('Feuille 1 triée (macro)'!K43=1,VLOOKUP('Feuille 1 triée (macro)'!$A43,'Feuille 1 triée (macro)'!$A$2:$H$299,1,FALSE),0)</f>
        <v>0</v>
      </c>
    </row>
    <row r="121" spans="1:4" x14ac:dyDescent="0.25">
      <c r="A121" t="str">
        <f>IF('Feuille 1 triée (macro)'!H11=1,VLOOKUP('Feuille 1 triée (macro)'!$A11,'Feuille 1 triée (macro)'!$A$2:$H$299,1,FALSE),0)</f>
        <v>Elève 10</v>
      </c>
      <c r="B121">
        <f>IF('Feuille 1 triée (macro)'!I78=1,VLOOKUP('Feuille 1 triée (macro)'!$A78,'Feuille 1 triée (macro)'!$A$2:$H$299,1,FALSE),0)</f>
        <v>0</v>
      </c>
      <c r="C121">
        <f>IF('Feuille 1 triée (macro)'!J64=1,VLOOKUP('Feuille 1 triée (macro)'!$A64,'Feuille 1 triée (macro)'!$A$2:$H$299,1,FALSE),0)</f>
        <v>0</v>
      </c>
      <c r="D121">
        <f>IF('Feuille 1 triée (macro)'!K44=1,VLOOKUP('Feuille 1 triée (macro)'!$A44,'Feuille 1 triée (macro)'!$A$2:$H$299,1,FALSE),0)</f>
        <v>0</v>
      </c>
    </row>
    <row r="122" spans="1:4" x14ac:dyDescent="0.25">
      <c r="A122" t="str">
        <f>IF('Feuille 1 triée (macro)'!H2=1,VLOOKUP('Feuille 1 triée (macro)'!$A2,'Feuille 1 triée (macro)'!$A$2:$H$299,1,FALSE),0)</f>
        <v>Elève 1</v>
      </c>
      <c r="B122">
        <f>IF('Feuille 1 triée (macro)'!I79=1,VLOOKUP('Feuille 1 triée (macro)'!$A79,'Feuille 1 triée (macro)'!$A$2:$H$299,1,FALSE),0)</f>
        <v>0</v>
      </c>
      <c r="C122">
        <f>IF('Feuille 1 triée (macro)'!J65=1,VLOOKUP('Feuille 1 triée (macro)'!$A65,'Feuille 1 triée (macro)'!$A$2:$H$299,1,FALSE),0)</f>
        <v>0</v>
      </c>
      <c r="D122">
        <f>IF('Feuille 1 triée (macro)'!K45=1,VLOOKUP('Feuille 1 triée (macro)'!$A45,'Feuille 1 triée (macro)'!$A$2:$H$299,1,FALSE),0)</f>
        <v>0</v>
      </c>
    </row>
    <row r="123" spans="1:4" x14ac:dyDescent="0.25">
      <c r="A123">
        <f>IF('Feuille 1 triée (macro)'!H123=1,VLOOKUP('Feuille 1 triée (macro)'!$A123,'Feuille 1 triée (macro)'!$A$2:$H$299,1,FALSE),0)</f>
        <v>0</v>
      </c>
      <c r="B123">
        <f>IF('Feuille 1 triée (macro)'!I80=1,VLOOKUP('Feuille 1 triée (macro)'!$A80,'Feuille 1 triée (macro)'!$A$2:$H$299,1,FALSE),0)</f>
        <v>0</v>
      </c>
      <c r="C123">
        <f>IF('Feuille 1 triée (macro)'!J66=1,VLOOKUP('Feuille 1 triée (macro)'!$A66,'Feuille 1 triée (macro)'!$A$2:$H$299,1,FALSE),0)</f>
        <v>0</v>
      </c>
      <c r="D123">
        <f>IF('Feuille 1 triée (macro)'!K46=1,VLOOKUP('Feuille 1 triée (macro)'!$A46,'Feuille 1 triée (macro)'!$A$2:$H$299,1,FALSE),0)</f>
        <v>0</v>
      </c>
    </row>
    <row r="124" spans="1:4" x14ac:dyDescent="0.25">
      <c r="A124">
        <f>IF('Feuille 1 triée (macro)'!H124=1,VLOOKUP('Feuille 1 triée (macro)'!$A124,'Feuille 1 triée (macro)'!$A$2:$H$299,1,FALSE),0)</f>
        <v>0</v>
      </c>
      <c r="B124">
        <f>IF('Feuille 1 triée (macro)'!I81=1,VLOOKUP('Feuille 1 triée (macro)'!$A81,'Feuille 1 triée (macro)'!$A$2:$H$299,1,FALSE),0)</f>
        <v>0</v>
      </c>
      <c r="C124">
        <f>IF('Feuille 1 triée (macro)'!J67=1,VLOOKUP('Feuille 1 triée (macro)'!$A67,'Feuille 1 triée (macro)'!$A$2:$H$299,1,FALSE),0)</f>
        <v>0</v>
      </c>
      <c r="D124">
        <f>IF('Feuille 1 triée (macro)'!K47=1,VLOOKUP('Feuille 1 triée (macro)'!$A47,'Feuille 1 triée (macro)'!$A$2:$H$299,1,FALSE),0)</f>
        <v>0</v>
      </c>
    </row>
    <row r="125" spans="1:4" x14ac:dyDescent="0.25">
      <c r="A125">
        <f>IF('Feuille 1 triée (macro)'!H125=1,VLOOKUP('Feuille 1 triée (macro)'!$A125,'Feuille 1 triée (macro)'!$A$2:$H$299,1,FALSE),0)</f>
        <v>0</v>
      </c>
      <c r="B125">
        <f>IF('Feuille 1 triée (macro)'!I82=1,VLOOKUP('Feuille 1 triée (macro)'!$A82,'Feuille 1 triée (macro)'!$A$2:$H$299,1,FALSE),0)</f>
        <v>0</v>
      </c>
      <c r="C125">
        <f>IF('Feuille 1 triée (macro)'!J68=1,VLOOKUP('Feuille 1 triée (macro)'!$A68,'Feuille 1 triée (macro)'!$A$2:$H$299,1,FALSE),0)</f>
        <v>0</v>
      </c>
      <c r="D125">
        <f>IF('Feuille 1 triée (macro)'!K48=1,VLOOKUP('Feuille 1 triée (macro)'!$A48,'Feuille 1 triée (macro)'!$A$2:$H$299,1,FALSE),0)</f>
        <v>0</v>
      </c>
    </row>
    <row r="126" spans="1:4" x14ac:dyDescent="0.25">
      <c r="A126">
        <f>IF('Feuille 1 triée (macro)'!H126=1,VLOOKUP('Feuille 1 triée (macro)'!$A126,'Feuille 1 triée (macro)'!$A$2:$H$299,1,FALSE),0)</f>
        <v>0</v>
      </c>
      <c r="B126">
        <f>IF('Feuille 1 triée (macro)'!I83=1,VLOOKUP('Feuille 1 triée (macro)'!$A83,'Feuille 1 triée (macro)'!$A$2:$H$299,1,FALSE),0)</f>
        <v>0</v>
      </c>
      <c r="C126">
        <f>IF('Feuille 1 triée (macro)'!J69=1,VLOOKUP('Feuille 1 triée (macro)'!$A69,'Feuille 1 triée (macro)'!$A$2:$H$299,1,FALSE),0)</f>
        <v>0</v>
      </c>
      <c r="D126">
        <f>IF('Feuille 1 triée (macro)'!K49=1,VLOOKUP('Feuille 1 triée (macro)'!$A49,'Feuille 1 triée (macro)'!$A$2:$H$299,1,FALSE),0)</f>
        <v>0</v>
      </c>
    </row>
    <row r="127" spans="1:4" x14ac:dyDescent="0.25">
      <c r="A127">
        <f>IF('Feuille 1 triée (macro)'!H127=1,VLOOKUP('Feuille 1 triée (macro)'!$A127,'Feuille 1 triée (macro)'!$A$2:$H$299,1,FALSE),0)</f>
        <v>0</v>
      </c>
      <c r="B127">
        <f>IF('Feuille 1 triée (macro)'!I84=1,VLOOKUP('Feuille 1 triée (macro)'!$A84,'Feuille 1 triée (macro)'!$A$2:$H$299,1,FALSE),0)</f>
        <v>0</v>
      </c>
      <c r="C127">
        <f>IF('Feuille 1 triée (macro)'!J70=1,VLOOKUP('Feuille 1 triée (macro)'!$A70,'Feuille 1 triée (macro)'!$A$2:$H$299,1,FALSE),0)</f>
        <v>0</v>
      </c>
      <c r="D127">
        <f>IF('Feuille 1 triée (macro)'!K50=1,VLOOKUP('Feuille 1 triée (macro)'!$A50,'Feuille 1 triée (macro)'!$A$2:$H$299,1,FALSE),0)</f>
        <v>0</v>
      </c>
    </row>
    <row r="128" spans="1:4" x14ac:dyDescent="0.25">
      <c r="A128">
        <f>IF('Feuille 1 triée (macro)'!H128=1,VLOOKUP('Feuille 1 triée (macro)'!$A128,'Feuille 1 triée (macro)'!$A$2:$H$299,1,FALSE),0)</f>
        <v>0</v>
      </c>
      <c r="B128">
        <f>IF('Feuille 1 triée (macro)'!I85=1,VLOOKUP('Feuille 1 triée (macro)'!$A85,'Feuille 1 triée (macro)'!$A$2:$H$299,1,FALSE),0)</f>
        <v>0</v>
      </c>
      <c r="C128">
        <f>IF('Feuille 1 triée (macro)'!J71=1,VLOOKUP('Feuille 1 triée (macro)'!$A71,'Feuille 1 triée (macro)'!$A$2:$H$299,1,FALSE),0)</f>
        <v>0</v>
      </c>
      <c r="D128">
        <f>IF('Feuille 1 triée (macro)'!K51=1,VLOOKUP('Feuille 1 triée (macro)'!$A51,'Feuille 1 triée (macro)'!$A$2:$H$299,1,FALSE),0)</f>
        <v>0</v>
      </c>
    </row>
    <row r="129" spans="1:4" x14ac:dyDescent="0.25">
      <c r="A129">
        <f>IF('Feuille 1 triée (macro)'!H129=1,VLOOKUP('Feuille 1 triée (macro)'!$A129,'Feuille 1 triée (macro)'!$A$2:$H$299,1,FALSE),0)</f>
        <v>0</v>
      </c>
      <c r="B129">
        <f>IF('Feuille 1 triée (macro)'!I86=1,VLOOKUP('Feuille 1 triée (macro)'!$A86,'Feuille 1 triée (macro)'!$A$2:$H$299,1,FALSE),0)</f>
        <v>0</v>
      </c>
      <c r="C129">
        <f>IF('Feuille 1 triée (macro)'!J72=1,VLOOKUP('Feuille 1 triée (macro)'!$A72,'Feuille 1 triée (macro)'!$A$2:$H$299,1,FALSE),0)</f>
        <v>0</v>
      </c>
      <c r="D129">
        <f>IF('Feuille 1 triée (macro)'!K52=1,VLOOKUP('Feuille 1 triée (macro)'!$A52,'Feuille 1 triée (macro)'!$A$2:$H$299,1,FALSE),0)</f>
        <v>0</v>
      </c>
    </row>
    <row r="130" spans="1:4" x14ac:dyDescent="0.25">
      <c r="A130">
        <f>IF('Feuille 1 triée (macro)'!H130=1,VLOOKUP('Feuille 1 triée (macro)'!$A130,'Feuille 1 triée (macro)'!$A$2:$H$299,1,FALSE),0)</f>
        <v>0</v>
      </c>
      <c r="B130">
        <f>IF('Feuille 1 triée (macro)'!I87=1,VLOOKUP('Feuille 1 triée (macro)'!$A87,'Feuille 1 triée (macro)'!$A$2:$H$299,1,FALSE),0)</f>
        <v>0</v>
      </c>
      <c r="C130">
        <f>IF('Feuille 1 triée (macro)'!J73=1,VLOOKUP('Feuille 1 triée (macro)'!$A73,'Feuille 1 triée (macro)'!$A$2:$H$299,1,FALSE),0)</f>
        <v>0</v>
      </c>
      <c r="D130">
        <f>IF('Feuille 1 triée (macro)'!K53=1,VLOOKUP('Feuille 1 triée (macro)'!$A53,'Feuille 1 triée (macro)'!$A$2:$H$299,1,FALSE),0)</f>
        <v>0</v>
      </c>
    </row>
    <row r="131" spans="1:4" x14ac:dyDescent="0.25">
      <c r="A131">
        <f>IF('Feuille 1 triée (macro)'!H131=1,VLOOKUP('Feuille 1 triée (macro)'!$A131,'Feuille 1 triée (macro)'!$A$2:$H$299,1,FALSE),0)</f>
        <v>0</v>
      </c>
      <c r="B131">
        <f>IF('Feuille 1 triée (macro)'!I88=1,VLOOKUP('Feuille 1 triée (macro)'!$A88,'Feuille 1 triée (macro)'!$A$2:$H$299,1,FALSE),0)</f>
        <v>0</v>
      </c>
      <c r="C131">
        <f>IF('Feuille 1 triée (macro)'!J74=1,VLOOKUP('Feuille 1 triée (macro)'!$A74,'Feuille 1 triée (macro)'!$A$2:$H$299,1,FALSE),0)</f>
        <v>0</v>
      </c>
      <c r="D131">
        <f>IF('Feuille 1 triée (macro)'!K54=1,VLOOKUP('Feuille 1 triée (macro)'!$A54,'Feuille 1 triée (macro)'!$A$2:$H$299,1,FALSE),0)</f>
        <v>0</v>
      </c>
    </row>
    <row r="132" spans="1:4" x14ac:dyDescent="0.25">
      <c r="A132">
        <f>IF('Feuille 1 triée (macro)'!H132=1,VLOOKUP('Feuille 1 triée (macro)'!$A132,'Feuille 1 triée (macro)'!$A$2:$H$299,1,FALSE),0)</f>
        <v>0</v>
      </c>
      <c r="B132">
        <f>IF('Feuille 1 triée (macro)'!I89=1,VLOOKUP('Feuille 1 triée (macro)'!$A89,'Feuille 1 triée (macro)'!$A$2:$H$299,1,FALSE),0)</f>
        <v>0</v>
      </c>
      <c r="C132">
        <f>IF('Feuille 1 triée (macro)'!J75=1,VLOOKUP('Feuille 1 triée (macro)'!$A75,'Feuille 1 triée (macro)'!$A$2:$H$299,1,FALSE),0)</f>
        <v>0</v>
      </c>
      <c r="D132">
        <f>IF('Feuille 1 triée (macro)'!K55=1,VLOOKUP('Feuille 1 triée (macro)'!$A55,'Feuille 1 triée (macro)'!$A$2:$H$299,1,FALSE),0)</f>
        <v>0</v>
      </c>
    </row>
    <row r="133" spans="1:4" x14ac:dyDescent="0.25">
      <c r="A133">
        <f>IF('Feuille 1 triée (macro)'!H133=1,VLOOKUP('Feuille 1 triée (macro)'!$A133,'Feuille 1 triée (macro)'!$A$2:$H$299,1,FALSE),0)</f>
        <v>0</v>
      </c>
      <c r="B133">
        <f>IF('Feuille 1 triée (macro)'!I90=1,VLOOKUP('Feuille 1 triée (macro)'!$A90,'Feuille 1 triée (macro)'!$A$2:$H$299,1,FALSE),0)</f>
        <v>0</v>
      </c>
      <c r="C133">
        <f>IF('Feuille 1 triée (macro)'!J76=1,VLOOKUP('Feuille 1 triée (macro)'!$A76,'Feuille 1 triée (macro)'!$A$2:$H$299,1,FALSE),0)</f>
        <v>0</v>
      </c>
      <c r="D133">
        <f>IF('Feuille 1 triée (macro)'!K56=1,VLOOKUP('Feuille 1 triée (macro)'!$A56,'Feuille 1 triée (macro)'!$A$2:$H$299,1,FALSE),0)</f>
        <v>0</v>
      </c>
    </row>
    <row r="134" spans="1:4" x14ac:dyDescent="0.25">
      <c r="A134">
        <f>IF('Feuille 1 triée (macro)'!H134=1,VLOOKUP('Feuille 1 triée (macro)'!$A134,'Feuille 1 triée (macro)'!$A$2:$H$299,1,FALSE),0)</f>
        <v>0</v>
      </c>
      <c r="B134">
        <f>IF('Feuille 1 triée (macro)'!I91=1,VLOOKUP('Feuille 1 triée (macro)'!$A91,'Feuille 1 triée (macro)'!$A$2:$H$299,1,FALSE),0)</f>
        <v>0</v>
      </c>
      <c r="C134">
        <f>IF('Feuille 1 triée (macro)'!J77=1,VLOOKUP('Feuille 1 triée (macro)'!$A77,'Feuille 1 triée (macro)'!$A$2:$H$299,1,FALSE),0)</f>
        <v>0</v>
      </c>
      <c r="D134">
        <f>IF('Feuille 1 triée (macro)'!K57=1,VLOOKUP('Feuille 1 triée (macro)'!$A57,'Feuille 1 triée (macro)'!$A$2:$H$299,1,FALSE),0)</f>
        <v>0</v>
      </c>
    </row>
    <row r="135" spans="1:4" x14ac:dyDescent="0.25">
      <c r="A135">
        <f>IF('Feuille 1 triée (macro)'!H135=1,VLOOKUP('Feuille 1 triée (macro)'!$A135,'Feuille 1 triée (macro)'!$A$2:$H$299,1,FALSE),0)</f>
        <v>0</v>
      </c>
      <c r="B135">
        <f>IF('Feuille 1 triée (macro)'!I92=1,VLOOKUP('Feuille 1 triée (macro)'!$A92,'Feuille 1 triée (macro)'!$A$2:$H$299,1,FALSE),0)</f>
        <v>0</v>
      </c>
      <c r="C135">
        <f>IF('Feuille 1 triée (macro)'!J78=1,VLOOKUP('Feuille 1 triée (macro)'!$A78,'Feuille 1 triée (macro)'!$A$2:$H$299,1,FALSE),0)</f>
        <v>0</v>
      </c>
      <c r="D135">
        <f>IF('Feuille 1 triée (macro)'!K58=1,VLOOKUP('Feuille 1 triée (macro)'!$A58,'Feuille 1 triée (macro)'!$A$2:$H$299,1,FALSE),0)</f>
        <v>0</v>
      </c>
    </row>
    <row r="136" spans="1:4" x14ac:dyDescent="0.25">
      <c r="A136">
        <f>IF('Feuille 1 triée (macro)'!H136=1,VLOOKUP('Feuille 1 triée (macro)'!$A136,'Feuille 1 triée (macro)'!$A$2:$H$299,1,FALSE),0)</f>
        <v>0</v>
      </c>
      <c r="B136">
        <f>IF('Feuille 1 triée (macro)'!I93=1,VLOOKUP('Feuille 1 triée (macro)'!$A93,'Feuille 1 triée (macro)'!$A$2:$H$299,1,FALSE),0)</f>
        <v>0</v>
      </c>
      <c r="C136">
        <f>IF('Feuille 1 triée (macro)'!J79=1,VLOOKUP('Feuille 1 triée (macro)'!$A79,'Feuille 1 triée (macro)'!$A$2:$H$299,1,FALSE),0)</f>
        <v>0</v>
      </c>
      <c r="D136">
        <f>IF('Feuille 1 triée (macro)'!K59=1,VLOOKUP('Feuille 1 triée (macro)'!$A59,'Feuille 1 triée (macro)'!$A$2:$H$299,1,FALSE),0)</f>
        <v>0</v>
      </c>
    </row>
    <row r="137" spans="1:4" x14ac:dyDescent="0.25">
      <c r="A137">
        <f>IF('Feuille 1 triée (macro)'!H137=1,VLOOKUP('Feuille 1 triée (macro)'!$A137,'Feuille 1 triée (macro)'!$A$2:$H$299,1,FALSE),0)</f>
        <v>0</v>
      </c>
      <c r="B137">
        <f>IF('Feuille 1 triée (macro)'!I94=1,VLOOKUP('Feuille 1 triée (macro)'!$A94,'Feuille 1 triée (macro)'!$A$2:$H$299,1,FALSE),0)</f>
        <v>0</v>
      </c>
      <c r="C137">
        <f>IF('Feuille 1 triée (macro)'!J80=1,VLOOKUP('Feuille 1 triée (macro)'!$A80,'Feuille 1 triée (macro)'!$A$2:$H$299,1,FALSE),0)</f>
        <v>0</v>
      </c>
      <c r="D137">
        <f>IF('Feuille 1 triée (macro)'!K60=1,VLOOKUP('Feuille 1 triée (macro)'!$A60,'Feuille 1 triée (macro)'!$A$2:$H$299,1,FALSE),0)</f>
        <v>0</v>
      </c>
    </row>
    <row r="138" spans="1:4" x14ac:dyDescent="0.25">
      <c r="A138">
        <f>IF('Feuille 1 triée (macro)'!H138=1,VLOOKUP('Feuille 1 triée (macro)'!$A138,'Feuille 1 triée (macro)'!$A$2:$H$299,1,FALSE),0)</f>
        <v>0</v>
      </c>
      <c r="B138">
        <f>IF('Feuille 1 triée (macro)'!I95=1,VLOOKUP('Feuille 1 triée (macro)'!$A95,'Feuille 1 triée (macro)'!$A$2:$H$299,1,FALSE),0)</f>
        <v>0</v>
      </c>
      <c r="C138">
        <f>IF('Feuille 1 triée (macro)'!J81=1,VLOOKUP('Feuille 1 triée (macro)'!$A81,'Feuille 1 triée (macro)'!$A$2:$H$299,1,FALSE),0)</f>
        <v>0</v>
      </c>
      <c r="D138">
        <f>IF('Feuille 1 triée (macro)'!K61=1,VLOOKUP('Feuille 1 triée (macro)'!$A61,'Feuille 1 triée (macro)'!$A$2:$H$299,1,FALSE),0)</f>
        <v>0</v>
      </c>
    </row>
    <row r="139" spans="1:4" x14ac:dyDescent="0.25">
      <c r="A139">
        <f>IF('Feuille 1 triée (macro)'!H139=1,VLOOKUP('Feuille 1 triée (macro)'!$A139,'Feuille 1 triée (macro)'!$A$2:$H$299,1,FALSE),0)</f>
        <v>0</v>
      </c>
      <c r="B139">
        <f>IF('Feuille 1 triée (macro)'!I96=1,VLOOKUP('Feuille 1 triée (macro)'!$A96,'Feuille 1 triée (macro)'!$A$2:$H$299,1,FALSE),0)</f>
        <v>0</v>
      </c>
      <c r="C139">
        <f>IF('Feuille 1 triée (macro)'!J82=1,VLOOKUP('Feuille 1 triée (macro)'!$A82,'Feuille 1 triée (macro)'!$A$2:$H$299,1,FALSE),0)</f>
        <v>0</v>
      </c>
      <c r="D139">
        <f>IF('Feuille 1 triée (macro)'!K62=1,VLOOKUP('Feuille 1 triée (macro)'!$A62,'Feuille 1 triée (macro)'!$A$2:$H$299,1,FALSE),0)</f>
        <v>0</v>
      </c>
    </row>
    <row r="140" spans="1:4" x14ac:dyDescent="0.25">
      <c r="A140">
        <f>IF('Feuille 1 triée (macro)'!H140=1,VLOOKUP('Feuille 1 triée (macro)'!$A140,'Feuille 1 triée (macro)'!$A$2:$H$299,1,FALSE),0)</f>
        <v>0</v>
      </c>
      <c r="B140">
        <f>IF('Feuille 1 triée (macro)'!I97=1,VLOOKUP('Feuille 1 triée (macro)'!$A97,'Feuille 1 triée (macro)'!$A$2:$H$299,1,FALSE),0)</f>
        <v>0</v>
      </c>
      <c r="C140">
        <f>IF('Feuille 1 triée (macro)'!J83=1,VLOOKUP('Feuille 1 triée (macro)'!$A83,'Feuille 1 triée (macro)'!$A$2:$H$299,1,FALSE),0)</f>
        <v>0</v>
      </c>
      <c r="D140">
        <f>IF('Feuille 1 triée (macro)'!K63=1,VLOOKUP('Feuille 1 triée (macro)'!$A63,'Feuille 1 triée (macro)'!$A$2:$H$299,1,FALSE),0)</f>
        <v>0</v>
      </c>
    </row>
    <row r="141" spans="1:4" x14ac:dyDescent="0.25">
      <c r="A141">
        <f>IF('Feuille 1 triée (macro)'!H141=1,VLOOKUP('Feuille 1 triée (macro)'!$A141,'Feuille 1 triée (macro)'!$A$2:$H$299,1,FALSE),0)</f>
        <v>0</v>
      </c>
      <c r="B141">
        <f>IF('Feuille 1 triée (macro)'!I98=1,VLOOKUP('Feuille 1 triée (macro)'!$A98,'Feuille 1 triée (macro)'!$A$2:$H$299,1,FALSE),0)</f>
        <v>0</v>
      </c>
      <c r="C141">
        <f>IF('Feuille 1 triée (macro)'!J84=1,VLOOKUP('Feuille 1 triée (macro)'!$A84,'Feuille 1 triée (macro)'!$A$2:$H$299,1,FALSE),0)</f>
        <v>0</v>
      </c>
      <c r="D141">
        <f>IF('Feuille 1 triée (macro)'!K64=1,VLOOKUP('Feuille 1 triée (macro)'!$A64,'Feuille 1 triée (macro)'!$A$2:$H$299,1,FALSE),0)</f>
        <v>0</v>
      </c>
    </row>
    <row r="142" spans="1:4" x14ac:dyDescent="0.25">
      <c r="A142">
        <f>IF('Feuille 1 triée (macro)'!H142=1,VLOOKUP('Feuille 1 triée (macro)'!$A142,'Feuille 1 triée (macro)'!$A$2:$H$299,1,FALSE),0)</f>
        <v>0</v>
      </c>
      <c r="B142">
        <f>IF('Feuille 1 triée (macro)'!I99=1,VLOOKUP('Feuille 1 triée (macro)'!$A99,'Feuille 1 triée (macro)'!$A$2:$H$299,1,FALSE),0)</f>
        <v>0</v>
      </c>
      <c r="C142">
        <f>IF('Feuille 1 triée (macro)'!J85=1,VLOOKUP('Feuille 1 triée (macro)'!$A85,'Feuille 1 triée (macro)'!$A$2:$H$299,1,FALSE),0)</f>
        <v>0</v>
      </c>
      <c r="D142">
        <f>IF('Feuille 1 triée (macro)'!K65=1,VLOOKUP('Feuille 1 triée (macro)'!$A65,'Feuille 1 triée (macro)'!$A$2:$H$299,1,FALSE),0)</f>
        <v>0</v>
      </c>
    </row>
    <row r="143" spans="1:4" x14ac:dyDescent="0.25">
      <c r="A143">
        <f>IF('Feuille 1 triée (macro)'!H143=1,VLOOKUP('Feuille 1 triée (macro)'!$A143,'Feuille 1 triée (macro)'!$A$2:$H$299,1,FALSE),0)</f>
        <v>0</v>
      </c>
      <c r="B143">
        <f>IF('Feuille 1 triée (macro)'!I100=1,VLOOKUP('Feuille 1 triée (macro)'!$A100,'Feuille 1 triée (macro)'!$A$2:$H$299,1,FALSE),0)</f>
        <v>0</v>
      </c>
      <c r="C143">
        <f>IF('Feuille 1 triée (macro)'!J86=1,VLOOKUP('Feuille 1 triée (macro)'!$A86,'Feuille 1 triée (macro)'!$A$2:$H$299,1,FALSE),0)</f>
        <v>0</v>
      </c>
      <c r="D143">
        <f>IF('Feuille 1 triée (macro)'!K66=1,VLOOKUP('Feuille 1 triée (macro)'!$A66,'Feuille 1 triée (macro)'!$A$2:$H$299,1,FALSE),0)</f>
        <v>0</v>
      </c>
    </row>
    <row r="144" spans="1:4" x14ac:dyDescent="0.25">
      <c r="A144">
        <f>IF('Feuille 1 triée (macro)'!H144=1,VLOOKUP('Feuille 1 triée (macro)'!$A144,'Feuille 1 triée (macro)'!$A$2:$H$299,1,FALSE),0)</f>
        <v>0</v>
      </c>
      <c r="B144">
        <f>IF('Feuille 1 triée (macro)'!I101=1,VLOOKUP('Feuille 1 triée (macro)'!$A101,'Feuille 1 triée (macro)'!$A$2:$H$299,1,FALSE),0)</f>
        <v>0</v>
      </c>
      <c r="C144">
        <f>IF('Feuille 1 triée (macro)'!J87=1,VLOOKUP('Feuille 1 triée (macro)'!$A87,'Feuille 1 triée (macro)'!$A$2:$H$299,1,FALSE),0)</f>
        <v>0</v>
      </c>
      <c r="D144">
        <f>IF('Feuille 1 triée (macro)'!K67=1,VLOOKUP('Feuille 1 triée (macro)'!$A67,'Feuille 1 triée (macro)'!$A$2:$H$299,1,FALSE),0)</f>
        <v>0</v>
      </c>
    </row>
    <row r="145" spans="1:4" x14ac:dyDescent="0.25">
      <c r="A145">
        <f>IF('Feuille 1 triée (macro)'!H145=1,VLOOKUP('Feuille 1 triée (macro)'!$A145,'Feuille 1 triée (macro)'!$A$2:$H$299,1,FALSE),0)</f>
        <v>0</v>
      </c>
      <c r="B145">
        <f>IF('Feuille 1 triée (macro)'!I102=1,VLOOKUP('Feuille 1 triée (macro)'!$A102,'Feuille 1 triée (macro)'!$A$2:$H$299,1,FALSE),0)</f>
        <v>0</v>
      </c>
      <c r="C145">
        <f>IF('Feuille 1 triée (macro)'!J88=1,VLOOKUP('Feuille 1 triée (macro)'!$A88,'Feuille 1 triée (macro)'!$A$2:$H$299,1,FALSE),0)</f>
        <v>0</v>
      </c>
      <c r="D145">
        <f>IF('Feuille 1 triée (macro)'!K68=1,VLOOKUP('Feuille 1 triée (macro)'!$A68,'Feuille 1 triée (macro)'!$A$2:$H$299,1,FALSE),0)</f>
        <v>0</v>
      </c>
    </row>
    <row r="146" spans="1:4" x14ac:dyDescent="0.25">
      <c r="A146">
        <f>IF('Feuille 1 triée (macro)'!H146=1,VLOOKUP('Feuille 1 triée (macro)'!$A146,'Feuille 1 triée (macro)'!$A$2:$H$299,1,FALSE),0)</f>
        <v>0</v>
      </c>
      <c r="B146">
        <f>IF('Feuille 1 triée (macro)'!I103=1,VLOOKUP('Feuille 1 triée (macro)'!$A103,'Feuille 1 triée (macro)'!$A$2:$H$299,1,FALSE),0)</f>
        <v>0</v>
      </c>
      <c r="C146">
        <f>IF('Feuille 1 triée (macro)'!J89=1,VLOOKUP('Feuille 1 triée (macro)'!$A89,'Feuille 1 triée (macro)'!$A$2:$H$299,1,FALSE),0)</f>
        <v>0</v>
      </c>
      <c r="D146">
        <f>IF('Feuille 1 triée (macro)'!K69=1,VLOOKUP('Feuille 1 triée (macro)'!$A69,'Feuille 1 triée (macro)'!$A$2:$H$299,1,FALSE),0)</f>
        <v>0</v>
      </c>
    </row>
    <row r="147" spans="1:4" x14ac:dyDescent="0.25">
      <c r="A147">
        <f>IF('Feuille 1 triée (macro)'!H147=1,VLOOKUP('Feuille 1 triée (macro)'!$A147,'Feuille 1 triée (macro)'!$A$2:$H$299,1,FALSE),0)</f>
        <v>0</v>
      </c>
      <c r="B147">
        <f>IF('Feuille 1 triée (macro)'!I104=1,VLOOKUP('Feuille 1 triée (macro)'!$A104,'Feuille 1 triée (macro)'!$A$2:$H$299,1,FALSE),0)</f>
        <v>0</v>
      </c>
      <c r="C147">
        <f>IF('Feuille 1 triée (macro)'!J90=1,VLOOKUP('Feuille 1 triée (macro)'!$A90,'Feuille 1 triée (macro)'!$A$2:$H$299,1,FALSE),0)</f>
        <v>0</v>
      </c>
      <c r="D147">
        <f>IF('Feuille 1 triée (macro)'!K70=1,VLOOKUP('Feuille 1 triée (macro)'!$A70,'Feuille 1 triée (macro)'!$A$2:$H$299,1,FALSE),0)</f>
        <v>0</v>
      </c>
    </row>
    <row r="148" spans="1:4" x14ac:dyDescent="0.25">
      <c r="A148">
        <f>IF('Feuille 1 triée (macro)'!H148=1,VLOOKUP('Feuille 1 triée (macro)'!$A148,'Feuille 1 triée (macro)'!$A$2:$H$299,1,FALSE),0)</f>
        <v>0</v>
      </c>
      <c r="B148">
        <f>IF('Feuille 1 triée (macro)'!I105=1,VLOOKUP('Feuille 1 triée (macro)'!$A105,'Feuille 1 triée (macro)'!$A$2:$H$299,1,FALSE),0)</f>
        <v>0</v>
      </c>
      <c r="C148">
        <f>IF('Feuille 1 triée (macro)'!J91=1,VLOOKUP('Feuille 1 triée (macro)'!$A91,'Feuille 1 triée (macro)'!$A$2:$H$299,1,FALSE),0)</f>
        <v>0</v>
      </c>
      <c r="D148">
        <f>IF('Feuille 1 triée (macro)'!K71=1,VLOOKUP('Feuille 1 triée (macro)'!$A71,'Feuille 1 triée (macro)'!$A$2:$H$299,1,FALSE),0)</f>
        <v>0</v>
      </c>
    </row>
    <row r="149" spans="1:4" x14ac:dyDescent="0.25">
      <c r="A149">
        <f>IF('Feuille 1 triée (macro)'!H149=1,VLOOKUP('Feuille 1 triée (macro)'!$A149,'Feuille 1 triée (macro)'!$A$2:$H$299,1,FALSE),0)</f>
        <v>0</v>
      </c>
      <c r="B149">
        <f>IF('Feuille 1 triée (macro)'!I106=1,VLOOKUP('Feuille 1 triée (macro)'!$A106,'Feuille 1 triée (macro)'!$A$2:$H$299,1,FALSE),0)</f>
        <v>0</v>
      </c>
      <c r="C149">
        <f>IF('Feuille 1 triée (macro)'!J92=1,VLOOKUP('Feuille 1 triée (macro)'!$A92,'Feuille 1 triée (macro)'!$A$2:$H$299,1,FALSE),0)</f>
        <v>0</v>
      </c>
      <c r="D149">
        <f>IF('Feuille 1 triée (macro)'!K72=1,VLOOKUP('Feuille 1 triée (macro)'!$A72,'Feuille 1 triée (macro)'!$A$2:$H$299,1,FALSE),0)</f>
        <v>0</v>
      </c>
    </row>
    <row r="150" spans="1:4" x14ac:dyDescent="0.25">
      <c r="A150">
        <f>IF('Feuille 1 triée (macro)'!H150=1,VLOOKUP('Feuille 1 triée (macro)'!$A150,'Feuille 1 triée (macro)'!$A$2:$H$299,1,FALSE),0)</f>
        <v>0</v>
      </c>
      <c r="B150">
        <f>IF('Feuille 1 triée (macro)'!I107=1,VLOOKUP('Feuille 1 triée (macro)'!$A107,'Feuille 1 triée (macro)'!$A$2:$H$299,1,FALSE),0)</f>
        <v>0</v>
      </c>
      <c r="C150">
        <f>IF('Feuille 1 triée (macro)'!J93=1,VLOOKUP('Feuille 1 triée (macro)'!$A93,'Feuille 1 triée (macro)'!$A$2:$H$299,1,FALSE),0)</f>
        <v>0</v>
      </c>
      <c r="D150">
        <f>IF('Feuille 1 triée (macro)'!K73=1,VLOOKUP('Feuille 1 triée (macro)'!$A73,'Feuille 1 triée (macro)'!$A$2:$H$299,1,FALSE),0)</f>
        <v>0</v>
      </c>
    </row>
    <row r="151" spans="1:4" x14ac:dyDescent="0.25">
      <c r="A151">
        <f>IF('Feuille 1 triée (macro)'!H151=1,VLOOKUP('Feuille 1 triée (macro)'!$A151,'Feuille 1 triée (macro)'!$A$2:$H$299,1,FALSE),0)</f>
        <v>0</v>
      </c>
      <c r="B151">
        <f>IF('Feuille 1 triée (macro)'!I108=1,VLOOKUP('Feuille 1 triée (macro)'!$A108,'Feuille 1 triée (macro)'!$A$2:$H$299,1,FALSE),0)</f>
        <v>0</v>
      </c>
      <c r="C151">
        <f>IF('Feuille 1 triée (macro)'!J94=1,VLOOKUP('Feuille 1 triée (macro)'!$A94,'Feuille 1 triée (macro)'!$A$2:$H$299,1,FALSE),0)</f>
        <v>0</v>
      </c>
      <c r="D151">
        <f>IF('Feuille 1 triée (macro)'!K74=1,VLOOKUP('Feuille 1 triée (macro)'!$A74,'Feuille 1 triée (macro)'!$A$2:$H$299,1,FALSE),0)</f>
        <v>0</v>
      </c>
    </row>
    <row r="152" spans="1:4" x14ac:dyDescent="0.25">
      <c r="A152">
        <f>IF('Feuille 1 triée (macro)'!H152=1,VLOOKUP('Feuille 1 triée (macro)'!$A152,'Feuille 1 triée (macro)'!$A$2:$H$299,1,FALSE),0)</f>
        <v>0</v>
      </c>
      <c r="B152">
        <f>IF('Feuille 1 triée (macro)'!I109=1,VLOOKUP('Feuille 1 triée (macro)'!$A109,'Feuille 1 triée (macro)'!$A$2:$H$299,1,FALSE),0)</f>
        <v>0</v>
      </c>
      <c r="C152">
        <f>IF('Feuille 1 triée (macro)'!J95=1,VLOOKUP('Feuille 1 triée (macro)'!$A95,'Feuille 1 triée (macro)'!$A$2:$H$299,1,FALSE),0)</f>
        <v>0</v>
      </c>
      <c r="D152">
        <f>IF('Feuille 1 triée (macro)'!K75=1,VLOOKUP('Feuille 1 triée (macro)'!$A75,'Feuille 1 triée (macro)'!$A$2:$H$299,1,FALSE),0)</f>
        <v>0</v>
      </c>
    </row>
    <row r="153" spans="1:4" x14ac:dyDescent="0.25">
      <c r="A153">
        <f>IF('Feuille 1 triée (macro)'!H153=1,VLOOKUP('Feuille 1 triée (macro)'!$A153,'Feuille 1 triée (macro)'!$A$2:$H$299,1,FALSE),0)</f>
        <v>0</v>
      </c>
      <c r="B153">
        <f>IF('Feuille 1 triée (macro)'!I110=1,VLOOKUP('Feuille 1 triée (macro)'!$A110,'Feuille 1 triée (macro)'!$A$2:$H$299,1,FALSE),0)</f>
        <v>0</v>
      </c>
      <c r="C153">
        <f>IF('Feuille 1 triée (macro)'!J96=1,VLOOKUP('Feuille 1 triée (macro)'!$A96,'Feuille 1 triée (macro)'!$A$2:$H$299,1,FALSE),0)</f>
        <v>0</v>
      </c>
      <c r="D153">
        <f>IF('Feuille 1 triée (macro)'!K76=1,VLOOKUP('Feuille 1 triée (macro)'!$A76,'Feuille 1 triée (macro)'!$A$2:$H$299,1,FALSE),0)</f>
        <v>0</v>
      </c>
    </row>
    <row r="154" spans="1:4" x14ac:dyDescent="0.25">
      <c r="A154">
        <f>IF('Feuille 1 triée (macro)'!H154=1,VLOOKUP('Feuille 1 triée (macro)'!$A154,'Feuille 1 triée (macro)'!$A$2:$H$299,1,FALSE),0)</f>
        <v>0</v>
      </c>
      <c r="B154">
        <f>IF('Feuille 1 triée (macro)'!I111=1,VLOOKUP('Feuille 1 triée (macro)'!$A111,'Feuille 1 triée (macro)'!$A$2:$H$299,1,FALSE),0)</f>
        <v>0</v>
      </c>
      <c r="C154">
        <f>IF('Feuille 1 triée (macro)'!J97=1,VLOOKUP('Feuille 1 triée (macro)'!$A97,'Feuille 1 triée (macro)'!$A$2:$H$299,1,FALSE),0)</f>
        <v>0</v>
      </c>
      <c r="D154">
        <f>IF('Feuille 1 triée (macro)'!K77=1,VLOOKUP('Feuille 1 triée (macro)'!$A77,'Feuille 1 triée (macro)'!$A$2:$H$299,1,FALSE),0)</f>
        <v>0</v>
      </c>
    </row>
    <row r="155" spans="1:4" x14ac:dyDescent="0.25">
      <c r="A155">
        <f>IF('Feuille 1 triée (macro)'!H155=1,VLOOKUP('Feuille 1 triée (macro)'!$A155,'Feuille 1 triée (macro)'!$A$2:$H$299,1,FALSE),0)</f>
        <v>0</v>
      </c>
      <c r="B155">
        <f>IF('Feuille 1 triée (macro)'!I112=1,VLOOKUP('Feuille 1 triée (macro)'!$A112,'Feuille 1 triée (macro)'!$A$2:$H$299,1,FALSE),0)</f>
        <v>0</v>
      </c>
      <c r="C155">
        <f>IF('Feuille 1 triée (macro)'!J98=1,VLOOKUP('Feuille 1 triée (macro)'!$A98,'Feuille 1 triée (macro)'!$A$2:$H$299,1,FALSE),0)</f>
        <v>0</v>
      </c>
      <c r="D155">
        <f>IF('Feuille 1 triée (macro)'!K78=1,VLOOKUP('Feuille 1 triée (macro)'!$A78,'Feuille 1 triée (macro)'!$A$2:$H$299,1,FALSE),0)</f>
        <v>0</v>
      </c>
    </row>
    <row r="156" spans="1:4" x14ac:dyDescent="0.25">
      <c r="A156">
        <f>IF('Feuille 1 triée (macro)'!H156=1,VLOOKUP('Feuille 1 triée (macro)'!$A156,'Feuille 1 triée (macro)'!$A$2:$H$299,1,FALSE),0)</f>
        <v>0</v>
      </c>
      <c r="B156">
        <f>IF('Feuille 1 triée (macro)'!I113=1,VLOOKUP('Feuille 1 triée (macro)'!$A113,'Feuille 1 triée (macro)'!$A$2:$H$299,1,FALSE),0)</f>
        <v>0</v>
      </c>
      <c r="C156">
        <f>IF('Feuille 1 triée (macro)'!J99=1,VLOOKUP('Feuille 1 triée (macro)'!$A99,'Feuille 1 triée (macro)'!$A$2:$H$299,1,FALSE),0)</f>
        <v>0</v>
      </c>
      <c r="D156">
        <f>IF('Feuille 1 triée (macro)'!K79=1,VLOOKUP('Feuille 1 triée (macro)'!$A79,'Feuille 1 triée (macro)'!$A$2:$H$299,1,FALSE),0)</f>
        <v>0</v>
      </c>
    </row>
    <row r="157" spans="1:4" x14ac:dyDescent="0.25">
      <c r="A157">
        <f>IF('Feuille 1 triée (macro)'!H157=1,VLOOKUP('Feuille 1 triée (macro)'!$A157,'Feuille 1 triée (macro)'!$A$2:$H$299,1,FALSE),0)</f>
        <v>0</v>
      </c>
      <c r="B157">
        <f>IF('Feuille 1 triée (macro)'!I114=1,VLOOKUP('Feuille 1 triée (macro)'!$A114,'Feuille 1 triée (macro)'!$A$2:$H$299,1,FALSE),0)</f>
        <v>0</v>
      </c>
      <c r="C157">
        <f>IF('Feuille 1 triée (macro)'!J100=1,VLOOKUP('Feuille 1 triée (macro)'!$A100,'Feuille 1 triée (macro)'!$A$2:$H$299,1,FALSE),0)</f>
        <v>0</v>
      </c>
      <c r="D157">
        <f>IF('Feuille 1 triée (macro)'!K80=1,VLOOKUP('Feuille 1 triée (macro)'!$A80,'Feuille 1 triée (macro)'!$A$2:$H$299,1,FALSE),0)</f>
        <v>0</v>
      </c>
    </row>
    <row r="158" spans="1:4" x14ac:dyDescent="0.25">
      <c r="A158">
        <f>IF('Feuille 1 triée (macro)'!H158=1,VLOOKUP('Feuille 1 triée (macro)'!$A158,'Feuille 1 triée (macro)'!$A$2:$H$299,1,FALSE),0)</f>
        <v>0</v>
      </c>
      <c r="B158">
        <f>IF('Feuille 1 triée (macro)'!I115=1,VLOOKUP('Feuille 1 triée (macro)'!$A115,'Feuille 1 triée (macro)'!$A$2:$H$299,1,FALSE),0)</f>
        <v>0</v>
      </c>
      <c r="C158">
        <f>IF('Feuille 1 triée (macro)'!J101=1,VLOOKUP('Feuille 1 triée (macro)'!$A101,'Feuille 1 triée (macro)'!$A$2:$H$299,1,FALSE),0)</f>
        <v>0</v>
      </c>
      <c r="D158">
        <f>IF('Feuille 1 triée (macro)'!K81=1,VLOOKUP('Feuille 1 triée (macro)'!$A81,'Feuille 1 triée (macro)'!$A$2:$H$299,1,FALSE),0)</f>
        <v>0</v>
      </c>
    </row>
    <row r="159" spans="1:4" x14ac:dyDescent="0.25">
      <c r="A159">
        <f>IF('Feuille 1 triée (macro)'!H159=1,VLOOKUP('Feuille 1 triée (macro)'!$A159,'Feuille 1 triée (macro)'!$A$2:$H$299,1,FALSE),0)</f>
        <v>0</v>
      </c>
      <c r="B159">
        <f>IF('Feuille 1 triée (macro)'!I116=1,VLOOKUP('Feuille 1 triée (macro)'!$A116,'Feuille 1 triée (macro)'!$A$2:$H$299,1,FALSE),0)</f>
        <v>0</v>
      </c>
      <c r="C159">
        <f>IF('Feuille 1 triée (macro)'!J102=1,VLOOKUP('Feuille 1 triée (macro)'!$A102,'Feuille 1 triée (macro)'!$A$2:$H$299,1,FALSE),0)</f>
        <v>0</v>
      </c>
      <c r="D159">
        <f>IF('Feuille 1 triée (macro)'!K82=1,VLOOKUP('Feuille 1 triée (macro)'!$A82,'Feuille 1 triée (macro)'!$A$2:$H$299,1,FALSE),0)</f>
        <v>0</v>
      </c>
    </row>
    <row r="160" spans="1:4" x14ac:dyDescent="0.25">
      <c r="A160">
        <f>IF('Feuille 1 triée (macro)'!H160=1,VLOOKUP('Feuille 1 triée (macro)'!$A160,'Feuille 1 triée (macro)'!$A$2:$H$299,1,FALSE),0)</f>
        <v>0</v>
      </c>
      <c r="B160">
        <f>IF('Feuille 1 triée (macro)'!I117=1,VLOOKUP('Feuille 1 triée (macro)'!$A117,'Feuille 1 triée (macro)'!$A$2:$H$299,1,FALSE),0)</f>
        <v>0</v>
      </c>
      <c r="C160">
        <f>IF('Feuille 1 triée (macro)'!J103=1,VLOOKUP('Feuille 1 triée (macro)'!$A103,'Feuille 1 triée (macro)'!$A$2:$H$299,1,FALSE),0)</f>
        <v>0</v>
      </c>
      <c r="D160">
        <f>IF('Feuille 1 triée (macro)'!K83=1,VLOOKUP('Feuille 1 triée (macro)'!$A83,'Feuille 1 triée (macro)'!$A$2:$H$299,1,FALSE),0)</f>
        <v>0</v>
      </c>
    </row>
    <row r="161" spans="1:4" x14ac:dyDescent="0.25">
      <c r="A161">
        <f>IF('Feuille 1 triée (macro)'!H161=1,VLOOKUP('Feuille 1 triée (macro)'!$A161,'Feuille 1 triée (macro)'!$A$2:$H$299,1,FALSE),0)</f>
        <v>0</v>
      </c>
      <c r="B161">
        <f>IF('Feuille 1 triée (macro)'!I118=1,VLOOKUP('Feuille 1 triée (macro)'!$A118,'Feuille 1 triée (macro)'!$A$2:$H$299,1,FALSE),0)</f>
        <v>0</v>
      </c>
      <c r="C161">
        <f>IF('Feuille 1 triée (macro)'!J104=1,VLOOKUP('Feuille 1 triée (macro)'!$A104,'Feuille 1 triée (macro)'!$A$2:$H$299,1,FALSE),0)</f>
        <v>0</v>
      </c>
      <c r="D161">
        <f>IF('Feuille 1 triée (macro)'!K84=1,VLOOKUP('Feuille 1 triée (macro)'!$A84,'Feuille 1 triée (macro)'!$A$2:$H$299,1,FALSE),0)</f>
        <v>0</v>
      </c>
    </row>
    <row r="162" spans="1:4" x14ac:dyDescent="0.25">
      <c r="A162">
        <f>IF('Feuille 1 triée (macro)'!H162=1,VLOOKUP('Feuille 1 triée (macro)'!$A162,'Feuille 1 triée (macro)'!$A$2:$H$299,1,FALSE),0)</f>
        <v>0</v>
      </c>
      <c r="B162">
        <f>IF('Feuille 1 triée (macro)'!I119=1,VLOOKUP('Feuille 1 triée (macro)'!$A119,'Feuille 1 triée (macro)'!$A$2:$H$299,1,FALSE),0)</f>
        <v>0</v>
      </c>
      <c r="C162">
        <f>IF('Feuille 1 triée (macro)'!J105=1,VLOOKUP('Feuille 1 triée (macro)'!$A105,'Feuille 1 triée (macro)'!$A$2:$H$299,1,FALSE),0)</f>
        <v>0</v>
      </c>
      <c r="D162">
        <f>IF('Feuille 1 triée (macro)'!K85=1,VLOOKUP('Feuille 1 triée (macro)'!$A85,'Feuille 1 triée (macro)'!$A$2:$H$299,1,FALSE),0)</f>
        <v>0</v>
      </c>
    </row>
    <row r="163" spans="1:4" x14ac:dyDescent="0.25">
      <c r="A163">
        <f>IF('Feuille 1 triée (macro)'!H163=1,VLOOKUP('Feuille 1 triée (macro)'!$A163,'Feuille 1 triée (macro)'!$A$2:$H$299,1,FALSE),0)</f>
        <v>0</v>
      </c>
      <c r="B163">
        <f>IF('Feuille 1 triée (macro)'!I120=1,VLOOKUP('Feuille 1 triée (macro)'!$A120,'Feuille 1 triée (macro)'!$A$2:$H$299,1,FALSE),0)</f>
        <v>0</v>
      </c>
      <c r="C163">
        <f>IF('Feuille 1 triée (macro)'!J106=1,VLOOKUP('Feuille 1 triée (macro)'!$A106,'Feuille 1 triée (macro)'!$A$2:$H$299,1,FALSE),0)</f>
        <v>0</v>
      </c>
      <c r="D163">
        <f>IF('Feuille 1 triée (macro)'!K86=1,VLOOKUP('Feuille 1 triée (macro)'!$A86,'Feuille 1 triée (macro)'!$A$2:$H$299,1,FALSE),0)</f>
        <v>0</v>
      </c>
    </row>
    <row r="164" spans="1:4" x14ac:dyDescent="0.25">
      <c r="A164">
        <f>IF('Feuille 1 triée (macro)'!H164=1,VLOOKUP('Feuille 1 triée (macro)'!$A164,'Feuille 1 triée (macro)'!$A$2:$H$299,1,FALSE),0)</f>
        <v>0</v>
      </c>
      <c r="B164">
        <f>IF('Feuille 1 triée (macro)'!I121=1,VLOOKUP('Feuille 1 triée (macro)'!$A121,'Feuille 1 triée (macro)'!$A$2:$H$299,1,FALSE),0)</f>
        <v>0</v>
      </c>
      <c r="C164">
        <f>IF('Feuille 1 triée (macro)'!J107=1,VLOOKUP('Feuille 1 triée (macro)'!$A107,'Feuille 1 triée (macro)'!$A$2:$H$299,1,FALSE),0)</f>
        <v>0</v>
      </c>
      <c r="D164">
        <f>IF('Feuille 1 triée (macro)'!K87=1,VLOOKUP('Feuille 1 triée (macro)'!$A87,'Feuille 1 triée (macro)'!$A$2:$H$299,1,FALSE),0)</f>
        <v>0</v>
      </c>
    </row>
    <row r="165" spans="1:4" x14ac:dyDescent="0.25">
      <c r="A165">
        <f>IF('Feuille 1 triée (macro)'!H165=1,VLOOKUP('Feuille 1 triée (macro)'!$A165,'Feuille 1 triée (macro)'!$A$2:$H$299,1,FALSE),0)</f>
        <v>0</v>
      </c>
      <c r="B165">
        <f>IF('Feuille 1 triée (macro)'!I122=1,VLOOKUP('Feuille 1 triée (macro)'!$A122,'Feuille 1 triée (macro)'!$A$2:$H$299,1,FALSE),0)</f>
        <v>0</v>
      </c>
      <c r="C165">
        <f>IF('Feuille 1 triée (macro)'!J108=1,VLOOKUP('Feuille 1 triée (macro)'!$A108,'Feuille 1 triée (macro)'!$A$2:$H$299,1,FALSE),0)</f>
        <v>0</v>
      </c>
      <c r="D165">
        <f>IF('Feuille 1 triée (macro)'!K88=1,VLOOKUP('Feuille 1 triée (macro)'!$A88,'Feuille 1 triée (macro)'!$A$2:$H$299,1,FALSE),0)</f>
        <v>0</v>
      </c>
    </row>
    <row r="166" spans="1:4" x14ac:dyDescent="0.25">
      <c r="A166">
        <f>IF('Feuille 1 triée (macro)'!H166=1,VLOOKUP('Feuille 1 triée (macro)'!$A166,'Feuille 1 triée (macro)'!$A$2:$H$299,1,FALSE),0)</f>
        <v>0</v>
      </c>
      <c r="B166">
        <f>IF('Feuille 1 triée (macro)'!I166=1,VLOOKUP('Feuille 1 triée (macro)'!$A166,'Feuille 1 triée (macro)'!$A$2:$H$299,1,FALSE),0)</f>
        <v>0</v>
      </c>
      <c r="C166">
        <f>IF('Feuille 1 triée (macro)'!J109=1,VLOOKUP('Feuille 1 triée (macro)'!$A109,'Feuille 1 triée (macro)'!$A$2:$H$299,1,FALSE),0)</f>
        <v>0</v>
      </c>
      <c r="D166">
        <f>IF('Feuille 1 triée (macro)'!K89=1,VLOOKUP('Feuille 1 triée (macro)'!$A89,'Feuille 1 triée (macro)'!$A$2:$H$299,1,FALSE),0)</f>
        <v>0</v>
      </c>
    </row>
    <row r="167" spans="1:4" x14ac:dyDescent="0.25">
      <c r="A167">
        <f>IF('Feuille 1 triée (macro)'!H167=1,VLOOKUP('Feuille 1 triée (macro)'!$A167,'Feuille 1 triée (macro)'!$A$2:$H$299,1,FALSE),0)</f>
        <v>0</v>
      </c>
      <c r="B167">
        <f>IF('Feuille 1 triée (macro)'!I167=1,VLOOKUP('Feuille 1 triée (macro)'!$A167,'Feuille 1 triée (macro)'!$A$2:$H$299,1,FALSE),0)</f>
        <v>0</v>
      </c>
      <c r="C167">
        <f>IF('Feuille 1 triée (macro)'!J110=1,VLOOKUP('Feuille 1 triée (macro)'!$A110,'Feuille 1 triée (macro)'!$A$2:$H$299,1,FALSE),0)</f>
        <v>0</v>
      </c>
      <c r="D167">
        <f>IF('Feuille 1 triée (macro)'!K90=1,VLOOKUP('Feuille 1 triée (macro)'!$A90,'Feuille 1 triée (macro)'!$A$2:$H$299,1,FALSE),0)</f>
        <v>0</v>
      </c>
    </row>
    <row r="168" spans="1:4" x14ac:dyDescent="0.25">
      <c r="A168">
        <f>IF('Feuille 1 triée (macro)'!H168=1,VLOOKUP('Feuille 1 triée (macro)'!$A168,'Feuille 1 triée (macro)'!$A$2:$H$299,1,FALSE),0)</f>
        <v>0</v>
      </c>
      <c r="B168">
        <f>IF('Feuille 1 triée (macro)'!I168=1,VLOOKUP('Feuille 1 triée (macro)'!$A168,'Feuille 1 triée (macro)'!$A$2:$H$299,1,FALSE),0)</f>
        <v>0</v>
      </c>
      <c r="C168">
        <f>IF('Feuille 1 triée (macro)'!J111=1,VLOOKUP('Feuille 1 triée (macro)'!$A111,'Feuille 1 triée (macro)'!$A$2:$H$299,1,FALSE),0)</f>
        <v>0</v>
      </c>
      <c r="D168">
        <f>IF('Feuille 1 triée (macro)'!K91=1,VLOOKUP('Feuille 1 triée (macro)'!$A91,'Feuille 1 triée (macro)'!$A$2:$H$299,1,FALSE),0)</f>
        <v>0</v>
      </c>
    </row>
    <row r="169" spans="1:4" x14ac:dyDescent="0.25">
      <c r="A169">
        <f>IF('Feuille 1 triée (macro)'!H169=1,VLOOKUP('Feuille 1 triée (macro)'!$A169,'Feuille 1 triée (macro)'!$A$2:$H$299,1,FALSE),0)</f>
        <v>0</v>
      </c>
      <c r="B169">
        <f>IF('Feuille 1 triée (macro)'!I169=1,VLOOKUP('Feuille 1 triée (macro)'!$A169,'Feuille 1 triée (macro)'!$A$2:$H$299,1,FALSE),0)</f>
        <v>0</v>
      </c>
      <c r="C169">
        <f>IF('Feuille 1 triée (macro)'!J112=1,VLOOKUP('Feuille 1 triée (macro)'!$A112,'Feuille 1 triée (macro)'!$A$2:$H$299,1,FALSE),0)</f>
        <v>0</v>
      </c>
      <c r="D169">
        <f>IF('Feuille 1 triée (macro)'!K92=1,VLOOKUP('Feuille 1 triée (macro)'!$A92,'Feuille 1 triée (macro)'!$A$2:$H$299,1,FALSE),0)</f>
        <v>0</v>
      </c>
    </row>
    <row r="170" spans="1:4" x14ac:dyDescent="0.25">
      <c r="A170">
        <f>IF('Feuille 1 triée (macro)'!H170=1,VLOOKUP('Feuille 1 triée (macro)'!$A170,'Feuille 1 triée (macro)'!$A$2:$H$299,1,FALSE),0)</f>
        <v>0</v>
      </c>
      <c r="B170">
        <f>IF('Feuille 1 triée (macro)'!I170=1,VLOOKUP('Feuille 1 triée (macro)'!$A170,'Feuille 1 triée (macro)'!$A$2:$H$299,1,FALSE),0)</f>
        <v>0</v>
      </c>
      <c r="C170">
        <f>IF('Feuille 1 triée (macro)'!J113=1,VLOOKUP('Feuille 1 triée (macro)'!$A113,'Feuille 1 triée (macro)'!$A$2:$H$299,1,FALSE),0)</f>
        <v>0</v>
      </c>
      <c r="D170">
        <f>IF('Feuille 1 triée (macro)'!K93=1,VLOOKUP('Feuille 1 triée (macro)'!$A93,'Feuille 1 triée (macro)'!$A$2:$H$299,1,FALSE),0)</f>
        <v>0</v>
      </c>
    </row>
    <row r="171" spans="1:4" x14ac:dyDescent="0.25">
      <c r="A171">
        <f>IF('Feuille 1 triée (macro)'!H171=1,VLOOKUP('Feuille 1 triée (macro)'!$A171,'Feuille 1 triée (macro)'!$A$2:$H$299,1,FALSE),0)</f>
        <v>0</v>
      </c>
      <c r="B171">
        <f>IF('Feuille 1 triée (macro)'!I171=1,VLOOKUP('Feuille 1 triée (macro)'!$A171,'Feuille 1 triée (macro)'!$A$2:$H$299,1,FALSE),0)</f>
        <v>0</v>
      </c>
      <c r="C171">
        <f>IF('Feuille 1 triée (macro)'!J114=1,VLOOKUP('Feuille 1 triée (macro)'!$A114,'Feuille 1 triée (macro)'!$A$2:$H$299,1,FALSE),0)</f>
        <v>0</v>
      </c>
      <c r="D171">
        <f>IF('Feuille 1 triée (macro)'!K94=1,VLOOKUP('Feuille 1 triée (macro)'!$A94,'Feuille 1 triée (macro)'!$A$2:$H$299,1,FALSE),0)</f>
        <v>0</v>
      </c>
    </row>
    <row r="172" spans="1:4" x14ac:dyDescent="0.25">
      <c r="A172">
        <f>IF('Feuille 1 triée (macro)'!H172=1,VLOOKUP('Feuille 1 triée (macro)'!$A172,'Feuille 1 triée (macro)'!$A$2:$H$299,1,FALSE),0)</f>
        <v>0</v>
      </c>
      <c r="B172">
        <f>IF('Feuille 1 triée (macro)'!I172=1,VLOOKUP('Feuille 1 triée (macro)'!$A172,'Feuille 1 triée (macro)'!$A$2:$H$299,1,FALSE),0)</f>
        <v>0</v>
      </c>
      <c r="C172">
        <f>IF('Feuille 1 triée (macro)'!J115=1,VLOOKUP('Feuille 1 triée (macro)'!$A115,'Feuille 1 triée (macro)'!$A$2:$H$299,1,FALSE),0)</f>
        <v>0</v>
      </c>
      <c r="D172">
        <f>IF('Feuille 1 triée (macro)'!K95=1,VLOOKUP('Feuille 1 triée (macro)'!$A95,'Feuille 1 triée (macro)'!$A$2:$H$299,1,FALSE),0)</f>
        <v>0</v>
      </c>
    </row>
    <row r="173" spans="1:4" x14ac:dyDescent="0.25">
      <c r="A173">
        <f>IF('Feuille 1 triée (macro)'!H173=1,VLOOKUP('Feuille 1 triée (macro)'!$A173,'Feuille 1 triée (macro)'!$A$2:$H$299,1,FALSE),0)</f>
        <v>0</v>
      </c>
      <c r="B173">
        <f>IF('Feuille 1 triée (macro)'!I173=1,VLOOKUP('Feuille 1 triée (macro)'!$A173,'Feuille 1 triée (macro)'!$A$2:$H$299,1,FALSE),0)</f>
        <v>0</v>
      </c>
      <c r="C173">
        <f>IF('Feuille 1 triée (macro)'!J116=1,VLOOKUP('Feuille 1 triée (macro)'!$A116,'Feuille 1 triée (macro)'!$A$2:$H$299,1,FALSE),0)</f>
        <v>0</v>
      </c>
      <c r="D173">
        <f>IF('Feuille 1 triée (macro)'!K96=1,VLOOKUP('Feuille 1 triée (macro)'!$A96,'Feuille 1 triée (macro)'!$A$2:$H$299,1,FALSE),0)</f>
        <v>0</v>
      </c>
    </row>
    <row r="174" spans="1:4" x14ac:dyDescent="0.25">
      <c r="A174">
        <f>IF('Feuille 1 triée (macro)'!H174=1,VLOOKUP('Feuille 1 triée (macro)'!$A174,'Feuille 1 triée (macro)'!$A$2:$H$299,1,FALSE),0)</f>
        <v>0</v>
      </c>
      <c r="B174">
        <f>IF('Feuille 1 triée (macro)'!I174=1,VLOOKUP('Feuille 1 triée (macro)'!$A174,'Feuille 1 triée (macro)'!$A$2:$H$299,1,FALSE),0)</f>
        <v>0</v>
      </c>
      <c r="C174">
        <f>IF('Feuille 1 triée (macro)'!J117=1,VLOOKUP('Feuille 1 triée (macro)'!$A117,'Feuille 1 triée (macro)'!$A$2:$H$299,1,FALSE),0)</f>
        <v>0</v>
      </c>
      <c r="D174">
        <f>IF('Feuille 1 triée (macro)'!K97=1,VLOOKUP('Feuille 1 triée (macro)'!$A97,'Feuille 1 triée (macro)'!$A$2:$H$299,1,FALSE),0)</f>
        <v>0</v>
      </c>
    </row>
    <row r="175" spans="1:4" x14ac:dyDescent="0.25">
      <c r="A175">
        <f>IF('Feuille 1 triée (macro)'!H175=1,VLOOKUP('Feuille 1 triée (macro)'!$A175,'Feuille 1 triée (macro)'!$A$2:$H$299,1,FALSE),0)</f>
        <v>0</v>
      </c>
      <c r="B175">
        <f>IF('Feuille 1 triée (macro)'!I175=1,VLOOKUP('Feuille 1 triée (macro)'!$A175,'Feuille 1 triée (macro)'!$A$2:$H$299,1,FALSE),0)</f>
        <v>0</v>
      </c>
      <c r="C175">
        <f>IF('Feuille 1 triée (macro)'!J118=1,VLOOKUP('Feuille 1 triée (macro)'!$A118,'Feuille 1 triée (macro)'!$A$2:$H$299,1,FALSE),0)</f>
        <v>0</v>
      </c>
      <c r="D175">
        <f>IF('Feuille 1 triée (macro)'!K98=1,VLOOKUP('Feuille 1 triée (macro)'!$A98,'Feuille 1 triée (macro)'!$A$2:$H$299,1,FALSE),0)</f>
        <v>0</v>
      </c>
    </row>
    <row r="176" spans="1:4" x14ac:dyDescent="0.25">
      <c r="A176">
        <f>IF('Feuille 1 triée (macro)'!H176=1,VLOOKUP('Feuille 1 triée (macro)'!$A176,'Feuille 1 triée (macro)'!$A$2:$H$299,1,FALSE),0)</f>
        <v>0</v>
      </c>
      <c r="B176">
        <f>IF('Feuille 1 triée (macro)'!I176=1,VLOOKUP('Feuille 1 triée (macro)'!$A176,'Feuille 1 triée (macro)'!$A$2:$H$299,1,FALSE),0)</f>
        <v>0</v>
      </c>
      <c r="C176">
        <f>IF('Feuille 1 triée (macro)'!J119=1,VLOOKUP('Feuille 1 triée (macro)'!$A119,'Feuille 1 triée (macro)'!$A$2:$H$299,1,FALSE),0)</f>
        <v>0</v>
      </c>
      <c r="D176">
        <f>IF('Feuille 1 triée (macro)'!K99=1,VLOOKUP('Feuille 1 triée (macro)'!$A99,'Feuille 1 triée (macro)'!$A$2:$H$299,1,FALSE),0)</f>
        <v>0</v>
      </c>
    </row>
    <row r="177" spans="1:4" x14ac:dyDescent="0.25">
      <c r="A177">
        <f>IF('Feuille 1 triée (macro)'!H177=1,VLOOKUP('Feuille 1 triée (macro)'!$A177,'Feuille 1 triée (macro)'!$A$2:$H$299,1,FALSE),0)</f>
        <v>0</v>
      </c>
      <c r="B177">
        <f>IF('Feuille 1 triée (macro)'!I177=1,VLOOKUP('Feuille 1 triée (macro)'!$A177,'Feuille 1 triée (macro)'!$A$2:$H$299,1,FALSE),0)</f>
        <v>0</v>
      </c>
      <c r="C177">
        <f>IF('Feuille 1 triée (macro)'!J120=1,VLOOKUP('Feuille 1 triée (macro)'!$A120,'Feuille 1 triée (macro)'!$A$2:$H$299,1,FALSE),0)</f>
        <v>0</v>
      </c>
      <c r="D177">
        <f>IF('Feuille 1 triée (macro)'!K100=1,VLOOKUP('Feuille 1 triée (macro)'!$A100,'Feuille 1 triée (macro)'!$A$2:$H$299,1,FALSE),0)</f>
        <v>0</v>
      </c>
    </row>
    <row r="178" spans="1:4" x14ac:dyDescent="0.25">
      <c r="A178">
        <f>IF('Feuille 1 triée (macro)'!H178=1,VLOOKUP('Feuille 1 triée (macro)'!$A178,'Feuille 1 triée (macro)'!$A$2:$H$299,1,FALSE),0)</f>
        <v>0</v>
      </c>
      <c r="B178">
        <f>IF('Feuille 1 triée (macro)'!I178=1,VLOOKUP('Feuille 1 triée (macro)'!$A178,'Feuille 1 triée (macro)'!$A$2:$H$299,1,FALSE),0)</f>
        <v>0</v>
      </c>
      <c r="C178">
        <f>IF('Feuille 1 triée (macro)'!J121=1,VLOOKUP('Feuille 1 triée (macro)'!$A121,'Feuille 1 triée (macro)'!$A$2:$H$299,1,FALSE),0)</f>
        <v>0</v>
      </c>
      <c r="D178">
        <f>IF('Feuille 1 triée (macro)'!K101=1,VLOOKUP('Feuille 1 triée (macro)'!$A101,'Feuille 1 triée (macro)'!$A$2:$H$299,1,FALSE),0)</f>
        <v>0</v>
      </c>
    </row>
    <row r="179" spans="1:4" x14ac:dyDescent="0.25">
      <c r="A179">
        <f>IF('Feuille 1 triée (macro)'!H179=1,VLOOKUP('Feuille 1 triée (macro)'!$A179,'Feuille 1 triée (macro)'!$A$2:$H$299,1,FALSE),0)</f>
        <v>0</v>
      </c>
      <c r="B179">
        <f>IF('Feuille 1 triée (macro)'!I179=1,VLOOKUP('Feuille 1 triée (macro)'!$A179,'Feuille 1 triée (macro)'!$A$2:$H$299,1,FALSE),0)</f>
        <v>0</v>
      </c>
      <c r="C179">
        <f>IF('Feuille 1 triée (macro)'!J122=1,VLOOKUP('Feuille 1 triée (macro)'!$A122,'Feuille 1 triée (macro)'!$A$2:$H$299,1,FALSE),0)</f>
        <v>0</v>
      </c>
      <c r="D179">
        <f>IF('Feuille 1 triée (macro)'!K102=1,VLOOKUP('Feuille 1 triée (macro)'!$A102,'Feuille 1 triée (macro)'!$A$2:$H$299,1,FALSE),0)</f>
        <v>0</v>
      </c>
    </row>
    <row r="180" spans="1:4" x14ac:dyDescent="0.25">
      <c r="A180">
        <f>IF('Feuille 1 triée (macro)'!H180=1,VLOOKUP('Feuille 1 triée (macro)'!$A180,'Feuille 1 triée (macro)'!$A$2:$H$299,1,FALSE),0)</f>
        <v>0</v>
      </c>
      <c r="B180">
        <f>IF('Feuille 1 triée (macro)'!I180=1,VLOOKUP('Feuille 1 triée (macro)'!$A180,'Feuille 1 triée (macro)'!$A$2:$H$299,1,FALSE),0)</f>
        <v>0</v>
      </c>
      <c r="C180">
        <f>IF('Feuille 1 triée (macro)'!J123=1,VLOOKUP('Feuille 1 triée (macro)'!$A123,'Feuille 1 triée (macro)'!$A$2:$H$299,1,FALSE),0)</f>
        <v>0</v>
      </c>
      <c r="D180">
        <f>IF('Feuille 1 triée (macro)'!K103=1,VLOOKUP('Feuille 1 triée (macro)'!$A103,'Feuille 1 triée (macro)'!$A$2:$H$299,1,FALSE),0)</f>
        <v>0</v>
      </c>
    </row>
    <row r="181" spans="1:4" x14ac:dyDescent="0.25">
      <c r="A181">
        <f>IF('Feuille 1 triée (macro)'!H181=1,VLOOKUP('Feuille 1 triée (macro)'!$A181,'Feuille 1 triée (macro)'!$A$2:$H$299,1,FALSE),0)</f>
        <v>0</v>
      </c>
      <c r="B181">
        <f>IF('Feuille 1 triée (macro)'!I181=1,VLOOKUP('Feuille 1 triée (macro)'!$A181,'Feuille 1 triée (macro)'!$A$2:$H$299,1,FALSE),0)</f>
        <v>0</v>
      </c>
      <c r="C181">
        <f>IF('Feuille 1 triée (macro)'!J124=1,VLOOKUP('Feuille 1 triée (macro)'!$A124,'Feuille 1 triée (macro)'!$A$2:$H$299,1,FALSE),0)</f>
        <v>0</v>
      </c>
      <c r="D181">
        <f>IF('Feuille 1 triée (macro)'!K104=1,VLOOKUP('Feuille 1 triée (macro)'!$A104,'Feuille 1 triée (macro)'!$A$2:$H$299,1,FALSE),0)</f>
        <v>0</v>
      </c>
    </row>
    <row r="182" spans="1:4" x14ac:dyDescent="0.25">
      <c r="A182">
        <f>IF('Feuille 1 triée (macro)'!H182=1,VLOOKUP('Feuille 1 triée (macro)'!$A182,'Feuille 1 triée (macro)'!$A$2:$H$299,1,FALSE),0)</f>
        <v>0</v>
      </c>
      <c r="B182">
        <f>IF('Feuille 1 triée (macro)'!I182=1,VLOOKUP('Feuille 1 triée (macro)'!$A182,'Feuille 1 triée (macro)'!$A$2:$H$299,1,FALSE),0)</f>
        <v>0</v>
      </c>
      <c r="C182">
        <f>IF('Feuille 1 triée (macro)'!J125=1,VLOOKUP('Feuille 1 triée (macro)'!$A125,'Feuille 1 triée (macro)'!$A$2:$H$299,1,FALSE),0)</f>
        <v>0</v>
      </c>
      <c r="D182">
        <f>IF('Feuille 1 triée (macro)'!K105=1,VLOOKUP('Feuille 1 triée (macro)'!$A105,'Feuille 1 triée (macro)'!$A$2:$H$299,1,FALSE),0)</f>
        <v>0</v>
      </c>
    </row>
    <row r="183" spans="1:4" x14ac:dyDescent="0.25">
      <c r="A183">
        <f>IF('Feuille 1 triée (macro)'!H183=1,VLOOKUP('Feuille 1 triée (macro)'!$A183,'Feuille 1 triée (macro)'!$A$2:$H$299,1,FALSE),0)</f>
        <v>0</v>
      </c>
      <c r="B183">
        <f>IF('Feuille 1 triée (macro)'!I183=1,VLOOKUP('Feuille 1 triée (macro)'!$A183,'Feuille 1 triée (macro)'!$A$2:$H$299,1,FALSE),0)</f>
        <v>0</v>
      </c>
      <c r="C183">
        <f>IF('Feuille 1 triée (macro)'!J126=1,VLOOKUP('Feuille 1 triée (macro)'!$A126,'Feuille 1 triée (macro)'!$A$2:$H$299,1,FALSE),0)</f>
        <v>0</v>
      </c>
      <c r="D183">
        <f>IF('Feuille 1 triée (macro)'!K106=1,VLOOKUP('Feuille 1 triée (macro)'!$A106,'Feuille 1 triée (macro)'!$A$2:$H$299,1,FALSE),0)</f>
        <v>0</v>
      </c>
    </row>
    <row r="184" spans="1:4" x14ac:dyDescent="0.25">
      <c r="A184">
        <f>IF('Feuille 1 triée (macro)'!H184=1,VLOOKUP('Feuille 1 triée (macro)'!$A184,'Feuille 1 triée (macro)'!$A$2:$H$299,1,FALSE),0)</f>
        <v>0</v>
      </c>
      <c r="B184">
        <f>IF('Feuille 1 triée (macro)'!I184=1,VLOOKUP('Feuille 1 triée (macro)'!$A184,'Feuille 1 triée (macro)'!$A$2:$H$299,1,FALSE),0)</f>
        <v>0</v>
      </c>
      <c r="C184">
        <f>IF('Feuille 1 triée (macro)'!J127=1,VLOOKUP('Feuille 1 triée (macro)'!$A127,'Feuille 1 triée (macro)'!$A$2:$H$299,1,FALSE),0)</f>
        <v>0</v>
      </c>
      <c r="D184">
        <f>IF('Feuille 1 triée (macro)'!K107=1,VLOOKUP('Feuille 1 triée (macro)'!$A107,'Feuille 1 triée (macro)'!$A$2:$H$299,1,FALSE),0)</f>
        <v>0</v>
      </c>
    </row>
    <row r="185" spans="1:4" x14ac:dyDescent="0.25">
      <c r="A185">
        <f>IF('Feuille 1 triée (macro)'!H185=1,VLOOKUP('Feuille 1 triée (macro)'!$A185,'Feuille 1 triée (macro)'!$A$2:$H$299,1,FALSE),0)</f>
        <v>0</v>
      </c>
      <c r="B185">
        <f>IF('Feuille 1 triée (macro)'!I185=1,VLOOKUP('Feuille 1 triée (macro)'!$A185,'Feuille 1 triée (macro)'!$A$2:$H$299,1,FALSE),0)</f>
        <v>0</v>
      </c>
      <c r="C185">
        <f>IF('Feuille 1 triée (macro)'!J128=1,VLOOKUP('Feuille 1 triée (macro)'!$A128,'Feuille 1 triée (macro)'!$A$2:$H$299,1,FALSE),0)</f>
        <v>0</v>
      </c>
      <c r="D185">
        <f>IF('Feuille 1 triée (macro)'!K108=1,VLOOKUP('Feuille 1 triée (macro)'!$A108,'Feuille 1 triée (macro)'!$A$2:$H$299,1,FALSE),0)</f>
        <v>0</v>
      </c>
    </row>
    <row r="186" spans="1:4" x14ac:dyDescent="0.25">
      <c r="A186">
        <f>IF('Feuille 1 triée (macro)'!H186=1,VLOOKUP('Feuille 1 triée (macro)'!$A186,'Feuille 1 triée (macro)'!$A$2:$H$299,1,FALSE),0)</f>
        <v>0</v>
      </c>
      <c r="B186">
        <f>IF('Feuille 1 triée (macro)'!I186=1,VLOOKUP('Feuille 1 triée (macro)'!$A186,'Feuille 1 triée (macro)'!$A$2:$H$299,1,FALSE),0)</f>
        <v>0</v>
      </c>
      <c r="C186">
        <f>IF('Feuille 1 triée (macro)'!J129=1,VLOOKUP('Feuille 1 triée (macro)'!$A129,'Feuille 1 triée (macro)'!$A$2:$H$299,1,FALSE),0)</f>
        <v>0</v>
      </c>
      <c r="D186">
        <f>IF('Feuille 1 triée (macro)'!K109=1,VLOOKUP('Feuille 1 triée (macro)'!$A109,'Feuille 1 triée (macro)'!$A$2:$H$299,1,FALSE),0)</f>
        <v>0</v>
      </c>
    </row>
    <row r="187" spans="1:4" x14ac:dyDescent="0.25">
      <c r="A187">
        <f>IF('Feuille 1 triée (macro)'!H187=1,VLOOKUP('Feuille 1 triée (macro)'!$A187,'Feuille 1 triée (macro)'!$A$2:$H$299,1,FALSE),0)</f>
        <v>0</v>
      </c>
      <c r="B187">
        <f>IF('Feuille 1 triée (macro)'!I187=1,VLOOKUP('Feuille 1 triée (macro)'!$A187,'Feuille 1 triée (macro)'!$A$2:$H$299,1,FALSE),0)</f>
        <v>0</v>
      </c>
      <c r="C187">
        <f>IF('Feuille 1 triée (macro)'!J130=1,VLOOKUP('Feuille 1 triée (macro)'!$A130,'Feuille 1 triée (macro)'!$A$2:$H$299,1,FALSE),0)</f>
        <v>0</v>
      </c>
      <c r="D187">
        <f>IF('Feuille 1 triée (macro)'!K110=1,VLOOKUP('Feuille 1 triée (macro)'!$A110,'Feuille 1 triée (macro)'!$A$2:$H$299,1,FALSE),0)</f>
        <v>0</v>
      </c>
    </row>
    <row r="188" spans="1:4" x14ac:dyDescent="0.25">
      <c r="A188">
        <f>IF('Feuille 1 triée (macro)'!H188=1,VLOOKUP('Feuille 1 triée (macro)'!$A188,'Feuille 1 triée (macro)'!$A$2:$H$299,1,FALSE),0)</f>
        <v>0</v>
      </c>
      <c r="B188">
        <f>IF('Feuille 1 triée (macro)'!I188=1,VLOOKUP('Feuille 1 triée (macro)'!$A188,'Feuille 1 triée (macro)'!$A$2:$H$299,1,FALSE),0)</f>
        <v>0</v>
      </c>
      <c r="C188">
        <f>IF('Feuille 1 triée (macro)'!J131=1,VLOOKUP('Feuille 1 triée (macro)'!$A131,'Feuille 1 triée (macro)'!$A$2:$H$299,1,FALSE),0)</f>
        <v>0</v>
      </c>
      <c r="D188">
        <f>IF('Feuille 1 triée (macro)'!K111=1,VLOOKUP('Feuille 1 triée (macro)'!$A111,'Feuille 1 triée (macro)'!$A$2:$H$299,1,FALSE),0)</f>
        <v>0</v>
      </c>
    </row>
    <row r="189" spans="1:4" x14ac:dyDescent="0.25">
      <c r="A189">
        <f>IF('Feuille 1 triée (macro)'!H189=1,VLOOKUP('Feuille 1 triée (macro)'!$A189,'Feuille 1 triée (macro)'!$A$2:$H$299,1,FALSE),0)</f>
        <v>0</v>
      </c>
      <c r="B189">
        <f>IF('Feuille 1 triée (macro)'!I189=1,VLOOKUP('Feuille 1 triée (macro)'!$A189,'Feuille 1 triée (macro)'!$A$2:$H$299,1,FALSE),0)</f>
        <v>0</v>
      </c>
      <c r="C189">
        <f>IF('Feuille 1 triée (macro)'!J132=1,VLOOKUP('Feuille 1 triée (macro)'!$A132,'Feuille 1 triée (macro)'!$A$2:$H$299,1,FALSE),0)</f>
        <v>0</v>
      </c>
      <c r="D189">
        <f>IF('Feuille 1 triée (macro)'!K112=1,VLOOKUP('Feuille 1 triée (macro)'!$A112,'Feuille 1 triée (macro)'!$A$2:$H$299,1,FALSE),0)</f>
        <v>0</v>
      </c>
    </row>
    <row r="190" spans="1:4" x14ac:dyDescent="0.25">
      <c r="A190">
        <f>IF('Feuille 1 triée (macro)'!H190=1,VLOOKUP('Feuille 1 triée (macro)'!$A190,'Feuille 1 triée (macro)'!$A$2:$H$299,1,FALSE),0)</f>
        <v>0</v>
      </c>
      <c r="B190">
        <f>IF('Feuille 1 triée (macro)'!I190=1,VLOOKUP('Feuille 1 triée (macro)'!$A190,'Feuille 1 triée (macro)'!$A$2:$H$299,1,FALSE),0)</f>
        <v>0</v>
      </c>
      <c r="C190">
        <f>IF('Feuille 1 triée (macro)'!J133=1,VLOOKUP('Feuille 1 triée (macro)'!$A133,'Feuille 1 triée (macro)'!$A$2:$H$299,1,FALSE),0)</f>
        <v>0</v>
      </c>
      <c r="D190">
        <f>IF('Feuille 1 triée (macro)'!K113=1,VLOOKUP('Feuille 1 triée (macro)'!$A113,'Feuille 1 triée (macro)'!$A$2:$H$299,1,FALSE),0)</f>
        <v>0</v>
      </c>
    </row>
    <row r="191" spans="1:4" x14ac:dyDescent="0.25">
      <c r="A191">
        <f>IF('Feuille 1 triée (macro)'!H191=1,VLOOKUP('Feuille 1 triée (macro)'!$A191,'Feuille 1 triée (macro)'!$A$2:$H$299,1,FALSE),0)</f>
        <v>0</v>
      </c>
      <c r="B191">
        <f>IF('Feuille 1 triée (macro)'!I191=1,VLOOKUP('Feuille 1 triée (macro)'!$A191,'Feuille 1 triée (macro)'!$A$2:$H$299,1,FALSE),0)</f>
        <v>0</v>
      </c>
      <c r="C191">
        <f>IF('Feuille 1 triée (macro)'!J134=1,VLOOKUP('Feuille 1 triée (macro)'!$A134,'Feuille 1 triée (macro)'!$A$2:$H$299,1,FALSE),0)</f>
        <v>0</v>
      </c>
      <c r="D191">
        <f>IF('Feuille 1 triée (macro)'!K114=1,VLOOKUP('Feuille 1 triée (macro)'!$A114,'Feuille 1 triée (macro)'!$A$2:$H$299,1,FALSE),0)</f>
        <v>0</v>
      </c>
    </row>
    <row r="192" spans="1:4" x14ac:dyDescent="0.25">
      <c r="A192">
        <f>IF('Feuille 1 triée (macro)'!H192=1,VLOOKUP('Feuille 1 triée (macro)'!$A192,'Feuille 1 triée (macro)'!$A$2:$H$299,1,FALSE),0)</f>
        <v>0</v>
      </c>
      <c r="B192">
        <f>IF('Feuille 1 triée (macro)'!I192=1,VLOOKUP('Feuille 1 triée (macro)'!$A192,'Feuille 1 triée (macro)'!$A$2:$H$299,1,FALSE),0)</f>
        <v>0</v>
      </c>
      <c r="C192">
        <f>IF('Feuille 1 triée (macro)'!J135=1,VLOOKUP('Feuille 1 triée (macro)'!$A135,'Feuille 1 triée (macro)'!$A$2:$H$299,1,FALSE),0)</f>
        <v>0</v>
      </c>
      <c r="D192">
        <f>IF('Feuille 1 triée (macro)'!K115=1,VLOOKUP('Feuille 1 triée (macro)'!$A115,'Feuille 1 triée (macro)'!$A$2:$H$299,1,FALSE),0)</f>
        <v>0</v>
      </c>
    </row>
    <row r="193" spans="1:4" x14ac:dyDescent="0.25">
      <c r="A193">
        <f>IF('Feuille 1 triée (macro)'!H193=1,VLOOKUP('Feuille 1 triée (macro)'!$A193,'Feuille 1 triée (macro)'!$A$2:$H$299,1,FALSE),0)</f>
        <v>0</v>
      </c>
      <c r="B193">
        <f>IF('Feuille 1 triée (macro)'!I193=1,VLOOKUP('Feuille 1 triée (macro)'!$A193,'Feuille 1 triée (macro)'!$A$2:$H$299,1,FALSE),0)</f>
        <v>0</v>
      </c>
      <c r="C193">
        <f>IF('Feuille 1 triée (macro)'!J136=1,VLOOKUP('Feuille 1 triée (macro)'!$A136,'Feuille 1 triée (macro)'!$A$2:$H$299,1,FALSE),0)</f>
        <v>0</v>
      </c>
      <c r="D193">
        <f>IF('Feuille 1 triée (macro)'!K116=1,VLOOKUP('Feuille 1 triée (macro)'!$A116,'Feuille 1 triée (macro)'!$A$2:$H$299,1,FALSE),0)</f>
        <v>0</v>
      </c>
    </row>
    <row r="194" spans="1:4" x14ac:dyDescent="0.25">
      <c r="A194">
        <f>IF('Feuille 1 triée (macro)'!H194=1,VLOOKUP('Feuille 1 triée (macro)'!$A194,'Feuille 1 triée (macro)'!$A$2:$H$299,1,FALSE),0)</f>
        <v>0</v>
      </c>
      <c r="B194">
        <f>IF('Feuille 1 triée (macro)'!I194=1,VLOOKUP('Feuille 1 triée (macro)'!$A194,'Feuille 1 triée (macro)'!$A$2:$H$299,1,FALSE),0)</f>
        <v>0</v>
      </c>
      <c r="C194">
        <f>IF('Feuille 1 triée (macro)'!J137=1,VLOOKUP('Feuille 1 triée (macro)'!$A137,'Feuille 1 triée (macro)'!$A$2:$H$299,1,FALSE),0)</f>
        <v>0</v>
      </c>
      <c r="D194">
        <f>IF('Feuille 1 triée (macro)'!K117=1,VLOOKUP('Feuille 1 triée (macro)'!$A117,'Feuille 1 triée (macro)'!$A$2:$H$299,1,FALSE),0)</f>
        <v>0</v>
      </c>
    </row>
    <row r="195" spans="1:4" x14ac:dyDescent="0.25">
      <c r="A195">
        <f>IF('Feuille 1 triée (macro)'!H195=1,VLOOKUP('Feuille 1 triée (macro)'!$A195,'Feuille 1 triée (macro)'!$A$2:$H$299,1,FALSE),0)</f>
        <v>0</v>
      </c>
      <c r="B195">
        <f>IF('Feuille 1 triée (macro)'!I195=1,VLOOKUP('Feuille 1 triée (macro)'!$A195,'Feuille 1 triée (macro)'!$A$2:$H$299,1,FALSE),0)</f>
        <v>0</v>
      </c>
      <c r="C195">
        <f>IF('Feuille 1 triée (macro)'!J138=1,VLOOKUP('Feuille 1 triée (macro)'!$A138,'Feuille 1 triée (macro)'!$A$2:$H$299,1,FALSE),0)</f>
        <v>0</v>
      </c>
      <c r="D195">
        <f>IF('Feuille 1 triée (macro)'!K118=1,VLOOKUP('Feuille 1 triée (macro)'!$A118,'Feuille 1 triée (macro)'!$A$2:$H$299,1,FALSE),0)</f>
        <v>0</v>
      </c>
    </row>
    <row r="196" spans="1:4" x14ac:dyDescent="0.25">
      <c r="A196">
        <f>IF('Feuille 1 triée (macro)'!H196=1,VLOOKUP('Feuille 1 triée (macro)'!$A196,'Feuille 1 triée (macro)'!$A$2:$H$299,1,FALSE),0)</f>
        <v>0</v>
      </c>
      <c r="B196">
        <f>IF('Feuille 1 triée (macro)'!I196=1,VLOOKUP('Feuille 1 triée (macro)'!$A196,'Feuille 1 triée (macro)'!$A$2:$H$299,1,FALSE),0)</f>
        <v>0</v>
      </c>
      <c r="C196">
        <f>IF('Feuille 1 triée (macro)'!J139=1,VLOOKUP('Feuille 1 triée (macro)'!$A139,'Feuille 1 triée (macro)'!$A$2:$H$299,1,FALSE),0)</f>
        <v>0</v>
      </c>
      <c r="D196">
        <f>IF('Feuille 1 triée (macro)'!K119=1,VLOOKUP('Feuille 1 triée (macro)'!$A119,'Feuille 1 triée (macro)'!$A$2:$H$299,1,FALSE),0)</f>
        <v>0</v>
      </c>
    </row>
    <row r="197" spans="1:4" x14ac:dyDescent="0.25">
      <c r="A197">
        <f>IF('Feuille 1 triée (macro)'!H197=1,VLOOKUP('Feuille 1 triée (macro)'!$A197,'Feuille 1 triée (macro)'!$A$2:$H$299,1,FALSE),0)</f>
        <v>0</v>
      </c>
      <c r="B197">
        <f>IF('Feuille 1 triée (macro)'!I197=1,VLOOKUP('Feuille 1 triée (macro)'!$A197,'Feuille 1 triée (macro)'!$A$2:$H$299,1,FALSE),0)</f>
        <v>0</v>
      </c>
      <c r="C197">
        <f>IF('Feuille 1 triée (macro)'!J140=1,VLOOKUP('Feuille 1 triée (macro)'!$A140,'Feuille 1 triée (macro)'!$A$2:$H$299,1,FALSE),0)</f>
        <v>0</v>
      </c>
      <c r="D197">
        <f>IF('Feuille 1 triée (macro)'!K120=1,VLOOKUP('Feuille 1 triée (macro)'!$A120,'Feuille 1 triée (macro)'!$A$2:$H$299,1,FALSE),0)</f>
        <v>0</v>
      </c>
    </row>
    <row r="198" spans="1:4" x14ac:dyDescent="0.25">
      <c r="A198">
        <f>IF('Feuille 1 triée (macro)'!H198=1,VLOOKUP('Feuille 1 triée (macro)'!$A198,'Feuille 1 triée (macro)'!$A$2:$H$299,1,FALSE),0)</f>
        <v>0</v>
      </c>
      <c r="B198">
        <f>IF('Feuille 1 triée (macro)'!I198=1,VLOOKUP('Feuille 1 triée (macro)'!$A198,'Feuille 1 triée (macro)'!$A$2:$H$299,1,FALSE),0)</f>
        <v>0</v>
      </c>
      <c r="C198">
        <f>IF('Feuille 1 triée (macro)'!J141=1,VLOOKUP('Feuille 1 triée (macro)'!$A141,'Feuille 1 triée (macro)'!$A$2:$H$299,1,FALSE),0)</f>
        <v>0</v>
      </c>
      <c r="D198">
        <f>IF('Feuille 1 triée (macro)'!K121=1,VLOOKUP('Feuille 1 triée (macro)'!$A121,'Feuille 1 triée (macro)'!$A$2:$H$299,1,FALSE),0)</f>
        <v>0</v>
      </c>
    </row>
    <row r="199" spans="1:4" x14ac:dyDescent="0.25">
      <c r="A199">
        <f>IF('Feuille 1 triée (macro)'!H199=1,VLOOKUP('Feuille 1 triée (macro)'!$A199,'Feuille 1 triée (macro)'!$A$2:$H$299,1,FALSE),0)</f>
        <v>0</v>
      </c>
      <c r="B199">
        <f>IF('Feuille 1 triée (macro)'!I199=1,VLOOKUP('Feuille 1 triée (macro)'!$A199,'Feuille 1 triée (macro)'!$A$2:$H$299,1,FALSE),0)</f>
        <v>0</v>
      </c>
      <c r="C199">
        <f>IF('Feuille 1 triée (macro)'!J142=1,VLOOKUP('Feuille 1 triée (macro)'!$A142,'Feuille 1 triée (macro)'!$A$2:$H$299,1,FALSE),0)</f>
        <v>0</v>
      </c>
      <c r="D199">
        <f>IF('Feuille 1 triée (macro)'!K122=1,VLOOKUP('Feuille 1 triée (macro)'!$A122,'Feuille 1 triée (macro)'!$A$2:$H$299,1,FALSE),0)</f>
        <v>0</v>
      </c>
    </row>
    <row r="200" spans="1:4" x14ac:dyDescent="0.25">
      <c r="A200">
        <f>IF('Feuille 1 triée (macro)'!H200=1,VLOOKUP('Feuille 1 triée (macro)'!$A200,'Feuille 1 triée (macro)'!$A$2:$H$299,1,FALSE),0)</f>
        <v>0</v>
      </c>
      <c r="B200">
        <f>IF('Feuille 1 triée (macro)'!I200=1,VLOOKUP('Feuille 1 triée (macro)'!$A200,'Feuille 1 triée (macro)'!$A$2:$H$299,1,FALSE),0)</f>
        <v>0</v>
      </c>
      <c r="C200">
        <f>IF('Feuille 1 triée (macro)'!J143=1,VLOOKUP('Feuille 1 triée (macro)'!$A143,'Feuille 1 triée (macro)'!$A$2:$H$299,1,FALSE),0)</f>
        <v>0</v>
      </c>
      <c r="D200">
        <f>IF('Feuille 1 triée (macro)'!K123=1,VLOOKUP('Feuille 1 triée (macro)'!$A123,'Feuille 1 triée (macro)'!$A$2:$H$299,1,FALSE),0)</f>
        <v>0</v>
      </c>
    </row>
    <row r="201" spans="1:4" x14ac:dyDescent="0.25">
      <c r="A201">
        <f>IF('Feuille 1 triée (macro)'!H201=1,VLOOKUP('Feuille 1 triée (macro)'!$A201,'Feuille 1 triée (macro)'!$A$2:$H$299,1,FALSE),0)</f>
        <v>0</v>
      </c>
      <c r="B201">
        <f>IF('Feuille 1 triée (macro)'!I201=1,VLOOKUP('Feuille 1 triée (macro)'!$A201,'Feuille 1 triée (macro)'!$A$2:$H$299,1,FALSE),0)</f>
        <v>0</v>
      </c>
      <c r="C201">
        <f>IF('Feuille 1 triée (macro)'!J144=1,VLOOKUP('Feuille 1 triée (macro)'!$A144,'Feuille 1 triée (macro)'!$A$2:$H$299,1,FALSE),0)</f>
        <v>0</v>
      </c>
      <c r="D201">
        <f>IF('Feuille 1 triée (macro)'!K124=1,VLOOKUP('Feuille 1 triée (macro)'!$A124,'Feuille 1 triée (macro)'!$A$2:$H$299,1,FALSE),0)</f>
        <v>0</v>
      </c>
    </row>
    <row r="202" spans="1:4" x14ac:dyDescent="0.25">
      <c r="A202">
        <f>IF('Feuille 1 triée (macro)'!H202=1,VLOOKUP('Feuille 1 triée (macro)'!$A202,'Feuille 1 triée (macro)'!$A$2:$H$299,1,FALSE),0)</f>
        <v>0</v>
      </c>
      <c r="B202">
        <f>IF('Feuille 1 triée (macro)'!I202=1,VLOOKUP('Feuille 1 triée (macro)'!$A202,'Feuille 1 triée (macro)'!$A$2:$H$299,1,FALSE),0)</f>
        <v>0</v>
      </c>
      <c r="C202">
        <f>IF('Feuille 1 triée (macro)'!J145=1,VLOOKUP('Feuille 1 triée (macro)'!$A145,'Feuille 1 triée (macro)'!$A$2:$H$299,1,FALSE),0)</f>
        <v>0</v>
      </c>
      <c r="D202">
        <f>IF('Feuille 1 triée (macro)'!K125=1,VLOOKUP('Feuille 1 triée (macro)'!$A125,'Feuille 1 triée (macro)'!$A$2:$H$299,1,FALSE),0)</f>
        <v>0</v>
      </c>
    </row>
    <row r="203" spans="1:4" x14ac:dyDescent="0.25">
      <c r="A203">
        <f>IF('Feuille 1 triée (macro)'!H203=1,VLOOKUP('Feuille 1 triée (macro)'!$A203,'Feuille 1 triée (macro)'!$A$2:$H$299,1,FALSE),0)</f>
        <v>0</v>
      </c>
      <c r="B203">
        <f>IF('Feuille 1 triée (macro)'!I203=1,VLOOKUP('Feuille 1 triée (macro)'!$A203,'Feuille 1 triée (macro)'!$A$2:$H$299,1,FALSE),0)</f>
        <v>0</v>
      </c>
      <c r="C203">
        <f>IF('Feuille 1 triée (macro)'!J146=1,VLOOKUP('Feuille 1 triée (macro)'!$A146,'Feuille 1 triée (macro)'!$A$2:$H$299,1,FALSE),0)</f>
        <v>0</v>
      </c>
      <c r="D203">
        <f>IF('Feuille 1 triée (macro)'!K126=1,VLOOKUP('Feuille 1 triée (macro)'!$A126,'Feuille 1 triée (macro)'!$A$2:$H$299,1,FALSE),0)</f>
        <v>0</v>
      </c>
    </row>
    <row r="204" spans="1:4" x14ac:dyDescent="0.25">
      <c r="A204">
        <f>IF('Feuille 1 triée (macro)'!H204=1,VLOOKUP('Feuille 1 triée (macro)'!$A204,'Feuille 1 triée (macro)'!$A$2:$H$299,1,FALSE),0)</f>
        <v>0</v>
      </c>
      <c r="B204">
        <f>IF('Feuille 1 triée (macro)'!I204=1,VLOOKUP('Feuille 1 triée (macro)'!$A204,'Feuille 1 triée (macro)'!$A$2:$H$299,1,FALSE),0)</f>
        <v>0</v>
      </c>
      <c r="C204">
        <f>IF('Feuille 1 triée (macro)'!J147=1,VLOOKUP('Feuille 1 triée (macro)'!$A147,'Feuille 1 triée (macro)'!$A$2:$H$299,1,FALSE),0)</f>
        <v>0</v>
      </c>
      <c r="D204">
        <f>IF('Feuille 1 triée (macro)'!K127=1,VLOOKUP('Feuille 1 triée (macro)'!$A127,'Feuille 1 triée (macro)'!$A$2:$H$299,1,FALSE),0)</f>
        <v>0</v>
      </c>
    </row>
    <row r="205" spans="1:4" x14ac:dyDescent="0.25">
      <c r="A205">
        <f>IF('Feuille 1 triée (macro)'!H205=1,VLOOKUP('Feuille 1 triée (macro)'!$A205,'Feuille 1 triée (macro)'!$A$2:$H$299,1,FALSE),0)</f>
        <v>0</v>
      </c>
      <c r="B205">
        <f>IF('Feuille 1 triée (macro)'!I205=1,VLOOKUP('Feuille 1 triée (macro)'!$A205,'Feuille 1 triée (macro)'!$A$2:$H$299,1,FALSE),0)</f>
        <v>0</v>
      </c>
      <c r="C205">
        <f>IF('Feuille 1 triée (macro)'!J148=1,VLOOKUP('Feuille 1 triée (macro)'!$A148,'Feuille 1 triée (macro)'!$A$2:$H$299,1,FALSE),0)</f>
        <v>0</v>
      </c>
      <c r="D205">
        <f>IF('Feuille 1 triée (macro)'!K128=1,VLOOKUP('Feuille 1 triée (macro)'!$A128,'Feuille 1 triée (macro)'!$A$2:$H$299,1,FALSE),0)</f>
        <v>0</v>
      </c>
    </row>
    <row r="206" spans="1:4" x14ac:dyDescent="0.25">
      <c r="A206">
        <f>IF('Feuille 1 triée (macro)'!H206=1,VLOOKUP('Feuille 1 triée (macro)'!$A206,'Feuille 1 triée (macro)'!$A$2:$H$299,1,FALSE),0)</f>
        <v>0</v>
      </c>
      <c r="B206">
        <f>IF('Feuille 1 triée (macro)'!I206=1,VLOOKUP('Feuille 1 triée (macro)'!$A206,'Feuille 1 triée (macro)'!$A$2:$H$299,1,FALSE),0)</f>
        <v>0</v>
      </c>
      <c r="C206">
        <f>IF('Feuille 1 triée (macro)'!J149=1,VLOOKUP('Feuille 1 triée (macro)'!$A149,'Feuille 1 triée (macro)'!$A$2:$H$299,1,FALSE),0)</f>
        <v>0</v>
      </c>
      <c r="D206">
        <f>IF('Feuille 1 triée (macro)'!K129=1,VLOOKUP('Feuille 1 triée (macro)'!$A129,'Feuille 1 triée (macro)'!$A$2:$H$299,1,FALSE),0)</f>
        <v>0</v>
      </c>
    </row>
    <row r="207" spans="1:4" x14ac:dyDescent="0.25">
      <c r="A207">
        <f>IF('Feuille 1 triée (macro)'!H207=1,VLOOKUP('Feuille 1 triée (macro)'!$A207,'Feuille 1 triée (macro)'!$A$2:$H$299,1,FALSE),0)</f>
        <v>0</v>
      </c>
      <c r="B207">
        <f>IF('Feuille 1 triée (macro)'!I207=1,VLOOKUP('Feuille 1 triée (macro)'!$A207,'Feuille 1 triée (macro)'!$A$2:$H$299,1,FALSE),0)</f>
        <v>0</v>
      </c>
      <c r="C207">
        <f>IF('Feuille 1 triée (macro)'!J150=1,VLOOKUP('Feuille 1 triée (macro)'!$A150,'Feuille 1 triée (macro)'!$A$2:$H$299,1,FALSE),0)</f>
        <v>0</v>
      </c>
      <c r="D207">
        <f>IF('Feuille 1 triée (macro)'!K130=1,VLOOKUP('Feuille 1 triée (macro)'!$A130,'Feuille 1 triée (macro)'!$A$2:$H$299,1,FALSE),0)</f>
        <v>0</v>
      </c>
    </row>
    <row r="208" spans="1:4" x14ac:dyDescent="0.25">
      <c r="A208">
        <f>IF('Feuille 1 triée (macro)'!H208=1,VLOOKUP('Feuille 1 triée (macro)'!$A208,'Feuille 1 triée (macro)'!$A$2:$H$299,1,FALSE),0)</f>
        <v>0</v>
      </c>
      <c r="B208">
        <f>IF('Feuille 1 triée (macro)'!I208=1,VLOOKUP('Feuille 1 triée (macro)'!$A208,'Feuille 1 triée (macro)'!$A$2:$H$299,1,FALSE),0)</f>
        <v>0</v>
      </c>
      <c r="C208">
        <f>IF('Feuille 1 triée (macro)'!J151=1,VLOOKUP('Feuille 1 triée (macro)'!$A151,'Feuille 1 triée (macro)'!$A$2:$H$299,1,FALSE),0)</f>
        <v>0</v>
      </c>
      <c r="D208">
        <f>IF('Feuille 1 triée (macro)'!K131=1,VLOOKUP('Feuille 1 triée (macro)'!$A131,'Feuille 1 triée (macro)'!$A$2:$H$299,1,FALSE),0)</f>
        <v>0</v>
      </c>
    </row>
    <row r="209" spans="1:4" x14ac:dyDescent="0.25">
      <c r="A209">
        <f>IF('Feuille 1 triée (macro)'!H209=1,VLOOKUP('Feuille 1 triée (macro)'!$A209,'Feuille 1 triée (macro)'!$A$2:$H$299,1,FALSE),0)</f>
        <v>0</v>
      </c>
      <c r="B209">
        <f>IF('Feuille 1 triée (macro)'!I209=1,VLOOKUP('Feuille 1 triée (macro)'!$A209,'Feuille 1 triée (macro)'!$A$2:$H$299,1,FALSE),0)</f>
        <v>0</v>
      </c>
      <c r="C209">
        <f>IF('Feuille 1 triée (macro)'!J152=1,VLOOKUP('Feuille 1 triée (macro)'!$A152,'Feuille 1 triée (macro)'!$A$2:$H$299,1,FALSE),0)</f>
        <v>0</v>
      </c>
      <c r="D209">
        <f>IF('Feuille 1 triée (macro)'!K132=1,VLOOKUP('Feuille 1 triée (macro)'!$A132,'Feuille 1 triée (macro)'!$A$2:$H$299,1,FALSE),0)</f>
        <v>0</v>
      </c>
    </row>
    <row r="210" spans="1:4" x14ac:dyDescent="0.25">
      <c r="A210">
        <f>IF('Feuille 1 triée (macro)'!H210=1,VLOOKUP('Feuille 1 triée (macro)'!$A210,'Feuille 1 triée (macro)'!$A$2:$H$299,1,FALSE),0)</f>
        <v>0</v>
      </c>
      <c r="B210">
        <f>IF('Feuille 1 triée (macro)'!I210=1,VLOOKUP('Feuille 1 triée (macro)'!$A210,'Feuille 1 triée (macro)'!$A$2:$H$299,1,FALSE),0)</f>
        <v>0</v>
      </c>
      <c r="C210">
        <f>IF('Feuille 1 triée (macro)'!J153=1,VLOOKUP('Feuille 1 triée (macro)'!$A153,'Feuille 1 triée (macro)'!$A$2:$H$299,1,FALSE),0)</f>
        <v>0</v>
      </c>
      <c r="D210">
        <f>IF('Feuille 1 triée (macro)'!K133=1,VLOOKUP('Feuille 1 triée (macro)'!$A133,'Feuille 1 triée (macro)'!$A$2:$H$299,1,FALSE),0)</f>
        <v>0</v>
      </c>
    </row>
    <row r="211" spans="1:4" x14ac:dyDescent="0.25">
      <c r="A211">
        <f>IF('Feuille 1 triée (macro)'!H211=1,VLOOKUP('Feuille 1 triée (macro)'!$A211,'Feuille 1 triée (macro)'!$A$2:$H$299,1,FALSE),0)</f>
        <v>0</v>
      </c>
      <c r="B211">
        <f>IF('Feuille 1 triée (macro)'!I211=1,VLOOKUP('Feuille 1 triée (macro)'!$A211,'Feuille 1 triée (macro)'!$A$2:$H$299,1,FALSE),0)</f>
        <v>0</v>
      </c>
      <c r="C211">
        <f>IF('Feuille 1 triée (macro)'!J154=1,VLOOKUP('Feuille 1 triée (macro)'!$A154,'Feuille 1 triée (macro)'!$A$2:$H$299,1,FALSE),0)</f>
        <v>0</v>
      </c>
      <c r="D211">
        <f>IF('Feuille 1 triée (macro)'!K134=1,VLOOKUP('Feuille 1 triée (macro)'!$A134,'Feuille 1 triée (macro)'!$A$2:$H$299,1,FALSE),0)</f>
        <v>0</v>
      </c>
    </row>
    <row r="212" spans="1:4" x14ac:dyDescent="0.25">
      <c r="A212">
        <f>IF('Feuille 1 triée (macro)'!H212=1,VLOOKUP('Feuille 1 triée (macro)'!$A212,'Feuille 1 triée (macro)'!$A$2:$H$299,1,FALSE),0)</f>
        <v>0</v>
      </c>
      <c r="B212">
        <f>IF('Feuille 1 triée (macro)'!I212=1,VLOOKUP('Feuille 1 triée (macro)'!$A212,'Feuille 1 triée (macro)'!$A$2:$H$299,1,FALSE),0)</f>
        <v>0</v>
      </c>
      <c r="C212">
        <f>IF('Feuille 1 triée (macro)'!J155=1,VLOOKUP('Feuille 1 triée (macro)'!$A155,'Feuille 1 triée (macro)'!$A$2:$H$299,1,FALSE),0)</f>
        <v>0</v>
      </c>
      <c r="D212">
        <f>IF('Feuille 1 triée (macro)'!K135=1,VLOOKUP('Feuille 1 triée (macro)'!$A135,'Feuille 1 triée (macro)'!$A$2:$H$299,1,FALSE),0)</f>
        <v>0</v>
      </c>
    </row>
    <row r="213" spans="1:4" x14ac:dyDescent="0.25">
      <c r="A213">
        <f>IF('Feuille 1 triée (macro)'!H213=1,VLOOKUP('Feuille 1 triée (macro)'!$A213,'Feuille 1 triée (macro)'!$A$2:$H$299,1,FALSE),0)</f>
        <v>0</v>
      </c>
      <c r="B213">
        <f>IF('Feuille 1 triée (macro)'!I213=1,VLOOKUP('Feuille 1 triée (macro)'!$A213,'Feuille 1 triée (macro)'!$A$2:$H$299,1,FALSE),0)</f>
        <v>0</v>
      </c>
      <c r="C213">
        <f>IF('Feuille 1 triée (macro)'!J156=1,VLOOKUP('Feuille 1 triée (macro)'!$A156,'Feuille 1 triée (macro)'!$A$2:$H$299,1,FALSE),0)</f>
        <v>0</v>
      </c>
      <c r="D213">
        <f>IF('Feuille 1 triée (macro)'!K136=1,VLOOKUP('Feuille 1 triée (macro)'!$A136,'Feuille 1 triée (macro)'!$A$2:$H$299,1,FALSE),0)</f>
        <v>0</v>
      </c>
    </row>
    <row r="214" spans="1:4" x14ac:dyDescent="0.25">
      <c r="A214">
        <f>IF('Feuille 1 triée (macro)'!H214=1,VLOOKUP('Feuille 1 triée (macro)'!$A214,'Feuille 1 triée (macro)'!$A$2:$H$299,1,FALSE),0)</f>
        <v>0</v>
      </c>
      <c r="B214">
        <f>IF('Feuille 1 triée (macro)'!I214=1,VLOOKUP('Feuille 1 triée (macro)'!$A214,'Feuille 1 triée (macro)'!$A$2:$H$299,1,FALSE),0)</f>
        <v>0</v>
      </c>
      <c r="C214">
        <f>IF('Feuille 1 triée (macro)'!J157=1,VLOOKUP('Feuille 1 triée (macro)'!$A157,'Feuille 1 triée (macro)'!$A$2:$H$299,1,FALSE),0)</f>
        <v>0</v>
      </c>
      <c r="D214">
        <f>IF('Feuille 1 triée (macro)'!K137=1,VLOOKUP('Feuille 1 triée (macro)'!$A137,'Feuille 1 triée (macro)'!$A$2:$H$299,1,FALSE),0)</f>
        <v>0</v>
      </c>
    </row>
    <row r="215" spans="1:4" x14ac:dyDescent="0.25">
      <c r="A215">
        <f>IF('Feuille 1 triée (macro)'!H215=1,VLOOKUP('Feuille 1 triée (macro)'!$A215,'Feuille 1 triée (macro)'!$A$2:$H$299,1,FALSE),0)</f>
        <v>0</v>
      </c>
      <c r="B215">
        <f>IF('Feuille 1 triée (macro)'!I215=1,VLOOKUP('Feuille 1 triée (macro)'!$A215,'Feuille 1 triée (macro)'!$A$2:$H$299,1,FALSE),0)</f>
        <v>0</v>
      </c>
      <c r="C215">
        <f>IF('Feuille 1 triée (macro)'!J158=1,VLOOKUP('Feuille 1 triée (macro)'!$A158,'Feuille 1 triée (macro)'!$A$2:$H$299,1,FALSE),0)</f>
        <v>0</v>
      </c>
      <c r="D215">
        <f>IF('Feuille 1 triée (macro)'!K138=1,VLOOKUP('Feuille 1 triée (macro)'!$A138,'Feuille 1 triée (macro)'!$A$2:$H$299,1,FALSE),0)</f>
        <v>0</v>
      </c>
    </row>
    <row r="216" spans="1:4" x14ac:dyDescent="0.25">
      <c r="A216">
        <f>IF('Feuille 1 triée (macro)'!H216=1,VLOOKUP('Feuille 1 triée (macro)'!$A216,'Feuille 1 triée (macro)'!$A$2:$H$299,1,FALSE),0)</f>
        <v>0</v>
      </c>
      <c r="B216">
        <f>IF('Feuille 1 triée (macro)'!I216=1,VLOOKUP('Feuille 1 triée (macro)'!$A216,'Feuille 1 triée (macro)'!$A$2:$H$299,1,FALSE),0)</f>
        <v>0</v>
      </c>
      <c r="C216">
        <f>IF('Feuille 1 triée (macro)'!J159=1,VLOOKUP('Feuille 1 triée (macro)'!$A159,'Feuille 1 triée (macro)'!$A$2:$H$299,1,FALSE),0)</f>
        <v>0</v>
      </c>
      <c r="D216">
        <f>IF('Feuille 1 triée (macro)'!K139=1,VLOOKUP('Feuille 1 triée (macro)'!$A139,'Feuille 1 triée (macro)'!$A$2:$H$299,1,FALSE),0)</f>
        <v>0</v>
      </c>
    </row>
    <row r="217" spans="1:4" x14ac:dyDescent="0.25">
      <c r="A217">
        <f>IF('Feuille 1 triée (macro)'!H217=1,VLOOKUP('Feuille 1 triée (macro)'!$A217,'Feuille 1 triée (macro)'!$A$2:$H$299,1,FALSE),0)</f>
        <v>0</v>
      </c>
      <c r="B217">
        <f>IF('Feuille 1 triée (macro)'!I217=1,VLOOKUP('Feuille 1 triée (macro)'!$A217,'Feuille 1 triée (macro)'!$A$2:$H$299,1,FALSE),0)</f>
        <v>0</v>
      </c>
      <c r="C217">
        <f>IF('Feuille 1 triée (macro)'!J160=1,VLOOKUP('Feuille 1 triée (macro)'!$A160,'Feuille 1 triée (macro)'!$A$2:$H$299,1,FALSE),0)</f>
        <v>0</v>
      </c>
      <c r="D217">
        <f>IF('Feuille 1 triée (macro)'!K140=1,VLOOKUP('Feuille 1 triée (macro)'!$A140,'Feuille 1 triée (macro)'!$A$2:$H$299,1,FALSE),0)</f>
        <v>0</v>
      </c>
    </row>
    <row r="218" spans="1:4" x14ac:dyDescent="0.25">
      <c r="A218">
        <f>IF('Feuille 1 triée (macro)'!H218=1,VLOOKUP('Feuille 1 triée (macro)'!$A218,'Feuille 1 triée (macro)'!$A$2:$H$299,1,FALSE),0)</f>
        <v>0</v>
      </c>
      <c r="B218">
        <f>IF('Feuille 1 triée (macro)'!I218=1,VLOOKUP('Feuille 1 triée (macro)'!$A218,'Feuille 1 triée (macro)'!$A$2:$H$299,1,FALSE),0)</f>
        <v>0</v>
      </c>
      <c r="C218">
        <f>IF('Feuille 1 triée (macro)'!J161=1,VLOOKUP('Feuille 1 triée (macro)'!$A161,'Feuille 1 triée (macro)'!$A$2:$H$299,1,FALSE),0)</f>
        <v>0</v>
      </c>
      <c r="D218">
        <f>IF('Feuille 1 triée (macro)'!K141=1,VLOOKUP('Feuille 1 triée (macro)'!$A141,'Feuille 1 triée (macro)'!$A$2:$H$299,1,FALSE),0)</f>
        <v>0</v>
      </c>
    </row>
    <row r="219" spans="1:4" x14ac:dyDescent="0.25">
      <c r="A219">
        <f>IF('Feuille 1 triée (macro)'!H219=1,VLOOKUP('Feuille 1 triée (macro)'!$A219,'Feuille 1 triée (macro)'!$A$2:$H$299,1,FALSE),0)</f>
        <v>0</v>
      </c>
      <c r="B219">
        <f>IF('Feuille 1 triée (macro)'!I219=1,VLOOKUP('Feuille 1 triée (macro)'!$A219,'Feuille 1 triée (macro)'!$A$2:$H$299,1,FALSE),0)</f>
        <v>0</v>
      </c>
      <c r="C219">
        <f>IF('Feuille 1 triée (macro)'!J162=1,VLOOKUP('Feuille 1 triée (macro)'!$A162,'Feuille 1 triée (macro)'!$A$2:$H$299,1,FALSE),0)</f>
        <v>0</v>
      </c>
      <c r="D219">
        <f>IF('Feuille 1 triée (macro)'!K142=1,VLOOKUP('Feuille 1 triée (macro)'!$A142,'Feuille 1 triée (macro)'!$A$2:$H$299,1,FALSE),0)</f>
        <v>0</v>
      </c>
    </row>
    <row r="220" spans="1:4" x14ac:dyDescent="0.25">
      <c r="A220">
        <f>IF('Feuille 1 triée (macro)'!H220=1,VLOOKUP('Feuille 1 triée (macro)'!$A220,'Feuille 1 triée (macro)'!$A$2:$H$299,1,FALSE),0)</f>
        <v>0</v>
      </c>
      <c r="B220">
        <f>IF('Feuille 1 triée (macro)'!I220=1,VLOOKUP('Feuille 1 triée (macro)'!$A220,'Feuille 1 triée (macro)'!$A$2:$H$299,1,FALSE),0)</f>
        <v>0</v>
      </c>
      <c r="C220">
        <f>IF('Feuille 1 triée (macro)'!J163=1,VLOOKUP('Feuille 1 triée (macro)'!$A163,'Feuille 1 triée (macro)'!$A$2:$H$299,1,FALSE),0)</f>
        <v>0</v>
      </c>
      <c r="D220">
        <f>IF('Feuille 1 triée (macro)'!K143=1,VLOOKUP('Feuille 1 triée (macro)'!$A143,'Feuille 1 triée (macro)'!$A$2:$H$299,1,FALSE),0)</f>
        <v>0</v>
      </c>
    </row>
    <row r="221" spans="1:4" x14ac:dyDescent="0.25">
      <c r="A221">
        <f>IF('Feuille 1 triée (macro)'!H221=1,VLOOKUP('Feuille 1 triée (macro)'!$A221,'Feuille 1 triée (macro)'!$A$2:$H$299,1,FALSE),0)</f>
        <v>0</v>
      </c>
      <c r="B221">
        <f>IF('Feuille 1 triée (macro)'!I221=1,VLOOKUP('Feuille 1 triée (macro)'!$A221,'Feuille 1 triée (macro)'!$A$2:$H$299,1,FALSE),0)</f>
        <v>0</v>
      </c>
      <c r="C221">
        <f>IF('Feuille 1 triée (macro)'!J164=1,VLOOKUP('Feuille 1 triée (macro)'!$A164,'Feuille 1 triée (macro)'!$A$2:$H$299,1,FALSE),0)</f>
        <v>0</v>
      </c>
      <c r="D221">
        <f>IF('Feuille 1 triée (macro)'!K144=1,VLOOKUP('Feuille 1 triée (macro)'!$A144,'Feuille 1 triée (macro)'!$A$2:$H$299,1,FALSE),0)</f>
        <v>0</v>
      </c>
    </row>
    <row r="222" spans="1:4" x14ac:dyDescent="0.25">
      <c r="A222">
        <f>IF('Feuille 1 triée (macro)'!H222=1,VLOOKUP('Feuille 1 triée (macro)'!$A222,'Feuille 1 triée (macro)'!$A$2:$H$299,1,FALSE),0)</f>
        <v>0</v>
      </c>
      <c r="B222">
        <f>IF('Feuille 1 triée (macro)'!I222=1,VLOOKUP('Feuille 1 triée (macro)'!$A222,'Feuille 1 triée (macro)'!$A$2:$H$299,1,FALSE),0)</f>
        <v>0</v>
      </c>
      <c r="C222">
        <f>IF('Feuille 1 triée (macro)'!J165=1,VLOOKUP('Feuille 1 triée (macro)'!$A165,'Feuille 1 triée (macro)'!$A$2:$H$299,1,FALSE),0)</f>
        <v>0</v>
      </c>
      <c r="D222">
        <f>IF('Feuille 1 triée (macro)'!K145=1,VLOOKUP('Feuille 1 triée (macro)'!$A145,'Feuille 1 triée (macro)'!$A$2:$H$299,1,FALSE),0)</f>
        <v>0</v>
      </c>
    </row>
    <row r="223" spans="1:4" x14ac:dyDescent="0.25">
      <c r="A223">
        <f>IF('Feuille 1 triée (macro)'!H223=1,VLOOKUP('Feuille 1 triée (macro)'!$A223,'Feuille 1 triée (macro)'!$A$2:$H$299,1,FALSE),0)</f>
        <v>0</v>
      </c>
      <c r="B223">
        <f>IF('Feuille 1 triée (macro)'!I223=1,VLOOKUP('Feuille 1 triée (macro)'!$A223,'Feuille 1 triée (macro)'!$A$2:$H$299,1,FALSE),0)</f>
        <v>0</v>
      </c>
      <c r="C223">
        <f>IF('Feuille 1 triée (macro)'!J223=1,VLOOKUP('Feuille 1 triée (macro)'!$A223,'Feuille 1 triée (macro)'!$A$2:$H$299,1,FALSE),0)</f>
        <v>0</v>
      </c>
      <c r="D223">
        <f>IF('Feuille 1 triée (macro)'!K146=1,VLOOKUP('Feuille 1 triée (macro)'!$A146,'Feuille 1 triée (macro)'!$A$2:$H$299,1,FALSE),0)</f>
        <v>0</v>
      </c>
    </row>
    <row r="224" spans="1:4" x14ac:dyDescent="0.25">
      <c r="A224">
        <f>IF('Feuille 1 triée (macro)'!H224=1,VLOOKUP('Feuille 1 triée (macro)'!$A224,'Feuille 1 triée (macro)'!$A$2:$H$299,1,FALSE),0)</f>
        <v>0</v>
      </c>
      <c r="B224">
        <f>IF('Feuille 1 triée (macro)'!I224=1,VLOOKUP('Feuille 1 triée (macro)'!$A224,'Feuille 1 triée (macro)'!$A$2:$H$299,1,FALSE),0)</f>
        <v>0</v>
      </c>
      <c r="C224">
        <f>IF('Feuille 1 triée (macro)'!J224=1,VLOOKUP('Feuille 1 triée (macro)'!$A224,'Feuille 1 triée (macro)'!$A$2:$H$299,1,FALSE),0)</f>
        <v>0</v>
      </c>
      <c r="D224">
        <f>IF('Feuille 1 triée (macro)'!K147=1,VLOOKUP('Feuille 1 triée (macro)'!$A147,'Feuille 1 triée (macro)'!$A$2:$H$299,1,FALSE),0)</f>
        <v>0</v>
      </c>
    </row>
    <row r="225" spans="1:4" x14ac:dyDescent="0.25">
      <c r="A225">
        <f>IF('Feuille 1 triée (macro)'!H225=1,VLOOKUP('Feuille 1 triée (macro)'!$A225,'Feuille 1 triée (macro)'!$A$2:$H$299,1,FALSE),0)</f>
        <v>0</v>
      </c>
      <c r="B225">
        <f>IF('Feuille 1 triée (macro)'!I225=1,VLOOKUP('Feuille 1 triée (macro)'!$A225,'Feuille 1 triée (macro)'!$A$2:$H$299,1,FALSE),0)</f>
        <v>0</v>
      </c>
      <c r="C225">
        <f>IF('Feuille 1 triée (macro)'!J225=1,VLOOKUP('Feuille 1 triée (macro)'!$A225,'Feuille 1 triée (macro)'!$A$2:$H$299,1,FALSE),0)</f>
        <v>0</v>
      </c>
      <c r="D225">
        <f>IF('Feuille 1 triée (macro)'!K148=1,VLOOKUP('Feuille 1 triée (macro)'!$A148,'Feuille 1 triée (macro)'!$A$2:$H$299,1,FALSE),0)</f>
        <v>0</v>
      </c>
    </row>
    <row r="226" spans="1:4" x14ac:dyDescent="0.25">
      <c r="A226">
        <f>IF('Feuille 1 triée (macro)'!H226=1,VLOOKUP('Feuille 1 triée (macro)'!$A226,'Feuille 1 triée (macro)'!$A$2:$H$299,1,FALSE),0)</f>
        <v>0</v>
      </c>
      <c r="B226">
        <f>IF('Feuille 1 triée (macro)'!I226=1,VLOOKUP('Feuille 1 triée (macro)'!$A226,'Feuille 1 triée (macro)'!$A$2:$H$299,1,FALSE),0)</f>
        <v>0</v>
      </c>
      <c r="C226">
        <f>IF('Feuille 1 triée (macro)'!J226=1,VLOOKUP('Feuille 1 triée (macro)'!$A226,'Feuille 1 triée (macro)'!$A$2:$H$299,1,FALSE),0)</f>
        <v>0</v>
      </c>
      <c r="D226">
        <f>IF('Feuille 1 triée (macro)'!K149=1,VLOOKUP('Feuille 1 triée (macro)'!$A149,'Feuille 1 triée (macro)'!$A$2:$H$299,1,FALSE),0)</f>
        <v>0</v>
      </c>
    </row>
    <row r="227" spans="1:4" x14ac:dyDescent="0.25">
      <c r="A227">
        <f>IF('Feuille 1 triée (macro)'!H227=1,VLOOKUP('Feuille 1 triée (macro)'!$A227,'Feuille 1 triée (macro)'!$A$2:$H$299,1,FALSE),0)</f>
        <v>0</v>
      </c>
      <c r="B227">
        <f>IF('Feuille 1 triée (macro)'!I227=1,VLOOKUP('Feuille 1 triée (macro)'!$A227,'Feuille 1 triée (macro)'!$A$2:$H$299,1,FALSE),0)</f>
        <v>0</v>
      </c>
      <c r="C227">
        <f>IF('Feuille 1 triée (macro)'!J227=1,VLOOKUP('Feuille 1 triée (macro)'!$A227,'Feuille 1 triée (macro)'!$A$2:$H$299,1,FALSE),0)</f>
        <v>0</v>
      </c>
      <c r="D227">
        <f>IF('Feuille 1 triée (macro)'!K150=1,VLOOKUP('Feuille 1 triée (macro)'!$A150,'Feuille 1 triée (macro)'!$A$2:$H$299,1,FALSE),0)</f>
        <v>0</v>
      </c>
    </row>
    <row r="228" spans="1:4" x14ac:dyDescent="0.25">
      <c r="A228">
        <f>IF('Feuille 1 triée (macro)'!H228=1,VLOOKUP('Feuille 1 triée (macro)'!$A228,'Feuille 1 triée (macro)'!$A$2:$H$299,1,FALSE),0)</f>
        <v>0</v>
      </c>
      <c r="B228">
        <f>IF('Feuille 1 triée (macro)'!I228=1,VLOOKUP('Feuille 1 triée (macro)'!$A228,'Feuille 1 triée (macro)'!$A$2:$H$299,1,FALSE),0)</f>
        <v>0</v>
      </c>
      <c r="C228">
        <f>IF('Feuille 1 triée (macro)'!J228=1,VLOOKUP('Feuille 1 triée (macro)'!$A228,'Feuille 1 triée (macro)'!$A$2:$H$299,1,FALSE),0)</f>
        <v>0</v>
      </c>
      <c r="D228">
        <f>IF('Feuille 1 triée (macro)'!K151=1,VLOOKUP('Feuille 1 triée (macro)'!$A151,'Feuille 1 triée (macro)'!$A$2:$H$299,1,FALSE),0)</f>
        <v>0</v>
      </c>
    </row>
    <row r="229" spans="1:4" x14ac:dyDescent="0.25">
      <c r="A229">
        <f>IF('Feuille 1 triée (macro)'!H229=1,VLOOKUP('Feuille 1 triée (macro)'!$A229,'Feuille 1 triée (macro)'!$A$2:$H$299,1,FALSE),0)</f>
        <v>0</v>
      </c>
      <c r="B229">
        <f>IF('Feuille 1 triée (macro)'!I229=1,VLOOKUP('Feuille 1 triée (macro)'!$A229,'Feuille 1 triée (macro)'!$A$2:$H$299,1,FALSE),0)</f>
        <v>0</v>
      </c>
      <c r="C229">
        <f>IF('Feuille 1 triée (macro)'!J229=1,VLOOKUP('Feuille 1 triée (macro)'!$A229,'Feuille 1 triée (macro)'!$A$2:$H$299,1,FALSE),0)</f>
        <v>0</v>
      </c>
      <c r="D229">
        <f>IF('Feuille 1 triée (macro)'!K152=1,VLOOKUP('Feuille 1 triée (macro)'!$A152,'Feuille 1 triée (macro)'!$A$2:$H$299,1,FALSE),0)</f>
        <v>0</v>
      </c>
    </row>
    <row r="230" spans="1:4" x14ac:dyDescent="0.25">
      <c r="A230">
        <f>IF('Feuille 1 triée (macro)'!H230=1,VLOOKUP('Feuille 1 triée (macro)'!$A230,'Feuille 1 triée (macro)'!$A$2:$H$299,1,FALSE),0)</f>
        <v>0</v>
      </c>
      <c r="B230">
        <f>IF('Feuille 1 triée (macro)'!I230=1,VLOOKUP('Feuille 1 triée (macro)'!$A230,'Feuille 1 triée (macro)'!$A$2:$H$299,1,FALSE),0)</f>
        <v>0</v>
      </c>
      <c r="C230">
        <f>IF('Feuille 1 triée (macro)'!J230=1,VLOOKUP('Feuille 1 triée (macro)'!$A230,'Feuille 1 triée (macro)'!$A$2:$H$299,1,FALSE),0)</f>
        <v>0</v>
      </c>
      <c r="D230">
        <f>IF('Feuille 1 triée (macro)'!K153=1,VLOOKUP('Feuille 1 triée (macro)'!$A153,'Feuille 1 triée (macro)'!$A$2:$H$299,1,FALSE),0)</f>
        <v>0</v>
      </c>
    </row>
    <row r="231" spans="1:4" x14ac:dyDescent="0.25">
      <c r="A231">
        <f>IF('Feuille 1 triée (macro)'!H231=1,VLOOKUP('Feuille 1 triée (macro)'!$A231,'Feuille 1 triée (macro)'!$A$2:$H$299,1,FALSE),0)</f>
        <v>0</v>
      </c>
      <c r="B231">
        <f>IF('Feuille 1 triée (macro)'!I231=1,VLOOKUP('Feuille 1 triée (macro)'!$A231,'Feuille 1 triée (macro)'!$A$2:$H$299,1,FALSE),0)</f>
        <v>0</v>
      </c>
      <c r="C231">
        <f>IF('Feuille 1 triée (macro)'!J231=1,VLOOKUP('Feuille 1 triée (macro)'!$A231,'Feuille 1 triée (macro)'!$A$2:$H$299,1,FALSE),0)</f>
        <v>0</v>
      </c>
      <c r="D231">
        <f>IF('Feuille 1 triée (macro)'!K154=1,VLOOKUP('Feuille 1 triée (macro)'!$A154,'Feuille 1 triée (macro)'!$A$2:$H$299,1,FALSE),0)</f>
        <v>0</v>
      </c>
    </row>
    <row r="232" spans="1:4" x14ac:dyDescent="0.25">
      <c r="A232">
        <f>IF('Feuille 1 triée (macro)'!H232=1,VLOOKUP('Feuille 1 triée (macro)'!$A232,'Feuille 1 triée (macro)'!$A$2:$H$299,1,FALSE),0)</f>
        <v>0</v>
      </c>
      <c r="B232">
        <f>IF('Feuille 1 triée (macro)'!I232=1,VLOOKUP('Feuille 1 triée (macro)'!$A232,'Feuille 1 triée (macro)'!$A$2:$H$299,1,FALSE),0)</f>
        <v>0</v>
      </c>
      <c r="C232">
        <f>IF('Feuille 1 triée (macro)'!J232=1,VLOOKUP('Feuille 1 triée (macro)'!$A232,'Feuille 1 triée (macro)'!$A$2:$H$299,1,FALSE),0)</f>
        <v>0</v>
      </c>
      <c r="D232">
        <f>IF('Feuille 1 triée (macro)'!K155=1,VLOOKUP('Feuille 1 triée (macro)'!$A155,'Feuille 1 triée (macro)'!$A$2:$H$299,1,FALSE),0)</f>
        <v>0</v>
      </c>
    </row>
    <row r="233" spans="1:4" x14ac:dyDescent="0.25">
      <c r="A233">
        <f>IF('Feuille 1 triée (macro)'!H233=1,VLOOKUP('Feuille 1 triée (macro)'!$A233,'Feuille 1 triée (macro)'!$A$2:$H$299,1,FALSE),0)</f>
        <v>0</v>
      </c>
      <c r="B233">
        <f>IF('Feuille 1 triée (macro)'!I233=1,VLOOKUP('Feuille 1 triée (macro)'!$A233,'Feuille 1 triée (macro)'!$A$2:$H$299,1,FALSE),0)</f>
        <v>0</v>
      </c>
      <c r="C233">
        <f>IF('Feuille 1 triée (macro)'!J233=1,VLOOKUP('Feuille 1 triée (macro)'!$A233,'Feuille 1 triée (macro)'!$A$2:$H$299,1,FALSE),0)</f>
        <v>0</v>
      </c>
      <c r="D233">
        <f>IF('Feuille 1 triée (macro)'!K156=1,VLOOKUP('Feuille 1 triée (macro)'!$A156,'Feuille 1 triée (macro)'!$A$2:$H$299,1,FALSE),0)</f>
        <v>0</v>
      </c>
    </row>
    <row r="234" spans="1:4" x14ac:dyDescent="0.25">
      <c r="A234">
        <f>IF('Feuille 1 triée (macro)'!H234=1,VLOOKUP('Feuille 1 triée (macro)'!$A234,'Feuille 1 triée (macro)'!$A$2:$H$299,1,FALSE),0)</f>
        <v>0</v>
      </c>
      <c r="B234">
        <f>IF('Feuille 1 triée (macro)'!I234=1,VLOOKUP('Feuille 1 triée (macro)'!$A234,'Feuille 1 triée (macro)'!$A$2:$H$299,1,FALSE),0)</f>
        <v>0</v>
      </c>
      <c r="C234">
        <f>IF('Feuille 1 triée (macro)'!J234=1,VLOOKUP('Feuille 1 triée (macro)'!$A234,'Feuille 1 triée (macro)'!$A$2:$H$299,1,FALSE),0)</f>
        <v>0</v>
      </c>
      <c r="D234">
        <f>IF('Feuille 1 triée (macro)'!K157=1,VLOOKUP('Feuille 1 triée (macro)'!$A157,'Feuille 1 triée (macro)'!$A$2:$H$299,1,FALSE),0)</f>
        <v>0</v>
      </c>
    </row>
    <row r="235" spans="1:4" x14ac:dyDescent="0.25">
      <c r="A235">
        <f>IF('Feuille 1 triée (macro)'!H235=1,VLOOKUP('Feuille 1 triée (macro)'!$A235,'Feuille 1 triée (macro)'!$A$2:$H$299,1,FALSE),0)</f>
        <v>0</v>
      </c>
      <c r="B235">
        <f>IF('Feuille 1 triée (macro)'!I235=1,VLOOKUP('Feuille 1 triée (macro)'!$A235,'Feuille 1 triée (macro)'!$A$2:$H$299,1,FALSE),0)</f>
        <v>0</v>
      </c>
      <c r="C235">
        <f>IF('Feuille 1 triée (macro)'!J235=1,VLOOKUP('Feuille 1 triée (macro)'!$A235,'Feuille 1 triée (macro)'!$A$2:$H$299,1,FALSE),0)</f>
        <v>0</v>
      </c>
      <c r="D235">
        <f>IF('Feuille 1 triée (macro)'!K158=1,VLOOKUP('Feuille 1 triée (macro)'!$A158,'Feuille 1 triée (macro)'!$A$2:$H$299,1,FALSE),0)</f>
        <v>0</v>
      </c>
    </row>
    <row r="236" spans="1:4" x14ac:dyDescent="0.25">
      <c r="A236">
        <f>IF('Feuille 1 triée (macro)'!H236=1,VLOOKUP('Feuille 1 triée (macro)'!$A236,'Feuille 1 triée (macro)'!$A$2:$H$299,1,FALSE),0)</f>
        <v>0</v>
      </c>
      <c r="B236">
        <f>IF('Feuille 1 triée (macro)'!I236=1,VLOOKUP('Feuille 1 triée (macro)'!$A236,'Feuille 1 triée (macro)'!$A$2:$H$299,1,FALSE),0)</f>
        <v>0</v>
      </c>
      <c r="C236">
        <f>IF('Feuille 1 triée (macro)'!J236=1,VLOOKUP('Feuille 1 triée (macro)'!$A236,'Feuille 1 triée (macro)'!$A$2:$H$299,1,FALSE),0)</f>
        <v>0</v>
      </c>
      <c r="D236">
        <f>IF('Feuille 1 triée (macro)'!K159=1,VLOOKUP('Feuille 1 triée (macro)'!$A159,'Feuille 1 triée (macro)'!$A$2:$H$299,1,FALSE),0)</f>
        <v>0</v>
      </c>
    </row>
    <row r="237" spans="1:4" x14ac:dyDescent="0.25">
      <c r="A237">
        <f>IF('Feuille 1 triée (macro)'!H237=1,VLOOKUP('Feuille 1 triée (macro)'!$A237,'Feuille 1 triée (macro)'!$A$2:$H$299,1,FALSE),0)</f>
        <v>0</v>
      </c>
      <c r="B237">
        <f>IF('Feuille 1 triée (macro)'!I237=1,VLOOKUP('Feuille 1 triée (macro)'!$A237,'Feuille 1 triée (macro)'!$A$2:$H$299,1,FALSE),0)</f>
        <v>0</v>
      </c>
      <c r="C237">
        <f>IF('Feuille 1 triée (macro)'!J237=1,VLOOKUP('Feuille 1 triée (macro)'!$A237,'Feuille 1 triée (macro)'!$A$2:$H$299,1,FALSE),0)</f>
        <v>0</v>
      </c>
      <c r="D237">
        <f>IF('Feuille 1 triée (macro)'!K160=1,VLOOKUP('Feuille 1 triée (macro)'!$A160,'Feuille 1 triée (macro)'!$A$2:$H$299,1,FALSE),0)</f>
        <v>0</v>
      </c>
    </row>
    <row r="238" spans="1:4" x14ac:dyDescent="0.25">
      <c r="A238">
        <f>IF('Feuille 1 triée (macro)'!H238=1,VLOOKUP('Feuille 1 triée (macro)'!$A238,'Feuille 1 triée (macro)'!$A$2:$H$299,1,FALSE),0)</f>
        <v>0</v>
      </c>
      <c r="B238">
        <f>IF('Feuille 1 triée (macro)'!I238=1,VLOOKUP('Feuille 1 triée (macro)'!$A238,'Feuille 1 triée (macro)'!$A$2:$H$299,1,FALSE),0)</f>
        <v>0</v>
      </c>
      <c r="C238">
        <f>IF('Feuille 1 triée (macro)'!J238=1,VLOOKUP('Feuille 1 triée (macro)'!$A238,'Feuille 1 triée (macro)'!$A$2:$H$299,1,FALSE),0)</f>
        <v>0</v>
      </c>
      <c r="D238">
        <f>IF('Feuille 1 triée (macro)'!K161=1,VLOOKUP('Feuille 1 triée (macro)'!$A161,'Feuille 1 triée (macro)'!$A$2:$H$299,1,FALSE),0)</f>
        <v>0</v>
      </c>
    </row>
    <row r="239" spans="1:4" x14ac:dyDescent="0.25">
      <c r="A239">
        <f>IF('Feuille 1 triée (macro)'!H239=1,VLOOKUP('Feuille 1 triée (macro)'!$A239,'Feuille 1 triée (macro)'!$A$2:$H$299,1,FALSE),0)</f>
        <v>0</v>
      </c>
      <c r="B239">
        <f>IF('Feuille 1 triée (macro)'!I239=1,VLOOKUP('Feuille 1 triée (macro)'!$A239,'Feuille 1 triée (macro)'!$A$2:$H$299,1,FALSE),0)</f>
        <v>0</v>
      </c>
      <c r="C239">
        <f>IF('Feuille 1 triée (macro)'!J239=1,VLOOKUP('Feuille 1 triée (macro)'!$A239,'Feuille 1 triée (macro)'!$A$2:$H$299,1,FALSE),0)</f>
        <v>0</v>
      </c>
      <c r="D239">
        <f>IF('Feuille 1 triée (macro)'!K162=1,VLOOKUP('Feuille 1 triée (macro)'!$A162,'Feuille 1 triée (macro)'!$A$2:$H$299,1,FALSE),0)</f>
        <v>0</v>
      </c>
    </row>
    <row r="240" spans="1:4" x14ac:dyDescent="0.25">
      <c r="A240">
        <f>IF('Feuille 1 triée (macro)'!H240=1,VLOOKUP('Feuille 1 triée (macro)'!$A240,'Feuille 1 triée (macro)'!$A$2:$H$299,1,FALSE),0)</f>
        <v>0</v>
      </c>
      <c r="B240">
        <f>IF('Feuille 1 triée (macro)'!I240=1,VLOOKUP('Feuille 1 triée (macro)'!$A240,'Feuille 1 triée (macro)'!$A$2:$H$299,1,FALSE),0)</f>
        <v>0</v>
      </c>
      <c r="C240">
        <f>IF('Feuille 1 triée (macro)'!J240=1,VLOOKUP('Feuille 1 triée (macro)'!$A240,'Feuille 1 triée (macro)'!$A$2:$H$299,1,FALSE),0)</f>
        <v>0</v>
      </c>
      <c r="D240">
        <f>IF('Feuille 1 triée (macro)'!K163=1,VLOOKUP('Feuille 1 triée (macro)'!$A163,'Feuille 1 triée (macro)'!$A$2:$H$299,1,FALSE),0)</f>
        <v>0</v>
      </c>
    </row>
    <row r="241" spans="1:4" x14ac:dyDescent="0.25">
      <c r="A241">
        <f>IF('Feuille 1 triée (macro)'!H241=1,VLOOKUP('Feuille 1 triée (macro)'!$A241,'Feuille 1 triée (macro)'!$A$2:$H$299,1,FALSE),0)</f>
        <v>0</v>
      </c>
      <c r="B241">
        <f>IF('Feuille 1 triée (macro)'!I241=1,VLOOKUP('Feuille 1 triée (macro)'!$A241,'Feuille 1 triée (macro)'!$A$2:$H$299,1,FALSE),0)</f>
        <v>0</v>
      </c>
      <c r="C241">
        <f>IF('Feuille 1 triée (macro)'!J241=1,VLOOKUP('Feuille 1 triée (macro)'!$A241,'Feuille 1 triée (macro)'!$A$2:$H$299,1,FALSE),0)</f>
        <v>0</v>
      </c>
      <c r="D241">
        <f>IF('Feuille 1 triée (macro)'!K164=1,VLOOKUP('Feuille 1 triée (macro)'!$A164,'Feuille 1 triée (macro)'!$A$2:$H$299,1,FALSE),0)</f>
        <v>0</v>
      </c>
    </row>
    <row r="242" spans="1:4" x14ac:dyDescent="0.25">
      <c r="A242">
        <f>IF('Feuille 1 triée (macro)'!H242=1,VLOOKUP('Feuille 1 triée (macro)'!$A242,'Feuille 1 triée (macro)'!$A$2:$H$299,1,FALSE),0)</f>
        <v>0</v>
      </c>
      <c r="B242">
        <f>IF('Feuille 1 triée (macro)'!I242=1,VLOOKUP('Feuille 1 triée (macro)'!$A242,'Feuille 1 triée (macro)'!$A$2:$H$299,1,FALSE),0)</f>
        <v>0</v>
      </c>
      <c r="C242">
        <f>IF('Feuille 1 triée (macro)'!J242=1,VLOOKUP('Feuille 1 triée (macro)'!$A242,'Feuille 1 triée (macro)'!$A$2:$H$299,1,FALSE),0)</f>
        <v>0</v>
      </c>
      <c r="D242">
        <f>IF('Feuille 1 triée (macro)'!K165=1,VLOOKUP('Feuille 1 triée (macro)'!$A165,'Feuille 1 triée (macro)'!$A$2:$H$299,1,FALSE),0)</f>
        <v>0</v>
      </c>
    </row>
    <row r="243" spans="1:4" x14ac:dyDescent="0.25">
      <c r="A243">
        <f>IF('Feuille 1 triée (macro)'!H243=1,VLOOKUP('Feuille 1 triée (macro)'!$A243,'Feuille 1 triée (macro)'!$A$2:$H$299,1,FALSE),0)</f>
        <v>0</v>
      </c>
      <c r="B243">
        <f>IF('Feuille 1 triée (macro)'!I243=1,VLOOKUP('Feuille 1 triée (macro)'!$A243,'Feuille 1 triée (macro)'!$A$2:$H$299,1,FALSE),0)</f>
        <v>0</v>
      </c>
      <c r="C243">
        <f>IF('Feuille 1 triée (macro)'!J243=1,VLOOKUP('Feuille 1 triée (macro)'!$A243,'Feuille 1 triée (macro)'!$A$2:$H$299,1,FALSE),0)</f>
        <v>0</v>
      </c>
      <c r="D243">
        <f>IF('Feuille 1 triée (macro)'!K166=1,VLOOKUP('Feuille 1 triée (macro)'!$A166,'Feuille 1 triée (macro)'!$A$2:$H$299,1,FALSE),0)</f>
        <v>0</v>
      </c>
    </row>
    <row r="244" spans="1:4" x14ac:dyDescent="0.25">
      <c r="A244">
        <f>IF('Feuille 1 triée (macro)'!H244=1,VLOOKUP('Feuille 1 triée (macro)'!$A244,'Feuille 1 triée (macro)'!$A$2:$H$299,1,FALSE),0)</f>
        <v>0</v>
      </c>
      <c r="B244">
        <f>IF('Feuille 1 triée (macro)'!I244=1,VLOOKUP('Feuille 1 triée (macro)'!$A244,'Feuille 1 triée (macro)'!$A$2:$H$299,1,FALSE),0)</f>
        <v>0</v>
      </c>
      <c r="C244">
        <f>IF('Feuille 1 triée (macro)'!J244=1,VLOOKUP('Feuille 1 triée (macro)'!$A244,'Feuille 1 triée (macro)'!$A$2:$H$299,1,FALSE),0)</f>
        <v>0</v>
      </c>
      <c r="D244">
        <f>IF('Feuille 1 triée (macro)'!K167=1,VLOOKUP('Feuille 1 triée (macro)'!$A167,'Feuille 1 triée (macro)'!$A$2:$H$299,1,FALSE),0)</f>
        <v>0</v>
      </c>
    </row>
    <row r="245" spans="1:4" x14ac:dyDescent="0.25">
      <c r="A245">
        <f>IF('Feuille 1 triée (macro)'!H245=1,VLOOKUP('Feuille 1 triée (macro)'!$A245,'Feuille 1 triée (macro)'!$A$2:$H$299,1,FALSE),0)</f>
        <v>0</v>
      </c>
      <c r="B245">
        <f>IF('Feuille 1 triée (macro)'!I245=1,VLOOKUP('Feuille 1 triée (macro)'!$A245,'Feuille 1 triée (macro)'!$A$2:$H$299,1,FALSE),0)</f>
        <v>0</v>
      </c>
      <c r="C245">
        <f>IF('Feuille 1 triée (macro)'!J245=1,VLOOKUP('Feuille 1 triée (macro)'!$A245,'Feuille 1 triée (macro)'!$A$2:$H$299,1,FALSE),0)</f>
        <v>0</v>
      </c>
      <c r="D245">
        <f>IF('Feuille 1 triée (macro)'!K168=1,VLOOKUP('Feuille 1 triée (macro)'!$A168,'Feuille 1 triée (macro)'!$A$2:$H$299,1,FALSE),0)</f>
        <v>0</v>
      </c>
    </row>
    <row r="246" spans="1:4" x14ac:dyDescent="0.25">
      <c r="A246">
        <f>IF('Feuille 1 triée (macro)'!H246=1,VLOOKUP('Feuille 1 triée (macro)'!$A246,'Feuille 1 triée (macro)'!$A$2:$H$299,1,FALSE),0)</f>
        <v>0</v>
      </c>
      <c r="B246">
        <f>IF('Feuille 1 triée (macro)'!I246=1,VLOOKUP('Feuille 1 triée (macro)'!$A246,'Feuille 1 triée (macro)'!$A$2:$H$299,1,FALSE),0)</f>
        <v>0</v>
      </c>
      <c r="C246">
        <f>IF('Feuille 1 triée (macro)'!J246=1,VLOOKUP('Feuille 1 triée (macro)'!$A246,'Feuille 1 triée (macro)'!$A$2:$H$299,1,FALSE),0)</f>
        <v>0</v>
      </c>
      <c r="D246">
        <f>IF('Feuille 1 triée (macro)'!K169=1,VLOOKUP('Feuille 1 triée (macro)'!$A169,'Feuille 1 triée (macro)'!$A$2:$H$299,1,FALSE),0)</f>
        <v>0</v>
      </c>
    </row>
    <row r="247" spans="1:4" x14ac:dyDescent="0.25">
      <c r="A247">
        <f>IF('Feuille 1 triée (macro)'!H247=1,VLOOKUP('Feuille 1 triée (macro)'!$A247,'Feuille 1 triée (macro)'!$A$2:$H$299,1,FALSE),0)</f>
        <v>0</v>
      </c>
      <c r="B247">
        <f>IF('Feuille 1 triée (macro)'!I247=1,VLOOKUP('Feuille 1 triée (macro)'!$A247,'Feuille 1 triée (macro)'!$A$2:$H$299,1,FALSE),0)</f>
        <v>0</v>
      </c>
      <c r="C247">
        <f>IF('Feuille 1 triée (macro)'!J247=1,VLOOKUP('Feuille 1 triée (macro)'!$A247,'Feuille 1 triée (macro)'!$A$2:$H$299,1,FALSE),0)</f>
        <v>0</v>
      </c>
      <c r="D247">
        <f>IF('Feuille 1 triée (macro)'!K170=1,VLOOKUP('Feuille 1 triée (macro)'!$A170,'Feuille 1 triée (macro)'!$A$2:$H$299,1,FALSE),0)</f>
        <v>0</v>
      </c>
    </row>
    <row r="248" spans="1:4" x14ac:dyDescent="0.25">
      <c r="A248">
        <f>IF('Feuille 1 triée (macro)'!H248=1,VLOOKUP('Feuille 1 triée (macro)'!$A248,'Feuille 1 triée (macro)'!$A$2:$H$299,1,FALSE),0)</f>
        <v>0</v>
      </c>
      <c r="B248">
        <f>IF('Feuille 1 triée (macro)'!I248=1,VLOOKUP('Feuille 1 triée (macro)'!$A248,'Feuille 1 triée (macro)'!$A$2:$H$299,1,FALSE),0)</f>
        <v>0</v>
      </c>
      <c r="C248">
        <f>IF('Feuille 1 triée (macro)'!J248=1,VLOOKUP('Feuille 1 triée (macro)'!$A248,'Feuille 1 triée (macro)'!$A$2:$H$299,1,FALSE),0)</f>
        <v>0</v>
      </c>
      <c r="D248">
        <f>IF('Feuille 1 triée (macro)'!K171=1,VLOOKUP('Feuille 1 triée (macro)'!$A171,'Feuille 1 triée (macro)'!$A$2:$H$299,1,FALSE),0)</f>
        <v>0</v>
      </c>
    </row>
    <row r="249" spans="1:4" x14ac:dyDescent="0.25">
      <c r="A249">
        <f>IF('Feuille 1 triée (macro)'!H249=1,VLOOKUP('Feuille 1 triée (macro)'!$A249,'Feuille 1 triée (macro)'!$A$2:$H$299,1,FALSE),0)</f>
        <v>0</v>
      </c>
      <c r="B249">
        <f>IF('Feuille 1 triée (macro)'!I249=1,VLOOKUP('Feuille 1 triée (macro)'!$A249,'Feuille 1 triée (macro)'!$A$2:$H$299,1,FALSE),0)</f>
        <v>0</v>
      </c>
      <c r="C249">
        <f>IF('Feuille 1 triée (macro)'!J249=1,VLOOKUP('Feuille 1 triée (macro)'!$A249,'Feuille 1 triée (macro)'!$A$2:$H$299,1,FALSE),0)</f>
        <v>0</v>
      </c>
      <c r="D249">
        <f>IF('Feuille 1 triée (macro)'!K172=1,VLOOKUP('Feuille 1 triée (macro)'!$A172,'Feuille 1 triée (macro)'!$A$2:$H$299,1,FALSE),0)</f>
        <v>0</v>
      </c>
    </row>
    <row r="250" spans="1:4" x14ac:dyDescent="0.25">
      <c r="A250">
        <f>IF('Feuille 1 triée (macro)'!H250=1,VLOOKUP('Feuille 1 triée (macro)'!$A250,'Feuille 1 triée (macro)'!$A$2:$H$299,1,FALSE),0)</f>
        <v>0</v>
      </c>
      <c r="B250">
        <f>IF('Feuille 1 triée (macro)'!I250=1,VLOOKUP('Feuille 1 triée (macro)'!$A250,'Feuille 1 triée (macro)'!$A$2:$H$299,1,FALSE),0)</f>
        <v>0</v>
      </c>
      <c r="C250">
        <f>IF('Feuille 1 triée (macro)'!J250=1,VLOOKUP('Feuille 1 triée (macro)'!$A250,'Feuille 1 triée (macro)'!$A$2:$H$299,1,FALSE),0)</f>
        <v>0</v>
      </c>
      <c r="D250">
        <f>IF('Feuille 1 triée (macro)'!K173=1,VLOOKUP('Feuille 1 triée (macro)'!$A173,'Feuille 1 triée (macro)'!$A$2:$H$299,1,FALSE),0)</f>
        <v>0</v>
      </c>
    </row>
    <row r="251" spans="1:4" x14ac:dyDescent="0.25">
      <c r="A251">
        <f>IF('Feuille 1 triée (macro)'!H251=1,VLOOKUP('Feuille 1 triée (macro)'!$A251,'Feuille 1 triée (macro)'!$A$2:$H$299,1,FALSE),0)</f>
        <v>0</v>
      </c>
      <c r="B251">
        <f>IF('Feuille 1 triée (macro)'!I251=1,VLOOKUP('Feuille 1 triée (macro)'!$A251,'Feuille 1 triée (macro)'!$A$2:$H$299,1,FALSE),0)</f>
        <v>0</v>
      </c>
      <c r="C251">
        <f>IF('Feuille 1 triée (macro)'!J251=1,VLOOKUP('Feuille 1 triée (macro)'!$A251,'Feuille 1 triée (macro)'!$A$2:$H$299,1,FALSE),0)</f>
        <v>0</v>
      </c>
      <c r="D251">
        <f>IF('Feuille 1 triée (macro)'!K174=1,VLOOKUP('Feuille 1 triée (macro)'!$A174,'Feuille 1 triée (macro)'!$A$2:$H$299,1,FALSE),0)</f>
        <v>0</v>
      </c>
    </row>
    <row r="252" spans="1:4" x14ac:dyDescent="0.25">
      <c r="A252">
        <f>IF('Feuille 1 triée (macro)'!H252=1,VLOOKUP('Feuille 1 triée (macro)'!$A252,'Feuille 1 triée (macro)'!$A$2:$H$299,1,FALSE),0)</f>
        <v>0</v>
      </c>
      <c r="B252">
        <f>IF('Feuille 1 triée (macro)'!I252=1,VLOOKUP('Feuille 1 triée (macro)'!$A252,'Feuille 1 triée (macro)'!$A$2:$H$299,1,FALSE),0)</f>
        <v>0</v>
      </c>
      <c r="C252">
        <f>IF('Feuille 1 triée (macro)'!J252=1,VLOOKUP('Feuille 1 triée (macro)'!$A252,'Feuille 1 triée (macro)'!$A$2:$H$299,1,FALSE),0)</f>
        <v>0</v>
      </c>
      <c r="D252">
        <f>IF('Feuille 1 triée (macro)'!K175=1,VLOOKUP('Feuille 1 triée (macro)'!$A175,'Feuille 1 triée (macro)'!$A$2:$H$299,1,FALSE),0)</f>
        <v>0</v>
      </c>
    </row>
    <row r="253" spans="1:4" x14ac:dyDescent="0.25">
      <c r="A253">
        <f>IF('Feuille 1 triée (macro)'!H253=1,VLOOKUP('Feuille 1 triée (macro)'!$A253,'Feuille 1 triée (macro)'!$A$2:$H$299,1,FALSE),0)</f>
        <v>0</v>
      </c>
      <c r="B253">
        <f>IF('Feuille 1 triée (macro)'!I253=1,VLOOKUP('Feuille 1 triée (macro)'!$A253,'Feuille 1 triée (macro)'!$A$2:$H$299,1,FALSE),0)</f>
        <v>0</v>
      </c>
      <c r="C253">
        <f>IF('Feuille 1 triée (macro)'!J253=1,VLOOKUP('Feuille 1 triée (macro)'!$A253,'Feuille 1 triée (macro)'!$A$2:$H$299,1,FALSE),0)</f>
        <v>0</v>
      </c>
      <c r="D253">
        <f>IF('Feuille 1 triée (macro)'!K176=1,VLOOKUP('Feuille 1 triée (macro)'!$A176,'Feuille 1 triée (macro)'!$A$2:$H$299,1,FALSE),0)</f>
        <v>0</v>
      </c>
    </row>
    <row r="254" spans="1:4" x14ac:dyDescent="0.25">
      <c r="A254">
        <f>IF('Feuille 1 triée (macro)'!H254=1,VLOOKUP('Feuille 1 triée (macro)'!$A254,'Feuille 1 triée (macro)'!$A$2:$H$299,1,FALSE),0)</f>
        <v>0</v>
      </c>
      <c r="B254">
        <f>IF('Feuille 1 triée (macro)'!I254=1,VLOOKUP('Feuille 1 triée (macro)'!$A254,'Feuille 1 triée (macro)'!$A$2:$H$299,1,FALSE),0)</f>
        <v>0</v>
      </c>
      <c r="C254">
        <f>IF('Feuille 1 triée (macro)'!J254=1,VLOOKUP('Feuille 1 triée (macro)'!$A254,'Feuille 1 triée (macro)'!$A$2:$H$299,1,FALSE),0)</f>
        <v>0</v>
      </c>
      <c r="D254">
        <f>IF('Feuille 1 triée (macro)'!K177=1,VLOOKUP('Feuille 1 triée (macro)'!$A177,'Feuille 1 triée (macro)'!$A$2:$H$299,1,FALSE),0)</f>
        <v>0</v>
      </c>
    </row>
    <row r="255" spans="1:4" x14ac:dyDescent="0.25">
      <c r="A255">
        <f>IF('Feuille 1 triée (macro)'!H255=1,VLOOKUP('Feuille 1 triée (macro)'!$A255,'Feuille 1 triée (macro)'!$A$2:$H$299,1,FALSE),0)</f>
        <v>0</v>
      </c>
      <c r="B255">
        <f>IF('Feuille 1 triée (macro)'!I255=1,VLOOKUP('Feuille 1 triée (macro)'!$A255,'Feuille 1 triée (macro)'!$A$2:$H$299,1,FALSE),0)</f>
        <v>0</v>
      </c>
      <c r="C255">
        <f>IF('Feuille 1 triée (macro)'!J255=1,VLOOKUP('Feuille 1 triée (macro)'!$A255,'Feuille 1 triée (macro)'!$A$2:$H$299,1,FALSE),0)</f>
        <v>0</v>
      </c>
      <c r="D255">
        <f>IF('Feuille 1 triée (macro)'!K178=1,VLOOKUP('Feuille 1 triée (macro)'!$A178,'Feuille 1 triée (macro)'!$A$2:$H$299,1,FALSE),0)</f>
        <v>0</v>
      </c>
    </row>
    <row r="256" spans="1:4" x14ac:dyDescent="0.25">
      <c r="A256">
        <f>IF('Feuille 1 triée (macro)'!H256=1,VLOOKUP('Feuille 1 triée (macro)'!$A256,'Feuille 1 triée (macro)'!$A$2:$H$299,1,FALSE),0)</f>
        <v>0</v>
      </c>
      <c r="B256">
        <f>IF('Feuille 1 triée (macro)'!I256=1,VLOOKUP('Feuille 1 triée (macro)'!$A256,'Feuille 1 triée (macro)'!$A$2:$H$299,1,FALSE),0)</f>
        <v>0</v>
      </c>
      <c r="C256">
        <f>IF('Feuille 1 triée (macro)'!J256=1,VLOOKUP('Feuille 1 triée (macro)'!$A256,'Feuille 1 triée (macro)'!$A$2:$H$299,1,FALSE),0)</f>
        <v>0</v>
      </c>
      <c r="D256">
        <f>IF('Feuille 1 triée (macro)'!K179=1,VLOOKUP('Feuille 1 triée (macro)'!$A179,'Feuille 1 triée (macro)'!$A$2:$H$299,1,FALSE),0)</f>
        <v>0</v>
      </c>
    </row>
    <row r="257" spans="1:4" x14ac:dyDescent="0.25">
      <c r="A257">
        <f>IF('Feuille 1 triée (macro)'!H257=1,VLOOKUP('Feuille 1 triée (macro)'!$A257,'Feuille 1 triée (macro)'!$A$2:$H$299,1,FALSE),0)</f>
        <v>0</v>
      </c>
      <c r="B257">
        <f>IF('Feuille 1 triée (macro)'!I257=1,VLOOKUP('Feuille 1 triée (macro)'!$A257,'Feuille 1 triée (macro)'!$A$2:$H$299,1,FALSE),0)</f>
        <v>0</v>
      </c>
      <c r="C257">
        <f>IF('Feuille 1 triée (macro)'!J257=1,VLOOKUP('Feuille 1 triée (macro)'!$A257,'Feuille 1 triée (macro)'!$A$2:$H$299,1,FALSE),0)</f>
        <v>0</v>
      </c>
      <c r="D257">
        <f>IF('Feuille 1 triée (macro)'!K180=1,VLOOKUP('Feuille 1 triée (macro)'!$A180,'Feuille 1 triée (macro)'!$A$2:$H$299,1,FALSE),0)</f>
        <v>0</v>
      </c>
    </row>
    <row r="258" spans="1:4" x14ac:dyDescent="0.25">
      <c r="A258">
        <f>IF('Feuille 1 triée (macro)'!H258=1,VLOOKUP('Feuille 1 triée (macro)'!$A258,'Feuille 1 triée (macro)'!$A$2:$H$299,1,FALSE),0)</f>
        <v>0</v>
      </c>
      <c r="B258">
        <f>IF('Feuille 1 triée (macro)'!I258=1,VLOOKUP('Feuille 1 triée (macro)'!$A258,'Feuille 1 triée (macro)'!$A$2:$H$299,1,FALSE),0)</f>
        <v>0</v>
      </c>
      <c r="C258">
        <f>IF('Feuille 1 triée (macro)'!J258=1,VLOOKUP('Feuille 1 triée (macro)'!$A258,'Feuille 1 triée (macro)'!$A$2:$H$299,1,FALSE),0)</f>
        <v>0</v>
      </c>
      <c r="D258">
        <f>IF('Feuille 1 triée (macro)'!K181=1,VLOOKUP('Feuille 1 triée (macro)'!$A181,'Feuille 1 triée (macro)'!$A$2:$H$299,1,FALSE),0)</f>
        <v>0</v>
      </c>
    </row>
    <row r="259" spans="1:4" x14ac:dyDescent="0.25">
      <c r="A259">
        <f>IF('Feuille 1 triée (macro)'!H259=1,VLOOKUP('Feuille 1 triée (macro)'!$A259,'Feuille 1 triée (macro)'!$A$2:$H$299,1,FALSE),0)</f>
        <v>0</v>
      </c>
      <c r="B259">
        <f>IF('Feuille 1 triée (macro)'!I259=1,VLOOKUP('Feuille 1 triée (macro)'!$A259,'Feuille 1 triée (macro)'!$A$2:$H$299,1,FALSE),0)</f>
        <v>0</v>
      </c>
      <c r="C259">
        <f>IF('Feuille 1 triée (macro)'!J259=1,VLOOKUP('Feuille 1 triée (macro)'!$A259,'Feuille 1 triée (macro)'!$A$2:$H$299,1,FALSE),0)</f>
        <v>0</v>
      </c>
      <c r="D259">
        <f>IF('Feuille 1 triée (macro)'!K182=1,VLOOKUP('Feuille 1 triée (macro)'!$A182,'Feuille 1 triée (macro)'!$A$2:$H$299,1,FALSE),0)</f>
        <v>0</v>
      </c>
    </row>
    <row r="260" spans="1:4" x14ac:dyDescent="0.25">
      <c r="A260">
        <f>IF('Feuille 1 triée (macro)'!H260=1,VLOOKUP('Feuille 1 triée (macro)'!$A260,'Feuille 1 triée (macro)'!$A$2:$H$299,1,FALSE),0)</f>
        <v>0</v>
      </c>
      <c r="B260">
        <f>IF('Feuille 1 triée (macro)'!I260=1,VLOOKUP('Feuille 1 triée (macro)'!$A260,'Feuille 1 triée (macro)'!$A$2:$H$299,1,FALSE),0)</f>
        <v>0</v>
      </c>
      <c r="C260">
        <f>IF('Feuille 1 triée (macro)'!J260=1,VLOOKUP('Feuille 1 triée (macro)'!$A260,'Feuille 1 triée (macro)'!$A$2:$H$299,1,FALSE),0)</f>
        <v>0</v>
      </c>
      <c r="D260">
        <f>IF('Feuille 1 triée (macro)'!K183=1,VLOOKUP('Feuille 1 triée (macro)'!$A183,'Feuille 1 triée (macro)'!$A$2:$H$299,1,FALSE),0)</f>
        <v>0</v>
      </c>
    </row>
    <row r="261" spans="1:4" x14ac:dyDescent="0.25">
      <c r="A261">
        <f>IF('Feuille 1 triée (macro)'!H261=1,VLOOKUP('Feuille 1 triée (macro)'!$A261,'Feuille 1 triée (macro)'!$A$2:$H$299,1,FALSE),0)</f>
        <v>0</v>
      </c>
      <c r="B261">
        <f>IF('Feuille 1 triée (macro)'!I261=1,VLOOKUP('Feuille 1 triée (macro)'!$A261,'Feuille 1 triée (macro)'!$A$2:$H$299,1,FALSE),0)</f>
        <v>0</v>
      </c>
      <c r="C261">
        <f>IF('Feuille 1 triée (macro)'!J261=1,VLOOKUP('Feuille 1 triée (macro)'!$A261,'Feuille 1 triée (macro)'!$A$2:$H$299,1,FALSE),0)</f>
        <v>0</v>
      </c>
      <c r="D261">
        <f>IF('Feuille 1 triée (macro)'!K184=1,VLOOKUP('Feuille 1 triée (macro)'!$A184,'Feuille 1 triée (macro)'!$A$2:$H$299,1,FALSE),0)</f>
        <v>0</v>
      </c>
    </row>
    <row r="262" spans="1:4" x14ac:dyDescent="0.25">
      <c r="A262">
        <f>IF('Feuille 1 triée (macro)'!H262=1,VLOOKUP('Feuille 1 triée (macro)'!$A262,'Feuille 1 triée (macro)'!$A$2:$H$299,1,FALSE),0)</f>
        <v>0</v>
      </c>
      <c r="B262">
        <f>IF('Feuille 1 triée (macro)'!I262=1,VLOOKUP('Feuille 1 triée (macro)'!$A262,'Feuille 1 triée (macro)'!$A$2:$H$299,1,FALSE),0)</f>
        <v>0</v>
      </c>
      <c r="C262">
        <f>IF('Feuille 1 triée (macro)'!J262=1,VLOOKUP('Feuille 1 triée (macro)'!$A262,'Feuille 1 triée (macro)'!$A$2:$H$299,1,FALSE),0)</f>
        <v>0</v>
      </c>
      <c r="D262">
        <f>IF('Feuille 1 triée (macro)'!K185=1,VLOOKUP('Feuille 1 triée (macro)'!$A185,'Feuille 1 triée (macro)'!$A$2:$H$299,1,FALSE),0)</f>
        <v>0</v>
      </c>
    </row>
    <row r="263" spans="1:4" x14ac:dyDescent="0.25">
      <c r="A263">
        <f>IF('Feuille 1 triée (macro)'!H263=1,VLOOKUP('Feuille 1 triée (macro)'!$A263,'Feuille 1 triée (macro)'!$A$2:$H$299,1,FALSE),0)</f>
        <v>0</v>
      </c>
      <c r="B263">
        <f>IF('Feuille 1 triée (macro)'!I263=1,VLOOKUP('Feuille 1 triée (macro)'!$A263,'Feuille 1 triée (macro)'!$A$2:$H$299,1,FALSE),0)</f>
        <v>0</v>
      </c>
      <c r="C263">
        <f>IF('Feuille 1 triée (macro)'!J263=1,VLOOKUP('Feuille 1 triée (macro)'!$A263,'Feuille 1 triée (macro)'!$A$2:$H$299,1,FALSE),0)</f>
        <v>0</v>
      </c>
      <c r="D263">
        <f>IF('Feuille 1 triée (macro)'!K186=1,VLOOKUP('Feuille 1 triée (macro)'!$A186,'Feuille 1 triée (macro)'!$A$2:$H$299,1,FALSE),0)</f>
        <v>0</v>
      </c>
    </row>
    <row r="264" spans="1:4" x14ac:dyDescent="0.25">
      <c r="A264">
        <f>IF('Feuille 1 triée (macro)'!H264=1,VLOOKUP('Feuille 1 triée (macro)'!$A264,'Feuille 1 triée (macro)'!$A$2:$H$299,1,FALSE),0)</f>
        <v>0</v>
      </c>
      <c r="B264">
        <f>IF('Feuille 1 triée (macro)'!I264=1,VLOOKUP('Feuille 1 triée (macro)'!$A264,'Feuille 1 triée (macro)'!$A$2:$H$299,1,FALSE),0)</f>
        <v>0</v>
      </c>
      <c r="C264">
        <f>IF('Feuille 1 triée (macro)'!J264=1,VLOOKUP('Feuille 1 triée (macro)'!$A264,'Feuille 1 triée (macro)'!$A$2:$H$299,1,FALSE),0)</f>
        <v>0</v>
      </c>
      <c r="D264">
        <f>IF('Feuille 1 triée (macro)'!K187=1,VLOOKUP('Feuille 1 triée (macro)'!$A187,'Feuille 1 triée (macro)'!$A$2:$H$299,1,FALSE),0)</f>
        <v>0</v>
      </c>
    </row>
    <row r="265" spans="1:4" x14ac:dyDescent="0.25">
      <c r="A265">
        <f>IF('Feuille 1 triée (macro)'!H265=1,VLOOKUP('Feuille 1 triée (macro)'!$A265,'Feuille 1 triée (macro)'!$A$2:$H$299,1,FALSE),0)</f>
        <v>0</v>
      </c>
      <c r="B265">
        <f>IF('Feuille 1 triée (macro)'!I265=1,VLOOKUP('Feuille 1 triée (macro)'!$A265,'Feuille 1 triée (macro)'!$A$2:$H$299,1,FALSE),0)</f>
        <v>0</v>
      </c>
      <c r="C265">
        <f>IF('Feuille 1 triée (macro)'!J265=1,VLOOKUP('Feuille 1 triée (macro)'!$A265,'Feuille 1 triée (macro)'!$A$2:$H$299,1,FALSE),0)</f>
        <v>0</v>
      </c>
      <c r="D265">
        <f>IF('Feuille 1 triée (macro)'!K188=1,VLOOKUP('Feuille 1 triée (macro)'!$A188,'Feuille 1 triée (macro)'!$A$2:$H$299,1,FALSE),0)</f>
        <v>0</v>
      </c>
    </row>
    <row r="266" spans="1:4" x14ac:dyDescent="0.25">
      <c r="A266">
        <f>IF('Feuille 1 triée (macro)'!H266=1,VLOOKUP('Feuille 1 triée (macro)'!$A266,'Feuille 1 triée (macro)'!$A$2:$H$299,1,FALSE),0)</f>
        <v>0</v>
      </c>
      <c r="B266">
        <f>IF('Feuille 1 triée (macro)'!I266=1,VLOOKUP('Feuille 1 triée (macro)'!$A266,'Feuille 1 triée (macro)'!$A$2:$H$299,1,FALSE),0)</f>
        <v>0</v>
      </c>
      <c r="C266">
        <f>IF('Feuille 1 triée (macro)'!J266=1,VLOOKUP('Feuille 1 triée (macro)'!$A266,'Feuille 1 triée (macro)'!$A$2:$H$299,1,FALSE),0)</f>
        <v>0</v>
      </c>
      <c r="D266">
        <f>IF('Feuille 1 triée (macro)'!K189=1,VLOOKUP('Feuille 1 triée (macro)'!$A189,'Feuille 1 triée (macro)'!$A$2:$H$299,1,FALSE),0)</f>
        <v>0</v>
      </c>
    </row>
    <row r="267" spans="1:4" x14ac:dyDescent="0.25">
      <c r="A267">
        <f>IF('Feuille 1 triée (macro)'!H267=1,VLOOKUP('Feuille 1 triée (macro)'!$A267,'Feuille 1 triée (macro)'!$A$2:$H$299,1,FALSE),0)</f>
        <v>0</v>
      </c>
      <c r="B267">
        <f>IF('Feuille 1 triée (macro)'!I267=1,VLOOKUP('Feuille 1 triée (macro)'!$A267,'Feuille 1 triée (macro)'!$A$2:$H$299,1,FALSE),0)</f>
        <v>0</v>
      </c>
      <c r="C267">
        <f>IF('Feuille 1 triée (macro)'!J267=1,VLOOKUP('Feuille 1 triée (macro)'!$A267,'Feuille 1 triée (macro)'!$A$2:$H$299,1,FALSE),0)</f>
        <v>0</v>
      </c>
      <c r="D267">
        <f>IF('Feuille 1 triée (macro)'!K190=1,VLOOKUP('Feuille 1 triée (macro)'!$A190,'Feuille 1 triée (macro)'!$A$2:$H$299,1,FALSE),0)</f>
        <v>0</v>
      </c>
    </row>
    <row r="268" spans="1:4" x14ac:dyDescent="0.25">
      <c r="A268">
        <f>IF('Feuille 1 triée (macro)'!H268=1,VLOOKUP('Feuille 1 triée (macro)'!$A268,'Feuille 1 triée (macro)'!$A$2:$H$299,1,FALSE),0)</f>
        <v>0</v>
      </c>
      <c r="B268">
        <f>IF('Feuille 1 triée (macro)'!I268=1,VLOOKUP('Feuille 1 triée (macro)'!$A268,'Feuille 1 triée (macro)'!$A$2:$H$299,1,FALSE),0)</f>
        <v>0</v>
      </c>
      <c r="C268">
        <f>IF('Feuille 1 triée (macro)'!J268=1,VLOOKUP('Feuille 1 triée (macro)'!$A268,'Feuille 1 triée (macro)'!$A$2:$H$299,1,FALSE),0)</f>
        <v>0</v>
      </c>
      <c r="D268">
        <f>IF('Feuille 1 triée (macro)'!K191=1,VLOOKUP('Feuille 1 triée (macro)'!$A191,'Feuille 1 triée (macro)'!$A$2:$H$299,1,FALSE),0)</f>
        <v>0</v>
      </c>
    </row>
    <row r="269" spans="1:4" x14ac:dyDescent="0.25">
      <c r="A269">
        <f>IF('Feuille 1 triée (macro)'!H269=1,VLOOKUP('Feuille 1 triée (macro)'!$A269,'Feuille 1 triée (macro)'!$A$2:$H$299,1,FALSE),0)</f>
        <v>0</v>
      </c>
      <c r="B269">
        <f>IF('Feuille 1 triée (macro)'!I269=1,VLOOKUP('Feuille 1 triée (macro)'!$A269,'Feuille 1 triée (macro)'!$A$2:$H$299,1,FALSE),0)</f>
        <v>0</v>
      </c>
      <c r="C269">
        <f>IF('Feuille 1 triée (macro)'!J269=1,VLOOKUP('Feuille 1 triée (macro)'!$A269,'Feuille 1 triée (macro)'!$A$2:$H$299,1,FALSE),0)</f>
        <v>0</v>
      </c>
      <c r="D269">
        <f>IF('Feuille 1 triée (macro)'!K192=1,VLOOKUP('Feuille 1 triée (macro)'!$A192,'Feuille 1 triée (macro)'!$A$2:$H$299,1,FALSE),0)</f>
        <v>0</v>
      </c>
    </row>
    <row r="270" spans="1:4" x14ac:dyDescent="0.25">
      <c r="A270">
        <f>IF('Feuille 1 triée (macro)'!H270=1,VLOOKUP('Feuille 1 triée (macro)'!$A270,'Feuille 1 triée (macro)'!$A$2:$H$299,1,FALSE),0)</f>
        <v>0</v>
      </c>
      <c r="B270">
        <f>IF('Feuille 1 triée (macro)'!I270=1,VLOOKUP('Feuille 1 triée (macro)'!$A270,'Feuille 1 triée (macro)'!$A$2:$H$299,1,FALSE),0)</f>
        <v>0</v>
      </c>
      <c r="C270">
        <f>IF('Feuille 1 triée (macro)'!J270=1,VLOOKUP('Feuille 1 triée (macro)'!$A270,'Feuille 1 triée (macro)'!$A$2:$H$299,1,FALSE),0)</f>
        <v>0</v>
      </c>
      <c r="D270">
        <f>IF('Feuille 1 triée (macro)'!K193=1,VLOOKUP('Feuille 1 triée (macro)'!$A193,'Feuille 1 triée (macro)'!$A$2:$H$299,1,FALSE),0)</f>
        <v>0</v>
      </c>
    </row>
    <row r="271" spans="1:4" x14ac:dyDescent="0.25">
      <c r="A271">
        <f>IF('Feuille 1 triée (macro)'!H271=1,VLOOKUP('Feuille 1 triée (macro)'!$A271,'Feuille 1 triée (macro)'!$A$2:$H$299,1,FALSE),0)</f>
        <v>0</v>
      </c>
      <c r="B271">
        <f>IF('Feuille 1 triée (macro)'!I271=1,VLOOKUP('Feuille 1 triée (macro)'!$A271,'Feuille 1 triée (macro)'!$A$2:$H$299,1,FALSE),0)</f>
        <v>0</v>
      </c>
      <c r="C271">
        <f>IF('Feuille 1 triée (macro)'!J271=1,VLOOKUP('Feuille 1 triée (macro)'!$A271,'Feuille 1 triée (macro)'!$A$2:$H$299,1,FALSE),0)</f>
        <v>0</v>
      </c>
      <c r="D271">
        <f>IF('Feuille 1 triée (macro)'!K194=1,VLOOKUP('Feuille 1 triée (macro)'!$A194,'Feuille 1 triée (macro)'!$A$2:$H$299,1,FALSE),0)</f>
        <v>0</v>
      </c>
    </row>
    <row r="272" spans="1:4" x14ac:dyDescent="0.25">
      <c r="A272">
        <f>IF('Feuille 1 triée (macro)'!H272=1,VLOOKUP('Feuille 1 triée (macro)'!$A272,'Feuille 1 triée (macro)'!$A$2:$H$299,1,FALSE),0)</f>
        <v>0</v>
      </c>
      <c r="B272">
        <f>IF('Feuille 1 triée (macro)'!I272=1,VLOOKUP('Feuille 1 triée (macro)'!$A272,'Feuille 1 triée (macro)'!$A$2:$H$299,1,FALSE),0)</f>
        <v>0</v>
      </c>
      <c r="C272">
        <f>IF('Feuille 1 triée (macro)'!J272=1,VLOOKUP('Feuille 1 triée (macro)'!$A272,'Feuille 1 triée (macro)'!$A$2:$H$299,1,FALSE),0)</f>
        <v>0</v>
      </c>
      <c r="D272">
        <f>IF('Feuille 1 triée (macro)'!K195=1,VLOOKUP('Feuille 1 triée (macro)'!$A195,'Feuille 1 triée (macro)'!$A$2:$H$299,1,FALSE),0)</f>
        <v>0</v>
      </c>
    </row>
    <row r="273" spans="1:4" x14ac:dyDescent="0.25">
      <c r="A273">
        <f>IF('Feuille 1 triée (macro)'!H273=1,VLOOKUP('Feuille 1 triée (macro)'!$A273,'Feuille 1 triée (macro)'!$A$2:$H$299,1,FALSE),0)</f>
        <v>0</v>
      </c>
      <c r="B273">
        <f>IF('Feuille 1 triée (macro)'!I273=1,VLOOKUP('Feuille 1 triée (macro)'!$A273,'Feuille 1 triée (macro)'!$A$2:$H$299,1,FALSE),0)</f>
        <v>0</v>
      </c>
      <c r="C273">
        <f>IF('Feuille 1 triée (macro)'!J273=1,VLOOKUP('Feuille 1 triée (macro)'!$A273,'Feuille 1 triée (macro)'!$A$2:$H$299,1,FALSE),0)</f>
        <v>0</v>
      </c>
      <c r="D273">
        <f>IF('Feuille 1 triée (macro)'!K196=1,VLOOKUP('Feuille 1 triée (macro)'!$A196,'Feuille 1 triée (macro)'!$A$2:$H$299,1,FALSE),0)</f>
        <v>0</v>
      </c>
    </row>
    <row r="274" spans="1:4" x14ac:dyDescent="0.25">
      <c r="A274">
        <f>IF('Feuille 1 triée (macro)'!H274=1,VLOOKUP('Feuille 1 triée (macro)'!$A274,'Feuille 1 triée (macro)'!$A$2:$H$299,1,FALSE),0)</f>
        <v>0</v>
      </c>
      <c r="B274">
        <f>IF('Feuille 1 triée (macro)'!I274=1,VLOOKUP('Feuille 1 triée (macro)'!$A274,'Feuille 1 triée (macro)'!$A$2:$H$299,1,FALSE),0)</f>
        <v>0</v>
      </c>
      <c r="C274">
        <f>IF('Feuille 1 triée (macro)'!J274=1,VLOOKUP('Feuille 1 triée (macro)'!$A274,'Feuille 1 triée (macro)'!$A$2:$H$299,1,FALSE),0)</f>
        <v>0</v>
      </c>
      <c r="D274">
        <f>IF('Feuille 1 triée (macro)'!K197=1,VLOOKUP('Feuille 1 triée (macro)'!$A197,'Feuille 1 triée (macro)'!$A$2:$H$299,1,FALSE),0)</f>
        <v>0</v>
      </c>
    </row>
    <row r="275" spans="1:4" x14ac:dyDescent="0.25">
      <c r="A275">
        <f>IF('Feuille 1 triée (macro)'!H275=1,VLOOKUP('Feuille 1 triée (macro)'!$A275,'Feuille 1 triée (macro)'!$A$2:$H$299,1,FALSE),0)</f>
        <v>0</v>
      </c>
      <c r="B275">
        <f>IF('Feuille 1 triée (macro)'!I275=1,VLOOKUP('Feuille 1 triée (macro)'!$A275,'Feuille 1 triée (macro)'!$A$2:$H$299,1,FALSE),0)</f>
        <v>0</v>
      </c>
      <c r="C275">
        <f>IF('Feuille 1 triée (macro)'!J275=1,VLOOKUP('Feuille 1 triée (macro)'!$A275,'Feuille 1 triée (macro)'!$A$2:$H$299,1,FALSE),0)</f>
        <v>0</v>
      </c>
      <c r="D275">
        <f>IF('Feuille 1 triée (macro)'!K198=1,VLOOKUP('Feuille 1 triée (macro)'!$A198,'Feuille 1 triée (macro)'!$A$2:$H$299,1,FALSE),0)</f>
        <v>0</v>
      </c>
    </row>
    <row r="276" spans="1:4" x14ac:dyDescent="0.25">
      <c r="A276">
        <f>IF('Feuille 1 triée (macro)'!H276=1,VLOOKUP('Feuille 1 triée (macro)'!$A276,'Feuille 1 triée (macro)'!$A$2:$H$299,1,FALSE),0)</f>
        <v>0</v>
      </c>
      <c r="B276">
        <f>IF('Feuille 1 triée (macro)'!I276=1,VLOOKUP('Feuille 1 triée (macro)'!$A276,'Feuille 1 triée (macro)'!$A$2:$H$299,1,FALSE),0)</f>
        <v>0</v>
      </c>
      <c r="C276">
        <f>IF('Feuille 1 triée (macro)'!J276=1,VLOOKUP('Feuille 1 triée (macro)'!$A276,'Feuille 1 triée (macro)'!$A$2:$H$299,1,FALSE),0)</f>
        <v>0</v>
      </c>
      <c r="D276">
        <f>IF('Feuille 1 triée (macro)'!K199=1,VLOOKUP('Feuille 1 triée (macro)'!$A199,'Feuille 1 triée (macro)'!$A$2:$H$299,1,FALSE),0)</f>
        <v>0</v>
      </c>
    </row>
    <row r="277" spans="1:4" x14ac:dyDescent="0.25">
      <c r="A277">
        <f>IF('Feuille 1 triée (macro)'!H277=1,VLOOKUP('Feuille 1 triée (macro)'!$A277,'Feuille 1 triée (macro)'!$A$2:$H$299,1,FALSE),0)</f>
        <v>0</v>
      </c>
      <c r="B277">
        <f>IF('Feuille 1 triée (macro)'!I277=1,VLOOKUP('Feuille 1 triée (macro)'!$A277,'Feuille 1 triée (macro)'!$A$2:$H$299,1,FALSE),0)</f>
        <v>0</v>
      </c>
      <c r="C277">
        <f>IF('Feuille 1 triée (macro)'!J277=1,VLOOKUP('Feuille 1 triée (macro)'!$A277,'Feuille 1 triée (macro)'!$A$2:$H$299,1,FALSE),0)</f>
        <v>0</v>
      </c>
      <c r="D277">
        <f>IF('Feuille 1 triée (macro)'!K200=1,VLOOKUP('Feuille 1 triée (macro)'!$A200,'Feuille 1 triée (macro)'!$A$2:$H$299,1,FALSE),0)</f>
        <v>0</v>
      </c>
    </row>
    <row r="278" spans="1:4" x14ac:dyDescent="0.25">
      <c r="A278">
        <f>IF('Feuille 1 triée (macro)'!H278=1,VLOOKUP('Feuille 1 triée (macro)'!$A278,'Feuille 1 triée (macro)'!$A$2:$H$299,1,FALSE),0)</f>
        <v>0</v>
      </c>
      <c r="B278">
        <f>IF('Feuille 1 triée (macro)'!I278=1,VLOOKUP('Feuille 1 triée (macro)'!$A278,'Feuille 1 triée (macro)'!$A$2:$H$299,1,FALSE),0)</f>
        <v>0</v>
      </c>
      <c r="C278">
        <f>IF('Feuille 1 triée (macro)'!J278=1,VLOOKUP('Feuille 1 triée (macro)'!$A278,'Feuille 1 triée (macro)'!$A$2:$H$299,1,FALSE),0)</f>
        <v>0</v>
      </c>
      <c r="D278">
        <f>IF('Feuille 1 triée (macro)'!K201=1,VLOOKUP('Feuille 1 triée (macro)'!$A201,'Feuille 1 triée (macro)'!$A$2:$H$299,1,FALSE),0)</f>
        <v>0</v>
      </c>
    </row>
    <row r="279" spans="1:4" x14ac:dyDescent="0.25">
      <c r="A279">
        <f>IF('Feuille 1 triée (macro)'!H279=1,VLOOKUP('Feuille 1 triée (macro)'!$A279,'Feuille 1 triée (macro)'!$A$2:$H$299,1,FALSE),0)</f>
        <v>0</v>
      </c>
      <c r="B279">
        <f>IF('Feuille 1 triée (macro)'!I279=1,VLOOKUP('Feuille 1 triée (macro)'!$A279,'Feuille 1 triée (macro)'!$A$2:$H$299,1,FALSE),0)</f>
        <v>0</v>
      </c>
      <c r="C279">
        <f>IF('Feuille 1 triée (macro)'!J279=1,VLOOKUP('Feuille 1 triée (macro)'!$A279,'Feuille 1 triée (macro)'!$A$2:$H$299,1,FALSE),0)</f>
        <v>0</v>
      </c>
      <c r="D279">
        <f>IF('Feuille 1 triée (macro)'!K202=1,VLOOKUP('Feuille 1 triée (macro)'!$A202,'Feuille 1 triée (macro)'!$A$2:$H$299,1,FALSE),0)</f>
        <v>0</v>
      </c>
    </row>
    <row r="280" spans="1:4" x14ac:dyDescent="0.25">
      <c r="A280">
        <f>IF('Feuille 1 triée (macro)'!H280=1,VLOOKUP('Feuille 1 triée (macro)'!$A280,'Feuille 1 triée (macro)'!$A$2:$H$299,1,FALSE),0)</f>
        <v>0</v>
      </c>
      <c r="B280">
        <f>IF('Feuille 1 triée (macro)'!I280=1,VLOOKUP('Feuille 1 triée (macro)'!$A280,'Feuille 1 triée (macro)'!$A$2:$H$299,1,FALSE),0)</f>
        <v>0</v>
      </c>
      <c r="C280">
        <f>IF('Feuille 1 triée (macro)'!J280=1,VLOOKUP('Feuille 1 triée (macro)'!$A280,'Feuille 1 triée (macro)'!$A$2:$H$299,1,FALSE),0)</f>
        <v>0</v>
      </c>
      <c r="D280">
        <f>IF('Feuille 1 triée (macro)'!K203=1,VLOOKUP('Feuille 1 triée (macro)'!$A203,'Feuille 1 triée (macro)'!$A$2:$H$299,1,FALSE),0)</f>
        <v>0</v>
      </c>
    </row>
    <row r="281" spans="1:4" x14ac:dyDescent="0.25">
      <c r="A281">
        <f>IF('Feuille 1 triée (macro)'!H281=1,VLOOKUP('Feuille 1 triée (macro)'!$A281,'Feuille 1 triée (macro)'!$A$2:$H$299,1,FALSE),0)</f>
        <v>0</v>
      </c>
      <c r="B281">
        <f>IF('Feuille 1 triée (macro)'!I281=1,VLOOKUP('Feuille 1 triée (macro)'!$A281,'Feuille 1 triée (macro)'!$A$2:$H$299,1,FALSE),0)</f>
        <v>0</v>
      </c>
      <c r="C281">
        <f>IF('Feuille 1 triée (macro)'!J281=1,VLOOKUP('Feuille 1 triée (macro)'!$A281,'Feuille 1 triée (macro)'!$A$2:$H$299,1,FALSE),0)</f>
        <v>0</v>
      </c>
      <c r="D281">
        <f>IF('Feuille 1 triée (macro)'!K204=1,VLOOKUP('Feuille 1 triée (macro)'!$A204,'Feuille 1 triée (macro)'!$A$2:$H$299,1,FALSE),0)</f>
        <v>0</v>
      </c>
    </row>
    <row r="282" spans="1:4" x14ac:dyDescent="0.25">
      <c r="A282">
        <f>IF('Feuille 1 triée (macro)'!H282=1,VLOOKUP('Feuille 1 triée (macro)'!$A282,'Feuille 1 triée (macro)'!$A$2:$H$299,1,FALSE),0)</f>
        <v>0</v>
      </c>
      <c r="B282">
        <f>IF('Feuille 1 triée (macro)'!I282=1,VLOOKUP('Feuille 1 triée (macro)'!$A282,'Feuille 1 triée (macro)'!$A$2:$H$299,1,FALSE),0)</f>
        <v>0</v>
      </c>
      <c r="C282">
        <f>IF('Feuille 1 triée (macro)'!J282=1,VLOOKUP('Feuille 1 triée (macro)'!$A282,'Feuille 1 triée (macro)'!$A$2:$H$299,1,FALSE),0)</f>
        <v>0</v>
      </c>
      <c r="D282">
        <f>IF('Feuille 1 triée (macro)'!K205=1,VLOOKUP('Feuille 1 triée (macro)'!$A205,'Feuille 1 triée (macro)'!$A$2:$H$299,1,FALSE),0)</f>
        <v>0</v>
      </c>
    </row>
    <row r="283" spans="1:4" x14ac:dyDescent="0.25">
      <c r="A283">
        <f>IF('Feuille 1 triée (macro)'!H283=1,VLOOKUP('Feuille 1 triée (macro)'!$A283,'Feuille 1 triée (macro)'!$A$2:$H$299,1,FALSE),0)</f>
        <v>0</v>
      </c>
      <c r="B283">
        <f>IF('Feuille 1 triée (macro)'!I283=1,VLOOKUP('Feuille 1 triée (macro)'!$A283,'Feuille 1 triée (macro)'!$A$2:$H$299,1,FALSE),0)</f>
        <v>0</v>
      </c>
      <c r="C283">
        <f>IF('Feuille 1 triée (macro)'!J283=1,VLOOKUP('Feuille 1 triée (macro)'!$A283,'Feuille 1 triée (macro)'!$A$2:$H$299,1,FALSE),0)</f>
        <v>0</v>
      </c>
      <c r="D283">
        <f>IF('Feuille 1 triée (macro)'!K206=1,VLOOKUP('Feuille 1 triée (macro)'!$A206,'Feuille 1 triée (macro)'!$A$2:$H$299,1,FALSE),0)</f>
        <v>0</v>
      </c>
    </row>
    <row r="284" spans="1:4" x14ac:dyDescent="0.25">
      <c r="A284">
        <f>IF('Feuille 1 triée (macro)'!H284=1,VLOOKUP('Feuille 1 triée (macro)'!$A284,'Feuille 1 triée (macro)'!$A$2:$H$299,1,FALSE),0)</f>
        <v>0</v>
      </c>
      <c r="B284">
        <f>IF('Feuille 1 triée (macro)'!I284=1,VLOOKUP('Feuille 1 triée (macro)'!$A284,'Feuille 1 triée (macro)'!$A$2:$H$299,1,FALSE),0)</f>
        <v>0</v>
      </c>
      <c r="C284">
        <f>IF('Feuille 1 triée (macro)'!J284=1,VLOOKUP('Feuille 1 triée (macro)'!$A284,'Feuille 1 triée (macro)'!$A$2:$H$299,1,FALSE),0)</f>
        <v>0</v>
      </c>
      <c r="D284">
        <f>IF('Feuille 1 triée (macro)'!K207=1,VLOOKUP('Feuille 1 triée (macro)'!$A207,'Feuille 1 triée (macro)'!$A$2:$H$299,1,FALSE),0)</f>
        <v>0</v>
      </c>
    </row>
    <row r="285" spans="1:4" x14ac:dyDescent="0.25">
      <c r="A285">
        <f>IF('Feuille 1 triée (macro)'!H285=1,VLOOKUP('Feuille 1 triée (macro)'!$A285,'Feuille 1 triée (macro)'!$A$2:$H$299,1,FALSE),0)</f>
        <v>0</v>
      </c>
      <c r="B285">
        <f>IF('Feuille 1 triée (macro)'!I285=1,VLOOKUP('Feuille 1 triée (macro)'!$A285,'Feuille 1 triée (macro)'!$A$2:$H$299,1,FALSE),0)</f>
        <v>0</v>
      </c>
      <c r="C285">
        <f>IF('Feuille 1 triée (macro)'!J285=1,VLOOKUP('Feuille 1 triée (macro)'!$A285,'Feuille 1 triée (macro)'!$A$2:$H$299,1,FALSE),0)</f>
        <v>0</v>
      </c>
      <c r="D285">
        <f>IF('Feuille 1 triée (macro)'!K208=1,VLOOKUP('Feuille 1 triée (macro)'!$A208,'Feuille 1 triée (macro)'!$A$2:$H$299,1,FALSE),0)</f>
        <v>0</v>
      </c>
    </row>
    <row r="286" spans="1:4" x14ac:dyDescent="0.25">
      <c r="A286">
        <f>IF('Feuille 1 triée (macro)'!H286=1,VLOOKUP('Feuille 1 triée (macro)'!$A286,'Feuille 1 triée (macro)'!$A$2:$H$299,1,FALSE),0)</f>
        <v>0</v>
      </c>
      <c r="B286">
        <f>IF('Feuille 1 triée (macro)'!I286=1,VLOOKUP('Feuille 1 triée (macro)'!$A286,'Feuille 1 triée (macro)'!$A$2:$H$299,1,FALSE),0)</f>
        <v>0</v>
      </c>
      <c r="C286">
        <f>IF('Feuille 1 triée (macro)'!J286=1,VLOOKUP('Feuille 1 triée (macro)'!$A286,'Feuille 1 triée (macro)'!$A$2:$H$299,1,FALSE),0)</f>
        <v>0</v>
      </c>
      <c r="D286">
        <f>IF('Feuille 1 triée (macro)'!K209=1,VLOOKUP('Feuille 1 triée (macro)'!$A209,'Feuille 1 triée (macro)'!$A$2:$H$299,1,FALSE),0)</f>
        <v>0</v>
      </c>
    </row>
    <row r="287" spans="1:4" x14ac:dyDescent="0.25">
      <c r="A287">
        <f>IF('Feuille 1 triée (macro)'!H287=1,VLOOKUP('Feuille 1 triée (macro)'!$A287,'Feuille 1 triée (macro)'!$A$2:$H$299,1,FALSE),0)</f>
        <v>0</v>
      </c>
      <c r="B287">
        <f>IF('Feuille 1 triée (macro)'!I287=1,VLOOKUP('Feuille 1 triée (macro)'!$A287,'Feuille 1 triée (macro)'!$A$2:$H$299,1,FALSE),0)</f>
        <v>0</v>
      </c>
      <c r="C287">
        <f>IF('Feuille 1 triée (macro)'!J287=1,VLOOKUP('Feuille 1 triée (macro)'!$A287,'Feuille 1 triée (macro)'!$A$2:$H$299,1,FALSE),0)</f>
        <v>0</v>
      </c>
      <c r="D287">
        <f>IF('Feuille 1 triée (macro)'!K210=1,VLOOKUP('Feuille 1 triée (macro)'!$A210,'Feuille 1 triée (macro)'!$A$2:$H$299,1,FALSE),0)</f>
        <v>0</v>
      </c>
    </row>
    <row r="288" spans="1:4" x14ac:dyDescent="0.25">
      <c r="A288">
        <f>IF('Feuille 1 triée (macro)'!H288=1,VLOOKUP('Feuille 1 triée (macro)'!$A288,'Feuille 1 triée (macro)'!$A$2:$H$299,1,FALSE),0)</f>
        <v>0</v>
      </c>
      <c r="B288">
        <f>IF('Feuille 1 triée (macro)'!I288=1,VLOOKUP('Feuille 1 triée (macro)'!$A288,'Feuille 1 triée (macro)'!$A$2:$H$299,1,FALSE),0)</f>
        <v>0</v>
      </c>
      <c r="C288">
        <f>IF('Feuille 1 triée (macro)'!J288=1,VLOOKUP('Feuille 1 triée (macro)'!$A288,'Feuille 1 triée (macro)'!$A$2:$H$299,1,FALSE),0)</f>
        <v>0</v>
      </c>
      <c r="D288">
        <f>IF('Feuille 1 triée (macro)'!K211=1,VLOOKUP('Feuille 1 triée (macro)'!$A211,'Feuille 1 triée (macro)'!$A$2:$H$299,1,FALSE),0)</f>
        <v>0</v>
      </c>
    </row>
    <row r="289" spans="1:4" x14ac:dyDescent="0.25">
      <c r="A289">
        <f>IF('Feuille 1 triée (macro)'!H289=1,VLOOKUP('Feuille 1 triée (macro)'!$A289,'Feuille 1 triée (macro)'!$A$2:$H$299,1,FALSE),0)</f>
        <v>0</v>
      </c>
      <c r="B289">
        <f>IF('Feuille 1 triée (macro)'!I289=1,VLOOKUP('Feuille 1 triée (macro)'!$A289,'Feuille 1 triée (macro)'!$A$2:$H$299,1,FALSE),0)</f>
        <v>0</v>
      </c>
      <c r="C289">
        <f>IF('Feuille 1 triée (macro)'!J289=1,VLOOKUP('Feuille 1 triée (macro)'!$A289,'Feuille 1 triée (macro)'!$A$2:$H$299,1,FALSE),0)</f>
        <v>0</v>
      </c>
      <c r="D289">
        <f>IF('Feuille 1 triée (macro)'!K212=1,VLOOKUP('Feuille 1 triée (macro)'!$A212,'Feuille 1 triée (macro)'!$A$2:$H$299,1,FALSE),0)</f>
        <v>0</v>
      </c>
    </row>
    <row r="290" spans="1:4" x14ac:dyDescent="0.25">
      <c r="A290">
        <f>IF('Feuille 1 triée (macro)'!H290=1,VLOOKUP('Feuille 1 triée (macro)'!$A290,'Feuille 1 triée (macro)'!$A$2:$H$299,1,FALSE),0)</f>
        <v>0</v>
      </c>
      <c r="B290">
        <f>IF('Feuille 1 triée (macro)'!I290=1,VLOOKUP('Feuille 1 triée (macro)'!$A290,'Feuille 1 triée (macro)'!$A$2:$H$299,1,FALSE),0)</f>
        <v>0</v>
      </c>
      <c r="C290">
        <f>IF('Feuille 1 triée (macro)'!J290=1,VLOOKUP('Feuille 1 triée (macro)'!$A290,'Feuille 1 triée (macro)'!$A$2:$H$299,1,FALSE),0)</f>
        <v>0</v>
      </c>
      <c r="D290">
        <f>IF('Feuille 1 triée (macro)'!K213=1,VLOOKUP('Feuille 1 triée (macro)'!$A213,'Feuille 1 triée (macro)'!$A$2:$H$299,1,FALSE),0)</f>
        <v>0</v>
      </c>
    </row>
    <row r="291" spans="1:4" x14ac:dyDescent="0.25">
      <c r="A291">
        <f>IF('Feuille 1 triée (macro)'!H291=1,VLOOKUP('Feuille 1 triée (macro)'!$A291,'Feuille 1 triée (macro)'!$A$2:$H$299,1,FALSE),0)</f>
        <v>0</v>
      </c>
      <c r="B291">
        <f>IF('Feuille 1 triée (macro)'!I291=1,VLOOKUP('Feuille 1 triée (macro)'!$A291,'Feuille 1 triée (macro)'!$A$2:$H$299,1,FALSE),0)</f>
        <v>0</v>
      </c>
      <c r="C291">
        <f>IF('Feuille 1 triée (macro)'!J291=1,VLOOKUP('Feuille 1 triée (macro)'!$A291,'Feuille 1 triée (macro)'!$A$2:$H$299,1,FALSE),0)</f>
        <v>0</v>
      </c>
      <c r="D291">
        <f>IF('Feuille 1 triée (macro)'!K214=1,VLOOKUP('Feuille 1 triée (macro)'!$A214,'Feuille 1 triée (macro)'!$A$2:$H$299,1,FALSE),0)</f>
        <v>0</v>
      </c>
    </row>
    <row r="292" spans="1:4" x14ac:dyDescent="0.25">
      <c r="A292">
        <f>IF('Feuille 1 triée (macro)'!H292=1,VLOOKUP('Feuille 1 triée (macro)'!$A292,'Feuille 1 triée (macro)'!$A$2:$H$299,1,FALSE),0)</f>
        <v>0</v>
      </c>
      <c r="B292">
        <f>IF('Feuille 1 triée (macro)'!I292=1,VLOOKUP('Feuille 1 triée (macro)'!$A292,'Feuille 1 triée (macro)'!$A$2:$H$299,1,FALSE),0)</f>
        <v>0</v>
      </c>
      <c r="C292">
        <f>IF('Feuille 1 triée (macro)'!J292=1,VLOOKUP('Feuille 1 triée (macro)'!$A292,'Feuille 1 triée (macro)'!$A$2:$H$299,1,FALSE),0)</f>
        <v>0</v>
      </c>
      <c r="D292">
        <f>IF('Feuille 1 triée (macro)'!K215=1,VLOOKUP('Feuille 1 triée (macro)'!$A215,'Feuille 1 triée (macro)'!$A$2:$H$299,1,FALSE),0)</f>
        <v>0</v>
      </c>
    </row>
    <row r="293" spans="1:4" x14ac:dyDescent="0.25">
      <c r="A293">
        <f>IF('Feuille 1 triée (macro)'!H293=1,VLOOKUP('Feuille 1 triée (macro)'!$A293,'Feuille 1 triée (macro)'!$A$2:$H$299,1,FALSE),0)</f>
        <v>0</v>
      </c>
      <c r="B293">
        <f>IF('Feuille 1 triée (macro)'!I293=1,VLOOKUP('Feuille 1 triée (macro)'!$A293,'Feuille 1 triée (macro)'!$A$2:$H$299,1,FALSE),0)</f>
        <v>0</v>
      </c>
      <c r="C293">
        <f>IF('Feuille 1 triée (macro)'!J293=1,VLOOKUP('Feuille 1 triée (macro)'!$A293,'Feuille 1 triée (macro)'!$A$2:$H$299,1,FALSE),0)</f>
        <v>0</v>
      </c>
      <c r="D293">
        <f>IF('Feuille 1 triée (macro)'!K216=1,VLOOKUP('Feuille 1 triée (macro)'!$A216,'Feuille 1 triée (macro)'!$A$2:$H$299,1,FALSE),0)</f>
        <v>0</v>
      </c>
    </row>
    <row r="294" spans="1:4" x14ac:dyDescent="0.25">
      <c r="A294">
        <f>IF('Feuille 1 triée (macro)'!H294=1,VLOOKUP('Feuille 1 triée (macro)'!$A294,'Feuille 1 triée (macro)'!$A$2:$H$299,1,FALSE),0)</f>
        <v>0</v>
      </c>
      <c r="B294">
        <f>IF('Feuille 1 triée (macro)'!I294=1,VLOOKUP('Feuille 1 triée (macro)'!$A294,'Feuille 1 triée (macro)'!$A$2:$H$299,1,FALSE),0)</f>
        <v>0</v>
      </c>
      <c r="C294">
        <f>IF('Feuille 1 triée (macro)'!J294=1,VLOOKUP('Feuille 1 triée (macro)'!$A294,'Feuille 1 triée (macro)'!$A$2:$H$299,1,FALSE),0)</f>
        <v>0</v>
      </c>
      <c r="D294">
        <f>IF('Feuille 1 triée (macro)'!K217=1,VLOOKUP('Feuille 1 triée (macro)'!$A217,'Feuille 1 triée (macro)'!$A$2:$H$299,1,FALSE),0)</f>
        <v>0</v>
      </c>
    </row>
    <row r="295" spans="1:4" x14ac:dyDescent="0.25">
      <c r="A295">
        <f>IF('Feuille 1 triée (macro)'!H295=1,VLOOKUP('Feuille 1 triée (macro)'!$A295,'Feuille 1 triée (macro)'!$A$2:$H$299,1,FALSE),0)</f>
        <v>0</v>
      </c>
      <c r="B295">
        <f>IF('Feuille 1 triée (macro)'!I295=1,VLOOKUP('Feuille 1 triée (macro)'!$A295,'Feuille 1 triée (macro)'!$A$2:$H$299,1,FALSE),0)</f>
        <v>0</v>
      </c>
      <c r="C295">
        <f>IF('Feuille 1 triée (macro)'!J295=1,VLOOKUP('Feuille 1 triée (macro)'!$A295,'Feuille 1 triée (macro)'!$A$2:$H$299,1,FALSE),0)</f>
        <v>0</v>
      </c>
      <c r="D295">
        <f>IF('Feuille 1 triée (macro)'!K218=1,VLOOKUP('Feuille 1 triée (macro)'!$A218,'Feuille 1 triée (macro)'!$A$2:$H$299,1,FALSE),0)</f>
        <v>0</v>
      </c>
    </row>
    <row r="296" spans="1:4" x14ac:dyDescent="0.25">
      <c r="A296">
        <f>IF('Feuille 1 triée (macro)'!H296=1,VLOOKUP('Feuille 1 triée (macro)'!$A296,'Feuille 1 triée (macro)'!$A$2:$H$299,1,FALSE),0)</f>
        <v>0</v>
      </c>
      <c r="B296">
        <f>IF('Feuille 1 triée (macro)'!I296=1,VLOOKUP('Feuille 1 triée (macro)'!$A296,'Feuille 1 triée (macro)'!$A$2:$H$299,1,FALSE),0)</f>
        <v>0</v>
      </c>
      <c r="C296">
        <f>IF('Feuille 1 triée (macro)'!J296=1,VLOOKUP('Feuille 1 triée (macro)'!$A296,'Feuille 1 triée (macro)'!$A$2:$H$299,1,FALSE),0)</f>
        <v>0</v>
      </c>
      <c r="D296">
        <f>IF('Feuille 1 triée (macro)'!K219=1,VLOOKUP('Feuille 1 triée (macro)'!$A219,'Feuille 1 triée (macro)'!$A$2:$H$299,1,FALSE),0)</f>
        <v>0</v>
      </c>
    </row>
    <row r="297" spans="1:4" x14ac:dyDescent="0.25">
      <c r="A297">
        <f>IF('Feuille 1 triée (macro)'!H297=1,VLOOKUP('Feuille 1 triée (macro)'!$A297,'Feuille 1 triée (macro)'!$A$2:$H$299,1,FALSE),0)</f>
        <v>0</v>
      </c>
      <c r="B297">
        <f>IF('Feuille 1 triée (macro)'!I297=1,VLOOKUP('Feuille 1 triée (macro)'!$A297,'Feuille 1 triée (macro)'!$A$2:$H$299,1,FALSE),0)</f>
        <v>0</v>
      </c>
      <c r="C297">
        <f>IF('Feuille 1 triée (macro)'!J297=1,VLOOKUP('Feuille 1 triée (macro)'!$A297,'Feuille 1 triée (macro)'!$A$2:$H$299,1,FALSE),0)</f>
        <v>0</v>
      </c>
      <c r="D297">
        <f>IF('Feuille 1 triée (macro)'!K220=1,VLOOKUP('Feuille 1 triée (macro)'!$A220,'Feuille 1 triée (macro)'!$A$2:$H$299,1,FALSE),0)</f>
        <v>0</v>
      </c>
    </row>
    <row r="298" spans="1:4" x14ac:dyDescent="0.25">
      <c r="A298">
        <f>IF('Feuille 1 triée (macro)'!H298=1,VLOOKUP('Feuille 1 triée (macro)'!$A298,'Feuille 1 triée (macro)'!$A$2:$H$299,1,FALSE),0)</f>
        <v>0</v>
      </c>
      <c r="B298">
        <f>IF('Feuille 1 triée (macro)'!I298=1,VLOOKUP('Feuille 1 triée (macro)'!$A298,'Feuille 1 triée (macro)'!$A$2:$H$299,1,FALSE),0)</f>
        <v>0</v>
      </c>
      <c r="C298">
        <f>IF('Feuille 1 triée (macro)'!J298=1,VLOOKUP('Feuille 1 triée (macro)'!$A298,'Feuille 1 triée (macro)'!$A$2:$H$299,1,FALSE),0)</f>
        <v>0</v>
      </c>
      <c r="D298">
        <f>IF('Feuille 1 triée (macro)'!K221=1,VLOOKUP('Feuille 1 triée (macro)'!$A221,'Feuille 1 triée (macro)'!$A$2:$H$299,1,FALSE),0)</f>
        <v>0</v>
      </c>
    </row>
    <row r="299" spans="1:4" x14ac:dyDescent="0.25">
      <c r="A299">
        <f>IF('Feuille 1 triée (macro)'!H299=1,VLOOKUP('Feuille 1 triée (macro)'!$A299,'Feuille 1 triée (macro)'!$A$2:$H$299,1,FALSE),0)</f>
        <v>0</v>
      </c>
      <c r="B299">
        <f>IF('Feuille 1 triée (macro)'!I299=1,VLOOKUP('Feuille 1 triée (macro)'!$A299,'Feuille 1 triée (macro)'!$A$2:$H$299,1,FALSE),0)</f>
        <v>0</v>
      </c>
      <c r="C299">
        <f>IF('Feuille 1 triée (macro)'!J299=1,VLOOKUP('Feuille 1 triée (macro)'!$A299,'Feuille 1 triée (macro)'!$A$2:$H$299,1,FALSE),0)</f>
        <v>0</v>
      </c>
      <c r="D299">
        <f>IF('Feuille 1 triée (macro)'!K222=1,VLOOKUP('Feuille 1 triée (macro)'!$A222,'Feuille 1 triée (macro)'!$A$2:$H$299,1,FALSE),0)</f>
        <v>0</v>
      </c>
    </row>
  </sheetData>
  <sortState ref="D2:D299">
    <sortCondition descending="1" ref="D2"/>
  </sortState>
  <mergeCells count="4">
    <mergeCell ref="J1:N1"/>
    <mergeCell ref="H1:H2"/>
    <mergeCell ref="I1:I2"/>
    <mergeCell ref="G1:G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O300"/>
  <sheetViews>
    <sheetView zoomScale="85" zoomScaleNormal="85" workbookViewId="0">
      <selection activeCell="R9" sqref="R9"/>
    </sheetView>
  </sheetViews>
  <sheetFormatPr baseColWidth="10" defaultRowHeight="15" x14ac:dyDescent="0.25"/>
  <cols>
    <col min="2" max="2" width="17" bestFit="1" customWidth="1"/>
    <col min="4" max="4" width="18" bestFit="1" customWidth="1"/>
    <col min="6" max="6" width="14.28515625" bestFit="1" customWidth="1"/>
    <col min="7" max="7" width="13.28515625" bestFit="1" customWidth="1"/>
    <col min="15" max="15" width="17.140625" bestFit="1" customWidth="1"/>
  </cols>
  <sheetData>
    <row r="2" spans="1:15" x14ac:dyDescent="0.25">
      <c r="A2" s="8" t="s">
        <v>319</v>
      </c>
      <c r="B2" s="8" t="s">
        <v>298</v>
      </c>
      <c r="C2" s="8"/>
      <c r="D2" s="8" t="s">
        <v>300</v>
      </c>
      <c r="E2" s="8" t="s">
        <v>302</v>
      </c>
      <c r="F2" s="8" t="s">
        <v>303</v>
      </c>
      <c r="G2" s="8" t="s">
        <v>304</v>
      </c>
      <c r="H2" s="9" t="s">
        <v>305</v>
      </c>
      <c r="I2" s="10" t="s">
        <v>306</v>
      </c>
      <c r="J2" s="11" t="s">
        <v>307</v>
      </c>
      <c r="K2" s="12" t="s">
        <v>308</v>
      </c>
      <c r="L2" s="8"/>
      <c r="M2" s="8" t="s">
        <v>299</v>
      </c>
      <c r="N2" s="8"/>
      <c r="O2" s="8" t="s">
        <v>301</v>
      </c>
    </row>
    <row r="3" spans="1:15" x14ac:dyDescent="0.25">
      <c r="A3" s="1" t="s">
        <v>0</v>
      </c>
      <c r="B3" s="6">
        <v>39062</v>
      </c>
      <c r="C3" s="1"/>
      <c r="D3" s="13">
        <v>17.221716921914769</v>
      </c>
      <c r="E3" s="1" t="s">
        <v>309</v>
      </c>
      <c r="F3" s="1">
        <v>0</v>
      </c>
      <c r="G3" s="1">
        <v>1</v>
      </c>
      <c r="H3" s="2">
        <f t="shared" ref="H3:H66" si="0">IF(M3&lt;10,1,IF(AND(F3=0,G3=1,O3&lt;9,M3=10),1,IF(AND(F3=0,G3=0,O3&gt;=9,M3=10),1,IF(AND(F3=0,G3=0,O3&lt;9,M3=11),1,IF(AND(F3=1,G3=0,O3&gt;=9,M3=11),1,IF(AND(F3=1,G3=0,O3&lt;9,M3=12),1,IF(AND(F3=2,G3=0,O3&gt;=9,M3=12),1,IF(AND(F3=2,G3=0,O3&lt;9,M3=13),1,0))))))))</f>
        <v>1</v>
      </c>
      <c r="I3" s="3">
        <f t="shared" ref="I3:I66" si="1">IF(AND(F3=0,G3=1,O3&gt;=9,M3=10),1,IF(AND(F3=0,G3=1,O3&lt;9,M3=11),1,IF(AND(F3=0,G3=0,O3&gt;=9,M3=11),1,IF(AND(F3=0,G3=0,O3&lt;9,M3=12),1,IF(AND(F3=1,G3=0,O3&gt;=9,M3=12),1,IF(AND(F3=1,G3=0,O3&lt;9,M3=13),1,IF(AND(F3=2,G3=0,O3&gt;=9,M3=13),1,IF(AND(F3=2,G3=0,O3&lt;9,M3=14),1,0))))))))</f>
        <v>0</v>
      </c>
      <c r="J3" s="4">
        <f t="shared" ref="J3:J66" si="2">IF(AND(F3=0,G3=1,O3&gt;=9,M3=11),1,IF(AND(F3=0,G3=1,O3&lt;9,M3=12),1,IF(AND(F3=0,G3=0,O3&gt;=9,M3=12),1,IF(AND(F3=0,G3=0,O3&lt;9,M3=13),1,IF(AND(F3=1,G3=0,O3&gt;=9,M3=13),1,IF(AND(F3=1,G3=0,O3&lt;9,M3=14),1,IF(AND(F3=2,G3=0,O3&gt;=9,M3=14),1,IF(AND(F3=2,G3=0,O3&lt;9,M3=15),1,0))))))))</f>
        <v>0</v>
      </c>
      <c r="K3" s="5">
        <f t="shared" ref="K3:K66" si="3">IF(SUM(H3:J3)=0,1,0)</f>
        <v>0</v>
      </c>
      <c r="L3" s="1"/>
      <c r="M3" s="1">
        <f>DATEDIF($B3,DATE(2016,9,1), "y")</f>
        <v>9</v>
      </c>
      <c r="N3" s="1"/>
      <c r="O3" s="1">
        <f>MONTH($B3)</f>
        <v>12</v>
      </c>
    </row>
    <row r="4" spans="1:15" x14ac:dyDescent="0.25">
      <c r="A4" s="1" t="s">
        <v>1</v>
      </c>
      <c r="B4" s="6">
        <v>39061</v>
      </c>
      <c r="C4" s="1"/>
      <c r="D4" s="13">
        <v>7.3907225923480011</v>
      </c>
      <c r="E4" s="1" t="s">
        <v>309</v>
      </c>
      <c r="F4" s="1">
        <v>0</v>
      </c>
      <c r="G4" s="1">
        <v>1</v>
      </c>
      <c r="H4" s="2">
        <f t="shared" si="0"/>
        <v>1</v>
      </c>
      <c r="I4" s="3">
        <f t="shared" si="1"/>
        <v>0</v>
      </c>
      <c r="J4" s="4">
        <f t="shared" si="2"/>
        <v>0</v>
      </c>
      <c r="K4" s="5">
        <f t="shared" si="3"/>
        <v>0</v>
      </c>
      <c r="L4" s="1"/>
      <c r="M4" s="1">
        <f t="shared" ref="M4:M67" si="4">DATEDIF($B4,DATE(2016,9,1), "y")</f>
        <v>9</v>
      </c>
      <c r="N4" s="1"/>
      <c r="O4" s="1">
        <f t="shared" ref="O4:O67" si="5">MONTH($B4)</f>
        <v>12</v>
      </c>
    </row>
    <row r="5" spans="1:15" x14ac:dyDescent="0.25">
      <c r="A5" s="1" t="s">
        <v>2</v>
      </c>
      <c r="B5" s="6">
        <v>39035</v>
      </c>
      <c r="C5" s="1"/>
      <c r="D5" s="13">
        <v>2.9149519665018051</v>
      </c>
      <c r="E5" s="1" t="s">
        <v>309</v>
      </c>
      <c r="F5" s="1">
        <v>0</v>
      </c>
      <c r="G5" s="1">
        <v>1</v>
      </c>
      <c r="H5" s="2">
        <f t="shared" si="0"/>
        <v>1</v>
      </c>
      <c r="I5" s="3">
        <f t="shared" si="1"/>
        <v>0</v>
      </c>
      <c r="J5" s="4">
        <f t="shared" si="2"/>
        <v>0</v>
      </c>
      <c r="K5" s="5">
        <f t="shared" si="3"/>
        <v>0</v>
      </c>
      <c r="L5" s="1"/>
      <c r="M5" s="1">
        <f t="shared" si="4"/>
        <v>9</v>
      </c>
      <c r="N5" s="1"/>
      <c r="O5" s="1">
        <f t="shared" si="5"/>
        <v>11</v>
      </c>
    </row>
    <row r="6" spans="1:15" x14ac:dyDescent="0.25">
      <c r="A6" s="1" t="s">
        <v>3</v>
      </c>
      <c r="B6" s="6">
        <v>39032</v>
      </c>
      <c r="C6" s="1"/>
      <c r="D6" s="13">
        <v>16.89345747006217</v>
      </c>
      <c r="E6" s="1" t="s">
        <v>310</v>
      </c>
      <c r="F6" s="1">
        <v>0</v>
      </c>
      <c r="G6" s="1">
        <v>1</v>
      </c>
      <c r="H6" s="2">
        <f t="shared" si="0"/>
        <v>1</v>
      </c>
      <c r="I6" s="3">
        <f t="shared" si="1"/>
        <v>0</v>
      </c>
      <c r="J6" s="4">
        <f t="shared" si="2"/>
        <v>0</v>
      </c>
      <c r="K6" s="5">
        <f t="shared" si="3"/>
        <v>0</v>
      </c>
      <c r="L6" s="1"/>
      <c r="M6" s="1">
        <f t="shared" si="4"/>
        <v>9</v>
      </c>
      <c r="N6" s="1"/>
      <c r="O6" s="1">
        <f t="shared" si="5"/>
        <v>11</v>
      </c>
    </row>
    <row r="7" spans="1:15" x14ac:dyDescent="0.25">
      <c r="A7" s="1" t="s">
        <v>4</v>
      </c>
      <c r="B7" s="6">
        <v>39031</v>
      </c>
      <c r="C7" s="1"/>
      <c r="D7" s="13">
        <v>4.2300025635913556</v>
      </c>
      <c r="E7" s="1" t="s">
        <v>310</v>
      </c>
      <c r="F7" s="1">
        <v>0</v>
      </c>
      <c r="G7" s="1">
        <v>1</v>
      </c>
      <c r="H7" s="2">
        <f t="shared" si="0"/>
        <v>1</v>
      </c>
      <c r="I7" s="3">
        <f t="shared" si="1"/>
        <v>0</v>
      </c>
      <c r="J7" s="4">
        <f t="shared" si="2"/>
        <v>0</v>
      </c>
      <c r="K7" s="5">
        <f t="shared" si="3"/>
        <v>0</v>
      </c>
      <c r="L7" s="1"/>
      <c r="M7" s="1">
        <f t="shared" si="4"/>
        <v>9</v>
      </c>
      <c r="N7" s="1"/>
      <c r="O7" s="1">
        <f t="shared" si="5"/>
        <v>11</v>
      </c>
    </row>
    <row r="8" spans="1:15" x14ac:dyDescent="0.25">
      <c r="A8" s="1" t="s">
        <v>5</v>
      </c>
      <c r="B8" s="6">
        <v>39025</v>
      </c>
      <c r="C8" s="1"/>
      <c r="D8" s="13">
        <v>4.930812254285672</v>
      </c>
      <c r="E8" s="1" t="s">
        <v>309</v>
      </c>
      <c r="F8" s="1">
        <v>0</v>
      </c>
      <c r="G8" s="1">
        <v>1</v>
      </c>
      <c r="H8" s="2">
        <f t="shared" si="0"/>
        <v>1</v>
      </c>
      <c r="I8" s="3">
        <f t="shared" si="1"/>
        <v>0</v>
      </c>
      <c r="J8" s="4">
        <f t="shared" si="2"/>
        <v>0</v>
      </c>
      <c r="K8" s="5">
        <f t="shared" si="3"/>
        <v>0</v>
      </c>
      <c r="L8" s="1"/>
      <c r="M8" s="1">
        <f t="shared" si="4"/>
        <v>9</v>
      </c>
      <c r="N8" s="1"/>
      <c r="O8" s="1">
        <f t="shared" si="5"/>
        <v>11</v>
      </c>
    </row>
    <row r="9" spans="1:15" x14ac:dyDescent="0.25">
      <c r="A9" s="1" t="s">
        <v>6</v>
      </c>
      <c r="B9" s="6">
        <v>39016</v>
      </c>
      <c r="C9" s="1"/>
      <c r="D9" s="13">
        <v>17.175077378544714</v>
      </c>
      <c r="E9" s="1" t="s">
        <v>310</v>
      </c>
      <c r="F9" s="1">
        <v>0</v>
      </c>
      <c r="G9" s="1">
        <v>1</v>
      </c>
      <c r="H9" s="2">
        <f t="shared" si="0"/>
        <v>1</v>
      </c>
      <c r="I9" s="3">
        <f t="shared" si="1"/>
        <v>0</v>
      </c>
      <c r="J9" s="4">
        <f t="shared" si="2"/>
        <v>0</v>
      </c>
      <c r="K9" s="5">
        <f t="shared" si="3"/>
        <v>0</v>
      </c>
      <c r="L9" s="1"/>
      <c r="M9" s="1">
        <f t="shared" si="4"/>
        <v>9</v>
      </c>
      <c r="N9" s="1"/>
      <c r="O9" s="1">
        <f t="shared" si="5"/>
        <v>10</v>
      </c>
    </row>
    <row r="10" spans="1:15" x14ac:dyDescent="0.25">
      <c r="A10" s="1" t="s">
        <v>7</v>
      </c>
      <c r="B10" s="6">
        <v>39016</v>
      </c>
      <c r="C10" s="1"/>
      <c r="D10" s="13">
        <v>10.097612836621499</v>
      </c>
      <c r="E10" s="1" t="s">
        <v>310</v>
      </c>
      <c r="F10" s="1">
        <v>0</v>
      </c>
      <c r="G10" s="1">
        <v>1</v>
      </c>
      <c r="H10" s="2">
        <f t="shared" si="0"/>
        <v>1</v>
      </c>
      <c r="I10" s="3">
        <f t="shared" si="1"/>
        <v>0</v>
      </c>
      <c r="J10" s="4">
        <f t="shared" si="2"/>
        <v>0</v>
      </c>
      <c r="K10" s="5">
        <f t="shared" si="3"/>
        <v>0</v>
      </c>
      <c r="L10" s="1"/>
      <c r="M10" s="1">
        <f t="shared" si="4"/>
        <v>9</v>
      </c>
      <c r="N10" s="1"/>
      <c r="O10" s="1">
        <f t="shared" si="5"/>
        <v>10</v>
      </c>
    </row>
    <row r="11" spans="1:15" x14ac:dyDescent="0.25">
      <c r="A11" s="1" t="s">
        <v>8</v>
      </c>
      <c r="B11" s="6">
        <v>38995</v>
      </c>
      <c r="C11" s="1"/>
      <c r="D11" s="13">
        <v>4.6806931948793844</v>
      </c>
      <c r="E11" s="1" t="s">
        <v>310</v>
      </c>
      <c r="F11" s="1">
        <v>0</v>
      </c>
      <c r="G11" s="1">
        <v>1</v>
      </c>
      <c r="H11" s="2">
        <f t="shared" si="0"/>
        <v>1</v>
      </c>
      <c r="I11" s="3">
        <f t="shared" si="1"/>
        <v>0</v>
      </c>
      <c r="J11" s="4">
        <f t="shared" si="2"/>
        <v>0</v>
      </c>
      <c r="K11" s="5">
        <f t="shared" si="3"/>
        <v>0</v>
      </c>
      <c r="L11" s="1"/>
      <c r="M11" s="1">
        <f t="shared" si="4"/>
        <v>9</v>
      </c>
      <c r="N11" s="1"/>
      <c r="O11" s="1">
        <f t="shared" si="5"/>
        <v>10</v>
      </c>
    </row>
    <row r="12" spans="1:15" x14ac:dyDescent="0.25">
      <c r="A12" s="1" t="s">
        <v>9</v>
      </c>
      <c r="B12" s="6">
        <v>38989</v>
      </c>
      <c r="C12" s="1"/>
      <c r="D12" s="13">
        <v>8.7574740984258419</v>
      </c>
      <c r="E12" s="1" t="s">
        <v>309</v>
      </c>
      <c r="F12" s="1">
        <v>0</v>
      </c>
      <c r="G12" s="1">
        <v>1</v>
      </c>
      <c r="H12" s="2">
        <f t="shared" si="0"/>
        <v>1</v>
      </c>
      <c r="I12" s="3">
        <f t="shared" si="1"/>
        <v>0</v>
      </c>
      <c r="J12" s="4">
        <f t="shared" si="2"/>
        <v>0</v>
      </c>
      <c r="K12" s="5">
        <f t="shared" si="3"/>
        <v>0</v>
      </c>
      <c r="L12" s="1"/>
      <c r="M12" s="1">
        <f t="shared" si="4"/>
        <v>9</v>
      </c>
      <c r="N12" s="1"/>
      <c r="O12" s="1">
        <f t="shared" si="5"/>
        <v>9</v>
      </c>
    </row>
    <row r="13" spans="1:15" x14ac:dyDescent="0.25">
      <c r="A13" s="1" t="s">
        <v>10</v>
      </c>
      <c r="B13" s="6">
        <v>38989</v>
      </c>
      <c r="C13" s="1"/>
      <c r="D13" s="13">
        <v>6.0688247241839353</v>
      </c>
      <c r="E13" s="1" t="s">
        <v>309</v>
      </c>
      <c r="F13" s="1">
        <v>0</v>
      </c>
      <c r="G13" s="1">
        <v>1</v>
      </c>
      <c r="H13" s="2">
        <f t="shared" si="0"/>
        <v>1</v>
      </c>
      <c r="I13" s="3">
        <f t="shared" si="1"/>
        <v>0</v>
      </c>
      <c r="J13" s="4">
        <f t="shared" si="2"/>
        <v>0</v>
      </c>
      <c r="K13" s="5">
        <f t="shared" si="3"/>
        <v>0</v>
      </c>
      <c r="L13" s="1"/>
      <c r="M13" s="1">
        <f t="shared" si="4"/>
        <v>9</v>
      </c>
      <c r="N13" s="1"/>
      <c r="O13" s="1">
        <f t="shared" si="5"/>
        <v>9</v>
      </c>
    </row>
    <row r="14" spans="1:15" x14ac:dyDescent="0.25">
      <c r="A14" s="1" t="s">
        <v>11</v>
      </c>
      <c r="B14" s="6">
        <v>38985</v>
      </c>
      <c r="C14" s="1"/>
      <c r="D14" s="13">
        <v>9.8522434771513581</v>
      </c>
      <c r="E14" s="1" t="s">
        <v>309</v>
      </c>
      <c r="F14" s="1">
        <v>0</v>
      </c>
      <c r="G14" s="1">
        <v>1</v>
      </c>
      <c r="H14" s="2">
        <f t="shared" si="0"/>
        <v>1</v>
      </c>
      <c r="I14" s="3">
        <f t="shared" si="1"/>
        <v>0</v>
      </c>
      <c r="J14" s="4">
        <f t="shared" si="2"/>
        <v>0</v>
      </c>
      <c r="K14" s="5">
        <f t="shared" si="3"/>
        <v>0</v>
      </c>
      <c r="L14" s="1"/>
      <c r="M14" s="1">
        <f t="shared" si="4"/>
        <v>9</v>
      </c>
      <c r="N14" s="1"/>
      <c r="O14" s="1">
        <f t="shared" si="5"/>
        <v>9</v>
      </c>
    </row>
    <row r="15" spans="1:15" x14ac:dyDescent="0.25">
      <c r="A15" s="1" t="s">
        <v>12</v>
      </c>
      <c r="B15" s="6">
        <v>38978</v>
      </c>
      <c r="C15" s="1"/>
      <c r="D15" s="13">
        <v>6.9896970274398162</v>
      </c>
      <c r="E15" s="1" t="s">
        <v>310</v>
      </c>
      <c r="F15" s="1">
        <v>0</v>
      </c>
      <c r="G15" s="1">
        <v>1</v>
      </c>
      <c r="H15" s="2">
        <f t="shared" si="0"/>
        <v>1</v>
      </c>
      <c r="I15" s="3">
        <f t="shared" si="1"/>
        <v>0</v>
      </c>
      <c r="J15" s="4">
        <f t="shared" si="2"/>
        <v>0</v>
      </c>
      <c r="K15" s="5">
        <f t="shared" si="3"/>
        <v>0</v>
      </c>
      <c r="L15" s="1"/>
      <c r="M15" s="1">
        <f t="shared" si="4"/>
        <v>9</v>
      </c>
      <c r="N15" s="1"/>
      <c r="O15" s="1">
        <f t="shared" si="5"/>
        <v>9</v>
      </c>
    </row>
    <row r="16" spans="1:15" x14ac:dyDescent="0.25">
      <c r="A16" s="1" t="s">
        <v>13</v>
      </c>
      <c r="B16" s="6">
        <v>38977</v>
      </c>
      <c r="C16" s="1"/>
      <c r="D16" s="13">
        <v>3.4971019452242302</v>
      </c>
      <c r="E16" s="1" t="s">
        <v>309</v>
      </c>
      <c r="F16" s="1">
        <v>0</v>
      </c>
      <c r="G16" s="1">
        <v>1</v>
      </c>
      <c r="H16" s="2">
        <f t="shared" si="0"/>
        <v>1</v>
      </c>
      <c r="I16" s="3">
        <f t="shared" si="1"/>
        <v>0</v>
      </c>
      <c r="J16" s="4">
        <f t="shared" si="2"/>
        <v>0</v>
      </c>
      <c r="K16" s="5">
        <f t="shared" si="3"/>
        <v>0</v>
      </c>
      <c r="L16" s="1"/>
      <c r="M16" s="1">
        <f t="shared" si="4"/>
        <v>9</v>
      </c>
      <c r="N16" s="1"/>
      <c r="O16" s="1">
        <f t="shared" si="5"/>
        <v>9</v>
      </c>
    </row>
    <row r="17" spans="1:15" x14ac:dyDescent="0.25">
      <c r="A17" s="1" t="s">
        <v>14</v>
      </c>
      <c r="B17" s="6">
        <v>38969</v>
      </c>
      <c r="C17" s="1"/>
      <c r="D17" s="13">
        <v>15.610439823583803</v>
      </c>
      <c r="E17" s="1" t="s">
        <v>310</v>
      </c>
      <c r="F17" s="1">
        <v>0</v>
      </c>
      <c r="G17" s="1">
        <v>1</v>
      </c>
      <c r="H17" s="2">
        <f t="shared" si="0"/>
        <v>1</v>
      </c>
      <c r="I17" s="3">
        <f t="shared" si="1"/>
        <v>0</v>
      </c>
      <c r="J17" s="4">
        <f t="shared" si="2"/>
        <v>0</v>
      </c>
      <c r="K17" s="5">
        <f t="shared" si="3"/>
        <v>0</v>
      </c>
      <c r="L17" s="1"/>
      <c r="M17" s="1">
        <f t="shared" si="4"/>
        <v>9</v>
      </c>
      <c r="N17" s="1"/>
      <c r="O17" s="1">
        <f t="shared" si="5"/>
        <v>9</v>
      </c>
    </row>
    <row r="18" spans="1:15" x14ac:dyDescent="0.25">
      <c r="A18" s="1" t="s">
        <v>15</v>
      </c>
      <c r="B18" s="6">
        <v>38968</v>
      </c>
      <c r="C18" s="1"/>
      <c r="D18" s="13">
        <v>7.8517352081324203</v>
      </c>
      <c r="E18" s="1" t="s">
        <v>310</v>
      </c>
      <c r="F18" s="1">
        <v>0</v>
      </c>
      <c r="G18" s="1">
        <v>1</v>
      </c>
      <c r="H18" s="2">
        <f t="shared" si="0"/>
        <v>1</v>
      </c>
      <c r="I18" s="3">
        <f t="shared" si="1"/>
        <v>0</v>
      </c>
      <c r="J18" s="4">
        <f t="shared" si="2"/>
        <v>0</v>
      </c>
      <c r="K18" s="5">
        <f t="shared" si="3"/>
        <v>0</v>
      </c>
      <c r="L18" s="1"/>
      <c r="M18" s="1">
        <f t="shared" si="4"/>
        <v>9</v>
      </c>
      <c r="N18" s="1"/>
      <c r="O18" s="1">
        <f t="shared" si="5"/>
        <v>9</v>
      </c>
    </row>
    <row r="19" spans="1:15" x14ac:dyDescent="0.25">
      <c r="A19" s="1" t="s">
        <v>16</v>
      </c>
      <c r="B19" s="6">
        <v>38946</v>
      </c>
      <c r="C19" s="1"/>
      <c r="D19" s="13">
        <v>8.9568728550024961</v>
      </c>
      <c r="E19" s="1" t="s">
        <v>310</v>
      </c>
      <c r="F19" s="1">
        <v>0</v>
      </c>
      <c r="G19" s="1">
        <v>1</v>
      </c>
      <c r="H19" s="2">
        <f t="shared" si="0"/>
        <v>1</v>
      </c>
      <c r="I19" s="3">
        <f t="shared" si="1"/>
        <v>0</v>
      </c>
      <c r="J19" s="4">
        <f t="shared" si="2"/>
        <v>0</v>
      </c>
      <c r="K19" s="5">
        <f t="shared" si="3"/>
        <v>0</v>
      </c>
      <c r="L19" s="1"/>
      <c r="M19" s="1">
        <f t="shared" si="4"/>
        <v>10</v>
      </c>
      <c r="N19" s="1"/>
      <c r="O19" s="1">
        <f t="shared" si="5"/>
        <v>8</v>
      </c>
    </row>
    <row r="20" spans="1:15" x14ac:dyDescent="0.25">
      <c r="A20" s="1" t="s">
        <v>17</v>
      </c>
      <c r="B20" s="6">
        <v>38942</v>
      </c>
      <c r="C20" s="1"/>
      <c r="D20" s="13">
        <v>7.1699538073683051</v>
      </c>
      <c r="E20" s="1" t="s">
        <v>310</v>
      </c>
      <c r="F20" s="1">
        <v>0</v>
      </c>
      <c r="G20" s="1">
        <v>1</v>
      </c>
      <c r="H20" s="2">
        <f t="shared" si="0"/>
        <v>1</v>
      </c>
      <c r="I20" s="3">
        <f t="shared" si="1"/>
        <v>0</v>
      </c>
      <c r="J20" s="4">
        <f t="shared" si="2"/>
        <v>0</v>
      </c>
      <c r="K20" s="5">
        <f t="shared" si="3"/>
        <v>0</v>
      </c>
      <c r="L20" s="1"/>
      <c r="M20" s="1">
        <f t="shared" si="4"/>
        <v>10</v>
      </c>
      <c r="N20" s="1"/>
      <c r="O20" s="1">
        <f t="shared" si="5"/>
        <v>8</v>
      </c>
    </row>
    <row r="21" spans="1:15" x14ac:dyDescent="0.25">
      <c r="A21" s="1" t="s">
        <v>18</v>
      </c>
      <c r="B21" s="6">
        <v>38941</v>
      </c>
      <c r="C21" s="1"/>
      <c r="D21" s="13">
        <v>12.727971457633057</v>
      </c>
      <c r="E21" s="1" t="s">
        <v>310</v>
      </c>
      <c r="F21" s="1">
        <v>0</v>
      </c>
      <c r="G21" s="1">
        <v>1</v>
      </c>
      <c r="H21" s="2">
        <f t="shared" si="0"/>
        <v>1</v>
      </c>
      <c r="I21" s="3">
        <f t="shared" si="1"/>
        <v>0</v>
      </c>
      <c r="J21" s="4">
        <f t="shared" si="2"/>
        <v>0</v>
      </c>
      <c r="K21" s="5">
        <f t="shared" si="3"/>
        <v>0</v>
      </c>
      <c r="L21" s="1"/>
      <c r="M21" s="1">
        <f t="shared" si="4"/>
        <v>10</v>
      </c>
      <c r="N21" s="1"/>
      <c r="O21" s="1">
        <f t="shared" si="5"/>
        <v>8</v>
      </c>
    </row>
    <row r="22" spans="1:15" x14ac:dyDescent="0.25">
      <c r="A22" s="1" t="s">
        <v>19</v>
      </c>
      <c r="B22" s="6">
        <v>38931</v>
      </c>
      <c r="C22" s="1"/>
      <c r="D22" s="13">
        <v>7.901820452935012</v>
      </c>
      <c r="E22" s="1" t="s">
        <v>310</v>
      </c>
      <c r="F22" s="1">
        <v>0</v>
      </c>
      <c r="G22" s="1">
        <v>1</v>
      </c>
      <c r="H22" s="2">
        <f t="shared" si="0"/>
        <v>1</v>
      </c>
      <c r="I22" s="3">
        <f t="shared" si="1"/>
        <v>0</v>
      </c>
      <c r="J22" s="4">
        <f t="shared" si="2"/>
        <v>0</v>
      </c>
      <c r="K22" s="5">
        <f t="shared" si="3"/>
        <v>0</v>
      </c>
      <c r="L22" s="1"/>
      <c r="M22" s="1">
        <f t="shared" si="4"/>
        <v>10</v>
      </c>
      <c r="N22" s="1"/>
      <c r="O22" s="1">
        <f t="shared" si="5"/>
        <v>8</v>
      </c>
    </row>
    <row r="23" spans="1:15" x14ac:dyDescent="0.25">
      <c r="A23" s="1" t="s">
        <v>20</v>
      </c>
      <c r="B23" s="6">
        <v>38908</v>
      </c>
      <c r="C23" s="1"/>
      <c r="D23" s="13">
        <v>12.901922288801622</v>
      </c>
      <c r="E23" s="1" t="s">
        <v>309</v>
      </c>
      <c r="F23" s="1">
        <v>0</v>
      </c>
      <c r="G23" s="1">
        <v>1</v>
      </c>
      <c r="H23" s="2">
        <f t="shared" si="0"/>
        <v>1</v>
      </c>
      <c r="I23" s="3">
        <f t="shared" si="1"/>
        <v>0</v>
      </c>
      <c r="J23" s="4">
        <f t="shared" si="2"/>
        <v>0</v>
      </c>
      <c r="K23" s="5">
        <f t="shared" si="3"/>
        <v>0</v>
      </c>
      <c r="L23" s="1"/>
      <c r="M23" s="1">
        <f t="shared" si="4"/>
        <v>10</v>
      </c>
      <c r="N23" s="1"/>
      <c r="O23" s="1">
        <f t="shared" si="5"/>
        <v>7</v>
      </c>
    </row>
    <row r="24" spans="1:15" x14ac:dyDescent="0.25">
      <c r="A24" s="1" t="s">
        <v>21</v>
      </c>
      <c r="B24" s="6">
        <v>38902</v>
      </c>
      <c r="C24" s="1"/>
      <c r="D24" s="13">
        <v>10.947537436605721</v>
      </c>
      <c r="E24" s="1" t="s">
        <v>310</v>
      </c>
      <c r="F24" s="1">
        <v>0</v>
      </c>
      <c r="G24" s="1">
        <v>1</v>
      </c>
      <c r="H24" s="2">
        <f t="shared" si="0"/>
        <v>1</v>
      </c>
      <c r="I24" s="3">
        <f t="shared" si="1"/>
        <v>0</v>
      </c>
      <c r="J24" s="4">
        <f t="shared" si="2"/>
        <v>0</v>
      </c>
      <c r="K24" s="5">
        <f t="shared" si="3"/>
        <v>0</v>
      </c>
      <c r="L24" s="1"/>
      <c r="M24" s="1">
        <f t="shared" si="4"/>
        <v>10</v>
      </c>
      <c r="N24" s="1"/>
      <c r="O24" s="1">
        <f t="shared" si="5"/>
        <v>7</v>
      </c>
    </row>
    <row r="25" spans="1:15" x14ac:dyDescent="0.25">
      <c r="A25" s="1" t="s">
        <v>22</v>
      </c>
      <c r="B25" s="6">
        <v>38900</v>
      </c>
      <c r="C25" s="1"/>
      <c r="D25" s="13">
        <v>9.6772088160101095</v>
      </c>
      <c r="E25" s="1" t="s">
        <v>309</v>
      </c>
      <c r="F25" s="1">
        <v>0</v>
      </c>
      <c r="G25" s="1">
        <v>1</v>
      </c>
      <c r="H25" s="2">
        <f t="shared" si="0"/>
        <v>1</v>
      </c>
      <c r="I25" s="3">
        <f t="shared" si="1"/>
        <v>0</v>
      </c>
      <c r="J25" s="4">
        <f t="shared" si="2"/>
        <v>0</v>
      </c>
      <c r="K25" s="5">
        <f t="shared" si="3"/>
        <v>0</v>
      </c>
      <c r="L25" s="1"/>
      <c r="M25" s="1">
        <f t="shared" si="4"/>
        <v>10</v>
      </c>
      <c r="N25" s="1"/>
      <c r="O25" s="1">
        <f t="shared" si="5"/>
        <v>7</v>
      </c>
    </row>
    <row r="26" spans="1:15" x14ac:dyDescent="0.25">
      <c r="A26" s="1" t="s">
        <v>23</v>
      </c>
      <c r="B26" s="6">
        <v>38817</v>
      </c>
      <c r="C26" s="1"/>
      <c r="D26" s="13">
        <v>17.914221268032918</v>
      </c>
      <c r="E26" s="1" t="s">
        <v>309</v>
      </c>
      <c r="F26" s="1">
        <v>0</v>
      </c>
      <c r="G26" s="1">
        <v>1</v>
      </c>
      <c r="H26" s="2">
        <f t="shared" si="0"/>
        <v>1</v>
      </c>
      <c r="I26" s="3">
        <f t="shared" si="1"/>
        <v>0</v>
      </c>
      <c r="J26" s="4">
        <f t="shared" si="2"/>
        <v>0</v>
      </c>
      <c r="K26" s="5">
        <f t="shared" si="3"/>
        <v>0</v>
      </c>
      <c r="L26" s="1"/>
      <c r="M26" s="1">
        <f t="shared" si="4"/>
        <v>10</v>
      </c>
      <c r="N26" s="1"/>
      <c r="O26" s="1">
        <f t="shared" si="5"/>
        <v>4</v>
      </c>
    </row>
    <row r="27" spans="1:15" x14ac:dyDescent="0.25">
      <c r="A27" s="1" t="s">
        <v>24</v>
      </c>
      <c r="B27" s="6">
        <v>38811</v>
      </c>
      <c r="C27" s="1"/>
      <c r="D27" s="13">
        <v>13.682595268723697</v>
      </c>
      <c r="E27" s="1" t="s">
        <v>310</v>
      </c>
      <c r="F27" s="1">
        <v>0</v>
      </c>
      <c r="G27" s="1">
        <v>1</v>
      </c>
      <c r="H27" s="2">
        <f t="shared" si="0"/>
        <v>1</v>
      </c>
      <c r="I27" s="3">
        <f t="shared" si="1"/>
        <v>0</v>
      </c>
      <c r="J27" s="4">
        <f t="shared" si="2"/>
        <v>0</v>
      </c>
      <c r="K27" s="5">
        <f t="shared" si="3"/>
        <v>0</v>
      </c>
      <c r="L27" s="1"/>
      <c r="M27" s="1">
        <f t="shared" si="4"/>
        <v>10</v>
      </c>
      <c r="N27" s="1"/>
      <c r="O27" s="1">
        <f t="shared" si="5"/>
        <v>4</v>
      </c>
    </row>
    <row r="28" spans="1:15" x14ac:dyDescent="0.25">
      <c r="A28" s="1" t="s">
        <v>25</v>
      </c>
      <c r="B28" s="6">
        <v>38810</v>
      </c>
      <c r="C28" s="1"/>
      <c r="D28" s="13">
        <v>9.9896922094214062</v>
      </c>
      <c r="E28" s="1" t="s">
        <v>309</v>
      </c>
      <c r="F28" s="1">
        <v>0</v>
      </c>
      <c r="G28" s="1">
        <v>1</v>
      </c>
      <c r="H28" s="2">
        <f t="shared" si="0"/>
        <v>1</v>
      </c>
      <c r="I28" s="3">
        <f t="shared" si="1"/>
        <v>0</v>
      </c>
      <c r="J28" s="4">
        <f t="shared" si="2"/>
        <v>0</v>
      </c>
      <c r="K28" s="5">
        <f t="shared" si="3"/>
        <v>0</v>
      </c>
      <c r="L28" s="1"/>
      <c r="M28" s="1">
        <f t="shared" si="4"/>
        <v>10</v>
      </c>
      <c r="N28" s="1"/>
      <c r="O28" s="1">
        <f t="shared" si="5"/>
        <v>4</v>
      </c>
    </row>
    <row r="29" spans="1:15" x14ac:dyDescent="0.25">
      <c r="A29" s="1" t="s">
        <v>26</v>
      </c>
      <c r="B29" s="6">
        <v>38804</v>
      </c>
      <c r="C29" s="1"/>
      <c r="D29" s="13">
        <v>12.383391018894178</v>
      </c>
      <c r="E29" s="1" t="s">
        <v>310</v>
      </c>
      <c r="F29" s="1">
        <v>0</v>
      </c>
      <c r="G29" s="1">
        <v>1</v>
      </c>
      <c r="H29" s="2">
        <f t="shared" si="0"/>
        <v>1</v>
      </c>
      <c r="I29" s="3">
        <f t="shared" si="1"/>
        <v>0</v>
      </c>
      <c r="J29" s="4">
        <f t="shared" si="2"/>
        <v>0</v>
      </c>
      <c r="K29" s="5">
        <f t="shared" si="3"/>
        <v>0</v>
      </c>
      <c r="L29" s="1"/>
      <c r="M29" s="1">
        <f t="shared" si="4"/>
        <v>10</v>
      </c>
      <c r="N29" s="1"/>
      <c r="O29" s="1">
        <f t="shared" si="5"/>
        <v>3</v>
      </c>
    </row>
    <row r="30" spans="1:15" x14ac:dyDescent="0.25">
      <c r="A30" s="1" t="s">
        <v>27</v>
      </c>
      <c r="B30" s="6">
        <v>38795</v>
      </c>
      <c r="C30" s="1"/>
      <c r="D30" s="13">
        <v>10.890537424190383</v>
      </c>
      <c r="E30" s="1" t="s">
        <v>309</v>
      </c>
      <c r="F30" s="1">
        <v>0</v>
      </c>
      <c r="G30" s="1">
        <v>1</v>
      </c>
      <c r="H30" s="2">
        <f t="shared" si="0"/>
        <v>1</v>
      </c>
      <c r="I30" s="3">
        <f t="shared" si="1"/>
        <v>0</v>
      </c>
      <c r="J30" s="4">
        <f t="shared" si="2"/>
        <v>0</v>
      </c>
      <c r="K30" s="5">
        <f t="shared" si="3"/>
        <v>0</v>
      </c>
      <c r="L30" s="1"/>
      <c r="M30" s="1">
        <f t="shared" si="4"/>
        <v>10</v>
      </c>
      <c r="N30" s="1"/>
      <c r="O30" s="1">
        <f t="shared" si="5"/>
        <v>3</v>
      </c>
    </row>
    <row r="31" spans="1:15" x14ac:dyDescent="0.25">
      <c r="A31" s="1" t="s">
        <v>28</v>
      </c>
      <c r="B31" s="6">
        <v>38789</v>
      </c>
      <c r="C31" s="1"/>
      <c r="D31" s="13">
        <v>2.852862238396134</v>
      </c>
      <c r="E31" s="1" t="s">
        <v>310</v>
      </c>
      <c r="F31" s="1">
        <v>0</v>
      </c>
      <c r="G31" s="1">
        <v>1</v>
      </c>
      <c r="H31" s="2">
        <f t="shared" si="0"/>
        <v>1</v>
      </c>
      <c r="I31" s="3">
        <f t="shared" si="1"/>
        <v>0</v>
      </c>
      <c r="J31" s="4">
        <f t="shared" si="2"/>
        <v>0</v>
      </c>
      <c r="K31" s="5">
        <f t="shared" si="3"/>
        <v>0</v>
      </c>
      <c r="L31" s="1"/>
      <c r="M31" s="1">
        <f t="shared" si="4"/>
        <v>10</v>
      </c>
      <c r="N31" s="1"/>
      <c r="O31" s="1">
        <f t="shared" si="5"/>
        <v>3</v>
      </c>
    </row>
    <row r="32" spans="1:15" x14ac:dyDescent="0.25">
      <c r="A32" s="1" t="s">
        <v>29</v>
      </c>
      <c r="B32" s="6">
        <v>38778</v>
      </c>
      <c r="C32" s="1"/>
      <c r="D32" s="13">
        <v>12.932779928634151</v>
      </c>
      <c r="E32" s="1" t="s">
        <v>309</v>
      </c>
      <c r="F32" s="1">
        <v>0</v>
      </c>
      <c r="G32" s="1">
        <v>1</v>
      </c>
      <c r="H32" s="2">
        <f t="shared" si="0"/>
        <v>1</v>
      </c>
      <c r="I32" s="3">
        <f t="shared" si="1"/>
        <v>0</v>
      </c>
      <c r="J32" s="4">
        <f t="shared" si="2"/>
        <v>0</v>
      </c>
      <c r="K32" s="5">
        <f t="shared" si="3"/>
        <v>0</v>
      </c>
      <c r="L32" s="1"/>
      <c r="M32" s="1">
        <f t="shared" si="4"/>
        <v>10</v>
      </c>
      <c r="N32" s="1"/>
      <c r="O32" s="1">
        <f t="shared" si="5"/>
        <v>3</v>
      </c>
    </row>
    <row r="33" spans="1:15" x14ac:dyDescent="0.25">
      <c r="A33" s="1" t="s">
        <v>30</v>
      </c>
      <c r="B33" s="6">
        <v>38776</v>
      </c>
      <c r="C33" s="1"/>
      <c r="D33" s="13">
        <v>15.187959765824385</v>
      </c>
      <c r="E33" s="1" t="s">
        <v>310</v>
      </c>
      <c r="F33" s="1">
        <v>0</v>
      </c>
      <c r="G33" s="1">
        <v>1</v>
      </c>
      <c r="H33" s="2">
        <f t="shared" si="0"/>
        <v>1</v>
      </c>
      <c r="I33" s="3">
        <f t="shared" si="1"/>
        <v>0</v>
      </c>
      <c r="J33" s="4">
        <f t="shared" si="2"/>
        <v>0</v>
      </c>
      <c r="K33" s="5">
        <f t="shared" si="3"/>
        <v>0</v>
      </c>
      <c r="L33" s="1"/>
      <c r="M33" s="1">
        <f t="shared" si="4"/>
        <v>10</v>
      </c>
      <c r="N33" s="1"/>
      <c r="O33" s="1">
        <f t="shared" si="5"/>
        <v>2</v>
      </c>
    </row>
    <row r="34" spans="1:15" x14ac:dyDescent="0.25">
      <c r="A34" s="1" t="s">
        <v>31</v>
      </c>
      <c r="B34" s="6">
        <v>38768</v>
      </c>
      <c r="C34" s="1"/>
      <c r="D34" s="13">
        <v>18.418795863646537</v>
      </c>
      <c r="E34" s="1" t="s">
        <v>310</v>
      </c>
      <c r="F34" s="1">
        <v>0</v>
      </c>
      <c r="G34" s="1">
        <v>1</v>
      </c>
      <c r="H34" s="2">
        <f t="shared" si="0"/>
        <v>1</v>
      </c>
      <c r="I34" s="3">
        <f t="shared" si="1"/>
        <v>0</v>
      </c>
      <c r="J34" s="4">
        <f t="shared" si="2"/>
        <v>0</v>
      </c>
      <c r="K34" s="5">
        <f t="shared" si="3"/>
        <v>0</v>
      </c>
      <c r="L34" s="1"/>
      <c r="M34" s="1">
        <f t="shared" si="4"/>
        <v>10</v>
      </c>
      <c r="N34" s="1"/>
      <c r="O34" s="1">
        <f t="shared" si="5"/>
        <v>2</v>
      </c>
    </row>
    <row r="35" spans="1:15" x14ac:dyDescent="0.25">
      <c r="A35" s="1" t="s">
        <v>32</v>
      </c>
      <c r="B35" s="6">
        <v>38730</v>
      </c>
      <c r="C35" s="1"/>
      <c r="D35" s="13">
        <v>5.6915196334681042</v>
      </c>
      <c r="E35" s="1" t="s">
        <v>310</v>
      </c>
      <c r="F35" s="1">
        <v>0</v>
      </c>
      <c r="G35" s="1">
        <v>1</v>
      </c>
      <c r="H35" s="2">
        <f t="shared" si="0"/>
        <v>1</v>
      </c>
      <c r="I35" s="3">
        <f t="shared" si="1"/>
        <v>0</v>
      </c>
      <c r="J35" s="4">
        <f t="shared" si="2"/>
        <v>0</v>
      </c>
      <c r="K35" s="5">
        <f t="shared" si="3"/>
        <v>0</v>
      </c>
      <c r="L35" s="1"/>
      <c r="M35" s="1">
        <f t="shared" si="4"/>
        <v>10</v>
      </c>
      <c r="N35" s="1"/>
      <c r="O35" s="1">
        <f t="shared" si="5"/>
        <v>1</v>
      </c>
    </row>
    <row r="36" spans="1:15" x14ac:dyDescent="0.25">
      <c r="A36" s="1" t="s">
        <v>33</v>
      </c>
      <c r="B36" s="6">
        <v>38725</v>
      </c>
      <c r="C36" s="1"/>
      <c r="D36" s="13">
        <v>7.2784805829043133</v>
      </c>
      <c r="E36" s="1" t="s">
        <v>310</v>
      </c>
      <c r="F36" s="1">
        <v>0</v>
      </c>
      <c r="G36" s="1">
        <v>1</v>
      </c>
      <c r="H36" s="2">
        <f t="shared" si="0"/>
        <v>1</v>
      </c>
      <c r="I36" s="3">
        <f t="shared" si="1"/>
        <v>0</v>
      </c>
      <c r="J36" s="4">
        <f t="shared" si="2"/>
        <v>0</v>
      </c>
      <c r="K36" s="5">
        <f t="shared" si="3"/>
        <v>0</v>
      </c>
      <c r="L36" s="1"/>
      <c r="M36" s="1">
        <f t="shared" si="4"/>
        <v>10</v>
      </c>
      <c r="N36" s="1"/>
      <c r="O36" s="1">
        <f t="shared" si="5"/>
        <v>1</v>
      </c>
    </row>
    <row r="37" spans="1:15" x14ac:dyDescent="0.25">
      <c r="A37" s="1" t="s">
        <v>34</v>
      </c>
      <c r="B37" s="6">
        <v>38722</v>
      </c>
      <c r="C37" s="1"/>
      <c r="D37" s="13">
        <v>11.725100435527439</v>
      </c>
      <c r="E37" s="1" t="s">
        <v>309</v>
      </c>
      <c r="F37" s="1">
        <v>0</v>
      </c>
      <c r="G37" s="1">
        <v>1</v>
      </c>
      <c r="H37" s="2">
        <f t="shared" si="0"/>
        <v>1</v>
      </c>
      <c r="I37" s="3">
        <f t="shared" si="1"/>
        <v>0</v>
      </c>
      <c r="J37" s="4">
        <f t="shared" si="2"/>
        <v>0</v>
      </c>
      <c r="K37" s="5">
        <f t="shared" si="3"/>
        <v>0</v>
      </c>
      <c r="L37" s="1"/>
      <c r="M37" s="1">
        <f t="shared" si="4"/>
        <v>10</v>
      </c>
      <c r="N37" s="1"/>
      <c r="O37" s="1">
        <f t="shared" si="5"/>
        <v>1</v>
      </c>
    </row>
    <row r="38" spans="1:15" x14ac:dyDescent="0.25">
      <c r="A38" s="1" t="s">
        <v>35</v>
      </c>
      <c r="B38" s="6">
        <v>38721</v>
      </c>
      <c r="C38" s="1"/>
      <c r="D38" s="13">
        <v>3.1050732821576426</v>
      </c>
      <c r="E38" s="1" t="s">
        <v>309</v>
      </c>
      <c r="F38" s="1">
        <v>0</v>
      </c>
      <c r="G38" s="1">
        <v>1</v>
      </c>
      <c r="H38" s="2">
        <f t="shared" si="0"/>
        <v>1</v>
      </c>
      <c r="I38" s="3">
        <f t="shared" si="1"/>
        <v>0</v>
      </c>
      <c r="J38" s="4">
        <f t="shared" si="2"/>
        <v>0</v>
      </c>
      <c r="K38" s="5">
        <f t="shared" si="3"/>
        <v>0</v>
      </c>
      <c r="L38" s="1"/>
      <c r="M38" s="1">
        <f t="shared" si="4"/>
        <v>10</v>
      </c>
      <c r="N38" s="1"/>
      <c r="O38" s="1">
        <f t="shared" si="5"/>
        <v>1</v>
      </c>
    </row>
    <row r="39" spans="1:15" x14ac:dyDescent="0.25">
      <c r="A39" s="1" t="s">
        <v>36</v>
      </c>
      <c r="B39" s="6">
        <v>38647</v>
      </c>
      <c r="C39" s="1"/>
      <c r="D39" s="13">
        <v>12.345307661476593</v>
      </c>
      <c r="E39" s="1" t="s">
        <v>309</v>
      </c>
      <c r="F39" s="1">
        <v>0</v>
      </c>
      <c r="G39" s="1">
        <v>0</v>
      </c>
      <c r="H39" s="2">
        <f t="shared" si="0"/>
        <v>1</v>
      </c>
      <c r="I39" s="3">
        <f t="shared" si="1"/>
        <v>0</v>
      </c>
      <c r="J39" s="4">
        <f t="shared" si="2"/>
        <v>0</v>
      </c>
      <c r="K39" s="5">
        <f t="shared" si="3"/>
        <v>0</v>
      </c>
      <c r="L39" s="1"/>
      <c r="M39" s="1">
        <f t="shared" si="4"/>
        <v>10</v>
      </c>
      <c r="N39" s="1"/>
      <c r="O39" s="1">
        <f t="shared" si="5"/>
        <v>10</v>
      </c>
    </row>
    <row r="40" spans="1:15" x14ac:dyDescent="0.25">
      <c r="A40" s="1" t="s">
        <v>37</v>
      </c>
      <c r="B40" s="6">
        <v>38636</v>
      </c>
      <c r="C40" s="1"/>
      <c r="D40" s="13">
        <v>9.9398133698178732</v>
      </c>
      <c r="E40" s="1" t="s">
        <v>309</v>
      </c>
      <c r="F40" s="1">
        <v>0</v>
      </c>
      <c r="G40" s="1">
        <v>0</v>
      </c>
      <c r="H40" s="2">
        <f t="shared" si="0"/>
        <v>1</v>
      </c>
      <c r="I40" s="3">
        <f t="shared" si="1"/>
        <v>0</v>
      </c>
      <c r="J40" s="4">
        <f t="shared" si="2"/>
        <v>0</v>
      </c>
      <c r="K40" s="5">
        <f t="shared" si="3"/>
        <v>0</v>
      </c>
      <c r="L40" s="1"/>
      <c r="M40" s="1">
        <f t="shared" si="4"/>
        <v>10</v>
      </c>
      <c r="N40" s="1"/>
      <c r="O40" s="1">
        <f t="shared" si="5"/>
        <v>10</v>
      </c>
    </row>
    <row r="41" spans="1:15" x14ac:dyDescent="0.25">
      <c r="A41" s="1" t="s">
        <v>38</v>
      </c>
      <c r="B41" s="6">
        <v>38625</v>
      </c>
      <c r="C41" s="1"/>
      <c r="D41" s="13">
        <v>16.708171825570552</v>
      </c>
      <c r="E41" s="1" t="s">
        <v>309</v>
      </c>
      <c r="F41" s="1">
        <v>0</v>
      </c>
      <c r="G41" s="1">
        <v>0</v>
      </c>
      <c r="H41" s="2">
        <f t="shared" si="0"/>
        <v>1</v>
      </c>
      <c r="I41" s="3">
        <f t="shared" si="1"/>
        <v>0</v>
      </c>
      <c r="J41" s="4">
        <f t="shared" si="2"/>
        <v>0</v>
      </c>
      <c r="K41" s="5">
        <f t="shared" si="3"/>
        <v>0</v>
      </c>
      <c r="L41" s="1"/>
      <c r="M41" s="1">
        <f t="shared" si="4"/>
        <v>10</v>
      </c>
      <c r="N41" s="1"/>
      <c r="O41" s="1">
        <f t="shared" si="5"/>
        <v>9</v>
      </c>
    </row>
    <row r="42" spans="1:15" x14ac:dyDescent="0.25">
      <c r="A42" s="1" t="s">
        <v>39</v>
      </c>
      <c r="B42" s="6">
        <v>38623</v>
      </c>
      <c r="C42" s="1"/>
      <c r="D42" s="13">
        <v>11.003367654802094</v>
      </c>
      <c r="E42" s="1" t="s">
        <v>309</v>
      </c>
      <c r="F42" s="1">
        <v>0</v>
      </c>
      <c r="G42" s="1">
        <v>0</v>
      </c>
      <c r="H42" s="2">
        <f t="shared" si="0"/>
        <v>1</v>
      </c>
      <c r="I42" s="3">
        <f t="shared" si="1"/>
        <v>0</v>
      </c>
      <c r="J42" s="4">
        <f t="shared" si="2"/>
        <v>0</v>
      </c>
      <c r="K42" s="5">
        <f t="shared" si="3"/>
        <v>0</v>
      </c>
      <c r="L42" s="1"/>
      <c r="M42" s="1">
        <f t="shared" si="4"/>
        <v>10</v>
      </c>
      <c r="N42" s="1"/>
      <c r="O42" s="1">
        <f t="shared" si="5"/>
        <v>9</v>
      </c>
    </row>
    <row r="43" spans="1:15" x14ac:dyDescent="0.25">
      <c r="A43" s="1" t="s">
        <v>40</v>
      </c>
      <c r="B43" s="6">
        <v>38623</v>
      </c>
      <c r="C43" s="1"/>
      <c r="D43" s="13">
        <v>5.5063596138276552</v>
      </c>
      <c r="E43" s="1" t="s">
        <v>309</v>
      </c>
      <c r="F43" s="1">
        <v>0</v>
      </c>
      <c r="G43" s="1">
        <v>0</v>
      </c>
      <c r="H43" s="2">
        <f t="shared" si="0"/>
        <v>1</v>
      </c>
      <c r="I43" s="3">
        <f t="shared" si="1"/>
        <v>0</v>
      </c>
      <c r="J43" s="4">
        <f t="shared" si="2"/>
        <v>0</v>
      </c>
      <c r="K43" s="5">
        <f t="shared" si="3"/>
        <v>0</v>
      </c>
      <c r="L43" s="1"/>
      <c r="M43" s="1">
        <f t="shared" si="4"/>
        <v>10</v>
      </c>
      <c r="N43" s="1"/>
      <c r="O43" s="1">
        <f t="shared" si="5"/>
        <v>9</v>
      </c>
    </row>
    <row r="44" spans="1:15" x14ac:dyDescent="0.25">
      <c r="A44" s="1" t="s">
        <v>41</v>
      </c>
      <c r="B44" s="6">
        <v>38623</v>
      </c>
      <c r="C44" s="1"/>
      <c r="D44" s="13">
        <v>5.9869291597514973</v>
      </c>
      <c r="E44" s="1" t="s">
        <v>310</v>
      </c>
      <c r="F44" s="1">
        <v>0</v>
      </c>
      <c r="G44" s="1">
        <v>0</v>
      </c>
      <c r="H44" s="2">
        <f t="shared" si="0"/>
        <v>1</v>
      </c>
      <c r="I44" s="3">
        <f t="shared" si="1"/>
        <v>0</v>
      </c>
      <c r="J44" s="4">
        <f t="shared" si="2"/>
        <v>0</v>
      </c>
      <c r="K44" s="5">
        <f t="shared" si="3"/>
        <v>0</v>
      </c>
      <c r="L44" s="1"/>
      <c r="M44" s="1">
        <f t="shared" si="4"/>
        <v>10</v>
      </c>
      <c r="N44" s="1"/>
      <c r="O44" s="1">
        <f t="shared" si="5"/>
        <v>9</v>
      </c>
    </row>
    <row r="45" spans="1:15" x14ac:dyDescent="0.25">
      <c r="A45" s="1" t="s">
        <v>42</v>
      </c>
      <c r="B45" s="6">
        <v>38611</v>
      </c>
      <c r="C45" s="1"/>
      <c r="D45" s="13">
        <v>3.1584768060453485</v>
      </c>
      <c r="E45" s="1" t="s">
        <v>310</v>
      </c>
      <c r="F45" s="1">
        <v>0</v>
      </c>
      <c r="G45" s="1">
        <v>0</v>
      </c>
      <c r="H45" s="2">
        <f t="shared" si="0"/>
        <v>1</v>
      </c>
      <c r="I45" s="3">
        <f t="shared" si="1"/>
        <v>0</v>
      </c>
      <c r="J45" s="4">
        <f t="shared" si="2"/>
        <v>0</v>
      </c>
      <c r="K45" s="5">
        <f t="shared" si="3"/>
        <v>0</v>
      </c>
      <c r="L45" s="1"/>
      <c r="M45" s="1">
        <f t="shared" si="4"/>
        <v>10</v>
      </c>
      <c r="N45" s="1"/>
      <c r="O45" s="1">
        <f t="shared" si="5"/>
        <v>9</v>
      </c>
    </row>
    <row r="46" spans="1:15" x14ac:dyDescent="0.25">
      <c r="A46" s="1" t="s">
        <v>43</v>
      </c>
      <c r="B46" s="6">
        <v>38591</v>
      </c>
      <c r="C46" s="1"/>
      <c r="D46" s="13">
        <v>14.187900398126953</v>
      </c>
      <c r="E46" s="1" t="s">
        <v>309</v>
      </c>
      <c r="F46" s="1">
        <v>0</v>
      </c>
      <c r="G46" s="1">
        <v>0</v>
      </c>
      <c r="H46" s="2">
        <f t="shared" si="0"/>
        <v>1</v>
      </c>
      <c r="I46" s="3">
        <f t="shared" si="1"/>
        <v>0</v>
      </c>
      <c r="J46" s="4">
        <f t="shared" si="2"/>
        <v>0</v>
      </c>
      <c r="K46" s="5">
        <f t="shared" si="3"/>
        <v>0</v>
      </c>
      <c r="L46" s="1"/>
      <c r="M46" s="1">
        <f t="shared" si="4"/>
        <v>11</v>
      </c>
      <c r="N46" s="1"/>
      <c r="O46" s="1">
        <f t="shared" si="5"/>
        <v>8</v>
      </c>
    </row>
    <row r="47" spans="1:15" x14ac:dyDescent="0.25">
      <c r="A47" s="1" t="s">
        <v>44</v>
      </c>
      <c r="B47" s="6">
        <v>38561</v>
      </c>
      <c r="C47" s="1"/>
      <c r="D47" s="13">
        <v>12.39507472227703</v>
      </c>
      <c r="E47" s="1" t="s">
        <v>309</v>
      </c>
      <c r="F47" s="1">
        <v>0</v>
      </c>
      <c r="G47" s="1">
        <v>0</v>
      </c>
      <c r="H47" s="2">
        <f t="shared" si="0"/>
        <v>1</v>
      </c>
      <c r="I47" s="3">
        <f t="shared" si="1"/>
        <v>0</v>
      </c>
      <c r="J47" s="4">
        <f t="shared" si="2"/>
        <v>0</v>
      </c>
      <c r="K47" s="5">
        <f t="shared" si="3"/>
        <v>0</v>
      </c>
      <c r="L47" s="1"/>
      <c r="M47" s="1">
        <f t="shared" si="4"/>
        <v>11</v>
      </c>
      <c r="N47" s="1"/>
      <c r="O47" s="1">
        <f t="shared" si="5"/>
        <v>7</v>
      </c>
    </row>
    <row r="48" spans="1:15" x14ac:dyDescent="0.25">
      <c r="A48" s="1" t="s">
        <v>45</v>
      </c>
      <c r="B48" s="6">
        <v>38540</v>
      </c>
      <c r="C48" s="1"/>
      <c r="D48" s="13">
        <v>15.273608482765239</v>
      </c>
      <c r="E48" s="1" t="s">
        <v>310</v>
      </c>
      <c r="F48" s="1">
        <v>0</v>
      </c>
      <c r="G48" s="1">
        <v>0</v>
      </c>
      <c r="H48" s="2">
        <f t="shared" si="0"/>
        <v>1</v>
      </c>
      <c r="I48" s="3">
        <f t="shared" si="1"/>
        <v>0</v>
      </c>
      <c r="J48" s="4">
        <f t="shared" si="2"/>
        <v>0</v>
      </c>
      <c r="K48" s="5">
        <f t="shared" si="3"/>
        <v>0</v>
      </c>
      <c r="L48" s="1"/>
      <c r="M48" s="1">
        <f t="shared" si="4"/>
        <v>11</v>
      </c>
      <c r="N48" s="1"/>
      <c r="O48" s="1">
        <f t="shared" si="5"/>
        <v>7</v>
      </c>
    </row>
    <row r="49" spans="1:15" x14ac:dyDescent="0.25">
      <c r="A49" s="1" t="s">
        <v>46</v>
      </c>
      <c r="B49" s="6">
        <v>38504</v>
      </c>
      <c r="C49" s="1"/>
      <c r="D49" s="13">
        <v>14.75848580945325</v>
      </c>
      <c r="E49" s="1" t="s">
        <v>309</v>
      </c>
      <c r="F49" s="1">
        <v>0</v>
      </c>
      <c r="G49" s="1">
        <v>0</v>
      </c>
      <c r="H49" s="2">
        <f t="shared" si="0"/>
        <v>1</v>
      </c>
      <c r="I49" s="3">
        <f t="shared" si="1"/>
        <v>0</v>
      </c>
      <c r="J49" s="4">
        <f t="shared" si="2"/>
        <v>0</v>
      </c>
      <c r="K49" s="5">
        <f t="shared" si="3"/>
        <v>0</v>
      </c>
      <c r="L49" s="1"/>
      <c r="M49" s="1">
        <f t="shared" si="4"/>
        <v>11</v>
      </c>
      <c r="N49" s="1"/>
      <c r="O49" s="1">
        <f t="shared" si="5"/>
        <v>6</v>
      </c>
    </row>
    <row r="50" spans="1:15" x14ac:dyDescent="0.25">
      <c r="A50" s="1" t="s">
        <v>47</v>
      </c>
      <c r="B50" s="6">
        <v>38474</v>
      </c>
      <c r="C50" s="1"/>
      <c r="D50" s="13">
        <v>8.811385083592576</v>
      </c>
      <c r="E50" s="1" t="s">
        <v>309</v>
      </c>
      <c r="F50" s="1">
        <v>0</v>
      </c>
      <c r="G50" s="1">
        <v>0</v>
      </c>
      <c r="H50" s="2">
        <f t="shared" si="0"/>
        <v>1</v>
      </c>
      <c r="I50" s="3">
        <f t="shared" si="1"/>
        <v>0</v>
      </c>
      <c r="J50" s="4">
        <f t="shared" si="2"/>
        <v>0</v>
      </c>
      <c r="K50" s="5">
        <f t="shared" si="3"/>
        <v>0</v>
      </c>
      <c r="L50" s="1"/>
      <c r="M50" s="1">
        <f t="shared" si="4"/>
        <v>11</v>
      </c>
      <c r="N50" s="1"/>
      <c r="O50" s="1">
        <f t="shared" si="5"/>
        <v>5</v>
      </c>
    </row>
    <row r="51" spans="1:15" x14ac:dyDescent="0.25">
      <c r="A51" s="1" t="s">
        <v>48</v>
      </c>
      <c r="B51" s="6">
        <v>38424</v>
      </c>
      <c r="C51" s="1"/>
      <c r="D51" s="13">
        <v>18.826802883472279</v>
      </c>
      <c r="E51" s="1" t="s">
        <v>310</v>
      </c>
      <c r="F51" s="1">
        <v>0</v>
      </c>
      <c r="G51" s="1">
        <v>0</v>
      </c>
      <c r="H51" s="2">
        <f t="shared" si="0"/>
        <v>1</v>
      </c>
      <c r="I51" s="3">
        <f t="shared" si="1"/>
        <v>0</v>
      </c>
      <c r="J51" s="4">
        <f t="shared" si="2"/>
        <v>0</v>
      </c>
      <c r="K51" s="5">
        <f t="shared" si="3"/>
        <v>0</v>
      </c>
      <c r="L51" s="1"/>
      <c r="M51" s="1">
        <f t="shared" si="4"/>
        <v>11</v>
      </c>
      <c r="N51" s="1"/>
      <c r="O51" s="1">
        <f t="shared" si="5"/>
        <v>3</v>
      </c>
    </row>
    <row r="52" spans="1:15" x14ac:dyDescent="0.25">
      <c r="A52" s="1" t="s">
        <v>49</v>
      </c>
      <c r="B52" s="6">
        <v>38401</v>
      </c>
      <c r="C52" s="1"/>
      <c r="D52" s="13">
        <v>4.7318228835845746</v>
      </c>
      <c r="E52" s="1" t="s">
        <v>309</v>
      </c>
      <c r="F52" s="1">
        <v>0</v>
      </c>
      <c r="G52" s="1">
        <v>0</v>
      </c>
      <c r="H52" s="2">
        <f t="shared" si="0"/>
        <v>1</v>
      </c>
      <c r="I52" s="3">
        <f t="shared" si="1"/>
        <v>0</v>
      </c>
      <c r="J52" s="4">
        <f t="shared" si="2"/>
        <v>0</v>
      </c>
      <c r="K52" s="5">
        <f t="shared" si="3"/>
        <v>0</v>
      </c>
      <c r="L52" s="1"/>
      <c r="M52" s="1">
        <f t="shared" si="4"/>
        <v>11</v>
      </c>
      <c r="N52" s="1"/>
      <c r="O52" s="1">
        <f t="shared" si="5"/>
        <v>2</v>
      </c>
    </row>
    <row r="53" spans="1:15" x14ac:dyDescent="0.25">
      <c r="A53" s="1" t="s">
        <v>50</v>
      </c>
      <c r="B53" s="6">
        <v>38390</v>
      </c>
      <c r="C53" s="1"/>
      <c r="D53" s="13">
        <v>11.720045996280126</v>
      </c>
      <c r="E53" s="1" t="s">
        <v>309</v>
      </c>
      <c r="F53" s="1">
        <v>0</v>
      </c>
      <c r="G53" s="1">
        <v>0</v>
      </c>
      <c r="H53" s="2">
        <f t="shared" si="0"/>
        <v>1</v>
      </c>
      <c r="I53" s="3">
        <f t="shared" si="1"/>
        <v>0</v>
      </c>
      <c r="J53" s="4">
        <f t="shared" si="2"/>
        <v>0</v>
      </c>
      <c r="K53" s="5">
        <f t="shared" si="3"/>
        <v>0</v>
      </c>
      <c r="L53" s="1"/>
      <c r="M53" s="1">
        <f t="shared" si="4"/>
        <v>11</v>
      </c>
      <c r="N53" s="1"/>
      <c r="O53" s="1">
        <f t="shared" si="5"/>
        <v>2</v>
      </c>
    </row>
    <row r="54" spans="1:15" x14ac:dyDescent="0.25">
      <c r="A54" s="1" t="s">
        <v>51</v>
      </c>
      <c r="B54" s="6">
        <v>38377</v>
      </c>
      <c r="C54" s="1"/>
      <c r="D54" s="13">
        <v>10.509256911303956</v>
      </c>
      <c r="E54" s="1" t="s">
        <v>310</v>
      </c>
      <c r="F54" s="1">
        <v>0</v>
      </c>
      <c r="G54" s="1">
        <v>0</v>
      </c>
      <c r="H54" s="2">
        <f t="shared" si="0"/>
        <v>1</v>
      </c>
      <c r="I54" s="3">
        <f t="shared" si="1"/>
        <v>0</v>
      </c>
      <c r="J54" s="4">
        <f t="shared" si="2"/>
        <v>0</v>
      </c>
      <c r="K54" s="5">
        <f t="shared" si="3"/>
        <v>0</v>
      </c>
      <c r="L54" s="1"/>
      <c r="M54" s="1">
        <f t="shared" si="4"/>
        <v>11</v>
      </c>
      <c r="N54" s="1"/>
      <c r="O54" s="1">
        <f t="shared" si="5"/>
        <v>1</v>
      </c>
    </row>
    <row r="55" spans="1:15" x14ac:dyDescent="0.25">
      <c r="A55" s="1" t="s">
        <v>52</v>
      </c>
      <c r="B55" s="6">
        <v>38371</v>
      </c>
      <c r="C55" s="1"/>
      <c r="D55" s="13">
        <v>11.084250392747268</v>
      </c>
      <c r="E55" s="1" t="s">
        <v>310</v>
      </c>
      <c r="F55" s="1">
        <v>0</v>
      </c>
      <c r="G55" s="1">
        <v>0</v>
      </c>
      <c r="H55" s="2">
        <f t="shared" si="0"/>
        <v>1</v>
      </c>
      <c r="I55" s="3">
        <f t="shared" si="1"/>
        <v>0</v>
      </c>
      <c r="J55" s="4">
        <f t="shared" si="2"/>
        <v>0</v>
      </c>
      <c r="K55" s="5">
        <f t="shared" si="3"/>
        <v>0</v>
      </c>
      <c r="L55" s="1"/>
      <c r="M55" s="1">
        <f t="shared" si="4"/>
        <v>11</v>
      </c>
      <c r="N55" s="1"/>
      <c r="O55" s="1">
        <f t="shared" si="5"/>
        <v>1</v>
      </c>
    </row>
    <row r="56" spans="1:15" x14ac:dyDescent="0.25">
      <c r="A56" s="1" t="s">
        <v>53</v>
      </c>
      <c r="B56" s="6">
        <v>38366</v>
      </c>
      <c r="C56" s="1"/>
      <c r="D56" s="13">
        <v>17.400550768940107</v>
      </c>
      <c r="E56" s="1" t="s">
        <v>309</v>
      </c>
      <c r="F56" s="1">
        <v>0</v>
      </c>
      <c r="G56" s="1">
        <v>0</v>
      </c>
      <c r="H56" s="2">
        <f t="shared" si="0"/>
        <v>1</v>
      </c>
      <c r="I56" s="3">
        <f t="shared" si="1"/>
        <v>0</v>
      </c>
      <c r="J56" s="4">
        <f t="shared" si="2"/>
        <v>0</v>
      </c>
      <c r="K56" s="5">
        <f t="shared" si="3"/>
        <v>0</v>
      </c>
      <c r="L56" s="1"/>
      <c r="M56" s="1">
        <f t="shared" si="4"/>
        <v>11</v>
      </c>
      <c r="N56" s="1"/>
      <c r="O56" s="1">
        <f t="shared" si="5"/>
        <v>1</v>
      </c>
    </row>
    <row r="57" spans="1:15" x14ac:dyDescent="0.25">
      <c r="A57" s="1" t="s">
        <v>54</v>
      </c>
      <c r="B57" s="6">
        <v>38365</v>
      </c>
      <c r="C57" s="1"/>
      <c r="D57" s="13">
        <v>10.790412324379036</v>
      </c>
      <c r="E57" s="1" t="s">
        <v>310</v>
      </c>
      <c r="F57" s="1">
        <v>0</v>
      </c>
      <c r="G57" s="1">
        <v>0</v>
      </c>
      <c r="H57" s="2">
        <f t="shared" si="0"/>
        <v>1</v>
      </c>
      <c r="I57" s="3">
        <f t="shared" si="1"/>
        <v>0</v>
      </c>
      <c r="J57" s="4">
        <f t="shared" si="2"/>
        <v>0</v>
      </c>
      <c r="K57" s="5">
        <f t="shared" si="3"/>
        <v>0</v>
      </c>
      <c r="L57" s="1"/>
      <c r="M57" s="1">
        <f t="shared" si="4"/>
        <v>11</v>
      </c>
      <c r="N57" s="1"/>
      <c r="O57" s="1">
        <f t="shared" si="5"/>
        <v>1</v>
      </c>
    </row>
    <row r="58" spans="1:15" x14ac:dyDescent="0.25">
      <c r="A58" s="1" t="s">
        <v>55</v>
      </c>
      <c r="B58" s="6">
        <v>38354</v>
      </c>
      <c r="C58" s="1"/>
      <c r="D58" s="13">
        <v>17.194888216995292</v>
      </c>
      <c r="E58" s="1" t="s">
        <v>310</v>
      </c>
      <c r="F58" s="1">
        <v>0</v>
      </c>
      <c r="G58" s="1">
        <v>0</v>
      </c>
      <c r="H58" s="2">
        <f t="shared" si="0"/>
        <v>1</v>
      </c>
      <c r="I58" s="3">
        <f t="shared" si="1"/>
        <v>0</v>
      </c>
      <c r="J58" s="4">
        <f t="shared" si="2"/>
        <v>0</v>
      </c>
      <c r="K58" s="5">
        <f t="shared" si="3"/>
        <v>0</v>
      </c>
      <c r="L58" s="1"/>
      <c r="M58" s="1">
        <f t="shared" si="4"/>
        <v>11</v>
      </c>
      <c r="N58" s="1"/>
      <c r="O58" s="1">
        <f t="shared" si="5"/>
        <v>1</v>
      </c>
    </row>
    <row r="59" spans="1:15" x14ac:dyDescent="0.25">
      <c r="A59" s="1" t="s">
        <v>56</v>
      </c>
      <c r="B59" s="6">
        <v>38350</v>
      </c>
      <c r="C59" s="1"/>
      <c r="D59" s="13">
        <v>5.7067971589072144</v>
      </c>
      <c r="E59" s="1" t="s">
        <v>309</v>
      </c>
      <c r="F59" s="1">
        <v>1</v>
      </c>
      <c r="G59" s="1">
        <v>0</v>
      </c>
      <c r="H59" s="2">
        <f t="shared" si="0"/>
        <v>1</v>
      </c>
      <c r="I59" s="3">
        <f t="shared" si="1"/>
        <v>0</v>
      </c>
      <c r="J59" s="4">
        <f t="shared" si="2"/>
        <v>0</v>
      </c>
      <c r="K59" s="5">
        <f t="shared" si="3"/>
        <v>0</v>
      </c>
      <c r="L59" s="1"/>
      <c r="M59" s="1">
        <f t="shared" si="4"/>
        <v>11</v>
      </c>
      <c r="N59" s="1"/>
      <c r="O59" s="1">
        <f t="shared" si="5"/>
        <v>12</v>
      </c>
    </row>
    <row r="60" spans="1:15" x14ac:dyDescent="0.25">
      <c r="A60" s="1" t="s">
        <v>57</v>
      </c>
      <c r="B60" s="6">
        <v>38347</v>
      </c>
      <c r="C60" s="1"/>
      <c r="D60" s="13">
        <v>16.115181533229453</v>
      </c>
      <c r="E60" s="1" t="s">
        <v>309</v>
      </c>
      <c r="F60" s="1">
        <v>1</v>
      </c>
      <c r="G60" s="1">
        <v>0</v>
      </c>
      <c r="H60" s="2">
        <f t="shared" si="0"/>
        <v>1</v>
      </c>
      <c r="I60" s="3">
        <f t="shared" si="1"/>
        <v>0</v>
      </c>
      <c r="J60" s="4">
        <f t="shared" si="2"/>
        <v>0</v>
      </c>
      <c r="K60" s="5">
        <f t="shared" si="3"/>
        <v>0</v>
      </c>
      <c r="L60" s="1"/>
      <c r="M60" s="1">
        <f t="shared" si="4"/>
        <v>11</v>
      </c>
      <c r="N60" s="1"/>
      <c r="O60" s="1">
        <f t="shared" si="5"/>
        <v>12</v>
      </c>
    </row>
    <row r="61" spans="1:15" x14ac:dyDescent="0.25">
      <c r="A61" s="1" t="s">
        <v>58</v>
      </c>
      <c r="B61" s="6">
        <v>38343</v>
      </c>
      <c r="C61" s="1"/>
      <c r="D61" s="13">
        <v>11.519405146088401</v>
      </c>
      <c r="E61" s="1" t="s">
        <v>310</v>
      </c>
      <c r="F61" s="1">
        <v>1</v>
      </c>
      <c r="G61" s="1">
        <v>0</v>
      </c>
      <c r="H61" s="2">
        <f t="shared" si="0"/>
        <v>1</v>
      </c>
      <c r="I61" s="3">
        <f t="shared" si="1"/>
        <v>0</v>
      </c>
      <c r="J61" s="4">
        <f t="shared" si="2"/>
        <v>0</v>
      </c>
      <c r="K61" s="5">
        <f t="shared" si="3"/>
        <v>0</v>
      </c>
      <c r="L61" s="1"/>
      <c r="M61" s="1">
        <f t="shared" si="4"/>
        <v>11</v>
      </c>
      <c r="N61" s="1"/>
      <c r="O61" s="1">
        <f t="shared" si="5"/>
        <v>12</v>
      </c>
    </row>
    <row r="62" spans="1:15" x14ac:dyDescent="0.25">
      <c r="A62" s="1" t="s">
        <v>59</v>
      </c>
      <c r="B62" s="6">
        <v>38256</v>
      </c>
      <c r="C62" s="1"/>
      <c r="D62" s="13">
        <v>17.330485717382018</v>
      </c>
      <c r="E62" s="1" t="s">
        <v>310</v>
      </c>
      <c r="F62" s="1">
        <v>1</v>
      </c>
      <c r="G62" s="1">
        <v>0</v>
      </c>
      <c r="H62" s="2">
        <f t="shared" si="0"/>
        <v>1</v>
      </c>
      <c r="I62" s="3">
        <f t="shared" si="1"/>
        <v>0</v>
      </c>
      <c r="J62" s="4">
        <f t="shared" si="2"/>
        <v>0</v>
      </c>
      <c r="K62" s="5">
        <f t="shared" si="3"/>
        <v>0</v>
      </c>
      <c r="L62" s="1"/>
      <c r="M62" s="1">
        <f t="shared" si="4"/>
        <v>11</v>
      </c>
      <c r="N62" s="1"/>
      <c r="O62" s="1">
        <f t="shared" si="5"/>
        <v>9</v>
      </c>
    </row>
    <row r="63" spans="1:15" x14ac:dyDescent="0.25">
      <c r="A63" s="1" t="s">
        <v>60</v>
      </c>
      <c r="B63" s="6">
        <v>38239</v>
      </c>
      <c r="C63" s="1"/>
      <c r="D63" s="13">
        <v>8.6296620786692753</v>
      </c>
      <c r="E63" s="1" t="s">
        <v>310</v>
      </c>
      <c r="F63" s="1">
        <v>1</v>
      </c>
      <c r="G63" s="1">
        <v>0</v>
      </c>
      <c r="H63" s="2">
        <f t="shared" si="0"/>
        <v>1</v>
      </c>
      <c r="I63" s="3">
        <f t="shared" si="1"/>
        <v>0</v>
      </c>
      <c r="J63" s="4">
        <f t="shared" si="2"/>
        <v>0</v>
      </c>
      <c r="K63" s="5">
        <f t="shared" si="3"/>
        <v>0</v>
      </c>
      <c r="L63" s="1"/>
      <c r="M63" s="1">
        <f t="shared" si="4"/>
        <v>11</v>
      </c>
      <c r="N63" s="1"/>
      <c r="O63" s="1">
        <f t="shared" si="5"/>
        <v>9</v>
      </c>
    </row>
    <row r="64" spans="1:15" x14ac:dyDescent="0.25">
      <c r="A64" s="1" t="s">
        <v>61</v>
      </c>
      <c r="B64" s="6">
        <v>38189</v>
      </c>
      <c r="C64" s="1"/>
      <c r="D64" s="13">
        <v>12.18564105006287</v>
      </c>
      <c r="E64" s="1" t="s">
        <v>309</v>
      </c>
      <c r="F64" s="1">
        <v>1</v>
      </c>
      <c r="G64" s="1">
        <v>0</v>
      </c>
      <c r="H64" s="2">
        <f t="shared" si="0"/>
        <v>1</v>
      </c>
      <c r="I64" s="3">
        <f t="shared" si="1"/>
        <v>0</v>
      </c>
      <c r="J64" s="4">
        <f t="shared" si="2"/>
        <v>0</v>
      </c>
      <c r="K64" s="5">
        <f t="shared" si="3"/>
        <v>0</v>
      </c>
      <c r="L64" s="1"/>
      <c r="M64" s="1">
        <f t="shared" si="4"/>
        <v>12</v>
      </c>
      <c r="N64" s="1"/>
      <c r="O64" s="1">
        <f t="shared" si="5"/>
        <v>7</v>
      </c>
    </row>
    <row r="65" spans="1:15" x14ac:dyDescent="0.25">
      <c r="A65" s="1" t="s">
        <v>62</v>
      </c>
      <c r="B65" s="6">
        <v>38186</v>
      </c>
      <c r="C65" s="1"/>
      <c r="D65" s="13">
        <v>17.96079331800555</v>
      </c>
      <c r="E65" s="1" t="s">
        <v>309</v>
      </c>
      <c r="F65" s="1">
        <v>1</v>
      </c>
      <c r="G65" s="1">
        <v>0</v>
      </c>
      <c r="H65" s="2">
        <f t="shared" si="0"/>
        <v>1</v>
      </c>
      <c r="I65" s="3">
        <f t="shared" si="1"/>
        <v>0</v>
      </c>
      <c r="J65" s="4">
        <f t="shared" si="2"/>
        <v>0</v>
      </c>
      <c r="K65" s="5">
        <f t="shared" si="3"/>
        <v>0</v>
      </c>
      <c r="L65" s="1"/>
      <c r="M65" s="1">
        <f t="shared" si="4"/>
        <v>12</v>
      </c>
      <c r="N65" s="1"/>
      <c r="O65" s="1">
        <f t="shared" si="5"/>
        <v>7</v>
      </c>
    </row>
    <row r="66" spans="1:15" x14ac:dyDescent="0.25">
      <c r="A66" s="1" t="s">
        <v>63</v>
      </c>
      <c r="B66" s="6">
        <v>38175</v>
      </c>
      <c r="C66" s="1"/>
      <c r="D66" s="13">
        <v>4.7172265589374991</v>
      </c>
      <c r="E66" s="1" t="s">
        <v>309</v>
      </c>
      <c r="F66" s="1">
        <v>1</v>
      </c>
      <c r="G66" s="1">
        <v>0</v>
      </c>
      <c r="H66" s="2">
        <f t="shared" si="0"/>
        <v>1</v>
      </c>
      <c r="I66" s="3">
        <f t="shared" si="1"/>
        <v>0</v>
      </c>
      <c r="J66" s="4">
        <f t="shared" si="2"/>
        <v>0</v>
      </c>
      <c r="K66" s="5">
        <f t="shared" si="3"/>
        <v>0</v>
      </c>
      <c r="L66" s="1"/>
      <c r="M66" s="1">
        <f t="shared" si="4"/>
        <v>12</v>
      </c>
      <c r="N66" s="1"/>
      <c r="O66" s="1">
        <f t="shared" si="5"/>
        <v>7</v>
      </c>
    </row>
    <row r="67" spans="1:15" x14ac:dyDescent="0.25">
      <c r="A67" s="1" t="s">
        <v>64</v>
      </c>
      <c r="B67" s="6">
        <v>38174</v>
      </c>
      <c r="C67" s="1"/>
      <c r="D67" s="13">
        <v>14.611712941007239</v>
      </c>
      <c r="E67" s="1" t="s">
        <v>309</v>
      </c>
      <c r="F67" s="1">
        <v>1</v>
      </c>
      <c r="G67" s="1">
        <v>0</v>
      </c>
      <c r="H67" s="2">
        <f t="shared" ref="H67:H130" si="6">IF(M67&lt;10,1,IF(AND(F67=0,G67=1,O67&lt;9,M67=10),1,IF(AND(F67=0,G67=0,O67&gt;=9,M67=10),1,IF(AND(F67=0,G67=0,O67&lt;9,M67=11),1,IF(AND(F67=1,G67=0,O67&gt;=9,M67=11),1,IF(AND(F67=1,G67=0,O67&lt;9,M67=12),1,IF(AND(F67=2,G67=0,O67&gt;=9,M67=12),1,IF(AND(F67=2,G67=0,O67&lt;9,M67=13),1,0))))))))</f>
        <v>1</v>
      </c>
      <c r="I67" s="3">
        <f t="shared" ref="I67:I130" si="7">IF(AND(F67=0,G67=1,O67&gt;=9,M67=10),1,IF(AND(F67=0,G67=1,O67&lt;9,M67=11),1,IF(AND(F67=0,G67=0,O67&gt;=9,M67=11),1,IF(AND(F67=0,G67=0,O67&lt;9,M67=12),1,IF(AND(F67=1,G67=0,O67&gt;=9,M67=12),1,IF(AND(F67=1,G67=0,O67&lt;9,M67=13),1,IF(AND(F67=2,G67=0,O67&gt;=9,M67=13),1,IF(AND(F67=2,G67=0,O67&lt;9,M67=14),1,0))))))))</f>
        <v>0</v>
      </c>
      <c r="J67" s="4">
        <f t="shared" ref="J67:J130" si="8">IF(AND(F67=0,G67=1,O67&gt;=9,M67=11),1,IF(AND(F67=0,G67=1,O67&lt;9,M67=12),1,IF(AND(F67=0,G67=0,O67&gt;=9,M67=12),1,IF(AND(F67=0,G67=0,O67&lt;9,M67=13),1,IF(AND(F67=1,G67=0,O67&gt;=9,M67=13),1,IF(AND(F67=1,G67=0,O67&lt;9,M67=14),1,IF(AND(F67=2,G67=0,O67&gt;=9,M67=14),1,IF(AND(F67=2,G67=0,O67&lt;9,M67=15),1,0))))))))</f>
        <v>0</v>
      </c>
      <c r="K67" s="5">
        <f t="shared" ref="K67:K130" si="9">IF(SUM(H67:J67)=0,1,0)</f>
        <v>0</v>
      </c>
      <c r="L67" s="1"/>
      <c r="M67" s="1">
        <f t="shared" si="4"/>
        <v>12</v>
      </c>
      <c r="N67" s="1"/>
      <c r="O67" s="1">
        <f t="shared" si="5"/>
        <v>7</v>
      </c>
    </row>
    <row r="68" spans="1:15" x14ac:dyDescent="0.25">
      <c r="A68" s="1" t="s">
        <v>65</v>
      </c>
      <c r="B68" s="6">
        <v>38174</v>
      </c>
      <c r="C68" s="1"/>
      <c r="D68" s="13">
        <v>10.788658363220934</v>
      </c>
      <c r="E68" s="1" t="s">
        <v>310</v>
      </c>
      <c r="F68" s="1">
        <v>1</v>
      </c>
      <c r="G68" s="1">
        <v>0</v>
      </c>
      <c r="H68" s="2">
        <f t="shared" si="6"/>
        <v>1</v>
      </c>
      <c r="I68" s="3">
        <f t="shared" si="7"/>
        <v>0</v>
      </c>
      <c r="J68" s="4">
        <f t="shared" si="8"/>
        <v>0</v>
      </c>
      <c r="K68" s="5">
        <f t="shared" si="9"/>
        <v>0</v>
      </c>
      <c r="L68" s="1"/>
      <c r="M68" s="1">
        <f t="shared" ref="M68:M131" si="10">DATEDIF($B68,DATE(2016,9,1), "y")</f>
        <v>12</v>
      </c>
      <c r="N68" s="1"/>
      <c r="O68" s="1">
        <f t="shared" ref="O68:O131" si="11">MONTH($B68)</f>
        <v>7</v>
      </c>
    </row>
    <row r="69" spans="1:15" x14ac:dyDescent="0.25">
      <c r="A69" s="1" t="s">
        <v>66</v>
      </c>
      <c r="B69" s="6">
        <v>38171</v>
      </c>
      <c r="C69" s="1"/>
      <c r="D69" s="13">
        <v>11.211182489137331</v>
      </c>
      <c r="E69" s="1" t="s">
        <v>309</v>
      </c>
      <c r="F69" s="1">
        <v>1</v>
      </c>
      <c r="G69" s="1">
        <v>0</v>
      </c>
      <c r="H69" s="2">
        <f t="shared" si="6"/>
        <v>1</v>
      </c>
      <c r="I69" s="3">
        <f t="shared" si="7"/>
        <v>0</v>
      </c>
      <c r="J69" s="4">
        <f t="shared" si="8"/>
        <v>0</v>
      </c>
      <c r="K69" s="5">
        <f t="shared" si="9"/>
        <v>0</v>
      </c>
      <c r="L69" s="1"/>
      <c r="M69" s="1">
        <f t="shared" si="10"/>
        <v>12</v>
      </c>
      <c r="N69" s="1"/>
      <c r="O69" s="1">
        <f t="shared" si="11"/>
        <v>7</v>
      </c>
    </row>
    <row r="70" spans="1:15" x14ac:dyDescent="0.25">
      <c r="A70" s="1" t="s">
        <v>67</v>
      </c>
      <c r="B70" s="6">
        <v>38169</v>
      </c>
      <c r="C70" s="1"/>
      <c r="D70" s="13">
        <v>3.5139973199731287</v>
      </c>
      <c r="E70" s="1" t="s">
        <v>310</v>
      </c>
      <c r="F70" s="1">
        <v>1</v>
      </c>
      <c r="G70" s="1">
        <v>0</v>
      </c>
      <c r="H70" s="2">
        <f t="shared" si="6"/>
        <v>1</v>
      </c>
      <c r="I70" s="3">
        <f t="shared" si="7"/>
        <v>0</v>
      </c>
      <c r="J70" s="4">
        <f t="shared" si="8"/>
        <v>0</v>
      </c>
      <c r="K70" s="5">
        <f t="shared" si="9"/>
        <v>0</v>
      </c>
      <c r="L70" s="1"/>
      <c r="M70" s="1">
        <f t="shared" si="10"/>
        <v>12</v>
      </c>
      <c r="N70" s="1"/>
      <c r="O70" s="1">
        <f t="shared" si="11"/>
        <v>7</v>
      </c>
    </row>
    <row r="71" spans="1:15" x14ac:dyDescent="0.25">
      <c r="A71" s="1" t="s">
        <v>68</v>
      </c>
      <c r="B71" s="6">
        <v>38154</v>
      </c>
      <c r="C71" s="1"/>
      <c r="D71" s="13">
        <v>18.601207518121278</v>
      </c>
      <c r="E71" s="1" t="s">
        <v>310</v>
      </c>
      <c r="F71" s="1">
        <v>1</v>
      </c>
      <c r="G71" s="1">
        <v>0</v>
      </c>
      <c r="H71" s="2">
        <f t="shared" si="6"/>
        <v>1</v>
      </c>
      <c r="I71" s="3">
        <f t="shared" si="7"/>
        <v>0</v>
      </c>
      <c r="J71" s="4">
        <f t="shared" si="8"/>
        <v>0</v>
      </c>
      <c r="K71" s="5">
        <f t="shared" si="9"/>
        <v>0</v>
      </c>
      <c r="L71" s="1"/>
      <c r="M71" s="1">
        <f t="shared" si="10"/>
        <v>12</v>
      </c>
      <c r="N71" s="1"/>
      <c r="O71" s="1">
        <f t="shared" si="11"/>
        <v>6</v>
      </c>
    </row>
    <row r="72" spans="1:15" x14ac:dyDescent="0.25">
      <c r="A72" s="1" t="s">
        <v>69</v>
      </c>
      <c r="B72" s="6">
        <v>38151</v>
      </c>
      <c r="C72" s="1"/>
      <c r="D72" s="13">
        <v>18.246604374957176</v>
      </c>
      <c r="E72" s="1" t="s">
        <v>309</v>
      </c>
      <c r="F72" s="1">
        <v>1</v>
      </c>
      <c r="G72" s="1">
        <v>0</v>
      </c>
      <c r="H72" s="2">
        <f t="shared" si="6"/>
        <v>1</v>
      </c>
      <c r="I72" s="3">
        <f t="shared" si="7"/>
        <v>0</v>
      </c>
      <c r="J72" s="4">
        <f t="shared" si="8"/>
        <v>0</v>
      </c>
      <c r="K72" s="5">
        <f t="shared" si="9"/>
        <v>0</v>
      </c>
      <c r="L72" s="1"/>
      <c r="M72" s="1">
        <f t="shared" si="10"/>
        <v>12</v>
      </c>
      <c r="N72" s="1"/>
      <c r="O72" s="1">
        <f t="shared" si="11"/>
        <v>6</v>
      </c>
    </row>
    <row r="73" spans="1:15" x14ac:dyDescent="0.25">
      <c r="A73" s="1" t="s">
        <v>70</v>
      </c>
      <c r="B73" s="6">
        <v>38125</v>
      </c>
      <c r="C73" s="1"/>
      <c r="D73" s="13">
        <v>18.745803186524647</v>
      </c>
      <c r="E73" s="1" t="s">
        <v>310</v>
      </c>
      <c r="F73" s="1">
        <v>1</v>
      </c>
      <c r="G73" s="1">
        <v>0</v>
      </c>
      <c r="H73" s="2">
        <f t="shared" si="6"/>
        <v>1</v>
      </c>
      <c r="I73" s="3">
        <f t="shared" si="7"/>
        <v>0</v>
      </c>
      <c r="J73" s="4">
        <f t="shared" si="8"/>
        <v>0</v>
      </c>
      <c r="K73" s="5">
        <f t="shared" si="9"/>
        <v>0</v>
      </c>
      <c r="L73" s="1"/>
      <c r="M73" s="1">
        <f t="shared" si="10"/>
        <v>12</v>
      </c>
      <c r="N73" s="1"/>
      <c r="O73" s="1">
        <f t="shared" si="11"/>
        <v>5</v>
      </c>
    </row>
    <row r="74" spans="1:15" x14ac:dyDescent="0.25">
      <c r="A74" s="1" t="s">
        <v>71</v>
      </c>
      <c r="B74" s="6">
        <v>38100</v>
      </c>
      <c r="C74" s="1"/>
      <c r="D74" s="13">
        <v>5.8584875146458106</v>
      </c>
      <c r="E74" s="1" t="s">
        <v>310</v>
      </c>
      <c r="F74" s="1">
        <v>1</v>
      </c>
      <c r="G74" s="1">
        <v>0</v>
      </c>
      <c r="H74" s="2">
        <f t="shared" si="6"/>
        <v>1</v>
      </c>
      <c r="I74" s="3">
        <f t="shared" si="7"/>
        <v>0</v>
      </c>
      <c r="J74" s="4">
        <f t="shared" si="8"/>
        <v>0</v>
      </c>
      <c r="K74" s="5">
        <f t="shared" si="9"/>
        <v>0</v>
      </c>
      <c r="L74" s="1"/>
      <c r="M74" s="1">
        <f t="shared" si="10"/>
        <v>12</v>
      </c>
      <c r="N74" s="1"/>
      <c r="O74" s="1">
        <f t="shared" si="11"/>
        <v>4</v>
      </c>
    </row>
    <row r="75" spans="1:15" x14ac:dyDescent="0.25">
      <c r="A75" s="1" t="s">
        <v>72</v>
      </c>
      <c r="B75" s="6">
        <v>38091</v>
      </c>
      <c r="C75" s="1"/>
      <c r="D75" s="13">
        <v>4.9462378664711792</v>
      </c>
      <c r="E75" s="1" t="s">
        <v>310</v>
      </c>
      <c r="F75" s="1">
        <v>1</v>
      </c>
      <c r="G75" s="1">
        <v>0</v>
      </c>
      <c r="H75" s="2">
        <f t="shared" si="6"/>
        <v>1</v>
      </c>
      <c r="I75" s="3">
        <f t="shared" si="7"/>
        <v>0</v>
      </c>
      <c r="J75" s="4">
        <f t="shared" si="8"/>
        <v>0</v>
      </c>
      <c r="K75" s="5">
        <f t="shared" si="9"/>
        <v>0</v>
      </c>
      <c r="L75" s="1"/>
      <c r="M75" s="1">
        <f t="shared" si="10"/>
        <v>12</v>
      </c>
      <c r="N75" s="1"/>
      <c r="O75" s="1">
        <f t="shared" si="11"/>
        <v>4</v>
      </c>
    </row>
    <row r="76" spans="1:15" x14ac:dyDescent="0.25">
      <c r="A76" s="1" t="s">
        <v>73</v>
      </c>
      <c r="B76" s="6">
        <v>38078</v>
      </c>
      <c r="C76" s="1"/>
      <c r="D76" s="13">
        <v>18.299727865293107</v>
      </c>
      <c r="E76" s="1" t="s">
        <v>310</v>
      </c>
      <c r="F76" s="1">
        <v>1</v>
      </c>
      <c r="G76" s="1">
        <v>0</v>
      </c>
      <c r="H76" s="2">
        <f t="shared" si="6"/>
        <v>1</v>
      </c>
      <c r="I76" s="3">
        <f t="shared" si="7"/>
        <v>0</v>
      </c>
      <c r="J76" s="4">
        <f t="shared" si="8"/>
        <v>0</v>
      </c>
      <c r="K76" s="5">
        <f t="shared" si="9"/>
        <v>0</v>
      </c>
      <c r="L76" s="1"/>
      <c r="M76" s="1">
        <f t="shared" si="10"/>
        <v>12</v>
      </c>
      <c r="N76" s="1"/>
      <c r="O76" s="1">
        <f t="shared" si="11"/>
        <v>4</v>
      </c>
    </row>
    <row r="77" spans="1:15" x14ac:dyDescent="0.25">
      <c r="A77" s="1" t="s">
        <v>74</v>
      </c>
      <c r="B77" s="6">
        <v>38062</v>
      </c>
      <c r="C77" s="1"/>
      <c r="D77" s="13">
        <v>18.324181488979853</v>
      </c>
      <c r="E77" s="1" t="s">
        <v>309</v>
      </c>
      <c r="F77" s="1">
        <v>1</v>
      </c>
      <c r="G77" s="1">
        <v>0</v>
      </c>
      <c r="H77" s="2">
        <f t="shared" si="6"/>
        <v>1</v>
      </c>
      <c r="I77" s="3">
        <f t="shared" si="7"/>
        <v>0</v>
      </c>
      <c r="J77" s="4">
        <f t="shared" si="8"/>
        <v>0</v>
      </c>
      <c r="K77" s="5">
        <f t="shared" si="9"/>
        <v>0</v>
      </c>
      <c r="L77" s="1"/>
      <c r="M77" s="1">
        <f t="shared" si="10"/>
        <v>12</v>
      </c>
      <c r="N77" s="1"/>
      <c r="O77" s="1">
        <f t="shared" si="11"/>
        <v>3</v>
      </c>
    </row>
    <row r="78" spans="1:15" x14ac:dyDescent="0.25">
      <c r="A78" s="1" t="s">
        <v>75</v>
      </c>
      <c r="B78" s="6">
        <v>38055</v>
      </c>
      <c r="C78" s="1"/>
      <c r="D78" s="13">
        <v>10.567244412343475</v>
      </c>
      <c r="E78" s="1" t="s">
        <v>309</v>
      </c>
      <c r="F78" s="1">
        <v>1</v>
      </c>
      <c r="G78" s="1">
        <v>0</v>
      </c>
      <c r="H78" s="2">
        <f t="shared" si="6"/>
        <v>1</v>
      </c>
      <c r="I78" s="3">
        <f t="shared" si="7"/>
        <v>0</v>
      </c>
      <c r="J78" s="4">
        <f t="shared" si="8"/>
        <v>0</v>
      </c>
      <c r="K78" s="5">
        <f t="shared" si="9"/>
        <v>0</v>
      </c>
      <c r="L78" s="1"/>
      <c r="M78" s="1">
        <f t="shared" si="10"/>
        <v>12</v>
      </c>
      <c r="N78" s="1"/>
      <c r="O78" s="1">
        <f t="shared" si="11"/>
        <v>3</v>
      </c>
    </row>
    <row r="79" spans="1:15" x14ac:dyDescent="0.25">
      <c r="A79" s="1" t="s">
        <v>76</v>
      </c>
      <c r="B79" s="6">
        <v>38034</v>
      </c>
      <c r="C79" s="1"/>
      <c r="D79" s="13">
        <v>13.905669795297918</v>
      </c>
      <c r="E79" s="1" t="s">
        <v>309</v>
      </c>
      <c r="F79" s="1">
        <v>1</v>
      </c>
      <c r="G79" s="1">
        <v>0</v>
      </c>
      <c r="H79" s="2">
        <f t="shared" si="6"/>
        <v>1</v>
      </c>
      <c r="I79" s="3">
        <f t="shared" si="7"/>
        <v>0</v>
      </c>
      <c r="J79" s="4">
        <f t="shared" si="8"/>
        <v>0</v>
      </c>
      <c r="K79" s="5">
        <f t="shared" si="9"/>
        <v>0</v>
      </c>
      <c r="L79" s="1"/>
      <c r="M79" s="1">
        <f t="shared" si="10"/>
        <v>12</v>
      </c>
      <c r="N79" s="1"/>
      <c r="O79" s="1">
        <f t="shared" si="11"/>
        <v>2</v>
      </c>
    </row>
    <row r="80" spans="1:15" x14ac:dyDescent="0.25">
      <c r="A80" s="1" t="s">
        <v>77</v>
      </c>
      <c r="B80" s="6">
        <v>38014</v>
      </c>
      <c r="C80" s="1"/>
      <c r="D80" s="13">
        <v>18.203859225371104</v>
      </c>
      <c r="E80" s="1" t="s">
        <v>310</v>
      </c>
      <c r="F80" s="1">
        <v>1</v>
      </c>
      <c r="G80" s="1">
        <v>0</v>
      </c>
      <c r="H80" s="2">
        <f t="shared" si="6"/>
        <v>1</v>
      </c>
      <c r="I80" s="3">
        <f t="shared" si="7"/>
        <v>0</v>
      </c>
      <c r="J80" s="4">
        <f t="shared" si="8"/>
        <v>0</v>
      </c>
      <c r="K80" s="5">
        <f t="shared" si="9"/>
        <v>0</v>
      </c>
      <c r="L80" s="1"/>
      <c r="M80" s="1">
        <f t="shared" si="10"/>
        <v>12</v>
      </c>
      <c r="N80" s="1"/>
      <c r="O80" s="1">
        <f t="shared" si="11"/>
        <v>1</v>
      </c>
    </row>
    <row r="81" spans="1:15" x14ac:dyDescent="0.25">
      <c r="A81" s="1" t="s">
        <v>78</v>
      </c>
      <c r="B81" s="6">
        <v>38011</v>
      </c>
      <c r="C81" s="1"/>
      <c r="D81" s="13">
        <v>16.809440572038024</v>
      </c>
      <c r="E81" s="1" t="s">
        <v>309</v>
      </c>
      <c r="F81" s="1">
        <v>1</v>
      </c>
      <c r="G81" s="1">
        <v>0</v>
      </c>
      <c r="H81" s="2">
        <f t="shared" si="6"/>
        <v>1</v>
      </c>
      <c r="I81" s="3">
        <f t="shared" si="7"/>
        <v>0</v>
      </c>
      <c r="J81" s="4">
        <f t="shared" si="8"/>
        <v>0</v>
      </c>
      <c r="K81" s="5">
        <f t="shared" si="9"/>
        <v>0</v>
      </c>
      <c r="L81" s="1"/>
      <c r="M81" s="1">
        <f t="shared" si="10"/>
        <v>12</v>
      </c>
      <c r="N81" s="1"/>
      <c r="O81" s="1">
        <f t="shared" si="11"/>
        <v>1</v>
      </c>
    </row>
    <row r="82" spans="1:15" x14ac:dyDescent="0.25">
      <c r="A82" s="1" t="s">
        <v>79</v>
      </c>
      <c r="B82" s="6">
        <v>37993</v>
      </c>
      <c r="C82" s="1"/>
      <c r="D82" s="13">
        <v>10.092075848471305</v>
      </c>
      <c r="E82" s="1" t="s">
        <v>310</v>
      </c>
      <c r="F82" s="1">
        <v>1</v>
      </c>
      <c r="G82" s="1">
        <v>0</v>
      </c>
      <c r="H82" s="2">
        <f t="shared" si="6"/>
        <v>1</v>
      </c>
      <c r="I82" s="3">
        <f t="shared" si="7"/>
        <v>0</v>
      </c>
      <c r="J82" s="4">
        <f t="shared" si="8"/>
        <v>0</v>
      </c>
      <c r="K82" s="5">
        <f t="shared" si="9"/>
        <v>0</v>
      </c>
      <c r="L82" s="1"/>
      <c r="M82" s="1">
        <f t="shared" si="10"/>
        <v>12</v>
      </c>
      <c r="N82" s="1"/>
      <c r="O82" s="1">
        <f t="shared" si="11"/>
        <v>1</v>
      </c>
    </row>
    <row r="83" spans="1:15" x14ac:dyDescent="0.25">
      <c r="A83" s="1" t="s">
        <v>80</v>
      </c>
      <c r="B83" s="6">
        <v>37989</v>
      </c>
      <c r="C83" s="1"/>
      <c r="D83" s="13">
        <v>13.929843685804466</v>
      </c>
      <c r="E83" s="1" t="s">
        <v>309</v>
      </c>
      <c r="F83" s="1">
        <v>1</v>
      </c>
      <c r="G83" s="1">
        <v>0</v>
      </c>
      <c r="H83" s="2">
        <f t="shared" si="6"/>
        <v>1</v>
      </c>
      <c r="I83" s="3">
        <f t="shared" si="7"/>
        <v>0</v>
      </c>
      <c r="J83" s="4">
        <f t="shared" si="8"/>
        <v>0</v>
      </c>
      <c r="K83" s="5">
        <f t="shared" si="9"/>
        <v>0</v>
      </c>
      <c r="L83" s="1"/>
      <c r="M83" s="1">
        <f t="shared" si="10"/>
        <v>12</v>
      </c>
      <c r="N83" s="1"/>
      <c r="O83" s="1">
        <f t="shared" si="11"/>
        <v>1</v>
      </c>
    </row>
    <row r="84" spans="1:15" x14ac:dyDescent="0.25">
      <c r="A84" s="1" t="s">
        <v>81</v>
      </c>
      <c r="B84" s="6">
        <v>37971</v>
      </c>
      <c r="C84" s="1"/>
      <c r="D84" s="13">
        <v>9.5428830073494169</v>
      </c>
      <c r="E84" s="1" t="s">
        <v>310</v>
      </c>
      <c r="F84" s="1">
        <v>2</v>
      </c>
      <c r="G84" s="1">
        <v>0</v>
      </c>
      <c r="H84" s="2">
        <f t="shared" si="6"/>
        <v>1</v>
      </c>
      <c r="I84" s="3">
        <f t="shared" si="7"/>
        <v>0</v>
      </c>
      <c r="J84" s="4">
        <f t="shared" si="8"/>
        <v>0</v>
      </c>
      <c r="K84" s="5">
        <f t="shared" si="9"/>
        <v>0</v>
      </c>
      <c r="L84" s="1"/>
      <c r="M84" s="1">
        <f t="shared" si="10"/>
        <v>12</v>
      </c>
      <c r="N84" s="1"/>
      <c r="O84" s="1">
        <f t="shared" si="11"/>
        <v>12</v>
      </c>
    </row>
    <row r="85" spans="1:15" x14ac:dyDescent="0.25">
      <c r="A85" s="1" t="s">
        <v>82</v>
      </c>
      <c r="B85" s="6">
        <v>37948</v>
      </c>
      <c r="C85" s="1"/>
      <c r="D85" s="13">
        <v>17.330942440107158</v>
      </c>
      <c r="E85" s="1" t="s">
        <v>309</v>
      </c>
      <c r="F85" s="1">
        <v>2</v>
      </c>
      <c r="G85" s="1">
        <v>0</v>
      </c>
      <c r="H85" s="2">
        <f t="shared" si="6"/>
        <v>1</v>
      </c>
      <c r="I85" s="3">
        <f t="shared" si="7"/>
        <v>0</v>
      </c>
      <c r="J85" s="4">
        <f t="shared" si="8"/>
        <v>0</v>
      </c>
      <c r="K85" s="5">
        <f t="shared" si="9"/>
        <v>0</v>
      </c>
      <c r="L85" s="1"/>
      <c r="M85" s="1">
        <f t="shared" si="10"/>
        <v>12</v>
      </c>
      <c r="N85" s="1"/>
      <c r="O85" s="1">
        <f t="shared" si="11"/>
        <v>11</v>
      </c>
    </row>
    <row r="86" spans="1:15" x14ac:dyDescent="0.25">
      <c r="A86" s="1" t="s">
        <v>83</v>
      </c>
      <c r="B86" s="6">
        <v>37932</v>
      </c>
      <c r="C86" s="1"/>
      <c r="D86" s="13">
        <v>6.2918611330420626</v>
      </c>
      <c r="E86" s="1" t="s">
        <v>309</v>
      </c>
      <c r="F86" s="1">
        <v>2</v>
      </c>
      <c r="G86" s="1">
        <v>0</v>
      </c>
      <c r="H86" s="2">
        <f t="shared" si="6"/>
        <v>1</v>
      </c>
      <c r="I86" s="3">
        <f t="shared" si="7"/>
        <v>0</v>
      </c>
      <c r="J86" s="4">
        <f t="shared" si="8"/>
        <v>0</v>
      </c>
      <c r="K86" s="5">
        <f t="shared" si="9"/>
        <v>0</v>
      </c>
      <c r="L86" s="1"/>
      <c r="M86" s="1">
        <f t="shared" si="10"/>
        <v>12</v>
      </c>
      <c r="N86" s="1"/>
      <c r="O86" s="1">
        <f t="shared" si="11"/>
        <v>11</v>
      </c>
    </row>
    <row r="87" spans="1:15" x14ac:dyDescent="0.25">
      <c r="A87" s="1" t="s">
        <v>84</v>
      </c>
      <c r="B87" s="6">
        <v>37873</v>
      </c>
      <c r="C87" s="1"/>
      <c r="D87" s="13">
        <v>14.176499241522333</v>
      </c>
      <c r="E87" s="1" t="s">
        <v>309</v>
      </c>
      <c r="F87" s="1">
        <v>2</v>
      </c>
      <c r="G87" s="1">
        <v>0</v>
      </c>
      <c r="H87" s="2">
        <f t="shared" si="6"/>
        <v>1</v>
      </c>
      <c r="I87" s="3">
        <f t="shared" si="7"/>
        <v>0</v>
      </c>
      <c r="J87" s="4">
        <f t="shared" si="8"/>
        <v>0</v>
      </c>
      <c r="K87" s="5">
        <f t="shared" si="9"/>
        <v>0</v>
      </c>
      <c r="L87" s="1"/>
      <c r="M87" s="1">
        <f t="shared" si="10"/>
        <v>12</v>
      </c>
      <c r="N87" s="1"/>
      <c r="O87" s="1">
        <f t="shared" si="11"/>
        <v>9</v>
      </c>
    </row>
    <row r="88" spans="1:15" x14ac:dyDescent="0.25">
      <c r="A88" s="1" t="s">
        <v>85</v>
      </c>
      <c r="B88" s="6">
        <v>37833</v>
      </c>
      <c r="C88" s="1"/>
      <c r="D88" s="13">
        <v>9.5865873700696369</v>
      </c>
      <c r="E88" s="1" t="s">
        <v>310</v>
      </c>
      <c r="F88" s="1">
        <v>2</v>
      </c>
      <c r="G88" s="1">
        <v>0</v>
      </c>
      <c r="H88" s="2">
        <f t="shared" si="6"/>
        <v>1</v>
      </c>
      <c r="I88" s="3">
        <f t="shared" si="7"/>
        <v>0</v>
      </c>
      <c r="J88" s="4">
        <f t="shared" si="8"/>
        <v>0</v>
      </c>
      <c r="K88" s="5">
        <f t="shared" si="9"/>
        <v>0</v>
      </c>
      <c r="L88" s="1"/>
      <c r="M88" s="1">
        <f t="shared" si="10"/>
        <v>13</v>
      </c>
      <c r="N88" s="1"/>
      <c r="O88" s="1">
        <f t="shared" si="11"/>
        <v>7</v>
      </c>
    </row>
    <row r="89" spans="1:15" x14ac:dyDescent="0.25">
      <c r="A89" s="1" t="s">
        <v>86</v>
      </c>
      <c r="B89" s="6">
        <v>37821</v>
      </c>
      <c r="C89" s="1"/>
      <c r="D89" s="13">
        <v>13.316539394262298</v>
      </c>
      <c r="E89" s="1" t="s">
        <v>310</v>
      </c>
      <c r="F89" s="1">
        <v>2</v>
      </c>
      <c r="G89" s="1">
        <v>0</v>
      </c>
      <c r="H89" s="2">
        <f t="shared" si="6"/>
        <v>1</v>
      </c>
      <c r="I89" s="3">
        <f t="shared" si="7"/>
        <v>0</v>
      </c>
      <c r="J89" s="4">
        <f t="shared" si="8"/>
        <v>0</v>
      </c>
      <c r="K89" s="5">
        <f t="shared" si="9"/>
        <v>0</v>
      </c>
      <c r="L89" s="1"/>
      <c r="M89" s="1">
        <f t="shared" si="10"/>
        <v>13</v>
      </c>
      <c r="N89" s="1"/>
      <c r="O89" s="1">
        <f t="shared" si="11"/>
        <v>7</v>
      </c>
    </row>
    <row r="90" spans="1:15" x14ac:dyDescent="0.25">
      <c r="A90" s="1" t="s">
        <v>87</v>
      </c>
      <c r="B90" s="6">
        <v>37691</v>
      </c>
      <c r="C90" s="1"/>
      <c r="D90" s="13">
        <v>10.002829688766541</v>
      </c>
      <c r="E90" s="1" t="s">
        <v>309</v>
      </c>
      <c r="F90" s="1">
        <v>2</v>
      </c>
      <c r="G90" s="1">
        <v>0</v>
      </c>
      <c r="H90" s="2">
        <f t="shared" si="6"/>
        <v>1</v>
      </c>
      <c r="I90" s="3">
        <f t="shared" si="7"/>
        <v>0</v>
      </c>
      <c r="J90" s="4">
        <f t="shared" si="8"/>
        <v>0</v>
      </c>
      <c r="K90" s="5">
        <f t="shared" si="9"/>
        <v>0</v>
      </c>
      <c r="L90" s="1"/>
      <c r="M90" s="1">
        <f t="shared" si="10"/>
        <v>13</v>
      </c>
      <c r="N90" s="1"/>
      <c r="O90" s="1">
        <f t="shared" si="11"/>
        <v>3</v>
      </c>
    </row>
    <row r="91" spans="1:15" x14ac:dyDescent="0.25">
      <c r="A91" s="1" t="s">
        <v>88</v>
      </c>
      <c r="B91" s="6">
        <v>37675</v>
      </c>
      <c r="C91" s="1"/>
      <c r="D91" s="13">
        <v>6.463701368834621</v>
      </c>
      <c r="E91" s="1" t="s">
        <v>310</v>
      </c>
      <c r="F91" s="1">
        <v>2</v>
      </c>
      <c r="G91" s="1">
        <v>0</v>
      </c>
      <c r="H91" s="2">
        <f t="shared" si="6"/>
        <v>1</v>
      </c>
      <c r="I91" s="3">
        <f t="shared" si="7"/>
        <v>0</v>
      </c>
      <c r="J91" s="4">
        <f t="shared" si="8"/>
        <v>0</v>
      </c>
      <c r="K91" s="5">
        <f t="shared" si="9"/>
        <v>0</v>
      </c>
      <c r="L91" s="1"/>
      <c r="M91" s="1">
        <f t="shared" si="10"/>
        <v>13</v>
      </c>
      <c r="N91" s="1"/>
      <c r="O91" s="1">
        <f t="shared" si="11"/>
        <v>2</v>
      </c>
    </row>
    <row r="92" spans="1:15" x14ac:dyDescent="0.25">
      <c r="A92" s="1" t="s">
        <v>89</v>
      </c>
      <c r="B92" s="6">
        <v>37649</v>
      </c>
      <c r="C92" s="1"/>
      <c r="D92" s="13">
        <v>14.226718191212546</v>
      </c>
      <c r="E92" s="1" t="s">
        <v>309</v>
      </c>
      <c r="F92" s="1">
        <v>2</v>
      </c>
      <c r="G92" s="1">
        <v>0</v>
      </c>
      <c r="H92" s="2">
        <f t="shared" si="6"/>
        <v>1</v>
      </c>
      <c r="I92" s="3">
        <f t="shared" si="7"/>
        <v>0</v>
      </c>
      <c r="J92" s="4">
        <f t="shared" si="8"/>
        <v>0</v>
      </c>
      <c r="K92" s="5">
        <f t="shared" si="9"/>
        <v>0</v>
      </c>
      <c r="L92" s="1"/>
      <c r="M92" s="1">
        <f t="shared" si="10"/>
        <v>13</v>
      </c>
      <c r="N92" s="1"/>
      <c r="O92" s="1">
        <f t="shared" si="11"/>
        <v>1</v>
      </c>
    </row>
    <row r="93" spans="1:15" x14ac:dyDescent="0.25">
      <c r="A93" s="1" t="s">
        <v>90</v>
      </c>
      <c r="B93" s="6">
        <v>37635</v>
      </c>
      <c r="C93" s="1"/>
      <c r="D93" s="13">
        <v>5.6989330215588652</v>
      </c>
      <c r="E93" s="1" t="s">
        <v>310</v>
      </c>
      <c r="F93" s="1">
        <v>2</v>
      </c>
      <c r="G93" s="1">
        <v>0</v>
      </c>
      <c r="H93" s="2">
        <f t="shared" si="6"/>
        <v>1</v>
      </c>
      <c r="I93" s="3">
        <f t="shared" si="7"/>
        <v>0</v>
      </c>
      <c r="J93" s="4">
        <f t="shared" si="8"/>
        <v>0</v>
      </c>
      <c r="K93" s="5">
        <f t="shared" si="9"/>
        <v>0</v>
      </c>
      <c r="L93" s="1"/>
      <c r="M93" s="1">
        <f t="shared" si="10"/>
        <v>13</v>
      </c>
      <c r="N93" s="1"/>
      <c r="O93" s="1">
        <f t="shared" si="11"/>
        <v>1</v>
      </c>
    </row>
    <row r="94" spans="1:15" x14ac:dyDescent="0.25">
      <c r="A94" s="1" t="s">
        <v>91</v>
      </c>
      <c r="B94" s="6">
        <v>38710</v>
      </c>
      <c r="C94" s="1"/>
      <c r="D94" s="13">
        <v>7.4616561976119975</v>
      </c>
      <c r="E94" s="1" t="s">
        <v>310</v>
      </c>
      <c r="F94" s="1">
        <v>0</v>
      </c>
      <c r="G94" s="1">
        <v>1</v>
      </c>
      <c r="H94" s="2">
        <f t="shared" si="6"/>
        <v>0</v>
      </c>
      <c r="I94" s="3">
        <f t="shared" si="7"/>
        <v>1</v>
      </c>
      <c r="J94" s="4">
        <f t="shared" si="8"/>
        <v>0</v>
      </c>
      <c r="K94" s="5">
        <f t="shared" si="9"/>
        <v>0</v>
      </c>
      <c r="L94" s="1"/>
      <c r="M94" s="1">
        <f t="shared" si="10"/>
        <v>10</v>
      </c>
      <c r="N94" s="1"/>
      <c r="O94" s="1">
        <f t="shared" si="11"/>
        <v>12</v>
      </c>
    </row>
    <row r="95" spans="1:15" x14ac:dyDescent="0.25">
      <c r="A95" s="1" t="s">
        <v>92</v>
      </c>
      <c r="B95" s="6">
        <v>38710</v>
      </c>
      <c r="C95" s="1"/>
      <c r="D95" s="13">
        <v>14.271732202368153</v>
      </c>
      <c r="E95" s="1" t="s">
        <v>309</v>
      </c>
      <c r="F95" s="1">
        <v>0</v>
      </c>
      <c r="G95" s="1">
        <v>1</v>
      </c>
      <c r="H95" s="2">
        <f t="shared" si="6"/>
        <v>0</v>
      </c>
      <c r="I95" s="3">
        <f t="shared" si="7"/>
        <v>1</v>
      </c>
      <c r="J95" s="4">
        <f t="shared" si="8"/>
        <v>0</v>
      </c>
      <c r="K95" s="5">
        <f t="shared" si="9"/>
        <v>0</v>
      </c>
      <c r="L95" s="1"/>
      <c r="M95" s="1">
        <f t="shared" si="10"/>
        <v>10</v>
      </c>
      <c r="N95" s="1"/>
      <c r="O95" s="1">
        <f t="shared" si="11"/>
        <v>12</v>
      </c>
    </row>
    <row r="96" spans="1:15" x14ac:dyDescent="0.25">
      <c r="A96" s="1" t="s">
        <v>93</v>
      </c>
      <c r="B96" s="6">
        <v>38671</v>
      </c>
      <c r="C96" s="1"/>
      <c r="D96" s="13">
        <v>9.6352564245086061</v>
      </c>
      <c r="E96" s="1" t="s">
        <v>309</v>
      </c>
      <c r="F96" s="1">
        <v>0</v>
      </c>
      <c r="G96" s="1">
        <v>1</v>
      </c>
      <c r="H96" s="2">
        <f t="shared" si="6"/>
        <v>0</v>
      </c>
      <c r="I96" s="3">
        <f t="shared" si="7"/>
        <v>1</v>
      </c>
      <c r="J96" s="4">
        <f t="shared" si="8"/>
        <v>0</v>
      </c>
      <c r="K96" s="5">
        <f t="shared" si="9"/>
        <v>0</v>
      </c>
      <c r="L96" s="1"/>
      <c r="M96" s="1">
        <f t="shared" si="10"/>
        <v>10</v>
      </c>
      <c r="N96" s="1"/>
      <c r="O96" s="1">
        <f t="shared" si="11"/>
        <v>11</v>
      </c>
    </row>
    <row r="97" spans="1:15" x14ac:dyDescent="0.25">
      <c r="A97" s="1" t="s">
        <v>94</v>
      </c>
      <c r="B97" s="6">
        <v>38669</v>
      </c>
      <c r="C97" s="1"/>
      <c r="D97" s="13">
        <v>2.2446690131582834</v>
      </c>
      <c r="E97" s="1" t="s">
        <v>309</v>
      </c>
      <c r="F97" s="1">
        <v>0</v>
      </c>
      <c r="G97" s="1">
        <v>1</v>
      </c>
      <c r="H97" s="2">
        <f t="shared" si="6"/>
        <v>0</v>
      </c>
      <c r="I97" s="3">
        <f t="shared" si="7"/>
        <v>1</v>
      </c>
      <c r="J97" s="4">
        <f t="shared" si="8"/>
        <v>0</v>
      </c>
      <c r="K97" s="5">
        <f t="shared" si="9"/>
        <v>0</v>
      </c>
      <c r="L97" s="1"/>
      <c r="M97" s="1">
        <f t="shared" si="10"/>
        <v>10</v>
      </c>
      <c r="N97" s="1"/>
      <c r="O97" s="1">
        <f t="shared" si="11"/>
        <v>11</v>
      </c>
    </row>
    <row r="98" spans="1:15" x14ac:dyDescent="0.25">
      <c r="A98" s="1" t="s">
        <v>95</v>
      </c>
      <c r="B98" s="6">
        <v>38656</v>
      </c>
      <c r="C98" s="1"/>
      <c r="D98" s="13">
        <v>2.5434273880728546</v>
      </c>
      <c r="E98" s="1" t="s">
        <v>310</v>
      </c>
      <c r="F98" s="1">
        <v>0</v>
      </c>
      <c r="G98" s="1">
        <v>1</v>
      </c>
      <c r="H98" s="2">
        <f t="shared" si="6"/>
        <v>0</v>
      </c>
      <c r="I98" s="3">
        <f t="shared" si="7"/>
        <v>1</v>
      </c>
      <c r="J98" s="4">
        <f t="shared" si="8"/>
        <v>0</v>
      </c>
      <c r="K98" s="5">
        <f t="shared" si="9"/>
        <v>0</v>
      </c>
      <c r="L98" s="1"/>
      <c r="M98" s="1">
        <f t="shared" si="10"/>
        <v>10</v>
      </c>
      <c r="N98" s="1"/>
      <c r="O98" s="1">
        <f t="shared" si="11"/>
        <v>10</v>
      </c>
    </row>
    <row r="99" spans="1:15" x14ac:dyDescent="0.25">
      <c r="A99" s="1" t="s">
        <v>96</v>
      </c>
      <c r="B99" s="6">
        <v>38632</v>
      </c>
      <c r="C99" s="1"/>
      <c r="D99" s="13">
        <v>10.180012244292781</v>
      </c>
      <c r="E99" s="1" t="s">
        <v>309</v>
      </c>
      <c r="F99" s="1">
        <v>0</v>
      </c>
      <c r="G99" s="1">
        <v>1</v>
      </c>
      <c r="H99" s="2">
        <f t="shared" si="6"/>
        <v>0</v>
      </c>
      <c r="I99" s="3">
        <f t="shared" si="7"/>
        <v>1</v>
      </c>
      <c r="J99" s="4">
        <f t="shared" si="8"/>
        <v>0</v>
      </c>
      <c r="K99" s="5">
        <f t="shared" si="9"/>
        <v>0</v>
      </c>
      <c r="L99" s="1"/>
      <c r="M99" s="1">
        <f t="shared" si="10"/>
        <v>10</v>
      </c>
      <c r="N99" s="1"/>
      <c r="O99" s="1">
        <f t="shared" si="11"/>
        <v>10</v>
      </c>
    </row>
    <row r="100" spans="1:15" x14ac:dyDescent="0.25">
      <c r="A100" s="1" t="s">
        <v>97</v>
      </c>
      <c r="B100" s="6">
        <v>38628</v>
      </c>
      <c r="C100" s="1"/>
      <c r="D100" s="13">
        <v>5.8022571825636016</v>
      </c>
      <c r="E100" s="1" t="s">
        <v>310</v>
      </c>
      <c r="F100" s="1">
        <v>0</v>
      </c>
      <c r="G100" s="1">
        <v>1</v>
      </c>
      <c r="H100" s="2">
        <f t="shared" si="6"/>
        <v>0</v>
      </c>
      <c r="I100" s="3">
        <f t="shared" si="7"/>
        <v>1</v>
      </c>
      <c r="J100" s="4">
        <f t="shared" si="8"/>
        <v>0</v>
      </c>
      <c r="K100" s="5">
        <f t="shared" si="9"/>
        <v>0</v>
      </c>
      <c r="L100" s="1"/>
      <c r="M100" s="1">
        <f t="shared" si="10"/>
        <v>10</v>
      </c>
      <c r="N100" s="1"/>
      <c r="O100" s="1">
        <f t="shared" si="11"/>
        <v>10</v>
      </c>
    </row>
    <row r="101" spans="1:15" x14ac:dyDescent="0.25">
      <c r="A101" s="1" t="s">
        <v>98</v>
      </c>
      <c r="B101" s="6">
        <v>38625</v>
      </c>
      <c r="C101" s="1"/>
      <c r="D101" s="13">
        <v>15.981771280404384</v>
      </c>
      <c r="E101" s="1" t="s">
        <v>310</v>
      </c>
      <c r="F101" s="1">
        <v>0</v>
      </c>
      <c r="G101" s="1">
        <v>1</v>
      </c>
      <c r="H101" s="2">
        <f t="shared" si="6"/>
        <v>0</v>
      </c>
      <c r="I101" s="3">
        <f t="shared" si="7"/>
        <v>1</v>
      </c>
      <c r="J101" s="4">
        <f t="shared" si="8"/>
        <v>0</v>
      </c>
      <c r="K101" s="5">
        <f t="shared" si="9"/>
        <v>0</v>
      </c>
      <c r="L101" s="1"/>
      <c r="M101" s="1">
        <f t="shared" si="10"/>
        <v>10</v>
      </c>
      <c r="N101" s="1"/>
      <c r="O101" s="1">
        <f t="shared" si="11"/>
        <v>9</v>
      </c>
    </row>
    <row r="102" spans="1:15" x14ac:dyDescent="0.25">
      <c r="A102" s="1" t="s">
        <v>99</v>
      </c>
      <c r="B102" s="6">
        <v>38594</v>
      </c>
      <c r="C102" s="1"/>
      <c r="D102" s="13">
        <v>4.4206361962531808</v>
      </c>
      <c r="E102" s="1" t="s">
        <v>310</v>
      </c>
      <c r="F102" s="1">
        <v>0</v>
      </c>
      <c r="G102" s="1">
        <v>1</v>
      </c>
      <c r="H102" s="2">
        <f t="shared" si="6"/>
        <v>0</v>
      </c>
      <c r="I102" s="3">
        <f t="shared" si="7"/>
        <v>1</v>
      </c>
      <c r="J102" s="4">
        <f t="shared" si="8"/>
        <v>0</v>
      </c>
      <c r="K102" s="5">
        <f t="shared" si="9"/>
        <v>0</v>
      </c>
      <c r="L102" s="1"/>
      <c r="M102" s="1">
        <f t="shared" si="10"/>
        <v>11</v>
      </c>
      <c r="N102" s="1"/>
      <c r="O102" s="1">
        <f t="shared" si="11"/>
        <v>8</v>
      </c>
    </row>
    <row r="103" spans="1:15" x14ac:dyDescent="0.25">
      <c r="A103" s="1" t="s">
        <v>100</v>
      </c>
      <c r="B103" s="6">
        <v>38583</v>
      </c>
      <c r="C103" s="1"/>
      <c r="D103" s="13">
        <v>18.228983485052851</v>
      </c>
      <c r="E103" s="1" t="s">
        <v>309</v>
      </c>
      <c r="F103" s="1">
        <v>0</v>
      </c>
      <c r="G103" s="1">
        <v>1</v>
      </c>
      <c r="H103" s="2">
        <f t="shared" si="6"/>
        <v>0</v>
      </c>
      <c r="I103" s="3">
        <f t="shared" si="7"/>
        <v>1</v>
      </c>
      <c r="J103" s="4">
        <f t="shared" si="8"/>
        <v>0</v>
      </c>
      <c r="K103" s="5">
        <f t="shared" si="9"/>
        <v>0</v>
      </c>
      <c r="L103" s="1"/>
      <c r="M103" s="1">
        <f t="shared" si="10"/>
        <v>11</v>
      </c>
      <c r="N103" s="1"/>
      <c r="O103" s="1">
        <f t="shared" si="11"/>
        <v>8</v>
      </c>
    </row>
    <row r="104" spans="1:15" x14ac:dyDescent="0.25">
      <c r="A104" s="1" t="s">
        <v>101</v>
      </c>
      <c r="B104" s="6">
        <v>38562</v>
      </c>
      <c r="C104" s="1"/>
      <c r="D104" s="13">
        <v>7.450695997954969</v>
      </c>
      <c r="E104" s="1" t="s">
        <v>309</v>
      </c>
      <c r="F104" s="1">
        <v>0</v>
      </c>
      <c r="G104" s="1">
        <v>1</v>
      </c>
      <c r="H104" s="2">
        <f t="shared" si="6"/>
        <v>0</v>
      </c>
      <c r="I104" s="3">
        <f t="shared" si="7"/>
        <v>1</v>
      </c>
      <c r="J104" s="4">
        <f t="shared" si="8"/>
        <v>0</v>
      </c>
      <c r="K104" s="5">
        <f t="shared" si="9"/>
        <v>0</v>
      </c>
      <c r="L104" s="1"/>
      <c r="M104" s="1">
        <f t="shared" si="10"/>
        <v>11</v>
      </c>
      <c r="N104" s="1"/>
      <c r="O104" s="1">
        <f t="shared" si="11"/>
        <v>7</v>
      </c>
    </row>
    <row r="105" spans="1:15" x14ac:dyDescent="0.25">
      <c r="A105" s="1" t="s">
        <v>102</v>
      </c>
      <c r="B105" s="6">
        <v>38560</v>
      </c>
      <c r="C105" s="1"/>
      <c r="D105" s="13">
        <v>11.056032595009096</v>
      </c>
      <c r="E105" s="1" t="s">
        <v>310</v>
      </c>
      <c r="F105" s="1">
        <v>0</v>
      </c>
      <c r="G105" s="1">
        <v>1</v>
      </c>
      <c r="H105" s="2">
        <f t="shared" si="6"/>
        <v>0</v>
      </c>
      <c r="I105" s="3">
        <f t="shared" si="7"/>
        <v>1</v>
      </c>
      <c r="J105" s="4">
        <f t="shared" si="8"/>
        <v>0</v>
      </c>
      <c r="K105" s="5">
        <f t="shared" si="9"/>
        <v>0</v>
      </c>
      <c r="L105" s="1"/>
      <c r="M105" s="1">
        <f t="shared" si="10"/>
        <v>11</v>
      </c>
      <c r="N105" s="1"/>
      <c r="O105" s="1">
        <f t="shared" si="11"/>
        <v>7</v>
      </c>
    </row>
    <row r="106" spans="1:15" x14ac:dyDescent="0.25">
      <c r="A106" s="1" t="s">
        <v>103</v>
      </c>
      <c r="B106" s="6">
        <v>38524</v>
      </c>
      <c r="C106" s="1"/>
      <c r="D106" s="13">
        <v>15.737611646189546</v>
      </c>
      <c r="E106" s="1" t="s">
        <v>309</v>
      </c>
      <c r="F106" s="1">
        <v>0</v>
      </c>
      <c r="G106" s="1">
        <v>1</v>
      </c>
      <c r="H106" s="2">
        <f t="shared" si="6"/>
        <v>0</v>
      </c>
      <c r="I106" s="3">
        <f t="shared" si="7"/>
        <v>1</v>
      </c>
      <c r="J106" s="4">
        <f t="shared" si="8"/>
        <v>0</v>
      </c>
      <c r="K106" s="5">
        <f t="shared" si="9"/>
        <v>0</v>
      </c>
      <c r="L106" s="1"/>
      <c r="M106" s="1">
        <f t="shared" si="10"/>
        <v>11</v>
      </c>
      <c r="N106" s="1"/>
      <c r="O106" s="1">
        <f t="shared" si="11"/>
        <v>6</v>
      </c>
    </row>
    <row r="107" spans="1:15" x14ac:dyDescent="0.25">
      <c r="A107" s="1" t="s">
        <v>104</v>
      </c>
      <c r="B107" s="6">
        <v>38493</v>
      </c>
      <c r="C107" s="1"/>
      <c r="D107" s="13">
        <v>4.8011354525595138</v>
      </c>
      <c r="E107" s="1" t="s">
        <v>310</v>
      </c>
      <c r="F107" s="1">
        <v>0</v>
      </c>
      <c r="G107" s="1">
        <v>1</v>
      </c>
      <c r="H107" s="2">
        <f t="shared" si="6"/>
        <v>0</v>
      </c>
      <c r="I107" s="3">
        <f t="shared" si="7"/>
        <v>1</v>
      </c>
      <c r="J107" s="4">
        <f t="shared" si="8"/>
        <v>0</v>
      </c>
      <c r="K107" s="5">
        <f t="shared" si="9"/>
        <v>0</v>
      </c>
      <c r="L107" s="1"/>
      <c r="M107" s="1">
        <f t="shared" si="10"/>
        <v>11</v>
      </c>
      <c r="N107" s="1"/>
      <c r="O107" s="1">
        <f t="shared" si="11"/>
        <v>5</v>
      </c>
    </row>
    <row r="108" spans="1:15" x14ac:dyDescent="0.25">
      <c r="A108" s="1" t="s">
        <v>105</v>
      </c>
      <c r="B108" s="6">
        <v>38488</v>
      </c>
      <c r="C108" s="1"/>
      <c r="D108" s="13">
        <v>13.396910407820743</v>
      </c>
      <c r="E108" s="1" t="s">
        <v>309</v>
      </c>
      <c r="F108" s="1">
        <v>0</v>
      </c>
      <c r="G108" s="1">
        <v>1</v>
      </c>
      <c r="H108" s="2">
        <f t="shared" si="6"/>
        <v>0</v>
      </c>
      <c r="I108" s="3">
        <f t="shared" si="7"/>
        <v>1</v>
      </c>
      <c r="J108" s="4">
        <f t="shared" si="8"/>
        <v>0</v>
      </c>
      <c r="K108" s="5">
        <f t="shared" si="9"/>
        <v>0</v>
      </c>
      <c r="L108" s="1"/>
      <c r="M108" s="1">
        <f t="shared" si="10"/>
        <v>11</v>
      </c>
      <c r="N108" s="1"/>
      <c r="O108" s="1">
        <f t="shared" si="11"/>
        <v>5</v>
      </c>
    </row>
    <row r="109" spans="1:15" x14ac:dyDescent="0.25">
      <c r="A109" s="1" t="s">
        <v>106</v>
      </c>
      <c r="B109" s="6">
        <v>38475</v>
      </c>
      <c r="C109" s="1"/>
      <c r="D109" s="13">
        <v>8.4841229931486346</v>
      </c>
      <c r="E109" s="1" t="s">
        <v>309</v>
      </c>
      <c r="F109" s="1">
        <v>0</v>
      </c>
      <c r="G109" s="1">
        <v>1</v>
      </c>
      <c r="H109" s="2">
        <f t="shared" si="6"/>
        <v>0</v>
      </c>
      <c r="I109" s="3">
        <f t="shared" si="7"/>
        <v>1</v>
      </c>
      <c r="J109" s="4">
        <f t="shared" si="8"/>
        <v>0</v>
      </c>
      <c r="K109" s="5">
        <f t="shared" si="9"/>
        <v>0</v>
      </c>
      <c r="L109" s="1"/>
      <c r="M109" s="1">
        <f t="shared" si="10"/>
        <v>11</v>
      </c>
      <c r="N109" s="1"/>
      <c r="O109" s="1">
        <f t="shared" si="11"/>
        <v>5</v>
      </c>
    </row>
    <row r="110" spans="1:15" x14ac:dyDescent="0.25">
      <c r="A110" s="1" t="s">
        <v>107</v>
      </c>
      <c r="B110" s="6">
        <v>38469</v>
      </c>
      <c r="C110" s="1"/>
      <c r="D110" s="13">
        <v>15.713794099951608</v>
      </c>
      <c r="E110" s="1" t="s">
        <v>309</v>
      </c>
      <c r="F110" s="1">
        <v>0</v>
      </c>
      <c r="G110" s="1">
        <v>1</v>
      </c>
      <c r="H110" s="2">
        <f t="shared" si="6"/>
        <v>0</v>
      </c>
      <c r="I110" s="3">
        <f t="shared" si="7"/>
        <v>1</v>
      </c>
      <c r="J110" s="4">
        <f t="shared" si="8"/>
        <v>0</v>
      </c>
      <c r="K110" s="5">
        <f t="shared" si="9"/>
        <v>0</v>
      </c>
      <c r="L110" s="1"/>
      <c r="M110" s="1">
        <f t="shared" si="10"/>
        <v>11</v>
      </c>
      <c r="N110" s="1"/>
      <c r="O110" s="1">
        <f t="shared" si="11"/>
        <v>4</v>
      </c>
    </row>
    <row r="111" spans="1:15" x14ac:dyDescent="0.25">
      <c r="A111" s="1" t="s">
        <v>108</v>
      </c>
      <c r="B111" s="6">
        <v>38441</v>
      </c>
      <c r="C111" s="1"/>
      <c r="D111" s="13">
        <v>16.820868175431801</v>
      </c>
      <c r="E111" s="1" t="s">
        <v>309</v>
      </c>
      <c r="F111" s="1">
        <v>0</v>
      </c>
      <c r="G111" s="1">
        <v>1</v>
      </c>
      <c r="H111" s="2">
        <f t="shared" si="6"/>
        <v>0</v>
      </c>
      <c r="I111" s="3">
        <f t="shared" si="7"/>
        <v>1</v>
      </c>
      <c r="J111" s="4">
        <f t="shared" si="8"/>
        <v>0</v>
      </c>
      <c r="K111" s="5">
        <f t="shared" si="9"/>
        <v>0</v>
      </c>
      <c r="L111" s="1"/>
      <c r="M111" s="1">
        <f t="shared" si="10"/>
        <v>11</v>
      </c>
      <c r="N111" s="1"/>
      <c r="O111" s="1">
        <f t="shared" si="11"/>
        <v>3</v>
      </c>
    </row>
    <row r="112" spans="1:15" x14ac:dyDescent="0.25">
      <c r="A112" s="1" t="s">
        <v>109</v>
      </c>
      <c r="B112" s="6">
        <v>38438</v>
      </c>
      <c r="C112" s="1"/>
      <c r="D112" s="13">
        <v>2.4965803270865985</v>
      </c>
      <c r="E112" s="1" t="s">
        <v>309</v>
      </c>
      <c r="F112" s="1">
        <v>0</v>
      </c>
      <c r="G112" s="1">
        <v>1</v>
      </c>
      <c r="H112" s="2">
        <f t="shared" si="6"/>
        <v>0</v>
      </c>
      <c r="I112" s="3">
        <f t="shared" si="7"/>
        <v>1</v>
      </c>
      <c r="J112" s="4">
        <f t="shared" si="8"/>
        <v>0</v>
      </c>
      <c r="K112" s="5">
        <f t="shared" si="9"/>
        <v>0</v>
      </c>
      <c r="L112" s="1"/>
      <c r="M112" s="1">
        <f t="shared" si="10"/>
        <v>11</v>
      </c>
      <c r="N112" s="1"/>
      <c r="O112" s="1">
        <f t="shared" si="11"/>
        <v>3</v>
      </c>
    </row>
    <row r="113" spans="1:15" x14ac:dyDescent="0.25">
      <c r="A113" s="1" t="s">
        <v>110</v>
      </c>
      <c r="B113" s="6">
        <v>38416</v>
      </c>
      <c r="C113" s="1"/>
      <c r="D113" s="13">
        <v>7.3138780429503125</v>
      </c>
      <c r="E113" s="1" t="s">
        <v>310</v>
      </c>
      <c r="F113" s="1">
        <v>0</v>
      </c>
      <c r="G113" s="1">
        <v>1</v>
      </c>
      <c r="H113" s="2">
        <f t="shared" si="6"/>
        <v>0</v>
      </c>
      <c r="I113" s="3">
        <f t="shared" si="7"/>
        <v>1</v>
      </c>
      <c r="J113" s="4">
        <f t="shared" si="8"/>
        <v>0</v>
      </c>
      <c r="K113" s="5">
        <f t="shared" si="9"/>
        <v>0</v>
      </c>
      <c r="L113" s="1"/>
      <c r="M113" s="1">
        <f t="shared" si="10"/>
        <v>11</v>
      </c>
      <c r="N113" s="1"/>
      <c r="O113" s="1">
        <f t="shared" si="11"/>
        <v>3</v>
      </c>
    </row>
    <row r="114" spans="1:15" x14ac:dyDescent="0.25">
      <c r="A114" s="1" t="s">
        <v>111</v>
      </c>
      <c r="B114" s="6">
        <v>38401</v>
      </c>
      <c r="C114" s="1"/>
      <c r="D114" s="13">
        <v>13.435541038981873</v>
      </c>
      <c r="E114" s="1" t="s">
        <v>309</v>
      </c>
      <c r="F114" s="1">
        <v>0</v>
      </c>
      <c r="G114" s="1">
        <v>1</v>
      </c>
      <c r="H114" s="2">
        <f t="shared" si="6"/>
        <v>0</v>
      </c>
      <c r="I114" s="3">
        <f t="shared" si="7"/>
        <v>1</v>
      </c>
      <c r="J114" s="4">
        <f t="shared" si="8"/>
        <v>0</v>
      </c>
      <c r="K114" s="5">
        <f t="shared" si="9"/>
        <v>0</v>
      </c>
      <c r="L114" s="1"/>
      <c r="M114" s="1">
        <f t="shared" si="10"/>
        <v>11</v>
      </c>
      <c r="N114" s="1"/>
      <c r="O114" s="1">
        <f t="shared" si="11"/>
        <v>2</v>
      </c>
    </row>
    <row r="115" spans="1:15" x14ac:dyDescent="0.25">
      <c r="A115" s="1" t="s">
        <v>112</v>
      </c>
      <c r="B115" s="6">
        <v>38376</v>
      </c>
      <c r="C115" s="1"/>
      <c r="D115" s="13">
        <v>4.4123852627897113</v>
      </c>
      <c r="E115" s="1" t="s">
        <v>310</v>
      </c>
      <c r="F115" s="1">
        <v>0</v>
      </c>
      <c r="G115" s="1">
        <v>1</v>
      </c>
      <c r="H115" s="2">
        <f t="shared" si="6"/>
        <v>0</v>
      </c>
      <c r="I115" s="3">
        <f t="shared" si="7"/>
        <v>1</v>
      </c>
      <c r="J115" s="4">
        <f t="shared" si="8"/>
        <v>0</v>
      </c>
      <c r="K115" s="5">
        <f t="shared" si="9"/>
        <v>0</v>
      </c>
      <c r="L115" s="1"/>
      <c r="M115" s="1">
        <f t="shared" si="10"/>
        <v>11</v>
      </c>
      <c r="N115" s="1"/>
      <c r="O115" s="1">
        <f t="shared" si="11"/>
        <v>1</v>
      </c>
    </row>
    <row r="116" spans="1:15" x14ac:dyDescent="0.25">
      <c r="A116" s="1" t="s">
        <v>113</v>
      </c>
      <c r="B116" s="6">
        <v>38341</v>
      </c>
      <c r="C116" s="1"/>
      <c r="D116" s="13">
        <v>6.685869494643403</v>
      </c>
      <c r="E116" s="1" t="s">
        <v>309</v>
      </c>
      <c r="F116" s="1">
        <v>0</v>
      </c>
      <c r="G116" s="1">
        <v>0</v>
      </c>
      <c r="H116" s="2">
        <f t="shared" si="6"/>
        <v>0</v>
      </c>
      <c r="I116" s="3">
        <f t="shared" si="7"/>
        <v>1</v>
      </c>
      <c r="J116" s="4">
        <f t="shared" si="8"/>
        <v>0</v>
      </c>
      <c r="K116" s="5">
        <f t="shared" si="9"/>
        <v>0</v>
      </c>
      <c r="L116" s="1"/>
      <c r="M116" s="1">
        <f t="shared" si="10"/>
        <v>11</v>
      </c>
      <c r="N116" s="1"/>
      <c r="O116" s="1">
        <f t="shared" si="11"/>
        <v>12</v>
      </c>
    </row>
    <row r="117" spans="1:15" x14ac:dyDescent="0.25">
      <c r="A117" s="1" t="s">
        <v>114</v>
      </c>
      <c r="B117" s="6">
        <v>38267</v>
      </c>
      <c r="C117" s="1"/>
      <c r="D117" s="13">
        <v>14.078128705855036</v>
      </c>
      <c r="E117" s="1" t="s">
        <v>310</v>
      </c>
      <c r="F117" s="1">
        <v>0</v>
      </c>
      <c r="G117" s="1">
        <v>0</v>
      </c>
      <c r="H117" s="2">
        <f t="shared" si="6"/>
        <v>0</v>
      </c>
      <c r="I117" s="3">
        <f t="shared" si="7"/>
        <v>1</v>
      </c>
      <c r="J117" s="4">
        <f t="shared" si="8"/>
        <v>0</v>
      </c>
      <c r="K117" s="5">
        <f t="shared" si="9"/>
        <v>0</v>
      </c>
      <c r="L117" s="1"/>
      <c r="M117" s="1">
        <f t="shared" si="10"/>
        <v>11</v>
      </c>
      <c r="N117" s="1"/>
      <c r="O117" s="1">
        <f t="shared" si="11"/>
        <v>10</v>
      </c>
    </row>
    <row r="118" spans="1:15" x14ac:dyDescent="0.25">
      <c r="A118" s="1" t="s">
        <v>115</v>
      </c>
      <c r="B118" s="6">
        <v>38200</v>
      </c>
      <c r="C118" s="1"/>
      <c r="D118" s="13">
        <v>6.8726006191446434</v>
      </c>
      <c r="E118" s="1" t="s">
        <v>310</v>
      </c>
      <c r="F118" s="1">
        <v>0</v>
      </c>
      <c r="G118" s="1">
        <v>0</v>
      </c>
      <c r="H118" s="2">
        <f t="shared" si="6"/>
        <v>0</v>
      </c>
      <c r="I118" s="3">
        <f t="shared" si="7"/>
        <v>1</v>
      </c>
      <c r="J118" s="4">
        <f t="shared" si="8"/>
        <v>0</v>
      </c>
      <c r="K118" s="5">
        <f t="shared" si="9"/>
        <v>0</v>
      </c>
      <c r="L118" s="1"/>
      <c r="M118" s="1">
        <f t="shared" si="10"/>
        <v>12</v>
      </c>
      <c r="N118" s="1"/>
      <c r="O118" s="1">
        <f t="shared" si="11"/>
        <v>8</v>
      </c>
    </row>
    <row r="119" spans="1:15" x14ac:dyDescent="0.25">
      <c r="A119" s="1" t="s">
        <v>116</v>
      </c>
      <c r="B119" s="6">
        <v>38136</v>
      </c>
      <c r="C119" s="1"/>
      <c r="D119" s="13">
        <v>9.4296531218413389</v>
      </c>
      <c r="E119" s="1" t="s">
        <v>310</v>
      </c>
      <c r="F119" s="1">
        <v>0</v>
      </c>
      <c r="G119" s="1">
        <v>0</v>
      </c>
      <c r="H119" s="2">
        <f t="shared" si="6"/>
        <v>0</v>
      </c>
      <c r="I119" s="3">
        <f t="shared" si="7"/>
        <v>1</v>
      </c>
      <c r="J119" s="4">
        <f t="shared" si="8"/>
        <v>0</v>
      </c>
      <c r="K119" s="5">
        <f t="shared" si="9"/>
        <v>0</v>
      </c>
      <c r="L119" s="1"/>
      <c r="M119" s="1">
        <f t="shared" si="10"/>
        <v>12</v>
      </c>
      <c r="N119" s="1"/>
      <c r="O119" s="1">
        <f t="shared" si="11"/>
        <v>5</v>
      </c>
    </row>
    <row r="120" spans="1:15" x14ac:dyDescent="0.25">
      <c r="A120" s="1" t="s">
        <v>117</v>
      </c>
      <c r="B120" s="6">
        <v>38110</v>
      </c>
      <c r="C120" s="1"/>
      <c r="D120" s="13">
        <v>6.4522630905995202</v>
      </c>
      <c r="E120" s="1" t="s">
        <v>309</v>
      </c>
      <c r="F120" s="1">
        <v>0</v>
      </c>
      <c r="G120" s="1">
        <v>0</v>
      </c>
      <c r="H120" s="2">
        <f t="shared" si="6"/>
        <v>0</v>
      </c>
      <c r="I120" s="3">
        <f t="shared" si="7"/>
        <v>1</v>
      </c>
      <c r="J120" s="4">
        <f t="shared" si="8"/>
        <v>0</v>
      </c>
      <c r="K120" s="5">
        <f t="shared" si="9"/>
        <v>0</v>
      </c>
      <c r="L120" s="1"/>
      <c r="M120" s="1">
        <f t="shared" si="10"/>
        <v>12</v>
      </c>
      <c r="N120" s="1"/>
      <c r="O120" s="1">
        <f t="shared" si="11"/>
        <v>5</v>
      </c>
    </row>
    <row r="121" spans="1:15" x14ac:dyDescent="0.25">
      <c r="A121" s="1" t="s">
        <v>118</v>
      </c>
      <c r="B121" s="6">
        <v>38068</v>
      </c>
      <c r="C121" s="1"/>
      <c r="D121" s="13">
        <v>12.861500077328767</v>
      </c>
      <c r="E121" s="1" t="s">
        <v>310</v>
      </c>
      <c r="F121" s="1">
        <v>0</v>
      </c>
      <c r="G121" s="1">
        <v>0</v>
      </c>
      <c r="H121" s="2">
        <f t="shared" si="6"/>
        <v>0</v>
      </c>
      <c r="I121" s="3">
        <f t="shared" si="7"/>
        <v>1</v>
      </c>
      <c r="J121" s="4">
        <f t="shared" si="8"/>
        <v>0</v>
      </c>
      <c r="K121" s="5">
        <f t="shared" si="9"/>
        <v>0</v>
      </c>
      <c r="L121" s="1"/>
      <c r="M121" s="1">
        <f t="shared" si="10"/>
        <v>12</v>
      </c>
      <c r="N121" s="1"/>
      <c r="O121" s="1">
        <f t="shared" si="11"/>
        <v>3</v>
      </c>
    </row>
    <row r="122" spans="1:15" x14ac:dyDescent="0.25">
      <c r="A122" s="1" t="s">
        <v>119</v>
      </c>
      <c r="B122" s="6">
        <v>38049</v>
      </c>
      <c r="C122" s="1"/>
      <c r="D122" s="13">
        <v>12.833577471841584</v>
      </c>
      <c r="E122" s="1" t="s">
        <v>309</v>
      </c>
      <c r="F122" s="1">
        <v>0</v>
      </c>
      <c r="G122" s="1">
        <v>0</v>
      </c>
      <c r="H122" s="2">
        <f t="shared" si="6"/>
        <v>0</v>
      </c>
      <c r="I122" s="3">
        <f t="shared" si="7"/>
        <v>1</v>
      </c>
      <c r="J122" s="4">
        <f t="shared" si="8"/>
        <v>0</v>
      </c>
      <c r="K122" s="5">
        <f t="shared" si="9"/>
        <v>0</v>
      </c>
      <c r="L122" s="1"/>
      <c r="M122" s="1">
        <f t="shared" si="10"/>
        <v>12</v>
      </c>
      <c r="N122" s="1"/>
      <c r="O122" s="1">
        <f t="shared" si="11"/>
        <v>3</v>
      </c>
    </row>
    <row r="123" spans="1:15" x14ac:dyDescent="0.25">
      <c r="A123" s="1" t="s">
        <v>120</v>
      </c>
      <c r="B123" s="6">
        <v>37990</v>
      </c>
      <c r="C123" s="1"/>
      <c r="D123" s="13">
        <v>3.0826934525174048</v>
      </c>
      <c r="E123" s="1" t="s">
        <v>310</v>
      </c>
      <c r="F123" s="1">
        <v>0</v>
      </c>
      <c r="G123" s="1">
        <v>0</v>
      </c>
      <c r="H123" s="2">
        <f t="shared" si="6"/>
        <v>0</v>
      </c>
      <c r="I123" s="3">
        <f t="shared" si="7"/>
        <v>1</v>
      </c>
      <c r="J123" s="4">
        <f t="shared" si="8"/>
        <v>0</v>
      </c>
      <c r="K123" s="5">
        <f t="shared" si="9"/>
        <v>0</v>
      </c>
      <c r="L123" s="1"/>
      <c r="M123" s="1">
        <f t="shared" si="10"/>
        <v>12</v>
      </c>
      <c r="N123" s="1"/>
      <c r="O123" s="1">
        <f t="shared" si="11"/>
        <v>1</v>
      </c>
    </row>
    <row r="124" spans="1:15" x14ac:dyDescent="0.25">
      <c r="A124" s="1" t="s">
        <v>121</v>
      </c>
      <c r="B124" s="6">
        <v>37968</v>
      </c>
      <c r="C124" s="1"/>
      <c r="D124" s="13">
        <v>18.129189290911558</v>
      </c>
      <c r="E124" s="1" t="s">
        <v>309</v>
      </c>
      <c r="F124" s="1">
        <v>1</v>
      </c>
      <c r="G124" s="1">
        <v>0</v>
      </c>
      <c r="H124" s="2">
        <f t="shared" si="6"/>
        <v>0</v>
      </c>
      <c r="I124" s="3">
        <f t="shared" si="7"/>
        <v>1</v>
      </c>
      <c r="J124" s="4">
        <f t="shared" si="8"/>
        <v>0</v>
      </c>
      <c r="K124" s="5">
        <f t="shared" si="9"/>
        <v>0</v>
      </c>
      <c r="L124" s="1"/>
      <c r="M124" s="1">
        <f t="shared" si="10"/>
        <v>12</v>
      </c>
      <c r="N124" s="1"/>
      <c r="O124" s="1">
        <f t="shared" si="11"/>
        <v>12</v>
      </c>
    </row>
    <row r="125" spans="1:15" x14ac:dyDescent="0.25">
      <c r="A125" s="1" t="s">
        <v>122</v>
      </c>
      <c r="B125" s="6">
        <v>37951</v>
      </c>
      <c r="C125" s="1"/>
      <c r="D125" s="13">
        <v>15.81819717667643</v>
      </c>
      <c r="E125" s="1" t="s">
        <v>309</v>
      </c>
      <c r="F125" s="1">
        <v>1</v>
      </c>
      <c r="G125" s="1">
        <v>0</v>
      </c>
      <c r="H125" s="2">
        <f t="shared" si="6"/>
        <v>0</v>
      </c>
      <c r="I125" s="3">
        <f t="shared" si="7"/>
        <v>1</v>
      </c>
      <c r="J125" s="4">
        <f t="shared" si="8"/>
        <v>0</v>
      </c>
      <c r="K125" s="5">
        <f t="shared" si="9"/>
        <v>0</v>
      </c>
      <c r="L125" s="1"/>
      <c r="M125" s="1">
        <f t="shared" si="10"/>
        <v>12</v>
      </c>
      <c r="N125" s="1"/>
      <c r="O125" s="1">
        <f t="shared" si="11"/>
        <v>11</v>
      </c>
    </row>
    <row r="126" spans="1:15" x14ac:dyDescent="0.25">
      <c r="A126" s="1" t="s">
        <v>123</v>
      </c>
      <c r="B126" s="6">
        <v>37949</v>
      </c>
      <c r="C126" s="1"/>
      <c r="D126" s="13">
        <v>4.9747890844363063</v>
      </c>
      <c r="E126" s="1" t="s">
        <v>310</v>
      </c>
      <c r="F126" s="1">
        <v>1</v>
      </c>
      <c r="G126" s="1">
        <v>0</v>
      </c>
      <c r="H126" s="2">
        <f t="shared" si="6"/>
        <v>0</v>
      </c>
      <c r="I126" s="3">
        <f t="shared" si="7"/>
        <v>1</v>
      </c>
      <c r="J126" s="4">
        <f t="shared" si="8"/>
        <v>0</v>
      </c>
      <c r="K126" s="5">
        <f t="shared" si="9"/>
        <v>0</v>
      </c>
      <c r="L126" s="1"/>
      <c r="M126" s="1">
        <f t="shared" si="10"/>
        <v>12</v>
      </c>
      <c r="N126" s="1"/>
      <c r="O126" s="1">
        <f t="shared" si="11"/>
        <v>11</v>
      </c>
    </row>
    <row r="127" spans="1:15" x14ac:dyDescent="0.25">
      <c r="A127" s="1" t="s">
        <v>124</v>
      </c>
      <c r="B127" s="6">
        <v>37938</v>
      </c>
      <c r="C127" s="1"/>
      <c r="D127" s="13">
        <v>15.846241210591582</v>
      </c>
      <c r="E127" s="1" t="s">
        <v>310</v>
      </c>
      <c r="F127" s="1">
        <v>1</v>
      </c>
      <c r="G127" s="1">
        <v>0</v>
      </c>
      <c r="H127" s="2">
        <f t="shared" si="6"/>
        <v>0</v>
      </c>
      <c r="I127" s="3">
        <f t="shared" si="7"/>
        <v>1</v>
      </c>
      <c r="J127" s="4">
        <f t="shared" si="8"/>
        <v>0</v>
      </c>
      <c r="K127" s="5">
        <f t="shared" si="9"/>
        <v>0</v>
      </c>
      <c r="L127" s="1"/>
      <c r="M127" s="1">
        <f t="shared" si="10"/>
        <v>12</v>
      </c>
      <c r="N127" s="1"/>
      <c r="O127" s="1">
        <f t="shared" si="11"/>
        <v>11</v>
      </c>
    </row>
    <row r="128" spans="1:15" x14ac:dyDescent="0.25">
      <c r="A128" s="1" t="s">
        <v>125</v>
      </c>
      <c r="B128" s="6">
        <v>37886</v>
      </c>
      <c r="C128" s="1"/>
      <c r="D128" s="13">
        <v>6.0950115508793168</v>
      </c>
      <c r="E128" s="1" t="s">
        <v>310</v>
      </c>
      <c r="F128" s="1">
        <v>1</v>
      </c>
      <c r="G128" s="1">
        <v>0</v>
      </c>
      <c r="H128" s="2">
        <f t="shared" si="6"/>
        <v>0</v>
      </c>
      <c r="I128" s="3">
        <f t="shared" si="7"/>
        <v>1</v>
      </c>
      <c r="J128" s="4">
        <f t="shared" si="8"/>
        <v>0</v>
      </c>
      <c r="K128" s="5">
        <f t="shared" si="9"/>
        <v>0</v>
      </c>
      <c r="L128" s="1"/>
      <c r="M128" s="1">
        <f t="shared" si="10"/>
        <v>12</v>
      </c>
      <c r="N128" s="1"/>
      <c r="O128" s="1">
        <f t="shared" si="11"/>
        <v>9</v>
      </c>
    </row>
    <row r="129" spans="1:15" x14ac:dyDescent="0.25">
      <c r="A129" s="1" t="s">
        <v>126</v>
      </c>
      <c r="B129" s="6">
        <v>37883</v>
      </c>
      <c r="C129" s="1"/>
      <c r="D129" s="13">
        <v>6.444014000047547</v>
      </c>
      <c r="E129" s="1" t="s">
        <v>310</v>
      </c>
      <c r="F129" s="1">
        <v>1</v>
      </c>
      <c r="G129" s="1">
        <v>0</v>
      </c>
      <c r="H129" s="2">
        <f t="shared" si="6"/>
        <v>0</v>
      </c>
      <c r="I129" s="3">
        <f t="shared" si="7"/>
        <v>1</v>
      </c>
      <c r="J129" s="4">
        <f t="shared" si="8"/>
        <v>0</v>
      </c>
      <c r="K129" s="5">
        <f t="shared" si="9"/>
        <v>0</v>
      </c>
      <c r="L129" s="1"/>
      <c r="M129" s="1">
        <f t="shared" si="10"/>
        <v>12</v>
      </c>
      <c r="N129" s="1"/>
      <c r="O129" s="1">
        <f t="shared" si="11"/>
        <v>9</v>
      </c>
    </row>
    <row r="130" spans="1:15" x14ac:dyDescent="0.25">
      <c r="A130" s="1" t="s">
        <v>127</v>
      </c>
      <c r="B130" s="6">
        <v>37877</v>
      </c>
      <c r="C130" s="1"/>
      <c r="D130" s="13">
        <v>3.7714736545050656</v>
      </c>
      <c r="E130" s="1" t="s">
        <v>309</v>
      </c>
      <c r="F130" s="1">
        <v>1</v>
      </c>
      <c r="G130" s="1">
        <v>0</v>
      </c>
      <c r="H130" s="2">
        <f t="shared" si="6"/>
        <v>0</v>
      </c>
      <c r="I130" s="3">
        <f t="shared" si="7"/>
        <v>1</v>
      </c>
      <c r="J130" s="4">
        <f t="shared" si="8"/>
        <v>0</v>
      </c>
      <c r="K130" s="5">
        <f t="shared" si="9"/>
        <v>0</v>
      </c>
      <c r="L130" s="1"/>
      <c r="M130" s="1">
        <f t="shared" si="10"/>
        <v>12</v>
      </c>
      <c r="N130" s="1"/>
      <c r="O130" s="1">
        <f t="shared" si="11"/>
        <v>9</v>
      </c>
    </row>
    <row r="131" spans="1:15" x14ac:dyDescent="0.25">
      <c r="A131" s="1" t="s">
        <v>128</v>
      </c>
      <c r="B131" s="6">
        <v>37868</v>
      </c>
      <c r="C131" s="1"/>
      <c r="D131" s="13">
        <v>14.11808228373441</v>
      </c>
      <c r="E131" s="1" t="s">
        <v>309</v>
      </c>
      <c r="F131" s="1">
        <v>1</v>
      </c>
      <c r="G131" s="1">
        <v>0</v>
      </c>
      <c r="H131" s="2">
        <f t="shared" ref="H131:H194" si="12">IF(M131&lt;10,1,IF(AND(F131=0,G131=1,O131&lt;9,M131=10),1,IF(AND(F131=0,G131=0,O131&gt;=9,M131=10),1,IF(AND(F131=0,G131=0,O131&lt;9,M131=11),1,IF(AND(F131=1,G131=0,O131&gt;=9,M131=11),1,IF(AND(F131=1,G131=0,O131&lt;9,M131=12),1,IF(AND(F131=2,G131=0,O131&gt;=9,M131=12),1,IF(AND(F131=2,G131=0,O131&lt;9,M131=13),1,0))))))))</f>
        <v>0</v>
      </c>
      <c r="I131" s="3">
        <f t="shared" ref="I131:I194" si="13">IF(AND(F131=0,G131=1,O131&gt;=9,M131=10),1,IF(AND(F131=0,G131=1,O131&lt;9,M131=11),1,IF(AND(F131=0,G131=0,O131&gt;=9,M131=11),1,IF(AND(F131=0,G131=0,O131&lt;9,M131=12),1,IF(AND(F131=1,G131=0,O131&gt;=9,M131=12),1,IF(AND(F131=1,G131=0,O131&lt;9,M131=13),1,IF(AND(F131=2,G131=0,O131&gt;=9,M131=13),1,IF(AND(F131=2,G131=0,O131&lt;9,M131=14),1,0))))))))</f>
        <v>1</v>
      </c>
      <c r="J131" s="4">
        <f t="shared" ref="J131:J194" si="14">IF(AND(F131=0,G131=1,O131&gt;=9,M131=11),1,IF(AND(F131=0,G131=1,O131&lt;9,M131=12),1,IF(AND(F131=0,G131=0,O131&gt;=9,M131=12),1,IF(AND(F131=0,G131=0,O131&lt;9,M131=13),1,IF(AND(F131=1,G131=0,O131&gt;=9,M131=13),1,IF(AND(F131=1,G131=0,O131&lt;9,M131=14),1,IF(AND(F131=2,G131=0,O131&gt;=9,M131=14),1,IF(AND(F131=2,G131=0,O131&lt;9,M131=15),1,0))))))))</f>
        <v>0</v>
      </c>
      <c r="K131" s="5">
        <f t="shared" ref="K131:K194" si="15">IF(SUM(H131:J131)=0,1,0)</f>
        <v>0</v>
      </c>
      <c r="L131" s="1"/>
      <c r="M131" s="1">
        <f t="shared" si="10"/>
        <v>12</v>
      </c>
      <c r="N131" s="1"/>
      <c r="O131" s="1">
        <f t="shared" si="11"/>
        <v>9</v>
      </c>
    </row>
    <row r="132" spans="1:15" x14ac:dyDescent="0.25">
      <c r="A132" s="1" t="s">
        <v>129</v>
      </c>
      <c r="B132" s="6">
        <v>37823</v>
      </c>
      <c r="C132" s="1"/>
      <c r="D132" s="13">
        <v>7.790165364410397</v>
      </c>
      <c r="E132" s="1" t="s">
        <v>310</v>
      </c>
      <c r="F132" s="1">
        <v>1</v>
      </c>
      <c r="G132" s="1">
        <v>0</v>
      </c>
      <c r="H132" s="2">
        <f t="shared" si="12"/>
        <v>0</v>
      </c>
      <c r="I132" s="3">
        <f t="shared" si="13"/>
        <v>1</v>
      </c>
      <c r="J132" s="4">
        <f t="shared" si="14"/>
        <v>0</v>
      </c>
      <c r="K132" s="5">
        <f t="shared" si="15"/>
        <v>0</v>
      </c>
      <c r="L132" s="1"/>
      <c r="M132" s="1">
        <f t="shared" ref="M132:M195" si="16">DATEDIF($B132,DATE(2016,9,1), "y")</f>
        <v>13</v>
      </c>
      <c r="N132" s="1"/>
      <c r="O132" s="1">
        <f t="shared" ref="O132:O195" si="17">MONTH($B132)</f>
        <v>7</v>
      </c>
    </row>
    <row r="133" spans="1:15" x14ac:dyDescent="0.25">
      <c r="A133" s="1" t="s">
        <v>130</v>
      </c>
      <c r="B133" s="6">
        <v>37819</v>
      </c>
      <c r="C133" s="1"/>
      <c r="D133" s="13">
        <v>14.140244010418602</v>
      </c>
      <c r="E133" s="1" t="s">
        <v>310</v>
      </c>
      <c r="F133" s="1">
        <v>1</v>
      </c>
      <c r="G133" s="1">
        <v>0</v>
      </c>
      <c r="H133" s="2">
        <f t="shared" si="12"/>
        <v>0</v>
      </c>
      <c r="I133" s="3">
        <f t="shared" si="13"/>
        <v>1</v>
      </c>
      <c r="J133" s="4">
        <f t="shared" si="14"/>
        <v>0</v>
      </c>
      <c r="K133" s="5">
        <f t="shared" si="15"/>
        <v>0</v>
      </c>
      <c r="L133" s="1"/>
      <c r="M133" s="1">
        <f t="shared" si="16"/>
        <v>13</v>
      </c>
      <c r="N133" s="1"/>
      <c r="O133" s="1">
        <f t="shared" si="17"/>
        <v>7</v>
      </c>
    </row>
    <row r="134" spans="1:15" x14ac:dyDescent="0.25">
      <c r="A134" s="1" t="s">
        <v>131</v>
      </c>
      <c r="B134" s="6">
        <v>37800</v>
      </c>
      <c r="C134" s="1"/>
      <c r="D134" s="13">
        <v>3.1619868486527669</v>
      </c>
      <c r="E134" s="1" t="s">
        <v>309</v>
      </c>
      <c r="F134" s="1">
        <v>1</v>
      </c>
      <c r="G134" s="1">
        <v>0</v>
      </c>
      <c r="H134" s="2">
        <f t="shared" si="12"/>
        <v>0</v>
      </c>
      <c r="I134" s="3">
        <f t="shared" si="13"/>
        <v>1</v>
      </c>
      <c r="J134" s="4">
        <f t="shared" si="14"/>
        <v>0</v>
      </c>
      <c r="K134" s="5">
        <f t="shared" si="15"/>
        <v>0</v>
      </c>
      <c r="L134" s="1"/>
      <c r="M134" s="1">
        <f t="shared" si="16"/>
        <v>13</v>
      </c>
      <c r="N134" s="1"/>
      <c r="O134" s="1">
        <f t="shared" si="17"/>
        <v>6</v>
      </c>
    </row>
    <row r="135" spans="1:15" x14ac:dyDescent="0.25">
      <c r="A135" s="1" t="s">
        <v>132</v>
      </c>
      <c r="B135" s="6">
        <v>37768</v>
      </c>
      <c r="C135" s="1"/>
      <c r="D135" s="13">
        <v>2.5856782576494486</v>
      </c>
      <c r="E135" s="1" t="s">
        <v>309</v>
      </c>
      <c r="F135" s="1">
        <v>1</v>
      </c>
      <c r="G135" s="1">
        <v>0</v>
      </c>
      <c r="H135" s="2">
        <f t="shared" si="12"/>
        <v>0</v>
      </c>
      <c r="I135" s="3">
        <f t="shared" si="13"/>
        <v>1</v>
      </c>
      <c r="J135" s="4">
        <f t="shared" si="14"/>
        <v>0</v>
      </c>
      <c r="K135" s="5">
        <f t="shared" si="15"/>
        <v>0</v>
      </c>
      <c r="L135" s="1"/>
      <c r="M135" s="1">
        <f t="shared" si="16"/>
        <v>13</v>
      </c>
      <c r="N135" s="1"/>
      <c r="O135" s="1">
        <f t="shared" si="17"/>
        <v>5</v>
      </c>
    </row>
    <row r="136" spans="1:15" x14ac:dyDescent="0.25">
      <c r="A136" s="1" t="s">
        <v>133</v>
      </c>
      <c r="B136" s="6">
        <v>37609</v>
      </c>
      <c r="C136" s="1"/>
      <c r="D136" s="13">
        <v>13.884501349956032</v>
      </c>
      <c r="E136" s="1" t="s">
        <v>309</v>
      </c>
      <c r="F136" s="1">
        <v>2</v>
      </c>
      <c r="G136" s="1">
        <v>0</v>
      </c>
      <c r="H136" s="2">
        <f t="shared" si="12"/>
        <v>0</v>
      </c>
      <c r="I136" s="3">
        <f t="shared" si="13"/>
        <v>1</v>
      </c>
      <c r="J136" s="4">
        <f t="shared" si="14"/>
        <v>0</v>
      </c>
      <c r="K136" s="5">
        <f t="shared" si="15"/>
        <v>0</v>
      </c>
      <c r="L136" s="1"/>
      <c r="M136" s="1">
        <f t="shared" si="16"/>
        <v>13</v>
      </c>
      <c r="N136" s="1"/>
      <c r="O136" s="1">
        <f t="shared" si="17"/>
        <v>12</v>
      </c>
    </row>
    <row r="137" spans="1:15" x14ac:dyDescent="0.25">
      <c r="A137" s="1" t="s">
        <v>134</v>
      </c>
      <c r="B137" s="6">
        <v>37602</v>
      </c>
      <c r="C137" s="1"/>
      <c r="D137" s="13">
        <v>12.759867152189104</v>
      </c>
      <c r="E137" s="1" t="s">
        <v>310</v>
      </c>
      <c r="F137" s="1">
        <v>2</v>
      </c>
      <c r="G137" s="1">
        <v>0</v>
      </c>
      <c r="H137" s="2">
        <f t="shared" si="12"/>
        <v>0</v>
      </c>
      <c r="I137" s="3">
        <f t="shared" si="13"/>
        <v>1</v>
      </c>
      <c r="J137" s="4">
        <f t="shared" si="14"/>
        <v>0</v>
      </c>
      <c r="K137" s="5">
        <f t="shared" si="15"/>
        <v>0</v>
      </c>
      <c r="L137" s="1"/>
      <c r="M137" s="1">
        <f t="shared" si="16"/>
        <v>13</v>
      </c>
      <c r="N137" s="1"/>
      <c r="O137" s="1">
        <f t="shared" si="17"/>
        <v>12</v>
      </c>
    </row>
    <row r="138" spans="1:15" x14ac:dyDescent="0.25">
      <c r="A138" s="1" t="s">
        <v>135</v>
      </c>
      <c r="B138" s="6">
        <v>37597</v>
      </c>
      <c r="C138" s="1"/>
      <c r="D138" s="13">
        <v>6.0242416302281905</v>
      </c>
      <c r="E138" s="1" t="s">
        <v>309</v>
      </c>
      <c r="F138" s="1">
        <v>2</v>
      </c>
      <c r="G138" s="1">
        <v>0</v>
      </c>
      <c r="H138" s="2">
        <f t="shared" si="12"/>
        <v>0</v>
      </c>
      <c r="I138" s="3">
        <f t="shared" si="13"/>
        <v>1</v>
      </c>
      <c r="J138" s="4">
        <f t="shared" si="14"/>
        <v>0</v>
      </c>
      <c r="K138" s="5">
        <f t="shared" si="15"/>
        <v>0</v>
      </c>
      <c r="L138" s="1"/>
      <c r="M138" s="1">
        <f t="shared" si="16"/>
        <v>13</v>
      </c>
      <c r="N138" s="1"/>
      <c r="O138" s="1">
        <f t="shared" si="17"/>
        <v>12</v>
      </c>
    </row>
    <row r="139" spans="1:15" x14ac:dyDescent="0.25">
      <c r="A139" s="1" t="s">
        <v>136</v>
      </c>
      <c r="B139" s="6">
        <v>37544</v>
      </c>
      <c r="C139" s="1"/>
      <c r="D139" s="13">
        <v>17.364468722912324</v>
      </c>
      <c r="E139" s="1" t="s">
        <v>309</v>
      </c>
      <c r="F139" s="1">
        <v>2</v>
      </c>
      <c r="G139" s="1">
        <v>0</v>
      </c>
      <c r="H139" s="2">
        <f t="shared" si="12"/>
        <v>0</v>
      </c>
      <c r="I139" s="3">
        <f t="shared" si="13"/>
        <v>1</v>
      </c>
      <c r="J139" s="4">
        <f t="shared" si="14"/>
        <v>0</v>
      </c>
      <c r="K139" s="5">
        <f t="shared" si="15"/>
        <v>0</v>
      </c>
      <c r="L139" s="1"/>
      <c r="M139" s="1">
        <f t="shared" si="16"/>
        <v>13</v>
      </c>
      <c r="N139" s="1"/>
      <c r="O139" s="1">
        <f t="shared" si="17"/>
        <v>10</v>
      </c>
    </row>
    <row r="140" spans="1:15" x14ac:dyDescent="0.25">
      <c r="A140" s="1" t="s">
        <v>137</v>
      </c>
      <c r="B140" s="6">
        <v>37541</v>
      </c>
      <c r="C140" s="1"/>
      <c r="D140" s="13">
        <v>6.2773126587670411</v>
      </c>
      <c r="E140" s="1" t="s">
        <v>309</v>
      </c>
      <c r="F140" s="1">
        <v>2</v>
      </c>
      <c r="G140" s="1">
        <v>0</v>
      </c>
      <c r="H140" s="2">
        <f t="shared" si="12"/>
        <v>0</v>
      </c>
      <c r="I140" s="3">
        <f t="shared" si="13"/>
        <v>1</v>
      </c>
      <c r="J140" s="4">
        <f t="shared" si="14"/>
        <v>0</v>
      </c>
      <c r="K140" s="5">
        <f t="shared" si="15"/>
        <v>0</v>
      </c>
      <c r="L140" s="1"/>
      <c r="M140" s="1">
        <f t="shared" si="16"/>
        <v>13</v>
      </c>
      <c r="N140" s="1"/>
      <c r="O140" s="1">
        <f t="shared" si="17"/>
        <v>10</v>
      </c>
    </row>
    <row r="141" spans="1:15" x14ac:dyDescent="0.25">
      <c r="A141" s="1" t="s">
        <v>138</v>
      </c>
      <c r="B141" s="6">
        <v>37518</v>
      </c>
      <c r="C141" s="1"/>
      <c r="D141" s="13">
        <v>5.0552231890799106</v>
      </c>
      <c r="E141" s="1" t="s">
        <v>309</v>
      </c>
      <c r="F141" s="1">
        <v>2</v>
      </c>
      <c r="G141" s="1">
        <v>0</v>
      </c>
      <c r="H141" s="2">
        <f t="shared" si="12"/>
        <v>0</v>
      </c>
      <c r="I141" s="3">
        <f t="shared" si="13"/>
        <v>1</v>
      </c>
      <c r="J141" s="4">
        <f t="shared" si="14"/>
        <v>0</v>
      </c>
      <c r="K141" s="5">
        <f t="shared" si="15"/>
        <v>0</v>
      </c>
      <c r="L141" s="1"/>
      <c r="M141" s="1">
        <f t="shared" si="16"/>
        <v>13</v>
      </c>
      <c r="N141" s="1"/>
      <c r="O141" s="1">
        <f t="shared" si="17"/>
        <v>9</v>
      </c>
    </row>
    <row r="142" spans="1:15" x14ac:dyDescent="0.25">
      <c r="A142" s="1" t="s">
        <v>139</v>
      </c>
      <c r="B142" s="6">
        <v>37492</v>
      </c>
      <c r="C142" s="1"/>
      <c r="D142" s="13">
        <v>6.803819770685025</v>
      </c>
      <c r="E142" s="1" t="s">
        <v>309</v>
      </c>
      <c r="F142" s="1">
        <v>2</v>
      </c>
      <c r="G142" s="1">
        <v>0</v>
      </c>
      <c r="H142" s="2">
        <f t="shared" si="12"/>
        <v>0</v>
      </c>
      <c r="I142" s="3">
        <f t="shared" si="13"/>
        <v>1</v>
      </c>
      <c r="J142" s="4">
        <f t="shared" si="14"/>
        <v>0</v>
      </c>
      <c r="K142" s="5">
        <f t="shared" si="15"/>
        <v>0</v>
      </c>
      <c r="L142" s="1"/>
      <c r="M142" s="1">
        <f t="shared" si="16"/>
        <v>14</v>
      </c>
      <c r="N142" s="1"/>
      <c r="O142" s="1">
        <f t="shared" si="17"/>
        <v>8</v>
      </c>
    </row>
    <row r="143" spans="1:15" x14ac:dyDescent="0.25">
      <c r="A143" s="1" t="s">
        <v>140</v>
      </c>
      <c r="B143" s="6">
        <v>37488</v>
      </c>
      <c r="C143" s="1"/>
      <c r="D143" s="13">
        <v>7.4843903151048785</v>
      </c>
      <c r="E143" s="1" t="s">
        <v>310</v>
      </c>
      <c r="F143" s="1">
        <v>2</v>
      </c>
      <c r="G143" s="1">
        <v>0</v>
      </c>
      <c r="H143" s="2">
        <f t="shared" si="12"/>
        <v>0</v>
      </c>
      <c r="I143" s="3">
        <f t="shared" si="13"/>
        <v>1</v>
      </c>
      <c r="J143" s="4">
        <f t="shared" si="14"/>
        <v>0</v>
      </c>
      <c r="K143" s="5">
        <f t="shared" si="15"/>
        <v>0</v>
      </c>
      <c r="L143" s="1"/>
      <c r="M143" s="1">
        <f t="shared" si="16"/>
        <v>14</v>
      </c>
      <c r="N143" s="1"/>
      <c r="O143" s="1">
        <f t="shared" si="17"/>
        <v>8</v>
      </c>
    </row>
    <row r="144" spans="1:15" x14ac:dyDescent="0.25">
      <c r="A144" s="1" t="s">
        <v>141</v>
      </c>
      <c r="B144" s="6">
        <v>37406</v>
      </c>
      <c r="C144" s="1"/>
      <c r="D144" s="13">
        <v>4.1100799745468253</v>
      </c>
      <c r="E144" s="1" t="s">
        <v>310</v>
      </c>
      <c r="F144" s="1">
        <v>2</v>
      </c>
      <c r="G144" s="1">
        <v>0</v>
      </c>
      <c r="H144" s="2">
        <f t="shared" si="12"/>
        <v>0</v>
      </c>
      <c r="I144" s="3">
        <f t="shared" si="13"/>
        <v>1</v>
      </c>
      <c r="J144" s="4">
        <f t="shared" si="14"/>
        <v>0</v>
      </c>
      <c r="K144" s="5">
        <f t="shared" si="15"/>
        <v>0</v>
      </c>
      <c r="L144" s="1"/>
      <c r="M144" s="1">
        <f t="shared" si="16"/>
        <v>14</v>
      </c>
      <c r="N144" s="1"/>
      <c r="O144" s="1">
        <f t="shared" si="17"/>
        <v>5</v>
      </c>
    </row>
    <row r="145" spans="1:15" x14ac:dyDescent="0.25">
      <c r="A145" s="1" t="s">
        <v>142</v>
      </c>
      <c r="B145" s="6">
        <v>37372</v>
      </c>
      <c r="C145" s="1"/>
      <c r="D145" s="13">
        <v>14.813513371955851</v>
      </c>
      <c r="E145" s="1" t="s">
        <v>310</v>
      </c>
      <c r="F145" s="1">
        <v>2</v>
      </c>
      <c r="G145" s="1">
        <v>0</v>
      </c>
      <c r="H145" s="2">
        <f t="shared" si="12"/>
        <v>0</v>
      </c>
      <c r="I145" s="3">
        <f t="shared" si="13"/>
        <v>1</v>
      </c>
      <c r="J145" s="4">
        <f t="shared" si="14"/>
        <v>0</v>
      </c>
      <c r="K145" s="5">
        <f t="shared" si="15"/>
        <v>0</v>
      </c>
      <c r="L145" s="1"/>
      <c r="M145" s="1">
        <f t="shared" si="16"/>
        <v>14</v>
      </c>
      <c r="N145" s="1"/>
      <c r="O145" s="1">
        <f t="shared" si="17"/>
        <v>4</v>
      </c>
    </row>
    <row r="146" spans="1:15" x14ac:dyDescent="0.25">
      <c r="A146" s="1" t="s">
        <v>143</v>
      </c>
      <c r="B146" s="6">
        <v>37371</v>
      </c>
      <c r="C146" s="1"/>
      <c r="D146" s="13">
        <v>5.3533058668007847</v>
      </c>
      <c r="E146" s="1" t="s">
        <v>310</v>
      </c>
      <c r="F146" s="1">
        <v>2</v>
      </c>
      <c r="G146" s="1">
        <v>0</v>
      </c>
      <c r="H146" s="2">
        <f t="shared" si="12"/>
        <v>0</v>
      </c>
      <c r="I146" s="3">
        <f t="shared" si="13"/>
        <v>1</v>
      </c>
      <c r="J146" s="4">
        <f t="shared" si="14"/>
        <v>0</v>
      </c>
      <c r="K146" s="5">
        <f t="shared" si="15"/>
        <v>0</v>
      </c>
      <c r="L146" s="1"/>
      <c r="M146" s="1">
        <f t="shared" si="16"/>
        <v>14</v>
      </c>
      <c r="N146" s="1"/>
      <c r="O146" s="1">
        <f t="shared" si="17"/>
        <v>4</v>
      </c>
    </row>
    <row r="147" spans="1:15" x14ac:dyDescent="0.25">
      <c r="A147" s="1" t="s">
        <v>144</v>
      </c>
      <c r="B147" s="6">
        <v>37358</v>
      </c>
      <c r="C147" s="1"/>
      <c r="D147" s="13">
        <v>14.525154655281412</v>
      </c>
      <c r="E147" s="1" t="s">
        <v>310</v>
      </c>
      <c r="F147" s="1">
        <v>2</v>
      </c>
      <c r="G147" s="1">
        <v>0</v>
      </c>
      <c r="H147" s="2">
        <f t="shared" si="12"/>
        <v>0</v>
      </c>
      <c r="I147" s="3">
        <f t="shared" si="13"/>
        <v>1</v>
      </c>
      <c r="J147" s="4">
        <f t="shared" si="14"/>
        <v>0</v>
      </c>
      <c r="K147" s="5">
        <f t="shared" si="15"/>
        <v>0</v>
      </c>
      <c r="L147" s="1"/>
      <c r="M147" s="1">
        <f t="shared" si="16"/>
        <v>14</v>
      </c>
      <c r="N147" s="1"/>
      <c r="O147" s="1">
        <f t="shared" si="17"/>
        <v>4</v>
      </c>
    </row>
    <row r="148" spans="1:15" x14ac:dyDescent="0.25">
      <c r="A148" s="1" t="s">
        <v>145</v>
      </c>
      <c r="B148" s="6">
        <v>37335</v>
      </c>
      <c r="C148" s="1"/>
      <c r="D148" s="13">
        <v>5.0803280587567725</v>
      </c>
      <c r="E148" s="1" t="s">
        <v>310</v>
      </c>
      <c r="F148" s="1">
        <v>2</v>
      </c>
      <c r="G148" s="1">
        <v>0</v>
      </c>
      <c r="H148" s="2">
        <f t="shared" si="12"/>
        <v>0</v>
      </c>
      <c r="I148" s="3">
        <f t="shared" si="13"/>
        <v>1</v>
      </c>
      <c r="J148" s="4">
        <f t="shared" si="14"/>
        <v>0</v>
      </c>
      <c r="K148" s="5">
        <f t="shared" si="15"/>
        <v>0</v>
      </c>
      <c r="L148" s="1"/>
      <c r="M148" s="1">
        <f t="shared" si="16"/>
        <v>14</v>
      </c>
      <c r="N148" s="1"/>
      <c r="O148" s="1">
        <f t="shared" si="17"/>
        <v>3</v>
      </c>
    </row>
    <row r="149" spans="1:15" x14ac:dyDescent="0.25">
      <c r="A149" s="1" t="s">
        <v>146</v>
      </c>
      <c r="B149" s="6">
        <v>37300</v>
      </c>
      <c r="C149" s="1"/>
      <c r="D149" s="13">
        <v>2.064797715305871</v>
      </c>
      <c r="E149" s="1" t="s">
        <v>310</v>
      </c>
      <c r="F149" s="1">
        <v>2</v>
      </c>
      <c r="G149" s="1">
        <v>0</v>
      </c>
      <c r="H149" s="2">
        <f t="shared" si="12"/>
        <v>0</v>
      </c>
      <c r="I149" s="3">
        <f t="shared" si="13"/>
        <v>1</v>
      </c>
      <c r="J149" s="4">
        <f t="shared" si="14"/>
        <v>0</v>
      </c>
      <c r="K149" s="5">
        <f t="shared" si="15"/>
        <v>0</v>
      </c>
      <c r="L149" s="1"/>
      <c r="M149" s="1">
        <f t="shared" si="16"/>
        <v>14</v>
      </c>
      <c r="N149" s="1"/>
      <c r="O149" s="1">
        <f t="shared" si="17"/>
        <v>2</v>
      </c>
    </row>
    <row r="150" spans="1:15" x14ac:dyDescent="0.25">
      <c r="A150" s="1" t="s">
        <v>147</v>
      </c>
      <c r="B150" s="6">
        <v>37296</v>
      </c>
      <c r="C150" s="1"/>
      <c r="D150" s="13">
        <v>12.703493416814108</v>
      </c>
      <c r="E150" s="1" t="s">
        <v>309</v>
      </c>
      <c r="F150" s="1">
        <v>2</v>
      </c>
      <c r="G150" s="1">
        <v>0</v>
      </c>
      <c r="H150" s="2">
        <f t="shared" si="12"/>
        <v>0</v>
      </c>
      <c r="I150" s="3">
        <f t="shared" si="13"/>
        <v>1</v>
      </c>
      <c r="J150" s="4">
        <f t="shared" si="14"/>
        <v>0</v>
      </c>
      <c r="K150" s="5">
        <f t="shared" si="15"/>
        <v>0</v>
      </c>
      <c r="L150" s="1"/>
      <c r="M150" s="1">
        <f t="shared" si="16"/>
        <v>14</v>
      </c>
      <c r="N150" s="1"/>
      <c r="O150" s="1">
        <f t="shared" si="17"/>
        <v>2</v>
      </c>
    </row>
    <row r="151" spans="1:15" x14ac:dyDescent="0.25">
      <c r="A151" s="1" t="s">
        <v>148</v>
      </c>
      <c r="B151" s="6">
        <v>37285</v>
      </c>
      <c r="C151" s="1"/>
      <c r="D151" s="13">
        <v>8.6390443188455066</v>
      </c>
      <c r="E151" s="1" t="s">
        <v>309</v>
      </c>
      <c r="F151" s="1">
        <v>2</v>
      </c>
      <c r="G151" s="1">
        <v>0</v>
      </c>
      <c r="H151" s="2">
        <f t="shared" si="12"/>
        <v>0</v>
      </c>
      <c r="I151" s="3">
        <f t="shared" si="13"/>
        <v>1</v>
      </c>
      <c r="J151" s="4">
        <f t="shared" si="14"/>
        <v>0</v>
      </c>
      <c r="K151" s="5">
        <f t="shared" si="15"/>
        <v>0</v>
      </c>
      <c r="L151" s="1"/>
      <c r="M151" s="1">
        <f t="shared" si="16"/>
        <v>14</v>
      </c>
      <c r="N151" s="1"/>
      <c r="O151" s="1">
        <f t="shared" si="17"/>
        <v>1</v>
      </c>
    </row>
    <row r="152" spans="1:15" x14ac:dyDescent="0.25">
      <c r="A152" s="1" t="s">
        <v>149</v>
      </c>
      <c r="B152" s="6">
        <v>38316</v>
      </c>
      <c r="C152" s="1"/>
      <c r="D152" s="13">
        <v>5.9786393617779456</v>
      </c>
      <c r="E152" s="1" t="s">
        <v>310</v>
      </c>
      <c r="F152" s="1">
        <v>0</v>
      </c>
      <c r="G152" s="1">
        <v>1</v>
      </c>
      <c r="H152" s="2">
        <f t="shared" si="12"/>
        <v>0</v>
      </c>
      <c r="I152" s="3">
        <f t="shared" si="13"/>
        <v>0</v>
      </c>
      <c r="J152" s="4">
        <f t="shared" si="14"/>
        <v>1</v>
      </c>
      <c r="K152" s="5">
        <f t="shared" si="15"/>
        <v>0</v>
      </c>
      <c r="L152" s="1"/>
      <c r="M152" s="1">
        <f t="shared" si="16"/>
        <v>11</v>
      </c>
      <c r="N152" s="1"/>
      <c r="O152" s="1">
        <f t="shared" si="17"/>
        <v>11</v>
      </c>
    </row>
    <row r="153" spans="1:15" x14ac:dyDescent="0.25">
      <c r="A153" s="1" t="s">
        <v>150</v>
      </c>
      <c r="B153" s="6">
        <v>38221</v>
      </c>
      <c r="C153" s="1"/>
      <c r="D153" s="13">
        <v>6.7950588033797619</v>
      </c>
      <c r="E153" s="1" t="s">
        <v>309</v>
      </c>
      <c r="F153" s="1">
        <v>0</v>
      </c>
      <c r="G153" s="1">
        <v>1</v>
      </c>
      <c r="H153" s="2">
        <f t="shared" si="12"/>
        <v>0</v>
      </c>
      <c r="I153" s="3">
        <f t="shared" si="13"/>
        <v>0</v>
      </c>
      <c r="J153" s="4">
        <f t="shared" si="14"/>
        <v>1</v>
      </c>
      <c r="K153" s="5">
        <f t="shared" si="15"/>
        <v>0</v>
      </c>
      <c r="L153" s="1"/>
      <c r="M153" s="1">
        <f t="shared" si="16"/>
        <v>12</v>
      </c>
      <c r="N153" s="1"/>
      <c r="O153" s="1">
        <f t="shared" si="17"/>
        <v>8</v>
      </c>
    </row>
    <row r="154" spans="1:15" x14ac:dyDescent="0.25">
      <c r="A154" s="1" t="s">
        <v>151</v>
      </c>
      <c r="B154" s="6">
        <v>38191</v>
      </c>
      <c r="C154" s="1"/>
      <c r="D154" s="13">
        <v>17.643928910733173</v>
      </c>
      <c r="E154" s="1" t="s">
        <v>309</v>
      </c>
      <c r="F154" s="1">
        <v>0</v>
      </c>
      <c r="G154" s="1">
        <v>1</v>
      </c>
      <c r="H154" s="2">
        <f t="shared" si="12"/>
        <v>0</v>
      </c>
      <c r="I154" s="3">
        <f t="shared" si="13"/>
        <v>0</v>
      </c>
      <c r="J154" s="4">
        <f t="shared" si="14"/>
        <v>1</v>
      </c>
      <c r="K154" s="5">
        <f t="shared" si="15"/>
        <v>0</v>
      </c>
      <c r="L154" s="1"/>
      <c r="M154" s="1">
        <f t="shared" si="16"/>
        <v>12</v>
      </c>
      <c r="N154" s="1"/>
      <c r="O154" s="1">
        <f t="shared" si="17"/>
        <v>7</v>
      </c>
    </row>
    <row r="155" spans="1:15" x14ac:dyDescent="0.25">
      <c r="A155" s="1" t="s">
        <v>152</v>
      </c>
      <c r="B155" s="6">
        <v>38172</v>
      </c>
      <c r="C155" s="1"/>
      <c r="D155" s="13">
        <v>18.847096997722261</v>
      </c>
      <c r="E155" s="1" t="s">
        <v>309</v>
      </c>
      <c r="F155" s="1">
        <v>0</v>
      </c>
      <c r="G155" s="1">
        <v>1</v>
      </c>
      <c r="H155" s="2">
        <f t="shared" si="12"/>
        <v>0</v>
      </c>
      <c r="I155" s="3">
        <f t="shared" si="13"/>
        <v>0</v>
      </c>
      <c r="J155" s="4">
        <f t="shared" si="14"/>
        <v>1</v>
      </c>
      <c r="K155" s="5">
        <f t="shared" si="15"/>
        <v>0</v>
      </c>
      <c r="L155" s="1"/>
      <c r="M155" s="1">
        <f t="shared" si="16"/>
        <v>12</v>
      </c>
      <c r="N155" s="1"/>
      <c r="O155" s="1">
        <f t="shared" si="17"/>
        <v>7</v>
      </c>
    </row>
    <row r="156" spans="1:15" x14ac:dyDescent="0.25">
      <c r="A156" s="1" t="s">
        <v>153</v>
      </c>
      <c r="B156" s="6">
        <v>38161</v>
      </c>
      <c r="C156" s="1"/>
      <c r="D156" s="13">
        <v>8.0142211762255204</v>
      </c>
      <c r="E156" s="1" t="s">
        <v>309</v>
      </c>
      <c r="F156" s="1">
        <v>0</v>
      </c>
      <c r="G156" s="1">
        <v>1</v>
      </c>
      <c r="H156" s="2">
        <f t="shared" si="12"/>
        <v>0</v>
      </c>
      <c r="I156" s="3">
        <f t="shared" si="13"/>
        <v>0</v>
      </c>
      <c r="J156" s="4">
        <f t="shared" si="14"/>
        <v>1</v>
      </c>
      <c r="K156" s="5">
        <f t="shared" si="15"/>
        <v>0</v>
      </c>
      <c r="L156" s="1"/>
      <c r="M156" s="1">
        <f t="shared" si="16"/>
        <v>12</v>
      </c>
      <c r="N156" s="1"/>
      <c r="O156" s="1">
        <f t="shared" si="17"/>
        <v>6</v>
      </c>
    </row>
    <row r="157" spans="1:15" x14ac:dyDescent="0.25">
      <c r="A157" s="1" t="s">
        <v>154</v>
      </c>
      <c r="B157" s="6">
        <v>38134</v>
      </c>
      <c r="C157" s="1"/>
      <c r="D157" s="13">
        <v>3.5738895519267597</v>
      </c>
      <c r="E157" s="1" t="s">
        <v>310</v>
      </c>
      <c r="F157" s="1">
        <v>0</v>
      </c>
      <c r="G157" s="1">
        <v>1</v>
      </c>
      <c r="H157" s="2">
        <f t="shared" si="12"/>
        <v>0</v>
      </c>
      <c r="I157" s="3">
        <f t="shared" si="13"/>
        <v>0</v>
      </c>
      <c r="J157" s="4">
        <f t="shared" si="14"/>
        <v>1</v>
      </c>
      <c r="K157" s="5">
        <f t="shared" si="15"/>
        <v>0</v>
      </c>
      <c r="L157" s="1"/>
      <c r="M157" s="1">
        <f t="shared" si="16"/>
        <v>12</v>
      </c>
      <c r="N157" s="1"/>
      <c r="O157" s="1">
        <f t="shared" si="17"/>
        <v>5</v>
      </c>
    </row>
    <row r="158" spans="1:15" x14ac:dyDescent="0.25">
      <c r="A158" s="1" t="s">
        <v>155</v>
      </c>
      <c r="B158" s="6">
        <v>38134</v>
      </c>
      <c r="C158" s="1"/>
      <c r="D158" s="13">
        <v>4.7970490606430296</v>
      </c>
      <c r="E158" s="1" t="s">
        <v>310</v>
      </c>
      <c r="F158" s="1">
        <v>0</v>
      </c>
      <c r="G158" s="1">
        <v>1</v>
      </c>
      <c r="H158" s="2">
        <f t="shared" si="12"/>
        <v>0</v>
      </c>
      <c r="I158" s="3">
        <f t="shared" si="13"/>
        <v>0</v>
      </c>
      <c r="J158" s="4">
        <f t="shared" si="14"/>
        <v>1</v>
      </c>
      <c r="K158" s="5">
        <f t="shared" si="15"/>
        <v>0</v>
      </c>
      <c r="L158" s="1"/>
      <c r="M158" s="1">
        <f t="shared" si="16"/>
        <v>12</v>
      </c>
      <c r="N158" s="1"/>
      <c r="O158" s="1">
        <f t="shared" si="17"/>
        <v>5</v>
      </c>
    </row>
    <row r="159" spans="1:15" x14ac:dyDescent="0.25">
      <c r="A159" s="1" t="s">
        <v>156</v>
      </c>
      <c r="B159" s="6">
        <v>38025</v>
      </c>
      <c r="C159" s="1"/>
      <c r="D159" s="13">
        <v>15.786132663630392</v>
      </c>
      <c r="E159" s="1" t="s">
        <v>310</v>
      </c>
      <c r="F159" s="1">
        <v>0</v>
      </c>
      <c r="G159" s="1">
        <v>1</v>
      </c>
      <c r="H159" s="2">
        <f t="shared" si="12"/>
        <v>0</v>
      </c>
      <c r="I159" s="3">
        <f t="shared" si="13"/>
        <v>0</v>
      </c>
      <c r="J159" s="4">
        <f t="shared" si="14"/>
        <v>1</v>
      </c>
      <c r="K159" s="5">
        <f t="shared" si="15"/>
        <v>0</v>
      </c>
      <c r="L159" s="1"/>
      <c r="M159" s="1">
        <f t="shared" si="16"/>
        <v>12</v>
      </c>
      <c r="N159" s="1"/>
      <c r="O159" s="1">
        <f t="shared" si="17"/>
        <v>2</v>
      </c>
    </row>
    <row r="160" spans="1:15" x14ac:dyDescent="0.25">
      <c r="A160" s="1" t="s">
        <v>157</v>
      </c>
      <c r="B160" s="6">
        <v>37975</v>
      </c>
      <c r="C160" s="1"/>
      <c r="D160" s="13">
        <v>16.629908617591063</v>
      </c>
      <c r="E160" s="1" t="s">
        <v>309</v>
      </c>
      <c r="F160" s="1">
        <v>0</v>
      </c>
      <c r="G160" s="1">
        <v>0</v>
      </c>
      <c r="H160" s="2">
        <f t="shared" si="12"/>
        <v>0</v>
      </c>
      <c r="I160" s="3">
        <f t="shared" si="13"/>
        <v>0</v>
      </c>
      <c r="J160" s="4">
        <f t="shared" si="14"/>
        <v>1</v>
      </c>
      <c r="K160" s="5">
        <f t="shared" si="15"/>
        <v>0</v>
      </c>
      <c r="L160" s="1"/>
      <c r="M160" s="1">
        <f t="shared" si="16"/>
        <v>12</v>
      </c>
      <c r="N160" s="1"/>
      <c r="O160" s="1">
        <f t="shared" si="17"/>
        <v>12</v>
      </c>
    </row>
    <row r="161" spans="1:15" x14ac:dyDescent="0.25">
      <c r="A161" s="1" t="s">
        <v>158</v>
      </c>
      <c r="B161" s="6">
        <v>37963</v>
      </c>
      <c r="C161" s="1"/>
      <c r="D161" s="13">
        <v>15.498154153500266</v>
      </c>
      <c r="E161" s="1" t="s">
        <v>309</v>
      </c>
      <c r="F161" s="1">
        <v>0</v>
      </c>
      <c r="G161" s="1">
        <v>0</v>
      </c>
      <c r="H161" s="2">
        <f t="shared" si="12"/>
        <v>0</v>
      </c>
      <c r="I161" s="3">
        <f t="shared" si="13"/>
        <v>0</v>
      </c>
      <c r="J161" s="4">
        <f t="shared" si="14"/>
        <v>1</v>
      </c>
      <c r="K161" s="5">
        <f t="shared" si="15"/>
        <v>0</v>
      </c>
      <c r="L161" s="1"/>
      <c r="M161" s="1">
        <f t="shared" si="16"/>
        <v>12</v>
      </c>
      <c r="N161" s="1"/>
      <c r="O161" s="1">
        <f t="shared" si="17"/>
        <v>12</v>
      </c>
    </row>
    <row r="162" spans="1:15" x14ac:dyDescent="0.25">
      <c r="A162" s="1" t="s">
        <v>159</v>
      </c>
      <c r="B162" s="6">
        <v>37950</v>
      </c>
      <c r="C162" s="1"/>
      <c r="D162" s="13">
        <v>8.2517674144102173</v>
      </c>
      <c r="E162" s="1" t="s">
        <v>310</v>
      </c>
      <c r="F162" s="1">
        <v>0</v>
      </c>
      <c r="G162" s="1">
        <v>0</v>
      </c>
      <c r="H162" s="2">
        <f t="shared" si="12"/>
        <v>0</v>
      </c>
      <c r="I162" s="3">
        <f t="shared" si="13"/>
        <v>0</v>
      </c>
      <c r="J162" s="4">
        <f t="shared" si="14"/>
        <v>1</v>
      </c>
      <c r="K162" s="5">
        <f t="shared" si="15"/>
        <v>0</v>
      </c>
      <c r="L162" s="1"/>
      <c r="M162" s="1">
        <f t="shared" si="16"/>
        <v>12</v>
      </c>
      <c r="N162" s="1"/>
      <c r="O162" s="1">
        <f t="shared" si="17"/>
        <v>11</v>
      </c>
    </row>
    <row r="163" spans="1:15" x14ac:dyDescent="0.25">
      <c r="A163" s="1" t="s">
        <v>160</v>
      </c>
      <c r="B163" s="6">
        <v>37813</v>
      </c>
      <c r="C163" s="1"/>
      <c r="D163" s="13">
        <v>5.9933137947913657</v>
      </c>
      <c r="E163" s="1" t="s">
        <v>309</v>
      </c>
      <c r="F163" s="1">
        <v>0</v>
      </c>
      <c r="G163" s="1">
        <v>0</v>
      </c>
      <c r="H163" s="2">
        <f t="shared" si="12"/>
        <v>0</v>
      </c>
      <c r="I163" s="3">
        <f t="shared" si="13"/>
        <v>0</v>
      </c>
      <c r="J163" s="4">
        <f t="shared" si="14"/>
        <v>1</v>
      </c>
      <c r="K163" s="5">
        <f t="shared" si="15"/>
        <v>0</v>
      </c>
      <c r="L163" s="1"/>
      <c r="M163" s="1">
        <f t="shared" si="16"/>
        <v>13</v>
      </c>
      <c r="N163" s="1"/>
      <c r="O163" s="1">
        <f t="shared" si="17"/>
        <v>7</v>
      </c>
    </row>
    <row r="164" spans="1:15" x14ac:dyDescent="0.25">
      <c r="A164" s="1" t="s">
        <v>161</v>
      </c>
      <c r="B164" s="6">
        <v>37684</v>
      </c>
      <c r="C164" s="1"/>
      <c r="D164" s="13">
        <v>6.0080317216290737</v>
      </c>
      <c r="E164" s="1" t="s">
        <v>309</v>
      </c>
      <c r="F164" s="1">
        <v>0</v>
      </c>
      <c r="G164" s="1">
        <v>0</v>
      </c>
      <c r="H164" s="2">
        <f t="shared" si="12"/>
        <v>0</v>
      </c>
      <c r="I164" s="3">
        <f t="shared" si="13"/>
        <v>0</v>
      </c>
      <c r="J164" s="4">
        <f t="shared" si="14"/>
        <v>1</v>
      </c>
      <c r="K164" s="5">
        <f t="shared" si="15"/>
        <v>0</v>
      </c>
      <c r="L164" s="1"/>
      <c r="M164" s="1">
        <f t="shared" si="16"/>
        <v>13</v>
      </c>
      <c r="N164" s="1"/>
      <c r="O164" s="1">
        <f t="shared" si="17"/>
        <v>3</v>
      </c>
    </row>
    <row r="165" spans="1:15" x14ac:dyDescent="0.25">
      <c r="A165" s="1" t="s">
        <v>162</v>
      </c>
      <c r="B165" s="6">
        <v>37616</v>
      </c>
      <c r="C165" s="1"/>
      <c r="D165" s="13">
        <v>17.883400475150921</v>
      </c>
      <c r="E165" s="1" t="s">
        <v>309</v>
      </c>
      <c r="F165" s="1">
        <v>1</v>
      </c>
      <c r="G165" s="1">
        <v>0</v>
      </c>
      <c r="H165" s="2">
        <f t="shared" si="12"/>
        <v>0</v>
      </c>
      <c r="I165" s="3">
        <f t="shared" si="13"/>
        <v>0</v>
      </c>
      <c r="J165" s="4">
        <f t="shared" si="14"/>
        <v>1</v>
      </c>
      <c r="K165" s="5">
        <f t="shared" si="15"/>
        <v>0</v>
      </c>
      <c r="L165" s="1"/>
      <c r="M165" s="1">
        <f t="shared" si="16"/>
        <v>13</v>
      </c>
      <c r="N165" s="1"/>
      <c r="O165" s="1">
        <f t="shared" si="17"/>
        <v>12</v>
      </c>
    </row>
    <row r="166" spans="1:15" x14ac:dyDescent="0.25">
      <c r="A166" s="1" t="s">
        <v>163</v>
      </c>
      <c r="B166" s="6">
        <v>37609</v>
      </c>
      <c r="C166" s="1"/>
      <c r="D166" s="13">
        <v>9.2740967865088564</v>
      </c>
      <c r="E166" s="1" t="s">
        <v>309</v>
      </c>
      <c r="F166" s="1">
        <v>1</v>
      </c>
      <c r="G166" s="1">
        <v>0</v>
      </c>
      <c r="H166" s="2">
        <f t="shared" si="12"/>
        <v>0</v>
      </c>
      <c r="I166" s="3">
        <f t="shared" si="13"/>
        <v>0</v>
      </c>
      <c r="J166" s="4">
        <f t="shared" si="14"/>
        <v>1</v>
      </c>
      <c r="K166" s="5">
        <f t="shared" si="15"/>
        <v>0</v>
      </c>
      <c r="L166" s="1"/>
      <c r="M166" s="1">
        <f t="shared" si="16"/>
        <v>13</v>
      </c>
      <c r="N166" s="1"/>
      <c r="O166" s="1">
        <f t="shared" si="17"/>
        <v>12</v>
      </c>
    </row>
    <row r="167" spans="1:15" x14ac:dyDescent="0.25">
      <c r="A167" s="1" t="s">
        <v>164</v>
      </c>
      <c r="B167" s="6">
        <v>37607</v>
      </c>
      <c r="C167" s="1"/>
      <c r="D167" s="13">
        <v>3.6016199803899385</v>
      </c>
      <c r="E167" s="1" t="s">
        <v>310</v>
      </c>
      <c r="F167" s="1">
        <v>1</v>
      </c>
      <c r="G167" s="1">
        <v>0</v>
      </c>
      <c r="H167" s="2">
        <f t="shared" si="12"/>
        <v>0</v>
      </c>
      <c r="I167" s="3">
        <f t="shared" si="13"/>
        <v>0</v>
      </c>
      <c r="J167" s="4">
        <f t="shared" si="14"/>
        <v>1</v>
      </c>
      <c r="K167" s="5">
        <f t="shared" si="15"/>
        <v>0</v>
      </c>
      <c r="L167" s="1"/>
      <c r="M167" s="1">
        <f t="shared" si="16"/>
        <v>13</v>
      </c>
      <c r="N167" s="1"/>
      <c r="O167" s="1">
        <f t="shared" si="17"/>
        <v>12</v>
      </c>
    </row>
    <row r="168" spans="1:15" x14ac:dyDescent="0.25">
      <c r="A168" s="1" t="s">
        <v>165</v>
      </c>
      <c r="B168" s="6">
        <v>37584</v>
      </c>
      <c r="C168" s="1"/>
      <c r="D168" s="13">
        <v>5.4144110159047303</v>
      </c>
      <c r="E168" s="1" t="s">
        <v>310</v>
      </c>
      <c r="F168" s="1">
        <v>1</v>
      </c>
      <c r="G168" s="1">
        <v>0</v>
      </c>
      <c r="H168" s="2">
        <f t="shared" si="12"/>
        <v>0</v>
      </c>
      <c r="I168" s="3">
        <f t="shared" si="13"/>
        <v>0</v>
      </c>
      <c r="J168" s="4">
        <f t="shared" si="14"/>
        <v>1</v>
      </c>
      <c r="K168" s="5">
        <f t="shared" si="15"/>
        <v>0</v>
      </c>
      <c r="L168" s="1"/>
      <c r="M168" s="1">
        <f t="shared" si="16"/>
        <v>13</v>
      </c>
      <c r="N168" s="1"/>
      <c r="O168" s="1">
        <f t="shared" si="17"/>
        <v>11</v>
      </c>
    </row>
    <row r="169" spans="1:15" x14ac:dyDescent="0.25">
      <c r="A169" s="1" t="s">
        <v>166</v>
      </c>
      <c r="B169" s="6">
        <v>37572</v>
      </c>
      <c r="C169" s="1"/>
      <c r="D169" s="13">
        <v>6.9067985995327312</v>
      </c>
      <c r="E169" s="1" t="s">
        <v>310</v>
      </c>
      <c r="F169" s="1">
        <v>1</v>
      </c>
      <c r="G169" s="1">
        <v>0</v>
      </c>
      <c r="H169" s="2">
        <f t="shared" si="12"/>
        <v>0</v>
      </c>
      <c r="I169" s="3">
        <f t="shared" si="13"/>
        <v>0</v>
      </c>
      <c r="J169" s="4">
        <f t="shared" si="14"/>
        <v>1</v>
      </c>
      <c r="K169" s="5">
        <f t="shared" si="15"/>
        <v>0</v>
      </c>
      <c r="L169" s="1"/>
      <c r="M169" s="1">
        <f t="shared" si="16"/>
        <v>13</v>
      </c>
      <c r="N169" s="1"/>
      <c r="O169" s="1">
        <f t="shared" si="17"/>
        <v>11</v>
      </c>
    </row>
    <row r="170" spans="1:15" x14ac:dyDescent="0.25">
      <c r="A170" s="1" t="s">
        <v>167</v>
      </c>
      <c r="B170" s="6">
        <v>37559</v>
      </c>
      <c r="C170" s="1"/>
      <c r="D170" s="13">
        <v>15.354342977728233</v>
      </c>
      <c r="E170" s="1" t="s">
        <v>309</v>
      </c>
      <c r="F170" s="1">
        <v>1</v>
      </c>
      <c r="G170" s="1">
        <v>0</v>
      </c>
      <c r="H170" s="2">
        <f t="shared" si="12"/>
        <v>0</v>
      </c>
      <c r="I170" s="3">
        <f t="shared" si="13"/>
        <v>0</v>
      </c>
      <c r="J170" s="4">
        <f t="shared" si="14"/>
        <v>1</v>
      </c>
      <c r="K170" s="5">
        <f t="shared" si="15"/>
        <v>0</v>
      </c>
      <c r="L170" s="1"/>
      <c r="M170" s="1">
        <f t="shared" si="16"/>
        <v>13</v>
      </c>
      <c r="N170" s="1"/>
      <c r="O170" s="1">
        <f t="shared" si="17"/>
        <v>10</v>
      </c>
    </row>
    <row r="171" spans="1:15" x14ac:dyDescent="0.25">
      <c r="A171" s="1" t="s">
        <v>168</v>
      </c>
      <c r="B171" s="6">
        <v>37540</v>
      </c>
      <c r="C171" s="1"/>
      <c r="D171" s="13">
        <v>6.0890047999484036</v>
      </c>
      <c r="E171" s="1" t="s">
        <v>309</v>
      </c>
      <c r="F171" s="1">
        <v>1</v>
      </c>
      <c r="G171" s="1">
        <v>0</v>
      </c>
      <c r="H171" s="2">
        <f t="shared" si="12"/>
        <v>0</v>
      </c>
      <c r="I171" s="3">
        <f t="shared" si="13"/>
        <v>0</v>
      </c>
      <c r="J171" s="4">
        <f t="shared" si="14"/>
        <v>1</v>
      </c>
      <c r="K171" s="5">
        <f t="shared" si="15"/>
        <v>0</v>
      </c>
      <c r="L171" s="1"/>
      <c r="M171" s="1">
        <f t="shared" si="16"/>
        <v>13</v>
      </c>
      <c r="N171" s="1"/>
      <c r="O171" s="1">
        <f t="shared" si="17"/>
        <v>10</v>
      </c>
    </row>
    <row r="172" spans="1:15" x14ac:dyDescent="0.25">
      <c r="A172" s="1" t="s">
        <v>169</v>
      </c>
      <c r="B172" s="6">
        <v>37518</v>
      </c>
      <c r="C172" s="1"/>
      <c r="D172" s="13">
        <v>11.223961316639722</v>
      </c>
      <c r="E172" s="1" t="s">
        <v>310</v>
      </c>
      <c r="F172" s="1">
        <v>1</v>
      </c>
      <c r="G172" s="1">
        <v>0</v>
      </c>
      <c r="H172" s="2">
        <f t="shared" si="12"/>
        <v>0</v>
      </c>
      <c r="I172" s="3">
        <f t="shared" si="13"/>
        <v>0</v>
      </c>
      <c r="J172" s="4">
        <f t="shared" si="14"/>
        <v>1</v>
      </c>
      <c r="K172" s="5">
        <f t="shared" si="15"/>
        <v>0</v>
      </c>
      <c r="L172" s="1"/>
      <c r="M172" s="1">
        <f t="shared" si="16"/>
        <v>13</v>
      </c>
      <c r="N172" s="1"/>
      <c r="O172" s="1">
        <f t="shared" si="17"/>
        <v>9</v>
      </c>
    </row>
    <row r="173" spans="1:15" x14ac:dyDescent="0.25">
      <c r="A173" s="1" t="s">
        <v>170</v>
      </c>
      <c r="B173" s="6">
        <v>37487</v>
      </c>
      <c r="C173" s="1"/>
      <c r="D173" s="13">
        <v>11.584813732803763</v>
      </c>
      <c r="E173" s="1" t="s">
        <v>310</v>
      </c>
      <c r="F173" s="1">
        <v>1</v>
      </c>
      <c r="G173" s="1">
        <v>0</v>
      </c>
      <c r="H173" s="2">
        <f t="shared" si="12"/>
        <v>0</v>
      </c>
      <c r="I173" s="3">
        <f t="shared" si="13"/>
        <v>0</v>
      </c>
      <c r="J173" s="4">
        <f t="shared" si="14"/>
        <v>1</v>
      </c>
      <c r="K173" s="5">
        <f t="shared" si="15"/>
        <v>0</v>
      </c>
      <c r="L173" s="1"/>
      <c r="M173" s="1">
        <f t="shared" si="16"/>
        <v>14</v>
      </c>
      <c r="N173" s="1"/>
      <c r="O173" s="1">
        <f t="shared" si="17"/>
        <v>8</v>
      </c>
    </row>
    <row r="174" spans="1:15" x14ac:dyDescent="0.25">
      <c r="A174" s="1" t="s">
        <v>171</v>
      </c>
      <c r="B174" s="6">
        <v>37483</v>
      </c>
      <c r="C174" s="1"/>
      <c r="D174" s="13">
        <v>13.76916295927658</v>
      </c>
      <c r="E174" s="1" t="s">
        <v>310</v>
      </c>
      <c r="F174" s="1">
        <v>1</v>
      </c>
      <c r="G174" s="1">
        <v>0</v>
      </c>
      <c r="H174" s="2">
        <f t="shared" si="12"/>
        <v>0</v>
      </c>
      <c r="I174" s="3">
        <f t="shared" si="13"/>
        <v>0</v>
      </c>
      <c r="J174" s="4">
        <f t="shared" si="14"/>
        <v>1</v>
      </c>
      <c r="K174" s="5">
        <f t="shared" si="15"/>
        <v>0</v>
      </c>
      <c r="L174" s="1"/>
      <c r="M174" s="1">
        <f t="shared" si="16"/>
        <v>14</v>
      </c>
      <c r="N174" s="1"/>
      <c r="O174" s="1">
        <f t="shared" si="17"/>
        <v>8</v>
      </c>
    </row>
    <row r="175" spans="1:15" x14ac:dyDescent="0.25">
      <c r="A175" s="1" t="s">
        <v>172</v>
      </c>
      <c r="B175" s="6">
        <v>37420</v>
      </c>
      <c r="C175" s="1"/>
      <c r="D175" s="13">
        <v>10.050188244477255</v>
      </c>
      <c r="E175" s="1" t="s">
        <v>310</v>
      </c>
      <c r="F175" s="1">
        <v>1</v>
      </c>
      <c r="G175" s="1">
        <v>0</v>
      </c>
      <c r="H175" s="2">
        <f t="shared" si="12"/>
        <v>0</v>
      </c>
      <c r="I175" s="3">
        <f t="shared" si="13"/>
        <v>0</v>
      </c>
      <c r="J175" s="4">
        <f t="shared" si="14"/>
        <v>1</v>
      </c>
      <c r="K175" s="5">
        <f t="shared" si="15"/>
        <v>0</v>
      </c>
      <c r="L175" s="1"/>
      <c r="M175" s="1">
        <f t="shared" si="16"/>
        <v>14</v>
      </c>
      <c r="N175" s="1"/>
      <c r="O175" s="1">
        <f t="shared" si="17"/>
        <v>6</v>
      </c>
    </row>
    <row r="176" spans="1:15" x14ac:dyDescent="0.25">
      <c r="A176" s="1" t="s">
        <v>173</v>
      </c>
      <c r="B176" s="6">
        <v>37418</v>
      </c>
      <c r="C176" s="1"/>
      <c r="D176" s="13">
        <v>6.652305837897039</v>
      </c>
      <c r="E176" s="1" t="s">
        <v>309</v>
      </c>
      <c r="F176" s="1">
        <v>1</v>
      </c>
      <c r="G176" s="1">
        <v>0</v>
      </c>
      <c r="H176" s="2">
        <f t="shared" si="12"/>
        <v>0</v>
      </c>
      <c r="I176" s="3">
        <f t="shared" si="13"/>
        <v>0</v>
      </c>
      <c r="J176" s="4">
        <f t="shared" si="14"/>
        <v>1</v>
      </c>
      <c r="K176" s="5">
        <f t="shared" si="15"/>
        <v>0</v>
      </c>
      <c r="L176" s="1"/>
      <c r="M176" s="1">
        <f t="shared" si="16"/>
        <v>14</v>
      </c>
      <c r="N176" s="1"/>
      <c r="O176" s="1">
        <f t="shared" si="17"/>
        <v>6</v>
      </c>
    </row>
    <row r="177" spans="1:15" x14ac:dyDescent="0.25">
      <c r="A177" s="1" t="s">
        <v>174</v>
      </c>
      <c r="B177" s="6">
        <v>37399</v>
      </c>
      <c r="C177" s="1"/>
      <c r="D177" s="13">
        <v>7.3972892474305212</v>
      </c>
      <c r="E177" s="1" t="s">
        <v>309</v>
      </c>
      <c r="F177" s="1">
        <v>1</v>
      </c>
      <c r="G177" s="1">
        <v>0</v>
      </c>
      <c r="H177" s="2">
        <f t="shared" si="12"/>
        <v>0</v>
      </c>
      <c r="I177" s="3">
        <f t="shared" si="13"/>
        <v>0</v>
      </c>
      <c r="J177" s="4">
        <f t="shared" si="14"/>
        <v>1</v>
      </c>
      <c r="K177" s="5">
        <f t="shared" si="15"/>
        <v>0</v>
      </c>
      <c r="L177" s="1"/>
      <c r="M177" s="1">
        <f t="shared" si="16"/>
        <v>14</v>
      </c>
      <c r="N177" s="1"/>
      <c r="O177" s="1">
        <f t="shared" si="17"/>
        <v>5</v>
      </c>
    </row>
    <row r="178" spans="1:15" x14ac:dyDescent="0.25">
      <c r="A178" s="1" t="s">
        <v>175</v>
      </c>
      <c r="B178" s="6">
        <v>37310</v>
      </c>
      <c r="C178" s="1"/>
      <c r="D178" s="13">
        <v>14.293044556413296</v>
      </c>
      <c r="E178" s="1" t="s">
        <v>310</v>
      </c>
      <c r="F178" s="1">
        <v>1</v>
      </c>
      <c r="G178" s="1">
        <v>0</v>
      </c>
      <c r="H178" s="2">
        <f t="shared" si="12"/>
        <v>0</v>
      </c>
      <c r="I178" s="3">
        <f t="shared" si="13"/>
        <v>0</v>
      </c>
      <c r="J178" s="4">
        <f t="shared" si="14"/>
        <v>1</v>
      </c>
      <c r="K178" s="5">
        <f t="shared" si="15"/>
        <v>0</v>
      </c>
      <c r="L178" s="1"/>
      <c r="M178" s="1">
        <f t="shared" si="16"/>
        <v>14</v>
      </c>
      <c r="N178" s="1"/>
      <c r="O178" s="1">
        <f t="shared" si="17"/>
        <v>2</v>
      </c>
    </row>
    <row r="179" spans="1:15" x14ac:dyDescent="0.25">
      <c r="A179" s="1" t="s">
        <v>176</v>
      </c>
      <c r="B179" s="6">
        <v>37290</v>
      </c>
      <c r="C179" s="1"/>
      <c r="D179" s="13">
        <v>16.182305222717218</v>
      </c>
      <c r="E179" s="1" t="s">
        <v>310</v>
      </c>
      <c r="F179" s="1">
        <v>1</v>
      </c>
      <c r="G179" s="1">
        <v>0</v>
      </c>
      <c r="H179" s="2">
        <f t="shared" si="12"/>
        <v>0</v>
      </c>
      <c r="I179" s="3">
        <f t="shared" si="13"/>
        <v>0</v>
      </c>
      <c r="J179" s="4">
        <f t="shared" si="14"/>
        <v>1</v>
      </c>
      <c r="K179" s="5">
        <f t="shared" si="15"/>
        <v>0</v>
      </c>
      <c r="L179" s="1"/>
      <c r="M179" s="1">
        <f t="shared" si="16"/>
        <v>14</v>
      </c>
      <c r="N179" s="1"/>
      <c r="O179" s="1">
        <f t="shared" si="17"/>
        <v>2</v>
      </c>
    </row>
    <row r="180" spans="1:15" x14ac:dyDescent="0.25">
      <c r="A180" s="1" t="s">
        <v>177</v>
      </c>
      <c r="B180" s="6">
        <v>37232</v>
      </c>
      <c r="C180" s="1"/>
      <c r="D180" s="13">
        <v>5.8559019990821239</v>
      </c>
      <c r="E180" s="1" t="s">
        <v>310</v>
      </c>
      <c r="F180" s="1">
        <v>2</v>
      </c>
      <c r="G180" s="1">
        <v>0</v>
      </c>
      <c r="H180" s="2">
        <f t="shared" si="12"/>
        <v>0</v>
      </c>
      <c r="I180" s="3">
        <f t="shared" si="13"/>
        <v>0</v>
      </c>
      <c r="J180" s="4">
        <f t="shared" si="14"/>
        <v>1</v>
      </c>
      <c r="K180" s="5">
        <f t="shared" si="15"/>
        <v>0</v>
      </c>
      <c r="L180" s="1"/>
      <c r="M180" s="1">
        <f t="shared" si="16"/>
        <v>14</v>
      </c>
      <c r="N180" s="1"/>
      <c r="O180" s="1">
        <f t="shared" si="17"/>
        <v>12</v>
      </c>
    </row>
    <row r="181" spans="1:15" x14ac:dyDescent="0.25">
      <c r="A181" s="1" t="s">
        <v>178</v>
      </c>
      <c r="B181" s="6">
        <v>37220</v>
      </c>
      <c r="C181" s="1"/>
      <c r="D181" s="13">
        <v>9.0053135483755717</v>
      </c>
      <c r="E181" s="1" t="s">
        <v>310</v>
      </c>
      <c r="F181" s="1">
        <v>2</v>
      </c>
      <c r="G181" s="1">
        <v>0</v>
      </c>
      <c r="H181" s="2">
        <f t="shared" si="12"/>
        <v>0</v>
      </c>
      <c r="I181" s="3">
        <f t="shared" si="13"/>
        <v>0</v>
      </c>
      <c r="J181" s="4">
        <f t="shared" si="14"/>
        <v>1</v>
      </c>
      <c r="K181" s="5">
        <f t="shared" si="15"/>
        <v>0</v>
      </c>
      <c r="L181" s="1"/>
      <c r="M181" s="1">
        <f t="shared" si="16"/>
        <v>14</v>
      </c>
      <c r="N181" s="1"/>
      <c r="O181" s="1">
        <f t="shared" si="17"/>
        <v>11</v>
      </c>
    </row>
    <row r="182" spans="1:15" x14ac:dyDescent="0.25">
      <c r="A182" s="1" t="s">
        <v>179</v>
      </c>
      <c r="B182" s="6">
        <v>37208</v>
      </c>
      <c r="C182" s="1"/>
      <c r="D182" s="13">
        <v>4.549734192687394</v>
      </c>
      <c r="E182" s="1" t="s">
        <v>309</v>
      </c>
      <c r="F182" s="1">
        <v>2</v>
      </c>
      <c r="G182" s="1">
        <v>0</v>
      </c>
      <c r="H182" s="2">
        <f t="shared" si="12"/>
        <v>0</v>
      </c>
      <c r="I182" s="3">
        <f t="shared" si="13"/>
        <v>0</v>
      </c>
      <c r="J182" s="4">
        <f t="shared" si="14"/>
        <v>1</v>
      </c>
      <c r="K182" s="5">
        <f t="shared" si="15"/>
        <v>0</v>
      </c>
      <c r="L182" s="1"/>
      <c r="M182" s="1">
        <f t="shared" si="16"/>
        <v>14</v>
      </c>
      <c r="N182" s="1"/>
      <c r="O182" s="1">
        <f t="shared" si="17"/>
        <v>11</v>
      </c>
    </row>
    <row r="183" spans="1:15" x14ac:dyDescent="0.25">
      <c r="A183" s="1" t="s">
        <v>180</v>
      </c>
      <c r="B183" s="6">
        <v>37172</v>
      </c>
      <c r="C183" s="1"/>
      <c r="D183" s="13">
        <v>9.9518505748656665</v>
      </c>
      <c r="E183" s="1" t="s">
        <v>310</v>
      </c>
      <c r="F183" s="1">
        <v>2</v>
      </c>
      <c r="G183" s="1">
        <v>0</v>
      </c>
      <c r="H183" s="2">
        <f t="shared" si="12"/>
        <v>0</v>
      </c>
      <c r="I183" s="3">
        <f t="shared" si="13"/>
        <v>0</v>
      </c>
      <c r="J183" s="4">
        <f t="shared" si="14"/>
        <v>1</v>
      </c>
      <c r="K183" s="5">
        <f t="shared" si="15"/>
        <v>0</v>
      </c>
      <c r="L183" s="1"/>
      <c r="M183" s="1">
        <f t="shared" si="16"/>
        <v>14</v>
      </c>
      <c r="N183" s="1"/>
      <c r="O183" s="1">
        <f t="shared" si="17"/>
        <v>10</v>
      </c>
    </row>
    <row r="184" spans="1:15" x14ac:dyDescent="0.25">
      <c r="A184" s="1" t="s">
        <v>181</v>
      </c>
      <c r="B184" s="6">
        <v>37169</v>
      </c>
      <c r="C184" s="1"/>
      <c r="D184" s="13">
        <v>9.5705395305241048</v>
      </c>
      <c r="E184" s="1" t="s">
        <v>310</v>
      </c>
      <c r="F184" s="1">
        <v>2</v>
      </c>
      <c r="G184" s="1">
        <v>0</v>
      </c>
      <c r="H184" s="2">
        <f t="shared" si="12"/>
        <v>0</v>
      </c>
      <c r="I184" s="3">
        <f t="shared" si="13"/>
        <v>0</v>
      </c>
      <c r="J184" s="4">
        <f t="shared" si="14"/>
        <v>1</v>
      </c>
      <c r="K184" s="5">
        <f t="shared" si="15"/>
        <v>0</v>
      </c>
      <c r="L184" s="1"/>
      <c r="M184" s="1">
        <f t="shared" si="16"/>
        <v>14</v>
      </c>
      <c r="N184" s="1"/>
      <c r="O184" s="1">
        <f t="shared" si="17"/>
        <v>10</v>
      </c>
    </row>
    <row r="185" spans="1:15" x14ac:dyDescent="0.25">
      <c r="A185" s="1" t="s">
        <v>182</v>
      </c>
      <c r="B185" s="6">
        <v>37165</v>
      </c>
      <c r="C185" s="1"/>
      <c r="D185" s="13">
        <v>9.40881612253005</v>
      </c>
      <c r="E185" s="1" t="s">
        <v>309</v>
      </c>
      <c r="F185" s="1">
        <v>2</v>
      </c>
      <c r="G185" s="1">
        <v>0</v>
      </c>
      <c r="H185" s="2">
        <f t="shared" si="12"/>
        <v>0</v>
      </c>
      <c r="I185" s="3">
        <f t="shared" si="13"/>
        <v>0</v>
      </c>
      <c r="J185" s="4">
        <f t="shared" si="14"/>
        <v>1</v>
      </c>
      <c r="K185" s="5">
        <f t="shared" si="15"/>
        <v>0</v>
      </c>
      <c r="L185" s="1"/>
      <c r="M185" s="1">
        <f t="shared" si="16"/>
        <v>14</v>
      </c>
      <c r="N185" s="1"/>
      <c r="O185" s="1">
        <f t="shared" si="17"/>
        <v>10</v>
      </c>
    </row>
    <row r="186" spans="1:15" x14ac:dyDescent="0.25">
      <c r="A186" s="1" t="s">
        <v>183</v>
      </c>
      <c r="B186" s="6">
        <v>37157</v>
      </c>
      <c r="C186" s="1"/>
      <c r="D186" s="13">
        <v>3.5641319705646972</v>
      </c>
      <c r="E186" s="1" t="s">
        <v>309</v>
      </c>
      <c r="F186" s="1">
        <v>2</v>
      </c>
      <c r="G186" s="1">
        <v>0</v>
      </c>
      <c r="H186" s="2">
        <f t="shared" si="12"/>
        <v>0</v>
      </c>
      <c r="I186" s="3">
        <f t="shared" si="13"/>
        <v>0</v>
      </c>
      <c r="J186" s="4">
        <f t="shared" si="14"/>
        <v>1</v>
      </c>
      <c r="K186" s="5">
        <f t="shared" si="15"/>
        <v>0</v>
      </c>
      <c r="L186" s="1"/>
      <c r="M186" s="1">
        <f t="shared" si="16"/>
        <v>14</v>
      </c>
      <c r="N186" s="1"/>
      <c r="O186" s="1">
        <f t="shared" si="17"/>
        <v>9</v>
      </c>
    </row>
    <row r="187" spans="1:15" x14ac:dyDescent="0.25">
      <c r="A187" s="1" t="s">
        <v>184</v>
      </c>
      <c r="B187" s="6">
        <v>37144</v>
      </c>
      <c r="C187" s="1"/>
      <c r="D187" s="13">
        <v>17.474619773344934</v>
      </c>
      <c r="E187" s="1" t="s">
        <v>309</v>
      </c>
      <c r="F187" s="1">
        <v>2</v>
      </c>
      <c r="G187" s="1">
        <v>0</v>
      </c>
      <c r="H187" s="2">
        <f t="shared" si="12"/>
        <v>0</v>
      </c>
      <c r="I187" s="3">
        <f t="shared" si="13"/>
        <v>0</v>
      </c>
      <c r="J187" s="4">
        <f t="shared" si="14"/>
        <v>1</v>
      </c>
      <c r="K187" s="5">
        <f t="shared" si="15"/>
        <v>0</v>
      </c>
      <c r="L187" s="1"/>
      <c r="M187" s="1">
        <f t="shared" si="16"/>
        <v>14</v>
      </c>
      <c r="N187" s="1"/>
      <c r="O187" s="1">
        <f t="shared" si="17"/>
        <v>9</v>
      </c>
    </row>
    <row r="188" spans="1:15" x14ac:dyDescent="0.25">
      <c r="A188" s="1" t="s">
        <v>185</v>
      </c>
      <c r="B188" s="6">
        <v>37118</v>
      </c>
      <c r="C188" s="1"/>
      <c r="D188" s="13">
        <v>5.7474240282597302</v>
      </c>
      <c r="E188" s="1" t="s">
        <v>310</v>
      </c>
      <c r="F188" s="1">
        <v>2</v>
      </c>
      <c r="G188" s="1">
        <v>0</v>
      </c>
      <c r="H188" s="2">
        <f t="shared" si="12"/>
        <v>0</v>
      </c>
      <c r="I188" s="3">
        <f t="shared" si="13"/>
        <v>0</v>
      </c>
      <c r="J188" s="4">
        <f t="shared" si="14"/>
        <v>1</v>
      </c>
      <c r="K188" s="5">
        <f t="shared" si="15"/>
        <v>0</v>
      </c>
      <c r="L188" s="1"/>
      <c r="M188" s="1">
        <f t="shared" si="16"/>
        <v>15</v>
      </c>
      <c r="N188" s="1"/>
      <c r="O188" s="1">
        <f t="shared" si="17"/>
        <v>8</v>
      </c>
    </row>
    <row r="189" spans="1:15" x14ac:dyDescent="0.25">
      <c r="A189" s="1" t="s">
        <v>186</v>
      </c>
      <c r="B189" s="6">
        <v>37085</v>
      </c>
      <c r="C189" s="1"/>
      <c r="D189" s="13">
        <v>16.193653124467225</v>
      </c>
      <c r="E189" s="1" t="s">
        <v>309</v>
      </c>
      <c r="F189" s="1">
        <v>2</v>
      </c>
      <c r="G189" s="1">
        <v>0</v>
      </c>
      <c r="H189" s="2">
        <f t="shared" si="12"/>
        <v>0</v>
      </c>
      <c r="I189" s="3">
        <f t="shared" si="13"/>
        <v>0</v>
      </c>
      <c r="J189" s="4">
        <f t="shared" si="14"/>
        <v>1</v>
      </c>
      <c r="K189" s="5">
        <f t="shared" si="15"/>
        <v>0</v>
      </c>
      <c r="L189" s="1"/>
      <c r="M189" s="1">
        <f t="shared" si="16"/>
        <v>15</v>
      </c>
      <c r="N189" s="1"/>
      <c r="O189" s="1">
        <f t="shared" si="17"/>
        <v>7</v>
      </c>
    </row>
    <row r="190" spans="1:15" x14ac:dyDescent="0.25">
      <c r="A190" s="1" t="s">
        <v>187</v>
      </c>
      <c r="B190" s="6">
        <v>37072</v>
      </c>
      <c r="C190" s="1"/>
      <c r="D190" s="13">
        <v>17.706082938875941</v>
      </c>
      <c r="E190" s="1" t="s">
        <v>309</v>
      </c>
      <c r="F190" s="1">
        <v>2</v>
      </c>
      <c r="G190" s="1">
        <v>0</v>
      </c>
      <c r="H190" s="2">
        <f t="shared" si="12"/>
        <v>0</v>
      </c>
      <c r="I190" s="3">
        <f t="shared" si="13"/>
        <v>0</v>
      </c>
      <c r="J190" s="4">
        <f t="shared" si="14"/>
        <v>1</v>
      </c>
      <c r="K190" s="5">
        <f t="shared" si="15"/>
        <v>0</v>
      </c>
      <c r="L190" s="1"/>
      <c r="M190" s="1">
        <f t="shared" si="16"/>
        <v>15</v>
      </c>
      <c r="N190" s="1"/>
      <c r="O190" s="1">
        <f t="shared" si="17"/>
        <v>6</v>
      </c>
    </row>
    <row r="191" spans="1:15" x14ac:dyDescent="0.25">
      <c r="A191" s="1" t="s">
        <v>188</v>
      </c>
      <c r="B191" s="6">
        <v>37011</v>
      </c>
      <c r="C191" s="1"/>
      <c r="D191" s="13">
        <v>5.0893313560207112</v>
      </c>
      <c r="E191" s="1" t="s">
        <v>310</v>
      </c>
      <c r="F191" s="1">
        <v>2</v>
      </c>
      <c r="G191" s="1">
        <v>0</v>
      </c>
      <c r="H191" s="2">
        <f t="shared" si="12"/>
        <v>0</v>
      </c>
      <c r="I191" s="3">
        <f t="shared" si="13"/>
        <v>0</v>
      </c>
      <c r="J191" s="4">
        <f t="shared" si="14"/>
        <v>1</v>
      </c>
      <c r="K191" s="5">
        <f t="shared" si="15"/>
        <v>0</v>
      </c>
      <c r="L191" s="1"/>
      <c r="M191" s="1">
        <f t="shared" si="16"/>
        <v>15</v>
      </c>
      <c r="N191" s="1"/>
      <c r="O191" s="1">
        <f t="shared" si="17"/>
        <v>4</v>
      </c>
    </row>
    <row r="192" spans="1:15" x14ac:dyDescent="0.25">
      <c r="A192" s="1" t="s">
        <v>189</v>
      </c>
      <c r="B192" s="6">
        <v>37010</v>
      </c>
      <c r="C192" s="1"/>
      <c r="D192" s="13">
        <v>16.182665032532402</v>
      </c>
      <c r="E192" s="1" t="s">
        <v>310</v>
      </c>
      <c r="F192" s="1">
        <v>2</v>
      </c>
      <c r="G192" s="1">
        <v>0</v>
      </c>
      <c r="H192" s="2">
        <f t="shared" si="12"/>
        <v>0</v>
      </c>
      <c r="I192" s="3">
        <f t="shared" si="13"/>
        <v>0</v>
      </c>
      <c r="J192" s="4">
        <f t="shared" si="14"/>
        <v>1</v>
      </c>
      <c r="K192" s="5">
        <f t="shared" si="15"/>
        <v>0</v>
      </c>
      <c r="L192" s="1"/>
      <c r="M192" s="1">
        <f t="shared" si="16"/>
        <v>15</v>
      </c>
      <c r="N192" s="1"/>
      <c r="O192" s="1">
        <f t="shared" si="17"/>
        <v>4</v>
      </c>
    </row>
    <row r="193" spans="1:15" x14ac:dyDescent="0.25">
      <c r="A193" s="1" t="s">
        <v>190</v>
      </c>
      <c r="B193" s="6">
        <v>37008</v>
      </c>
      <c r="C193" s="1"/>
      <c r="D193" s="13">
        <v>16.101714996445381</v>
      </c>
      <c r="E193" s="1" t="s">
        <v>310</v>
      </c>
      <c r="F193" s="1">
        <v>2</v>
      </c>
      <c r="G193" s="1">
        <v>0</v>
      </c>
      <c r="H193" s="2">
        <f t="shared" si="12"/>
        <v>0</v>
      </c>
      <c r="I193" s="3">
        <f t="shared" si="13"/>
        <v>0</v>
      </c>
      <c r="J193" s="4">
        <f t="shared" si="14"/>
        <v>1</v>
      </c>
      <c r="K193" s="5">
        <f t="shared" si="15"/>
        <v>0</v>
      </c>
      <c r="L193" s="1"/>
      <c r="M193" s="1">
        <f t="shared" si="16"/>
        <v>15</v>
      </c>
      <c r="N193" s="1"/>
      <c r="O193" s="1">
        <f t="shared" si="17"/>
        <v>4</v>
      </c>
    </row>
    <row r="194" spans="1:15" x14ac:dyDescent="0.25">
      <c r="A194" s="1" t="s">
        <v>191</v>
      </c>
      <c r="B194" s="6">
        <v>37001</v>
      </c>
      <c r="C194" s="1"/>
      <c r="D194" s="13">
        <v>4.0416359246946874</v>
      </c>
      <c r="E194" s="1" t="s">
        <v>310</v>
      </c>
      <c r="F194" s="1">
        <v>2</v>
      </c>
      <c r="G194" s="1">
        <v>0</v>
      </c>
      <c r="H194" s="2">
        <f t="shared" si="12"/>
        <v>0</v>
      </c>
      <c r="I194" s="3">
        <f t="shared" si="13"/>
        <v>0</v>
      </c>
      <c r="J194" s="4">
        <f t="shared" si="14"/>
        <v>1</v>
      </c>
      <c r="K194" s="5">
        <f t="shared" si="15"/>
        <v>0</v>
      </c>
      <c r="L194" s="1"/>
      <c r="M194" s="1">
        <f t="shared" si="16"/>
        <v>15</v>
      </c>
      <c r="N194" s="1"/>
      <c r="O194" s="1">
        <f t="shared" si="17"/>
        <v>4</v>
      </c>
    </row>
    <row r="195" spans="1:15" x14ac:dyDescent="0.25">
      <c r="A195" s="1" t="s">
        <v>192</v>
      </c>
      <c r="B195" s="6">
        <v>36998</v>
      </c>
      <c r="C195" s="1"/>
      <c r="D195" s="13">
        <v>10.845180473766638</v>
      </c>
      <c r="E195" s="1" t="s">
        <v>310</v>
      </c>
      <c r="F195" s="1">
        <v>2</v>
      </c>
      <c r="G195" s="1">
        <v>0</v>
      </c>
      <c r="H195" s="2">
        <f t="shared" ref="H195:H258" si="18">IF(M195&lt;10,1,IF(AND(F195=0,G195=1,O195&lt;9,M195=10),1,IF(AND(F195=0,G195=0,O195&gt;=9,M195=10),1,IF(AND(F195=0,G195=0,O195&lt;9,M195=11),1,IF(AND(F195=1,G195=0,O195&gt;=9,M195=11),1,IF(AND(F195=1,G195=0,O195&lt;9,M195=12),1,IF(AND(F195=2,G195=0,O195&gt;=9,M195=12),1,IF(AND(F195=2,G195=0,O195&lt;9,M195=13),1,0))))))))</f>
        <v>0</v>
      </c>
      <c r="I195" s="3">
        <f t="shared" ref="I195:I258" si="19">IF(AND(F195=0,G195=1,O195&gt;=9,M195=10),1,IF(AND(F195=0,G195=1,O195&lt;9,M195=11),1,IF(AND(F195=0,G195=0,O195&gt;=9,M195=11),1,IF(AND(F195=0,G195=0,O195&lt;9,M195=12),1,IF(AND(F195=1,G195=0,O195&gt;=9,M195=12),1,IF(AND(F195=1,G195=0,O195&lt;9,M195=13),1,IF(AND(F195=2,G195=0,O195&gt;=9,M195=13),1,IF(AND(F195=2,G195=0,O195&lt;9,M195=14),1,0))))))))</f>
        <v>0</v>
      </c>
      <c r="J195" s="4">
        <f t="shared" ref="J195:J258" si="20">IF(AND(F195=0,G195=1,O195&gt;=9,M195=11),1,IF(AND(F195=0,G195=1,O195&lt;9,M195=12),1,IF(AND(F195=0,G195=0,O195&gt;=9,M195=12),1,IF(AND(F195=0,G195=0,O195&lt;9,M195=13),1,IF(AND(F195=1,G195=0,O195&gt;=9,M195=13),1,IF(AND(F195=1,G195=0,O195&lt;9,M195=14),1,IF(AND(F195=2,G195=0,O195&gt;=9,M195=14),1,IF(AND(F195=2,G195=0,O195&lt;9,M195=15),1,0))))))))</f>
        <v>1</v>
      </c>
      <c r="K195" s="5">
        <f t="shared" ref="K195:K258" si="21">IF(SUM(H195:J195)=0,1,0)</f>
        <v>0</v>
      </c>
      <c r="L195" s="1"/>
      <c r="M195" s="1">
        <f t="shared" si="16"/>
        <v>15</v>
      </c>
      <c r="N195" s="1"/>
      <c r="O195" s="1">
        <f t="shared" si="17"/>
        <v>4</v>
      </c>
    </row>
    <row r="196" spans="1:15" x14ac:dyDescent="0.25">
      <c r="A196" s="1" t="s">
        <v>193</v>
      </c>
      <c r="B196" s="6">
        <v>36972</v>
      </c>
      <c r="C196" s="1"/>
      <c r="D196" s="13">
        <v>2.4284182955561144</v>
      </c>
      <c r="E196" s="1" t="s">
        <v>309</v>
      </c>
      <c r="F196" s="1">
        <v>2</v>
      </c>
      <c r="G196" s="1">
        <v>0</v>
      </c>
      <c r="H196" s="2">
        <f t="shared" si="18"/>
        <v>0</v>
      </c>
      <c r="I196" s="3">
        <f t="shared" si="19"/>
        <v>0</v>
      </c>
      <c r="J196" s="4">
        <f t="shared" si="20"/>
        <v>1</v>
      </c>
      <c r="K196" s="5">
        <f t="shared" si="21"/>
        <v>0</v>
      </c>
      <c r="L196" s="1"/>
      <c r="M196" s="1">
        <f t="shared" ref="M196:M259" si="22">DATEDIF($B196,DATE(2016,9,1), "y")</f>
        <v>15</v>
      </c>
      <c r="N196" s="1"/>
      <c r="O196" s="1">
        <f t="shared" ref="O196:O259" si="23">MONTH($B196)</f>
        <v>3</v>
      </c>
    </row>
    <row r="197" spans="1:15" x14ac:dyDescent="0.25">
      <c r="A197" s="1" t="s">
        <v>194</v>
      </c>
      <c r="B197" s="6">
        <v>36970</v>
      </c>
      <c r="C197" s="1"/>
      <c r="D197" s="13">
        <v>14.256936364613239</v>
      </c>
      <c r="E197" s="1" t="s">
        <v>309</v>
      </c>
      <c r="F197" s="1">
        <v>2</v>
      </c>
      <c r="G197" s="1">
        <v>0</v>
      </c>
      <c r="H197" s="2">
        <f t="shared" si="18"/>
        <v>0</v>
      </c>
      <c r="I197" s="3">
        <f t="shared" si="19"/>
        <v>0</v>
      </c>
      <c r="J197" s="4">
        <f t="shared" si="20"/>
        <v>1</v>
      </c>
      <c r="K197" s="5">
        <f t="shared" si="21"/>
        <v>0</v>
      </c>
      <c r="L197" s="1"/>
      <c r="M197" s="1">
        <f t="shared" si="22"/>
        <v>15</v>
      </c>
      <c r="N197" s="1"/>
      <c r="O197" s="1">
        <f t="shared" si="23"/>
        <v>3</v>
      </c>
    </row>
    <row r="198" spans="1:15" x14ac:dyDescent="0.25">
      <c r="A198" s="1" t="s">
        <v>195</v>
      </c>
      <c r="B198" s="6">
        <v>36965</v>
      </c>
      <c r="C198" s="1"/>
      <c r="D198" s="13">
        <v>10.247890135792705</v>
      </c>
      <c r="E198" s="1" t="s">
        <v>309</v>
      </c>
      <c r="F198" s="1">
        <v>2</v>
      </c>
      <c r="G198" s="1">
        <v>0</v>
      </c>
      <c r="H198" s="2">
        <f t="shared" si="18"/>
        <v>0</v>
      </c>
      <c r="I198" s="3">
        <f t="shared" si="19"/>
        <v>0</v>
      </c>
      <c r="J198" s="4">
        <f t="shared" si="20"/>
        <v>1</v>
      </c>
      <c r="K198" s="5">
        <f t="shared" si="21"/>
        <v>0</v>
      </c>
      <c r="L198" s="1"/>
      <c r="M198" s="1">
        <f t="shared" si="22"/>
        <v>15</v>
      </c>
      <c r="N198" s="1"/>
      <c r="O198" s="1">
        <f t="shared" si="23"/>
        <v>3</v>
      </c>
    </row>
    <row r="199" spans="1:15" x14ac:dyDescent="0.25">
      <c r="A199" s="1" t="s">
        <v>196</v>
      </c>
      <c r="B199" s="6">
        <v>36965</v>
      </c>
      <c r="C199" s="1"/>
      <c r="D199" s="13">
        <v>8.5538395783925125</v>
      </c>
      <c r="E199" s="1" t="s">
        <v>310</v>
      </c>
      <c r="F199" s="1">
        <v>2</v>
      </c>
      <c r="G199" s="1">
        <v>0</v>
      </c>
      <c r="H199" s="2">
        <f t="shared" si="18"/>
        <v>0</v>
      </c>
      <c r="I199" s="3">
        <f t="shared" si="19"/>
        <v>0</v>
      </c>
      <c r="J199" s="4">
        <f t="shared" si="20"/>
        <v>1</v>
      </c>
      <c r="K199" s="5">
        <f t="shared" si="21"/>
        <v>0</v>
      </c>
      <c r="L199" s="1"/>
      <c r="M199" s="1">
        <f t="shared" si="22"/>
        <v>15</v>
      </c>
      <c r="N199" s="1"/>
      <c r="O199" s="1">
        <f t="shared" si="23"/>
        <v>3</v>
      </c>
    </row>
    <row r="200" spans="1:15" x14ac:dyDescent="0.25">
      <c r="A200" s="1" t="s">
        <v>197</v>
      </c>
      <c r="B200" s="6">
        <v>36958</v>
      </c>
      <c r="C200" s="1"/>
      <c r="D200" s="13">
        <v>10.479426481098178</v>
      </c>
      <c r="E200" s="1" t="s">
        <v>310</v>
      </c>
      <c r="F200" s="1">
        <v>2</v>
      </c>
      <c r="G200" s="1">
        <v>0</v>
      </c>
      <c r="H200" s="2">
        <f t="shared" si="18"/>
        <v>0</v>
      </c>
      <c r="I200" s="3">
        <f t="shared" si="19"/>
        <v>0</v>
      </c>
      <c r="J200" s="4">
        <f t="shared" si="20"/>
        <v>1</v>
      </c>
      <c r="K200" s="5">
        <f t="shared" si="21"/>
        <v>0</v>
      </c>
      <c r="L200" s="1"/>
      <c r="M200" s="1">
        <f t="shared" si="22"/>
        <v>15</v>
      </c>
      <c r="N200" s="1"/>
      <c r="O200" s="1">
        <f t="shared" si="23"/>
        <v>3</v>
      </c>
    </row>
    <row r="201" spans="1:15" x14ac:dyDescent="0.25">
      <c r="A201" s="1" t="s">
        <v>198</v>
      </c>
      <c r="B201" s="6">
        <v>36942</v>
      </c>
      <c r="C201" s="1"/>
      <c r="D201" s="13">
        <v>6.7936370979803353</v>
      </c>
      <c r="E201" s="1" t="s">
        <v>310</v>
      </c>
      <c r="F201" s="1">
        <v>2</v>
      </c>
      <c r="G201" s="1">
        <v>0</v>
      </c>
      <c r="H201" s="2">
        <f t="shared" si="18"/>
        <v>0</v>
      </c>
      <c r="I201" s="3">
        <f t="shared" si="19"/>
        <v>0</v>
      </c>
      <c r="J201" s="4">
        <f t="shared" si="20"/>
        <v>1</v>
      </c>
      <c r="K201" s="5">
        <f t="shared" si="21"/>
        <v>0</v>
      </c>
      <c r="L201" s="1"/>
      <c r="M201" s="1">
        <f t="shared" si="22"/>
        <v>15</v>
      </c>
      <c r="N201" s="1"/>
      <c r="O201" s="1">
        <f t="shared" si="23"/>
        <v>2</v>
      </c>
    </row>
    <row r="202" spans="1:15" x14ac:dyDescent="0.25">
      <c r="A202" s="1" t="s">
        <v>199</v>
      </c>
      <c r="B202" s="6">
        <v>36929</v>
      </c>
      <c r="C202" s="1"/>
      <c r="D202" s="13">
        <v>17.881718165906541</v>
      </c>
      <c r="E202" s="1" t="s">
        <v>310</v>
      </c>
      <c r="F202" s="1">
        <v>2</v>
      </c>
      <c r="G202" s="1">
        <v>0</v>
      </c>
      <c r="H202" s="2">
        <f t="shared" si="18"/>
        <v>0</v>
      </c>
      <c r="I202" s="3">
        <f t="shared" si="19"/>
        <v>0</v>
      </c>
      <c r="J202" s="4">
        <f t="shared" si="20"/>
        <v>1</v>
      </c>
      <c r="K202" s="5">
        <f t="shared" si="21"/>
        <v>0</v>
      </c>
      <c r="L202" s="1"/>
      <c r="M202" s="1">
        <f t="shared" si="22"/>
        <v>15</v>
      </c>
      <c r="N202" s="1"/>
      <c r="O202" s="1">
        <f t="shared" si="23"/>
        <v>2</v>
      </c>
    </row>
    <row r="203" spans="1:15" x14ac:dyDescent="0.25">
      <c r="A203" s="1" t="s">
        <v>200</v>
      </c>
      <c r="B203" s="6">
        <v>37982</v>
      </c>
      <c r="C203" s="1"/>
      <c r="D203" s="13">
        <v>11.981544701631977</v>
      </c>
      <c r="E203" s="1" t="s">
        <v>309</v>
      </c>
      <c r="F203" s="1">
        <v>0</v>
      </c>
      <c r="G203" s="1">
        <v>1</v>
      </c>
      <c r="H203" s="2">
        <f t="shared" si="18"/>
        <v>0</v>
      </c>
      <c r="I203" s="3">
        <f t="shared" si="19"/>
        <v>0</v>
      </c>
      <c r="J203" s="4">
        <f t="shared" si="20"/>
        <v>0</v>
      </c>
      <c r="K203" s="5">
        <f t="shared" si="21"/>
        <v>1</v>
      </c>
      <c r="L203" s="1"/>
      <c r="M203" s="1">
        <f t="shared" si="22"/>
        <v>12</v>
      </c>
      <c r="N203" s="1"/>
      <c r="O203" s="1">
        <f t="shared" si="23"/>
        <v>12</v>
      </c>
    </row>
    <row r="204" spans="1:15" x14ac:dyDescent="0.25">
      <c r="A204" s="1" t="s">
        <v>201</v>
      </c>
      <c r="B204" s="6">
        <v>37979</v>
      </c>
      <c r="C204" s="1"/>
      <c r="D204" s="13">
        <v>10.549398855481911</v>
      </c>
      <c r="E204" s="1" t="s">
        <v>310</v>
      </c>
      <c r="F204" s="1">
        <v>0</v>
      </c>
      <c r="G204" s="1">
        <v>1</v>
      </c>
      <c r="H204" s="2">
        <f t="shared" si="18"/>
        <v>0</v>
      </c>
      <c r="I204" s="3">
        <f t="shared" si="19"/>
        <v>0</v>
      </c>
      <c r="J204" s="4">
        <f t="shared" si="20"/>
        <v>0</v>
      </c>
      <c r="K204" s="5">
        <f t="shared" si="21"/>
        <v>1</v>
      </c>
      <c r="L204" s="1"/>
      <c r="M204" s="1">
        <f t="shared" si="22"/>
        <v>12</v>
      </c>
      <c r="N204" s="1"/>
      <c r="O204" s="1">
        <f t="shared" si="23"/>
        <v>12</v>
      </c>
    </row>
    <row r="205" spans="1:15" x14ac:dyDescent="0.25">
      <c r="A205" s="1" t="s">
        <v>202</v>
      </c>
      <c r="B205" s="6">
        <v>37939</v>
      </c>
      <c r="C205" s="1"/>
      <c r="D205" s="13">
        <v>3.1648997582587919</v>
      </c>
      <c r="E205" s="1" t="s">
        <v>309</v>
      </c>
      <c r="F205" s="1">
        <v>0</v>
      </c>
      <c r="G205" s="1">
        <v>1</v>
      </c>
      <c r="H205" s="2">
        <f t="shared" si="18"/>
        <v>0</v>
      </c>
      <c r="I205" s="3">
        <f t="shared" si="19"/>
        <v>0</v>
      </c>
      <c r="J205" s="4">
        <f t="shared" si="20"/>
        <v>0</v>
      </c>
      <c r="K205" s="5">
        <f t="shared" si="21"/>
        <v>1</v>
      </c>
      <c r="L205" s="1"/>
      <c r="M205" s="1">
        <f t="shared" si="22"/>
        <v>12</v>
      </c>
      <c r="N205" s="1"/>
      <c r="O205" s="1">
        <f t="shared" si="23"/>
        <v>11</v>
      </c>
    </row>
    <row r="206" spans="1:15" x14ac:dyDescent="0.25">
      <c r="A206" s="1" t="s">
        <v>203</v>
      </c>
      <c r="B206" s="6">
        <v>37919</v>
      </c>
      <c r="C206" s="1"/>
      <c r="D206" s="13">
        <v>17.800881423353172</v>
      </c>
      <c r="E206" s="1" t="s">
        <v>310</v>
      </c>
      <c r="F206" s="1">
        <v>0</v>
      </c>
      <c r="G206" s="1">
        <v>1</v>
      </c>
      <c r="H206" s="2">
        <f t="shared" si="18"/>
        <v>0</v>
      </c>
      <c r="I206" s="3">
        <f t="shared" si="19"/>
        <v>0</v>
      </c>
      <c r="J206" s="4">
        <f t="shared" si="20"/>
        <v>0</v>
      </c>
      <c r="K206" s="5">
        <f t="shared" si="21"/>
        <v>1</v>
      </c>
      <c r="L206" s="1"/>
      <c r="M206" s="1">
        <f t="shared" si="22"/>
        <v>12</v>
      </c>
      <c r="N206" s="1"/>
      <c r="O206" s="1">
        <f t="shared" si="23"/>
        <v>10</v>
      </c>
    </row>
    <row r="207" spans="1:15" x14ac:dyDescent="0.25">
      <c r="A207" s="1" t="s">
        <v>204</v>
      </c>
      <c r="B207" s="6">
        <v>37911</v>
      </c>
      <c r="C207" s="1"/>
      <c r="D207" s="13">
        <v>13.322835875577361</v>
      </c>
      <c r="E207" s="1" t="s">
        <v>309</v>
      </c>
      <c r="F207" s="1">
        <v>0</v>
      </c>
      <c r="G207" s="1">
        <v>1</v>
      </c>
      <c r="H207" s="2">
        <f t="shared" si="18"/>
        <v>0</v>
      </c>
      <c r="I207" s="3">
        <f t="shared" si="19"/>
        <v>0</v>
      </c>
      <c r="J207" s="4">
        <f t="shared" si="20"/>
        <v>0</v>
      </c>
      <c r="K207" s="5">
        <f t="shared" si="21"/>
        <v>1</v>
      </c>
      <c r="L207" s="1"/>
      <c r="M207" s="1">
        <f t="shared" si="22"/>
        <v>12</v>
      </c>
      <c r="N207" s="1"/>
      <c r="O207" s="1">
        <f t="shared" si="23"/>
        <v>10</v>
      </c>
    </row>
    <row r="208" spans="1:15" x14ac:dyDescent="0.25">
      <c r="A208" s="1" t="s">
        <v>205</v>
      </c>
      <c r="B208" s="6">
        <v>37882</v>
      </c>
      <c r="C208" s="1"/>
      <c r="D208" s="13">
        <v>12.627168521364103</v>
      </c>
      <c r="E208" s="1" t="s">
        <v>310</v>
      </c>
      <c r="F208" s="1">
        <v>0</v>
      </c>
      <c r="G208" s="1">
        <v>1</v>
      </c>
      <c r="H208" s="2">
        <f t="shared" si="18"/>
        <v>0</v>
      </c>
      <c r="I208" s="3">
        <f t="shared" si="19"/>
        <v>0</v>
      </c>
      <c r="J208" s="4">
        <f t="shared" si="20"/>
        <v>0</v>
      </c>
      <c r="K208" s="5">
        <f t="shared" si="21"/>
        <v>1</v>
      </c>
      <c r="L208" s="1"/>
      <c r="M208" s="1">
        <f t="shared" si="22"/>
        <v>12</v>
      </c>
      <c r="N208" s="1"/>
      <c r="O208" s="1">
        <f t="shared" si="23"/>
        <v>9</v>
      </c>
    </row>
    <row r="209" spans="1:15" x14ac:dyDescent="0.25">
      <c r="A209" s="1" t="s">
        <v>206</v>
      </c>
      <c r="B209" s="6">
        <v>37874</v>
      </c>
      <c r="C209" s="1"/>
      <c r="D209" s="13">
        <v>8.1009968676358213</v>
      </c>
      <c r="E209" s="1" t="s">
        <v>309</v>
      </c>
      <c r="F209" s="1">
        <v>0</v>
      </c>
      <c r="G209" s="1">
        <v>1</v>
      </c>
      <c r="H209" s="2">
        <f t="shared" si="18"/>
        <v>0</v>
      </c>
      <c r="I209" s="3">
        <f t="shared" si="19"/>
        <v>0</v>
      </c>
      <c r="J209" s="4">
        <f t="shared" si="20"/>
        <v>0</v>
      </c>
      <c r="K209" s="5">
        <f t="shared" si="21"/>
        <v>1</v>
      </c>
      <c r="L209" s="1"/>
      <c r="M209" s="1">
        <f t="shared" si="22"/>
        <v>12</v>
      </c>
      <c r="N209" s="1"/>
      <c r="O209" s="1">
        <f t="shared" si="23"/>
        <v>9</v>
      </c>
    </row>
    <row r="210" spans="1:15" x14ac:dyDescent="0.25">
      <c r="A210" s="1" t="s">
        <v>207</v>
      </c>
      <c r="B210" s="6">
        <v>37831</v>
      </c>
      <c r="C210" s="1"/>
      <c r="D210" s="13">
        <v>17.84271837216366</v>
      </c>
      <c r="E210" s="1" t="s">
        <v>310</v>
      </c>
      <c r="F210" s="1">
        <v>0</v>
      </c>
      <c r="G210" s="1">
        <v>1</v>
      </c>
      <c r="H210" s="2">
        <f t="shared" si="18"/>
        <v>0</v>
      </c>
      <c r="I210" s="3">
        <f t="shared" si="19"/>
        <v>0</v>
      </c>
      <c r="J210" s="4">
        <f t="shared" si="20"/>
        <v>0</v>
      </c>
      <c r="K210" s="5">
        <f t="shared" si="21"/>
        <v>1</v>
      </c>
      <c r="L210" s="1"/>
      <c r="M210" s="1">
        <f t="shared" si="22"/>
        <v>13</v>
      </c>
      <c r="N210" s="1"/>
      <c r="O210" s="1">
        <f t="shared" si="23"/>
        <v>7</v>
      </c>
    </row>
    <row r="211" spans="1:15" x14ac:dyDescent="0.25">
      <c r="A211" s="1" t="s">
        <v>208</v>
      </c>
      <c r="B211" s="6">
        <v>37785</v>
      </c>
      <c r="C211" s="1"/>
      <c r="D211" s="13">
        <v>4.1499659464994743</v>
      </c>
      <c r="E211" s="1" t="s">
        <v>309</v>
      </c>
      <c r="F211" s="1">
        <v>0</v>
      </c>
      <c r="G211" s="1">
        <v>1</v>
      </c>
      <c r="H211" s="2">
        <f t="shared" si="18"/>
        <v>0</v>
      </c>
      <c r="I211" s="3">
        <f t="shared" si="19"/>
        <v>0</v>
      </c>
      <c r="J211" s="4">
        <f t="shared" si="20"/>
        <v>0</v>
      </c>
      <c r="K211" s="5">
        <f t="shared" si="21"/>
        <v>1</v>
      </c>
      <c r="L211" s="1"/>
      <c r="M211" s="1">
        <f t="shared" si="22"/>
        <v>13</v>
      </c>
      <c r="N211" s="1"/>
      <c r="O211" s="1">
        <f t="shared" si="23"/>
        <v>6</v>
      </c>
    </row>
    <row r="212" spans="1:15" x14ac:dyDescent="0.25">
      <c r="A212" s="1" t="s">
        <v>209</v>
      </c>
      <c r="B212" s="6">
        <v>37635</v>
      </c>
      <c r="C212" s="1"/>
      <c r="D212" s="13">
        <v>8.0371614293956668</v>
      </c>
      <c r="E212" s="1" t="s">
        <v>310</v>
      </c>
      <c r="F212" s="1">
        <v>0</v>
      </c>
      <c r="G212" s="1">
        <v>1</v>
      </c>
      <c r="H212" s="2">
        <f t="shared" si="18"/>
        <v>0</v>
      </c>
      <c r="I212" s="3">
        <f t="shared" si="19"/>
        <v>0</v>
      </c>
      <c r="J212" s="4">
        <f t="shared" si="20"/>
        <v>0</v>
      </c>
      <c r="K212" s="5">
        <f t="shared" si="21"/>
        <v>1</v>
      </c>
      <c r="L212" s="1"/>
      <c r="M212" s="1">
        <f t="shared" si="22"/>
        <v>13</v>
      </c>
      <c r="N212" s="1"/>
      <c r="O212" s="1">
        <f t="shared" si="23"/>
        <v>1</v>
      </c>
    </row>
    <row r="213" spans="1:15" x14ac:dyDescent="0.25">
      <c r="A213" s="1" t="s">
        <v>210</v>
      </c>
      <c r="B213" s="6">
        <v>37570</v>
      </c>
      <c r="C213" s="1"/>
      <c r="D213" s="13">
        <v>6.5489479498095262</v>
      </c>
      <c r="E213" s="1" t="s">
        <v>309</v>
      </c>
      <c r="F213" s="1">
        <v>0</v>
      </c>
      <c r="G213" s="1">
        <v>0</v>
      </c>
      <c r="H213" s="2">
        <f t="shared" si="18"/>
        <v>0</v>
      </c>
      <c r="I213" s="3">
        <f t="shared" si="19"/>
        <v>0</v>
      </c>
      <c r="J213" s="4">
        <f t="shared" si="20"/>
        <v>0</v>
      </c>
      <c r="K213" s="5">
        <f t="shared" si="21"/>
        <v>1</v>
      </c>
      <c r="L213" s="1"/>
      <c r="M213" s="1">
        <f t="shared" si="22"/>
        <v>13</v>
      </c>
      <c r="N213" s="1"/>
      <c r="O213" s="1">
        <f t="shared" si="23"/>
        <v>11</v>
      </c>
    </row>
    <row r="214" spans="1:15" x14ac:dyDescent="0.25">
      <c r="A214" s="1" t="s">
        <v>211</v>
      </c>
      <c r="B214" s="6">
        <v>37521</v>
      </c>
      <c r="C214" s="1"/>
      <c r="D214" s="13">
        <v>2.6411326199107492</v>
      </c>
      <c r="E214" s="1" t="s">
        <v>309</v>
      </c>
      <c r="F214" s="1">
        <v>0</v>
      </c>
      <c r="G214" s="1">
        <v>0</v>
      </c>
      <c r="H214" s="2">
        <f t="shared" si="18"/>
        <v>0</v>
      </c>
      <c r="I214" s="3">
        <f t="shared" si="19"/>
        <v>0</v>
      </c>
      <c r="J214" s="4">
        <f t="shared" si="20"/>
        <v>0</v>
      </c>
      <c r="K214" s="5">
        <f t="shared" si="21"/>
        <v>1</v>
      </c>
      <c r="L214" s="1"/>
      <c r="M214" s="1">
        <f t="shared" si="22"/>
        <v>13</v>
      </c>
      <c r="N214" s="1"/>
      <c r="O214" s="1">
        <f t="shared" si="23"/>
        <v>9</v>
      </c>
    </row>
    <row r="215" spans="1:15" x14ac:dyDescent="0.25">
      <c r="A215" s="1" t="s">
        <v>212</v>
      </c>
      <c r="B215" s="6">
        <v>37518</v>
      </c>
      <c r="C215" s="1"/>
      <c r="D215" s="13">
        <v>18.6453880326297</v>
      </c>
      <c r="E215" s="1" t="s">
        <v>309</v>
      </c>
      <c r="F215" s="1">
        <v>0</v>
      </c>
      <c r="G215" s="1">
        <v>0</v>
      </c>
      <c r="H215" s="2">
        <f t="shared" si="18"/>
        <v>0</v>
      </c>
      <c r="I215" s="3">
        <f t="shared" si="19"/>
        <v>0</v>
      </c>
      <c r="J215" s="4">
        <f t="shared" si="20"/>
        <v>0</v>
      </c>
      <c r="K215" s="5">
        <f t="shared" si="21"/>
        <v>1</v>
      </c>
      <c r="L215" s="1"/>
      <c r="M215" s="1">
        <f t="shared" si="22"/>
        <v>13</v>
      </c>
      <c r="N215" s="1"/>
      <c r="O215" s="1">
        <f t="shared" si="23"/>
        <v>9</v>
      </c>
    </row>
    <row r="216" spans="1:15" x14ac:dyDescent="0.25">
      <c r="A216" s="1" t="s">
        <v>213</v>
      </c>
      <c r="B216" s="6">
        <v>37483</v>
      </c>
      <c r="C216" s="1"/>
      <c r="D216" s="13">
        <v>3.8477524525245315</v>
      </c>
      <c r="E216" s="1" t="s">
        <v>310</v>
      </c>
      <c r="F216" s="1">
        <v>0</v>
      </c>
      <c r="G216" s="1">
        <v>0</v>
      </c>
      <c r="H216" s="2">
        <f t="shared" si="18"/>
        <v>0</v>
      </c>
      <c r="I216" s="3">
        <f t="shared" si="19"/>
        <v>0</v>
      </c>
      <c r="J216" s="4">
        <f t="shared" si="20"/>
        <v>0</v>
      </c>
      <c r="K216" s="5">
        <f t="shared" si="21"/>
        <v>1</v>
      </c>
      <c r="L216" s="1"/>
      <c r="M216" s="1">
        <f t="shared" si="22"/>
        <v>14</v>
      </c>
      <c r="N216" s="1"/>
      <c r="O216" s="1">
        <f t="shared" si="23"/>
        <v>8</v>
      </c>
    </row>
    <row r="217" spans="1:15" x14ac:dyDescent="0.25">
      <c r="A217" s="1" t="s">
        <v>214</v>
      </c>
      <c r="B217" s="6">
        <v>37443</v>
      </c>
      <c r="C217" s="1"/>
      <c r="D217" s="13">
        <v>17.727063282876138</v>
      </c>
      <c r="E217" s="1" t="s">
        <v>310</v>
      </c>
      <c r="F217" s="1">
        <v>0</v>
      </c>
      <c r="G217" s="1">
        <v>0</v>
      </c>
      <c r="H217" s="2">
        <f t="shared" si="18"/>
        <v>0</v>
      </c>
      <c r="I217" s="3">
        <f t="shared" si="19"/>
        <v>0</v>
      </c>
      <c r="J217" s="4">
        <f t="shared" si="20"/>
        <v>0</v>
      </c>
      <c r="K217" s="5">
        <f t="shared" si="21"/>
        <v>1</v>
      </c>
      <c r="L217" s="1"/>
      <c r="M217" s="1">
        <f t="shared" si="22"/>
        <v>14</v>
      </c>
      <c r="N217" s="1"/>
      <c r="O217" s="1">
        <f t="shared" si="23"/>
        <v>7</v>
      </c>
    </row>
    <row r="218" spans="1:15" x14ac:dyDescent="0.25">
      <c r="A218" s="1" t="s">
        <v>215</v>
      </c>
      <c r="B218" s="6">
        <v>37426</v>
      </c>
      <c r="C218" s="1"/>
      <c r="D218" s="13">
        <v>16.900482786421438</v>
      </c>
      <c r="E218" s="1" t="s">
        <v>310</v>
      </c>
      <c r="F218" s="1">
        <v>0</v>
      </c>
      <c r="G218" s="1">
        <v>0</v>
      </c>
      <c r="H218" s="2">
        <f t="shared" si="18"/>
        <v>0</v>
      </c>
      <c r="I218" s="3">
        <f t="shared" si="19"/>
        <v>0</v>
      </c>
      <c r="J218" s="4">
        <f t="shared" si="20"/>
        <v>0</v>
      </c>
      <c r="K218" s="5">
        <f t="shared" si="21"/>
        <v>1</v>
      </c>
      <c r="L218" s="1"/>
      <c r="M218" s="1">
        <f t="shared" si="22"/>
        <v>14</v>
      </c>
      <c r="N218" s="1"/>
      <c r="O218" s="1">
        <f t="shared" si="23"/>
        <v>6</v>
      </c>
    </row>
    <row r="219" spans="1:15" x14ac:dyDescent="0.25">
      <c r="A219" s="1" t="s">
        <v>216</v>
      </c>
      <c r="B219" s="6">
        <v>37353</v>
      </c>
      <c r="C219" s="1"/>
      <c r="D219" s="13">
        <v>12.789291762200707</v>
      </c>
      <c r="E219" s="1" t="s">
        <v>310</v>
      </c>
      <c r="F219" s="1">
        <v>0</v>
      </c>
      <c r="G219" s="1">
        <v>0</v>
      </c>
      <c r="H219" s="2">
        <f t="shared" si="18"/>
        <v>0</v>
      </c>
      <c r="I219" s="3">
        <f t="shared" si="19"/>
        <v>0</v>
      </c>
      <c r="J219" s="4">
        <f t="shared" si="20"/>
        <v>0</v>
      </c>
      <c r="K219" s="5">
        <f t="shared" si="21"/>
        <v>1</v>
      </c>
      <c r="L219" s="1"/>
      <c r="M219" s="1">
        <f t="shared" si="22"/>
        <v>14</v>
      </c>
      <c r="N219" s="1"/>
      <c r="O219" s="1">
        <f t="shared" si="23"/>
        <v>4</v>
      </c>
    </row>
    <row r="220" spans="1:15" x14ac:dyDescent="0.25">
      <c r="A220" s="1" t="s">
        <v>217</v>
      </c>
      <c r="B220" s="6">
        <v>37337</v>
      </c>
      <c r="C220" s="1"/>
      <c r="D220" s="13">
        <v>11.765682730996492</v>
      </c>
      <c r="E220" s="1" t="s">
        <v>309</v>
      </c>
      <c r="F220" s="1">
        <v>0</v>
      </c>
      <c r="G220" s="1">
        <v>0</v>
      </c>
      <c r="H220" s="2">
        <f t="shared" si="18"/>
        <v>0</v>
      </c>
      <c r="I220" s="3">
        <f t="shared" si="19"/>
        <v>0</v>
      </c>
      <c r="J220" s="4">
        <f t="shared" si="20"/>
        <v>0</v>
      </c>
      <c r="K220" s="5">
        <f t="shared" si="21"/>
        <v>1</v>
      </c>
      <c r="L220" s="1"/>
      <c r="M220" s="1">
        <f t="shared" si="22"/>
        <v>14</v>
      </c>
      <c r="N220" s="1"/>
      <c r="O220" s="1">
        <f t="shared" si="23"/>
        <v>3</v>
      </c>
    </row>
    <row r="221" spans="1:15" x14ac:dyDescent="0.25">
      <c r="A221" s="1" t="s">
        <v>218</v>
      </c>
      <c r="B221" s="6">
        <v>37297</v>
      </c>
      <c r="C221" s="1"/>
      <c r="D221" s="13">
        <v>9.8565612363831558</v>
      </c>
      <c r="E221" s="1" t="s">
        <v>310</v>
      </c>
      <c r="F221" s="1">
        <v>0</v>
      </c>
      <c r="G221" s="1">
        <v>0</v>
      </c>
      <c r="H221" s="2">
        <f t="shared" si="18"/>
        <v>0</v>
      </c>
      <c r="I221" s="3">
        <f t="shared" si="19"/>
        <v>0</v>
      </c>
      <c r="J221" s="4">
        <f t="shared" si="20"/>
        <v>0</v>
      </c>
      <c r="K221" s="5">
        <f t="shared" si="21"/>
        <v>1</v>
      </c>
      <c r="L221" s="1"/>
      <c r="M221" s="1">
        <f t="shared" si="22"/>
        <v>14</v>
      </c>
      <c r="N221" s="1"/>
      <c r="O221" s="1">
        <f t="shared" si="23"/>
        <v>2</v>
      </c>
    </row>
    <row r="222" spans="1:15" x14ac:dyDescent="0.25">
      <c r="A222" s="1" t="s">
        <v>219</v>
      </c>
      <c r="B222" s="6">
        <v>37284</v>
      </c>
      <c r="C222" s="1"/>
      <c r="D222" s="13">
        <v>7.9693167583880289</v>
      </c>
      <c r="E222" s="1" t="s">
        <v>310</v>
      </c>
      <c r="F222" s="1">
        <v>0</v>
      </c>
      <c r="G222" s="1">
        <v>0</v>
      </c>
      <c r="H222" s="2">
        <f t="shared" si="18"/>
        <v>0</v>
      </c>
      <c r="I222" s="3">
        <f t="shared" si="19"/>
        <v>0</v>
      </c>
      <c r="J222" s="4">
        <f t="shared" si="20"/>
        <v>0</v>
      </c>
      <c r="K222" s="5">
        <f t="shared" si="21"/>
        <v>1</v>
      </c>
      <c r="L222" s="1"/>
      <c r="M222" s="1">
        <f t="shared" si="22"/>
        <v>14</v>
      </c>
      <c r="N222" s="1"/>
      <c r="O222" s="1">
        <f t="shared" si="23"/>
        <v>1</v>
      </c>
    </row>
    <row r="223" spans="1:15" x14ac:dyDescent="0.25">
      <c r="A223" s="1" t="s">
        <v>220</v>
      </c>
      <c r="B223" s="6">
        <v>37243</v>
      </c>
      <c r="C223" s="1"/>
      <c r="D223" s="13">
        <v>15.483009733396482</v>
      </c>
      <c r="E223" s="1" t="s">
        <v>310</v>
      </c>
      <c r="F223" s="1">
        <v>1</v>
      </c>
      <c r="G223" s="1">
        <v>0</v>
      </c>
      <c r="H223" s="2">
        <f t="shared" si="18"/>
        <v>0</v>
      </c>
      <c r="I223" s="3">
        <f t="shared" si="19"/>
        <v>0</v>
      </c>
      <c r="J223" s="4">
        <f t="shared" si="20"/>
        <v>0</v>
      </c>
      <c r="K223" s="5">
        <f t="shared" si="21"/>
        <v>1</v>
      </c>
      <c r="L223" s="1"/>
      <c r="M223" s="1">
        <f t="shared" si="22"/>
        <v>14</v>
      </c>
      <c r="N223" s="1"/>
      <c r="O223" s="1">
        <f t="shared" si="23"/>
        <v>12</v>
      </c>
    </row>
    <row r="224" spans="1:15" x14ac:dyDescent="0.25">
      <c r="A224" s="1" t="s">
        <v>221</v>
      </c>
      <c r="B224" s="6">
        <v>37227</v>
      </c>
      <c r="C224" s="1"/>
      <c r="D224" s="13">
        <v>12.161976524604709</v>
      </c>
      <c r="E224" s="1" t="s">
        <v>309</v>
      </c>
      <c r="F224" s="1">
        <v>1</v>
      </c>
      <c r="G224" s="1">
        <v>0</v>
      </c>
      <c r="H224" s="2">
        <f t="shared" si="18"/>
        <v>0</v>
      </c>
      <c r="I224" s="3">
        <f t="shared" si="19"/>
        <v>0</v>
      </c>
      <c r="J224" s="4">
        <f t="shared" si="20"/>
        <v>0</v>
      </c>
      <c r="K224" s="5">
        <f t="shared" si="21"/>
        <v>1</v>
      </c>
      <c r="L224" s="1"/>
      <c r="M224" s="1">
        <f t="shared" si="22"/>
        <v>14</v>
      </c>
      <c r="N224" s="1"/>
      <c r="O224" s="1">
        <f t="shared" si="23"/>
        <v>12</v>
      </c>
    </row>
    <row r="225" spans="1:15" x14ac:dyDescent="0.25">
      <c r="A225" s="1" t="s">
        <v>222</v>
      </c>
      <c r="B225" s="6">
        <v>37226</v>
      </c>
      <c r="C225" s="1"/>
      <c r="D225" s="13">
        <v>5.848141141210327</v>
      </c>
      <c r="E225" s="1" t="s">
        <v>309</v>
      </c>
      <c r="F225" s="1">
        <v>1</v>
      </c>
      <c r="G225" s="1">
        <v>0</v>
      </c>
      <c r="H225" s="2">
        <f t="shared" si="18"/>
        <v>0</v>
      </c>
      <c r="I225" s="3">
        <f t="shared" si="19"/>
        <v>0</v>
      </c>
      <c r="J225" s="4">
        <f t="shared" si="20"/>
        <v>0</v>
      </c>
      <c r="K225" s="5">
        <f t="shared" si="21"/>
        <v>1</v>
      </c>
      <c r="L225" s="1"/>
      <c r="M225" s="1">
        <f t="shared" si="22"/>
        <v>14</v>
      </c>
      <c r="N225" s="1"/>
      <c r="O225" s="1">
        <f t="shared" si="23"/>
        <v>12</v>
      </c>
    </row>
    <row r="226" spans="1:15" x14ac:dyDescent="0.25">
      <c r="A226" s="1" t="s">
        <v>223</v>
      </c>
      <c r="B226" s="6">
        <v>37222</v>
      </c>
      <c r="C226" s="1"/>
      <c r="D226" s="13">
        <v>14.560034825179727</v>
      </c>
      <c r="E226" s="1" t="s">
        <v>310</v>
      </c>
      <c r="F226" s="1">
        <v>1</v>
      </c>
      <c r="G226" s="1">
        <v>0</v>
      </c>
      <c r="H226" s="2">
        <f t="shared" si="18"/>
        <v>0</v>
      </c>
      <c r="I226" s="3">
        <f t="shared" si="19"/>
        <v>0</v>
      </c>
      <c r="J226" s="4">
        <f t="shared" si="20"/>
        <v>0</v>
      </c>
      <c r="K226" s="5">
        <f t="shared" si="21"/>
        <v>1</v>
      </c>
      <c r="L226" s="1"/>
      <c r="M226" s="1">
        <f t="shared" si="22"/>
        <v>14</v>
      </c>
      <c r="N226" s="1"/>
      <c r="O226" s="1">
        <f t="shared" si="23"/>
        <v>11</v>
      </c>
    </row>
    <row r="227" spans="1:15" x14ac:dyDescent="0.25">
      <c r="A227" s="1" t="s">
        <v>224</v>
      </c>
      <c r="B227" s="6">
        <v>37214</v>
      </c>
      <c r="C227" s="1"/>
      <c r="D227" s="13">
        <v>15.585360925282993</v>
      </c>
      <c r="E227" s="1" t="s">
        <v>310</v>
      </c>
      <c r="F227" s="1">
        <v>1</v>
      </c>
      <c r="G227" s="1">
        <v>0</v>
      </c>
      <c r="H227" s="2">
        <f t="shared" si="18"/>
        <v>0</v>
      </c>
      <c r="I227" s="3">
        <f t="shared" si="19"/>
        <v>0</v>
      </c>
      <c r="J227" s="4">
        <f t="shared" si="20"/>
        <v>0</v>
      </c>
      <c r="K227" s="5">
        <f t="shared" si="21"/>
        <v>1</v>
      </c>
      <c r="L227" s="1"/>
      <c r="M227" s="1">
        <f t="shared" si="22"/>
        <v>14</v>
      </c>
      <c r="N227" s="1"/>
      <c r="O227" s="1">
        <f t="shared" si="23"/>
        <v>11</v>
      </c>
    </row>
    <row r="228" spans="1:15" x14ac:dyDescent="0.25">
      <c r="A228" s="1" t="s">
        <v>225</v>
      </c>
      <c r="B228" s="6">
        <v>37206</v>
      </c>
      <c r="C228" s="1"/>
      <c r="D228" s="13">
        <v>13.15515010242447</v>
      </c>
      <c r="E228" s="1" t="s">
        <v>310</v>
      </c>
      <c r="F228" s="1">
        <v>1</v>
      </c>
      <c r="G228" s="1">
        <v>0</v>
      </c>
      <c r="H228" s="2">
        <f t="shared" si="18"/>
        <v>0</v>
      </c>
      <c r="I228" s="3">
        <f t="shared" si="19"/>
        <v>0</v>
      </c>
      <c r="J228" s="4">
        <f t="shared" si="20"/>
        <v>0</v>
      </c>
      <c r="K228" s="5">
        <f t="shared" si="21"/>
        <v>1</v>
      </c>
      <c r="L228" s="1"/>
      <c r="M228" s="1">
        <f t="shared" si="22"/>
        <v>14</v>
      </c>
      <c r="N228" s="1"/>
      <c r="O228" s="1">
        <f t="shared" si="23"/>
        <v>11</v>
      </c>
    </row>
    <row r="229" spans="1:15" x14ac:dyDescent="0.25">
      <c r="A229" s="1" t="s">
        <v>226</v>
      </c>
      <c r="B229" s="6">
        <v>37205</v>
      </c>
      <c r="C229" s="1"/>
      <c r="D229" s="13">
        <v>12.424282646880922</v>
      </c>
      <c r="E229" s="1" t="s">
        <v>310</v>
      </c>
      <c r="F229" s="1">
        <v>1</v>
      </c>
      <c r="G229" s="1">
        <v>0</v>
      </c>
      <c r="H229" s="2">
        <f t="shared" si="18"/>
        <v>0</v>
      </c>
      <c r="I229" s="3">
        <f t="shared" si="19"/>
        <v>0</v>
      </c>
      <c r="J229" s="4">
        <f t="shared" si="20"/>
        <v>0</v>
      </c>
      <c r="K229" s="5">
        <f t="shared" si="21"/>
        <v>1</v>
      </c>
      <c r="L229" s="1"/>
      <c r="M229" s="1">
        <f t="shared" si="22"/>
        <v>14</v>
      </c>
      <c r="N229" s="1"/>
      <c r="O229" s="1">
        <f t="shared" si="23"/>
        <v>11</v>
      </c>
    </row>
    <row r="230" spans="1:15" x14ac:dyDescent="0.25">
      <c r="A230" s="1" t="s">
        <v>227</v>
      </c>
      <c r="B230" s="6">
        <v>37198</v>
      </c>
      <c r="C230" s="1"/>
      <c r="D230" s="13">
        <v>6.2891724858307452</v>
      </c>
      <c r="E230" s="1" t="s">
        <v>309</v>
      </c>
      <c r="F230" s="1">
        <v>1</v>
      </c>
      <c r="G230" s="1">
        <v>0</v>
      </c>
      <c r="H230" s="2">
        <f t="shared" si="18"/>
        <v>0</v>
      </c>
      <c r="I230" s="3">
        <f t="shared" si="19"/>
        <v>0</v>
      </c>
      <c r="J230" s="4">
        <f t="shared" si="20"/>
        <v>0</v>
      </c>
      <c r="K230" s="5">
        <f t="shared" si="21"/>
        <v>1</v>
      </c>
      <c r="L230" s="1"/>
      <c r="M230" s="1">
        <f t="shared" si="22"/>
        <v>14</v>
      </c>
      <c r="N230" s="1"/>
      <c r="O230" s="1">
        <f t="shared" si="23"/>
        <v>11</v>
      </c>
    </row>
    <row r="231" spans="1:15" x14ac:dyDescent="0.25">
      <c r="A231" s="1" t="s">
        <v>228</v>
      </c>
      <c r="B231" s="6">
        <v>37164</v>
      </c>
      <c r="C231" s="1"/>
      <c r="D231" s="13">
        <v>4.0123657925175884</v>
      </c>
      <c r="E231" s="1" t="s">
        <v>310</v>
      </c>
      <c r="F231" s="1">
        <v>1</v>
      </c>
      <c r="G231" s="1">
        <v>0</v>
      </c>
      <c r="H231" s="2">
        <f t="shared" si="18"/>
        <v>0</v>
      </c>
      <c r="I231" s="3">
        <f t="shared" si="19"/>
        <v>0</v>
      </c>
      <c r="J231" s="4">
        <f t="shared" si="20"/>
        <v>0</v>
      </c>
      <c r="K231" s="5">
        <f t="shared" si="21"/>
        <v>1</v>
      </c>
      <c r="L231" s="1"/>
      <c r="M231" s="1">
        <f t="shared" si="22"/>
        <v>14</v>
      </c>
      <c r="N231" s="1"/>
      <c r="O231" s="1">
        <f t="shared" si="23"/>
        <v>9</v>
      </c>
    </row>
    <row r="232" spans="1:15" x14ac:dyDescent="0.25">
      <c r="A232" s="1" t="s">
        <v>229</v>
      </c>
      <c r="B232" s="6">
        <v>37133</v>
      </c>
      <c r="C232" s="1"/>
      <c r="D232" s="13">
        <v>16.867859925538923</v>
      </c>
      <c r="E232" s="1" t="s">
        <v>309</v>
      </c>
      <c r="F232" s="1">
        <v>1</v>
      </c>
      <c r="G232" s="1">
        <v>0</v>
      </c>
      <c r="H232" s="2">
        <f t="shared" si="18"/>
        <v>0</v>
      </c>
      <c r="I232" s="3">
        <f t="shared" si="19"/>
        <v>0</v>
      </c>
      <c r="J232" s="4">
        <f t="shared" si="20"/>
        <v>0</v>
      </c>
      <c r="K232" s="5">
        <f t="shared" si="21"/>
        <v>1</v>
      </c>
      <c r="L232" s="1"/>
      <c r="M232" s="1">
        <f t="shared" si="22"/>
        <v>15</v>
      </c>
      <c r="N232" s="1"/>
      <c r="O232" s="1">
        <f t="shared" si="23"/>
        <v>8</v>
      </c>
    </row>
    <row r="233" spans="1:15" x14ac:dyDescent="0.25">
      <c r="A233" s="1" t="s">
        <v>230</v>
      </c>
      <c r="B233" s="6">
        <v>37127</v>
      </c>
      <c r="C233" s="1"/>
      <c r="D233" s="13">
        <v>12.676565790513463</v>
      </c>
      <c r="E233" s="1" t="s">
        <v>309</v>
      </c>
      <c r="F233" s="1">
        <v>1</v>
      </c>
      <c r="G233" s="1">
        <v>0</v>
      </c>
      <c r="H233" s="2">
        <f t="shared" si="18"/>
        <v>0</v>
      </c>
      <c r="I233" s="3">
        <f t="shared" si="19"/>
        <v>0</v>
      </c>
      <c r="J233" s="4">
        <f t="shared" si="20"/>
        <v>0</v>
      </c>
      <c r="K233" s="5">
        <f t="shared" si="21"/>
        <v>1</v>
      </c>
      <c r="L233" s="1"/>
      <c r="M233" s="1">
        <f t="shared" si="22"/>
        <v>15</v>
      </c>
      <c r="N233" s="1"/>
      <c r="O233" s="1">
        <f t="shared" si="23"/>
        <v>8</v>
      </c>
    </row>
    <row r="234" spans="1:15" x14ac:dyDescent="0.25">
      <c r="A234" s="1" t="s">
        <v>231</v>
      </c>
      <c r="B234" s="6">
        <v>37123</v>
      </c>
      <c r="C234" s="1"/>
      <c r="D234" s="13">
        <v>3.1300096869980503</v>
      </c>
      <c r="E234" s="1" t="s">
        <v>309</v>
      </c>
      <c r="F234" s="1">
        <v>1</v>
      </c>
      <c r="G234" s="1">
        <v>0</v>
      </c>
      <c r="H234" s="2">
        <f t="shared" si="18"/>
        <v>0</v>
      </c>
      <c r="I234" s="3">
        <f t="shared" si="19"/>
        <v>0</v>
      </c>
      <c r="J234" s="4">
        <f t="shared" si="20"/>
        <v>0</v>
      </c>
      <c r="K234" s="5">
        <f t="shared" si="21"/>
        <v>1</v>
      </c>
      <c r="L234" s="1"/>
      <c r="M234" s="1">
        <f t="shared" si="22"/>
        <v>15</v>
      </c>
      <c r="N234" s="1"/>
      <c r="O234" s="1">
        <f t="shared" si="23"/>
        <v>8</v>
      </c>
    </row>
    <row r="235" spans="1:15" x14ac:dyDescent="0.25">
      <c r="A235" s="1" t="s">
        <v>232</v>
      </c>
      <c r="B235" s="6">
        <v>37101</v>
      </c>
      <c r="C235" s="1"/>
      <c r="D235" s="13">
        <v>9.3099325517913787</v>
      </c>
      <c r="E235" s="1" t="s">
        <v>310</v>
      </c>
      <c r="F235" s="1">
        <v>1</v>
      </c>
      <c r="G235" s="1">
        <v>0</v>
      </c>
      <c r="H235" s="2">
        <f t="shared" si="18"/>
        <v>0</v>
      </c>
      <c r="I235" s="3">
        <f t="shared" si="19"/>
        <v>0</v>
      </c>
      <c r="J235" s="4">
        <f t="shared" si="20"/>
        <v>0</v>
      </c>
      <c r="K235" s="5">
        <f t="shared" si="21"/>
        <v>1</v>
      </c>
      <c r="L235" s="1"/>
      <c r="M235" s="1">
        <f t="shared" si="22"/>
        <v>15</v>
      </c>
      <c r="N235" s="1"/>
      <c r="O235" s="1">
        <f t="shared" si="23"/>
        <v>7</v>
      </c>
    </row>
    <row r="236" spans="1:15" x14ac:dyDescent="0.25">
      <c r="A236" s="1" t="s">
        <v>233</v>
      </c>
      <c r="B236" s="6">
        <v>37098</v>
      </c>
      <c r="C236" s="1"/>
      <c r="D236" s="13">
        <v>10.964503984321171</v>
      </c>
      <c r="E236" s="1" t="s">
        <v>309</v>
      </c>
      <c r="F236" s="1">
        <v>1</v>
      </c>
      <c r="G236" s="1">
        <v>0</v>
      </c>
      <c r="H236" s="2">
        <f t="shared" si="18"/>
        <v>0</v>
      </c>
      <c r="I236" s="3">
        <f t="shared" si="19"/>
        <v>0</v>
      </c>
      <c r="J236" s="4">
        <f t="shared" si="20"/>
        <v>0</v>
      </c>
      <c r="K236" s="5">
        <f t="shared" si="21"/>
        <v>1</v>
      </c>
      <c r="L236" s="1"/>
      <c r="M236" s="1">
        <f t="shared" si="22"/>
        <v>15</v>
      </c>
      <c r="N236" s="1"/>
      <c r="O236" s="1">
        <f t="shared" si="23"/>
        <v>7</v>
      </c>
    </row>
    <row r="237" spans="1:15" x14ac:dyDescent="0.25">
      <c r="A237" s="1" t="s">
        <v>234</v>
      </c>
      <c r="B237" s="6">
        <v>37082</v>
      </c>
      <c r="C237" s="1"/>
      <c r="D237" s="13">
        <v>3.7332923734738568</v>
      </c>
      <c r="E237" s="1" t="s">
        <v>310</v>
      </c>
      <c r="F237" s="1">
        <v>1</v>
      </c>
      <c r="G237" s="1">
        <v>0</v>
      </c>
      <c r="H237" s="2">
        <f t="shared" si="18"/>
        <v>0</v>
      </c>
      <c r="I237" s="3">
        <f t="shared" si="19"/>
        <v>0</v>
      </c>
      <c r="J237" s="4">
        <f t="shared" si="20"/>
        <v>0</v>
      </c>
      <c r="K237" s="5">
        <f t="shared" si="21"/>
        <v>1</v>
      </c>
      <c r="L237" s="1"/>
      <c r="M237" s="1">
        <f t="shared" si="22"/>
        <v>15</v>
      </c>
      <c r="N237" s="1"/>
      <c r="O237" s="1">
        <f t="shared" si="23"/>
        <v>7</v>
      </c>
    </row>
    <row r="238" spans="1:15" x14ac:dyDescent="0.25">
      <c r="A238" s="1" t="s">
        <v>235</v>
      </c>
      <c r="B238" s="6">
        <v>37071</v>
      </c>
      <c r="C238" s="1"/>
      <c r="D238" s="13">
        <v>10.547851427487348</v>
      </c>
      <c r="E238" s="1" t="s">
        <v>310</v>
      </c>
      <c r="F238" s="1">
        <v>1</v>
      </c>
      <c r="G238" s="1">
        <v>0</v>
      </c>
      <c r="H238" s="2">
        <f t="shared" si="18"/>
        <v>0</v>
      </c>
      <c r="I238" s="3">
        <f t="shared" si="19"/>
        <v>0</v>
      </c>
      <c r="J238" s="4">
        <f t="shared" si="20"/>
        <v>0</v>
      </c>
      <c r="K238" s="5">
        <f t="shared" si="21"/>
        <v>1</v>
      </c>
      <c r="L238" s="1"/>
      <c r="M238" s="1">
        <f t="shared" si="22"/>
        <v>15</v>
      </c>
      <c r="N238" s="1"/>
      <c r="O238" s="1">
        <f t="shared" si="23"/>
        <v>6</v>
      </c>
    </row>
    <row r="239" spans="1:15" x14ac:dyDescent="0.25">
      <c r="A239" s="1" t="s">
        <v>236</v>
      </c>
      <c r="B239" s="6">
        <v>37039</v>
      </c>
      <c r="C239" s="1"/>
      <c r="D239" s="13">
        <v>10.379227621957943</v>
      </c>
      <c r="E239" s="1" t="s">
        <v>309</v>
      </c>
      <c r="F239" s="1">
        <v>1</v>
      </c>
      <c r="G239" s="1">
        <v>0</v>
      </c>
      <c r="H239" s="2">
        <f t="shared" si="18"/>
        <v>0</v>
      </c>
      <c r="I239" s="3">
        <f t="shared" si="19"/>
        <v>0</v>
      </c>
      <c r="J239" s="4">
        <f t="shared" si="20"/>
        <v>0</v>
      </c>
      <c r="K239" s="5">
        <f t="shared" si="21"/>
        <v>1</v>
      </c>
      <c r="L239" s="1"/>
      <c r="M239" s="1">
        <f t="shared" si="22"/>
        <v>15</v>
      </c>
      <c r="N239" s="1"/>
      <c r="O239" s="1">
        <f t="shared" si="23"/>
        <v>5</v>
      </c>
    </row>
    <row r="240" spans="1:15" x14ac:dyDescent="0.25">
      <c r="A240" s="1" t="s">
        <v>237</v>
      </c>
      <c r="B240" s="6">
        <v>37013</v>
      </c>
      <c r="C240" s="1"/>
      <c r="D240" s="13">
        <v>7.6772713085724931</v>
      </c>
      <c r="E240" s="1" t="s">
        <v>310</v>
      </c>
      <c r="F240" s="1">
        <v>1</v>
      </c>
      <c r="G240" s="1">
        <v>0</v>
      </c>
      <c r="H240" s="2">
        <f t="shared" si="18"/>
        <v>0</v>
      </c>
      <c r="I240" s="3">
        <f t="shared" si="19"/>
        <v>0</v>
      </c>
      <c r="J240" s="4">
        <f t="shared" si="20"/>
        <v>0</v>
      </c>
      <c r="K240" s="5">
        <f t="shared" si="21"/>
        <v>1</v>
      </c>
      <c r="L240" s="1"/>
      <c r="M240" s="1">
        <f t="shared" si="22"/>
        <v>15</v>
      </c>
      <c r="N240" s="1"/>
      <c r="O240" s="1">
        <f t="shared" si="23"/>
        <v>5</v>
      </c>
    </row>
    <row r="241" spans="1:15" x14ac:dyDescent="0.25">
      <c r="A241" s="1" t="s">
        <v>238</v>
      </c>
      <c r="B241" s="6">
        <v>37013</v>
      </c>
      <c r="C241" s="1"/>
      <c r="D241" s="13">
        <v>15.927970674952654</v>
      </c>
      <c r="E241" s="1" t="s">
        <v>310</v>
      </c>
      <c r="F241" s="1">
        <v>1</v>
      </c>
      <c r="G241" s="1">
        <v>0</v>
      </c>
      <c r="H241" s="2">
        <f t="shared" si="18"/>
        <v>0</v>
      </c>
      <c r="I241" s="3">
        <f t="shared" si="19"/>
        <v>0</v>
      </c>
      <c r="J241" s="4">
        <f t="shared" si="20"/>
        <v>0</v>
      </c>
      <c r="K241" s="5">
        <f t="shared" si="21"/>
        <v>1</v>
      </c>
      <c r="L241" s="1"/>
      <c r="M241" s="1">
        <f t="shared" si="22"/>
        <v>15</v>
      </c>
      <c r="N241" s="1"/>
      <c r="O241" s="1">
        <f t="shared" si="23"/>
        <v>5</v>
      </c>
    </row>
    <row r="242" spans="1:15" x14ac:dyDescent="0.25">
      <c r="A242" s="1" t="s">
        <v>239</v>
      </c>
      <c r="B242" s="6">
        <v>37009</v>
      </c>
      <c r="C242" s="1"/>
      <c r="D242" s="13">
        <v>9.349650831128228</v>
      </c>
      <c r="E242" s="1" t="s">
        <v>309</v>
      </c>
      <c r="F242" s="1">
        <v>1</v>
      </c>
      <c r="G242" s="1">
        <v>0</v>
      </c>
      <c r="H242" s="2">
        <f t="shared" si="18"/>
        <v>0</v>
      </c>
      <c r="I242" s="3">
        <f t="shared" si="19"/>
        <v>0</v>
      </c>
      <c r="J242" s="4">
        <f t="shared" si="20"/>
        <v>0</v>
      </c>
      <c r="K242" s="5">
        <f t="shared" si="21"/>
        <v>1</v>
      </c>
      <c r="L242" s="1"/>
      <c r="M242" s="1">
        <f t="shared" si="22"/>
        <v>15</v>
      </c>
      <c r="N242" s="1"/>
      <c r="O242" s="1">
        <f t="shared" si="23"/>
        <v>4</v>
      </c>
    </row>
    <row r="243" spans="1:15" x14ac:dyDescent="0.25">
      <c r="A243" s="1" t="s">
        <v>240</v>
      </c>
      <c r="B243" s="6">
        <v>37003</v>
      </c>
      <c r="C243" s="1"/>
      <c r="D243" s="13">
        <v>6.0682129312626918</v>
      </c>
      <c r="E243" s="1" t="s">
        <v>310</v>
      </c>
      <c r="F243" s="1">
        <v>1</v>
      </c>
      <c r="G243" s="1">
        <v>0</v>
      </c>
      <c r="H243" s="2">
        <f t="shared" si="18"/>
        <v>0</v>
      </c>
      <c r="I243" s="3">
        <f t="shared" si="19"/>
        <v>0</v>
      </c>
      <c r="J243" s="4">
        <f t="shared" si="20"/>
        <v>0</v>
      </c>
      <c r="K243" s="5">
        <f t="shared" si="21"/>
        <v>1</v>
      </c>
      <c r="L243" s="1"/>
      <c r="M243" s="1">
        <f t="shared" si="22"/>
        <v>15</v>
      </c>
      <c r="N243" s="1"/>
      <c r="O243" s="1">
        <f t="shared" si="23"/>
        <v>4</v>
      </c>
    </row>
    <row r="244" spans="1:15" x14ac:dyDescent="0.25">
      <c r="A244" s="1" t="s">
        <v>241</v>
      </c>
      <c r="B244" s="6">
        <v>36978</v>
      </c>
      <c r="C244" s="1"/>
      <c r="D244" s="13">
        <v>10.557151443938972</v>
      </c>
      <c r="E244" s="1" t="s">
        <v>309</v>
      </c>
      <c r="F244" s="1">
        <v>1</v>
      </c>
      <c r="G244" s="1">
        <v>0</v>
      </c>
      <c r="H244" s="2">
        <f t="shared" si="18"/>
        <v>0</v>
      </c>
      <c r="I244" s="3">
        <f t="shared" si="19"/>
        <v>0</v>
      </c>
      <c r="J244" s="4">
        <f t="shared" si="20"/>
        <v>0</v>
      </c>
      <c r="K244" s="5">
        <f t="shared" si="21"/>
        <v>1</v>
      </c>
      <c r="L244" s="1"/>
      <c r="M244" s="1">
        <f t="shared" si="22"/>
        <v>15</v>
      </c>
      <c r="N244" s="1"/>
      <c r="O244" s="1">
        <f t="shared" si="23"/>
        <v>3</v>
      </c>
    </row>
    <row r="245" spans="1:15" x14ac:dyDescent="0.25">
      <c r="A245" s="1" t="s">
        <v>242</v>
      </c>
      <c r="B245" s="6">
        <v>36965</v>
      </c>
      <c r="C245" s="1"/>
      <c r="D245" s="13">
        <v>9.9732018072481416</v>
      </c>
      <c r="E245" s="1" t="s">
        <v>310</v>
      </c>
      <c r="F245" s="1">
        <v>1</v>
      </c>
      <c r="G245" s="1">
        <v>0</v>
      </c>
      <c r="H245" s="2">
        <f t="shared" si="18"/>
        <v>0</v>
      </c>
      <c r="I245" s="3">
        <f t="shared" si="19"/>
        <v>0</v>
      </c>
      <c r="J245" s="4">
        <f t="shared" si="20"/>
        <v>0</v>
      </c>
      <c r="K245" s="5">
        <f t="shared" si="21"/>
        <v>1</v>
      </c>
      <c r="L245" s="1"/>
      <c r="M245" s="1">
        <f t="shared" si="22"/>
        <v>15</v>
      </c>
      <c r="N245" s="1"/>
      <c r="O245" s="1">
        <f t="shared" si="23"/>
        <v>3</v>
      </c>
    </row>
    <row r="246" spans="1:15" x14ac:dyDescent="0.25">
      <c r="A246" s="1" t="s">
        <v>243</v>
      </c>
      <c r="B246" s="6">
        <v>36957</v>
      </c>
      <c r="C246" s="1"/>
      <c r="D246" s="13">
        <v>9.9502565497854203</v>
      </c>
      <c r="E246" s="1" t="s">
        <v>310</v>
      </c>
      <c r="F246" s="1">
        <v>1</v>
      </c>
      <c r="G246" s="1">
        <v>0</v>
      </c>
      <c r="H246" s="2">
        <f t="shared" si="18"/>
        <v>0</v>
      </c>
      <c r="I246" s="3">
        <f t="shared" si="19"/>
        <v>0</v>
      </c>
      <c r="J246" s="4">
        <f t="shared" si="20"/>
        <v>0</v>
      </c>
      <c r="K246" s="5">
        <f t="shared" si="21"/>
        <v>1</v>
      </c>
      <c r="L246" s="1"/>
      <c r="M246" s="1">
        <f t="shared" si="22"/>
        <v>15</v>
      </c>
      <c r="N246" s="1"/>
      <c r="O246" s="1">
        <f t="shared" si="23"/>
        <v>3</v>
      </c>
    </row>
    <row r="247" spans="1:15" x14ac:dyDescent="0.25">
      <c r="A247" s="1" t="s">
        <v>244</v>
      </c>
      <c r="B247" s="6">
        <v>36956</v>
      </c>
      <c r="C247" s="1"/>
      <c r="D247" s="13">
        <v>3.8186594543918906</v>
      </c>
      <c r="E247" s="1" t="s">
        <v>309</v>
      </c>
      <c r="F247" s="1">
        <v>1</v>
      </c>
      <c r="G247" s="1">
        <v>0</v>
      </c>
      <c r="H247" s="2">
        <f t="shared" si="18"/>
        <v>0</v>
      </c>
      <c r="I247" s="3">
        <f t="shared" si="19"/>
        <v>0</v>
      </c>
      <c r="J247" s="4">
        <f t="shared" si="20"/>
        <v>0</v>
      </c>
      <c r="K247" s="5">
        <f t="shared" si="21"/>
        <v>1</v>
      </c>
      <c r="L247" s="1"/>
      <c r="M247" s="1">
        <f t="shared" si="22"/>
        <v>15</v>
      </c>
      <c r="N247" s="1"/>
      <c r="O247" s="1">
        <f t="shared" si="23"/>
        <v>3</v>
      </c>
    </row>
    <row r="248" spans="1:15" x14ac:dyDescent="0.25">
      <c r="A248" s="1" t="s">
        <v>245</v>
      </c>
      <c r="B248" s="6">
        <v>36938</v>
      </c>
      <c r="C248" s="1"/>
      <c r="D248" s="13">
        <v>11.284526697676885</v>
      </c>
      <c r="E248" s="1" t="s">
        <v>309</v>
      </c>
      <c r="F248" s="1">
        <v>1</v>
      </c>
      <c r="G248" s="1">
        <v>0</v>
      </c>
      <c r="H248" s="2">
        <f t="shared" si="18"/>
        <v>0</v>
      </c>
      <c r="I248" s="3">
        <f t="shared" si="19"/>
        <v>0</v>
      </c>
      <c r="J248" s="4">
        <f t="shared" si="20"/>
        <v>0</v>
      </c>
      <c r="K248" s="5">
        <f t="shared" si="21"/>
        <v>1</v>
      </c>
      <c r="L248" s="1"/>
      <c r="M248" s="1">
        <f t="shared" si="22"/>
        <v>15</v>
      </c>
      <c r="N248" s="1"/>
      <c r="O248" s="1">
        <f t="shared" si="23"/>
        <v>2</v>
      </c>
    </row>
    <row r="249" spans="1:15" x14ac:dyDescent="0.25">
      <c r="A249" s="1" t="s">
        <v>246</v>
      </c>
      <c r="B249" s="6">
        <v>36909</v>
      </c>
      <c r="C249" s="1"/>
      <c r="D249" s="13">
        <v>4.6965162974687971</v>
      </c>
      <c r="E249" s="1" t="s">
        <v>310</v>
      </c>
      <c r="F249" s="1">
        <v>1</v>
      </c>
      <c r="G249" s="1">
        <v>0</v>
      </c>
      <c r="H249" s="2">
        <f t="shared" si="18"/>
        <v>0</v>
      </c>
      <c r="I249" s="3">
        <f t="shared" si="19"/>
        <v>0</v>
      </c>
      <c r="J249" s="4">
        <f t="shared" si="20"/>
        <v>0</v>
      </c>
      <c r="K249" s="5">
        <f t="shared" si="21"/>
        <v>1</v>
      </c>
      <c r="L249" s="1"/>
      <c r="M249" s="1">
        <f t="shared" si="22"/>
        <v>15</v>
      </c>
      <c r="N249" s="1"/>
      <c r="O249" s="1">
        <f t="shared" si="23"/>
        <v>1</v>
      </c>
    </row>
    <row r="250" spans="1:15" x14ac:dyDescent="0.25">
      <c r="A250" s="1" t="s">
        <v>247</v>
      </c>
      <c r="B250" s="6">
        <v>36908</v>
      </c>
      <c r="C250" s="1"/>
      <c r="D250" s="13">
        <v>18.913683872532189</v>
      </c>
      <c r="E250" s="1" t="s">
        <v>309</v>
      </c>
      <c r="F250" s="1">
        <v>1</v>
      </c>
      <c r="G250" s="1">
        <v>0</v>
      </c>
      <c r="H250" s="2">
        <f t="shared" si="18"/>
        <v>0</v>
      </c>
      <c r="I250" s="3">
        <f t="shared" si="19"/>
        <v>0</v>
      </c>
      <c r="J250" s="4">
        <f t="shared" si="20"/>
        <v>0</v>
      </c>
      <c r="K250" s="5">
        <f t="shared" si="21"/>
        <v>1</v>
      </c>
      <c r="L250" s="1"/>
      <c r="M250" s="1">
        <f t="shared" si="22"/>
        <v>15</v>
      </c>
      <c r="N250" s="1"/>
      <c r="O250" s="1">
        <f t="shared" si="23"/>
        <v>1</v>
      </c>
    </row>
    <row r="251" spans="1:15" x14ac:dyDescent="0.25">
      <c r="A251" s="1" t="s">
        <v>248</v>
      </c>
      <c r="B251" s="6">
        <v>36904</v>
      </c>
      <c r="C251" s="1"/>
      <c r="D251" s="13">
        <v>9.6112569887307622</v>
      </c>
      <c r="E251" s="1" t="s">
        <v>309</v>
      </c>
      <c r="F251" s="1">
        <v>1</v>
      </c>
      <c r="G251" s="1">
        <v>0</v>
      </c>
      <c r="H251" s="2">
        <f t="shared" si="18"/>
        <v>0</v>
      </c>
      <c r="I251" s="3">
        <f t="shared" si="19"/>
        <v>0</v>
      </c>
      <c r="J251" s="4">
        <f t="shared" si="20"/>
        <v>0</v>
      </c>
      <c r="K251" s="5">
        <f t="shared" si="21"/>
        <v>1</v>
      </c>
      <c r="L251" s="1"/>
      <c r="M251" s="1">
        <f t="shared" si="22"/>
        <v>15</v>
      </c>
      <c r="N251" s="1"/>
      <c r="O251" s="1">
        <f t="shared" si="23"/>
        <v>1</v>
      </c>
    </row>
    <row r="252" spans="1:15" x14ac:dyDescent="0.25">
      <c r="A252" s="1" t="s">
        <v>249</v>
      </c>
      <c r="B252" s="6">
        <v>36903</v>
      </c>
      <c r="C252" s="1"/>
      <c r="D252" s="13">
        <v>2.7624235190199951</v>
      </c>
      <c r="E252" s="1" t="s">
        <v>310</v>
      </c>
      <c r="F252" s="1">
        <v>1</v>
      </c>
      <c r="G252" s="1">
        <v>0</v>
      </c>
      <c r="H252" s="2">
        <f t="shared" si="18"/>
        <v>0</v>
      </c>
      <c r="I252" s="3">
        <f t="shared" si="19"/>
        <v>0</v>
      </c>
      <c r="J252" s="4">
        <f t="shared" si="20"/>
        <v>0</v>
      </c>
      <c r="K252" s="5">
        <f t="shared" si="21"/>
        <v>1</v>
      </c>
      <c r="L252" s="1"/>
      <c r="M252" s="1">
        <f t="shared" si="22"/>
        <v>15</v>
      </c>
      <c r="N252" s="1"/>
      <c r="O252" s="1">
        <f t="shared" si="23"/>
        <v>1</v>
      </c>
    </row>
    <row r="253" spans="1:15" x14ac:dyDescent="0.25">
      <c r="A253" s="1" t="s">
        <v>250</v>
      </c>
      <c r="B253" s="6">
        <v>36899</v>
      </c>
      <c r="C253" s="1"/>
      <c r="D253" s="13">
        <v>7.1977550232075389</v>
      </c>
      <c r="E253" s="1" t="s">
        <v>309</v>
      </c>
      <c r="F253" s="1">
        <v>1</v>
      </c>
      <c r="G253" s="1">
        <v>0</v>
      </c>
      <c r="H253" s="2">
        <f t="shared" si="18"/>
        <v>0</v>
      </c>
      <c r="I253" s="3">
        <f t="shared" si="19"/>
        <v>0</v>
      </c>
      <c r="J253" s="4">
        <f t="shared" si="20"/>
        <v>0</v>
      </c>
      <c r="K253" s="5">
        <f t="shared" si="21"/>
        <v>1</v>
      </c>
      <c r="L253" s="1"/>
      <c r="M253" s="1">
        <f t="shared" si="22"/>
        <v>15</v>
      </c>
      <c r="N253" s="1"/>
      <c r="O253" s="1">
        <f t="shared" si="23"/>
        <v>1</v>
      </c>
    </row>
    <row r="254" spans="1:15" x14ac:dyDescent="0.25">
      <c r="A254" s="1" t="s">
        <v>251</v>
      </c>
      <c r="B254" s="6">
        <v>36898</v>
      </c>
      <c r="C254" s="1"/>
      <c r="D254" s="13">
        <v>8.9961716942461667</v>
      </c>
      <c r="E254" s="1" t="s">
        <v>309</v>
      </c>
      <c r="F254" s="1">
        <v>1</v>
      </c>
      <c r="G254" s="1">
        <v>0</v>
      </c>
      <c r="H254" s="2">
        <f t="shared" si="18"/>
        <v>0</v>
      </c>
      <c r="I254" s="3">
        <f t="shared" si="19"/>
        <v>0</v>
      </c>
      <c r="J254" s="4">
        <f t="shared" si="20"/>
        <v>0</v>
      </c>
      <c r="K254" s="5">
        <f t="shared" si="21"/>
        <v>1</v>
      </c>
      <c r="L254" s="1"/>
      <c r="M254" s="1">
        <f t="shared" si="22"/>
        <v>15</v>
      </c>
      <c r="N254" s="1"/>
      <c r="O254" s="1">
        <f t="shared" si="23"/>
        <v>1</v>
      </c>
    </row>
    <row r="255" spans="1:15" x14ac:dyDescent="0.25">
      <c r="A255" s="1" t="s">
        <v>252</v>
      </c>
      <c r="B255" s="6">
        <v>36873</v>
      </c>
      <c r="C255" s="1"/>
      <c r="D255" s="13">
        <v>13.414343390906707</v>
      </c>
      <c r="E255" s="1" t="s">
        <v>310</v>
      </c>
      <c r="F255" s="1">
        <v>2</v>
      </c>
      <c r="G255" s="1">
        <v>0</v>
      </c>
      <c r="H255" s="2">
        <f t="shared" si="18"/>
        <v>0</v>
      </c>
      <c r="I255" s="3">
        <f t="shared" si="19"/>
        <v>0</v>
      </c>
      <c r="J255" s="4">
        <f t="shared" si="20"/>
        <v>0</v>
      </c>
      <c r="K255" s="5">
        <f t="shared" si="21"/>
        <v>1</v>
      </c>
      <c r="L255" s="1"/>
      <c r="M255" s="1">
        <f t="shared" si="22"/>
        <v>15</v>
      </c>
      <c r="N255" s="1"/>
      <c r="O255" s="1">
        <f t="shared" si="23"/>
        <v>12</v>
      </c>
    </row>
    <row r="256" spans="1:15" x14ac:dyDescent="0.25">
      <c r="A256" s="1" t="s">
        <v>253</v>
      </c>
      <c r="B256" s="6">
        <v>36850</v>
      </c>
      <c r="C256" s="1"/>
      <c r="D256" s="13">
        <v>15.489435424044885</v>
      </c>
      <c r="E256" s="1" t="s">
        <v>309</v>
      </c>
      <c r="F256" s="1">
        <v>2</v>
      </c>
      <c r="G256" s="1">
        <v>0</v>
      </c>
      <c r="H256" s="2">
        <f t="shared" si="18"/>
        <v>0</v>
      </c>
      <c r="I256" s="3">
        <f t="shared" si="19"/>
        <v>0</v>
      </c>
      <c r="J256" s="4">
        <f t="shared" si="20"/>
        <v>0</v>
      </c>
      <c r="K256" s="5">
        <f t="shared" si="21"/>
        <v>1</v>
      </c>
      <c r="L256" s="1"/>
      <c r="M256" s="1">
        <f t="shared" si="22"/>
        <v>15</v>
      </c>
      <c r="N256" s="1"/>
      <c r="O256" s="1">
        <f t="shared" si="23"/>
        <v>11</v>
      </c>
    </row>
    <row r="257" spans="1:15" x14ac:dyDescent="0.25">
      <c r="A257" s="1" t="s">
        <v>254</v>
      </c>
      <c r="B257" s="6">
        <v>36847</v>
      </c>
      <c r="C257" s="1"/>
      <c r="D257" s="13">
        <v>14.946090181069023</v>
      </c>
      <c r="E257" s="1" t="s">
        <v>309</v>
      </c>
      <c r="F257" s="1">
        <v>2</v>
      </c>
      <c r="G257" s="1">
        <v>0</v>
      </c>
      <c r="H257" s="2">
        <f t="shared" si="18"/>
        <v>0</v>
      </c>
      <c r="I257" s="3">
        <f t="shared" si="19"/>
        <v>0</v>
      </c>
      <c r="J257" s="4">
        <f t="shared" si="20"/>
        <v>0</v>
      </c>
      <c r="K257" s="5">
        <f t="shared" si="21"/>
        <v>1</v>
      </c>
      <c r="L257" s="1"/>
      <c r="M257" s="1">
        <f t="shared" si="22"/>
        <v>15</v>
      </c>
      <c r="N257" s="1"/>
      <c r="O257" s="1">
        <f t="shared" si="23"/>
        <v>11</v>
      </c>
    </row>
    <row r="258" spans="1:15" x14ac:dyDescent="0.25">
      <c r="A258" s="1" t="s">
        <v>255</v>
      </c>
      <c r="B258" s="6">
        <v>36838</v>
      </c>
      <c r="C258" s="1"/>
      <c r="D258" s="13">
        <v>12.900366971016092</v>
      </c>
      <c r="E258" s="1" t="s">
        <v>310</v>
      </c>
      <c r="F258" s="1">
        <v>2</v>
      </c>
      <c r="G258" s="1">
        <v>0</v>
      </c>
      <c r="H258" s="2">
        <f t="shared" si="18"/>
        <v>0</v>
      </c>
      <c r="I258" s="3">
        <f t="shared" si="19"/>
        <v>0</v>
      </c>
      <c r="J258" s="4">
        <f t="shared" si="20"/>
        <v>0</v>
      </c>
      <c r="K258" s="5">
        <f t="shared" si="21"/>
        <v>1</v>
      </c>
      <c r="L258" s="1"/>
      <c r="M258" s="1">
        <f t="shared" si="22"/>
        <v>15</v>
      </c>
      <c r="N258" s="1"/>
      <c r="O258" s="1">
        <f t="shared" si="23"/>
        <v>11</v>
      </c>
    </row>
    <row r="259" spans="1:15" x14ac:dyDescent="0.25">
      <c r="A259" s="1" t="s">
        <v>256</v>
      </c>
      <c r="B259" s="6">
        <v>36836</v>
      </c>
      <c r="C259" s="1"/>
      <c r="D259" s="13">
        <v>16.946554053642799</v>
      </c>
      <c r="E259" s="1" t="s">
        <v>310</v>
      </c>
      <c r="F259" s="1">
        <v>2</v>
      </c>
      <c r="G259" s="1">
        <v>0</v>
      </c>
      <c r="H259" s="2">
        <f t="shared" ref="H259:H300" si="24">IF(M259&lt;10,1,IF(AND(F259=0,G259=1,O259&lt;9,M259=10),1,IF(AND(F259=0,G259=0,O259&gt;=9,M259=10),1,IF(AND(F259=0,G259=0,O259&lt;9,M259=11),1,IF(AND(F259=1,G259=0,O259&gt;=9,M259=11),1,IF(AND(F259=1,G259=0,O259&lt;9,M259=12),1,IF(AND(F259=2,G259=0,O259&gt;=9,M259=12),1,IF(AND(F259=2,G259=0,O259&lt;9,M259=13),1,0))))))))</f>
        <v>0</v>
      </c>
      <c r="I259" s="3">
        <f t="shared" ref="I259:I300" si="25">IF(AND(F259=0,G259=1,O259&gt;=9,M259=10),1,IF(AND(F259=0,G259=1,O259&lt;9,M259=11),1,IF(AND(F259=0,G259=0,O259&gt;=9,M259=11),1,IF(AND(F259=0,G259=0,O259&lt;9,M259=12),1,IF(AND(F259=1,G259=0,O259&gt;=9,M259=12),1,IF(AND(F259=1,G259=0,O259&lt;9,M259=13),1,IF(AND(F259=2,G259=0,O259&gt;=9,M259=13),1,IF(AND(F259=2,G259=0,O259&lt;9,M259=14),1,0))))))))</f>
        <v>0</v>
      </c>
      <c r="J259" s="4">
        <f t="shared" ref="J259:J300" si="26">IF(AND(F259=0,G259=1,O259&gt;=9,M259=11),1,IF(AND(F259=0,G259=1,O259&lt;9,M259=12),1,IF(AND(F259=0,G259=0,O259&gt;=9,M259=12),1,IF(AND(F259=0,G259=0,O259&lt;9,M259=13),1,IF(AND(F259=1,G259=0,O259&gt;=9,M259=13),1,IF(AND(F259=1,G259=0,O259&lt;9,M259=14),1,IF(AND(F259=2,G259=0,O259&gt;=9,M259=14),1,IF(AND(F259=2,G259=0,O259&lt;9,M259=15),1,0))))))))</f>
        <v>0</v>
      </c>
      <c r="K259" s="5">
        <f t="shared" ref="K259:K300" si="27">IF(SUM(H259:J259)=0,1,0)</f>
        <v>1</v>
      </c>
      <c r="L259" s="1"/>
      <c r="M259" s="1">
        <f t="shared" si="22"/>
        <v>15</v>
      </c>
      <c r="N259" s="1"/>
      <c r="O259" s="1">
        <f t="shared" si="23"/>
        <v>11</v>
      </c>
    </row>
    <row r="260" spans="1:15" x14ac:dyDescent="0.25">
      <c r="A260" s="1" t="s">
        <v>257</v>
      </c>
      <c r="B260" s="6">
        <v>36827</v>
      </c>
      <c r="C260" s="1"/>
      <c r="D260" s="13">
        <v>3.2158577893948266</v>
      </c>
      <c r="E260" s="1" t="s">
        <v>310</v>
      </c>
      <c r="F260" s="1">
        <v>2</v>
      </c>
      <c r="G260" s="1">
        <v>0</v>
      </c>
      <c r="H260" s="2">
        <f t="shared" si="24"/>
        <v>0</v>
      </c>
      <c r="I260" s="3">
        <f t="shared" si="25"/>
        <v>0</v>
      </c>
      <c r="J260" s="4">
        <f t="shared" si="26"/>
        <v>0</v>
      </c>
      <c r="K260" s="5">
        <f t="shared" si="27"/>
        <v>1</v>
      </c>
      <c r="L260" s="1"/>
      <c r="M260" s="1">
        <f t="shared" ref="M260:M300" si="28">DATEDIF($B260,DATE(2016,9,1), "y")</f>
        <v>15</v>
      </c>
      <c r="N260" s="1"/>
      <c r="O260" s="1">
        <f t="shared" ref="O260:O300" si="29">MONTH($B260)</f>
        <v>10</v>
      </c>
    </row>
    <row r="261" spans="1:15" x14ac:dyDescent="0.25">
      <c r="A261" s="1" t="s">
        <v>258</v>
      </c>
      <c r="B261" s="6">
        <v>36809</v>
      </c>
      <c r="C261" s="1"/>
      <c r="D261" s="13">
        <v>5.3109280149527489</v>
      </c>
      <c r="E261" s="1" t="s">
        <v>309</v>
      </c>
      <c r="F261" s="1">
        <v>2</v>
      </c>
      <c r="G261" s="1">
        <v>0</v>
      </c>
      <c r="H261" s="2">
        <f t="shared" si="24"/>
        <v>0</v>
      </c>
      <c r="I261" s="3">
        <f t="shared" si="25"/>
        <v>0</v>
      </c>
      <c r="J261" s="4">
        <f t="shared" si="26"/>
        <v>0</v>
      </c>
      <c r="K261" s="5">
        <f t="shared" si="27"/>
        <v>1</v>
      </c>
      <c r="L261" s="1"/>
      <c r="M261" s="1">
        <f t="shared" si="28"/>
        <v>15</v>
      </c>
      <c r="N261" s="1"/>
      <c r="O261" s="1">
        <f t="shared" si="29"/>
        <v>10</v>
      </c>
    </row>
    <row r="262" spans="1:15" x14ac:dyDescent="0.25">
      <c r="A262" s="1" t="s">
        <v>259</v>
      </c>
      <c r="B262" s="6">
        <v>36803</v>
      </c>
      <c r="C262" s="1"/>
      <c r="D262" s="13">
        <v>6.0007374389249577</v>
      </c>
      <c r="E262" s="1" t="s">
        <v>309</v>
      </c>
      <c r="F262" s="1">
        <v>2</v>
      </c>
      <c r="G262" s="1">
        <v>0</v>
      </c>
      <c r="H262" s="2">
        <f t="shared" si="24"/>
        <v>0</v>
      </c>
      <c r="I262" s="3">
        <f t="shared" si="25"/>
        <v>0</v>
      </c>
      <c r="J262" s="4">
        <f t="shared" si="26"/>
        <v>0</v>
      </c>
      <c r="K262" s="5">
        <f t="shared" si="27"/>
        <v>1</v>
      </c>
      <c r="L262" s="1"/>
      <c r="M262" s="1">
        <f t="shared" si="28"/>
        <v>15</v>
      </c>
      <c r="N262" s="1"/>
      <c r="O262" s="1">
        <f t="shared" si="29"/>
        <v>10</v>
      </c>
    </row>
    <row r="263" spans="1:15" x14ac:dyDescent="0.25">
      <c r="A263" s="1" t="s">
        <v>260</v>
      </c>
      <c r="B263" s="6">
        <v>36803</v>
      </c>
      <c r="C263" s="1"/>
      <c r="D263" s="13">
        <v>16.05099363775286</v>
      </c>
      <c r="E263" s="1" t="s">
        <v>310</v>
      </c>
      <c r="F263" s="1">
        <v>2</v>
      </c>
      <c r="G263" s="1">
        <v>0</v>
      </c>
      <c r="H263" s="2">
        <f t="shared" si="24"/>
        <v>0</v>
      </c>
      <c r="I263" s="3">
        <f t="shared" si="25"/>
        <v>0</v>
      </c>
      <c r="J263" s="4">
        <f t="shared" si="26"/>
        <v>0</v>
      </c>
      <c r="K263" s="5">
        <f t="shared" si="27"/>
        <v>1</v>
      </c>
      <c r="L263" s="1"/>
      <c r="M263" s="1">
        <f t="shared" si="28"/>
        <v>15</v>
      </c>
      <c r="N263" s="1"/>
      <c r="O263" s="1">
        <f t="shared" si="29"/>
        <v>10</v>
      </c>
    </row>
    <row r="264" spans="1:15" x14ac:dyDescent="0.25">
      <c r="A264" s="1" t="s">
        <v>261</v>
      </c>
      <c r="B264" s="6">
        <v>36795</v>
      </c>
      <c r="C264" s="1"/>
      <c r="D264" s="13">
        <v>11.346386474203836</v>
      </c>
      <c r="E264" s="1" t="s">
        <v>310</v>
      </c>
      <c r="F264" s="1">
        <v>2</v>
      </c>
      <c r="G264" s="1">
        <v>0</v>
      </c>
      <c r="H264" s="2">
        <f t="shared" si="24"/>
        <v>0</v>
      </c>
      <c r="I264" s="3">
        <f t="shared" si="25"/>
        <v>0</v>
      </c>
      <c r="J264" s="4">
        <f t="shared" si="26"/>
        <v>0</v>
      </c>
      <c r="K264" s="5">
        <f t="shared" si="27"/>
        <v>1</v>
      </c>
      <c r="L264" s="1"/>
      <c r="M264" s="1">
        <f t="shared" si="28"/>
        <v>15</v>
      </c>
      <c r="N264" s="1"/>
      <c r="O264" s="1">
        <f t="shared" si="29"/>
        <v>9</v>
      </c>
    </row>
    <row r="265" spans="1:15" x14ac:dyDescent="0.25">
      <c r="A265" s="1" t="s">
        <v>262</v>
      </c>
      <c r="B265" s="6">
        <v>36782</v>
      </c>
      <c r="C265" s="1"/>
      <c r="D265" s="13">
        <v>11.13591078958197</v>
      </c>
      <c r="E265" s="1" t="s">
        <v>309</v>
      </c>
      <c r="F265" s="1">
        <v>2</v>
      </c>
      <c r="G265" s="1">
        <v>0</v>
      </c>
      <c r="H265" s="2">
        <f t="shared" si="24"/>
        <v>0</v>
      </c>
      <c r="I265" s="3">
        <f t="shared" si="25"/>
        <v>0</v>
      </c>
      <c r="J265" s="4">
        <f t="shared" si="26"/>
        <v>0</v>
      </c>
      <c r="K265" s="5">
        <f t="shared" si="27"/>
        <v>1</v>
      </c>
      <c r="L265" s="1"/>
      <c r="M265" s="1">
        <f t="shared" si="28"/>
        <v>15</v>
      </c>
      <c r="N265" s="1"/>
      <c r="O265" s="1">
        <f t="shared" si="29"/>
        <v>9</v>
      </c>
    </row>
    <row r="266" spans="1:15" x14ac:dyDescent="0.25">
      <c r="A266" s="1" t="s">
        <v>263</v>
      </c>
      <c r="B266" s="6">
        <v>36777</v>
      </c>
      <c r="C266" s="1"/>
      <c r="D266" s="13">
        <v>12.668721816364178</v>
      </c>
      <c r="E266" s="1" t="s">
        <v>310</v>
      </c>
      <c r="F266" s="1">
        <v>2</v>
      </c>
      <c r="G266" s="1">
        <v>0</v>
      </c>
      <c r="H266" s="2">
        <f t="shared" si="24"/>
        <v>0</v>
      </c>
      <c r="I266" s="3">
        <f t="shared" si="25"/>
        <v>0</v>
      </c>
      <c r="J266" s="4">
        <f t="shared" si="26"/>
        <v>0</v>
      </c>
      <c r="K266" s="5">
        <f t="shared" si="27"/>
        <v>1</v>
      </c>
      <c r="L266" s="1"/>
      <c r="M266" s="1">
        <f t="shared" si="28"/>
        <v>15</v>
      </c>
      <c r="N266" s="1"/>
      <c r="O266" s="1">
        <f t="shared" si="29"/>
        <v>9</v>
      </c>
    </row>
    <row r="267" spans="1:15" x14ac:dyDescent="0.25">
      <c r="A267" s="1" t="s">
        <v>264</v>
      </c>
      <c r="B267" s="6">
        <v>36753</v>
      </c>
      <c r="C267" s="1"/>
      <c r="D267" s="13">
        <v>16.091575085757814</v>
      </c>
      <c r="E267" s="1" t="s">
        <v>309</v>
      </c>
      <c r="F267" s="1">
        <v>2</v>
      </c>
      <c r="G267" s="1">
        <v>0</v>
      </c>
      <c r="H267" s="2">
        <f t="shared" si="24"/>
        <v>0</v>
      </c>
      <c r="I267" s="3">
        <f t="shared" si="25"/>
        <v>0</v>
      </c>
      <c r="J267" s="4">
        <f t="shared" si="26"/>
        <v>0</v>
      </c>
      <c r="K267" s="5">
        <f t="shared" si="27"/>
        <v>1</v>
      </c>
      <c r="L267" s="1"/>
      <c r="M267" s="1">
        <f t="shared" si="28"/>
        <v>16</v>
      </c>
      <c r="N267" s="1"/>
      <c r="O267" s="1">
        <f t="shared" si="29"/>
        <v>8</v>
      </c>
    </row>
    <row r="268" spans="1:15" x14ac:dyDescent="0.25">
      <c r="A268" s="1" t="s">
        <v>265</v>
      </c>
      <c r="B268" s="6">
        <v>36751</v>
      </c>
      <c r="C268" s="1"/>
      <c r="D268" s="13">
        <v>12.639305253762807</v>
      </c>
      <c r="E268" s="1" t="s">
        <v>310</v>
      </c>
      <c r="F268" s="1">
        <v>2</v>
      </c>
      <c r="G268" s="1">
        <v>0</v>
      </c>
      <c r="H268" s="2">
        <f t="shared" si="24"/>
        <v>0</v>
      </c>
      <c r="I268" s="3">
        <f t="shared" si="25"/>
        <v>0</v>
      </c>
      <c r="J268" s="4">
        <f t="shared" si="26"/>
        <v>0</v>
      </c>
      <c r="K268" s="5">
        <f t="shared" si="27"/>
        <v>1</v>
      </c>
      <c r="L268" s="1"/>
      <c r="M268" s="1">
        <f t="shared" si="28"/>
        <v>16</v>
      </c>
      <c r="N268" s="1"/>
      <c r="O268" s="1">
        <f t="shared" si="29"/>
        <v>8</v>
      </c>
    </row>
    <row r="269" spans="1:15" x14ac:dyDescent="0.25">
      <c r="A269" s="1" t="s">
        <v>266</v>
      </c>
      <c r="B269" s="6">
        <v>36748</v>
      </c>
      <c r="C269" s="1"/>
      <c r="D269" s="13">
        <v>13.29693759905313</v>
      </c>
      <c r="E269" s="1" t="s">
        <v>309</v>
      </c>
      <c r="F269" s="1">
        <v>2</v>
      </c>
      <c r="G269" s="1">
        <v>0</v>
      </c>
      <c r="H269" s="2">
        <f t="shared" si="24"/>
        <v>0</v>
      </c>
      <c r="I269" s="3">
        <f t="shared" si="25"/>
        <v>0</v>
      </c>
      <c r="J269" s="4">
        <f t="shared" si="26"/>
        <v>0</v>
      </c>
      <c r="K269" s="5">
        <f t="shared" si="27"/>
        <v>1</v>
      </c>
      <c r="L269" s="1"/>
      <c r="M269" s="1">
        <f t="shared" si="28"/>
        <v>16</v>
      </c>
      <c r="N269" s="1"/>
      <c r="O269" s="1">
        <f t="shared" si="29"/>
        <v>8</v>
      </c>
    </row>
    <row r="270" spans="1:15" x14ac:dyDescent="0.25">
      <c r="A270" s="1" t="s">
        <v>267</v>
      </c>
      <c r="B270" s="6">
        <v>36724</v>
      </c>
      <c r="C270" s="1"/>
      <c r="D270" s="13">
        <v>18.239166643432206</v>
      </c>
      <c r="E270" s="1" t="s">
        <v>309</v>
      </c>
      <c r="F270" s="1">
        <v>2</v>
      </c>
      <c r="G270" s="1">
        <v>0</v>
      </c>
      <c r="H270" s="2">
        <f t="shared" si="24"/>
        <v>0</v>
      </c>
      <c r="I270" s="3">
        <f t="shared" si="25"/>
        <v>0</v>
      </c>
      <c r="J270" s="4">
        <f t="shared" si="26"/>
        <v>0</v>
      </c>
      <c r="K270" s="5">
        <f t="shared" si="27"/>
        <v>1</v>
      </c>
      <c r="L270" s="1"/>
      <c r="M270" s="1">
        <f t="shared" si="28"/>
        <v>16</v>
      </c>
      <c r="N270" s="1"/>
      <c r="O270" s="1">
        <f t="shared" si="29"/>
        <v>7</v>
      </c>
    </row>
    <row r="271" spans="1:15" x14ac:dyDescent="0.25">
      <c r="A271" s="1" t="s">
        <v>268</v>
      </c>
      <c r="B271" s="6">
        <v>36719</v>
      </c>
      <c r="C271" s="1"/>
      <c r="D271" s="13">
        <v>11.776378349524569</v>
      </c>
      <c r="E271" s="1" t="s">
        <v>310</v>
      </c>
      <c r="F271" s="1">
        <v>2</v>
      </c>
      <c r="G271" s="1">
        <v>0</v>
      </c>
      <c r="H271" s="2">
        <f t="shared" si="24"/>
        <v>0</v>
      </c>
      <c r="I271" s="3">
        <f t="shared" si="25"/>
        <v>0</v>
      </c>
      <c r="J271" s="4">
        <f t="shared" si="26"/>
        <v>0</v>
      </c>
      <c r="K271" s="5">
        <f t="shared" si="27"/>
        <v>1</v>
      </c>
      <c r="L271" s="1"/>
      <c r="M271" s="1">
        <f t="shared" si="28"/>
        <v>16</v>
      </c>
      <c r="N271" s="1"/>
      <c r="O271" s="1">
        <f t="shared" si="29"/>
        <v>7</v>
      </c>
    </row>
    <row r="272" spans="1:15" x14ac:dyDescent="0.25">
      <c r="A272" s="1" t="s">
        <v>269</v>
      </c>
      <c r="B272" s="6">
        <v>36711</v>
      </c>
      <c r="C272" s="1"/>
      <c r="D272" s="13">
        <v>5.894804873497927</v>
      </c>
      <c r="E272" s="1" t="s">
        <v>310</v>
      </c>
      <c r="F272" s="1">
        <v>2</v>
      </c>
      <c r="G272" s="1">
        <v>0</v>
      </c>
      <c r="H272" s="2">
        <f t="shared" si="24"/>
        <v>0</v>
      </c>
      <c r="I272" s="3">
        <f t="shared" si="25"/>
        <v>0</v>
      </c>
      <c r="J272" s="4">
        <f t="shared" si="26"/>
        <v>0</v>
      </c>
      <c r="K272" s="5">
        <f t="shared" si="27"/>
        <v>1</v>
      </c>
      <c r="L272" s="1"/>
      <c r="M272" s="1">
        <f t="shared" si="28"/>
        <v>16</v>
      </c>
      <c r="N272" s="1"/>
      <c r="O272" s="1">
        <f t="shared" si="29"/>
        <v>7</v>
      </c>
    </row>
    <row r="273" spans="1:15" x14ac:dyDescent="0.25">
      <c r="A273" s="1" t="s">
        <v>270</v>
      </c>
      <c r="B273" s="6">
        <v>36707</v>
      </c>
      <c r="C273" s="1"/>
      <c r="D273" s="13">
        <v>8.8832029436657507</v>
      </c>
      <c r="E273" s="1" t="s">
        <v>310</v>
      </c>
      <c r="F273" s="1">
        <v>2</v>
      </c>
      <c r="G273" s="1">
        <v>0</v>
      </c>
      <c r="H273" s="2">
        <f t="shared" si="24"/>
        <v>0</v>
      </c>
      <c r="I273" s="3">
        <f t="shared" si="25"/>
        <v>0</v>
      </c>
      <c r="J273" s="4">
        <f t="shared" si="26"/>
        <v>0</v>
      </c>
      <c r="K273" s="5">
        <f t="shared" si="27"/>
        <v>1</v>
      </c>
      <c r="L273" s="1"/>
      <c r="M273" s="1">
        <f t="shared" si="28"/>
        <v>16</v>
      </c>
      <c r="N273" s="1"/>
      <c r="O273" s="1">
        <f t="shared" si="29"/>
        <v>6</v>
      </c>
    </row>
    <row r="274" spans="1:15" x14ac:dyDescent="0.25">
      <c r="A274" s="1" t="s">
        <v>271</v>
      </c>
      <c r="B274" s="6">
        <v>36700</v>
      </c>
      <c r="C274" s="1"/>
      <c r="D274" s="13">
        <v>6.9282478893409563</v>
      </c>
      <c r="E274" s="1" t="s">
        <v>310</v>
      </c>
      <c r="F274" s="1">
        <v>2</v>
      </c>
      <c r="G274" s="1">
        <v>0</v>
      </c>
      <c r="H274" s="2">
        <f t="shared" si="24"/>
        <v>0</v>
      </c>
      <c r="I274" s="3">
        <f t="shared" si="25"/>
        <v>0</v>
      </c>
      <c r="J274" s="4">
        <f t="shared" si="26"/>
        <v>0</v>
      </c>
      <c r="K274" s="5">
        <f t="shared" si="27"/>
        <v>1</v>
      </c>
      <c r="L274" s="1"/>
      <c r="M274" s="1">
        <f t="shared" si="28"/>
        <v>16</v>
      </c>
      <c r="N274" s="1"/>
      <c r="O274" s="1">
        <f t="shared" si="29"/>
        <v>6</v>
      </c>
    </row>
    <row r="275" spans="1:15" x14ac:dyDescent="0.25">
      <c r="A275" s="1" t="s">
        <v>272</v>
      </c>
      <c r="B275" s="6">
        <v>36698</v>
      </c>
      <c r="C275" s="1"/>
      <c r="D275" s="13">
        <v>5.9992766915388689</v>
      </c>
      <c r="E275" s="1" t="s">
        <v>310</v>
      </c>
      <c r="F275" s="1">
        <v>2</v>
      </c>
      <c r="G275" s="1">
        <v>0</v>
      </c>
      <c r="H275" s="2">
        <f t="shared" si="24"/>
        <v>0</v>
      </c>
      <c r="I275" s="3">
        <f t="shared" si="25"/>
        <v>0</v>
      </c>
      <c r="J275" s="4">
        <f t="shared" si="26"/>
        <v>0</v>
      </c>
      <c r="K275" s="5">
        <f t="shared" si="27"/>
        <v>1</v>
      </c>
      <c r="L275" s="1"/>
      <c r="M275" s="1">
        <f t="shared" si="28"/>
        <v>16</v>
      </c>
      <c r="N275" s="1"/>
      <c r="O275" s="1">
        <f t="shared" si="29"/>
        <v>6</v>
      </c>
    </row>
    <row r="276" spans="1:15" x14ac:dyDescent="0.25">
      <c r="A276" s="1" t="s">
        <v>273</v>
      </c>
      <c r="B276" s="6">
        <v>36692</v>
      </c>
      <c r="C276" s="1"/>
      <c r="D276" s="13">
        <v>6.4411759655187035</v>
      </c>
      <c r="E276" s="1" t="s">
        <v>310</v>
      </c>
      <c r="F276" s="1">
        <v>2</v>
      </c>
      <c r="G276" s="1">
        <v>0</v>
      </c>
      <c r="H276" s="2">
        <f t="shared" si="24"/>
        <v>0</v>
      </c>
      <c r="I276" s="3">
        <f t="shared" si="25"/>
        <v>0</v>
      </c>
      <c r="J276" s="4">
        <f t="shared" si="26"/>
        <v>0</v>
      </c>
      <c r="K276" s="5">
        <f t="shared" si="27"/>
        <v>1</v>
      </c>
      <c r="L276" s="1"/>
      <c r="M276" s="1">
        <f t="shared" si="28"/>
        <v>16</v>
      </c>
      <c r="N276" s="1"/>
      <c r="O276" s="1">
        <f t="shared" si="29"/>
        <v>6</v>
      </c>
    </row>
    <row r="277" spans="1:15" x14ac:dyDescent="0.25">
      <c r="A277" s="1" t="s">
        <v>274</v>
      </c>
      <c r="B277" s="6">
        <v>36687</v>
      </c>
      <c r="C277" s="1"/>
      <c r="D277" s="13">
        <v>4.2244851506090644</v>
      </c>
      <c r="E277" s="1" t="s">
        <v>310</v>
      </c>
      <c r="F277" s="1">
        <v>2</v>
      </c>
      <c r="G277" s="1">
        <v>0</v>
      </c>
      <c r="H277" s="2">
        <f t="shared" si="24"/>
        <v>0</v>
      </c>
      <c r="I277" s="3">
        <f t="shared" si="25"/>
        <v>0</v>
      </c>
      <c r="J277" s="4">
        <f t="shared" si="26"/>
        <v>0</v>
      </c>
      <c r="K277" s="5">
        <f t="shared" si="27"/>
        <v>1</v>
      </c>
      <c r="L277" s="1"/>
      <c r="M277" s="1">
        <f t="shared" si="28"/>
        <v>16</v>
      </c>
      <c r="N277" s="1"/>
      <c r="O277" s="1">
        <f t="shared" si="29"/>
        <v>6</v>
      </c>
    </row>
    <row r="278" spans="1:15" x14ac:dyDescent="0.25">
      <c r="A278" s="1" t="s">
        <v>275</v>
      </c>
      <c r="B278" s="6">
        <v>36679</v>
      </c>
      <c r="C278" s="1"/>
      <c r="D278" s="13">
        <v>9.0068515100682394</v>
      </c>
      <c r="E278" s="1" t="s">
        <v>309</v>
      </c>
      <c r="F278" s="1">
        <v>2</v>
      </c>
      <c r="G278" s="1">
        <v>0</v>
      </c>
      <c r="H278" s="2">
        <f t="shared" si="24"/>
        <v>0</v>
      </c>
      <c r="I278" s="3">
        <f t="shared" si="25"/>
        <v>0</v>
      </c>
      <c r="J278" s="4">
        <f t="shared" si="26"/>
        <v>0</v>
      </c>
      <c r="K278" s="5">
        <f t="shared" si="27"/>
        <v>1</v>
      </c>
      <c r="L278" s="1"/>
      <c r="M278" s="1">
        <f t="shared" si="28"/>
        <v>16</v>
      </c>
      <c r="N278" s="1"/>
      <c r="O278" s="1">
        <f t="shared" si="29"/>
        <v>6</v>
      </c>
    </row>
    <row r="279" spans="1:15" x14ac:dyDescent="0.25">
      <c r="A279" s="1" t="s">
        <v>276</v>
      </c>
      <c r="B279" s="6">
        <v>36671</v>
      </c>
      <c r="C279" s="1"/>
      <c r="D279" s="13">
        <v>14.065763425602702</v>
      </c>
      <c r="E279" s="1" t="s">
        <v>309</v>
      </c>
      <c r="F279" s="1">
        <v>2</v>
      </c>
      <c r="G279" s="1">
        <v>0</v>
      </c>
      <c r="H279" s="2">
        <f t="shared" si="24"/>
        <v>0</v>
      </c>
      <c r="I279" s="3">
        <f t="shared" si="25"/>
        <v>0</v>
      </c>
      <c r="J279" s="4">
        <f t="shared" si="26"/>
        <v>0</v>
      </c>
      <c r="K279" s="5">
        <f t="shared" si="27"/>
        <v>1</v>
      </c>
      <c r="L279" s="1"/>
      <c r="M279" s="1">
        <f t="shared" si="28"/>
        <v>16</v>
      </c>
      <c r="N279" s="1"/>
      <c r="O279" s="1">
        <f t="shared" si="29"/>
        <v>5</v>
      </c>
    </row>
    <row r="280" spans="1:15" x14ac:dyDescent="0.25">
      <c r="A280" s="1" t="s">
        <v>277</v>
      </c>
      <c r="B280" s="6">
        <v>36660</v>
      </c>
      <c r="C280" s="1"/>
      <c r="D280" s="13">
        <v>7.9404731770828416</v>
      </c>
      <c r="E280" s="1" t="s">
        <v>309</v>
      </c>
      <c r="F280" s="1">
        <v>2</v>
      </c>
      <c r="G280" s="1">
        <v>0</v>
      </c>
      <c r="H280" s="2">
        <f t="shared" si="24"/>
        <v>0</v>
      </c>
      <c r="I280" s="3">
        <f t="shared" si="25"/>
        <v>0</v>
      </c>
      <c r="J280" s="4">
        <f t="shared" si="26"/>
        <v>0</v>
      </c>
      <c r="K280" s="5">
        <f t="shared" si="27"/>
        <v>1</v>
      </c>
      <c r="L280" s="1"/>
      <c r="M280" s="1">
        <f t="shared" si="28"/>
        <v>16</v>
      </c>
      <c r="N280" s="1"/>
      <c r="O280" s="1">
        <f t="shared" si="29"/>
        <v>5</v>
      </c>
    </row>
    <row r="281" spans="1:15" x14ac:dyDescent="0.25">
      <c r="A281" s="1" t="s">
        <v>278</v>
      </c>
      <c r="B281" s="6">
        <v>36656</v>
      </c>
      <c r="C281" s="1"/>
      <c r="D281" s="13">
        <v>12.480313506704338</v>
      </c>
      <c r="E281" s="1" t="s">
        <v>310</v>
      </c>
      <c r="F281" s="1">
        <v>2</v>
      </c>
      <c r="G281" s="1">
        <v>0</v>
      </c>
      <c r="H281" s="2">
        <f t="shared" si="24"/>
        <v>0</v>
      </c>
      <c r="I281" s="3">
        <f t="shared" si="25"/>
        <v>0</v>
      </c>
      <c r="J281" s="4">
        <f t="shared" si="26"/>
        <v>0</v>
      </c>
      <c r="K281" s="5">
        <f t="shared" si="27"/>
        <v>1</v>
      </c>
      <c r="L281" s="1"/>
      <c r="M281" s="1">
        <f t="shared" si="28"/>
        <v>16</v>
      </c>
      <c r="N281" s="1"/>
      <c r="O281" s="1">
        <f t="shared" si="29"/>
        <v>5</v>
      </c>
    </row>
    <row r="282" spans="1:15" x14ac:dyDescent="0.25">
      <c r="A282" s="1" t="s">
        <v>279</v>
      </c>
      <c r="B282" s="6">
        <v>36647</v>
      </c>
      <c r="C282" s="1"/>
      <c r="D282" s="13">
        <v>11.750147892260186</v>
      </c>
      <c r="E282" s="1" t="s">
        <v>310</v>
      </c>
      <c r="F282" s="1">
        <v>2</v>
      </c>
      <c r="G282" s="1">
        <v>0</v>
      </c>
      <c r="H282" s="2">
        <f t="shared" si="24"/>
        <v>0</v>
      </c>
      <c r="I282" s="3">
        <f t="shared" si="25"/>
        <v>0</v>
      </c>
      <c r="J282" s="4">
        <f t="shared" si="26"/>
        <v>0</v>
      </c>
      <c r="K282" s="5">
        <f t="shared" si="27"/>
        <v>1</v>
      </c>
      <c r="L282" s="1"/>
      <c r="M282" s="1">
        <f t="shared" si="28"/>
        <v>16</v>
      </c>
      <c r="N282" s="1"/>
      <c r="O282" s="1">
        <f t="shared" si="29"/>
        <v>5</v>
      </c>
    </row>
    <row r="283" spans="1:15" x14ac:dyDescent="0.25">
      <c r="A283" s="1" t="s">
        <v>280</v>
      </c>
      <c r="B283" s="6">
        <v>36637</v>
      </c>
      <c r="C283" s="1"/>
      <c r="D283" s="13">
        <v>17.854166715438829</v>
      </c>
      <c r="E283" s="1" t="s">
        <v>309</v>
      </c>
      <c r="F283" s="1">
        <v>2</v>
      </c>
      <c r="G283" s="1">
        <v>0</v>
      </c>
      <c r="H283" s="2">
        <f t="shared" si="24"/>
        <v>0</v>
      </c>
      <c r="I283" s="3">
        <f t="shared" si="25"/>
        <v>0</v>
      </c>
      <c r="J283" s="4">
        <f t="shared" si="26"/>
        <v>0</v>
      </c>
      <c r="K283" s="5">
        <f t="shared" si="27"/>
        <v>1</v>
      </c>
      <c r="L283" s="1"/>
      <c r="M283" s="1">
        <f t="shared" si="28"/>
        <v>16</v>
      </c>
      <c r="N283" s="1"/>
      <c r="O283" s="1">
        <f t="shared" si="29"/>
        <v>4</v>
      </c>
    </row>
    <row r="284" spans="1:15" x14ac:dyDescent="0.25">
      <c r="A284" s="1" t="s">
        <v>281</v>
      </c>
      <c r="B284" s="6">
        <v>36634</v>
      </c>
      <c r="C284" s="1"/>
      <c r="D284" s="13">
        <v>16.481030765933681</v>
      </c>
      <c r="E284" s="1" t="s">
        <v>310</v>
      </c>
      <c r="F284" s="1">
        <v>2</v>
      </c>
      <c r="G284" s="1">
        <v>0</v>
      </c>
      <c r="H284" s="2">
        <f t="shared" si="24"/>
        <v>0</v>
      </c>
      <c r="I284" s="3">
        <f t="shared" si="25"/>
        <v>0</v>
      </c>
      <c r="J284" s="4">
        <f t="shared" si="26"/>
        <v>0</v>
      </c>
      <c r="K284" s="5">
        <f t="shared" si="27"/>
        <v>1</v>
      </c>
      <c r="L284" s="1"/>
      <c r="M284" s="1">
        <f t="shared" si="28"/>
        <v>16</v>
      </c>
      <c r="N284" s="1"/>
      <c r="O284" s="1">
        <f t="shared" si="29"/>
        <v>4</v>
      </c>
    </row>
    <row r="285" spans="1:15" x14ac:dyDescent="0.25">
      <c r="A285" s="1" t="s">
        <v>282</v>
      </c>
      <c r="B285" s="6">
        <v>36628</v>
      </c>
      <c r="C285" s="1"/>
      <c r="D285" s="13">
        <v>5.0634575652648657</v>
      </c>
      <c r="E285" s="1" t="s">
        <v>310</v>
      </c>
      <c r="F285" s="1">
        <v>2</v>
      </c>
      <c r="G285" s="1">
        <v>0</v>
      </c>
      <c r="H285" s="2">
        <f t="shared" si="24"/>
        <v>0</v>
      </c>
      <c r="I285" s="3">
        <f t="shared" si="25"/>
        <v>0</v>
      </c>
      <c r="J285" s="4">
        <f t="shared" si="26"/>
        <v>0</v>
      </c>
      <c r="K285" s="5">
        <f t="shared" si="27"/>
        <v>1</v>
      </c>
      <c r="L285" s="1"/>
      <c r="M285" s="1">
        <f t="shared" si="28"/>
        <v>16</v>
      </c>
      <c r="N285" s="1"/>
      <c r="O285" s="1">
        <f t="shared" si="29"/>
        <v>4</v>
      </c>
    </row>
    <row r="286" spans="1:15" x14ac:dyDescent="0.25">
      <c r="A286" s="1" t="s">
        <v>283</v>
      </c>
      <c r="B286" s="6">
        <v>36620</v>
      </c>
      <c r="C286" s="1"/>
      <c r="D286" s="13">
        <v>11.415926220872436</v>
      </c>
      <c r="E286" s="1" t="s">
        <v>310</v>
      </c>
      <c r="F286" s="1">
        <v>2</v>
      </c>
      <c r="G286" s="1">
        <v>0</v>
      </c>
      <c r="H286" s="2">
        <f t="shared" si="24"/>
        <v>0</v>
      </c>
      <c r="I286" s="3">
        <f t="shared" si="25"/>
        <v>0</v>
      </c>
      <c r="J286" s="4">
        <f t="shared" si="26"/>
        <v>0</v>
      </c>
      <c r="K286" s="5">
        <f t="shared" si="27"/>
        <v>1</v>
      </c>
      <c r="L286" s="1"/>
      <c r="M286" s="1">
        <f t="shared" si="28"/>
        <v>16</v>
      </c>
      <c r="N286" s="1"/>
      <c r="O286" s="1">
        <f t="shared" si="29"/>
        <v>4</v>
      </c>
    </row>
    <row r="287" spans="1:15" x14ac:dyDescent="0.25">
      <c r="A287" s="1" t="s">
        <v>284</v>
      </c>
      <c r="B287" s="6">
        <v>36615</v>
      </c>
      <c r="C287" s="1"/>
      <c r="D287" s="13">
        <v>15.097299723081681</v>
      </c>
      <c r="E287" s="1" t="s">
        <v>309</v>
      </c>
      <c r="F287" s="1">
        <v>2</v>
      </c>
      <c r="G287" s="1">
        <v>0</v>
      </c>
      <c r="H287" s="2">
        <f t="shared" si="24"/>
        <v>0</v>
      </c>
      <c r="I287" s="3">
        <f t="shared" si="25"/>
        <v>0</v>
      </c>
      <c r="J287" s="4">
        <f t="shared" si="26"/>
        <v>0</v>
      </c>
      <c r="K287" s="5">
        <f t="shared" si="27"/>
        <v>1</v>
      </c>
      <c r="L287" s="1"/>
      <c r="M287" s="1">
        <f t="shared" si="28"/>
        <v>16</v>
      </c>
      <c r="N287" s="1"/>
      <c r="O287" s="1">
        <f t="shared" si="29"/>
        <v>3</v>
      </c>
    </row>
    <row r="288" spans="1:15" x14ac:dyDescent="0.25">
      <c r="A288" s="1" t="s">
        <v>285</v>
      </c>
      <c r="B288" s="6">
        <v>36615</v>
      </c>
      <c r="C288" s="1"/>
      <c r="D288" s="13">
        <v>17.314022487345206</v>
      </c>
      <c r="E288" s="1" t="s">
        <v>310</v>
      </c>
      <c r="F288" s="1">
        <v>2</v>
      </c>
      <c r="G288" s="1">
        <v>0</v>
      </c>
      <c r="H288" s="2">
        <f t="shared" si="24"/>
        <v>0</v>
      </c>
      <c r="I288" s="3">
        <f t="shared" si="25"/>
        <v>0</v>
      </c>
      <c r="J288" s="4">
        <f t="shared" si="26"/>
        <v>0</v>
      </c>
      <c r="K288" s="5">
        <f t="shared" si="27"/>
        <v>1</v>
      </c>
      <c r="L288" s="1"/>
      <c r="M288" s="1">
        <f t="shared" si="28"/>
        <v>16</v>
      </c>
      <c r="N288" s="1"/>
      <c r="O288" s="1">
        <f t="shared" si="29"/>
        <v>3</v>
      </c>
    </row>
    <row r="289" spans="1:15" x14ac:dyDescent="0.25">
      <c r="A289" s="1" t="s">
        <v>286</v>
      </c>
      <c r="B289" s="6">
        <v>36606</v>
      </c>
      <c r="C289" s="1"/>
      <c r="D289" s="13">
        <v>9.4787879747241561</v>
      </c>
      <c r="E289" s="1" t="s">
        <v>309</v>
      </c>
      <c r="F289" s="1">
        <v>2</v>
      </c>
      <c r="G289" s="1">
        <v>0</v>
      </c>
      <c r="H289" s="2">
        <f t="shared" si="24"/>
        <v>0</v>
      </c>
      <c r="I289" s="3">
        <f t="shared" si="25"/>
        <v>0</v>
      </c>
      <c r="J289" s="4">
        <f t="shared" si="26"/>
        <v>0</v>
      </c>
      <c r="K289" s="5">
        <f t="shared" si="27"/>
        <v>1</v>
      </c>
      <c r="L289" s="1"/>
      <c r="M289" s="1">
        <f t="shared" si="28"/>
        <v>16</v>
      </c>
      <c r="N289" s="1"/>
      <c r="O289" s="1">
        <f t="shared" si="29"/>
        <v>3</v>
      </c>
    </row>
    <row r="290" spans="1:15" x14ac:dyDescent="0.25">
      <c r="A290" s="1" t="s">
        <v>287</v>
      </c>
      <c r="B290" s="6">
        <v>36601</v>
      </c>
      <c r="C290" s="1"/>
      <c r="D290" s="13">
        <v>6.2331840269405774</v>
      </c>
      <c r="E290" s="1" t="s">
        <v>310</v>
      </c>
      <c r="F290" s="1">
        <v>2</v>
      </c>
      <c r="G290" s="1">
        <v>0</v>
      </c>
      <c r="H290" s="2">
        <f t="shared" si="24"/>
        <v>0</v>
      </c>
      <c r="I290" s="3">
        <f t="shared" si="25"/>
        <v>0</v>
      </c>
      <c r="J290" s="4">
        <f t="shared" si="26"/>
        <v>0</v>
      </c>
      <c r="K290" s="5">
        <f t="shared" si="27"/>
        <v>1</v>
      </c>
      <c r="L290" s="1"/>
      <c r="M290" s="1">
        <f t="shared" si="28"/>
        <v>16</v>
      </c>
      <c r="N290" s="1"/>
      <c r="O290" s="1">
        <f t="shared" si="29"/>
        <v>3</v>
      </c>
    </row>
    <row r="291" spans="1:15" x14ac:dyDescent="0.25">
      <c r="A291" s="1" t="s">
        <v>288</v>
      </c>
      <c r="B291" s="6">
        <v>36596</v>
      </c>
      <c r="C291" s="1"/>
      <c r="D291" s="13">
        <v>16.855842191794018</v>
      </c>
      <c r="E291" s="1" t="s">
        <v>310</v>
      </c>
      <c r="F291" s="1">
        <v>2</v>
      </c>
      <c r="G291" s="1">
        <v>0</v>
      </c>
      <c r="H291" s="2">
        <f t="shared" si="24"/>
        <v>0</v>
      </c>
      <c r="I291" s="3">
        <f t="shared" si="25"/>
        <v>0</v>
      </c>
      <c r="J291" s="4">
        <f t="shared" si="26"/>
        <v>0</v>
      </c>
      <c r="K291" s="5">
        <f t="shared" si="27"/>
        <v>1</v>
      </c>
      <c r="L291" s="1"/>
      <c r="M291" s="1">
        <f t="shared" si="28"/>
        <v>16</v>
      </c>
      <c r="N291" s="1"/>
      <c r="O291" s="1">
        <f t="shared" si="29"/>
        <v>3</v>
      </c>
    </row>
    <row r="292" spans="1:15" x14ac:dyDescent="0.25">
      <c r="A292" s="1" t="s">
        <v>289</v>
      </c>
      <c r="B292" s="6">
        <v>36588</v>
      </c>
      <c r="C292" s="1"/>
      <c r="D292" s="13">
        <v>14.31400395607046</v>
      </c>
      <c r="E292" s="1" t="s">
        <v>309</v>
      </c>
      <c r="F292" s="1">
        <v>2</v>
      </c>
      <c r="G292" s="1">
        <v>0</v>
      </c>
      <c r="H292" s="2">
        <f t="shared" si="24"/>
        <v>0</v>
      </c>
      <c r="I292" s="3">
        <f t="shared" si="25"/>
        <v>0</v>
      </c>
      <c r="J292" s="4">
        <f t="shared" si="26"/>
        <v>0</v>
      </c>
      <c r="K292" s="5">
        <f t="shared" si="27"/>
        <v>1</v>
      </c>
      <c r="L292" s="1"/>
      <c r="M292" s="1">
        <f t="shared" si="28"/>
        <v>16</v>
      </c>
      <c r="N292" s="1"/>
      <c r="O292" s="1">
        <f t="shared" si="29"/>
        <v>3</v>
      </c>
    </row>
    <row r="293" spans="1:15" x14ac:dyDescent="0.25">
      <c r="A293" s="1" t="s">
        <v>290</v>
      </c>
      <c r="B293" s="6">
        <v>36575</v>
      </c>
      <c r="C293" s="1"/>
      <c r="D293" s="13">
        <v>8.6887132963953384</v>
      </c>
      <c r="E293" s="1" t="s">
        <v>309</v>
      </c>
      <c r="F293" s="1">
        <v>2</v>
      </c>
      <c r="G293" s="1">
        <v>0</v>
      </c>
      <c r="H293" s="2">
        <f t="shared" si="24"/>
        <v>0</v>
      </c>
      <c r="I293" s="3">
        <f t="shared" si="25"/>
        <v>0</v>
      </c>
      <c r="J293" s="4">
        <f t="shared" si="26"/>
        <v>0</v>
      </c>
      <c r="K293" s="5">
        <f t="shared" si="27"/>
        <v>1</v>
      </c>
      <c r="L293" s="1"/>
      <c r="M293" s="1">
        <f t="shared" si="28"/>
        <v>16</v>
      </c>
      <c r="N293" s="1"/>
      <c r="O293" s="1">
        <f t="shared" si="29"/>
        <v>2</v>
      </c>
    </row>
    <row r="294" spans="1:15" x14ac:dyDescent="0.25">
      <c r="A294" s="1" t="s">
        <v>291</v>
      </c>
      <c r="B294" s="6">
        <v>36571</v>
      </c>
      <c r="C294" s="1"/>
      <c r="D294" s="13">
        <v>4.1261163907099281</v>
      </c>
      <c r="E294" s="1" t="s">
        <v>309</v>
      </c>
      <c r="F294" s="1">
        <v>2</v>
      </c>
      <c r="G294" s="1">
        <v>0</v>
      </c>
      <c r="H294" s="2">
        <f t="shared" si="24"/>
        <v>0</v>
      </c>
      <c r="I294" s="3">
        <f t="shared" si="25"/>
        <v>0</v>
      </c>
      <c r="J294" s="4">
        <f t="shared" si="26"/>
        <v>0</v>
      </c>
      <c r="K294" s="5">
        <f t="shared" si="27"/>
        <v>1</v>
      </c>
      <c r="L294" s="1"/>
      <c r="M294" s="1">
        <f t="shared" si="28"/>
        <v>16</v>
      </c>
      <c r="N294" s="1"/>
      <c r="O294" s="1">
        <f t="shared" si="29"/>
        <v>2</v>
      </c>
    </row>
    <row r="295" spans="1:15" x14ac:dyDescent="0.25">
      <c r="A295" s="1" t="s">
        <v>292</v>
      </c>
      <c r="B295" s="6">
        <v>36556</v>
      </c>
      <c r="C295" s="1"/>
      <c r="D295" s="13">
        <v>16.453437170681411</v>
      </c>
      <c r="E295" s="1" t="s">
        <v>310</v>
      </c>
      <c r="F295" s="1">
        <v>2</v>
      </c>
      <c r="G295" s="1">
        <v>0</v>
      </c>
      <c r="H295" s="2">
        <f t="shared" si="24"/>
        <v>0</v>
      </c>
      <c r="I295" s="3">
        <f t="shared" si="25"/>
        <v>0</v>
      </c>
      <c r="J295" s="4">
        <f t="shared" si="26"/>
        <v>0</v>
      </c>
      <c r="K295" s="5">
        <f t="shared" si="27"/>
        <v>1</v>
      </c>
      <c r="L295" s="1"/>
      <c r="M295" s="1">
        <f t="shared" si="28"/>
        <v>16</v>
      </c>
      <c r="N295" s="1"/>
      <c r="O295" s="1">
        <f t="shared" si="29"/>
        <v>1</v>
      </c>
    </row>
    <row r="296" spans="1:15" x14ac:dyDescent="0.25">
      <c r="A296" s="1" t="s">
        <v>293</v>
      </c>
      <c r="B296" s="6">
        <v>36555</v>
      </c>
      <c r="C296" s="1"/>
      <c r="D296" s="13">
        <v>14.450731534527565</v>
      </c>
      <c r="E296" s="1" t="s">
        <v>309</v>
      </c>
      <c r="F296" s="1">
        <v>2</v>
      </c>
      <c r="G296" s="1">
        <v>0</v>
      </c>
      <c r="H296" s="2">
        <f t="shared" si="24"/>
        <v>0</v>
      </c>
      <c r="I296" s="3">
        <f t="shared" si="25"/>
        <v>0</v>
      </c>
      <c r="J296" s="4">
        <f t="shared" si="26"/>
        <v>0</v>
      </c>
      <c r="K296" s="5">
        <f t="shared" si="27"/>
        <v>1</v>
      </c>
      <c r="L296" s="1"/>
      <c r="M296" s="1">
        <f t="shared" si="28"/>
        <v>16</v>
      </c>
      <c r="N296" s="1"/>
      <c r="O296" s="1">
        <f t="shared" si="29"/>
        <v>1</v>
      </c>
    </row>
    <row r="297" spans="1:15" x14ac:dyDescent="0.25">
      <c r="A297" s="1" t="s">
        <v>294</v>
      </c>
      <c r="B297" s="6">
        <v>36551</v>
      </c>
      <c r="C297" s="1"/>
      <c r="D297" s="13">
        <v>15.922525260657153</v>
      </c>
      <c r="E297" s="1" t="s">
        <v>310</v>
      </c>
      <c r="F297" s="1">
        <v>2</v>
      </c>
      <c r="G297" s="1">
        <v>0</v>
      </c>
      <c r="H297" s="2">
        <f t="shared" si="24"/>
        <v>0</v>
      </c>
      <c r="I297" s="3">
        <f t="shared" si="25"/>
        <v>0</v>
      </c>
      <c r="J297" s="4">
        <f t="shared" si="26"/>
        <v>0</v>
      </c>
      <c r="K297" s="5">
        <f t="shared" si="27"/>
        <v>1</v>
      </c>
      <c r="L297" s="1"/>
      <c r="M297" s="1">
        <f t="shared" si="28"/>
        <v>16</v>
      </c>
      <c r="N297" s="1"/>
      <c r="O297" s="1">
        <f t="shared" si="29"/>
        <v>1</v>
      </c>
    </row>
    <row r="298" spans="1:15" x14ac:dyDescent="0.25">
      <c r="A298" s="1" t="s">
        <v>295</v>
      </c>
      <c r="B298" s="6">
        <v>36539</v>
      </c>
      <c r="C298" s="1"/>
      <c r="D298" s="13">
        <v>2.3670278638091435</v>
      </c>
      <c r="E298" s="1" t="s">
        <v>309</v>
      </c>
      <c r="F298" s="1">
        <v>2</v>
      </c>
      <c r="G298" s="1">
        <v>0</v>
      </c>
      <c r="H298" s="2">
        <f t="shared" si="24"/>
        <v>0</v>
      </c>
      <c r="I298" s="3">
        <f t="shared" si="25"/>
        <v>0</v>
      </c>
      <c r="J298" s="4">
        <f t="shared" si="26"/>
        <v>0</v>
      </c>
      <c r="K298" s="5">
        <f t="shared" si="27"/>
        <v>1</v>
      </c>
      <c r="L298" s="1"/>
      <c r="M298" s="1">
        <f t="shared" si="28"/>
        <v>16</v>
      </c>
      <c r="N298" s="1"/>
      <c r="O298" s="1">
        <f t="shared" si="29"/>
        <v>1</v>
      </c>
    </row>
    <row r="299" spans="1:15" x14ac:dyDescent="0.25">
      <c r="A299" s="1" t="s">
        <v>296</v>
      </c>
      <c r="B299" s="6">
        <v>36531</v>
      </c>
      <c r="C299" s="1"/>
      <c r="D299" s="13">
        <v>8.0232964759605956</v>
      </c>
      <c r="E299" s="1" t="s">
        <v>309</v>
      </c>
      <c r="F299" s="1">
        <v>2</v>
      </c>
      <c r="G299" s="1">
        <v>0</v>
      </c>
      <c r="H299" s="2">
        <f t="shared" si="24"/>
        <v>0</v>
      </c>
      <c r="I299" s="3">
        <f t="shared" si="25"/>
        <v>0</v>
      </c>
      <c r="J299" s="4">
        <f t="shared" si="26"/>
        <v>0</v>
      </c>
      <c r="K299" s="5">
        <f t="shared" si="27"/>
        <v>1</v>
      </c>
      <c r="L299" s="1"/>
      <c r="M299" s="1">
        <f t="shared" si="28"/>
        <v>16</v>
      </c>
      <c r="N299" s="1"/>
      <c r="O299" s="1">
        <f t="shared" si="29"/>
        <v>1</v>
      </c>
    </row>
    <row r="300" spans="1:15" x14ac:dyDescent="0.25">
      <c r="A300" s="1" t="s">
        <v>297</v>
      </c>
      <c r="B300" s="6">
        <v>36530</v>
      </c>
      <c r="C300" s="1"/>
      <c r="D300" s="13">
        <v>4.7932677060147366</v>
      </c>
      <c r="E300" s="1" t="s">
        <v>309</v>
      </c>
      <c r="F300" s="1">
        <v>2</v>
      </c>
      <c r="G300" s="1">
        <v>0</v>
      </c>
      <c r="H300" s="2">
        <f t="shared" si="24"/>
        <v>0</v>
      </c>
      <c r="I300" s="3">
        <f t="shared" si="25"/>
        <v>0</v>
      </c>
      <c r="J300" s="4">
        <f t="shared" si="26"/>
        <v>0</v>
      </c>
      <c r="K300" s="5">
        <f t="shared" si="27"/>
        <v>1</v>
      </c>
      <c r="L300" s="1"/>
      <c r="M300" s="1">
        <f t="shared" si="28"/>
        <v>16</v>
      </c>
      <c r="N300" s="1"/>
      <c r="O300" s="1">
        <f t="shared" si="29"/>
        <v>1</v>
      </c>
    </row>
  </sheetData>
  <sortState ref="B3:H300">
    <sortCondition descending="1" ref="H3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Q301"/>
  <sheetViews>
    <sheetView tabSelected="1" topLeftCell="B1" zoomScale="85" zoomScaleNormal="85" workbookViewId="0">
      <selection activeCell="H12" sqref="H12"/>
    </sheetView>
  </sheetViews>
  <sheetFormatPr baseColWidth="10" defaultRowHeight="15" x14ac:dyDescent="0.25"/>
  <cols>
    <col min="7" max="7" width="25.42578125" bestFit="1" customWidth="1"/>
    <col min="8" max="8" width="9.5703125" bestFit="1" customWidth="1"/>
    <col min="9" max="9" width="16.85546875" bestFit="1" customWidth="1"/>
    <col min="13" max="13" width="25.5703125" bestFit="1" customWidth="1"/>
  </cols>
  <sheetData>
    <row r="2" spans="2:17" x14ac:dyDescent="0.25">
      <c r="G2" s="30"/>
      <c r="H2" s="24" t="s">
        <v>315</v>
      </c>
      <c r="I2" s="24" t="s">
        <v>316</v>
      </c>
      <c r="J2" s="21" t="s">
        <v>317</v>
      </c>
      <c r="K2" s="32"/>
      <c r="L2" s="32"/>
      <c r="M2" s="32"/>
      <c r="N2" s="33"/>
    </row>
    <row r="3" spans="2:17" x14ac:dyDescent="0.25">
      <c r="B3" s="14" t="s">
        <v>311</v>
      </c>
      <c r="C3" s="14" t="s">
        <v>312</v>
      </c>
      <c r="D3" s="14" t="s">
        <v>313</v>
      </c>
      <c r="E3" s="14" t="s">
        <v>314</v>
      </c>
      <c r="G3" s="31"/>
      <c r="H3" s="25"/>
      <c r="I3" s="25"/>
      <c r="J3" s="1">
        <v>1</v>
      </c>
      <c r="K3" s="1">
        <v>2</v>
      </c>
      <c r="L3" s="1">
        <v>3</v>
      </c>
      <c r="M3" s="1">
        <v>4</v>
      </c>
      <c r="N3" s="1">
        <v>5</v>
      </c>
    </row>
    <row r="4" spans="2:17" x14ac:dyDescent="0.25">
      <c r="B4" s="15" t="str">
        <f>IF('Feuille 1 triée (manuellement)'!H3=1,VLOOKUP('Feuille 1 triée (manuellement)'!$A3,'Feuille 1 triée (manuellement)'!$A$3:$H$300,1,FALSE),0)</f>
        <v>Elève 1</v>
      </c>
      <c r="C4" s="15" t="str">
        <f>IF('Feuille 1 triée (manuellement)'!I101=1,VLOOKUP('Feuille 1 triée (manuellement)'!$A101,'Feuille 1 triée (manuellement)'!$A$3:$H$300,1,FALSE),0)</f>
        <v>Elève 99</v>
      </c>
      <c r="D4" s="15" t="str">
        <f>IF('Feuille 1 triée (manuellement)'!J202=1,VLOOKUP('Feuille 1 triée (manuellement)'!$A202,'Feuille 1 triée (manuellement)'!$A$3:$H$300,1,FALSE),0)</f>
        <v>Elève 200</v>
      </c>
      <c r="E4" s="15" t="str">
        <f>IF('Feuille 1 triée (manuellement)'!K300=1,VLOOKUP('Feuille 1 triée (manuellement)'!$A300,'Feuille 1 triée (manuellement)'!$A$3:$H$300,1,FALSE),0)</f>
        <v>Elève 298</v>
      </c>
      <c r="G4" s="1" t="s">
        <v>305</v>
      </c>
      <c r="H4" s="1">
        <f>COUNTA('Feuille 1 triée (manuellement)'!$A$3:$A$300)-(COUNT(B:B))</f>
        <v>91</v>
      </c>
      <c r="I4" s="1">
        <f>IF(H4&gt;0,INT(H4/30)+1,0)</f>
        <v>4</v>
      </c>
      <c r="J4" s="1">
        <f>IF($I4&gt;=J$3,INT($H4/$I4)+($H4-INT($H4/$I4)*$I4&gt;=J$3),"")</f>
        <v>23</v>
      </c>
      <c r="K4" s="1">
        <f t="shared" ref="K4:N7" si="0">IF($I4&gt;=K$3,INT($H4/$I4)+($H4-INT($H4/$I4)*$I4&gt;=K$3),"")</f>
        <v>23</v>
      </c>
      <c r="L4" s="1">
        <f t="shared" si="0"/>
        <v>23</v>
      </c>
      <c r="M4" s="1">
        <f t="shared" si="0"/>
        <v>22</v>
      </c>
      <c r="N4" s="1" t="str">
        <f t="shared" si="0"/>
        <v/>
      </c>
    </row>
    <row r="5" spans="2:17" x14ac:dyDescent="0.25">
      <c r="B5" s="15" t="str">
        <f>IF('Feuille 1 triée (manuellement)'!H4=1,VLOOKUP('Feuille 1 triée (manuellement)'!$A4,'Feuille 1 triée (manuellement)'!$A$3:$H$300,1,FALSE),0)</f>
        <v>Elève 2</v>
      </c>
      <c r="C5" s="15" t="str">
        <f>IF('Feuille 1 triée (manuellement)'!I100=1,VLOOKUP('Feuille 1 triée (manuellement)'!$A100,'Feuille 1 triée (manuellement)'!$A$3:$H$300,1,FALSE),0)</f>
        <v>Elève 98</v>
      </c>
      <c r="D5" s="15" t="str">
        <f>IF('Feuille 1 triée (manuellement)'!J201=1,VLOOKUP('Feuille 1 triée (manuellement)'!$A201,'Feuille 1 triée (manuellement)'!$A$3:$H$300,1,FALSE),0)</f>
        <v>Elève 199</v>
      </c>
      <c r="E5" s="15" t="str">
        <f>IF('Feuille 1 triée (manuellement)'!K299=1,VLOOKUP('Feuille 1 triée (manuellement)'!$A299,'Feuille 1 triée (manuellement)'!$A$3:$H$300,1,FALSE),0)</f>
        <v>Elève 297</v>
      </c>
      <c r="G5" s="1" t="s">
        <v>306</v>
      </c>
      <c r="H5" s="1">
        <f>COUNTA('Feuille 1 triée (manuellement)'!$A$3:$A$300)-(COUNT(C:C))</f>
        <v>58</v>
      </c>
      <c r="I5" s="1">
        <f t="shared" ref="I5:I7" si="1">IF(H5&gt;0,INT(H5/30)+1,0)</f>
        <v>2</v>
      </c>
      <c r="J5" s="1">
        <f t="shared" ref="J5:J7" si="2">IF($I5&gt;=J$3,INT($H5/$I5)+($H5-INT($H5/$I5)*$I5&gt;=J$3),"")</f>
        <v>29</v>
      </c>
      <c r="K5" s="1">
        <f t="shared" si="0"/>
        <v>29</v>
      </c>
      <c r="L5" s="1" t="str">
        <f t="shared" si="0"/>
        <v/>
      </c>
      <c r="M5" s="1" t="str">
        <f t="shared" si="0"/>
        <v/>
      </c>
      <c r="N5" s="1" t="str">
        <f t="shared" si="0"/>
        <v/>
      </c>
    </row>
    <row r="6" spans="2:17" x14ac:dyDescent="0.25">
      <c r="B6" s="15" t="str">
        <f>IF('Feuille 1 triée (manuellement)'!H5=1,VLOOKUP('Feuille 1 triée (manuellement)'!$A5,'Feuille 1 triée (manuellement)'!$A$3:$H$300,1,FALSE),0)</f>
        <v>Elève 3</v>
      </c>
      <c r="C6" s="15" t="str">
        <f>IF('Feuille 1 triée (manuellement)'!I99=1,VLOOKUP('Feuille 1 triée (manuellement)'!$A99,'Feuille 1 triée (manuellement)'!$A$3:$H$300,1,FALSE),0)</f>
        <v>Elève 97</v>
      </c>
      <c r="D6" s="15" t="str">
        <f>IF('Feuille 1 triée (manuellement)'!J200=1,VLOOKUP('Feuille 1 triée (manuellement)'!$A200,'Feuille 1 triée (manuellement)'!$A$3:$H$300,1,FALSE),0)</f>
        <v>Elève 198</v>
      </c>
      <c r="E6" s="15" t="str">
        <f>IF('Feuille 1 triée (manuellement)'!K298=1,VLOOKUP('Feuille 1 triée (manuellement)'!$A298,'Feuille 1 triée (manuellement)'!$A$3:$H$300,1,FALSE),0)</f>
        <v>Elève 296</v>
      </c>
      <c r="G6" s="1" t="s">
        <v>307</v>
      </c>
      <c r="H6" s="1">
        <f>COUNTA('Feuille 1 triée (manuellement)'!$A$3:$A$300)-COUNT(D:D)</f>
        <v>51</v>
      </c>
      <c r="I6" s="1">
        <f t="shared" si="1"/>
        <v>2</v>
      </c>
      <c r="J6" s="1">
        <f t="shared" si="2"/>
        <v>26</v>
      </c>
      <c r="K6" s="1">
        <f t="shared" si="0"/>
        <v>25</v>
      </c>
      <c r="L6" s="1" t="str">
        <f t="shared" si="0"/>
        <v/>
      </c>
      <c r="M6" s="1" t="str">
        <f t="shared" si="0"/>
        <v/>
      </c>
      <c r="N6" s="1" t="str">
        <f t="shared" si="0"/>
        <v/>
      </c>
    </row>
    <row r="7" spans="2:17" x14ac:dyDescent="0.25">
      <c r="B7" s="15" t="str">
        <f>IF('Feuille 1 triée (manuellement)'!H6=1,VLOOKUP('Feuille 1 triée (manuellement)'!$A6,'Feuille 1 triée (manuellement)'!$A$3:$H$300,1,FALSE),0)</f>
        <v>Elève 4</v>
      </c>
      <c r="C7" s="15" t="str">
        <f>IF('Feuille 1 triée (manuellement)'!I98=1,VLOOKUP('Feuille 1 triée (manuellement)'!$A98,'Feuille 1 triée (manuellement)'!$A$3:$H$300,1,FALSE),0)</f>
        <v>Elève 96</v>
      </c>
      <c r="D7" s="15" t="str">
        <f>IF('Feuille 1 triée (manuellement)'!J199=1,VLOOKUP('Feuille 1 triée (manuellement)'!$A199,'Feuille 1 triée (manuellement)'!$A$3:$H$300,1,FALSE),0)</f>
        <v>Elève 197</v>
      </c>
      <c r="E7" s="15" t="str">
        <f>IF('Feuille 1 triée (manuellement)'!K297=1,VLOOKUP('Feuille 1 triée (manuellement)'!$A297,'Feuille 1 triée (manuellement)'!$A$3:$H$300,1,FALSE),0)</f>
        <v>Elève 295</v>
      </c>
      <c r="G7" s="1" t="s">
        <v>308</v>
      </c>
      <c r="H7" s="1">
        <f>COUNTA('Feuille 1 triée (manuellement)'!$A$3:$A$300)-COUNT(E:E)</f>
        <v>98</v>
      </c>
      <c r="I7" s="1">
        <f t="shared" si="1"/>
        <v>4</v>
      </c>
      <c r="J7" s="1">
        <f t="shared" si="2"/>
        <v>25</v>
      </c>
      <c r="K7" s="1">
        <f t="shared" si="0"/>
        <v>25</v>
      </c>
      <c r="L7" s="1">
        <f t="shared" si="0"/>
        <v>24</v>
      </c>
      <c r="M7" s="1">
        <f t="shared" si="0"/>
        <v>24</v>
      </c>
      <c r="N7" s="1" t="str">
        <f t="shared" si="0"/>
        <v/>
      </c>
    </row>
    <row r="8" spans="2:17" x14ac:dyDescent="0.25">
      <c r="B8" s="15" t="str">
        <f>IF('Feuille 1 triée (manuellement)'!H7=1,VLOOKUP('Feuille 1 triée (manuellement)'!$A7,'Feuille 1 triée (manuellement)'!$A$3:$H$300,1,FALSE),0)</f>
        <v>Elève 5</v>
      </c>
      <c r="C8" s="15" t="str">
        <f>IF('Feuille 1 triée (manuellement)'!I97=1,VLOOKUP('Feuille 1 triée (manuellement)'!$A97,'Feuille 1 triée (manuellement)'!$A$3:$H$300,1,FALSE),0)</f>
        <v>Elève 95</v>
      </c>
      <c r="D8" s="15" t="str">
        <f>IF('Feuille 1 triée (manuellement)'!J198=1,VLOOKUP('Feuille 1 triée (manuellement)'!$A198,'Feuille 1 triée (manuellement)'!$A$3:$H$300,1,FALSE),0)</f>
        <v>Elève 196</v>
      </c>
      <c r="E8" s="15" t="str">
        <f>IF('Feuille 1 triée (manuellement)'!K296=1,VLOOKUP('Feuille 1 triée (manuellement)'!$A296,'Feuille 1 triée (manuellement)'!$A$3:$H$300,1,FALSE),0)</f>
        <v>Elève 294</v>
      </c>
    </row>
    <row r="9" spans="2:17" x14ac:dyDescent="0.25">
      <c r="B9" s="15" t="str">
        <f>IF('Feuille 1 triée (manuellement)'!H8=1,VLOOKUP('Feuille 1 triée (manuellement)'!$A8,'Feuille 1 triée (manuellement)'!$A$3:$H$300,1,FALSE),0)</f>
        <v>Elève 6</v>
      </c>
      <c r="C9" s="15" t="str">
        <f>IF('Feuille 1 triée (manuellement)'!I96=1,VLOOKUP('Feuille 1 triée (manuellement)'!$A96,'Feuille 1 triée (manuellement)'!$A$3:$H$300,1,FALSE),0)</f>
        <v>Elève 94</v>
      </c>
      <c r="D9" s="15" t="str">
        <f>IF('Feuille 1 triée (manuellement)'!J197=1,VLOOKUP('Feuille 1 triée (manuellement)'!$A197,'Feuille 1 triée (manuellement)'!$A$3:$H$300,1,FALSE),0)</f>
        <v>Elève 195</v>
      </c>
      <c r="E9" s="15" t="str">
        <f>IF('Feuille 1 triée (manuellement)'!K295=1,VLOOKUP('Feuille 1 triée (manuellement)'!$A295,'Feuille 1 triée (manuellement)'!$A$3:$H$300,1,FALSE),0)</f>
        <v>Elève 293</v>
      </c>
      <c r="G9" s="1"/>
      <c r="H9" s="28" t="s">
        <v>311</v>
      </c>
      <c r="I9" s="28"/>
      <c r="J9" s="28"/>
      <c r="K9" s="28"/>
      <c r="M9" s="1"/>
      <c r="N9" s="28" t="s">
        <v>312</v>
      </c>
      <c r="O9" s="28"/>
      <c r="P9" s="28"/>
      <c r="Q9" s="28"/>
    </row>
    <row r="10" spans="2:17" x14ac:dyDescent="0.25">
      <c r="B10" s="15" t="str">
        <f>IF('Feuille 1 triée (manuellement)'!H9=1,VLOOKUP('Feuille 1 triée (manuellement)'!$A9,'Feuille 1 triée (manuellement)'!$A$3:$H$300,1,FALSE),0)</f>
        <v>Elève 7</v>
      </c>
      <c r="C10" s="15" t="str">
        <f>IF('Feuille 1 triée (manuellement)'!I95=1,VLOOKUP('Feuille 1 triée (manuellement)'!$A95,'Feuille 1 triée (manuellement)'!$A$3:$H$300,1,FALSE),0)</f>
        <v>Elève 93</v>
      </c>
      <c r="D10" s="15" t="str">
        <f>IF('Feuille 1 triée (manuellement)'!J196=1,VLOOKUP('Feuille 1 triée (manuellement)'!$A196,'Feuille 1 triée (manuellement)'!$A$3:$H$300,1,FALSE),0)</f>
        <v>Elève 194</v>
      </c>
      <c r="E10" s="15" t="str">
        <f>IF('Feuille 1 triée (manuellement)'!K294=1,VLOOKUP('Feuille 1 triée (manuellement)'!$A294,'Feuille 1 triée (manuellement)'!$A$3:$H$300,1,FALSE),0)</f>
        <v>Elève 292</v>
      </c>
      <c r="G10" s="29" t="s">
        <v>318</v>
      </c>
      <c r="H10" s="28" t="s">
        <v>317</v>
      </c>
      <c r="I10" s="28"/>
      <c r="J10" s="28"/>
      <c r="K10" s="28"/>
      <c r="M10" s="29" t="s">
        <v>318</v>
      </c>
      <c r="N10" s="28" t="s">
        <v>317</v>
      </c>
      <c r="O10" s="28"/>
      <c r="P10" s="28"/>
      <c r="Q10" s="28"/>
    </row>
    <row r="11" spans="2:17" x14ac:dyDescent="0.25">
      <c r="B11" s="15" t="str">
        <f>IF('Feuille 1 triée (manuellement)'!H10=1,VLOOKUP('Feuille 1 triée (manuellement)'!$A10,'Feuille 1 triée (manuellement)'!$A$3:$H$300,1,FALSE),0)</f>
        <v>Elève 8</v>
      </c>
      <c r="C11" s="15" t="str">
        <f>IF('Feuille 1 triée (manuellement)'!I94=1,VLOOKUP('Feuille 1 triée (manuellement)'!$A94,'Feuille 1 triée (manuellement)'!$A$3:$H$300,1,FALSE),0)</f>
        <v>Elève 92</v>
      </c>
      <c r="D11" s="15" t="str">
        <f>IF('Feuille 1 triée (manuellement)'!J195=1,VLOOKUP('Feuille 1 triée (manuellement)'!$A195,'Feuille 1 triée (manuellement)'!$A$3:$H$300,1,FALSE),0)</f>
        <v>Elève 193</v>
      </c>
      <c r="E11" s="15" t="str">
        <f>IF('Feuille 1 triée (manuellement)'!K293=1,VLOOKUP('Feuille 1 triée (manuellement)'!$A293,'Feuille 1 triée (manuellement)'!$A$3:$H$300,1,FALSE),0)</f>
        <v>Elève 291</v>
      </c>
      <c r="G11" s="29"/>
      <c r="H11" s="1">
        <v>1</v>
      </c>
      <c r="I11" s="1">
        <v>2</v>
      </c>
      <c r="J11" s="1">
        <v>3</v>
      </c>
      <c r="K11" s="1">
        <v>4</v>
      </c>
      <c r="M11" s="29"/>
      <c r="N11" s="1">
        <v>1</v>
      </c>
      <c r="O11" s="1">
        <v>2</v>
      </c>
      <c r="P11" s="1">
        <v>3</v>
      </c>
      <c r="Q11" s="1">
        <v>4</v>
      </c>
    </row>
    <row r="12" spans="2:17" x14ac:dyDescent="0.25">
      <c r="B12" s="15" t="str">
        <f>IF('Feuille 1 triée (manuellement)'!H11=1,VLOOKUP('Feuille 1 triée (manuellement)'!$A11,'Feuille 1 triée (manuellement)'!$A$3:$H$300,1,FALSE),0)</f>
        <v>Elève 9</v>
      </c>
      <c r="C12" s="15" t="str">
        <f>IF('Feuille 1 triée (manuellement)'!I151=1,VLOOKUP('Feuille 1 triée (manuellement)'!$A151,'Feuille 1 triée (manuellement)'!$A$3:$H$300,1,FALSE),0)</f>
        <v>Elève 149</v>
      </c>
      <c r="D12" s="15" t="str">
        <f>IF('Feuille 1 triée (manuellement)'!J194=1,VLOOKUP('Feuille 1 triée (manuellement)'!$A194,'Feuille 1 triée (manuellement)'!$A$3:$H$300,1,FALSE),0)</f>
        <v>Elève 192</v>
      </c>
      <c r="E12" s="15" t="str">
        <f>IF('Feuille 1 triée (manuellement)'!K292=1,VLOOKUP('Feuille 1 triée (manuellement)'!$A292,'Feuille 1 triée (manuellement)'!$A$3:$H$300,1,FALSE),0)</f>
        <v>Elève 290</v>
      </c>
      <c r="G12" s="1">
        <v>1</v>
      </c>
      <c r="H12" s="1" t="str">
        <f t="shared" ref="H12:H41" si="3">IF(OR($G12&gt;J$4,H$11&gt;$I$4),"",INDEX($B$4:$E$1000,(H$11-1)*MAX($J$4:$N$4)+$G12,1))</f>
        <v>Elève 1</v>
      </c>
      <c r="I12" s="1" t="str">
        <f t="shared" ref="I12:K12" si="4">IF(OR($G12&gt;K$4,I$11&gt;$I$4),"",INDEX($B$4:$E$1000,(I$11-1)*MAX($J$4:$N$4)+$G12,1))</f>
        <v>Elève 24</v>
      </c>
      <c r="J12" s="1" t="str">
        <f t="shared" si="4"/>
        <v>Elève 47</v>
      </c>
      <c r="K12" s="1" t="str">
        <f t="shared" si="4"/>
        <v>Elève 70</v>
      </c>
      <c r="M12" s="1">
        <v>1</v>
      </c>
      <c r="N12" s="1" t="str">
        <f>IF(OR($M12&gt;J$5,N$11&gt;$I$5),"",INDEX($B$4:$E$1000,(N$11-1)*MAX($J$5:$N$5)+$M12,2))</f>
        <v>Elève 99</v>
      </c>
      <c r="O12" s="1" t="str">
        <f t="shared" ref="O12:Q12" si="5">IF(OR($M12&gt;K$5,O$11&gt;$I$5),"",INDEX($B$4:$E$1000,(O$11-1)*MAX($J$5:$N$5)+$M12,2))</f>
        <v>Elève 128</v>
      </c>
      <c r="P12" s="1" t="str">
        <f t="shared" si="5"/>
        <v/>
      </c>
      <c r="Q12" s="1" t="str">
        <f t="shared" si="5"/>
        <v/>
      </c>
    </row>
    <row r="13" spans="2:17" x14ac:dyDescent="0.25">
      <c r="B13" s="15" t="str">
        <f>IF('Feuille 1 triée (manuellement)'!H12=1,VLOOKUP('Feuille 1 triée (manuellement)'!$A12,'Feuille 1 triée (manuellement)'!$A$3:$H$300,1,FALSE),0)</f>
        <v>Elève 10</v>
      </c>
      <c r="C13" s="15" t="str">
        <f>IF('Feuille 1 triée (manuellement)'!I150=1,VLOOKUP('Feuille 1 triée (manuellement)'!$A150,'Feuille 1 triée (manuellement)'!$A$3:$H$300,1,FALSE),0)</f>
        <v>Elève 148</v>
      </c>
      <c r="D13" s="15" t="str">
        <f>IF('Feuille 1 triée (manuellement)'!J193=1,VLOOKUP('Feuille 1 triée (manuellement)'!$A193,'Feuille 1 triée (manuellement)'!$A$3:$H$300,1,FALSE),0)</f>
        <v>Elève 191</v>
      </c>
      <c r="E13" s="15" t="str">
        <f>IF('Feuille 1 triée (manuellement)'!K291=1,VLOOKUP('Feuille 1 triée (manuellement)'!$A291,'Feuille 1 triée (manuellement)'!$A$3:$H$300,1,FALSE),0)</f>
        <v>Elève 289</v>
      </c>
      <c r="G13" s="1">
        <v>2</v>
      </c>
      <c r="H13" s="1" t="str">
        <f t="shared" si="3"/>
        <v>Elève 2</v>
      </c>
      <c r="I13" s="1" t="str">
        <f t="shared" ref="I13:I41" si="6">IF(OR($G13&gt;K$4,I$11&gt;$I$4),"",INDEX($B$4:$E$1000,(I$11-1)*MAX($J$4:$N$4)+$G13,1))</f>
        <v>Elève 25</v>
      </c>
      <c r="J13" s="1" t="str">
        <f t="shared" ref="J13:J41" si="7">IF(OR($G13&gt;L$4,J$11&gt;$I$4),"",INDEX($B$4:$E$1000,(J$11-1)*MAX($J$4:$N$4)+$G13,1))</f>
        <v>Elève 48</v>
      </c>
      <c r="K13" s="1" t="str">
        <f t="shared" ref="K13:K41" si="8">IF(OR($G13&gt;M$4,K$11&gt;$I$4),"",INDEX($B$4:$E$1000,(K$11-1)*MAX($J$4:$N$4)+$G13,1))</f>
        <v>Elève 71</v>
      </c>
      <c r="M13" s="1">
        <v>2</v>
      </c>
      <c r="N13" s="1" t="str">
        <f t="shared" ref="N13:N41" si="9">IF(OR($M13&gt;J$5,N$11&gt;$I$5),"",INDEX($B$4:$E$1000,(N$11-1)*MAX($J$5:$N$5)+$M13,2))</f>
        <v>Elève 98</v>
      </c>
      <c r="O13" s="1" t="str">
        <f t="shared" ref="O13:O41" si="10">IF(OR($M13&gt;K$5,O$11&gt;$I$5),"",INDEX($B$4:$E$1000,(O$11-1)*MAX($J$5:$N$5)+$M13,2))</f>
        <v>Elève 127</v>
      </c>
      <c r="P13" s="1" t="str">
        <f t="shared" ref="P13:P41" si="11">IF(OR($M13&gt;L$5,P$11&gt;$I$5),"",INDEX($B$4:$E$1000,(P$11-1)*MAX($J$5:$N$5)+$M13,2))</f>
        <v/>
      </c>
      <c r="Q13" s="1" t="str">
        <f t="shared" ref="Q13:Q41" si="12">IF(OR($M13&gt;M$5,Q$11&gt;$I$5),"",INDEX($B$4:$E$1000,(Q$11-1)*MAX($J$5:$N$5)+$M13,2))</f>
        <v/>
      </c>
    </row>
    <row r="14" spans="2:17" x14ac:dyDescent="0.25">
      <c r="B14" s="15" t="str">
        <f>IF('Feuille 1 triée (manuellement)'!H13=1,VLOOKUP('Feuille 1 triée (manuellement)'!$A13,'Feuille 1 triée (manuellement)'!$A$3:$H$300,1,FALSE),0)</f>
        <v>Elève 11</v>
      </c>
      <c r="C14" s="15" t="str">
        <f>IF('Feuille 1 triée (manuellement)'!I149=1,VLOOKUP('Feuille 1 triée (manuellement)'!$A149,'Feuille 1 triée (manuellement)'!$A$3:$H$300,1,FALSE),0)</f>
        <v>Elève 147</v>
      </c>
      <c r="D14" s="15" t="str">
        <f>IF('Feuille 1 triée (manuellement)'!J192=1,VLOOKUP('Feuille 1 triée (manuellement)'!$A192,'Feuille 1 triée (manuellement)'!$A$3:$H$300,1,FALSE),0)</f>
        <v>Elève 190</v>
      </c>
      <c r="E14" s="15" t="str">
        <f>IF('Feuille 1 triée (manuellement)'!K290=1,VLOOKUP('Feuille 1 triée (manuellement)'!$A290,'Feuille 1 triée (manuellement)'!$A$3:$H$300,1,FALSE),0)</f>
        <v>Elève 288</v>
      </c>
      <c r="G14" s="1">
        <v>3</v>
      </c>
      <c r="H14" s="1" t="str">
        <f t="shared" si="3"/>
        <v>Elève 3</v>
      </c>
      <c r="I14" s="1" t="str">
        <f t="shared" si="6"/>
        <v>Elève 26</v>
      </c>
      <c r="J14" s="1" t="str">
        <f t="shared" si="7"/>
        <v>Elève 49</v>
      </c>
      <c r="K14" s="1" t="str">
        <f t="shared" si="8"/>
        <v>Elève 72</v>
      </c>
      <c r="M14" s="1">
        <v>3</v>
      </c>
      <c r="N14" s="1" t="str">
        <f t="shared" si="9"/>
        <v>Elève 97</v>
      </c>
      <c r="O14" s="1" t="str">
        <f t="shared" si="10"/>
        <v>Elève 126</v>
      </c>
      <c r="P14" s="1" t="str">
        <f t="shared" si="11"/>
        <v/>
      </c>
      <c r="Q14" s="1" t="str">
        <f t="shared" si="12"/>
        <v/>
      </c>
    </row>
    <row r="15" spans="2:17" x14ac:dyDescent="0.25">
      <c r="B15" s="15" t="str">
        <f>IF('Feuille 1 triée (manuellement)'!H14=1,VLOOKUP('Feuille 1 triée (manuellement)'!$A14,'Feuille 1 triée (manuellement)'!$A$3:$H$300,1,FALSE),0)</f>
        <v>Elève 12</v>
      </c>
      <c r="C15" s="15" t="str">
        <f>IF('Feuille 1 triée (manuellement)'!I148=1,VLOOKUP('Feuille 1 triée (manuellement)'!$A148,'Feuille 1 triée (manuellement)'!$A$3:$H$300,1,FALSE),0)</f>
        <v>Elève 146</v>
      </c>
      <c r="D15" s="15" t="str">
        <f>IF('Feuille 1 triée (manuellement)'!J191=1,VLOOKUP('Feuille 1 triée (manuellement)'!$A191,'Feuille 1 triée (manuellement)'!$A$3:$H$300,1,FALSE),0)</f>
        <v>Elève 189</v>
      </c>
      <c r="E15" s="15" t="str">
        <f>IF('Feuille 1 triée (manuellement)'!K289=1,VLOOKUP('Feuille 1 triée (manuellement)'!$A289,'Feuille 1 triée (manuellement)'!$A$3:$H$300,1,FALSE),0)</f>
        <v>Elève 287</v>
      </c>
      <c r="G15" s="1">
        <v>4</v>
      </c>
      <c r="H15" s="1" t="str">
        <f t="shared" si="3"/>
        <v>Elève 4</v>
      </c>
      <c r="I15" s="1" t="str">
        <f t="shared" si="6"/>
        <v>Elève 27</v>
      </c>
      <c r="J15" s="1" t="str">
        <f t="shared" si="7"/>
        <v>Elève 50</v>
      </c>
      <c r="K15" s="1" t="str">
        <f t="shared" si="8"/>
        <v>Elève 73</v>
      </c>
      <c r="M15" s="1">
        <v>4</v>
      </c>
      <c r="N15" s="1" t="str">
        <f t="shared" si="9"/>
        <v>Elève 96</v>
      </c>
      <c r="O15" s="1" t="str">
        <f t="shared" si="10"/>
        <v>Elève 125</v>
      </c>
      <c r="P15" s="1" t="str">
        <f t="shared" si="11"/>
        <v/>
      </c>
      <c r="Q15" s="1" t="str">
        <f t="shared" si="12"/>
        <v/>
      </c>
    </row>
    <row r="16" spans="2:17" x14ac:dyDescent="0.25">
      <c r="B16" s="15" t="str">
        <f>IF('Feuille 1 triée (manuellement)'!H15=1,VLOOKUP('Feuille 1 triée (manuellement)'!$A15,'Feuille 1 triée (manuellement)'!$A$3:$H$300,1,FALSE),0)</f>
        <v>Elève 13</v>
      </c>
      <c r="C16" s="15" t="str">
        <f>IF('Feuille 1 triée (manuellement)'!I147=1,VLOOKUP('Feuille 1 triée (manuellement)'!$A147,'Feuille 1 triée (manuellement)'!$A$3:$H$300,1,FALSE),0)</f>
        <v>Elève 145</v>
      </c>
      <c r="D16" s="15" t="str">
        <f>IF('Feuille 1 triée (manuellement)'!J190=1,VLOOKUP('Feuille 1 triée (manuellement)'!$A190,'Feuille 1 triée (manuellement)'!$A$3:$H$300,1,FALSE),0)</f>
        <v>Elève 188</v>
      </c>
      <c r="E16" s="15" t="str">
        <f>IF('Feuille 1 triée (manuellement)'!K288=1,VLOOKUP('Feuille 1 triée (manuellement)'!$A288,'Feuille 1 triée (manuellement)'!$A$3:$H$300,1,FALSE),0)</f>
        <v>Elève 286</v>
      </c>
      <c r="G16" s="1">
        <v>5</v>
      </c>
      <c r="H16" s="1" t="str">
        <f t="shared" si="3"/>
        <v>Elève 5</v>
      </c>
      <c r="I16" s="1" t="str">
        <f t="shared" si="6"/>
        <v>Elève 28</v>
      </c>
      <c r="J16" s="1" t="str">
        <f t="shared" si="7"/>
        <v>Elève 51</v>
      </c>
      <c r="K16" s="1" t="str">
        <f t="shared" si="8"/>
        <v>Elève 74</v>
      </c>
      <c r="M16" s="1">
        <v>5</v>
      </c>
      <c r="N16" s="1" t="str">
        <f t="shared" si="9"/>
        <v>Elève 95</v>
      </c>
      <c r="O16" s="1" t="str">
        <f t="shared" si="10"/>
        <v>Elève 124</v>
      </c>
      <c r="P16" s="1" t="str">
        <f t="shared" si="11"/>
        <v/>
      </c>
      <c r="Q16" s="1" t="str">
        <f t="shared" si="12"/>
        <v/>
      </c>
    </row>
    <row r="17" spans="2:17" x14ac:dyDescent="0.25">
      <c r="B17" s="15" t="str">
        <f>IF('Feuille 1 triée (manuellement)'!H16=1,VLOOKUP('Feuille 1 triée (manuellement)'!$A16,'Feuille 1 triée (manuellement)'!$A$3:$H$300,1,FALSE),0)</f>
        <v>Elève 14</v>
      </c>
      <c r="C17" s="15" t="str">
        <f>IF('Feuille 1 triée (manuellement)'!I146=1,VLOOKUP('Feuille 1 triée (manuellement)'!$A146,'Feuille 1 triée (manuellement)'!$A$3:$H$300,1,FALSE),0)</f>
        <v>Elève 144</v>
      </c>
      <c r="D17" s="15" t="str">
        <f>IF('Feuille 1 triée (manuellement)'!J189=1,VLOOKUP('Feuille 1 triée (manuellement)'!$A189,'Feuille 1 triée (manuellement)'!$A$3:$H$300,1,FALSE),0)</f>
        <v>Elève 187</v>
      </c>
      <c r="E17" s="15" t="str">
        <f>IF('Feuille 1 triée (manuellement)'!K287=1,VLOOKUP('Feuille 1 triée (manuellement)'!$A287,'Feuille 1 triée (manuellement)'!$A$3:$H$300,1,FALSE),0)</f>
        <v>Elève 285</v>
      </c>
      <c r="G17" s="1">
        <v>6</v>
      </c>
      <c r="H17" s="1" t="str">
        <f t="shared" si="3"/>
        <v>Elève 6</v>
      </c>
      <c r="I17" s="1" t="str">
        <f t="shared" si="6"/>
        <v>Elève 29</v>
      </c>
      <c r="J17" s="1" t="str">
        <f t="shared" si="7"/>
        <v>Elève 52</v>
      </c>
      <c r="K17" s="1" t="str">
        <f t="shared" si="8"/>
        <v>Elève 75</v>
      </c>
      <c r="M17" s="1">
        <v>6</v>
      </c>
      <c r="N17" s="1" t="str">
        <f t="shared" si="9"/>
        <v>Elève 94</v>
      </c>
      <c r="O17" s="1" t="str">
        <f t="shared" si="10"/>
        <v>Elève 123</v>
      </c>
      <c r="P17" s="1" t="str">
        <f t="shared" si="11"/>
        <v/>
      </c>
      <c r="Q17" s="1" t="str">
        <f t="shared" si="12"/>
        <v/>
      </c>
    </row>
    <row r="18" spans="2:17" x14ac:dyDescent="0.25">
      <c r="B18" s="15" t="str">
        <f>IF('Feuille 1 triée (manuellement)'!H17=1,VLOOKUP('Feuille 1 triée (manuellement)'!$A17,'Feuille 1 triée (manuellement)'!$A$3:$H$300,1,FALSE),0)</f>
        <v>Elève 15</v>
      </c>
      <c r="C18" s="15" t="str">
        <f>IF('Feuille 1 triée (manuellement)'!I145=1,VLOOKUP('Feuille 1 triée (manuellement)'!$A145,'Feuille 1 triée (manuellement)'!$A$3:$H$300,1,FALSE),0)</f>
        <v>Elève 143</v>
      </c>
      <c r="D18" s="15" t="str">
        <f>IF('Feuille 1 triée (manuellement)'!J188=1,VLOOKUP('Feuille 1 triée (manuellement)'!$A188,'Feuille 1 triée (manuellement)'!$A$3:$H$300,1,FALSE),0)</f>
        <v>Elève 186</v>
      </c>
      <c r="E18" s="15" t="str">
        <f>IF('Feuille 1 triée (manuellement)'!K286=1,VLOOKUP('Feuille 1 triée (manuellement)'!$A286,'Feuille 1 triée (manuellement)'!$A$3:$H$300,1,FALSE),0)</f>
        <v>Elève 284</v>
      </c>
      <c r="G18" s="1">
        <v>7</v>
      </c>
      <c r="H18" s="1" t="str">
        <f t="shared" si="3"/>
        <v>Elève 7</v>
      </c>
      <c r="I18" s="1" t="str">
        <f t="shared" si="6"/>
        <v>Elève 30</v>
      </c>
      <c r="J18" s="1" t="str">
        <f t="shared" si="7"/>
        <v>Elève 53</v>
      </c>
      <c r="K18" s="1" t="str">
        <f t="shared" si="8"/>
        <v>Elève 76</v>
      </c>
      <c r="M18" s="1">
        <v>7</v>
      </c>
      <c r="N18" s="1" t="str">
        <f t="shared" si="9"/>
        <v>Elève 93</v>
      </c>
      <c r="O18" s="1" t="str">
        <f t="shared" si="10"/>
        <v>Elève 122</v>
      </c>
      <c r="P18" s="1" t="str">
        <f t="shared" si="11"/>
        <v/>
      </c>
      <c r="Q18" s="1" t="str">
        <f t="shared" si="12"/>
        <v/>
      </c>
    </row>
    <row r="19" spans="2:17" x14ac:dyDescent="0.25">
      <c r="B19" s="15" t="str">
        <f>IF('Feuille 1 triée (manuellement)'!H18=1,VLOOKUP('Feuille 1 triée (manuellement)'!$A18,'Feuille 1 triée (manuellement)'!$A$3:$H$300,1,FALSE),0)</f>
        <v>Elève 16</v>
      </c>
      <c r="C19" s="15" t="str">
        <f>IF('Feuille 1 triée (manuellement)'!I144=1,VLOOKUP('Feuille 1 triée (manuellement)'!$A144,'Feuille 1 triée (manuellement)'!$A$3:$H$300,1,FALSE),0)</f>
        <v>Elève 142</v>
      </c>
      <c r="D19" s="15" t="str">
        <f>IF('Feuille 1 triée (manuellement)'!J187=1,VLOOKUP('Feuille 1 triée (manuellement)'!$A187,'Feuille 1 triée (manuellement)'!$A$3:$H$300,1,FALSE),0)</f>
        <v>Elève 185</v>
      </c>
      <c r="E19" s="15" t="str">
        <f>IF('Feuille 1 triée (manuellement)'!K285=1,VLOOKUP('Feuille 1 triée (manuellement)'!$A285,'Feuille 1 triée (manuellement)'!$A$3:$H$300,1,FALSE),0)</f>
        <v>Elève 283</v>
      </c>
      <c r="G19" s="1">
        <v>8</v>
      </c>
      <c r="H19" s="1" t="str">
        <f t="shared" si="3"/>
        <v>Elève 8</v>
      </c>
      <c r="I19" s="1" t="str">
        <f t="shared" si="6"/>
        <v>Elève 31</v>
      </c>
      <c r="J19" s="1" t="str">
        <f t="shared" si="7"/>
        <v>Elève 54</v>
      </c>
      <c r="K19" s="1" t="str">
        <f t="shared" si="8"/>
        <v>Elève 77</v>
      </c>
      <c r="M19" s="1">
        <v>8</v>
      </c>
      <c r="N19" s="1" t="str">
        <f t="shared" si="9"/>
        <v>Elève 92</v>
      </c>
      <c r="O19" s="1" t="str">
        <f t="shared" si="10"/>
        <v>Elève 121</v>
      </c>
      <c r="P19" s="1" t="str">
        <f t="shared" si="11"/>
        <v/>
      </c>
      <c r="Q19" s="1" t="str">
        <f t="shared" si="12"/>
        <v/>
      </c>
    </row>
    <row r="20" spans="2:17" x14ac:dyDescent="0.25">
      <c r="B20" s="15" t="str">
        <f>IF('Feuille 1 triée (manuellement)'!H19=1,VLOOKUP('Feuille 1 triée (manuellement)'!$A19,'Feuille 1 triée (manuellement)'!$A$3:$H$300,1,FALSE),0)</f>
        <v>Elève 17</v>
      </c>
      <c r="C20" s="15" t="str">
        <f>IF('Feuille 1 triée (manuellement)'!I143=1,VLOOKUP('Feuille 1 triée (manuellement)'!$A143,'Feuille 1 triée (manuellement)'!$A$3:$H$300,1,FALSE),0)</f>
        <v>Elève 141</v>
      </c>
      <c r="D20" s="15" t="str">
        <f>IF('Feuille 1 triée (manuellement)'!J186=1,VLOOKUP('Feuille 1 triée (manuellement)'!$A186,'Feuille 1 triée (manuellement)'!$A$3:$H$300,1,FALSE),0)</f>
        <v>Elève 184</v>
      </c>
      <c r="E20" s="15" t="str">
        <f>IF('Feuille 1 triée (manuellement)'!K284=1,VLOOKUP('Feuille 1 triée (manuellement)'!$A284,'Feuille 1 triée (manuellement)'!$A$3:$H$300,1,FALSE),0)</f>
        <v>Elève 282</v>
      </c>
      <c r="G20" s="1">
        <v>9</v>
      </c>
      <c r="H20" s="1" t="str">
        <f t="shared" si="3"/>
        <v>Elève 9</v>
      </c>
      <c r="I20" s="1" t="str">
        <f t="shared" si="6"/>
        <v>Elève 32</v>
      </c>
      <c r="J20" s="1" t="str">
        <f t="shared" si="7"/>
        <v>Elève 55</v>
      </c>
      <c r="K20" s="1" t="str">
        <f t="shared" si="8"/>
        <v>Elève 78</v>
      </c>
      <c r="M20" s="1">
        <v>9</v>
      </c>
      <c r="N20" s="1" t="str">
        <f t="shared" si="9"/>
        <v>Elève 149</v>
      </c>
      <c r="O20" s="1" t="str">
        <f t="shared" si="10"/>
        <v>Elève 120</v>
      </c>
      <c r="P20" s="1" t="str">
        <f t="shared" si="11"/>
        <v/>
      </c>
      <c r="Q20" s="1" t="str">
        <f t="shared" si="12"/>
        <v/>
      </c>
    </row>
    <row r="21" spans="2:17" x14ac:dyDescent="0.25">
      <c r="B21" s="15" t="str">
        <f>IF('Feuille 1 triée (manuellement)'!H20=1,VLOOKUP('Feuille 1 triée (manuellement)'!$A20,'Feuille 1 triée (manuellement)'!$A$3:$H$300,1,FALSE),0)</f>
        <v>Elève 18</v>
      </c>
      <c r="C21" s="15" t="str">
        <f>IF('Feuille 1 triée (manuellement)'!I142=1,VLOOKUP('Feuille 1 triée (manuellement)'!$A142,'Feuille 1 triée (manuellement)'!$A$3:$H$300,1,FALSE),0)</f>
        <v>Elève 140</v>
      </c>
      <c r="D21" s="15" t="str">
        <f>IF('Feuille 1 triée (manuellement)'!J185=1,VLOOKUP('Feuille 1 triée (manuellement)'!$A185,'Feuille 1 triée (manuellement)'!$A$3:$H$300,1,FALSE),0)</f>
        <v>Elève 183</v>
      </c>
      <c r="E21" s="15" t="str">
        <f>IF('Feuille 1 triée (manuellement)'!K283=1,VLOOKUP('Feuille 1 triée (manuellement)'!$A283,'Feuille 1 triée (manuellement)'!$A$3:$H$300,1,FALSE),0)</f>
        <v>Elève 281</v>
      </c>
      <c r="G21" s="1">
        <v>10</v>
      </c>
      <c r="H21" s="1" t="str">
        <f t="shared" si="3"/>
        <v>Elève 10</v>
      </c>
      <c r="I21" s="1" t="str">
        <f t="shared" si="6"/>
        <v>Elève 33</v>
      </c>
      <c r="J21" s="1" t="str">
        <f t="shared" si="7"/>
        <v>Elève 56</v>
      </c>
      <c r="K21" s="1" t="str">
        <f t="shared" si="8"/>
        <v>Elève 79</v>
      </c>
      <c r="M21" s="1">
        <v>10</v>
      </c>
      <c r="N21" s="1" t="str">
        <f t="shared" si="9"/>
        <v>Elève 148</v>
      </c>
      <c r="O21" s="1" t="str">
        <f t="shared" si="10"/>
        <v>Elève 119</v>
      </c>
      <c r="P21" s="1" t="str">
        <f t="shared" si="11"/>
        <v/>
      </c>
      <c r="Q21" s="1" t="str">
        <f t="shared" si="12"/>
        <v/>
      </c>
    </row>
    <row r="22" spans="2:17" x14ac:dyDescent="0.25">
      <c r="B22" s="15" t="str">
        <f>IF('Feuille 1 triée (manuellement)'!H21=1,VLOOKUP('Feuille 1 triée (manuellement)'!$A21,'Feuille 1 triée (manuellement)'!$A$3:$H$300,1,FALSE),0)</f>
        <v>Elève 19</v>
      </c>
      <c r="C22" s="15" t="str">
        <f>IF('Feuille 1 triée (manuellement)'!I141=1,VLOOKUP('Feuille 1 triée (manuellement)'!$A141,'Feuille 1 triée (manuellement)'!$A$3:$H$300,1,FALSE),0)</f>
        <v>Elève 139</v>
      </c>
      <c r="D22" s="15" t="str">
        <f>IF('Feuille 1 triée (manuellement)'!J184=1,VLOOKUP('Feuille 1 triée (manuellement)'!$A184,'Feuille 1 triée (manuellement)'!$A$3:$H$300,1,FALSE),0)</f>
        <v>Elève 182</v>
      </c>
      <c r="E22" s="15" t="str">
        <f>IF('Feuille 1 triée (manuellement)'!K282=1,VLOOKUP('Feuille 1 triée (manuellement)'!$A282,'Feuille 1 triée (manuellement)'!$A$3:$H$300,1,FALSE),0)</f>
        <v>Elève 280</v>
      </c>
      <c r="G22" s="1">
        <v>11</v>
      </c>
      <c r="H22" s="1" t="str">
        <f t="shared" si="3"/>
        <v>Elève 11</v>
      </c>
      <c r="I22" s="1" t="str">
        <f t="shared" si="6"/>
        <v>Elève 34</v>
      </c>
      <c r="J22" s="1" t="str">
        <f t="shared" si="7"/>
        <v>Elève 57</v>
      </c>
      <c r="K22" s="1" t="str">
        <f t="shared" si="8"/>
        <v>Elève 80</v>
      </c>
      <c r="M22" s="1">
        <v>11</v>
      </c>
      <c r="N22" s="1" t="str">
        <f t="shared" si="9"/>
        <v>Elève 147</v>
      </c>
      <c r="O22" s="1" t="str">
        <f t="shared" si="10"/>
        <v>Elève 118</v>
      </c>
      <c r="P22" s="1" t="str">
        <f t="shared" si="11"/>
        <v/>
      </c>
      <c r="Q22" s="1" t="str">
        <f t="shared" si="12"/>
        <v/>
      </c>
    </row>
    <row r="23" spans="2:17" x14ac:dyDescent="0.25">
      <c r="B23" s="15" t="str">
        <f>IF('Feuille 1 triée (manuellement)'!H22=1,VLOOKUP('Feuille 1 triée (manuellement)'!$A22,'Feuille 1 triée (manuellement)'!$A$3:$H$300,1,FALSE),0)</f>
        <v>Elève 20</v>
      </c>
      <c r="C23" s="15" t="str">
        <f>IF('Feuille 1 triée (manuellement)'!I140=1,VLOOKUP('Feuille 1 triée (manuellement)'!$A140,'Feuille 1 triée (manuellement)'!$A$3:$H$300,1,FALSE),0)</f>
        <v>Elève 138</v>
      </c>
      <c r="D23" s="15" t="str">
        <f>IF('Feuille 1 triée (manuellement)'!J183=1,VLOOKUP('Feuille 1 triée (manuellement)'!$A183,'Feuille 1 triée (manuellement)'!$A$3:$H$300,1,FALSE),0)</f>
        <v>Elève 181</v>
      </c>
      <c r="E23" s="15" t="str">
        <f>IF('Feuille 1 triée (manuellement)'!K281=1,VLOOKUP('Feuille 1 triée (manuellement)'!$A281,'Feuille 1 triée (manuellement)'!$A$3:$H$300,1,FALSE),0)</f>
        <v>Elève 279</v>
      </c>
      <c r="G23" s="1">
        <v>12</v>
      </c>
      <c r="H23" s="1" t="str">
        <f t="shared" si="3"/>
        <v>Elève 12</v>
      </c>
      <c r="I23" s="1" t="str">
        <f t="shared" si="6"/>
        <v>Elève 35</v>
      </c>
      <c r="J23" s="1" t="str">
        <f t="shared" si="7"/>
        <v>Elève 58</v>
      </c>
      <c r="K23" s="1" t="str">
        <f t="shared" si="8"/>
        <v>Elève 81</v>
      </c>
      <c r="M23" s="1">
        <v>12</v>
      </c>
      <c r="N23" s="1" t="str">
        <f t="shared" si="9"/>
        <v>Elève 146</v>
      </c>
      <c r="O23" s="1" t="str">
        <f t="shared" si="10"/>
        <v>Elève 117</v>
      </c>
      <c r="P23" s="1" t="str">
        <f t="shared" si="11"/>
        <v/>
      </c>
      <c r="Q23" s="1" t="str">
        <f t="shared" si="12"/>
        <v/>
      </c>
    </row>
    <row r="24" spans="2:17" x14ac:dyDescent="0.25">
      <c r="B24" s="15" t="str">
        <f>IF('Feuille 1 triée (manuellement)'!H23=1,VLOOKUP('Feuille 1 triée (manuellement)'!$A23,'Feuille 1 triée (manuellement)'!$A$3:$H$300,1,FALSE),0)</f>
        <v>Elève 21</v>
      </c>
      <c r="C24" s="15" t="str">
        <f>IF('Feuille 1 triée (manuellement)'!I139=1,VLOOKUP('Feuille 1 triée (manuellement)'!$A139,'Feuille 1 triée (manuellement)'!$A$3:$H$300,1,FALSE),0)</f>
        <v>Elève 137</v>
      </c>
      <c r="D24" s="15" t="str">
        <f>IF('Feuille 1 triée (manuellement)'!J182=1,VLOOKUP('Feuille 1 triée (manuellement)'!$A182,'Feuille 1 triée (manuellement)'!$A$3:$H$300,1,FALSE),0)</f>
        <v>Elève 180</v>
      </c>
      <c r="E24" s="15" t="str">
        <f>IF('Feuille 1 triée (manuellement)'!K280=1,VLOOKUP('Feuille 1 triée (manuellement)'!$A280,'Feuille 1 triée (manuellement)'!$A$3:$H$300,1,FALSE),0)</f>
        <v>Elève 278</v>
      </c>
      <c r="G24" s="1">
        <v>13</v>
      </c>
      <c r="H24" s="1" t="str">
        <f t="shared" si="3"/>
        <v>Elève 13</v>
      </c>
      <c r="I24" s="1" t="str">
        <f t="shared" si="6"/>
        <v>Elève 36</v>
      </c>
      <c r="J24" s="1" t="str">
        <f t="shared" si="7"/>
        <v>Elève 59</v>
      </c>
      <c r="K24" s="1" t="str">
        <f t="shared" si="8"/>
        <v>Elève 82</v>
      </c>
      <c r="M24" s="1">
        <v>13</v>
      </c>
      <c r="N24" s="1" t="str">
        <f t="shared" si="9"/>
        <v>Elève 145</v>
      </c>
      <c r="O24" s="1" t="str">
        <f t="shared" si="10"/>
        <v>Elève 116</v>
      </c>
      <c r="P24" s="1" t="str">
        <f t="shared" si="11"/>
        <v/>
      </c>
      <c r="Q24" s="1" t="str">
        <f t="shared" si="12"/>
        <v/>
      </c>
    </row>
    <row r="25" spans="2:17" x14ac:dyDescent="0.25">
      <c r="B25" s="15" t="str">
        <f>IF('Feuille 1 triée (manuellement)'!H24=1,VLOOKUP('Feuille 1 triée (manuellement)'!$A24,'Feuille 1 triée (manuellement)'!$A$3:$H$300,1,FALSE),0)</f>
        <v>Elève 22</v>
      </c>
      <c r="C25" s="15" t="str">
        <f>IF('Feuille 1 triée (manuellement)'!I138=1,VLOOKUP('Feuille 1 triée (manuellement)'!$A138,'Feuille 1 triée (manuellement)'!$A$3:$H$300,1,FALSE),0)</f>
        <v>Elève 136</v>
      </c>
      <c r="D25" s="15" t="str">
        <f>IF('Feuille 1 triée (manuellement)'!J181=1,VLOOKUP('Feuille 1 triée (manuellement)'!$A181,'Feuille 1 triée (manuellement)'!$A$3:$H$300,1,FALSE),0)</f>
        <v>Elève 179</v>
      </c>
      <c r="E25" s="15" t="str">
        <f>IF('Feuille 1 triée (manuellement)'!K279=1,VLOOKUP('Feuille 1 triée (manuellement)'!$A279,'Feuille 1 triée (manuellement)'!$A$3:$H$300,1,FALSE),0)</f>
        <v>Elève 277</v>
      </c>
      <c r="G25" s="1">
        <v>14</v>
      </c>
      <c r="H25" s="1" t="str">
        <f t="shared" si="3"/>
        <v>Elève 14</v>
      </c>
      <c r="I25" s="1" t="str">
        <f t="shared" si="6"/>
        <v>Elève 37</v>
      </c>
      <c r="J25" s="1" t="str">
        <f t="shared" si="7"/>
        <v>Elève 60</v>
      </c>
      <c r="K25" s="1" t="str">
        <f t="shared" si="8"/>
        <v>Elève 83</v>
      </c>
      <c r="M25" s="1">
        <v>14</v>
      </c>
      <c r="N25" s="1" t="str">
        <f t="shared" si="9"/>
        <v>Elève 144</v>
      </c>
      <c r="O25" s="1" t="str">
        <f t="shared" si="10"/>
        <v>Elève 115</v>
      </c>
      <c r="P25" s="1" t="str">
        <f t="shared" si="11"/>
        <v/>
      </c>
      <c r="Q25" s="1" t="str">
        <f t="shared" si="12"/>
        <v/>
      </c>
    </row>
    <row r="26" spans="2:17" x14ac:dyDescent="0.25">
      <c r="B26" s="15" t="str">
        <f>IF('Feuille 1 triée (manuellement)'!H25=1,VLOOKUP('Feuille 1 triée (manuellement)'!$A25,'Feuille 1 triée (manuellement)'!$A$3:$H$300,1,FALSE),0)</f>
        <v>Elève 23</v>
      </c>
      <c r="C26" s="15" t="str">
        <f>IF('Feuille 1 triée (manuellement)'!I137=1,VLOOKUP('Feuille 1 triée (manuellement)'!$A137,'Feuille 1 triée (manuellement)'!$A$3:$H$300,1,FALSE),0)</f>
        <v>Elève 135</v>
      </c>
      <c r="D26" s="15" t="str">
        <f>IF('Feuille 1 triée (manuellement)'!J180=1,VLOOKUP('Feuille 1 triée (manuellement)'!$A180,'Feuille 1 triée (manuellement)'!$A$3:$H$300,1,FALSE),0)</f>
        <v>Elève 178</v>
      </c>
      <c r="E26" s="15" t="str">
        <f>IF('Feuille 1 triée (manuellement)'!K278=1,VLOOKUP('Feuille 1 triée (manuellement)'!$A278,'Feuille 1 triée (manuellement)'!$A$3:$H$300,1,FALSE),0)</f>
        <v>Elève 276</v>
      </c>
      <c r="G26" s="1">
        <v>15</v>
      </c>
      <c r="H26" s="1" t="str">
        <f t="shared" si="3"/>
        <v>Elève 15</v>
      </c>
      <c r="I26" s="1" t="str">
        <f t="shared" si="6"/>
        <v>Elève 38</v>
      </c>
      <c r="J26" s="1" t="str">
        <f t="shared" si="7"/>
        <v>Elève 61</v>
      </c>
      <c r="K26" s="1" t="str">
        <f t="shared" si="8"/>
        <v>Elève 84</v>
      </c>
      <c r="M26" s="1">
        <v>15</v>
      </c>
      <c r="N26" s="1" t="str">
        <f t="shared" si="9"/>
        <v>Elève 143</v>
      </c>
      <c r="O26" s="1" t="str">
        <f t="shared" si="10"/>
        <v>Elève 114</v>
      </c>
      <c r="P26" s="1" t="str">
        <f t="shared" si="11"/>
        <v/>
      </c>
      <c r="Q26" s="1" t="str">
        <f t="shared" si="12"/>
        <v/>
      </c>
    </row>
    <row r="27" spans="2:17" x14ac:dyDescent="0.25">
      <c r="B27" s="15" t="str">
        <f>IF('Feuille 1 triée (manuellement)'!H26=1,VLOOKUP('Feuille 1 triée (manuellement)'!$A26,'Feuille 1 triée (manuellement)'!$A$3:$H$300,1,FALSE),0)</f>
        <v>Elève 24</v>
      </c>
      <c r="C27" s="15" t="str">
        <f>IF('Feuille 1 triée (manuellement)'!I136=1,VLOOKUP('Feuille 1 triée (manuellement)'!$A136,'Feuille 1 triée (manuellement)'!$A$3:$H$300,1,FALSE),0)</f>
        <v>Elève 134</v>
      </c>
      <c r="D27" s="15" t="str">
        <f>IF('Feuille 1 triée (manuellement)'!J179=1,VLOOKUP('Feuille 1 triée (manuellement)'!$A179,'Feuille 1 triée (manuellement)'!$A$3:$H$300,1,FALSE),0)</f>
        <v>Elève 177</v>
      </c>
      <c r="E27" s="15" t="str">
        <f>IF('Feuille 1 triée (manuellement)'!K277=1,VLOOKUP('Feuille 1 triée (manuellement)'!$A277,'Feuille 1 triée (manuellement)'!$A$3:$H$300,1,FALSE),0)</f>
        <v>Elève 275</v>
      </c>
      <c r="G27" s="1">
        <v>16</v>
      </c>
      <c r="H27" s="1" t="str">
        <f t="shared" si="3"/>
        <v>Elève 16</v>
      </c>
      <c r="I27" s="1" t="str">
        <f t="shared" si="6"/>
        <v>Elève 39</v>
      </c>
      <c r="J27" s="1" t="str">
        <f t="shared" si="7"/>
        <v>Elève 62</v>
      </c>
      <c r="K27" s="1" t="str">
        <f t="shared" si="8"/>
        <v>Elève 85</v>
      </c>
      <c r="M27" s="1">
        <v>16</v>
      </c>
      <c r="N27" s="1" t="str">
        <f t="shared" si="9"/>
        <v>Elève 142</v>
      </c>
      <c r="O27" s="1" t="str">
        <f t="shared" si="10"/>
        <v>Elève 113</v>
      </c>
      <c r="P27" s="1" t="str">
        <f t="shared" si="11"/>
        <v/>
      </c>
      <c r="Q27" s="1" t="str">
        <f t="shared" si="12"/>
        <v/>
      </c>
    </row>
    <row r="28" spans="2:17" x14ac:dyDescent="0.25">
      <c r="B28" s="15" t="str">
        <f>IF('Feuille 1 triée (manuellement)'!H27=1,VLOOKUP('Feuille 1 triée (manuellement)'!$A27,'Feuille 1 triée (manuellement)'!$A$3:$H$300,1,FALSE),0)</f>
        <v>Elève 25</v>
      </c>
      <c r="C28" s="15" t="str">
        <f>IF('Feuille 1 triée (manuellement)'!I135=1,VLOOKUP('Feuille 1 triée (manuellement)'!$A135,'Feuille 1 triée (manuellement)'!$A$3:$H$300,1,FALSE),0)</f>
        <v>Elève 133</v>
      </c>
      <c r="D28" s="15" t="str">
        <f>IF('Feuille 1 triée (manuellement)'!J178=1,VLOOKUP('Feuille 1 triée (manuellement)'!$A178,'Feuille 1 triée (manuellement)'!$A$3:$H$300,1,FALSE),0)</f>
        <v>Elève 176</v>
      </c>
      <c r="E28" s="15" t="str">
        <f>IF('Feuille 1 triée (manuellement)'!K276=1,VLOOKUP('Feuille 1 triée (manuellement)'!$A276,'Feuille 1 triée (manuellement)'!$A$3:$H$300,1,FALSE),0)</f>
        <v>Elève 274</v>
      </c>
      <c r="G28" s="1">
        <v>17</v>
      </c>
      <c r="H28" s="1" t="str">
        <f t="shared" si="3"/>
        <v>Elève 17</v>
      </c>
      <c r="I28" s="1" t="str">
        <f t="shared" si="6"/>
        <v>Elève 40</v>
      </c>
      <c r="J28" s="1" t="str">
        <f t="shared" si="7"/>
        <v>Elève 63</v>
      </c>
      <c r="K28" s="1" t="str">
        <f t="shared" si="8"/>
        <v>Elève 86</v>
      </c>
      <c r="M28" s="1">
        <v>17</v>
      </c>
      <c r="N28" s="1" t="str">
        <f t="shared" si="9"/>
        <v>Elève 141</v>
      </c>
      <c r="O28" s="1" t="str">
        <f t="shared" si="10"/>
        <v>Elève 112</v>
      </c>
      <c r="P28" s="1" t="str">
        <f t="shared" si="11"/>
        <v/>
      </c>
      <c r="Q28" s="1" t="str">
        <f t="shared" si="12"/>
        <v/>
      </c>
    </row>
    <row r="29" spans="2:17" x14ac:dyDescent="0.25">
      <c r="B29" s="15" t="str">
        <f>IF('Feuille 1 triée (manuellement)'!H28=1,VLOOKUP('Feuille 1 triée (manuellement)'!$A28,'Feuille 1 triée (manuellement)'!$A$3:$H$300,1,FALSE),0)</f>
        <v>Elève 26</v>
      </c>
      <c r="C29" s="15" t="str">
        <f>IF('Feuille 1 triée (manuellement)'!I134=1,VLOOKUP('Feuille 1 triée (manuellement)'!$A134,'Feuille 1 triée (manuellement)'!$A$3:$H$300,1,FALSE),0)</f>
        <v>Elève 132</v>
      </c>
      <c r="D29" s="15" t="str">
        <f>IF('Feuille 1 triée (manuellement)'!J177=1,VLOOKUP('Feuille 1 triée (manuellement)'!$A177,'Feuille 1 triée (manuellement)'!$A$3:$H$300,1,FALSE),0)</f>
        <v>Elève 175</v>
      </c>
      <c r="E29" s="15" t="str">
        <f>IF('Feuille 1 triée (manuellement)'!K275=1,VLOOKUP('Feuille 1 triée (manuellement)'!$A275,'Feuille 1 triée (manuellement)'!$A$3:$H$300,1,FALSE),0)</f>
        <v>Elève 273</v>
      </c>
      <c r="G29" s="1">
        <v>18</v>
      </c>
      <c r="H29" s="1" t="str">
        <f t="shared" si="3"/>
        <v>Elève 18</v>
      </c>
      <c r="I29" s="1" t="str">
        <f t="shared" si="6"/>
        <v>Elève 41</v>
      </c>
      <c r="J29" s="1" t="str">
        <f t="shared" si="7"/>
        <v>Elève 64</v>
      </c>
      <c r="K29" s="1" t="str">
        <f t="shared" si="8"/>
        <v>Elève 87</v>
      </c>
      <c r="M29" s="1">
        <v>18</v>
      </c>
      <c r="N29" s="1" t="str">
        <f t="shared" si="9"/>
        <v>Elève 140</v>
      </c>
      <c r="O29" s="1" t="str">
        <f t="shared" si="10"/>
        <v>Elève 111</v>
      </c>
      <c r="P29" s="1" t="str">
        <f t="shared" si="11"/>
        <v/>
      </c>
      <c r="Q29" s="1" t="str">
        <f t="shared" si="12"/>
        <v/>
      </c>
    </row>
    <row r="30" spans="2:17" x14ac:dyDescent="0.25">
      <c r="B30" s="15" t="str">
        <f>IF('Feuille 1 triée (manuellement)'!H29=1,VLOOKUP('Feuille 1 triée (manuellement)'!$A29,'Feuille 1 triée (manuellement)'!$A$3:$H$300,1,FALSE),0)</f>
        <v>Elève 27</v>
      </c>
      <c r="C30" s="15" t="str">
        <f>IF('Feuille 1 triée (manuellement)'!I133=1,VLOOKUP('Feuille 1 triée (manuellement)'!$A133,'Feuille 1 triée (manuellement)'!$A$3:$H$300,1,FALSE),0)</f>
        <v>Elève 131</v>
      </c>
      <c r="D30" s="15" t="str">
        <f>IF('Feuille 1 triée (manuellement)'!J176=1,VLOOKUP('Feuille 1 triée (manuellement)'!$A176,'Feuille 1 triée (manuellement)'!$A$3:$H$300,1,FALSE),0)</f>
        <v>Elève 174</v>
      </c>
      <c r="E30" s="15" t="str">
        <f>IF('Feuille 1 triée (manuellement)'!K274=1,VLOOKUP('Feuille 1 triée (manuellement)'!$A274,'Feuille 1 triée (manuellement)'!$A$3:$H$300,1,FALSE),0)</f>
        <v>Elève 272</v>
      </c>
      <c r="G30" s="1">
        <v>19</v>
      </c>
      <c r="H30" s="1" t="str">
        <f t="shared" si="3"/>
        <v>Elève 19</v>
      </c>
      <c r="I30" s="1" t="str">
        <f t="shared" si="6"/>
        <v>Elève 42</v>
      </c>
      <c r="J30" s="1" t="str">
        <f t="shared" si="7"/>
        <v>Elève 65</v>
      </c>
      <c r="K30" s="1" t="str">
        <f t="shared" si="8"/>
        <v>Elève 88</v>
      </c>
      <c r="M30" s="1">
        <v>19</v>
      </c>
      <c r="N30" s="1" t="str">
        <f t="shared" si="9"/>
        <v>Elève 139</v>
      </c>
      <c r="O30" s="1" t="str">
        <f t="shared" si="10"/>
        <v>Elève 110</v>
      </c>
      <c r="P30" s="1" t="str">
        <f t="shared" si="11"/>
        <v/>
      </c>
      <c r="Q30" s="1" t="str">
        <f t="shared" si="12"/>
        <v/>
      </c>
    </row>
    <row r="31" spans="2:17" x14ac:dyDescent="0.25">
      <c r="B31" s="15" t="str">
        <f>IF('Feuille 1 triée (manuellement)'!H30=1,VLOOKUP('Feuille 1 triée (manuellement)'!$A30,'Feuille 1 triée (manuellement)'!$A$3:$H$300,1,FALSE),0)</f>
        <v>Elève 28</v>
      </c>
      <c r="C31" s="15" t="str">
        <f>IF('Feuille 1 triée (manuellement)'!I132=1,VLOOKUP('Feuille 1 triée (manuellement)'!$A132,'Feuille 1 triée (manuellement)'!$A$3:$H$300,1,FALSE),0)</f>
        <v>Elève 130</v>
      </c>
      <c r="D31" s="15" t="str">
        <f>IF('Feuille 1 triée (manuellement)'!J175=1,VLOOKUP('Feuille 1 triée (manuellement)'!$A175,'Feuille 1 triée (manuellement)'!$A$3:$H$300,1,FALSE),0)</f>
        <v>Elève 173</v>
      </c>
      <c r="E31" s="15" t="str">
        <f>IF('Feuille 1 triée (manuellement)'!K273=1,VLOOKUP('Feuille 1 triée (manuellement)'!$A273,'Feuille 1 triée (manuellement)'!$A$3:$H$300,1,FALSE),0)</f>
        <v>Elève 271</v>
      </c>
      <c r="G31" s="1">
        <v>20</v>
      </c>
      <c r="H31" s="1" t="str">
        <f t="shared" si="3"/>
        <v>Elève 20</v>
      </c>
      <c r="I31" s="1" t="str">
        <f t="shared" si="6"/>
        <v>Elève 43</v>
      </c>
      <c r="J31" s="1" t="str">
        <f t="shared" si="7"/>
        <v>Elève 66</v>
      </c>
      <c r="K31" s="1" t="str">
        <f t="shared" si="8"/>
        <v>Elève 89</v>
      </c>
      <c r="M31" s="1">
        <v>20</v>
      </c>
      <c r="N31" s="1" t="str">
        <f t="shared" si="9"/>
        <v>Elève 138</v>
      </c>
      <c r="O31" s="1" t="str">
        <f t="shared" si="10"/>
        <v>Elève 109</v>
      </c>
      <c r="P31" s="1" t="str">
        <f t="shared" si="11"/>
        <v/>
      </c>
      <c r="Q31" s="1" t="str">
        <f t="shared" si="12"/>
        <v/>
      </c>
    </row>
    <row r="32" spans="2:17" x14ac:dyDescent="0.25">
      <c r="B32" s="15" t="str">
        <f>IF('Feuille 1 triée (manuellement)'!H31=1,VLOOKUP('Feuille 1 triée (manuellement)'!$A31,'Feuille 1 triée (manuellement)'!$A$3:$H$300,1,FALSE),0)</f>
        <v>Elève 29</v>
      </c>
      <c r="C32" s="15" t="str">
        <f>IF('Feuille 1 triée (manuellement)'!I131=1,VLOOKUP('Feuille 1 triée (manuellement)'!$A131,'Feuille 1 triée (manuellement)'!$A$3:$H$300,1,FALSE),0)</f>
        <v>Elève 129</v>
      </c>
      <c r="D32" s="15" t="str">
        <f>IF('Feuille 1 triée (manuellement)'!J174=1,VLOOKUP('Feuille 1 triée (manuellement)'!$A174,'Feuille 1 triée (manuellement)'!$A$3:$H$300,1,FALSE),0)</f>
        <v>Elève 172</v>
      </c>
      <c r="E32" s="15" t="str">
        <f>IF('Feuille 1 triée (manuellement)'!K272=1,VLOOKUP('Feuille 1 triée (manuellement)'!$A272,'Feuille 1 triée (manuellement)'!$A$3:$H$300,1,FALSE),0)</f>
        <v>Elève 270</v>
      </c>
      <c r="G32" s="1">
        <v>21</v>
      </c>
      <c r="H32" s="1" t="str">
        <f t="shared" si="3"/>
        <v>Elève 21</v>
      </c>
      <c r="I32" s="1" t="str">
        <f t="shared" si="6"/>
        <v>Elève 44</v>
      </c>
      <c r="J32" s="1" t="str">
        <f t="shared" si="7"/>
        <v>Elève 67</v>
      </c>
      <c r="K32" s="1" t="str">
        <f t="shared" si="8"/>
        <v>Elève 90</v>
      </c>
      <c r="M32" s="1">
        <v>21</v>
      </c>
      <c r="N32" s="1" t="str">
        <f t="shared" si="9"/>
        <v>Elève 137</v>
      </c>
      <c r="O32" s="1" t="str">
        <f t="shared" si="10"/>
        <v>Elève 108</v>
      </c>
      <c r="P32" s="1" t="str">
        <f t="shared" si="11"/>
        <v/>
      </c>
      <c r="Q32" s="1" t="str">
        <f t="shared" si="12"/>
        <v/>
      </c>
    </row>
    <row r="33" spans="2:17" x14ac:dyDescent="0.25">
      <c r="B33" s="15" t="str">
        <f>IF('Feuille 1 triée (manuellement)'!H32=1,VLOOKUP('Feuille 1 triée (manuellement)'!$A32,'Feuille 1 triée (manuellement)'!$A$3:$H$300,1,FALSE),0)</f>
        <v>Elève 30</v>
      </c>
      <c r="C33" s="15" t="str">
        <f>IF('Feuille 1 triée (manuellement)'!I130=1,VLOOKUP('Feuille 1 triée (manuellement)'!$A130,'Feuille 1 triée (manuellement)'!$A$3:$H$300,1,FALSE),0)</f>
        <v>Elève 128</v>
      </c>
      <c r="D33" s="15" t="str">
        <f>IF('Feuille 1 triée (manuellement)'!J173=1,VLOOKUP('Feuille 1 triée (manuellement)'!$A173,'Feuille 1 triée (manuellement)'!$A$3:$H$300,1,FALSE),0)</f>
        <v>Elève 171</v>
      </c>
      <c r="E33" s="15" t="str">
        <f>IF('Feuille 1 triée (manuellement)'!K271=1,VLOOKUP('Feuille 1 triée (manuellement)'!$A271,'Feuille 1 triée (manuellement)'!$A$3:$H$300,1,FALSE),0)</f>
        <v>Elève 269</v>
      </c>
      <c r="G33" s="1">
        <v>22</v>
      </c>
      <c r="H33" s="1" t="str">
        <f t="shared" si="3"/>
        <v>Elève 22</v>
      </c>
      <c r="I33" s="1" t="str">
        <f t="shared" si="6"/>
        <v>Elève 45</v>
      </c>
      <c r="J33" s="1" t="str">
        <f t="shared" si="7"/>
        <v>Elève 68</v>
      </c>
      <c r="K33" s="1" t="str">
        <f t="shared" si="8"/>
        <v>Elève 91</v>
      </c>
      <c r="M33" s="1">
        <v>22</v>
      </c>
      <c r="N33" s="1" t="str">
        <f t="shared" si="9"/>
        <v>Elève 136</v>
      </c>
      <c r="O33" s="1" t="str">
        <f t="shared" si="10"/>
        <v>Elève 107</v>
      </c>
      <c r="P33" s="1" t="str">
        <f t="shared" si="11"/>
        <v/>
      </c>
      <c r="Q33" s="1" t="str">
        <f t="shared" si="12"/>
        <v/>
      </c>
    </row>
    <row r="34" spans="2:17" x14ac:dyDescent="0.25">
      <c r="B34" s="15" t="str">
        <f>IF('Feuille 1 triée (manuellement)'!H33=1,VLOOKUP('Feuille 1 triée (manuellement)'!$A33,'Feuille 1 triée (manuellement)'!$A$3:$H$300,1,FALSE),0)</f>
        <v>Elève 31</v>
      </c>
      <c r="C34" s="15" t="str">
        <f>IF('Feuille 1 triée (manuellement)'!I129=1,VLOOKUP('Feuille 1 triée (manuellement)'!$A129,'Feuille 1 triée (manuellement)'!$A$3:$H$300,1,FALSE),0)</f>
        <v>Elève 127</v>
      </c>
      <c r="D34" s="15" t="str">
        <f>IF('Feuille 1 triée (manuellement)'!J172=1,VLOOKUP('Feuille 1 triée (manuellement)'!$A172,'Feuille 1 triée (manuellement)'!$A$3:$H$300,1,FALSE),0)</f>
        <v>Elève 170</v>
      </c>
      <c r="E34" s="15" t="str">
        <f>IF('Feuille 1 triée (manuellement)'!K270=1,VLOOKUP('Feuille 1 triée (manuellement)'!$A270,'Feuille 1 triée (manuellement)'!$A$3:$H$300,1,FALSE),0)</f>
        <v>Elève 268</v>
      </c>
      <c r="G34" s="1">
        <v>23</v>
      </c>
      <c r="H34" s="1" t="str">
        <f t="shared" si="3"/>
        <v>Elève 23</v>
      </c>
      <c r="I34" s="1" t="str">
        <f t="shared" si="6"/>
        <v>Elève 46</v>
      </c>
      <c r="J34" s="1" t="str">
        <f t="shared" si="7"/>
        <v>Elève 69</v>
      </c>
      <c r="K34" s="1" t="str">
        <f t="shared" si="8"/>
        <v/>
      </c>
      <c r="M34" s="1">
        <v>23</v>
      </c>
      <c r="N34" s="1" t="str">
        <f t="shared" si="9"/>
        <v>Elève 135</v>
      </c>
      <c r="O34" s="1" t="str">
        <f t="shared" si="10"/>
        <v>Elève 106</v>
      </c>
      <c r="P34" s="1" t="str">
        <f t="shared" si="11"/>
        <v/>
      </c>
      <c r="Q34" s="1" t="str">
        <f t="shared" si="12"/>
        <v/>
      </c>
    </row>
    <row r="35" spans="2:17" x14ac:dyDescent="0.25">
      <c r="B35" s="15" t="str">
        <f>IF('Feuille 1 triée (manuellement)'!H34=1,VLOOKUP('Feuille 1 triée (manuellement)'!$A34,'Feuille 1 triée (manuellement)'!$A$3:$H$300,1,FALSE),0)</f>
        <v>Elève 32</v>
      </c>
      <c r="C35" s="15" t="str">
        <f>IF('Feuille 1 triée (manuellement)'!I128=1,VLOOKUP('Feuille 1 triée (manuellement)'!$A128,'Feuille 1 triée (manuellement)'!$A$3:$H$300,1,FALSE),0)</f>
        <v>Elève 126</v>
      </c>
      <c r="D35" s="15" t="str">
        <f>IF('Feuille 1 triée (manuellement)'!J171=1,VLOOKUP('Feuille 1 triée (manuellement)'!$A171,'Feuille 1 triée (manuellement)'!$A$3:$H$300,1,FALSE),0)</f>
        <v>Elève 169</v>
      </c>
      <c r="E35" s="15" t="str">
        <f>IF('Feuille 1 triée (manuellement)'!K269=1,VLOOKUP('Feuille 1 triée (manuellement)'!$A269,'Feuille 1 triée (manuellement)'!$A$3:$H$300,1,FALSE),0)</f>
        <v>Elève 267</v>
      </c>
      <c r="G35" s="20">
        <v>24</v>
      </c>
      <c r="H35" s="1" t="str">
        <f t="shared" si="3"/>
        <v/>
      </c>
      <c r="I35" s="1" t="str">
        <f t="shared" si="6"/>
        <v/>
      </c>
      <c r="J35" s="1" t="str">
        <f t="shared" si="7"/>
        <v/>
      </c>
      <c r="K35" s="1" t="str">
        <f t="shared" si="8"/>
        <v/>
      </c>
      <c r="M35" s="20">
        <v>24</v>
      </c>
      <c r="N35" s="1" t="str">
        <f t="shared" si="9"/>
        <v>Elève 134</v>
      </c>
      <c r="O35" s="1" t="str">
        <f t="shared" si="10"/>
        <v>Elève 105</v>
      </c>
      <c r="P35" s="1" t="str">
        <f t="shared" si="11"/>
        <v/>
      </c>
      <c r="Q35" s="1" t="str">
        <f t="shared" si="12"/>
        <v/>
      </c>
    </row>
    <row r="36" spans="2:17" x14ac:dyDescent="0.25">
      <c r="B36" s="15" t="str">
        <f>IF('Feuille 1 triée (manuellement)'!H35=1,VLOOKUP('Feuille 1 triée (manuellement)'!$A35,'Feuille 1 triée (manuellement)'!$A$3:$H$300,1,FALSE),0)</f>
        <v>Elève 33</v>
      </c>
      <c r="C36" s="15" t="str">
        <f>IF('Feuille 1 triée (manuellement)'!I127=1,VLOOKUP('Feuille 1 triée (manuellement)'!$A127,'Feuille 1 triée (manuellement)'!$A$3:$H$300,1,FALSE),0)</f>
        <v>Elève 125</v>
      </c>
      <c r="D36" s="15" t="str">
        <f>IF('Feuille 1 triée (manuellement)'!J170=1,VLOOKUP('Feuille 1 triée (manuellement)'!$A170,'Feuille 1 triée (manuellement)'!$A$3:$H$300,1,FALSE),0)</f>
        <v>Elève 168</v>
      </c>
      <c r="E36" s="15" t="str">
        <f>IF('Feuille 1 triée (manuellement)'!K268=1,VLOOKUP('Feuille 1 triée (manuellement)'!$A268,'Feuille 1 triée (manuellement)'!$A$3:$H$300,1,FALSE),0)</f>
        <v>Elève 266</v>
      </c>
      <c r="G36" s="20">
        <v>25</v>
      </c>
      <c r="H36" s="1" t="str">
        <f t="shared" si="3"/>
        <v/>
      </c>
      <c r="I36" s="1" t="str">
        <f t="shared" si="6"/>
        <v/>
      </c>
      <c r="J36" s="1" t="str">
        <f t="shared" si="7"/>
        <v/>
      </c>
      <c r="K36" s="1" t="str">
        <f t="shared" si="8"/>
        <v/>
      </c>
      <c r="M36" s="20">
        <v>25</v>
      </c>
      <c r="N36" s="1" t="str">
        <f t="shared" si="9"/>
        <v>Elève 133</v>
      </c>
      <c r="O36" s="1" t="str">
        <f t="shared" si="10"/>
        <v>Elève 104</v>
      </c>
      <c r="P36" s="1" t="str">
        <f t="shared" si="11"/>
        <v/>
      </c>
      <c r="Q36" s="1" t="str">
        <f t="shared" si="12"/>
        <v/>
      </c>
    </row>
    <row r="37" spans="2:17" x14ac:dyDescent="0.25">
      <c r="B37" s="15" t="str">
        <f>IF('Feuille 1 triée (manuellement)'!H36=1,VLOOKUP('Feuille 1 triée (manuellement)'!$A36,'Feuille 1 triée (manuellement)'!$A$3:$H$300,1,FALSE),0)</f>
        <v>Elève 34</v>
      </c>
      <c r="C37" s="15" t="str">
        <f>IF('Feuille 1 triée (manuellement)'!I126=1,VLOOKUP('Feuille 1 triée (manuellement)'!$A126,'Feuille 1 triée (manuellement)'!$A$3:$H$300,1,FALSE),0)</f>
        <v>Elève 124</v>
      </c>
      <c r="D37" s="15" t="str">
        <f>IF('Feuille 1 triée (manuellement)'!J169=1,VLOOKUP('Feuille 1 triée (manuellement)'!$A169,'Feuille 1 triée (manuellement)'!$A$3:$H$300,1,FALSE),0)</f>
        <v>Elève 167</v>
      </c>
      <c r="E37" s="15" t="str">
        <f>IF('Feuille 1 triée (manuellement)'!K267=1,VLOOKUP('Feuille 1 triée (manuellement)'!$A267,'Feuille 1 triée (manuellement)'!$A$3:$H$300,1,FALSE),0)</f>
        <v>Elève 265</v>
      </c>
      <c r="G37" s="20">
        <v>26</v>
      </c>
      <c r="H37" s="1" t="str">
        <f t="shared" si="3"/>
        <v/>
      </c>
      <c r="I37" s="1" t="str">
        <f t="shared" si="6"/>
        <v/>
      </c>
      <c r="J37" s="1" t="str">
        <f t="shared" si="7"/>
        <v/>
      </c>
      <c r="K37" s="1" t="str">
        <f t="shared" si="8"/>
        <v/>
      </c>
      <c r="M37" s="20">
        <v>26</v>
      </c>
      <c r="N37" s="1" t="str">
        <f t="shared" si="9"/>
        <v>Elève 132</v>
      </c>
      <c r="O37" s="1" t="str">
        <f t="shared" si="10"/>
        <v>Elève 103</v>
      </c>
      <c r="P37" s="1" t="str">
        <f t="shared" si="11"/>
        <v/>
      </c>
      <c r="Q37" s="1" t="str">
        <f t="shared" si="12"/>
        <v/>
      </c>
    </row>
    <row r="38" spans="2:17" x14ac:dyDescent="0.25">
      <c r="B38" s="15" t="str">
        <f>IF('Feuille 1 triée (manuellement)'!H37=1,VLOOKUP('Feuille 1 triée (manuellement)'!$A37,'Feuille 1 triée (manuellement)'!$A$3:$H$300,1,FALSE),0)</f>
        <v>Elève 35</v>
      </c>
      <c r="C38" s="15" t="str">
        <f>IF('Feuille 1 triée (manuellement)'!I125=1,VLOOKUP('Feuille 1 triée (manuellement)'!$A125,'Feuille 1 triée (manuellement)'!$A$3:$H$300,1,FALSE),0)</f>
        <v>Elève 123</v>
      </c>
      <c r="D38" s="15" t="str">
        <f>IF('Feuille 1 triée (manuellement)'!J168=1,VLOOKUP('Feuille 1 triée (manuellement)'!$A168,'Feuille 1 triée (manuellement)'!$A$3:$H$300,1,FALSE),0)</f>
        <v>Elève 166</v>
      </c>
      <c r="E38" s="15" t="str">
        <f>IF('Feuille 1 triée (manuellement)'!K266=1,VLOOKUP('Feuille 1 triée (manuellement)'!$A266,'Feuille 1 triée (manuellement)'!$A$3:$H$300,1,FALSE),0)</f>
        <v>Elève 264</v>
      </c>
      <c r="G38" s="20">
        <v>27</v>
      </c>
      <c r="H38" s="1" t="str">
        <f t="shared" si="3"/>
        <v/>
      </c>
      <c r="I38" s="1" t="str">
        <f t="shared" si="6"/>
        <v/>
      </c>
      <c r="J38" s="1" t="str">
        <f t="shared" si="7"/>
        <v/>
      </c>
      <c r="K38" s="1" t="str">
        <f t="shared" si="8"/>
        <v/>
      </c>
      <c r="M38" s="20">
        <v>27</v>
      </c>
      <c r="N38" s="1" t="str">
        <f t="shared" si="9"/>
        <v>Elève 131</v>
      </c>
      <c r="O38" s="1" t="str">
        <f t="shared" si="10"/>
        <v>Elève 102</v>
      </c>
      <c r="P38" s="1" t="str">
        <f t="shared" si="11"/>
        <v/>
      </c>
      <c r="Q38" s="1" t="str">
        <f t="shared" si="12"/>
        <v/>
      </c>
    </row>
    <row r="39" spans="2:17" x14ac:dyDescent="0.25">
      <c r="B39" s="15" t="str">
        <f>IF('Feuille 1 triée (manuellement)'!H38=1,VLOOKUP('Feuille 1 triée (manuellement)'!$A38,'Feuille 1 triée (manuellement)'!$A$3:$H$300,1,FALSE),0)</f>
        <v>Elève 36</v>
      </c>
      <c r="C39" s="15" t="str">
        <f>IF('Feuille 1 triée (manuellement)'!I124=1,VLOOKUP('Feuille 1 triée (manuellement)'!$A124,'Feuille 1 triée (manuellement)'!$A$3:$H$300,1,FALSE),0)</f>
        <v>Elève 122</v>
      </c>
      <c r="D39" s="15" t="str">
        <f>IF('Feuille 1 triée (manuellement)'!J167=1,VLOOKUP('Feuille 1 triée (manuellement)'!$A167,'Feuille 1 triée (manuellement)'!$A$3:$H$300,1,FALSE),0)</f>
        <v>Elève 165</v>
      </c>
      <c r="E39" s="15" t="str">
        <f>IF('Feuille 1 triée (manuellement)'!K265=1,VLOOKUP('Feuille 1 triée (manuellement)'!$A265,'Feuille 1 triée (manuellement)'!$A$3:$H$300,1,FALSE),0)</f>
        <v>Elève 263</v>
      </c>
      <c r="G39" s="20">
        <v>28</v>
      </c>
      <c r="H39" s="1" t="str">
        <f t="shared" si="3"/>
        <v/>
      </c>
      <c r="I39" s="1" t="str">
        <f t="shared" si="6"/>
        <v/>
      </c>
      <c r="J39" s="1" t="str">
        <f t="shared" si="7"/>
        <v/>
      </c>
      <c r="K39" s="1" t="str">
        <f t="shared" si="8"/>
        <v/>
      </c>
      <c r="M39" s="20">
        <v>28</v>
      </c>
      <c r="N39" s="1" t="str">
        <f t="shared" si="9"/>
        <v>Elève 130</v>
      </c>
      <c r="O39" s="1" t="str">
        <f t="shared" si="10"/>
        <v>Elève 101</v>
      </c>
      <c r="P39" s="1" t="str">
        <f t="shared" si="11"/>
        <v/>
      </c>
      <c r="Q39" s="1" t="str">
        <f t="shared" si="12"/>
        <v/>
      </c>
    </row>
    <row r="40" spans="2:17" x14ac:dyDescent="0.25">
      <c r="B40" s="15" t="str">
        <f>IF('Feuille 1 triée (manuellement)'!H39=1,VLOOKUP('Feuille 1 triée (manuellement)'!$A39,'Feuille 1 triée (manuellement)'!$A$3:$H$300,1,FALSE),0)</f>
        <v>Elève 37</v>
      </c>
      <c r="C40" s="15" t="str">
        <f>IF('Feuille 1 triée (manuellement)'!I123=1,VLOOKUP('Feuille 1 triée (manuellement)'!$A123,'Feuille 1 triée (manuellement)'!$A$3:$H$300,1,FALSE),0)</f>
        <v>Elève 121</v>
      </c>
      <c r="D40" s="15" t="str">
        <f>IF('Feuille 1 triée (manuellement)'!J166=1,VLOOKUP('Feuille 1 triée (manuellement)'!$A166,'Feuille 1 triée (manuellement)'!$A$3:$H$300,1,FALSE),0)</f>
        <v>Elève 164</v>
      </c>
      <c r="E40" s="15" t="str">
        <f>IF('Feuille 1 triée (manuellement)'!K264=1,VLOOKUP('Feuille 1 triée (manuellement)'!$A264,'Feuille 1 triée (manuellement)'!$A$3:$H$300,1,FALSE),0)</f>
        <v>Elève 262</v>
      </c>
      <c r="G40" s="20">
        <v>29</v>
      </c>
      <c r="H40" s="1" t="str">
        <f t="shared" si="3"/>
        <v/>
      </c>
      <c r="I40" s="1" t="str">
        <f t="shared" si="6"/>
        <v/>
      </c>
      <c r="J40" s="1" t="str">
        <f t="shared" si="7"/>
        <v/>
      </c>
      <c r="K40" s="1" t="str">
        <f t="shared" si="8"/>
        <v/>
      </c>
      <c r="M40" s="20">
        <v>29</v>
      </c>
      <c r="N40" s="1" t="str">
        <f t="shared" si="9"/>
        <v>Elève 129</v>
      </c>
      <c r="O40" s="1" t="str">
        <f t="shared" si="10"/>
        <v>Elève 100</v>
      </c>
      <c r="P40" s="1" t="str">
        <f t="shared" si="11"/>
        <v/>
      </c>
      <c r="Q40" s="1" t="str">
        <f t="shared" si="12"/>
        <v/>
      </c>
    </row>
    <row r="41" spans="2:17" x14ac:dyDescent="0.25">
      <c r="B41" s="15" t="str">
        <f>IF('Feuille 1 triée (manuellement)'!H40=1,VLOOKUP('Feuille 1 triée (manuellement)'!$A40,'Feuille 1 triée (manuellement)'!$A$3:$H$300,1,FALSE),0)</f>
        <v>Elève 38</v>
      </c>
      <c r="C41" s="15" t="str">
        <f>IF('Feuille 1 triée (manuellement)'!I122=1,VLOOKUP('Feuille 1 triée (manuellement)'!$A122,'Feuille 1 triée (manuellement)'!$A$3:$H$300,1,FALSE),0)</f>
        <v>Elève 120</v>
      </c>
      <c r="D41" s="15" t="str">
        <f>IF('Feuille 1 triée (manuellement)'!J165=1,VLOOKUP('Feuille 1 triée (manuellement)'!$A165,'Feuille 1 triée (manuellement)'!$A$3:$H$300,1,FALSE),0)</f>
        <v>Elève 163</v>
      </c>
      <c r="E41" s="15" t="str">
        <f>IF('Feuille 1 triée (manuellement)'!K263=1,VLOOKUP('Feuille 1 triée (manuellement)'!$A263,'Feuille 1 triée (manuellement)'!$A$3:$H$300,1,FALSE),0)</f>
        <v>Elève 261</v>
      </c>
      <c r="G41" s="20">
        <v>30</v>
      </c>
      <c r="H41" s="1" t="str">
        <f t="shared" si="3"/>
        <v/>
      </c>
      <c r="I41" s="1" t="str">
        <f t="shared" si="6"/>
        <v/>
      </c>
      <c r="J41" s="1" t="str">
        <f t="shared" si="7"/>
        <v/>
      </c>
      <c r="K41" s="1" t="str">
        <f t="shared" si="8"/>
        <v/>
      </c>
      <c r="M41" s="20">
        <v>30</v>
      </c>
      <c r="N41" s="1" t="str">
        <f t="shared" si="9"/>
        <v/>
      </c>
      <c r="O41" s="1" t="str">
        <f t="shared" si="10"/>
        <v/>
      </c>
      <c r="P41" s="1" t="str">
        <f t="shared" si="11"/>
        <v/>
      </c>
      <c r="Q41" s="1" t="str">
        <f t="shared" si="12"/>
        <v/>
      </c>
    </row>
    <row r="42" spans="2:17" x14ac:dyDescent="0.25">
      <c r="B42" s="15" t="str">
        <f>IF('Feuille 1 triée (manuellement)'!H41=1,VLOOKUP('Feuille 1 triée (manuellement)'!$A41,'Feuille 1 triée (manuellement)'!$A$3:$H$300,1,FALSE),0)</f>
        <v>Elève 39</v>
      </c>
      <c r="C42" s="15" t="str">
        <f>IF('Feuille 1 triée (manuellement)'!I121=1,VLOOKUP('Feuille 1 triée (manuellement)'!$A121,'Feuille 1 triée (manuellement)'!$A$3:$H$300,1,FALSE),0)</f>
        <v>Elève 119</v>
      </c>
      <c r="D42" s="15" t="str">
        <f>IF('Feuille 1 triée (manuellement)'!J164=1,VLOOKUP('Feuille 1 triée (manuellement)'!$A164,'Feuille 1 triée (manuellement)'!$A$3:$H$300,1,FALSE),0)</f>
        <v>Elève 162</v>
      </c>
      <c r="E42" s="15" t="str">
        <f>IF('Feuille 1 triée (manuellement)'!K262=1,VLOOKUP('Feuille 1 triée (manuellement)'!$A262,'Feuille 1 triée (manuellement)'!$A$3:$H$300,1,FALSE),0)</f>
        <v>Elève 260</v>
      </c>
    </row>
    <row r="43" spans="2:17" x14ac:dyDescent="0.25">
      <c r="B43" s="15" t="str">
        <f>IF('Feuille 1 triée (manuellement)'!H42=1,VLOOKUP('Feuille 1 triée (manuellement)'!$A42,'Feuille 1 triée (manuellement)'!$A$3:$H$300,1,FALSE),0)</f>
        <v>Elève 40</v>
      </c>
      <c r="C43" s="15" t="str">
        <f>IF('Feuille 1 triée (manuellement)'!I120=1,VLOOKUP('Feuille 1 triée (manuellement)'!$A120,'Feuille 1 triée (manuellement)'!$A$3:$H$300,1,FALSE),0)</f>
        <v>Elève 118</v>
      </c>
      <c r="D43" s="15" t="str">
        <f>IF('Feuille 1 triée (manuellement)'!J163=1,VLOOKUP('Feuille 1 triée (manuellement)'!$A163,'Feuille 1 triée (manuellement)'!$A$3:$H$300,1,FALSE),0)</f>
        <v>Elève 161</v>
      </c>
      <c r="E43" s="15" t="str">
        <f>IF('Feuille 1 triée (manuellement)'!K261=1,VLOOKUP('Feuille 1 triée (manuellement)'!$A261,'Feuille 1 triée (manuellement)'!$A$3:$H$300,1,FALSE),0)</f>
        <v>Elève 259</v>
      </c>
    </row>
    <row r="44" spans="2:17" x14ac:dyDescent="0.25">
      <c r="B44" s="15" t="str">
        <f>IF('Feuille 1 triée (manuellement)'!H43=1,VLOOKUP('Feuille 1 triée (manuellement)'!$A43,'Feuille 1 triée (manuellement)'!$A$3:$H$300,1,FALSE),0)</f>
        <v>Elève 41</v>
      </c>
      <c r="C44" s="15" t="str">
        <f>IF('Feuille 1 triée (manuellement)'!I119=1,VLOOKUP('Feuille 1 triée (manuellement)'!$A119,'Feuille 1 triée (manuellement)'!$A$3:$H$300,1,FALSE),0)</f>
        <v>Elève 117</v>
      </c>
      <c r="D44" s="15" t="str">
        <f>IF('Feuille 1 triée (manuellement)'!J162=1,VLOOKUP('Feuille 1 triée (manuellement)'!$A162,'Feuille 1 triée (manuellement)'!$A$3:$H$300,1,FALSE),0)</f>
        <v>Elève 160</v>
      </c>
      <c r="E44" s="15" t="str">
        <f>IF('Feuille 1 triée (manuellement)'!K260=1,VLOOKUP('Feuille 1 triée (manuellement)'!$A260,'Feuille 1 triée (manuellement)'!$A$3:$H$300,1,FALSE),0)</f>
        <v>Elève 258</v>
      </c>
      <c r="G44" s="1"/>
      <c r="H44" s="28" t="s">
        <v>313</v>
      </c>
      <c r="I44" s="28"/>
      <c r="J44" s="28"/>
      <c r="K44" s="28"/>
      <c r="M44" s="1"/>
      <c r="N44" s="28" t="s">
        <v>314</v>
      </c>
      <c r="O44" s="28"/>
      <c r="P44" s="28"/>
      <c r="Q44" s="28"/>
    </row>
    <row r="45" spans="2:17" x14ac:dyDescent="0.25">
      <c r="B45" s="15" t="str">
        <f>IF('Feuille 1 triée (manuellement)'!H44=1,VLOOKUP('Feuille 1 triée (manuellement)'!$A44,'Feuille 1 triée (manuellement)'!$A$3:$H$300,1,FALSE),0)</f>
        <v>Elève 42</v>
      </c>
      <c r="C45" s="15" t="str">
        <f>IF('Feuille 1 triée (manuellement)'!I118=1,VLOOKUP('Feuille 1 triée (manuellement)'!$A118,'Feuille 1 triée (manuellement)'!$A$3:$H$300,1,FALSE),0)</f>
        <v>Elève 116</v>
      </c>
      <c r="D45" s="15" t="str">
        <f>IF('Feuille 1 triée (manuellement)'!J161=1,VLOOKUP('Feuille 1 triée (manuellement)'!$A161,'Feuille 1 triée (manuellement)'!$A$3:$H$300,1,FALSE),0)</f>
        <v>Elève 159</v>
      </c>
      <c r="E45" s="15" t="str">
        <f>IF('Feuille 1 triée (manuellement)'!K259=1,VLOOKUP('Feuille 1 triée (manuellement)'!$A259,'Feuille 1 triée (manuellement)'!$A$3:$H$300,1,FALSE),0)</f>
        <v>Elève 257</v>
      </c>
      <c r="G45" s="29" t="s">
        <v>318</v>
      </c>
      <c r="H45" s="28" t="s">
        <v>317</v>
      </c>
      <c r="I45" s="28"/>
      <c r="J45" s="28"/>
      <c r="K45" s="28"/>
      <c r="M45" s="29" t="s">
        <v>318</v>
      </c>
      <c r="N45" s="28" t="s">
        <v>317</v>
      </c>
      <c r="O45" s="28"/>
      <c r="P45" s="28"/>
      <c r="Q45" s="28"/>
    </row>
    <row r="46" spans="2:17" x14ac:dyDescent="0.25">
      <c r="B46" s="15" t="str">
        <f>IF('Feuille 1 triée (manuellement)'!H45=1,VLOOKUP('Feuille 1 triée (manuellement)'!$A45,'Feuille 1 triée (manuellement)'!$A$3:$H$300,1,FALSE),0)</f>
        <v>Elève 43</v>
      </c>
      <c r="C46" s="15" t="str">
        <f>IF('Feuille 1 triée (manuellement)'!I117=1,VLOOKUP('Feuille 1 triée (manuellement)'!$A117,'Feuille 1 triée (manuellement)'!$A$3:$H$300,1,FALSE),0)</f>
        <v>Elève 115</v>
      </c>
      <c r="D46" s="15" t="str">
        <f>IF('Feuille 1 triée (manuellement)'!J160=1,VLOOKUP('Feuille 1 triée (manuellement)'!$A160,'Feuille 1 triée (manuellement)'!$A$3:$H$300,1,FALSE),0)</f>
        <v>Elève 158</v>
      </c>
      <c r="E46" s="15" t="str">
        <f>IF('Feuille 1 triée (manuellement)'!K258=1,VLOOKUP('Feuille 1 triée (manuellement)'!$A258,'Feuille 1 triée (manuellement)'!$A$3:$H$300,1,FALSE),0)</f>
        <v>Elève 256</v>
      </c>
      <c r="G46" s="29"/>
      <c r="H46" s="1">
        <v>1</v>
      </c>
      <c r="I46" s="1">
        <v>2</v>
      </c>
      <c r="J46" s="1">
        <v>3</v>
      </c>
      <c r="K46" s="1">
        <v>4</v>
      </c>
      <c r="M46" s="29"/>
      <c r="N46" s="1">
        <v>1</v>
      </c>
      <c r="O46" s="1">
        <v>2</v>
      </c>
      <c r="P46" s="1">
        <v>3</v>
      </c>
      <c r="Q46" s="1">
        <v>4</v>
      </c>
    </row>
    <row r="47" spans="2:17" x14ac:dyDescent="0.25">
      <c r="B47" s="15" t="str">
        <f>IF('Feuille 1 triée (manuellement)'!H46=1,VLOOKUP('Feuille 1 triée (manuellement)'!$A46,'Feuille 1 triée (manuellement)'!$A$3:$H$300,1,FALSE),0)</f>
        <v>Elève 44</v>
      </c>
      <c r="C47" s="15" t="str">
        <f>IF('Feuille 1 triée (manuellement)'!I116=1,VLOOKUP('Feuille 1 triée (manuellement)'!$A116,'Feuille 1 triée (manuellement)'!$A$3:$H$300,1,FALSE),0)</f>
        <v>Elève 114</v>
      </c>
      <c r="D47" s="15" t="str">
        <f>IF('Feuille 1 triée (manuellement)'!J159=1,VLOOKUP('Feuille 1 triée (manuellement)'!$A159,'Feuille 1 triée (manuellement)'!$A$3:$H$300,1,FALSE),0)</f>
        <v>Elève 157</v>
      </c>
      <c r="E47" s="15" t="str">
        <f>IF('Feuille 1 triée (manuellement)'!K257=1,VLOOKUP('Feuille 1 triée (manuellement)'!$A257,'Feuille 1 triée (manuellement)'!$A$3:$H$300,1,FALSE),0)</f>
        <v>Elève 255</v>
      </c>
      <c r="G47" s="1">
        <v>1</v>
      </c>
      <c r="H47" s="1" t="str">
        <f>IF(OR($G47&gt;J$6,H$46&gt;$I$6),"",INDEX($B$4:$E$1000,(H$46-1)*MAX($J$6:$N$6)+$G47,3))</f>
        <v>Elève 200</v>
      </c>
      <c r="I47" s="1" t="str">
        <f t="shared" ref="I47:K47" si="13">IF(OR($G47&gt;K$6,I$46&gt;$I$6),"",INDEX($B$4:$E$1000,(I$46-1)*MAX($J$6:$N$6)+$G47,3))</f>
        <v>Elève 174</v>
      </c>
      <c r="J47" s="1" t="str">
        <f t="shared" si="13"/>
        <v/>
      </c>
      <c r="K47" s="1" t="str">
        <f t="shared" si="13"/>
        <v/>
      </c>
      <c r="M47" s="1">
        <v>1</v>
      </c>
      <c r="N47" s="1" t="str">
        <f>IF(OR($M47&gt;J$7,N$46&gt;$I$7),"",INDEX($B$4:$E$1000,(N$46-1)*MAX($J$7:$N$7)+$M47,4))</f>
        <v>Elève 298</v>
      </c>
      <c r="O47" s="1" t="str">
        <f t="shared" ref="O47:Q47" si="14">IF(OR($M47&gt;K$7,O$46&gt;$I$7),"",INDEX($B$4:$E$1000,(O$46-1)*MAX($J$7:$N$7)+$M47,4))</f>
        <v>Elève 273</v>
      </c>
      <c r="P47" s="1" t="str">
        <f t="shared" si="14"/>
        <v>Elève 248</v>
      </c>
      <c r="Q47" s="1" t="str">
        <f t="shared" si="14"/>
        <v>Elève 223</v>
      </c>
    </row>
    <row r="48" spans="2:17" x14ac:dyDescent="0.25">
      <c r="B48" s="15" t="str">
        <f>IF('Feuille 1 triée (manuellement)'!H47=1,VLOOKUP('Feuille 1 triée (manuellement)'!$A47,'Feuille 1 triée (manuellement)'!$A$3:$H$300,1,FALSE),0)</f>
        <v>Elève 45</v>
      </c>
      <c r="C48" s="15" t="str">
        <f>IF('Feuille 1 triée (manuellement)'!I115=1,VLOOKUP('Feuille 1 triée (manuellement)'!$A115,'Feuille 1 triée (manuellement)'!$A$3:$H$300,1,FALSE),0)</f>
        <v>Elève 113</v>
      </c>
      <c r="D48" s="15" t="str">
        <f>IF('Feuille 1 triée (manuellement)'!J158=1,VLOOKUP('Feuille 1 triée (manuellement)'!$A158,'Feuille 1 triée (manuellement)'!$A$3:$H$300,1,FALSE),0)</f>
        <v>Elève 156</v>
      </c>
      <c r="E48" s="15" t="str">
        <f>IF('Feuille 1 triée (manuellement)'!K256=1,VLOOKUP('Feuille 1 triée (manuellement)'!$A256,'Feuille 1 triée (manuellement)'!$A$3:$H$300,1,FALSE),0)</f>
        <v>Elève 254</v>
      </c>
      <c r="G48" s="1">
        <v>2</v>
      </c>
      <c r="H48" s="1" t="str">
        <f t="shared" ref="H48:H76" si="15">IF(OR($G48&gt;J$6,H$46&gt;$I$6),"",INDEX($B$4:$E$1000,(H$46-1)*MAX($J$6:$N$6)+$G48,3))</f>
        <v>Elève 199</v>
      </c>
      <c r="I48" s="1" t="str">
        <f t="shared" ref="I48:I76" si="16">IF(OR($G48&gt;K$6,I$46&gt;$I$6),"",INDEX($B$4:$E$1000,(I$46-1)*MAX($J$6:$N$6)+$G48,3))</f>
        <v>Elève 173</v>
      </c>
      <c r="J48" s="1" t="str">
        <f t="shared" ref="J48:J76" si="17">IF(OR($G48&gt;L$6,J$46&gt;$I$6),"",INDEX($B$4:$E$1000,(J$46-1)*MAX($J$6:$N$6)+$G48,3))</f>
        <v/>
      </c>
      <c r="K48" s="1" t="str">
        <f t="shared" ref="K48:K76" si="18">IF(OR($G48&gt;M$6,K$46&gt;$I$6),"",INDEX($B$4:$E$1000,(K$46-1)*MAX($J$6:$N$6)+$G48,3))</f>
        <v/>
      </c>
      <c r="M48" s="1">
        <v>2</v>
      </c>
      <c r="N48" s="1" t="str">
        <f t="shared" ref="N48:N76" si="19">IF(OR($M48&gt;J$7,N$46&gt;$I$7),"",INDEX($B$4:$E$1000,(N$46-1)*MAX($J$7:$N$7)+$M48,4))</f>
        <v>Elève 297</v>
      </c>
      <c r="O48" s="1" t="str">
        <f t="shared" ref="O48:O76" si="20">IF(OR($M48&gt;K$7,O$46&gt;$I$7),"",INDEX($B$4:$E$1000,(O$46-1)*MAX($J$7:$N$7)+$M48,4))</f>
        <v>Elève 272</v>
      </c>
      <c r="P48" s="1" t="str">
        <f t="shared" ref="P48:P76" si="21">IF(OR($M48&gt;L$7,P$46&gt;$I$7),"",INDEX($B$4:$E$1000,(P$46-1)*MAX($J$7:$N$7)+$M48,4))</f>
        <v>Elève 247</v>
      </c>
      <c r="Q48" s="1" t="str">
        <f t="shared" ref="Q48:Q76" si="22">IF(OR($M48&gt;M$7,Q$46&gt;$I$7),"",INDEX($B$4:$E$1000,(Q$46-1)*MAX($J$7:$N$7)+$M48,4))</f>
        <v>Elève 222</v>
      </c>
    </row>
    <row r="49" spans="2:17" x14ac:dyDescent="0.25">
      <c r="B49" s="15" t="str">
        <f>IF('Feuille 1 triée (manuellement)'!H48=1,VLOOKUP('Feuille 1 triée (manuellement)'!$A48,'Feuille 1 triée (manuellement)'!$A$3:$H$300,1,FALSE),0)</f>
        <v>Elève 46</v>
      </c>
      <c r="C49" s="15" t="str">
        <f>IF('Feuille 1 triée (manuellement)'!I114=1,VLOOKUP('Feuille 1 triée (manuellement)'!$A114,'Feuille 1 triée (manuellement)'!$A$3:$H$300,1,FALSE),0)</f>
        <v>Elève 112</v>
      </c>
      <c r="D49" s="15" t="str">
        <f>IF('Feuille 1 triée (manuellement)'!J157=1,VLOOKUP('Feuille 1 triée (manuellement)'!$A157,'Feuille 1 triée (manuellement)'!$A$3:$H$300,1,FALSE),0)</f>
        <v>Elève 155</v>
      </c>
      <c r="E49" s="15" t="str">
        <f>IF('Feuille 1 triée (manuellement)'!K255=1,VLOOKUP('Feuille 1 triée (manuellement)'!$A255,'Feuille 1 triée (manuellement)'!$A$3:$H$300,1,FALSE),0)</f>
        <v>Elève 253</v>
      </c>
      <c r="G49" s="1">
        <v>3</v>
      </c>
      <c r="H49" s="1" t="str">
        <f t="shared" si="15"/>
        <v>Elève 198</v>
      </c>
      <c r="I49" s="1" t="str">
        <f t="shared" si="16"/>
        <v>Elève 172</v>
      </c>
      <c r="J49" s="1" t="str">
        <f t="shared" si="17"/>
        <v/>
      </c>
      <c r="K49" s="1" t="str">
        <f t="shared" si="18"/>
        <v/>
      </c>
      <c r="M49" s="1">
        <v>3</v>
      </c>
      <c r="N49" s="1" t="str">
        <f t="shared" si="19"/>
        <v>Elève 296</v>
      </c>
      <c r="O49" s="1" t="str">
        <f t="shared" si="20"/>
        <v>Elève 271</v>
      </c>
      <c r="P49" s="1" t="str">
        <f t="shared" si="21"/>
        <v>Elève 246</v>
      </c>
      <c r="Q49" s="1" t="str">
        <f t="shared" si="22"/>
        <v>Elève 221</v>
      </c>
    </row>
    <row r="50" spans="2:17" x14ac:dyDescent="0.25">
      <c r="B50" s="15" t="str">
        <f>IF('Feuille 1 triée (manuellement)'!H49=1,VLOOKUP('Feuille 1 triée (manuellement)'!$A49,'Feuille 1 triée (manuellement)'!$A$3:$H$300,1,FALSE),0)</f>
        <v>Elève 47</v>
      </c>
      <c r="C50" s="15" t="str">
        <f>IF('Feuille 1 triée (manuellement)'!I113=1,VLOOKUP('Feuille 1 triée (manuellement)'!$A113,'Feuille 1 triée (manuellement)'!$A$3:$H$300,1,FALSE),0)</f>
        <v>Elève 111</v>
      </c>
      <c r="D50" s="15" t="str">
        <f>IF('Feuille 1 triée (manuellement)'!J156=1,VLOOKUP('Feuille 1 triée (manuellement)'!$A156,'Feuille 1 triée (manuellement)'!$A$3:$H$300,1,FALSE),0)</f>
        <v>Elève 154</v>
      </c>
      <c r="E50" s="15" t="str">
        <f>IF('Feuille 1 triée (manuellement)'!K254=1,VLOOKUP('Feuille 1 triée (manuellement)'!$A254,'Feuille 1 triée (manuellement)'!$A$3:$H$300,1,FALSE),0)</f>
        <v>Elève 252</v>
      </c>
      <c r="G50" s="1">
        <v>4</v>
      </c>
      <c r="H50" s="1" t="str">
        <f t="shared" si="15"/>
        <v>Elève 197</v>
      </c>
      <c r="I50" s="1" t="str">
        <f t="shared" si="16"/>
        <v>Elève 171</v>
      </c>
      <c r="J50" s="1" t="str">
        <f t="shared" si="17"/>
        <v/>
      </c>
      <c r="K50" s="1" t="str">
        <f t="shared" si="18"/>
        <v/>
      </c>
      <c r="M50" s="1">
        <v>4</v>
      </c>
      <c r="N50" s="1" t="str">
        <f t="shared" si="19"/>
        <v>Elève 295</v>
      </c>
      <c r="O50" s="1" t="str">
        <f t="shared" si="20"/>
        <v>Elève 270</v>
      </c>
      <c r="P50" s="1" t="str">
        <f t="shared" si="21"/>
        <v>Elève 245</v>
      </c>
      <c r="Q50" s="1" t="str">
        <f t="shared" si="22"/>
        <v>Elève 220</v>
      </c>
    </row>
    <row r="51" spans="2:17" x14ac:dyDescent="0.25">
      <c r="B51" s="15" t="str">
        <f>IF('Feuille 1 triée (manuellement)'!H50=1,VLOOKUP('Feuille 1 triée (manuellement)'!$A50,'Feuille 1 triée (manuellement)'!$A$3:$H$300,1,FALSE),0)</f>
        <v>Elève 48</v>
      </c>
      <c r="C51" s="15" t="str">
        <f>IF('Feuille 1 triée (manuellement)'!I112=1,VLOOKUP('Feuille 1 triée (manuellement)'!$A112,'Feuille 1 triée (manuellement)'!$A$3:$H$300,1,FALSE),0)</f>
        <v>Elève 110</v>
      </c>
      <c r="D51" s="15" t="str">
        <f>IF('Feuille 1 triée (manuellement)'!J155=1,VLOOKUP('Feuille 1 triée (manuellement)'!$A155,'Feuille 1 triée (manuellement)'!$A$3:$H$300,1,FALSE),0)</f>
        <v>Elève 153</v>
      </c>
      <c r="E51" s="15" t="str">
        <f>IF('Feuille 1 triée (manuellement)'!K253=1,VLOOKUP('Feuille 1 triée (manuellement)'!$A253,'Feuille 1 triée (manuellement)'!$A$3:$H$300,1,FALSE),0)</f>
        <v>Elève 251</v>
      </c>
      <c r="G51" s="1">
        <v>5</v>
      </c>
      <c r="H51" s="1" t="str">
        <f t="shared" si="15"/>
        <v>Elève 196</v>
      </c>
      <c r="I51" s="1" t="str">
        <f t="shared" si="16"/>
        <v>Elève 170</v>
      </c>
      <c r="J51" s="1" t="str">
        <f t="shared" si="17"/>
        <v/>
      </c>
      <c r="K51" s="1" t="str">
        <f t="shared" si="18"/>
        <v/>
      </c>
      <c r="M51" s="1">
        <v>5</v>
      </c>
      <c r="N51" s="1" t="str">
        <f t="shared" si="19"/>
        <v>Elève 294</v>
      </c>
      <c r="O51" s="1" t="str">
        <f t="shared" si="20"/>
        <v>Elève 269</v>
      </c>
      <c r="P51" s="1" t="str">
        <f t="shared" si="21"/>
        <v>Elève 244</v>
      </c>
      <c r="Q51" s="1" t="str">
        <f t="shared" si="22"/>
        <v>Elève 219</v>
      </c>
    </row>
    <row r="52" spans="2:17" x14ac:dyDescent="0.25">
      <c r="B52" s="15" t="str">
        <f>IF('Feuille 1 triée (manuellement)'!H51=1,VLOOKUP('Feuille 1 triée (manuellement)'!$A51,'Feuille 1 triée (manuellement)'!$A$3:$H$300,1,FALSE),0)</f>
        <v>Elève 49</v>
      </c>
      <c r="C52" s="15" t="str">
        <f>IF('Feuille 1 triée (manuellement)'!I111=1,VLOOKUP('Feuille 1 triée (manuellement)'!$A111,'Feuille 1 triée (manuellement)'!$A$3:$H$300,1,FALSE),0)</f>
        <v>Elève 109</v>
      </c>
      <c r="D52" s="15" t="str">
        <f>IF('Feuille 1 triée (manuellement)'!J154=1,VLOOKUP('Feuille 1 triée (manuellement)'!$A154,'Feuille 1 triée (manuellement)'!$A$3:$H$300,1,FALSE),0)</f>
        <v>Elève 152</v>
      </c>
      <c r="E52" s="15" t="str">
        <f>IF('Feuille 1 triée (manuellement)'!K252=1,VLOOKUP('Feuille 1 triée (manuellement)'!$A252,'Feuille 1 triée (manuellement)'!$A$3:$H$300,1,FALSE),0)</f>
        <v>Elève 250</v>
      </c>
      <c r="G52" s="1">
        <v>6</v>
      </c>
      <c r="H52" s="1" t="str">
        <f t="shared" si="15"/>
        <v>Elève 195</v>
      </c>
      <c r="I52" s="1" t="str">
        <f t="shared" si="16"/>
        <v>Elève 169</v>
      </c>
      <c r="J52" s="1" t="str">
        <f t="shared" si="17"/>
        <v/>
      </c>
      <c r="K52" s="1" t="str">
        <f t="shared" si="18"/>
        <v/>
      </c>
      <c r="M52" s="1">
        <v>6</v>
      </c>
      <c r="N52" s="1" t="str">
        <f t="shared" si="19"/>
        <v>Elève 293</v>
      </c>
      <c r="O52" s="1" t="str">
        <f t="shared" si="20"/>
        <v>Elève 268</v>
      </c>
      <c r="P52" s="1" t="str">
        <f t="shared" si="21"/>
        <v>Elève 243</v>
      </c>
      <c r="Q52" s="1" t="str">
        <f t="shared" si="22"/>
        <v>Elève 218</v>
      </c>
    </row>
    <row r="53" spans="2:17" x14ac:dyDescent="0.25">
      <c r="B53" s="15" t="str">
        <f>IF('Feuille 1 triée (manuellement)'!H52=1,VLOOKUP('Feuille 1 triée (manuellement)'!$A52,'Feuille 1 triée (manuellement)'!$A$3:$H$300,1,FALSE),0)</f>
        <v>Elève 50</v>
      </c>
      <c r="C53" s="15" t="str">
        <f>IF('Feuille 1 triée (manuellement)'!I110=1,VLOOKUP('Feuille 1 triée (manuellement)'!$A110,'Feuille 1 triée (manuellement)'!$A$3:$H$300,1,FALSE),0)</f>
        <v>Elève 108</v>
      </c>
      <c r="D53" s="15" t="str">
        <f>IF('Feuille 1 triée (manuellement)'!J153=1,VLOOKUP('Feuille 1 triée (manuellement)'!$A153,'Feuille 1 triée (manuellement)'!$A$3:$H$300,1,FALSE),0)</f>
        <v>Elève 151</v>
      </c>
      <c r="E53" s="15" t="str">
        <f>IF('Feuille 1 triée (manuellement)'!K251=1,VLOOKUP('Feuille 1 triée (manuellement)'!$A251,'Feuille 1 triée (manuellement)'!$A$3:$H$300,1,FALSE),0)</f>
        <v>Elève 249</v>
      </c>
      <c r="G53" s="1">
        <v>7</v>
      </c>
      <c r="H53" s="1" t="str">
        <f t="shared" si="15"/>
        <v>Elève 194</v>
      </c>
      <c r="I53" s="1" t="str">
        <f t="shared" si="16"/>
        <v>Elève 168</v>
      </c>
      <c r="J53" s="1" t="str">
        <f t="shared" si="17"/>
        <v/>
      </c>
      <c r="K53" s="1" t="str">
        <f t="shared" si="18"/>
        <v/>
      </c>
      <c r="M53" s="1">
        <v>7</v>
      </c>
      <c r="N53" s="1" t="str">
        <f t="shared" si="19"/>
        <v>Elève 292</v>
      </c>
      <c r="O53" s="1" t="str">
        <f t="shared" si="20"/>
        <v>Elève 267</v>
      </c>
      <c r="P53" s="1" t="str">
        <f t="shared" si="21"/>
        <v>Elève 242</v>
      </c>
      <c r="Q53" s="1" t="str">
        <f t="shared" si="22"/>
        <v>Elève 217</v>
      </c>
    </row>
    <row r="54" spans="2:17" x14ac:dyDescent="0.25">
      <c r="B54" s="15" t="str">
        <f>IF('Feuille 1 triée (manuellement)'!H53=1,VLOOKUP('Feuille 1 triée (manuellement)'!$A53,'Feuille 1 triée (manuellement)'!$A$3:$H$300,1,FALSE),0)</f>
        <v>Elève 51</v>
      </c>
      <c r="C54" s="15" t="str">
        <f>IF('Feuille 1 triée (manuellement)'!I109=1,VLOOKUP('Feuille 1 triée (manuellement)'!$A109,'Feuille 1 triée (manuellement)'!$A$3:$H$300,1,FALSE),0)</f>
        <v>Elève 107</v>
      </c>
      <c r="D54" s="15" t="str">
        <f>IF('Feuille 1 triée (manuellement)'!J152=1,VLOOKUP('Feuille 1 triée (manuellement)'!$A152,'Feuille 1 triée (manuellement)'!$A$3:$H$300,1,FALSE),0)</f>
        <v>Elève 150</v>
      </c>
      <c r="E54" s="15" t="str">
        <f>IF('Feuille 1 triée (manuellement)'!K250=1,VLOOKUP('Feuille 1 triée (manuellement)'!$A250,'Feuille 1 triée (manuellement)'!$A$3:$H$300,1,FALSE),0)</f>
        <v>Elève 248</v>
      </c>
      <c r="G54" s="1">
        <v>8</v>
      </c>
      <c r="H54" s="1" t="str">
        <f t="shared" si="15"/>
        <v>Elève 193</v>
      </c>
      <c r="I54" s="1" t="str">
        <f t="shared" si="16"/>
        <v>Elève 167</v>
      </c>
      <c r="J54" s="1" t="str">
        <f t="shared" si="17"/>
        <v/>
      </c>
      <c r="K54" s="1" t="str">
        <f t="shared" si="18"/>
        <v/>
      </c>
      <c r="M54" s="1">
        <v>8</v>
      </c>
      <c r="N54" s="1" t="str">
        <f t="shared" si="19"/>
        <v>Elève 291</v>
      </c>
      <c r="O54" s="1" t="str">
        <f t="shared" si="20"/>
        <v>Elève 266</v>
      </c>
      <c r="P54" s="1" t="str">
        <f t="shared" si="21"/>
        <v>Elève 241</v>
      </c>
      <c r="Q54" s="1" t="str">
        <f t="shared" si="22"/>
        <v>Elève 216</v>
      </c>
    </row>
    <row r="55" spans="2:17" x14ac:dyDescent="0.25">
      <c r="B55" s="15" t="str">
        <f>IF('Feuille 1 triée (manuellement)'!H54=1,VLOOKUP('Feuille 1 triée (manuellement)'!$A54,'Feuille 1 triée (manuellement)'!$A$3:$H$300,1,FALSE),0)</f>
        <v>Elève 52</v>
      </c>
      <c r="C55" s="15" t="str">
        <f>IF('Feuille 1 triée (manuellement)'!I108=1,VLOOKUP('Feuille 1 triée (manuellement)'!$A108,'Feuille 1 triée (manuellement)'!$A$3:$H$300,1,FALSE),0)</f>
        <v>Elève 106</v>
      </c>
      <c r="D55" s="15">
        <f>IF('Feuille 1 triée (manuellement)'!J3=1,VLOOKUP('Feuille 1 triée (manuellement)'!$A3,'Feuille 1 triée (manuellement)'!$A$3:$H$300,1,FALSE),0)</f>
        <v>0</v>
      </c>
      <c r="E55" s="15" t="str">
        <f>IF('Feuille 1 triée (manuellement)'!K249=1,VLOOKUP('Feuille 1 triée (manuellement)'!$A249,'Feuille 1 triée (manuellement)'!$A$3:$H$300,1,FALSE),0)</f>
        <v>Elève 247</v>
      </c>
      <c r="G55" s="1">
        <v>9</v>
      </c>
      <c r="H55" s="1" t="str">
        <f t="shared" si="15"/>
        <v>Elève 192</v>
      </c>
      <c r="I55" s="1" t="str">
        <f t="shared" si="16"/>
        <v>Elève 166</v>
      </c>
      <c r="J55" s="1" t="str">
        <f t="shared" si="17"/>
        <v/>
      </c>
      <c r="K55" s="1" t="str">
        <f t="shared" si="18"/>
        <v/>
      </c>
      <c r="M55" s="1">
        <v>9</v>
      </c>
      <c r="N55" s="1" t="str">
        <f t="shared" si="19"/>
        <v>Elève 290</v>
      </c>
      <c r="O55" s="1" t="str">
        <f t="shared" si="20"/>
        <v>Elève 265</v>
      </c>
      <c r="P55" s="1" t="str">
        <f t="shared" si="21"/>
        <v>Elève 240</v>
      </c>
      <c r="Q55" s="1" t="str">
        <f t="shared" si="22"/>
        <v>Elève 215</v>
      </c>
    </row>
    <row r="56" spans="2:17" x14ac:dyDescent="0.25">
      <c r="B56" s="15" t="str">
        <f>IF('Feuille 1 triée (manuellement)'!H55=1,VLOOKUP('Feuille 1 triée (manuellement)'!$A55,'Feuille 1 triée (manuellement)'!$A$3:$H$300,1,FALSE),0)</f>
        <v>Elève 53</v>
      </c>
      <c r="C56" s="15" t="str">
        <f>IF('Feuille 1 triée (manuellement)'!I107=1,VLOOKUP('Feuille 1 triée (manuellement)'!$A107,'Feuille 1 triée (manuellement)'!$A$3:$H$300,1,FALSE),0)</f>
        <v>Elève 105</v>
      </c>
      <c r="D56" s="15">
        <f>IF('Feuille 1 triée (manuellement)'!J4=1,VLOOKUP('Feuille 1 triée (manuellement)'!$A4,'Feuille 1 triée (manuellement)'!$A$3:$H$300,1,FALSE),0)</f>
        <v>0</v>
      </c>
      <c r="E56" s="15" t="str">
        <f>IF('Feuille 1 triée (manuellement)'!K248=1,VLOOKUP('Feuille 1 triée (manuellement)'!$A248,'Feuille 1 triée (manuellement)'!$A$3:$H$300,1,FALSE),0)</f>
        <v>Elève 246</v>
      </c>
      <c r="G56" s="1">
        <v>10</v>
      </c>
      <c r="H56" s="1" t="str">
        <f t="shared" si="15"/>
        <v>Elève 191</v>
      </c>
      <c r="I56" s="1" t="str">
        <f t="shared" si="16"/>
        <v>Elève 165</v>
      </c>
      <c r="J56" s="1" t="str">
        <f t="shared" si="17"/>
        <v/>
      </c>
      <c r="K56" s="1" t="str">
        <f t="shared" si="18"/>
        <v/>
      </c>
      <c r="M56" s="1">
        <v>10</v>
      </c>
      <c r="N56" s="1" t="str">
        <f t="shared" si="19"/>
        <v>Elève 289</v>
      </c>
      <c r="O56" s="1" t="str">
        <f t="shared" si="20"/>
        <v>Elève 264</v>
      </c>
      <c r="P56" s="1" t="str">
        <f t="shared" si="21"/>
        <v>Elève 239</v>
      </c>
      <c r="Q56" s="1" t="str">
        <f t="shared" si="22"/>
        <v>Elève 214</v>
      </c>
    </row>
    <row r="57" spans="2:17" x14ac:dyDescent="0.25">
      <c r="B57" s="15" t="str">
        <f>IF('Feuille 1 triée (manuellement)'!H56=1,VLOOKUP('Feuille 1 triée (manuellement)'!$A56,'Feuille 1 triée (manuellement)'!$A$3:$H$300,1,FALSE),0)</f>
        <v>Elève 54</v>
      </c>
      <c r="C57" s="15" t="str">
        <f>IF('Feuille 1 triée (manuellement)'!I106=1,VLOOKUP('Feuille 1 triée (manuellement)'!$A106,'Feuille 1 triée (manuellement)'!$A$3:$H$300,1,FALSE),0)</f>
        <v>Elève 104</v>
      </c>
      <c r="D57" s="15">
        <f>IF('Feuille 1 triée (manuellement)'!J5=1,VLOOKUP('Feuille 1 triée (manuellement)'!$A5,'Feuille 1 triée (manuellement)'!$A$3:$H$300,1,FALSE),0)</f>
        <v>0</v>
      </c>
      <c r="E57" s="15" t="str">
        <f>IF('Feuille 1 triée (manuellement)'!K247=1,VLOOKUP('Feuille 1 triée (manuellement)'!$A247,'Feuille 1 triée (manuellement)'!$A$3:$H$300,1,FALSE),0)</f>
        <v>Elève 245</v>
      </c>
      <c r="G57" s="1">
        <v>11</v>
      </c>
      <c r="H57" s="1" t="str">
        <f t="shared" si="15"/>
        <v>Elève 190</v>
      </c>
      <c r="I57" s="1" t="str">
        <f t="shared" si="16"/>
        <v>Elève 164</v>
      </c>
      <c r="J57" s="1" t="str">
        <f t="shared" si="17"/>
        <v/>
      </c>
      <c r="K57" s="1" t="str">
        <f t="shared" si="18"/>
        <v/>
      </c>
      <c r="M57" s="1">
        <v>11</v>
      </c>
      <c r="N57" s="1" t="str">
        <f t="shared" si="19"/>
        <v>Elève 288</v>
      </c>
      <c r="O57" s="1" t="str">
        <f t="shared" si="20"/>
        <v>Elève 263</v>
      </c>
      <c r="P57" s="1" t="str">
        <f t="shared" si="21"/>
        <v>Elève 238</v>
      </c>
      <c r="Q57" s="1" t="str">
        <f t="shared" si="22"/>
        <v>Elève 213</v>
      </c>
    </row>
    <row r="58" spans="2:17" x14ac:dyDescent="0.25">
      <c r="B58" s="15" t="str">
        <f>IF('Feuille 1 triée (manuellement)'!H57=1,VLOOKUP('Feuille 1 triée (manuellement)'!$A57,'Feuille 1 triée (manuellement)'!$A$3:$H$300,1,FALSE),0)</f>
        <v>Elève 55</v>
      </c>
      <c r="C58" s="15" t="str">
        <f>IF('Feuille 1 triée (manuellement)'!I105=1,VLOOKUP('Feuille 1 triée (manuellement)'!$A105,'Feuille 1 triée (manuellement)'!$A$3:$H$300,1,FALSE),0)</f>
        <v>Elève 103</v>
      </c>
      <c r="D58" s="15">
        <f>IF('Feuille 1 triée (manuellement)'!J6=1,VLOOKUP('Feuille 1 triée (manuellement)'!$A6,'Feuille 1 triée (manuellement)'!$A$3:$H$300,1,FALSE),0)</f>
        <v>0</v>
      </c>
      <c r="E58" s="15" t="str">
        <f>IF('Feuille 1 triée (manuellement)'!K246=1,VLOOKUP('Feuille 1 triée (manuellement)'!$A246,'Feuille 1 triée (manuellement)'!$A$3:$H$300,1,FALSE),0)</f>
        <v>Elève 244</v>
      </c>
      <c r="G58" s="1">
        <v>12</v>
      </c>
      <c r="H58" s="1" t="str">
        <f t="shared" si="15"/>
        <v>Elève 189</v>
      </c>
      <c r="I58" s="1" t="str">
        <f t="shared" si="16"/>
        <v>Elève 163</v>
      </c>
      <c r="J58" s="1" t="str">
        <f t="shared" si="17"/>
        <v/>
      </c>
      <c r="K58" s="1" t="str">
        <f t="shared" si="18"/>
        <v/>
      </c>
      <c r="M58" s="1">
        <v>12</v>
      </c>
      <c r="N58" s="1" t="str">
        <f t="shared" si="19"/>
        <v>Elève 287</v>
      </c>
      <c r="O58" s="1" t="str">
        <f t="shared" si="20"/>
        <v>Elève 262</v>
      </c>
      <c r="P58" s="1" t="str">
        <f t="shared" si="21"/>
        <v>Elève 237</v>
      </c>
      <c r="Q58" s="1" t="str">
        <f t="shared" si="22"/>
        <v>Elève 212</v>
      </c>
    </row>
    <row r="59" spans="2:17" x14ac:dyDescent="0.25">
      <c r="B59" s="15" t="str">
        <f>IF('Feuille 1 triée (manuellement)'!H58=1,VLOOKUP('Feuille 1 triée (manuellement)'!$A58,'Feuille 1 triée (manuellement)'!$A$3:$H$300,1,FALSE),0)</f>
        <v>Elève 56</v>
      </c>
      <c r="C59" s="15" t="str">
        <f>IF('Feuille 1 triée (manuellement)'!I104=1,VLOOKUP('Feuille 1 triée (manuellement)'!$A104,'Feuille 1 triée (manuellement)'!$A$3:$H$300,1,FALSE),0)</f>
        <v>Elève 102</v>
      </c>
      <c r="D59" s="15">
        <f>IF('Feuille 1 triée (manuellement)'!J7=1,VLOOKUP('Feuille 1 triée (manuellement)'!$A7,'Feuille 1 triée (manuellement)'!$A$3:$H$300,1,FALSE),0)</f>
        <v>0</v>
      </c>
      <c r="E59" s="15" t="str">
        <f>IF('Feuille 1 triée (manuellement)'!K245=1,VLOOKUP('Feuille 1 triée (manuellement)'!$A245,'Feuille 1 triée (manuellement)'!$A$3:$H$300,1,FALSE),0)</f>
        <v>Elève 243</v>
      </c>
      <c r="G59" s="1">
        <v>13</v>
      </c>
      <c r="H59" s="1" t="str">
        <f t="shared" si="15"/>
        <v>Elève 188</v>
      </c>
      <c r="I59" s="1" t="str">
        <f t="shared" si="16"/>
        <v>Elève 162</v>
      </c>
      <c r="J59" s="1" t="str">
        <f t="shared" si="17"/>
        <v/>
      </c>
      <c r="K59" s="1" t="str">
        <f t="shared" si="18"/>
        <v/>
      </c>
      <c r="M59" s="1">
        <v>13</v>
      </c>
      <c r="N59" s="1" t="str">
        <f t="shared" si="19"/>
        <v>Elève 286</v>
      </c>
      <c r="O59" s="1" t="str">
        <f t="shared" si="20"/>
        <v>Elève 261</v>
      </c>
      <c r="P59" s="1" t="str">
        <f t="shared" si="21"/>
        <v>Elève 236</v>
      </c>
      <c r="Q59" s="1" t="str">
        <f t="shared" si="22"/>
        <v>Elève 211</v>
      </c>
    </row>
    <row r="60" spans="2:17" x14ac:dyDescent="0.25">
      <c r="B60" s="15" t="str">
        <f>IF('Feuille 1 triée (manuellement)'!H59=1,VLOOKUP('Feuille 1 triée (manuellement)'!$A59,'Feuille 1 triée (manuellement)'!$A$3:$H$300,1,FALSE),0)</f>
        <v>Elève 57</v>
      </c>
      <c r="C60" s="15" t="str">
        <f>IF('Feuille 1 triée (manuellement)'!I103=1,VLOOKUP('Feuille 1 triée (manuellement)'!$A103,'Feuille 1 triée (manuellement)'!$A$3:$H$300,1,FALSE),0)</f>
        <v>Elève 101</v>
      </c>
      <c r="D60" s="15">
        <f>IF('Feuille 1 triée (manuellement)'!J8=1,VLOOKUP('Feuille 1 triée (manuellement)'!$A8,'Feuille 1 triée (manuellement)'!$A$3:$H$300,1,FALSE),0)</f>
        <v>0</v>
      </c>
      <c r="E60" s="15" t="str">
        <f>IF('Feuille 1 triée (manuellement)'!K244=1,VLOOKUP('Feuille 1 triée (manuellement)'!$A244,'Feuille 1 triée (manuellement)'!$A$3:$H$300,1,FALSE),0)</f>
        <v>Elève 242</v>
      </c>
      <c r="G60" s="1">
        <v>14</v>
      </c>
      <c r="H60" s="1" t="str">
        <f t="shared" si="15"/>
        <v>Elève 187</v>
      </c>
      <c r="I60" s="1" t="str">
        <f t="shared" si="16"/>
        <v>Elève 161</v>
      </c>
      <c r="J60" s="1" t="str">
        <f t="shared" si="17"/>
        <v/>
      </c>
      <c r="K60" s="1" t="str">
        <f t="shared" si="18"/>
        <v/>
      </c>
      <c r="M60" s="1">
        <v>14</v>
      </c>
      <c r="N60" s="1" t="str">
        <f t="shared" si="19"/>
        <v>Elève 285</v>
      </c>
      <c r="O60" s="1" t="str">
        <f t="shared" si="20"/>
        <v>Elève 260</v>
      </c>
      <c r="P60" s="1" t="str">
        <f t="shared" si="21"/>
        <v>Elève 235</v>
      </c>
      <c r="Q60" s="1" t="str">
        <f t="shared" si="22"/>
        <v>Elève 210</v>
      </c>
    </row>
    <row r="61" spans="2:17" x14ac:dyDescent="0.25">
      <c r="B61" s="15" t="str">
        <f>IF('Feuille 1 triée (manuellement)'!H60=1,VLOOKUP('Feuille 1 triée (manuellement)'!$A60,'Feuille 1 triée (manuellement)'!$A$3:$H$300,1,FALSE),0)</f>
        <v>Elève 58</v>
      </c>
      <c r="C61" s="15" t="str">
        <f>IF('Feuille 1 triée (manuellement)'!I102=1,VLOOKUP('Feuille 1 triée (manuellement)'!$A102,'Feuille 1 triée (manuellement)'!$A$3:$H$300,1,FALSE),0)</f>
        <v>Elève 100</v>
      </c>
      <c r="D61" s="15">
        <f>IF('Feuille 1 triée (manuellement)'!J9=1,VLOOKUP('Feuille 1 triée (manuellement)'!$A9,'Feuille 1 triée (manuellement)'!$A$3:$H$300,1,FALSE),0)</f>
        <v>0</v>
      </c>
      <c r="E61" s="15" t="str">
        <f>IF('Feuille 1 triée (manuellement)'!K243=1,VLOOKUP('Feuille 1 triée (manuellement)'!$A243,'Feuille 1 triée (manuellement)'!$A$3:$H$300,1,FALSE),0)</f>
        <v>Elève 241</v>
      </c>
      <c r="G61" s="1">
        <v>15</v>
      </c>
      <c r="H61" s="1" t="str">
        <f t="shared" si="15"/>
        <v>Elève 186</v>
      </c>
      <c r="I61" s="1" t="str">
        <f t="shared" si="16"/>
        <v>Elève 160</v>
      </c>
      <c r="J61" s="1" t="str">
        <f t="shared" si="17"/>
        <v/>
      </c>
      <c r="K61" s="1" t="str">
        <f t="shared" si="18"/>
        <v/>
      </c>
      <c r="M61" s="1">
        <v>15</v>
      </c>
      <c r="N61" s="1" t="str">
        <f t="shared" si="19"/>
        <v>Elève 284</v>
      </c>
      <c r="O61" s="1" t="str">
        <f t="shared" si="20"/>
        <v>Elève 259</v>
      </c>
      <c r="P61" s="1" t="str">
        <f t="shared" si="21"/>
        <v>Elève 234</v>
      </c>
      <c r="Q61" s="1" t="str">
        <f t="shared" si="22"/>
        <v>Elève 209</v>
      </c>
    </row>
    <row r="62" spans="2:17" x14ac:dyDescent="0.25">
      <c r="B62" s="15" t="str">
        <f>IF('Feuille 1 triée (manuellement)'!H61=1,VLOOKUP('Feuille 1 triée (manuellement)'!$A61,'Feuille 1 triée (manuellement)'!$A$3:$H$300,1,FALSE),0)</f>
        <v>Elève 59</v>
      </c>
      <c r="C62" s="15">
        <f>IF('Feuille 1 triée (manuellement)'!I3=1,VLOOKUP('Feuille 1 triée (manuellement)'!$A3,'Feuille 1 triée (manuellement)'!$A$3:$H$300,1,FALSE),0)</f>
        <v>0</v>
      </c>
      <c r="D62" s="15">
        <f>IF('Feuille 1 triée (manuellement)'!J10=1,VLOOKUP('Feuille 1 triée (manuellement)'!$A10,'Feuille 1 triée (manuellement)'!$A$3:$H$300,1,FALSE),0)</f>
        <v>0</v>
      </c>
      <c r="E62" s="15" t="str">
        <f>IF('Feuille 1 triée (manuellement)'!K242=1,VLOOKUP('Feuille 1 triée (manuellement)'!$A242,'Feuille 1 triée (manuellement)'!$A$3:$H$300,1,FALSE),0)</f>
        <v>Elève 240</v>
      </c>
      <c r="G62" s="1">
        <v>16</v>
      </c>
      <c r="H62" s="1" t="str">
        <f t="shared" si="15"/>
        <v>Elève 185</v>
      </c>
      <c r="I62" s="1" t="str">
        <f t="shared" si="16"/>
        <v>Elève 159</v>
      </c>
      <c r="J62" s="1" t="str">
        <f t="shared" si="17"/>
        <v/>
      </c>
      <c r="K62" s="1" t="str">
        <f t="shared" si="18"/>
        <v/>
      </c>
      <c r="M62" s="1">
        <v>16</v>
      </c>
      <c r="N62" s="1" t="str">
        <f t="shared" si="19"/>
        <v>Elève 283</v>
      </c>
      <c r="O62" s="1" t="str">
        <f t="shared" si="20"/>
        <v>Elève 258</v>
      </c>
      <c r="P62" s="1" t="str">
        <f t="shared" si="21"/>
        <v>Elève 233</v>
      </c>
      <c r="Q62" s="1" t="str">
        <f t="shared" si="22"/>
        <v>Elève 208</v>
      </c>
    </row>
    <row r="63" spans="2:17" x14ac:dyDescent="0.25">
      <c r="B63" s="15" t="str">
        <f>IF('Feuille 1 triée (manuellement)'!H62=1,VLOOKUP('Feuille 1 triée (manuellement)'!$A62,'Feuille 1 triée (manuellement)'!$A$3:$H$300,1,FALSE),0)</f>
        <v>Elève 60</v>
      </c>
      <c r="C63" s="15">
        <f>IF('Feuille 1 triée (manuellement)'!I4=1,VLOOKUP('Feuille 1 triée (manuellement)'!$A4,'Feuille 1 triée (manuellement)'!$A$3:$H$300,1,FALSE),0)</f>
        <v>0</v>
      </c>
      <c r="D63" s="15">
        <f>IF('Feuille 1 triée (manuellement)'!J11=1,VLOOKUP('Feuille 1 triée (manuellement)'!$A11,'Feuille 1 triée (manuellement)'!$A$3:$H$300,1,FALSE),0)</f>
        <v>0</v>
      </c>
      <c r="E63" s="15" t="str">
        <f>IF('Feuille 1 triée (manuellement)'!K241=1,VLOOKUP('Feuille 1 triée (manuellement)'!$A241,'Feuille 1 triée (manuellement)'!$A$3:$H$300,1,FALSE),0)</f>
        <v>Elève 239</v>
      </c>
      <c r="G63" s="1">
        <v>17</v>
      </c>
      <c r="H63" s="1" t="str">
        <f t="shared" si="15"/>
        <v>Elève 184</v>
      </c>
      <c r="I63" s="1" t="str">
        <f t="shared" si="16"/>
        <v>Elève 158</v>
      </c>
      <c r="J63" s="1" t="str">
        <f t="shared" si="17"/>
        <v/>
      </c>
      <c r="K63" s="1" t="str">
        <f t="shared" si="18"/>
        <v/>
      </c>
      <c r="M63" s="1">
        <v>17</v>
      </c>
      <c r="N63" s="1" t="str">
        <f t="shared" si="19"/>
        <v>Elève 282</v>
      </c>
      <c r="O63" s="1" t="str">
        <f t="shared" si="20"/>
        <v>Elève 257</v>
      </c>
      <c r="P63" s="1" t="str">
        <f t="shared" si="21"/>
        <v>Elève 232</v>
      </c>
      <c r="Q63" s="1" t="str">
        <f t="shared" si="22"/>
        <v>Elève 207</v>
      </c>
    </row>
    <row r="64" spans="2:17" x14ac:dyDescent="0.25">
      <c r="B64" s="15" t="str">
        <f>IF('Feuille 1 triée (manuellement)'!H63=1,VLOOKUP('Feuille 1 triée (manuellement)'!$A63,'Feuille 1 triée (manuellement)'!$A$3:$H$300,1,FALSE),0)</f>
        <v>Elève 61</v>
      </c>
      <c r="C64" s="15">
        <f>IF('Feuille 1 triée (manuellement)'!I5=1,VLOOKUP('Feuille 1 triée (manuellement)'!$A5,'Feuille 1 triée (manuellement)'!$A$3:$H$300,1,FALSE),0)</f>
        <v>0</v>
      </c>
      <c r="D64" s="15">
        <f>IF('Feuille 1 triée (manuellement)'!J12=1,VLOOKUP('Feuille 1 triée (manuellement)'!$A12,'Feuille 1 triée (manuellement)'!$A$3:$H$300,1,FALSE),0)</f>
        <v>0</v>
      </c>
      <c r="E64" s="15" t="str">
        <f>IF('Feuille 1 triée (manuellement)'!K240=1,VLOOKUP('Feuille 1 triée (manuellement)'!$A240,'Feuille 1 triée (manuellement)'!$A$3:$H$300,1,FALSE),0)</f>
        <v>Elève 238</v>
      </c>
      <c r="G64" s="1">
        <v>18</v>
      </c>
      <c r="H64" s="1" t="str">
        <f t="shared" si="15"/>
        <v>Elève 183</v>
      </c>
      <c r="I64" s="1" t="str">
        <f t="shared" si="16"/>
        <v>Elève 157</v>
      </c>
      <c r="J64" s="1" t="str">
        <f t="shared" si="17"/>
        <v/>
      </c>
      <c r="K64" s="1" t="str">
        <f t="shared" si="18"/>
        <v/>
      </c>
      <c r="M64" s="1">
        <v>18</v>
      </c>
      <c r="N64" s="1" t="str">
        <f t="shared" si="19"/>
        <v>Elève 281</v>
      </c>
      <c r="O64" s="1" t="str">
        <f t="shared" si="20"/>
        <v>Elève 256</v>
      </c>
      <c r="P64" s="1" t="str">
        <f t="shared" si="21"/>
        <v>Elève 231</v>
      </c>
      <c r="Q64" s="1" t="str">
        <f t="shared" si="22"/>
        <v>Elève 206</v>
      </c>
    </row>
    <row r="65" spans="2:17" x14ac:dyDescent="0.25">
      <c r="B65" s="15" t="str">
        <f>IF('Feuille 1 triée (manuellement)'!H64=1,VLOOKUP('Feuille 1 triée (manuellement)'!$A64,'Feuille 1 triée (manuellement)'!$A$3:$H$300,1,FALSE),0)</f>
        <v>Elève 62</v>
      </c>
      <c r="C65" s="15">
        <f>IF('Feuille 1 triée (manuellement)'!I6=1,VLOOKUP('Feuille 1 triée (manuellement)'!$A6,'Feuille 1 triée (manuellement)'!$A$3:$H$300,1,FALSE),0)</f>
        <v>0</v>
      </c>
      <c r="D65" s="15">
        <f>IF('Feuille 1 triée (manuellement)'!J13=1,VLOOKUP('Feuille 1 triée (manuellement)'!$A13,'Feuille 1 triée (manuellement)'!$A$3:$H$300,1,FALSE),0)</f>
        <v>0</v>
      </c>
      <c r="E65" s="15" t="str">
        <f>IF('Feuille 1 triée (manuellement)'!K239=1,VLOOKUP('Feuille 1 triée (manuellement)'!$A239,'Feuille 1 triée (manuellement)'!$A$3:$H$300,1,FALSE),0)</f>
        <v>Elève 237</v>
      </c>
      <c r="G65" s="1">
        <v>19</v>
      </c>
      <c r="H65" s="1" t="str">
        <f t="shared" si="15"/>
        <v>Elève 182</v>
      </c>
      <c r="I65" s="1" t="str">
        <f t="shared" si="16"/>
        <v>Elève 156</v>
      </c>
      <c r="J65" s="1" t="str">
        <f t="shared" si="17"/>
        <v/>
      </c>
      <c r="K65" s="1" t="str">
        <f t="shared" si="18"/>
        <v/>
      </c>
      <c r="M65" s="1">
        <v>19</v>
      </c>
      <c r="N65" s="1" t="str">
        <f t="shared" si="19"/>
        <v>Elève 280</v>
      </c>
      <c r="O65" s="1" t="str">
        <f t="shared" si="20"/>
        <v>Elève 255</v>
      </c>
      <c r="P65" s="1" t="str">
        <f t="shared" si="21"/>
        <v>Elève 230</v>
      </c>
      <c r="Q65" s="1" t="str">
        <f t="shared" si="22"/>
        <v>Elève 205</v>
      </c>
    </row>
    <row r="66" spans="2:17" x14ac:dyDescent="0.25">
      <c r="B66" s="15" t="str">
        <f>IF('Feuille 1 triée (manuellement)'!H65=1,VLOOKUP('Feuille 1 triée (manuellement)'!$A65,'Feuille 1 triée (manuellement)'!$A$3:$H$300,1,FALSE),0)</f>
        <v>Elève 63</v>
      </c>
      <c r="C66" s="15">
        <f>IF('Feuille 1 triée (manuellement)'!I7=1,VLOOKUP('Feuille 1 triée (manuellement)'!$A7,'Feuille 1 triée (manuellement)'!$A$3:$H$300,1,FALSE),0)</f>
        <v>0</v>
      </c>
      <c r="D66" s="15">
        <f>IF('Feuille 1 triée (manuellement)'!J14=1,VLOOKUP('Feuille 1 triée (manuellement)'!$A14,'Feuille 1 triée (manuellement)'!$A$3:$H$300,1,FALSE),0)</f>
        <v>0</v>
      </c>
      <c r="E66" s="15" t="str">
        <f>IF('Feuille 1 triée (manuellement)'!K238=1,VLOOKUP('Feuille 1 triée (manuellement)'!$A238,'Feuille 1 triée (manuellement)'!$A$3:$H$300,1,FALSE),0)</f>
        <v>Elève 236</v>
      </c>
      <c r="G66" s="1">
        <v>20</v>
      </c>
      <c r="H66" s="1" t="str">
        <f t="shared" si="15"/>
        <v>Elève 181</v>
      </c>
      <c r="I66" s="1" t="str">
        <f t="shared" si="16"/>
        <v>Elève 155</v>
      </c>
      <c r="J66" s="1" t="str">
        <f t="shared" si="17"/>
        <v/>
      </c>
      <c r="K66" s="1" t="str">
        <f t="shared" si="18"/>
        <v/>
      </c>
      <c r="M66" s="1">
        <v>20</v>
      </c>
      <c r="N66" s="1" t="str">
        <f t="shared" si="19"/>
        <v>Elève 279</v>
      </c>
      <c r="O66" s="1" t="str">
        <f t="shared" si="20"/>
        <v>Elève 254</v>
      </c>
      <c r="P66" s="1" t="str">
        <f t="shared" si="21"/>
        <v>Elève 229</v>
      </c>
      <c r="Q66" s="1" t="str">
        <f t="shared" si="22"/>
        <v>Elève 204</v>
      </c>
    </row>
    <row r="67" spans="2:17" x14ac:dyDescent="0.25">
      <c r="B67" s="15" t="str">
        <f>IF('Feuille 1 triée (manuellement)'!H66=1,VLOOKUP('Feuille 1 triée (manuellement)'!$A66,'Feuille 1 triée (manuellement)'!$A$3:$H$300,1,FALSE),0)</f>
        <v>Elève 64</v>
      </c>
      <c r="C67" s="15">
        <f>IF('Feuille 1 triée (manuellement)'!I8=1,VLOOKUP('Feuille 1 triée (manuellement)'!$A8,'Feuille 1 triée (manuellement)'!$A$3:$H$300,1,FALSE),0)</f>
        <v>0</v>
      </c>
      <c r="D67" s="15">
        <f>IF('Feuille 1 triée (manuellement)'!J15=1,VLOOKUP('Feuille 1 triée (manuellement)'!$A15,'Feuille 1 triée (manuellement)'!$A$3:$H$300,1,FALSE),0)</f>
        <v>0</v>
      </c>
      <c r="E67" s="15" t="str">
        <f>IF('Feuille 1 triée (manuellement)'!K237=1,VLOOKUP('Feuille 1 triée (manuellement)'!$A237,'Feuille 1 triée (manuellement)'!$A$3:$H$300,1,FALSE),0)</f>
        <v>Elève 235</v>
      </c>
      <c r="G67" s="1">
        <v>21</v>
      </c>
      <c r="H67" s="1" t="str">
        <f t="shared" si="15"/>
        <v>Elève 180</v>
      </c>
      <c r="I67" s="1" t="str">
        <f t="shared" si="16"/>
        <v>Elève 154</v>
      </c>
      <c r="J67" s="1" t="str">
        <f t="shared" si="17"/>
        <v/>
      </c>
      <c r="K67" s="1" t="str">
        <f t="shared" si="18"/>
        <v/>
      </c>
      <c r="M67" s="1">
        <v>21</v>
      </c>
      <c r="N67" s="1" t="str">
        <f t="shared" si="19"/>
        <v>Elève 278</v>
      </c>
      <c r="O67" s="1" t="str">
        <f t="shared" si="20"/>
        <v>Elève 253</v>
      </c>
      <c r="P67" s="1" t="str">
        <f t="shared" si="21"/>
        <v>Elève 228</v>
      </c>
      <c r="Q67" s="1" t="str">
        <f t="shared" si="22"/>
        <v>Elève 203</v>
      </c>
    </row>
    <row r="68" spans="2:17" x14ac:dyDescent="0.25">
      <c r="B68" s="15" t="str">
        <f>IF('Feuille 1 triée (manuellement)'!H67=1,VLOOKUP('Feuille 1 triée (manuellement)'!$A67,'Feuille 1 triée (manuellement)'!$A$3:$H$300,1,FALSE),0)</f>
        <v>Elève 65</v>
      </c>
      <c r="C68" s="15">
        <f>IF('Feuille 1 triée (manuellement)'!I9=1,VLOOKUP('Feuille 1 triée (manuellement)'!$A9,'Feuille 1 triée (manuellement)'!$A$3:$H$300,1,FALSE),0)</f>
        <v>0</v>
      </c>
      <c r="D68" s="15">
        <f>IF('Feuille 1 triée (manuellement)'!J16=1,VLOOKUP('Feuille 1 triée (manuellement)'!$A16,'Feuille 1 triée (manuellement)'!$A$3:$H$300,1,FALSE),0)</f>
        <v>0</v>
      </c>
      <c r="E68" s="15" t="str">
        <f>IF('Feuille 1 triée (manuellement)'!K236=1,VLOOKUP('Feuille 1 triée (manuellement)'!$A236,'Feuille 1 triée (manuellement)'!$A$3:$H$300,1,FALSE),0)</f>
        <v>Elève 234</v>
      </c>
      <c r="G68" s="1">
        <v>22</v>
      </c>
      <c r="H68" s="1" t="str">
        <f t="shared" si="15"/>
        <v>Elève 179</v>
      </c>
      <c r="I68" s="1" t="str">
        <f t="shared" si="16"/>
        <v>Elève 153</v>
      </c>
      <c r="J68" s="1" t="str">
        <f t="shared" si="17"/>
        <v/>
      </c>
      <c r="K68" s="1" t="str">
        <f t="shared" si="18"/>
        <v/>
      </c>
      <c r="M68" s="1">
        <v>22</v>
      </c>
      <c r="N68" s="1" t="str">
        <f t="shared" si="19"/>
        <v>Elève 277</v>
      </c>
      <c r="O68" s="1" t="str">
        <f t="shared" si="20"/>
        <v>Elève 252</v>
      </c>
      <c r="P68" s="1" t="str">
        <f t="shared" si="21"/>
        <v>Elève 227</v>
      </c>
      <c r="Q68" s="1" t="str">
        <f t="shared" si="22"/>
        <v>Elève 202</v>
      </c>
    </row>
    <row r="69" spans="2:17" x14ac:dyDescent="0.25">
      <c r="B69" s="15" t="str">
        <f>IF('Feuille 1 triée (manuellement)'!H68=1,VLOOKUP('Feuille 1 triée (manuellement)'!$A68,'Feuille 1 triée (manuellement)'!$A$3:$H$300,1,FALSE),0)</f>
        <v>Elève 66</v>
      </c>
      <c r="C69" s="15">
        <f>IF('Feuille 1 triée (manuellement)'!I10=1,VLOOKUP('Feuille 1 triée (manuellement)'!$A10,'Feuille 1 triée (manuellement)'!$A$3:$H$300,1,FALSE),0)</f>
        <v>0</v>
      </c>
      <c r="D69" s="15">
        <f>IF('Feuille 1 triée (manuellement)'!J17=1,VLOOKUP('Feuille 1 triée (manuellement)'!$A17,'Feuille 1 triée (manuellement)'!$A$3:$H$300,1,FALSE),0)</f>
        <v>0</v>
      </c>
      <c r="E69" s="15" t="str">
        <f>IF('Feuille 1 triée (manuellement)'!K235=1,VLOOKUP('Feuille 1 triée (manuellement)'!$A235,'Feuille 1 triée (manuellement)'!$A$3:$H$300,1,FALSE),0)</f>
        <v>Elève 233</v>
      </c>
      <c r="G69" s="1">
        <v>23</v>
      </c>
      <c r="H69" s="1" t="str">
        <f t="shared" si="15"/>
        <v>Elève 178</v>
      </c>
      <c r="I69" s="1" t="str">
        <f t="shared" si="16"/>
        <v>Elève 152</v>
      </c>
      <c r="J69" s="1" t="str">
        <f t="shared" si="17"/>
        <v/>
      </c>
      <c r="K69" s="1" t="str">
        <f t="shared" si="18"/>
        <v/>
      </c>
      <c r="M69" s="1">
        <v>23</v>
      </c>
      <c r="N69" s="1" t="str">
        <f t="shared" si="19"/>
        <v>Elève 276</v>
      </c>
      <c r="O69" s="1" t="str">
        <f t="shared" si="20"/>
        <v>Elève 251</v>
      </c>
      <c r="P69" s="1" t="str">
        <f t="shared" si="21"/>
        <v>Elève 226</v>
      </c>
      <c r="Q69" s="1" t="str">
        <f t="shared" si="22"/>
        <v>Elève 201</v>
      </c>
    </row>
    <row r="70" spans="2:17" x14ac:dyDescent="0.25">
      <c r="B70" s="15" t="str">
        <f>IF('Feuille 1 triée (manuellement)'!H69=1,VLOOKUP('Feuille 1 triée (manuellement)'!$A69,'Feuille 1 triée (manuellement)'!$A$3:$H$300,1,FALSE),0)</f>
        <v>Elève 67</v>
      </c>
      <c r="C70" s="15">
        <f>IF('Feuille 1 triée (manuellement)'!I11=1,VLOOKUP('Feuille 1 triée (manuellement)'!$A11,'Feuille 1 triée (manuellement)'!$A$3:$H$300,1,FALSE),0)</f>
        <v>0</v>
      </c>
      <c r="D70" s="15">
        <f>IF('Feuille 1 triée (manuellement)'!J18=1,VLOOKUP('Feuille 1 triée (manuellement)'!$A18,'Feuille 1 triée (manuellement)'!$A$3:$H$300,1,FALSE),0)</f>
        <v>0</v>
      </c>
      <c r="E70" s="15" t="str">
        <f>IF('Feuille 1 triée (manuellement)'!K234=1,VLOOKUP('Feuille 1 triée (manuellement)'!$A234,'Feuille 1 triée (manuellement)'!$A$3:$H$300,1,FALSE),0)</f>
        <v>Elève 232</v>
      </c>
      <c r="G70" s="20">
        <v>24</v>
      </c>
      <c r="H70" s="1" t="str">
        <f t="shared" si="15"/>
        <v>Elève 177</v>
      </c>
      <c r="I70" s="1" t="str">
        <f t="shared" si="16"/>
        <v>Elève 151</v>
      </c>
      <c r="J70" s="1" t="str">
        <f t="shared" si="17"/>
        <v/>
      </c>
      <c r="K70" s="1" t="str">
        <f t="shared" si="18"/>
        <v/>
      </c>
      <c r="M70" s="20">
        <v>24</v>
      </c>
      <c r="N70" s="1" t="str">
        <f t="shared" si="19"/>
        <v>Elève 275</v>
      </c>
      <c r="O70" s="1" t="str">
        <f t="shared" si="20"/>
        <v>Elève 250</v>
      </c>
      <c r="P70" s="1" t="str">
        <f t="shared" si="21"/>
        <v>Elève 225</v>
      </c>
      <c r="Q70" s="1">
        <f t="shared" si="22"/>
        <v>0</v>
      </c>
    </row>
    <row r="71" spans="2:17" x14ac:dyDescent="0.25">
      <c r="B71" s="15" t="str">
        <f>IF('Feuille 1 triée (manuellement)'!H70=1,VLOOKUP('Feuille 1 triée (manuellement)'!$A70,'Feuille 1 triée (manuellement)'!$A$3:$H$300,1,FALSE),0)</f>
        <v>Elève 68</v>
      </c>
      <c r="C71" s="15">
        <f>IF('Feuille 1 triée (manuellement)'!I12=1,VLOOKUP('Feuille 1 triée (manuellement)'!$A12,'Feuille 1 triée (manuellement)'!$A$3:$H$300,1,FALSE),0)</f>
        <v>0</v>
      </c>
      <c r="D71" s="15">
        <f>IF('Feuille 1 triée (manuellement)'!J19=1,VLOOKUP('Feuille 1 triée (manuellement)'!$A19,'Feuille 1 triée (manuellement)'!$A$3:$H$300,1,FALSE),0)</f>
        <v>0</v>
      </c>
      <c r="E71" s="15" t="str">
        <f>IF('Feuille 1 triée (manuellement)'!K233=1,VLOOKUP('Feuille 1 triée (manuellement)'!$A233,'Feuille 1 triée (manuellement)'!$A$3:$H$300,1,FALSE),0)</f>
        <v>Elève 231</v>
      </c>
      <c r="G71" s="20">
        <v>25</v>
      </c>
      <c r="H71" s="1" t="str">
        <f t="shared" si="15"/>
        <v>Elève 176</v>
      </c>
      <c r="I71" s="1" t="str">
        <f t="shared" si="16"/>
        <v>Elève 150</v>
      </c>
      <c r="J71" s="1" t="str">
        <f t="shared" si="17"/>
        <v/>
      </c>
      <c r="K71" s="1" t="str">
        <f t="shared" si="18"/>
        <v/>
      </c>
      <c r="M71" s="20">
        <v>25</v>
      </c>
      <c r="N71" s="1" t="str">
        <f t="shared" si="19"/>
        <v>Elève 274</v>
      </c>
      <c r="O71" s="1" t="str">
        <f t="shared" si="20"/>
        <v>Elève 249</v>
      </c>
      <c r="P71" s="1" t="str">
        <f t="shared" si="21"/>
        <v/>
      </c>
      <c r="Q71" s="1" t="str">
        <f t="shared" si="22"/>
        <v/>
      </c>
    </row>
    <row r="72" spans="2:17" x14ac:dyDescent="0.25">
      <c r="B72" s="15" t="str">
        <f>IF('Feuille 1 triée (manuellement)'!H71=1,VLOOKUP('Feuille 1 triée (manuellement)'!$A71,'Feuille 1 triée (manuellement)'!$A$3:$H$300,1,FALSE),0)</f>
        <v>Elève 69</v>
      </c>
      <c r="C72" s="15">
        <f>IF('Feuille 1 triée (manuellement)'!I13=1,VLOOKUP('Feuille 1 triée (manuellement)'!$A13,'Feuille 1 triée (manuellement)'!$A$3:$H$300,1,FALSE),0)</f>
        <v>0</v>
      </c>
      <c r="D72" s="15">
        <f>IF('Feuille 1 triée (manuellement)'!J20=1,VLOOKUP('Feuille 1 triée (manuellement)'!$A20,'Feuille 1 triée (manuellement)'!$A$3:$H$300,1,FALSE),0)</f>
        <v>0</v>
      </c>
      <c r="E72" s="15" t="str">
        <f>IF('Feuille 1 triée (manuellement)'!K232=1,VLOOKUP('Feuille 1 triée (manuellement)'!$A232,'Feuille 1 triée (manuellement)'!$A$3:$H$300,1,FALSE),0)</f>
        <v>Elève 230</v>
      </c>
      <c r="G72" s="20">
        <v>26</v>
      </c>
      <c r="H72" s="1" t="str">
        <f t="shared" si="15"/>
        <v>Elève 175</v>
      </c>
      <c r="I72" s="1" t="str">
        <f t="shared" si="16"/>
        <v/>
      </c>
      <c r="J72" s="1" t="str">
        <f t="shared" si="17"/>
        <v/>
      </c>
      <c r="K72" s="1" t="str">
        <f t="shared" si="18"/>
        <v/>
      </c>
      <c r="M72" s="20">
        <v>26</v>
      </c>
      <c r="N72" s="1" t="str">
        <f t="shared" si="19"/>
        <v/>
      </c>
      <c r="O72" s="1" t="str">
        <f t="shared" si="20"/>
        <v/>
      </c>
      <c r="P72" s="1" t="str">
        <f t="shared" si="21"/>
        <v/>
      </c>
      <c r="Q72" s="1" t="str">
        <f t="shared" si="22"/>
        <v/>
      </c>
    </row>
    <row r="73" spans="2:17" x14ac:dyDescent="0.25">
      <c r="B73" s="15" t="str">
        <f>IF('Feuille 1 triée (manuellement)'!H72=1,VLOOKUP('Feuille 1 triée (manuellement)'!$A72,'Feuille 1 triée (manuellement)'!$A$3:$H$300,1,FALSE),0)</f>
        <v>Elève 70</v>
      </c>
      <c r="C73" s="15">
        <f>IF('Feuille 1 triée (manuellement)'!I14=1,VLOOKUP('Feuille 1 triée (manuellement)'!$A14,'Feuille 1 triée (manuellement)'!$A$3:$H$300,1,FALSE),0)</f>
        <v>0</v>
      </c>
      <c r="D73" s="15">
        <f>IF('Feuille 1 triée (manuellement)'!J21=1,VLOOKUP('Feuille 1 triée (manuellement)'!$A21,'Feuille 1 triée (manuellement)'!$A$3:$H$300,1,FALSE),0)</f>
        <v>0</v>
      </c>
      <c r="E73" s="15" t="str">
        <f>IF('Feuille 1 triée (manuellement)'!K231=1,VLOOKUP('Feuille 1 triée (manuellement)'!$A231,'Feuille 1 triée (manuellement)'!$A$3:$H$300,1,FALSE),0)</f>
        <v>Elève 229</v>
      </c>
      <c r="G73" s="20">
        <v>27</v>
      </c>
      <c r="H73" s="1" t="str">
        <f t="shared" si="15"/>
        <v/>
      </c>
      <c r="I73" s="1" t="str">
        <f t="shared" si="16"/>
        <v/>
      </c>
      <c r="J73" s="1" t="str">
        <f t="shared" si="17"/>
        <v/>
      </c>
      <c r="K73" s="1" t="str">
        <f t="shared" si="18"/>
        <v/>
      </c>
      <c r="M73" s="20">
        <v>27</v>
      </c>
      <c r="N73" s="1" t="str">
        <f t="shared" si="19"/>
        <v/>
      </c>
      <c r="O73" s="1" t="str">
        <f t="shared" si="20"/>
        <v/>
      </c>
      <c r="P73" s="1" t="str">
        <f t="shared" si="21"/>
        <v/>
      </c>
      <c r="Q73" s="1" t="str">
        <f t="shared" si="22"/>
        <v/>
      </c>
    </row>
    <row r="74" spans="2:17" x14ac:dyDescent="0.25">
      <c r="B74" s="15" t="str">
        <f>IF('Feuille 1 triée (manuellement)'!H73=1,VLOOKUP('Feuille 1 triée (manuellement)'!$A73,'Feuille 1 triée (manuellement)'!$A$3:$H$300,1,FALSE),0)</f>
        <v>Elève 71</v>
      </c>
      <c r="C74" s="15">
        <f>IF('Feuille 1 triée (manuellement)'!I15=1,VLOOKUP('Feuille 1 triée (manuellement)'!$A15,'Feuille 1 triée (manuellement)'!$A$3:$H$300,1,FALSE),0)</f>
        <v>0</v>
      </c>
      <c r="D74" s="15">
        <f>IF('Feuille 1 triée (manuellement)'!J22=1,VLOOKUP('Feuille 1 triée (manuellement)'!$A22,'Feuille 1 triée (manuellement)'!$A$3:$H$300,1,FALSE),0)</f>
        <v>0</v>
      </c>
      <c r="E74" s="15" t="str">
        <f>IF('Feuille 1 triée (manuellement)'!K230=1,VLOOKUP('Feuille 1 triée (manuellement)'!$A230,'Feuille 1 triée (manuellement)'!$A$3:$H$300,1,FALSE),0)</f>
        <v>Elève 228</v>
      </c>
      <c r="G74" s="20">
        <v>28</v>
      </c>
      <c r="H74" s="1" t="str">
        <f t="shared" si="15"/>
        <v/>
      </c>
      <c r="I74" s="1" t="str">
        <f t="shared" si="16"/>
        <v/>
      </c>
      <c r="J74" s="1" t="str">
        <f t="shared" si="17"/>
        <v/>
      </c>
      <c r="K74" s="1" t="str">
        <f t="shared" si="18"/>
        <v/>
      </c>
      <c r="M74" s="20">
        <v>28</v>
      </c>
      <c r="N74" s="1" t="str">
        <f t="shared" si="19"/>
        <v/>
      </c>
      <c r="O74" s="1" t="str">
        <f t="shared" si="20"/>
        <v/>
      </c>
      <c r="P74" s="1" t="str">
        <f t="shared" si="21"/>
        <v/>
      </c>
      <c r="Q74" s="1" t="str">
        <f t="shared" si="22"/>
        <v/>
      </c>
    </row>
    <row r="75" spans="2:17" x14ac:dyDescent="0.25">
      <c r="B75" s="15" t="str">
        <f>IF('Feuille 1 triée (manuellement)'!H74=1,VLOOKUP('Feuille 1 triée (manuellement)'!$A74,'Feuille 1 triée (manuellement)'!$A$3:$H$300,1,FALSE),0)</f>
        <v>Elève 72</v>
      </c>
      <c r="C75" s="15">
        <f>IF('Feuille 1 triée (manuellement)'!I16=1,VLOOKUP('Feuille 1 triée (manuellement)'!$A16,'Feuille 1 triée (manuellement)'!$A$3:$H$300,1,FALSE),0)</f>
        <v>0</v>
      </c>
      <c r="D75" s="15">
        <f>IF('Feuille 1 triée (manuellement)'!J23=1,VLOOKUP('Feuille 1 triée (manuellement)'!$A23,'Feuille 1 triée (manuellement)'!$A$3:$H$300,1,FALSE),0)</f>
        <v>0</v>
      </c>
      <c r="E75" s="15" t="str">
        <f>IF('Feuille 1 triée (manuellement)'!K229=1,VLOOKUP('Feuille 1 triée (manuellement)'!$A229,'Feuille 1 triée (manuellement)'!$A$3:$H$300,1,FALSE),0)</f>
        <v>Elève 227</v>
      </c>
      <c r="G75" s="20">
        <v>29</v>
      </c>
      <c r="H75" s="1" t="str">
        <f t="shared" si="15"/>
        <v/>
      </c>
      <c r="I75" s="1" t="str">
        <f t="shared" si="16"/>
        <v/>
      </c>
      <c r="J75" s="1" t="str">
        <f t="shared" si="17"/>
        <v/>
      </c>
      <c r="K75" s="1" t="str">
        <f t="shared" si="18"/>
        <v/>
      </c>
      <c r="M75" s="20">
        <v>29</v>
      </c>
      <c r="N75" s="1" t="str">
        <f t="shared" si="19"/>
        <v/>
      </c>
      <c r="O75" s="1" t="str">
        <f t="shared" si="20"/>
        <v/>
      </c>
      <c r="P75" s="1" t="str">
        <f t="shared" si="21"/>
        <v/>
      </c>
      <c r="Q75" s="1" t="str">
        <f t="shared" si="22"/>
        <v/>
      </c>
    </row>
    <row r="76" spans="2:17" x14ac:dyDescent="0.25">
      <c r="B76" s="15" t="str">
        <f>IF('Feuille 1 triée (manuellement)'!H75=1,VLOOKUP('Feuille 1 triée (manuellement)'!$A75,'Feuille 1 triée (manuellement)'!$A$3:$H$300,1,FALSE),0)</f>
        <v>Elève 73</v>
      </c>
      <c r="C76" s="15">
        <f>IF('Feuille 1 triée (manuellement)'!I17=1,VLOOKUP('Feuille 1 triée (manuellement)'!$A17,'Feuille 1 triée (manuellement)'!$A$3:$H$300,1,FALSE),0)</f>
        <v>0</v>
      </c>
      <c r="D76" s="15">
        <f>IF('Feuille 1 triée (manuellement)'!J24=1,VLOOKUP('Feuille 1 triée (manuellement)'!$A24,'Feuille 1 triée (manuellement)'!$A$3:$H$300,1,FALSE),0)</f>
        <v>0</v>
      </c>
      <c r="E76" s="15" t="str">
        <f>IF('Feuille 1 triée (manuellement)'!K228=1,VLOOKUP('Feuille 1 triée (manuellement)'!$A228,'Feuille 1 triée (manuellement)'!$A$3:$H$300,1,FALSE),0)</f>
        <v>Elève 226</v>
      </c>
      <c r="G76" s="20">
        <v>30</v>
      </c>
      <c r="H76" s="1" t="str">
        <f t="shared" si="15"/>
        <v/>
      </c>
      <c r="I76" s="1" t="str">
        <f t="shared" si="16"/>
        <v/>
      </c>
      <c r="J76" s="1" t="str">
        <f t="shared" si="17"/>
        <v/>
      </c>
      <c r="K76" s="1" t="str">
        <f t="shared" si="18"/>
        <v/>
      </c>
      <c r="M76" s="20">
        <v>30</v>
      </c>
      <c r="N76" s="1" t="str">
        <f t="shared" si="19"/>
        <v/>
      </c>
      <c r="O76" s="1" t="str">
        <f t="shared" si="20"/>
        <v/>
      </c>
      <c r="P76" s="1" t="str">
        <f t="shared" si="21"/>
        <v/>
      </c>
      <c r="Q76" s="1" t="str">
        <f t="shared" si="22"/>
        <v/>
      </c>
    </row>
    <row r="77" spans="2:17" x14ac:dyDescent="0.25">
      <c r="B77" s="15" t="str">
        <f>IF('Feuille 1 triée (manuellement)'!H76=1,VLOOKUP('Feuille 1 triée (manuellement)'!$A76,'Feuille 1 triée (manuellement)'!$A$3:$H$300,1,FALSE),0)</f>
        <v>Elève 74</v>
      </c>
      <c r="C77" s="15">
        <f>IF('Feuille 1 triée (manuellement)'!I18=1,VLOOKUP('Feuille 1 triée (manuellement)'!$A18,'Feuille 1 triée (manuellement)'!$A$3:$H$300,1,FALSE),0)</f>
        <v>0</v>
      </c>
      <c r="D77" s="15">
        <f>IF('Feuille 1 triée (manuellement)'!J25=1,VLOOKUP('Feuille 1 triée (manuellement)'!$A25,'Feuille 1 triée (manuellement)'!$A$3:$H$300,1,FALSE),0)</f>
        <v>0</v>
      </c>
      <c r="E77" s="15" t="str">
        <f>IF('Feuille 1 triée (manuellement)'!K227=1,VLOOKUP('Feuille 1 triée (manuellement)'!$A227,'Feuille 1 triée (manuellement)'!$A$3:$H$300,1,FALSE),0)</f>
        <v>Elève 225</v>
      </c>
    </row>
    <row r="78" spans="2:17" x14ac:dyDescent="0.25">
      <c r="B78" s="15" t="str">
        <f>IF('Feuille 1 triée (manuellement)'!H77=1,VLOOKUP('Feuille 1 triée (manuellement)'!$A77,'Feuille 1 triée (manuellement)'!$A$3:$H$300,1,FALSE),0)</f>
        <v>Elève 75</v>
      </c>
      <c r="C78" s="15">
        <f>IF('Feuille 1 triée (manuellement)'!I19=1,VLOOKUP('Feuille 1 triée (manuellement)'!$A19,'Feuille 1 triée (manuellement)'!$A$3:$H$300,1,FALSE),0)</f>
        <v>0</v>
      </c>
      <c r="D78" s="15">
        <f>IF('Feuille 1 triée (manuellement)'!J26=1,VLOOKUP('Feuille 1 triée (manuellement)'!$A26,'Feuille 1 triée (manuellement)'!$A$3:$H$300,1,FALSE),0)</f>
        <v>0</v>
      </c>
      <c r="E78" s="15" t="str">
        <f>IF('Feuille 1 triée (manuellement)'!K226=1,VLOOKUP('Feuille 1 triée (manuellement)'!$A226,'Feuille 1 triée (manuellement)'!$A$3:$H$300,1,FALSE),0)</f>
        <v>Elève 224</v>
      </c>
    </row>
    <row r="79" spans="2:17" x14ac:dyDescent="0.25">
      <c r="B79" s="15" t="str">
        <f>IF('Feuille 1 triée (manuellement)'!H78=1,VLOOKUP('Feuille 1 triée (manuellement)'!$A78,'Feuille 1 triée (manuellement)'!$A$3:$H$300,1,FALSE),0)</f>
        <v>Elève 76</v>
      </c>
      <c r="C79" s="15">
        <f>IF('Feuille 1 triée (manuellement)'!I20=1,VLOOKUP('Feuille 1 triée (manuellement)'!$A20,'Feuille 1 triée (manuellement)'!$A$3:$H$300,1,FALSE),0)</f>
        <v>0</v>
      </c>
      <c r="D79" s="15">
        <f>IF('Feuille 1 triée (manuellement)'!J27=1,VLOOKUP('Feuille 1 triée (manuellement)'!$A27,'Feuille 1 triée (manuellement)'!$A$3:$H$300,1,FALSE),0)</f>
        <v>0</v>
      </c>
      <c r="E79" s="15" t="str">
        <f>IF('Feuille 1 triée (manuellement)'!K225=1,VLOOKUP('Feuille 1 triée (manuellement)'!$A225,'Feuille 1 triée (manuellement)'!$A$3:$H$300,1,FALSE),0)</f>
        <v>Elève 223</v>
      </c>
    </row>
    <row r="80" spans="2:17" x14ac:dyDescent="0.25">
      <c r="B80" s="15" t="str">
        <f>IF('Feuille 1 triée (manuellement)'!H79=1,VLOOKUP('Feuille 1 triée (manuellement)'!$A79,'Feuille 1 triée (manuellement)'!$A$3:$H$300,1,FALSE),0)</f>
        <v>Elève 77</v>
      </c>
      <c r="C80" s="15">
        <f>IF('Feuille 1 triée (manuellement)'!I21=1,VLOOKUP('Feuille 1 triée (manuellement)'!$A21,'Feuille 1 triée (manuellement)'!$A$3:$H$300,1,FALSE),0)</f>
        <v>0</v>
      </c>
      <c r="D80" s="15">
        <f>IF('Feuille 1 triée (manuellement)'!J28=1,VLOOKUP('Feuille 1 triée (manuellement)'!$A28,'Feuille 1 triée (manuellement)'!$A$3:$H$300,1,FALSE),0)</f>
        <v>0</v>
      </c>
      <c r="E80" s="15" t="str">
        <f>IF('Feuille 1 triée (manuellement)'!K224=1,VLOOKUP('Feuille 1 triée (manuellement)'!$A224,'Feuille 1 triée (manuellement)'!$A$3:$H$300,1,FALSE),0)</f>
        <v>Elève 222</v>
      </c>
    </row>
    <row r="81" spans="2:5" x14ac:dyDescent="0.25">
      <c r="B81" s="15" t="str">
        <f>IF('Feuille 1 triée (manuellement)'!H80=1,VLOOKUP('Feuille 1 triée (manuellement)'!$A80,'Feuille 1 triée (manuellement)'!$A$3:$H$300,1,FALSE),0)</f>
        <v>Elève 78</v>
      </c>
      <c r="C81" s="15">
        <f>IF('Feuille 1 triée (manuellement)'!I22=1,VLOOKUP('Feuille 1 triée (manuellement)'!$A22,'Feuille 1 triée (manuellement)'!$A$3:$H$300,1,FALSE),0)</f>
        <v>0</v>
      </c>
      <c r="D81" s="15">
        <f>IF('Feuille 1 triée (manuellement)'!J29=1,VLOOKUP('Feuille 1 triée (manuellement)'!$A29,'Feuille 1 triée (manuellement)'!$A$3:$H$300,1,FALSE),0)</f>
        <v>0</v>
      </c>
      <c r="E81" s="15" t="str">
        <f>IF('Feuille 1 triée (manuellement)'!K223=1,VLOOKUP('Feuille 1 triée (manuellement)'!$A223,'Feuille 1 triée (manuellement)'!$A$3:$H$300,1,FALSE),0)</f>
        <v>Elève 221</v>
      </c>
    </row>
    <row r="82" spans="2:5" x14ac:dyDescent="0.25">
      <c r="B82" s="15" t="str">
        <f>IF('Feuille 1 triée (manuellement)'!H81=1,VLOOKUP('Feuille 1 triée (manuellement)'!$A81,'Feuille 1 triée (manuellement)'!$A$3:$H$300,1,FALSE),0)</f>
        <v>Elève 79</v>
      </c>
      <c r="C82" s="15">
        <f>IF('Feuille 1 triée (manuellement)'!I23=1,VLOOKUP('Feuille 1 triée (manuellement)'!$A23,'Feuille 1 triée (manuellement)'!$A$3:$H$300,1,FALSE),0)</f>
        <v>0</v>
      </c>
      <c r="D82" s="15">
        <f>IF('Feuille 1 triée (manuellement)'!J30=1,VLOOKUP('Feuille 1 triée (manuellement)'!$A30,'Feuille 1 triée (manuellement)'!$A$3:$H$300,1,FALSE),0)</f>
        <v>0</v>
      </c>
      <c r="E82" s="15" t="str">
        <f>IF('Feuille 1 triée (manuellement)'!K222=1,VLOOKUP('Feuille 1 triée (manuellement)'!$A222,'Feuille 1 triée (manuellement)'!$A$3:$H$300,1,FALSE),0)</f>
        <v>Elève 220</v>
      </c>
    </row>
    <row r="83" spans="2:5" x14ac:dyDescent="0.25">
      <c r="B83" s="15" t="str">
        <f>IF('Feuille 1 triée (manuellement)'!H82=1,VLOOKUP('Feuille 1 triée (manuellement)'!$A82,'Feuille 1 triée (manuellement)'!$A$3:$H$300,1,FALSE),0)</f>
        <v>Elève 80</v>
      </c>
      <c r="C83" s="15">
        <f>IF('Feuille 1 triée (manuellement)'!I24=1,VLOOKUP('Feuille 1 triée (manuellement)'!$A24,'Feuille 1 triée (manuellement)'!$A$3:$H$300,1,FALSE),0)</f>
        <v>0</v>
      </c>
      <c r="D83" s="15">
        <f>IF('Feuille 1 triée (manuellement)'!J31=1,VLOOKUP('Feuille 1 triée (manuellement)'!$A31,'Feuille 1 triée (manuellement)'!$A$3:$H$300,1,FALSE),0)</f>
        <v>0</v>
      </c>
      <c r="E83" s="15" t="str">
        <f>IF('Feuille 1 triée (manuellement)'!K221=1,VLOOKUP('Feuille 1 triée (manuellement)'!$A221,'Feuille 1 triée (manuellement)'!$A$3:$H$300,1,FALSE),0)</f>
        <v>Elève 219</v>
      </c>
    </row>
    <row r="84" spans="2:5" x14ac:dyDescent="0.25">
      <c r="B84" s="15" t="str">
        <f>IF('Feuille 1 triée (manuellement)'!H83=1,VLOOKUP('Feuille 1 triée (manuellement)'!$A83,'Feuille 1 triée (manuellement)'!$A$3:$H$300,1,FALSE),0)</f>
        <v>Elève 81</v>
      </c>
      <c r="C84" s="15">
        <f>IF('Feuille 1 triée (manuellement)'!I25=1,VLOOKUP('Feuille 1 triée (manuellement)'!$A25,'Feuille 1 triée (manuellement)'!$A$3:$H$300,1,FALSE),0)</f>
        <v>0</v>
      </c>
      <c r="D84" s="15">
        <f>IF('Feuille 1 triée (manuellement)'!J32=1,VLOOKUP('Feuille 1 triée (manuellement)'!$A32,'Feuille 1 triée (manuellement)'!$A$3:$H$300,1,FALSE),0)</f>
        <v>0</v>
      </c>
      <c r="E84" s="15" t="str">
        <f>IF('Feuille 1 triée (manuellement)'!K220=1,VLOOKUP('Feuille 1 triée (manuellement)'!$A220,'Feuille 1 triée (manuellement)'!$A$3:$H$300,1,FALSE),0)</f>
        <v>Elève 218</v>
      </c>
    </row>
    <row r="85" spans="2:5" x14ac:dyDescent="0.25">
      <c r="B85" s="15" t="str">
        <f>IF('Feuille 1 triée (manuellement)'!H84=1,VLOOKUP('Feuille 1 triée (manuellement)'!$A84,'Feuille 1 triée (manuellement)'!$A$3:$H$300,1,FALSE),0)</f>
        <v>Elève 82</v>
      </c>
      <c r="C85" s="15">
        <f>IF('Feuille 1 triée (manuellement)'!I26=1,VLOOKUP('Feuille 1 triée (manuellement)'!$A26,'Feuille 1 triée (manuellement)'!$A$3:$H$300,1,FALSE),0)</f>
        <v>0</v>
      </c>
      <c r="D85" s="15">
        <f>IF('Feuille 1 triée (manuellement)'!J33=1,VLOOKUP('Feuille 1 triée (manuellement)'!$A33,'Feuille 1 triée (manuellement)'!$A$3:$H$300,1,FALSE),0)</f>
        <v>0</v>
      </c>
      <c r="E85" s="15" t="str">
        <f>IF('Feuille 1 triée (manuellement)'!K219=1,VLOOKUP('Feuille 1 triée (manuellement)'!$A219,'Feuille 1 triée (manuellement)'!$A$3:$H$300,1,FALSE),0)</f>
        <v>Elève 217</v>
      </c>
    </row>
    <row r="86" spans="2:5" x14ac:dyDescent="0.25">
      <c r="B86" s="15" t="str">
        <f>IF('Feuille 1 triée (manuellement)'!H85=1,VLOOKUP('Feuille 1 triée (manuellement)'!$A85,'Feuille 1 triée (manuellement)'!$A$3:$H$300,1,FALSE),0)</f>
        <v>Elève 83</v>
      </c>
      <c r="C86" s="15">
        <f>IF('Feuille 1 triée (manuellement)'!I27=1,VLOOKUP('Feuille 1 triée (manuellement)'!$A27,'Feuille 1 triée (manuellement)'!$A$3:$H$300,1,FALSE),0)</f>
        <v>0</v>
      </c>
      <c r="D86" s="15">
        <f>IF('Feuille 1 triée (manuellement)'!J34=1,VLOOKUP('Feuille 1 triée (manuellement)'!$A34,'Feuille 1 triée (manuellement)'!$A$3:$H$300,1,FALSE),0)</f>
        <v>0</v>
      </c>
      <c r="E86" s="15" t="str">
        <f>IF('Feuille 1 triée (manuellement)'!K218=1,VLOOKUP('Feuille 1 triée (manuellement)'!$A218,'Feuille 1 triée (manuellement)'!$A$3:$H$300,1,FALSE),0)</f>
        <v>Elève 216</v>
      </c>
    </row>
    <row r="87" spans="2:5" x14ac:dyDescent="0.25">
      <c r="B87" s="15" t="str">
        <f>IF('Feuille 1 triée (manuellement)'!H86=1,VLOOKUP('Feuille 1 triée (manuellement)'!$A86,'Feuille 1 triée (manuellement)'!$A$3:$H$300,1,FALSE),0)</f>
        <v>Elève 84</v>
      </c>
      <c r="C87" s="15">
        <f>IF('Feuille 1 triée (manuellement)'!I28=1,VLOOKUP('Feuille 1 triée (manuellement)'!$A28,'Feuille 1 triée (manuellement)'!$A$3:$H$300,1,FALSE),0)</f>
        <v>0</v>
      </c>
      <c r="D87" s="15">
        <f>IF('Feuille 1 triée (manuellement)'!J35=1,VLOOKUP('Feuille 1 triée (manuellement)'!$A35,'Feuille 1 triée (manuellement)'!$A$3:$H$300,1,FALSE),0)</f>
        <v>0</v>
      </c>
      <c r="E87" s="15" t="str">
        <f>IF('Feuille 1 triée (manuellement)'!K217=1,VLOOKUP('Feuille 1 triée (manuellement)'!$A217,'Feuille 1 triée (manuellement)'!$A$3:$H$300,1,FALSE),0)</f>
        <v>Elève 215</v>
      </c>
    </row>
    <row r="88" spans="2:5" x14ac:dyDescent="0.25">
      <c r="B88" s="15" t="str">
        <f>IF('Feuille 1 triée (manuellement)'!H87=1,VLOOKUP('Feuille 1 triée (manuellement)'!$A87,'Feuille 1 triée (manuellement)'!$A$3:$H$300,1,FALSE),0)</f>
        <v>Elève 85</v>
      </c>
      <c r="C88" s="15">
        <f>IF('Feuille 1 triée (manuellement)'!I29=1,VLOOKUP('Feuille 1 triée (manuellement)'!$A29,'Feuille 1 triée (manuellement)'!$A$3:$H$300,1,FALSE),0)</f>
        <v>0</v>
      </c>
      <c r="D88" s="15">
        <f>IF('Feuille 1 triée (manuellement)'!J36=1,VLOOKUP('Feuille 1 triée (manuellement)'!$A36,'Feuille 1 triée (manuellement)'!$A$3:$H$300,1,FALSE),0)</f>
        <v>0</v>
      </c>
      <c r="E88" s="15" t="str">
        <f>IF('Feuille 1 triée (manuellement)'!K216=1,VLOOKUP('Feuille 1 triée (manuellement)'!$A216,'Feuille 1 triée (manuellement)'!$A$3:$H$300,1,FALSE),0)</f>
        <v>Elève 214</v>
      </c>
    </row>
    <row r="89" spans="2:5" x14ac:dyDescent="0.25">
      <c r="B89" s="15" t="str">
        <f>IF('Feuille 1 triée (manuellement)'!H88=1,VLOOKUP('Feuille 1 triée (manuellement)'!$A88,'Feuille 1 triée (manuellement)'!$A$3:$H$300,1,FALSE),0)</f>
        <v>Elève 86</v>
      </c>
      <c r="C89" s="15">
        <f>IF('Feuille 1 triée (manuellement)'!I30=1,VLOOKUP('Feuille 1 triée (manuellement)'!$A30,'Feuille 1 triée (manuellement)'!$A$3:$H$300,1,FALSE),0)</f>
        <v>0</v>
      </c>
      <c r="D89" s="15">
        <f>IF('Feuille 1 triée (manuellement)'!J37=1,VLOOKUP('Feuille 1 triée (manuellement)'!$A37,'Feuille 1 triée (manuellement)'!$A$3:$H$300,1,FALSE),0)</f>
        <v>0</v>
      </c>
      <c r="E89" s="15" t="str">
        <f>IF('Feuille 1 triée (manuellement)'!K215=1,VLOOKUP('Feuille 1 triée (manuellement)'!$A215,'Feuille 1 triée (manuellement)'!$A$3:$H$300,1,FALSE),0)</f>
        <v>Elève 213</v>
      </c>
    </row>
    <row r="90" spans="2:5" x14ac:dyDescent="0.25">
      <c r="B90" s="15" t="str">
        <f>IF('Feuille 1 triée (manuellement)'!H89=1,VLOOKUP('Feuille 1 triée (manuellement)'!$A89,'Feuille 1 triée (manuellement)'!$A$3:$H$300,1,FALSE),0)</f>
        <v>Elève 87</v>
      </c>
      <c r="C90" s="15">
        <f>IF('Feuille 1 triée (manuellement)'!I31=1,VLOOKUP('Feuille 1 triée (manuellement)'!$A31,'Feuille 1 triée (manuellement)'!$A$3:$H$300,1,FALSE),0)</f>
        <v>0</v>
      </c>
      <c r="D90" s="15">
        <f>IF('Feuille 1 triée (manuellement)'!J38=1,VLOOKUP('Feuille 1 triée (manuellement)'!$A38,'Feuille 1 triée (manuellement)'!$A$3:$H$300,1,FALSE),0)</f>
        <v>0</v>
      </c>
      <c r="E90" s="15" t="str">
        <f>IF('Feuille 1 triée (manuellement)'!K214=1,VLOOKUP('Feuille 1 triée (manuellement)'!$A214,'Feuille 1 triée (manuellement)'!$A$3:$H$300,1,FALSE),0)</f>
        <v>Elève 212</v>
      </c>
    </row>
    <row r="91" spans="2:5" x14ac:dyDescent="0.25">
      <c r="B91" s="15" t="str">
        <f>IF('Feuille 1 triée (manuellement)'!H90=1,VLOOKUP('Feuille 1 triée (manuellement)'!$A90,'Feuille 1 triée (manuellement)'!$A$3:$H$300,1,FALSE),0)</f>
        <v>Elève 88</v>
      </c>
      <c r="C91" s="15">
        <f>IF('Feuille 1 triée (manuellement)'!I32=1,VLOOKUP('Feuille 1 triée (manuellement)'!$A32,'Feuille 1 triée (manuellement)'!$A$3:$H$300,1,FALSE),0)</f>
        <v>0</v>
      </c>
      <c r="D91" s="15">
        <f>IF('Feuille 1 triée (manuellement)'!J39=1,VLOOKUP('Feuille 1 triée (manuellement)'!$A39,'Feuille 1 triée (manuellement)'!$A$3:$H$300,1,FALSE),0)</f>
        <v>0</v>
      </c>
      <c r="E91" s="15" t="str">
        <f>IF('Feuille 1 triée (manuellement)'!K213=1,VLOOKUP('Feuille 1 triée (manuellement)'!$A213,'Feuille 1 triée (manuellement)'!$A$3:$H$300,1,FALSE),0)</f>
        <v>Elève 211</v>
      </c>
    </row>
    <row r="92" spans="2:5" x14ac:dyDescent="0.25">
      <c r="B92" s="15" t="str">
        <f>IF('Feuille 1 triée (manuellement)'!H91=1,VLOOKUP('Feuille 1 triée (manuellement)'!$A91,'Feuille 1 triée (manuellement)'!$A$3:$H$300,1,FALSE),0)</f>
        <v>Elève 89</v>
      </c>
      <c r="C92" s="15">
        <f>IF('Feuille 1 triée (manuellement)'!I33=1,VLOOKUP('Feuille 1 triée (manuellement)'!$A33,'Feuille 1 triée (manuellement)'!$A$3:$H$300,1,FALSE),0)</f>
        <v>0</v>
      </c>
      <c r="D92" s="15">
        <f>IF('Feuille 1 triée (manuellement)'!J40=1,VLOOKUP('Feuille 1 triée (manuellement)'!$A40,'Feuille 1 triée (manuellement)'!$A$3:$H$300,1,FALSE),0)</f>
        <v>0</v>
      </c>
      <c r="E92" s="15" t="str">
        <f>IF('Feuille 1 triée (manuellement)'!K212=1,VLOOKUP('Feuille 1 triée (manuellement)'!$A212,'Feuille 1 triée (manuellement)'!$A$3:$H$300,1,FALSE),0)</f>
        <v>Elève 210</v>
      </c>
    </row>
    <row r="93" spans="2:5" x14ac:dyDescent="0.25">
      <c r="B93" s="15" t="str">
        <f>IF('Feuille 1 triée (manuellement)'!H92=1,VLOOKUP('Feuille 1 triée (manuellement)'!$A92,'Feuille 1 triée (manuellement)'!$A$3:$H$300,1,FALSE),0)</f>
        <v>Elève 90</v>
      </c>
      <c r="C93" s="15">
        <f>IF('Feuille 1 triée (manuellement)'!I34=1,VLOOKUP('Feuille 1 triée (manuellement)'!$A34,'Feuille 1 triée (manuellement)'!$A$3:$H$300,1,FALSE),0)</f>
        <v>0</v>
      </c>
      <c r="D93" s="15">
        <f>IF('Feuille 1 triée (manuellement)'!J41=1,VLOOKUP('Feuille 1 triée (manuellement)'!$A41,'Feuille 1 triée (manuellement)'!$A$3:$H$300,1,FALSE),0)</f>
        <v>0</v>
      </c>
      <c r="E93" s="15" t="str">
        <f>IF('Feuille 1 triée (manuellement)'!K211=1,VLOOKUP('Feuille 1 triée (manuellement)'!$A211,'Feuille 1 triée (manuellement)'!$A$3:$H$300,1,FALSE),0)</f>
        <v>Elève 209</v>
      </c>
    </row>
    <row r="94" spans="2:5" x14ac:dyDescent="0.25">
      <c r="B94" s="15" t="str">
        <f>IF('Feuille 1 triée (manuellement)'!H93=1,VLOOKUP('Feuille 1 triée (manuellement)'!$A93,'Feuille 1 triée (manuellement)'!$A$3:$H$300,1,FALSE),0)</f>
        <v>Elève 91</v>
      </c>
      <c r="C94" s="15">
        <f>IF('Feuille 1 triée (manuellement)'!I35=1,VLOOKUP('Feuille 1 triée (manuellement)'!$A35,'Feuille 1 triée (manuellement)'!$A$3:$H$300,1,FALSE),0)</f>
        <v>0</v>
      </c>
      <c r="D94" s="15">
        <f>IF('Feuille 1 triée (manuellement)'!J42=1,VLOOKUP('Feuille 1 triée (manuellement)'!$A42,'Feuille 1 triée (manuellement)'!$A$3:$H$300,1,FALSE),0)</f>
        <v>0</v>
      </c>
      <c r="E94" s="15" t="str">
        <f>IF('Feuille 1 triée (manuellement)'!K210=1,VLOOKUP('Feuille 1 triée (manuellement)'!$A210,'Feuille 1 triée (manuellement)'!$A$3:$H$300,1,FALSE),0)</f>
        <v>Elève 208</v>
      </c>
    </row>
    <row r="95" spans="2:5" x14ac:dyDescent="0.25">
      <c r="B95" s="15">
        <f>IF('Feuille 1 triée (manuellement)'!H94=1,VLOOKUP('Feuille 1 triée (manuellement)'!$A94,'Feuille 1 triée (manuellement)'!$A$3:$H$300,1,FALSE),0)</f>
        <v>0</v>
      </c>
      <c r="C95" s="15">
        <f>IF('Feuille 1 triée (manuellement)'!I36=1,VLOOKUP('Feuille 1 triée (manuellement)'!$A36,'Feuille 1 triée (manuellement)'!$A$3:$H$300,1,FALSE),0)</f>
        <v>0</v>
      </c>
      <c r="D95" s="15">
        <f>IF('Feuille 1 triée (manuellement)'!J43=1,VLOOKUP('Feuille 1 triée (manuellement)'!$A43,'Feuille 1 triée (manuellement)'!$A$3:$H$300,1,FALSE),0)</f>
        <v>0</v>
      </c>
      <c r="E95" s="15" t="str">
        <f>IF('Feuille 1 triée (manuellement)'!K209=1,VLOOKUP('Feuille 1 triée (manuellement)'!$A209,'Feuille 1 triée (manuellement)'!$A$3:$H$300,1,FALSE),0)</f>
        <v>Elève 207</v>
      </c>
    </row>
    <row r="96" spans="2:5" x14ac:dyDescent="0.25">
      <c r="B96" s="15">
        <f>IF('Feuille 1 triée (manuellement)'!H95=1,VLOOKUP('Feuille 1 triée (manuellement)'!$A95,'Feuille 1 triée (manuellement)'!$A$3:$H$300,1,FALSE),0)</f>
        <v>0</v>
      </c>
      <c r="C96" s="15">
        <f>IF('Feuille 1 triée (manuellement)'!I37=1,VLOOKUP('Feuille 1 triée (manuellement)'!$A37,'Feuille 1 triée (manuellement)'!$A$3:$H$300,1,FALSE),0)</f>
        <v>0</v>
      </c>
      <c r="D96" s="15">
        <f>IF('Feuille 1 triée (manuellement)'!J44=1,VLOOKUP('Feuille 1 triée (manuellement)'!$A44,'Feuille 1 triée (manuellement)'!$A$3:$H$300,1,FALSE),0)</f>
        <v>0</v>
      </c>
      <c r="E96" s="15" t="str">
        <f>IF('Feuille 1 triée (manuellement)'!K208=1,VLOOKUP('Feuille 1 triée (manuellement)'!$A208,'Feuille 1 triée (manuellement)'!$A$3:$H$300,1,FALSE),0)</f>
        <v>Elève 206</v>
      </c>
    </row>
    <row r="97" spans="2:5" x14ac:dyDescent="0.25">
      <c r="B97" s="15">
        <f>IF('Feuille 1 triée (manuellement)'!H96=1,VLOOKUP('Feuille 1 triée (manuellement)'!$A96,'Feuille 1 triée (manuellement)'!$A$3:$H$300,1,FALSE),0)</f>
        <v>0</v>
      </c>
      <c r="C97" s="15">
        <f>IF('Feuille 1 triée (manuellement)'!I38=1,VLOOKUP('Feuille 1 triée (manuellement)'!$A38,'Feuille 1 triée (manuellement)'!$A$3:$H$300,1,FALSE),0)</f>
        <v>0</v>
      </c>
      <c r="D97" s="15">
        <f>IF('Feuille 1 triée (manuellement)'!J45=1,VLOOKUP('Feuille 1 triée (manuellement)'!$A45,'Feuille 1 triée (manuellement)'!$A$3:$H$300,1,FALSE),0)</f>
        <v>0</v>
      </c>
      <c r="E97" s="15" t="str">
        <f>IF('Feuille 1 triée (manuellement)'!K207=1,VLOOKUP('Feuille 1 triée (manuellement)'!$A207,'Feuille 1 triée (manuellement)'!$A$3:$H$300,1,FALSE),0)</f>
        <v>Elève 205</v>
      </c>
    </row>
    <row r="98" spans="2:5" x14ac:dyDescent="0.25">
      <c r="B98" s="15">
        <f>IF('Feuille 1 triée (manuellement)'!H97=1,VLOOKUP('Feuille 1 triée (manuellement)'!$A97,'Feuille 1 triée (manuellement)'!$A$3:$H$300,1,FALSE),0)</f>
        <v>0</v>
      </c>
      <c r="C98" s="15">
        <f>IF('Feuille 1 triée (manuellement)'!I39=1,VLOOKUP('Feuille 1 triée (manuellement)'!$A39,'Feuille 1 triée (manuellement)'!$A$3:$H$300,1,FALSE),0)</f>
        <v>0</v>
      </c>
      <c r="D98" s="15">
        <f>IF('Feuille 1 triée (manuellement)'!J46=1,VLOOKUP('Feuille 1 triée (manuellement)'!$A46,'Feuille 1 triée (manuellement)'!$A$3:$H$300,1,FALSE),0)</f>
        <v>0</v>
      </c>
      <c r="E98" s="15" t="str">
        <f>IF('Feuille 1 triée (manuellement)'!K206=1,VLOOKUP('Feuille 1 triée (manuellement)'!$A206,'Feuille 1 triée (manuellement)'!$A$3:$H$300,1,FALSE),0)</f>
        <v>Elève 204</v>
      </c>
    </row>
    <row r="99" spans="2:5" x14ac:dyDescent="0.25">
      <c r="B99" s="15">
        <f>IF('Feuille 1 triée (manuellement)'!H98=1,VLOOKUP('Feuille 1 triée (manuellement)'!$A98,'Feuille 1 triée (manuellement)'!$A$3:$H$300,1,FALSE),0)</f>
        <v>0</v>
      </c>
      <c r="C99" s="15">
        <f>IF('Feuille 1 triée (manuellement)'!I40=1,VLOOKUP('Feuille 1 triée (manuellement)'!$A40,'Feuille 1 triée (manuellement)'!$A$3:$H$300,1,FALSE),0)</f>
        <v>0</v>
      </c>
      <c r="D99" s="15">
        <f>IF('Feuille 1 triée (manuellement)'!J47=1,VLOOKUP('Feuille 1 triée (manuellement)'!$A47,'Feuille 1 triée (manuellement)'!$A$3:$H$300,1,FALSE),0)</f>
        <v>0</v>
      </c>
      <c r="E99" s="15" t="str">
        <f>IF('Feuille 1 triée (manuellement)'!K205=1,VLOOKUP('Feuille 1 triée (manuellement)'!$A205,'Feuille 1 triée (manuellement)'!$A$3:$H$300,1,FALSE),0)</f>
        <v>Elève 203</v>
      </c>
    </row>
    <row r="100" spans="2:5" x14ac:dyDescent="0.25">
      <c r="B100" s="15">
        <f>IF('Feuille 1 triée (manuellement)'!H99=1,VLOOKUP('Feuille 1 triée (manuellement)'!$A99,'Feuille 1 triée (manuellement)'!$A$3:$H$300,1,FALSE),0)</f>
        <v>0</v>
      </c>
      <c r="C100" s="15">
        <f>IF('Feuille 1 triée (manuellement)'!I41=1,VLOOKUP('Feuille 1 triée (manuellement)'!$A41,'Feuille 1 triée (manuellement)'!$A$3:$H$300,1,FALSE),0)</f>
        <v>0</v>
      </c>
      <c r="D100" s="15">
        <f>IF('Feuille 1 triée (manuellement)'!J48=1,VLOOKUP('Feuille 1 triée (manuellement)'!$A48,'Feuille 1 triée (manuellement)'!$A$3:$H$300,1,FALSE),0)</f>
        <v>0</v>
      </c>
      <c r="E100" s="15" t="str">
        <f>IF('Feuille 1 triée (manuellement)'!K204=1,VLOOKUP('Feuille 1 triée (manuellement)'!$A204,'Feuille 1 triée (manuellement)'!$A$3:$H$300,1,FALSE),0)</f>
        <v>Elève 202</v>
      </c>
    </row>
    <row r="101" spans="2:5" x14ac:dyDescent="0.25">
      <c r="B101" s="15">
        <f>IF('Feuille 1 triée (manuellement)'!H100=1,VLOOKUP('Feuille 1 triée (manuellement)'!$A100,'Feuille 1 triée (manuellement)'!$A$3:$H$300,1,FALSE),0)</f>
        <v>0</v>
      </c>
      <c r="C101" s="15">
        <f>IF('Feuille 1 triée (manuellement)'!I42=1,VLOOKUP('Feuille 1 triée (manuellement)'!$A42,'Feuille 1 triée (manuellement)'!$A$3:$H$300,1,FALSE),0)</f>
        <v>0</v>
      </c>
      <c r="D101" s="15">
        <f>IF('Feuille 1 triée (manuellement)'!J49=1,VLOOKUP('Feuille 1 triée (manuellement)'!$A49,'Feuille 1 triée (manuellement)'!$A$3:$H$300,1,FALSE),0)</f>
        <v>0</v>
      </c>
      <c r="E101" s="15" t="str">
        <f>IF('Feuille 1 triée (manuellement)'!K203=1,VLOOKUP('Feuille 1 triée (manuellement)'!$A203,'Feuille 1 triée (manuellement)'!$A$3:$H$300,1,FALSE),0)</f>
        <v>Elève 201</v>
      </c>
    </row>
    <row r="102" spans="2:5" x14ac:dyDescent="0.25">
      <c r="B102" s="15">
        <f>IF('Feuille 1 triée (manuellement)'!H101=1,VLOOKUP('Feuille 1 triée (manuellement)'!$A101,'Feuille 1 triée (manuellement)'!$A$3:$H$300,1,FALSE),0)</f>
        <v>0</v>
      </c>
      <c r="C102" s="15">
        <f>IF('Feuille 1 triée (manuellement)'!I43=1,VLOOKUP('Feuille 1 triée (manuellement)'!$A43,'Feuille 1 triée (manuellement)'!$A$3:$H$300,1,FALSE),0)</f>
        <v>0</v>
      </c>
      <c r="D102" s="15">
        <f>IF('Feuille 1 triée (manuellement)'!J50=1,VLOOKUP('Feuille 1 triée (manuellement)'!$A50,'Feuille 1 triée (manuellement)'!$A$3:$H$300,1,FALSE),0)</f>
        <v>0</v>
      </c>
      <c r="E102" s="15">
        <f>IF('Feuille 1 triée (manuellement)'!K3=1,VLOOKUP('Feuille 1 triée (manuellement)'!$A3,'Feuille 1 triée (manuellement)'!$A$3:$H$300,1,FALSE),0)</f>
        <v>0</v>
      </c>
    </row>
    <row r="103" spans="2:5" x14ac:dyDescent="0.25">
      <c r="B103" s="15">
        <f>IF('Feuille 1 triée (manuellement)'!H102=1,VLOOKUP('Feuille 1 triée (manuellement)'!$A102,'Feuille 1 triée (manuellement)'!$A$3:$H$300,1,FALSE),0)</f>
        <v>0</v>
      </c>
      <c r="C103" s="15">
        <f>IF('Feuille 1 triée (manuellement)'!I44=1,VLOOKUP('Feuille 1 triée (manuellement)'!$A44,'Feuille 1 triée (manuellement)'!$A$3:$H$300,1,FALSE),0)</f>
        <v>0</v>
      </c>
      <c r="D103" s="15">
        <f>IF('Feuille 1 triée (manuellement)'!J51=1,VLOOKUP('Feuille 1 triée (manuellement)'!$A51,'Feuille 1 triée (manuellement)'!$A$3:$H$300,1,FALSE),0)</f>
        <v>0</v>
      </c>
      <c r="E103" s="15">
        <f>IF('Feuille 1 triée (manuellement)'!K4=1,VLOOKUP('Feuille 1 triée (manuellement)'!$A4,'Feuille 1 triée (manuellement)'!$A$3:$H$300,1,FALSE),0)</f>
        <v>0</v>
      </c>
    </row>
    <row r="104" spans="2:5" x14ac:dyDescent="0.25">
      <c r="B104" s="15">
        <f>IF('Feuille 1 triée (manuellement)'!H103=1,VLOOKUP('Feuille 1 triée (manuellement)'!$A103,'Feuille 1 triée (manuellement)'!$A$3:$H$300,1,FALSE),0)</f>
        <v>0</v>
      </c>
      <c r="C104" s="15">
        <f>IF('Feuille 1 triée (manuellement)'!I45=1,VLOOKUP('Feuille 1 triée (manuellement)'!$A45,'Feuille 1 triée (manuellement)'!$A$3:$H$300,1,FALSE),0)</f>
        <v>0</v>
      </c>
      <c r="D104" s="15">
        <f>IF('Feuille 1 triée (manuellement)'!J52=1,VLOOKUP('Feuille 1 triée (manuellement)'!$A52,'Feuille 1 triée (manuellement)'!$A$3:$H$300,1,FALSE),0)</f>
        <v>0</v>
      </c>
      <c r="E104" s="15">
        <f>IF('Feuille 1 triée (manuellement)'!K5=1,VLOOKUP('Feuille 1 triée (manuellement)'!$A5,'Feuille 1 triée (manuellement)'!$A$3:$H$300,1,FALSE),0)</f>
        <v>0</v>
      </c>
    </row>
    <row r="105" spans="2:5" x14ac:dyDescent="0.25">
      <c r="B105" s="15">
        <f>IF('Feuille 1 triée (manuellement)'!H104=1,VLOOKUP('Feuille 1 triée (manuellement)'!$A104,'Feuille 1 triée (manuellement)'!$A$3:$H$300,1,FALSE),0)</f>
        <v>0</v>
      </c>
      <c r="C105" s="15">
        <f>IF('Feuille 1 triée (manuellement)'!I46=1,VLOOKUP('Feuille 1 triée (manuellement)'!$A46,'Feuille 1 triée (manuellement)'!$A$3:$H$300,1,FALSE),0)</f>
        <v>0</v>
      </c>
      <c r="D105" s="15">
        <f>IF('Feuille 1 triée (manuellement)'!J53=1,VLOOKUP('Feuille 1 triée (manuellement)'!$A53,'Feuille 1 triée (manuellement)'!$A$3:$H$300,1,FALSE),0)</f>
        <v>0</v>
      </c>
      <c r="E105" s="15">
        <f>IF('Feuille 1 triée (manuellement)'!K6=1,VLOOKUP('Feuille 1 triée (manuellement)'!$A6,'Feuille 1 triée (manuellement)'!$A$3:$H$300,1,FALSE),0)</f>
        <v>0</v>
      </c>
    </row>
    <row r="106" spans="2:5" x14ac:dyDescent="0.25">
      <c r="B106" s="15">
        <f>IF('Feuille 1 triée (manuellement)'!H105=1,VLOOKUP('Feuille 1 triée (manuellement)'!$A105,'Feuille 1 triée (manuellement)'!$A$3:$H$300,1,FALSE),0)</f>
        <v>0</v>
      </c>
      <c r="C106" s="15">
        <f>IF('Feuille 1 triée (manuellement)'!I47=1,VLOOKUP('Feuille 1 triée (manuellement)'!$A47,'Feuille 1 triée (manuellement)'!$A$3:$H$300,1,FALSE),0)</f>
        <v>0</v>
      </c>
      <c r="D106" s="15">
        <f>IF('Feuille 1 triée (manuellement)'!J54=1,VLOOKUP('Feuille 1 triée (manuellement)'!$A54,'Feuille 1 triée (manuellement)'!$A$3:$H$300,1,FALSE),0)</f>
        <v>0</v>
      </c>
      <c r="E106" s="15">
        <f>IF('Feuille 1 triée (manuellement)'!K7=1,VLOOKUP('Feuille 1 triée (manuellement)'!$A7,'Feuille 1 triée (manuellement)'!$A$3:$H$300,1,FALSE),0)</f>
        <v>0</v>
      </c>
    </row>
    <row r="107" spans="2:5" x14ac:dyDescent="0.25">
      <c r="B107" s="15">
        <f>IF('Feuille 1 triée (manuellement)'!H106=1,VLOOKUP('Feuille 1 triée (manuellement)'!$A106,'Feuille 1 triée (manuellement)'!$A$3:$H$300,1,FALSE),0)</f>
        <v>0</v>
      </c>
      <c r="C107" s="15">
        <f>IF('Feuille 1 triée (manuellement)'!I48=1,VLOOKUP('Feuille 1 triée (manuellement)'!$A48,'Feuille 1 triée (manuellement)'!$A$3:$H$300,1,FALSE),0)</f>
        <v>0</v>
      </c>
      <c r="D107" s="15">
        <f>IF('Feuille 1 triée (manuellement)'!J55=1,VLOOKUP('Feuille 1 triée (manuellement)'!$A55,'Feuille 1 triée (manuellement)'!$A$3:$H$300,1,FALSE),0)</f>
        <v>0</v>
      </c>
      <c r="E107" s="15">
        <f>IF('Feuille 1 triée (manuellement)'!K8=1,VLOOKUP('Feuille 1 triée (manuellement)'!$A8,'Feuille 1 triée (manuellement)'!$A$3:$H$300,1,FALSE),0)</f>
        <v>0</v>
      </c>
    </row>
    <row r="108" spans="2:5" x14ac:dyDescent="0.25">
      <c r="B108" s="15">
        <f>IF('Feuille 1 triée (manuellement)'!H107=1,VLOOKUP('Feuille 1 triée (manuellement)'!$A107,'Feuille 1 triée (manuellement)'!$A$3:$H$300,1,FALSE),0)</f>
        <v>0</v>
      </c>
      <c r="C108" s="15">
        <f>IF('Feuille 1 triée (manuellement)'!I49=1,VLOOKUP('Feuille 1 triée (manuellement)'!$A49,'Feuille 1 triée (manuellement)'!$A$3:$H$300,1,FALSE),0)</f>
        <v>0</v>
      </c>
      <c r="D108" s="15">
        <f>IF('Feuille 1 triée (manuellement)'!J56=1,VLOOKUP('Feuille 1 triée (manuellement)'!$A56,'Feuille 1 triée (manuellement)'!$A$3:$H$300,1,FALSE),0)</f>
        <v>0</v>
      </c>
      <c r="E108" s="15">
        <f>IF('Feuille 1 triée (manuellement)'!K9=1,VLOOKUP('Feuille 1 triée (manuellement)'!$A9,'Feuille 1 triée (manuellement)'!$A$3:$H$300,1,FALSE),0)</f>
        <v>0</v>
      </c>
    </row>
    <row r="109" spans="2:5" x14ac:dyDescent="0.25">
      <c r="B109" s="15">
        <f>IF('Feuille 1 triée (manuellement)'!H108=1,VLOOKUP('Feuille 1 triée (manuellement)'!$A108,'Feuille 1 triée (manuellement)'!$A$3:$H$300,1,FALSE),0)</f>
        <v>0</v>
      </c>
      <c r="C109" s="15">
        <f>IF('Feuille 1 triée (manuellement)'!I50=1,VLOOKUP('Feuille 1 triée (manuellement)'!$A50,'Feuille 1 triée (manuellement)'!$A$3:$H$300,1,FALSE),0)</f>
        <v>0</v>
      </c>
      <c r="D109" s="15">
        <f>IF('Feuille 1 triée (manuellement)'!J57=1,VLOOKUP('Feuille 1 triée (manuellement)'!$A57,'Feuille 1 triée (manuellement)'!$A$3:$H$300,1,FALSE),0)</f>
        <v>0</v>
      </c>
      <c r="E109" s="15">
        <f>IF('Feuille 1 triée (manuellement)'!K10=1,VLOOKUP('Feuille 1 triée (manuellement)'!$A10,'Feuille 1 triée (manuellement)'!$A$3:$H$300,1,FALSE),0)</f>
        <v>0</v>
      </c>
    </row>
    <row r="110" spans="2:5" x14ac:dyDescent="0.25">
      <c r="B110" s="15">
        <f>IF('Feuille 1 triée (manuellement)'!H109=1,VLOOKUP('Feuille 1 triée (manuellement)'!$A109,'Feuille 1 triée (manuellement)'!$A$3:$H$300,1,FALSE),0)</f>
        <v>0</v>
      </c>
      <c r="C110" s="15">
        <f>IF('Feuille 1 triée (manuellement)'!I51=1,VLOOKUP('Feuille 1 triée (manuellement)'!$A51,'Feuille 1 triée (manuellement)'!$A$3:$H$300,1,FALSE),0)</f>
        <v>0</v>
      </c>
      <c r="D110" s="15">
        <f>IF('Feuille 1 triée (manuellement)'!J58=1,VLOOKUP('Feuille 1 triée (manuellement)'!$A58,'Feuille 1 triée (manuellement)'!$A$3:$H$300,1,FALSE),0)</f>
        <v>0</v>
      </c>
      <c r="E110" s="15">
        <f>IF('Feuille 1 triée (manuellement)'!K11=1,VLOOKUP('Feuille 1 triée (manuellement)'!$A11,'Feuille 1 triée (manuellement)'!$A$3:$H$300,1,FALSE),0)</f>
        <v>0</v>
      </c>
    </row>
    <row r="111" spans="2:5" x14ac:dyDescent="0.25">
      <c r="B111" s="15">
        <f>IF('Feuille 1 triée (manuellement)'!H110=1,VLOOKUP('Feuille 1 triée (manuellement)'!$A110,'Feuille 1 triée (manuellement)'!$A$3:$H$300,1,FALSE),0)</f>
        <v>0</v>
      </c>
      <c r="C111" s="15">
        <f>IF('Feuille 1 triée (manuellement)'!I52=1,VLOOKUP('Feuille 1 triée (manuellement)'!$A52,'Feuille 1 triée (manuellement)'!$A$3:$H$300,1,FALSE),0)</f>
        <v>0</v>
      </c>
      <c r="D111" s="15">
        <f>IF('Feuille 1 triée (manuellement)'!J59=1,VLOOKUP('Feuille 1 triée (manuellement)'!$A59,'Feuille 1 triée (manuellement)'!$A$3:$H$300,1,FALSE),0)</f>
        <v>0</v>
      </c>
      <c r="E111" s="15">
        <f>IF('Feuille 1 triée (manuellement)'!K12=1,VLOOKUP('Feuille 1 triée (manuellement)'!$A12,'Feuille 1 triée (manuellement)'!$A$3:$H$300,1,FALSE),0)</f>
        <v>0</v>
      </c>
    </row>
    <row r="112" spans="2:5" x14ac:dyDescent="0.25">
      <c r="B112" s="15">
        <f>IF('Feuille 1 triée (manuellement)'!H111=1,VLOOKUP('Feuille 1 triée (manuellement)'!$A111,'Feuille 1 triée (manuellement)'!$A$3:$H$300,1,FALSE),0)</f>
        <v>0</v>
      </c>
      <c r="C112" s="15">
        <f>IF('Feuille 1 triée (manuellement)'!I53=1,VLOOKUP('Feuille 1 triée (manuellement)'!$A53,'Feuille 1 triée (manuellement)'!$A$3:$H$300,1,FALSE),0)</f>
        <v>0</v>
      </c>
      <c r="D112" s="15">
        <f>IF('Feuille 1 triée (manuellement)'!J60=1,VLOOKUP('Feuille 1 triée (manuellement)'!$A60,'Feuille 1 triée (manuellement)'!$A$3:$H$300,1,FALSE),0)</f>
        <v>0</v>
      </c>
      <c r="E112" s="15">
        <f>IF('Feuille 1 triée (manuellement)'!K13=1,VLOOKUP('Feuille 1 triée (manuellement)'!$A13,'Feuille 1 triée (manuellement)'!$A$3:$H$300,1,FALSE),0)</f>
        <v>0</v>
      </c>
    </row>
    <row r="113" spans="2:5" x14ac:dyDescent="0.25">
      <c r="B113" s="15">
        <f>IF('Feuille 1 triée (manuellement)'!H112=1,VLOOKUP('Feuille 1 triée (manuellement)'!$A112,'Feuille 1 triée (manuellement)'!$A$3:$H$300,1,FALSE),0)</f>
        <v>0</v>
      </c>
      <c r="C113" s="15">
        <f>IF('Feuille 1 triée (manuellement)'!I54=1,VLOOKUP('Feuille 1 triée (manuellement)'!$A54,'Feuille 1 triée (manuellement)'!$A$3:$H$300,1,FALSE),0)</f>
        <v>0</v>
      </c>
      <c r="D113" s="15">
        <f>IF('Feuille 1 triée (manuellement)'!J61=1,VLOOKUP('Feuille 1 triée (manuellement)'!$A61,'Feuille 1 triée (manuellement)'!$A$3:$H$300,1,FALSE),0)</f>
        <v>0</v>
      </c>
      <c r="E113" s="15">
        <f>IF('Feuille 1 triée (manuellement)'!K14=1,VLOOKUP('Feuille 1 triée (manuellement)'!$A14,'Feuille 1 triée (manuellement)'!$A$3:$H$300,1,FALSE),0)</f>
        <v>0</v>
      </c>
    </row>
    <row r="114" spans="2:5" x14ac:dyDescent="0.25">
      <c r="B114" s="15">
        <f>IF('Feuille 1 triée (manuellement)'!H113=1,VLOOKUP('Feuille 1 triée (manuellement)'!$A113,'Feuille 1 triée (manuellement)'!$A$3:$H$300,1,FALSE),0)</f>
        <v>0</v>
      </c>
      <c r="C114" s="15">
        <f>IF('Feuille 1 triée (manuellement)'!I55=1,VLOOKUP('Feuille 1 triée (manuellement)'!$A55,'Feuille 1 triée (manuellement)'!$A$3:$H$300,1,FALSE),0)</f>
        <v>0</v>
      </c>
      <c r="D114" s="15">
        <f>IF('Feuille 1 triée (manuellement)'!J62=1,VLOOKUP('Feuille 1 triée (manuellement)'!$A62,'Feuille 1 triée (manuellement)'!$A$3:$H$300,1,FALSE),0)</f>
        <v>0</v>
      </c>
      <c r="E114" s="15">
        <f>IF('Feuille 1 triée (manuellement)'!K15=1,VLOOKUP('Feuille 1 triée (manuellement)'!$A15,'Feuille 1 triée (manuellement)'!$A$3:$H$300,1,FALSE),0)</f>
        <v>0</v>
      </c>
    </row>
    <row r="115" spans="2:5" x14ac:dyDescent="0.25">
      <c r="B115" s="15">
        <f>IF('Feuille 1 triée (manuellement)'!H114=1,VLOOKUP('Feuille 1 triée (manuellement)'!$A114,'Feuille 1 triée (manuellement)'!$A$3:$H$300,1,FALSE),0)</f>
        <v>0</v>
      </c>
      <c r="C115" s="15">
        <f>IF('Feuille 1 triée (manuellement)'!I56=1,VLOOKUP('Feuille 1 triée (manuellement)'!$A56,'Feuille 1 triée (manuellement)'!$A$3:$H$300,1,FALSE),0)</f>
        <v>0</v>
      </c>
      <c r="D115" s="15">
        <f>IF('Feuille 1 triée (manuellement)'!J63=1,VLOOKUP('Feuille 1 triée (manuellement)'!$A63,'Feuille 1 triée (manuellement)'!$A$3:$H$300,1,FALSE),0)</f>
        <v>0</v>
      </c>
      <c r="E115" s="15">
        <f>IF('Feuille 1 triée (manuellement)'!K16=1,VLOOKUP('Feuille 1 triée (manuellement)'!$A16,'Feuille 1 triée (manuellement)'!$A$3:$H$300,1,FALSE),0)</f>
        <v>0</v>
      </c>
    </row>
    <row r="116" spans="2:5" x14ac:dyDescent="0.25">
      <c r="B116" s="15">
        <f>IF('Feuille 1 triée (manuellement)'!H115=1,VLOOKUP('Feuille 1 triée (manuellement)'!$A115,'Feuille 1 triée (manuellement)'!$A$3:$H$300,1,FALSE),0)</f>
        <v>0</v>
      </c>
      <c r="C116" s="15">
        <f>IF('Feuille 1 triée (manuellement)'!I57=1,VLOOKUP('Feuille 1 triée (manuellement)'!$A57,'Feuille 1 triée (manuellement)'!$A$3:$H$300,1,FALSE),0)</f>
        <v>0</v>
      </c>
      <c r="D116" s="15">
        <f>IF('Feuille 1 triée (manuellement)'!J64=1,VLOOKUP('Feuille 1 triée (manuellement)'!$A64,'Feuille 1 triée (manuellement)'!$A$3:$H$300,1,FALSE),0)</f>
        <v>0</v>
      </c>
      <c r="E116" s="15">
        <f>IF('Feuille 1 triée (manuellement)'!K17=1,VLOOKUP('Feuille 1 triée (manuellement)'!$A17,'Feuille 1 triée (manuellement)'!$A$3:$H$300,1,FALSE),0)</f>
        <v>0</v>
      </c>
    </row>
    <row r="117" spans="2:5" x14ac:dyDescent="0.25">
      <c r="B117" s="15">
        <f>IF('Feuille 1 triée (manuellement)'!H116=1,VLOOKUP('Feuille 1 triée (manuellement)'!$A116,'Feuille 1 triée (manuellement)'!$A$3:$H$300,1,FALSE),0)</f>
        <v>0</v>
      </c>
      <c r="C117" s="15">
        <f>IF('Feuille 1 triée (manuellement)'!I58=1,VLOOKUP('Feuille 1 triée (manuellement)'!$A58,'Feuille 1 triée (manuellement)'!$A$3:$H$300,1,FALSE),0)</f>
        <v>0</v>
      </c>
      <c r="D117" s="15">
        <f>IF('Feuille 1 triée (manuellement)'!J65=1,VLOOKUP('Feuille 1 triée (manuellement)'!$A65,'Feuille 1 triée (manuellement)'!$A$3:$H$300,1,FALSE),0)</f>
        <v>0</v>
      </c>
      <c r="E117" s="15">
        <f>IF('Feuille 1 triée (manuellement)'!K18=1,VLOOKUP('Feuille 1 triée (manuellement)'!$A18,'Feuille 1 triée (manuellement)'!$A$3:$H$300,1,FALSE),0)</f>
        <v>0</v>
      </c>
    </row>
    <row r="118" spans="2:5" x14ac:dyDescent="0.25">
      <c r="B118" s="15">
        <f>IF('Feuille 1 triée (manuellement)'!H117=1,VLOOKUP('Feuille 1 triée (manuellement)'!$A117,'Feuille 1 triée (manuellement)'!$A$3:$H$300,1,FALSE),0)</f>
        <v>0</v>
      </c>
      <c r="C118" s="15">
        <f>IF('Feuille 1 triée (manuellement)'!I59=1,VLOOKUP('Feuille 1 triée (manuellement)'!$A59,'Feuille 1 triée (manuellement)'!$A$3:$H$300,1,FALSE),0)</f>
        <v>0</v>
      </c>
      <c r="D118" s="15">
        <f>IF('Feuille 1 triée (manuellement)'!J66=1,VLOOKUP('Feuille 1 triée (manuellement)'!$A66,'Feuille 1 triée (manuellement)'!$A$3:$H$300,1,FALSE),0)</f>
        <v>0</v>
      </c>
      <c r="E118" s="15">
        <f>IF('Feuille 1 triée (manuellement)'!K19=1,VLOOKUP('Feuille 1 triée (manuellement)'!$A19,'Feuille 1 triée (manuellement)'!$A$3:$H$300,1,FALSE),0)</f>
        <v>0</v>
      </c>
    </row>
    <row r="119" spans="2:5" x14ac:dyDescent="0.25">
      <c r="B119" s="15">
        <f>IF('Feuille 1 triée (manuellement)'!H118=1,VLOOKUP('Feuille 1 triée (manuellement)'!$A118,'Feuille 1 triée (manuellement)'!$A$3:$H$300,1,FALSE),0)</f>
        <v>0</v>
      </c>
      <c r="C119" s="15">
        <f>IF('Feuille 1 triée (manuellement)'!I60=1,VLOOKUP('Feuille 1 triée (manuellement)'!$A60,'Feuille 1 triée (manuellement)'!$A$3:$H$300,1,FALSE),0)</f>
        <v>0</v>
      </c>
      <c r="D119" s="15">
        <f>IF('Feuille 1 triée (manuellement)'!J67=1,VLOOKUP('Feuille 1 triée (manuellement)'!$A67,'Feuille 1 triée (manuellement)'!$A$3:$H$300,1,FALSE),0)</f>
        <v>0</v>
      </c>
      <c r="E119" s="15">
        <f>IF('Feuille 1 triée (manuellement)'!K20=1,VLOOKUP('Feuille 1 triée (manuellement)'!$A20,'Feuille 1 triée (manuellement)'!$A$3:$H$300,1,FALSE),0)</f>
        <v>0</v>
      </c>
    </row>
    <row r="120" spans="2:5" x14ac:dyDescent="0.25">
      <c r="B120" s="15">
        <f>IF('Feuille 1 triée (manuellement)'!H119=1,VLOOKUP('Feuille 1 triée (manuellement)'!$A119,'Feuille 1 triée (manuellement)'!$A$3:$H$300,1,FALSE),0)</f>
        <v>0</v>
      </c>
      <c r="C120" s="15">
        <f>IF('Feuille 1 triée (manuellement)'!I61=1,VLOOKUP('Feuille 1 triée (manuellement)'!$A61,'Feuille 1 triée (manuellement)'!$A$3:$H$300,1,FALSE),0)</f>
        <v>0</v>
      </c>
      <c r="D120" s="15">
        <f>IF('Feuille 1 triée (manuellement)'!J68=1,VLOOKUP('Feuille 1 triée (manuellement)'!$A68,'Feuille 1 triée (manuellement)'!$A$3:$H$300,1,FALSE),0)</f>
        <v>0</v>
      </c>
      <c r="E120" s="15">
        <f>IF('Feuille 1 triée (manuellement)'!K21=1,VLOOKUP('Feuille 1 triée (manuellement)'!$A21,'Feuille 1 triée (manuellement)'!$A$3:$H$300,1,FALSE),0)</f>
        <v>0</v>
      </c>
    </row>
    <row r="121" spans="2:5" x14ac:dyDescent="0.25">
      <c r="B121" s="15">
        <f>IF('Feuille 1 triée (manuellement)'!H120=1,VLOOKUP('Feuille 1 triée (manuellement)'!$A120,'Feuille 1 triée (manuellement)'!$A$3:$H$300,1,FALSE),0)</f>
        <v>0</v>
      </c>
      <c r="C121" s="15">
        <f>IF('Feuille 1 triée (manuellement)'!I62=1,VLOOKUP('Feuille 1 triée (manuellement)'!$A62,'Feuille 1 triée (manuellement)'!$A$3:$H$300,1,FALSE),0)</f>
        <v>0</v>
      </c>
      <c r="D121" s="15">
        <f>IF('Feuille 1 triée (manuellement)'!J69=1,VLOOKUP('Feuille 1 triée (manuellement)'!$A69,'Feuille 1 triée (manuellement)'!$A$3:$H$300,1,FALSE),0)</f>
        <v>0</v>
      </c>
      <c r="E121" s="15">
        <f>IF('Feuille 1 triée (manuellement)'!K22=1,VLOOKUP('Feuille 1 triée (manuellement)'!$A22,'Feuille 1 triée (manuellement)'!$A$3:$H$300,1,FALSE),0)</f>
        <v>0</v>
      </c>
    </row>
    <row r="122" spans="2:5" x14ac:dyDescent="0.25">
      <c r="B122" s="15">
        <f>IF('Feuille 1 triée (manuellement)'!H121=1,VLOOKUP('Feuille 1 triée (manuellement)'!$A121,'Feuille 1 triée (manuellement)'!$A$3:$H$300,1,FALSE),0)</f>
        <v>0</v>
      </c>
      <c r="C122" s="15">
        <f>IF('Feuille 1 triée (manuellement)'!I63=1,VLOOKUP('Feuille 1 triée (manuellement)'!$A63,'Feuille 1 triée (manuellement)'!$A$3:$H$300,1,FALSE),0)</f>
        <v>0</v>
      </c>
      <c r="D122" s="15">
        <f>IF('Feuille 1 triée (manuellement)'!J70=1,VLOOKUP('Feuille 1 triée (manuellement)'!$A70,'Feuille 1 triée (manuellement)'!$A$3:$H$300,1,FALSE),0)</f>
        <v>0</v>
      </c>
      <c r="E122" s="15">
        <f>IF('Feuille 1 triée (manuellement)'!K23=1,VLOOKUP('Feuille 1 triée (manuellement)'!$A23,'Feuille 1 triée (manuellement)'!$A$3:$H$300,1,FALSE),0)</f>
        <v>0</v>
      </c>
    </row>
    <row r="123" spans="2:5" x14ac:dyDescent="0.25">
      <c r="B123" s="15">
        <f>IF('Feuille 1 triée (manuellement)'!H122=1,VLOOKUP('Feuille 1 triée (manuellement)'!$A122,'Feuille 1 triée (manuellement)'!$A$3:$H$300,1,FALSE),0)</f>
        <v>0</v>
      </c>
      <c r="C123" s="15">
        <f>IF('Feuille 1 triée (manuellement)'!I64=1,VLOOKUP('Feuille 1 triée (manuellement)'!$A64,'Feuille 1 triée (manuellement)'!$A$3:$H$300,1,FALSE),0)</f>
        <v>0</v>
      </c>
      <c r="D123" s="15">
        <f>IF('Feuille 1 triée (manuellement)'!J71=1,VLOOKUP('Feuille 1 triée (manuellement)'!$A71,'Feuille 1 triée (manuellement)'!$A$3:$H$300,1,FALSE),0)</f>
        <v>0</v>
      </c>
      <c r="E123" s="15">
        <f>IF('Feuille 1 triée (manuellement)'!K24=1,VLOOKUP('Feuille 1 triée (manuellement)'!$A24,'Feuille 1 triée (manuellement)'!$A$3:$H$300,1,FALSE),0)</f>
        <v>0</v>
      </c>
    </row>
    <row r="124" spans="2:5" x14ac:dyDescent="0.25">
      <c r="B124" s="15">
        <f>IF('Feuille 1 triée (manuellement)'!H123=1,VLOOKUP('Feuille 1 triée (manuellement)'!$A123,'Feuille 1 triée (manuellement)'!$A$3:$H$300,1,FALSE),0)</f>
        <v>0</v>
      </c>
      <c r="C124" s="15">
        <f>IF('Feuille 1 triée (manuellement)'!I65=1,VLOOKUP('Feuille 1 triée (manuellement)'!$A65,'Feuille 1 triée (manuellement)'!$A$3:$H$300,1,FALSE),0)</f>
        <v>0</v>
      </c>
      <c r="D124" s="15">
        <f>IF('Feuille 1 triée (manuellement)'!J72=1,VLOOKUP('Feuille 1 triée (manuellement)'!$A72,'Feuille 1 triée (manuellement)'!$A$3:$H$300,1,FALSE),0)</f>
        <v>0</v>
      </c>
      <c r="E124" s="15">
        <f>IF('Feuille 1 triée (manuellement)'!K25=1,VLOOKUP('Feuille 1 triée (manuellement)'!$A25,'Feuille 1 triée (manuellement)'!$A$3:$H$300,1,FALSE),0)</f>
        <v>0</v>
      </c>
    </row>
    <row r="125" spans="2:5" x14ac:dyDescent="0.25">
      <c r="B125" s="15">
        <f>IF('Feuille 1 triée (manuellement)'!H124=1,VLOOKUP('Feuille 1 triée (manuellement)'!$A124,'Feuille 1 triée (manuellement)'!$A$3:$H$300,1,FALSE),0)</f>
        <v>0</v>
      </c>
      <c r="C125" s="15">
        <f>IF('Feuille 1 triée (manuellement)'!I66=1,VLOOKUP('Feuille 1 triée (manuellement)'!$A66,'Feuille 1 triée (manuellement)'!$A$3:$H$300,1,FALSE),0)</f>
        <v>0</v>
      </c>
      <c r="D125" s="15">
        <f>IF('Feuille 1 triée (manuellement)'!J73=1,VLOOKUP('Feuille 1 triée (manuellement)'!$A73,'Feuille 1 triée (manuellement)'!$A$3:$H$300,1,FALSE),0)</f>
        <v>0</v>
      </c>
      <c r="E125" s="15">
        <f>IF('Feuille 1 triée (manuellement)'!K26=1,VLOOKUP('Feuille 1 triée (manuellement)'!$A26,'Feuille 1 triée (manuellement)'!$A$3:$H$300,1,FALSE),0)</f>
        <v>0</v>
      </c>
    </row>
    <row r="126" spans="2:5" x14ac:dyDescent="0.25">
      <c r="B126" s="15">
        <f>IF('Feuille 1 triée (manuellement)'!H125=1,VLOOKUP('Feuille 1 triée (manuellement)'!$A125,'Feuille 1 triée (manuellement)'!$A$3:$H$300,1,FALSE),0)</f>
        <v>0</v>
      </c>
      <c r="C126" s="15">
        <f>IF('Feuille 1 triée (manuellement)'!I67=1,VLOOKUP('Feuille 1 triée (manuellement)'!$A67,'Feuille 1 triée (manuellement)'!$A$3:$H$300,1,FALSE),0)</f>
        <v>0</v>
      </c>
      <c r="D126" s="15">
        <f>IF('Feuille 1 triée (manuellement)'!J74=1,VLOOKUP('Feuille 1 triée (manuellement)'!$A74,'Feuille 1 triée (manuellement)'!$A$3:$H$300,1,FALSE),0)</f>
        <v>0</v>
      </c>
      <c r="E126" s="15">
        <f>IF('Feuille 1 triée (manuellement)'!K27=1,VLOOKUP('Feuille 1 triée (manuellement)'!$A27,'Feuille 1 triée (manuellement)'!$A$3:$H$300,1,FALSE),0)</f>
        <v>0</v>
      </c>
    </row>
    <row r="127" spans="2:5" x14ac:dyDescent="0.25">
      <c r="B127" s="15">
        <f>IF('Feuille 1 triée (manuellement)'!H126=1,VLOOKUP('Feuille 1 triée (manuellement)'!$A126,'Feuille 1 triée (manuellement)'!$A$3:$H$300,1,FALSE),0)</f>
        <v>0</v>
      </c>
      <c r="C127" s="15">
        <f>IF('Feuille 1 triée (manuellement)'!I68=1,VLOOKUP('Feuille 1 triée (manuellement)'!$A68,'Feuille 1 triée (manuellement)'!$A$3:$H$300,1,FALSE),0)</f>
        <v>0</v>
      </c>
      <c r="D127" s="15">
        <f>IF('Feuille 1 triée (manuellement)'!J75=1,VLOOKUP('Feuille 1 triée (manuellement)'!$A75,'Feuille 1 triée (manuellement)'!$A$3:$H$300,1,FALSE),0)</f>
        <v>0</v>
      </c>
      <c r="E127" s="15">
        <f>IF('Feuille 1 triée (manuellement)'!K28=1,VLOOKUP('Feuille 1 triée (manuellement)'!$A28,'Feuille 1 triée (manuellement)'!$A$3:$H$300,1,FALSE),0)</f>
        <v>0</v>
      </c>
    </row>
    <row r="128" spans="2:5" x14ac:dyDescent="0.25">
      <c r="B128" s="15">
        <f>IF('Feuille 1 triée (manuellement)'!H127=1,VLOOKUP('Feuille 1 triée (manuellement)'!$A127,'Feuille 1 triée (manuellement)'!$A$3:$H$300,1,FALSE),0)</f>
        <v>0</v>
      </c>
      <c r="C128" s="15">
        <f>IF('Feuille 1 triée (manuellement)'!I69=1,VLOOKUP('Feuille 1 triée (manuellement)'!$A69,'Feuille 1 triée (manuellement)'!$A$3:$H$300,1,FALSE),0)</f>
        <v>0</v>
      </c>
      <c r="D128" s="15">
        <f>IF('Feuille 1 triée (manuellement)'!J76=1,VLOOKUP('Feuille 1 triée (manuellement)'!$A76,'Feuille 1 triée (manuellement)'!$A$3:$H$300,1,FALSE),0)</f>
        <v>0</v>
      </c>
      <c r="E128" s="15">
        <f>IF('Feuille 1 triée (manuellement)'!K29=1,VLOOKUP('Feuille 1 triée (manuellement)'!$A29,'Feuille 1 triée (manuellement)'!$A$3:$H$300,1,FALSE),0)</f>
        <v>0</v>
      </c>
    </row>
    <row r="129" spans="2:5" x14ac:dyDescent="0.25">
      <c r="B129" s="15">
        <f>IF('Feuille 1 triée (manuellement)'!H128=1,VLOOKUP('Feuille 1 triée (manuellement)'!$A128,'Feuille 1 triée (manuellement)'!$A$3:$H$300,1,FALSE),0)</f>
        <v>0</v>
      </c>
      <c r="C129" s="15">
        <f>IF('Feuille 1 triée (manuellement)'!I70=1,VLOOKUP('Feuille 1 triée (manuellement)'!$A70,'Feuille 1 triée (manuellement)'!$A$3:$H$300,1,FALSE),0)</f>
        <v>0</v>
      </c>
      <c r="D129" s="15">
        <f>IF('Feuille 1 triée (manuellement)'!J77=1,VLOOKUP('Feuille 1 triée (manuellement)'!$A77,'Feuille 1 triée (manuellement)'!$A$3:$H$300,1,FALSE),0)</f>
        <v>0</v>
      </c>
      <c r="E129" s="15">
        <f>IF('Feuille 1 triée (manuellement)'!K30=1,VLOOKUP('Feuille 1 triée (manuellement)'!$A30,'Feuille 1 triée (manuellement)'!$A$3:$H$300,1,FALSE),0)</f>
        <v>0</v>
      </c>
    </row>
    <row r="130" spans="2:5" x14ac:dyDescent="0.25">
      <c r="B130" s="15">
        <f>IF('Feuille 1 triée (manuellement)'!H129=1,VLOOKUP('Feuille 1 triée (manuellement)'!$A129,'Feuille 1 triée (manuellement)'!$A$3:$H$300,1,FALSE),0)</f>
        <v>0</v>
      </c>
      <c r="C130" s="15">
        <f>IF('Feuille 1 triée (manuellement)'!I71=1,VLOOKUP('Feuille 1 triée (manuellement)'!$A71,'Feuille 1 triée (manuellement)'!$A$3:$H$300,1,FALSE),0)</f>
        <v>0</v>
      </c>
      <c r="D130" s="15">
        <f>IF('Feuille 1 triée (manuellement)'!J78=1,VLOOKUP('Feuille 1 triée (manuellement)'!$A78,'Feuille 1 triée (manuellement)'!$A$3:$H$300,1,FALSE),0)</f>
        <v>0</v>
      </c>
      <c r="E130" s="15">
        <f>IF('Feuille 1 triée (manuellement)'!K31=1,VLOOKUP('Feuille 1 triée (manuellement)'!$A31,'Feuille 1 triée (manuellement)'!$A$3:$H$300,1,FALSE),0)</f>
        <v>0</v>
      </c>
    </row>
    <row r="131" spans="2:5" x14ac:dyDescent="0.25">
      <c r="B131" s="15">
        <f>IF('Feuille 1 triée (manuellement)'!H130=1,VLOOKUP('Feuille 1 triée (manuellement)'!$A130,'Feuille 1 triée (manuellement)'!$A$3:$H$300,1,FALSE),0)</f>
        <v>0</v>
      </c>
      <c r="C131" s="15">
        <f>IF('Feuille 1 triée (manuellement)'!I72=1,VLOOKUP('Feuille 1 triée (manuellement)'!$A72,'Feuille 1 triée (manuellement)'!$A$3:$H$300,1,FALSE),0)</f>
        <v>0</v>
      </c>
      <c r="D131" s="15">
        <f>IF('Feuille 1 triée (manuellement)'!J79=1,VLOOKUP('Feuille 1 triée (manuellement)'!$A79,'Feuille 1 triée (manuellement)'!$A$3:$H$300,1,FALSE),0)</f>
        <v>0</v>
      </c>
      <c r="E131" s="15">
        <f>IF('Feuille 1 triée (manuellement)'!K32=1,VLOOKUP('Feuille 1 triée (manuellement)'!$A32,'Feuille 1 triée (manuellement)'!$A$3:$H$300,1,FALSE),0)</f>
        <v>0</v>
      </c>
    </row>
    <row r="132" spans="2:5" x14ac:dyDescent="0.25">
      <c r="B132" s="15">
        <f>IF('Feuille 1 triée (manuellement)'!H131=1,VLOOKUP('Feuille 1 triée (manuellement)'!$A131,'Feuille 1 triée (manuellement)'!$A$3:$H$300,1,FALSE),0)</f>
        <v>0</v>
      </c>
      <c r="C132" s="15">
        <f>IF('Feuille 1 triée (manuellement)'!I73=1,VLOOKUP('Feuille 1 triée (manuellement)'!$A73,'Feuille 1 triée (manuellement)'!$A$3:$H$300,1,FALSE),0)</f>
        <v>0</v>
      </c>
      <c r="D132" s="15">
        <f>IF('Feuille 1 triée (manuellement)'!J80=1,VLOOKUP('Feuille 1 triée (manuellement)'!$A80,'Feuille 1 triée (manuellement)'!$A$3:$H$300,1,FALSE),0)</f>
        <v>0</v>
      </c>
      <c r="E132" s="15">
        <f>IF('Feuille 1 triée (manuellement)'!K33=1,VLOOKUP('Feuille 1 triée (manuellement)'!$A33,'Feuille 1 triée (manuellement)'!$A$3:$H$300,1,FALSE),0)</f>
        <v>0</v>
      </c>
    </row>
    <row r="133" spans="2:5" x14ac:dyDescent="0.25">
      <c r="B133" s="15">
        <f>IF('Feuille 1 triée (manuellement)'!H132=1,VLOOKUP('Feuille 1 triée (manuellement)'!$A132,'Feuille 1 triée (manuellement)'!$A$3:$H$300,1,FALSE),0)</f>
        <v>0</v>
      </c>
      <c r="C133" s="15">
        <f>IF('Feuille 1 triée (manuellement)'!I74=1,VLOOKUP('Feuille 1 triée (manuellement)'!$A74,'Feuille 1 triée (manuellement)'!$A$3:$H$300,1,FALSE),0)</f>
        <v>0</v>
      </c>
      <c r="D133" s="15">
        <f>IF('Feuille 1 triée (manuellement)'!J81=1,VLOOKUP('Feuille 1 triée (manuellement)'!$A81,'Feuille 1 triée (manuellement)'!$A$3:$H$300,1,FALSE),0)</f>
        <v>0</v>
      </c>
      <c r="E133" s="15">
        <f>IF('Feuille 1 triée (manuellement)'!K34=1,VLOOKUP('Feuille 1 triée (manuellement)'!$A34,'Feuille 1 triée (manuellement)'!$A$3:$H$300,1,FALSE),0)</f>
        <v>0</v>
      </c>
    </row>
    <row r="134" spans="2:5" x14ac:dyDescent="0.25">
      <c r="B134" s="15">
        <f>IF('Feuille 1 triée (manuellement)'!H133=1,VLOOKUP('Feuille 1 triée (manuellement)'!$A133,'Feuille 1 triée (manuellement)'!$A$3:$H$300,1,FALSE),0)</f>
        <v>0</v>
      </c>
      <c r="C134" s="15">
        <f>IF('Feuille 1 triée (manuellement)'!I75=1,VLOOKUP('Feuille 1 triée (manuellement)'!$A75,'Feuille 1 triée (manuellement)'!$A$3:$H$300,1,FALSE),0)</f>
        <v>0</v>
      </c>
      <c r="D134" s="15">
        <f>IF('Feuille 1 triée (manuellement)'!J82=1,VLOOKUP('Feuille 1 triée (manuellement)'!$A82,'Feuille 1 triée (manuellement)'!$A$3:$H$300,1,FALSE),0)</f>
        <v>0</v>
      </c>
      <c r="E134" s="15">
        <f>IF('Feuille 1 triée (manuellement)'!K35=1,VLOOKUP('Feuille 1 triée (manuellement)'!$A35,'Feuille 1 triée (manuellement)'!$A$3:$H$300,1,FALSE),0)</f>
        <v>0</v>
      </c>
    </row>
    <row r="135" spans="2:5" x14ac:dyDescent="0.25">
      <c r="B135" s="15">
        <f>IF('Feuille 1 triée (manuellement)'!H134=1,VLOOKUP('Feuille 1 triée (manuellement)'!$A134,'Feuille 1 triée (manuellement)'!$A$3:$H$300,1,FALSE),0)</f>
        <v>0</v>
      </c>
      <c r="C135" s="15">
        <f>IF('Feuille 1 triée (manuellement)'!I76=1,VLOOKUP('Feuille 1 triée (manuellement)'!$A76,'Feuille 1 triée (manuellement)'!$A$3:$H$300,1,FALSE),0)</f>
        <v>0</v>
      </c>
      <c r="D135" s="15">
        <f>IF('Feuille 1 triée (manuellement)'!J83=1,VLOOKUP('Feuille 1 triée (manuellement)'!$A83,'Feuille 1 triée (manuellement)'!$A$3:$H$300,1,FALSE),0)</f>
        <v>0</v>
      </c>
      <c r="E135" s="15">
        <f>IF('Feuille 1 triée (manuellement)'!K36=1,VLOOKUP('Feuille 1 triée (manuellement)'!$A36,'Feuille 1 triée (manuellement)'!$A$3:$H$300,1,FALSE),0)</f>
        <v>0</v>
      </c>
    </row>
    <row r="136" spans="2:5" x14ac:dyDescent="0.25">
      <c r="B136" s="15">
        <f>IF('Feuille 1 triée (manuellement)'!H135=1,VLOOKUP('Feuille 1 triée (manuellement)'!$A135,'Feuille 1 triée (manuellement)'!$A$3:$H$300,1,FALSE),0)</f>
        <v>0</v>
      </c>
      <c r="C136" s="15">
        <f>IF('Feuille 1 triée (manuellement)'!I77=1,VLOOKUP('Feuille 1 triée (manuellement)'!$A77,'Feuille 1 triée (manuellement)'!$A$3:$H$300,1,FALSE),0)</f>
        <v>0</v>
      </c>
      <c r="D136" s="15">
        <f>IF('Feuille 1 triée (manuellement)'!J84=1,VLOOKUP('Feuille 1 triée (manuellement)'!$A84,'Feuille 1 triée (manuellement)'!$A$3:$H$300,1,FALSE),0)</f>
        <v>0</v>
      </c>
      <c r="E136" s="15">
        <f>IF('Feuille 1 triée (manuellement)'!K37=1,VLOOKUP('Feuille 1 triée (manuellement)'!$A37,'Feuille 1 triée (manuellement)'!$A$3:$H$300,1,FALSE),0)</f>
        <v>0</v>
      </c>
    </row>
    <row r="137" spans="2:5" x14ac:dyDescent="0.25">
      <c r="B137" s="15">
        <f>IF('Feuille 1 triée (manuellement)'!H136=1,VLOOKUP('Feuille 1 triée (manuellement)'!$A136,'Feuille 1 triée (manuellement)'!$A$3:$H$300,1,FALSE),0)</f>
        <v>0</v>
      </c>
      <c r="C137" s="15">
        <f>IF('Feuille 1 triée (manuellement)'!I78=1,VLOOKUP('Feuille 1 triée (manuellement)'!$A78,'Feuille 1 triée (manuellement)'!$A$3:$H$300,1,FALSE),0)</f>
        <v>0</v>
      </c>
      <c r="D137" s="15">
        <f>IF('Feuille 1 triée (manuellement)'!J85=1,VLOOKUP('Feuille 1 triée (manuellement)'!$A85,'Feuille 1 triée (manuellement)'!$A$3:$H$300,1,FALSE),0)</f>
        <v>0</v>
      </c>
      <c r="E137" s="15">
        <f>IF('Feuille 1 triée (manuellement)'!K38=1,VLOOKUP('Feuille 1 triée (manuellement)'!$A38,'Feuille 1 triée (manuellement)'!$A$3:$H$300,1,FALSE),0)</f>
        <v>0</v>
      </c>
    </row>
    <row r="138" spans="2:5" x14ac:dyDescent="0.25">
      <c r="B138" s="15">
        <f>IF('Feuille 1 triée (manuellement)'!H137=1,VLOOKUP('Feuille 1 triée (manuellement)'!$A137,'Feuille 1 triée (manuellement)'!$A$3:$H$300,1,FALSE),0)</f>
        <v>0</v>
      </c>
      <c r="C138" s="15">
        <f>IF('Feuille 1 triée (manuellement)'!I79=1,VLOOKUP('Feuille 1 triée (manuellement)'!$A79,'Feuille 1 triée (manuellement)'!$A$3:$H$300,1,FALSE),0)</f>
        <v>0</v>
      </c>
      <c r="D138" s="15">
        <f>IF('Feuille 1 triée (manuellement)'!J86=1,VLOOKUP('Feuille 1 triée (manuellement)'!$A86,'Feuille 1 triée (manuellement)'!$A$3:$H$300,1,FALSE),0)</f>
        <v>0</v>
      </c>
      <c r="E138" s="15">
        <f>IF('Feuille 1 triée (manuellement)'!K39=1,VLOOKUP('Feuille 1 triée (manuellement)'!$A39,'Feuille 1 triée (manuellement)'!$A$3:$H$300,1,FALSE),0)</f>
        <v>0</v>
      </c>
    </row>
    <row r="139" spans="2:5" x14ac:dyDescent="0.25">
      <c r="B139" s="15">
        <f>IF('Feuille 1 triée (manuellement)'!H138=1,VLOOKUP('Feuille 1 triée (manuellement)'!$A138,'Feuille 1 triée (manuellement)'!$A$3:$H$300,1,FALSE),0)</f>
        <v>0</v>
      </c>
      <c r="C139" s="15">
        <f>IF('Feuille 1 triée (manuellement)'!I80=1,VLOOKUP('Feuille 1 triée (manuellement)'!$A80,'Feuille 1 triée (manuellement)'!$A$3:$H$300,1,FALSE),0)</f>
        <v>0</v>
      </c>
      <c r="D139" s="15">
        <f>IF('Feuille 1 triée (manuellement)'!J87=1,VLOOKUP('Feuille 1 triée (manuellement)'!$A87,'Feuille 1 triée (manuellement)'!$A$3:$H$300,1,FALSE),0)</f>
        <v>0</v>
      </c>
      <c r="E139" s="15">
        <f>IF('Feuille 1 triée (manuellement)'!K40=1,VLOOKUP('Feuille 1 triée (manuellement)'!$A40,'Feuille 1 triée (manuellement)'!$A$3:$H$300,1,FALSE),0)</f>
        <v>0</v>
      </c>
    </row>
    <row r="140" spans="2:5" x14ac:dyDescent="0.25">
      <c r="B140" s="15">
        <f>IF('Feuille 1 triée (manuellement)'!H139=1,VLOOKUP('Feuille 1 triée (manuellement)'!$A139,'Feuille 1 triée (manuellement)'!$A$3:$H$300,1,FALSE),0)</f>
        <v>0</v>
      </c>
      <c r="C140" s="15">
        <f>IF('Feuille 1 triée (manuellement)'!I81=1,VLOOKUP('Feuille 1 triée (manuellement)'!$A81,'Feuille 1 triée (manuellement)'!$A$3:$H$300,1,FALSE),0)</f>
        <v>0</v>
      </c>
      <c r="D140" s="15">
        <f>IF('Feuille 1 triée (manuellement)'!J88=1,VLOOKUP('Feuille 1 triée (manuellement)'!$A88,'Feuille 1 triée (manuellement)'!$A$3:$H$300,1,FALSE),0)</f>
        <v>0</v>
      </c>
      <c r="E140" s="15">
        <f>IF('Feuille 1 triée (manuellement)'!K41=1,VLOOKUP('Feuille 1 triée (manuellement)'!$A41,'Feuille 1 triée (manuellement)'!$A$3:$H$300,1,FALSE),0)</f>
        <v>0</v>
      </c>
    </row>
    <row r="141" spans="2:5" x14ac:dyDescent="0.25">
      <c r="B141" s="15">
        <f>IF('Feuille 1 triée (manuellement)'!H140=1,VLOOKUP('Feuille 1 triée (manuellement)'!$A140,'Feuille 1 triée (manuellement)'!$A$3:$H$300,1,FALSE),0)</f>
        <v>0</v>
      </c>
      <c r="C141" s="15">
        <f>IF('Feuille 1 triée (manuellement)'!I82=1,VLOOKUP('Feuille 1 triée (manuellement)'!$A82,'Feuille 1 triée (manuellement)'!$A$3:$H$300,1,FALSE),0)</f>
        <v>0</v>
      </c>
      <c r="D141" s="15">
        <f>IF('Feuille 1 triée (manuellement)'!J89=1,VLOOKUP('Feuille 1 triée (manuellement)'!$A89,'Feuille 1 triée (manuellement)'!$A$3:$H$300,1,FALSE),0)</f>
        <v>0</v>
      </c>
      <c r="E141" s="15">
        <f>IF('Feuille 1 triée (manuellement)'!K42=1,VLOOKUP('Feuille 1 triée (manuellement)'!$A42,'Feuille 1 triée (manuellement)'!$A$3:$H$300,1,FALSE),0)</f>
        <v>0</v>
      </c>
    </row>
    <row r="142" spans="2:5" x14ac:dyDescent="0.25">
      <c r="B142" s="15">
        <f>IF('Feuille 1 triée (manuellement)'!H141=1,VLOOKUP('Feuille 1 triée (manuellement)'!$A141,'Feuille 1 triée (manuellement)'!$A$3:$H$300,1,FALSE),0)</f>
        <v>0</v>
      </c>
      <c r="C142" s="15">
        <f>IF('Feuille 1 triée (manuellement)'!I83=1,VLOOKUP('Feuille 1 triée (manuellement)'!$A83,'Feuille 1 triée (manuellement)'!$A$3:$H$300,1,FALSE),0)</f>
        <v>0</v>
      </c>
      <c r="D142" s="15">
        <f>IF('Feuille 1 triée (manuellement)'!J90=1,VLOOKUP('Feuille 1 triée (manuellement)'!$A90,'Feuille 1 triée (manuellement)'!$A$3:$H$300,1,FALSE),0)</f>
        <v>0</v>
      </c>
      <c r="E142" s="15">
        <f>IF('Feuille 1 triée (manuellement)'!K43=1,VLOOKUP('Feuille 1 triée (manuellement)'!$A43,'Feuille 1 triée (manuellement)'!$A$3:$H$300,1,FALSE),0)</f>
        <v>0</v>
      </c>
    </row>
    <row r="143" spans="2:5" x14ac:dyDescent="0.25">
      <c r="B143" s="15">
        <f>IF('Feuille 1 triée (manuellement)'!H142=1,VLOOKUP('Feuille 1 triée (manuellement)'!$A142,'Feuille 1 triée (manuellement)'!$A$3:$H$300,1,FALSE),0)</f>
        <v>0</v>
      </c>
      <c r="C143" s="15">
        <f>IF('Feuille 1 triée (manuellement)'!I84=1,VLOOKUP('Feuille 1 triée (manuellement)'!$A84,'Feuille 1 triée (manuellement)'!$A$3:$H$300,1,FALSE),0)</f>
        <v>0</v>
      </c>
      <c r="D143" s="15">
        <f>IF('Feuille 1 triée (manuellement)'!J91=1,VLOOKUP('Feuille 1 triée (manuellement)'!$A91,'Feuille 1 triée (manuellement)'!$A$3:$H$300,1,FALSE),0)</f>
        <v>0</v>
      </c>
      <c r="E143" s="15">
        <f>IF('Feuille 1 triée (manuellement)'!K44=1,VLOOKUP('Feuille 1 triée (manuellement)'!$A44,'Feuille 1 triée (manuellement)'!$A$3:$H$300,1,FALSE),0)</f>
        <v>0</v>
      </c>
    </row>
    <row r="144" spans="2:5" x14ac:dyDescent="0.25">
      <c r="B144" s="15">
        <f>IF('Feuille 1 triée (manuellement)'!H143=1,VLOOKUP('Feuille 1 triée (manuellement)'!$A143,'Feuille 1 triée (manuellement)'!$A$3:$H$300,1,FALSE),0)</f>
        <v>0</v>
      </c>
      <c r="C144" s="15">
        <f>IF('Feuille 1 triée (manuellement)'!I85=1,VLOOKUP('Feuille 1 triée (manuellement)'!$A85,'Feuille 1 triée (manuellement)'!$A$3:$H$300,1,FALSE),0)</f>
        <v>0</v>
      </c>
      <c r="D144" s="15">
        <f>IF('Feuille 1 triée (manuellement)'!J92=1,VLOOKUP('Feuille 1 triée (manuellement)'!$A92,'Feuille 1 triée (manuellement)'!$A$3:$H$300,1,FALSE),0)</f>
        <v>0</v>
      </c>
      <c r="E144" s="15">
        <f>IF('Feuille 1 triée (manuellement)'!K45=1,VLOOKUP('Feuille 1 triée (manuellement)'!$A45,'Feuille 1 triée (manuellement)'!$A$3:$H$300,1,FALSE),0)</f>
        <v>0</v>
      </c>
    </row>
    <row r="145" spans="2:5" x14ac:dyDescent="0.25">
      <c r="B145" s="15">
        <f>IF('Feuille 1 triée (manuellement)'!H144=1,VLOOKUP('Feuille 1 triée (manuellement)'!$A144,'Feuille 1 triée (manuellement)'!$A$3:$H$300,1,FALSE),0)</f>
        <v>0</v>
      </c>
      <c r="C145" s="15">
        <f>IF('Feuille 1 triée (manuellement)'!I86=1,VLOOKUP('Feuille 1 triée (manuellement)'!$A86,'Feuille 1 triée (manuellement)'!$A$3:$H$300,1,FALSE),0)</f>
        <v>0</v>
      </c>
      <c r="D145" s="15">
        <f>IF('Feuille 1 triée (manuellement)'!J93=1,VLOOKUP('Feuille 1 triée (manuellement)'!$A93,'Feuille 1 triée (manuellement)'!$A$3:$H$300,1,FALSE),0)</f>
        <v>0</v>
      </c>
      <c r="E145" s="15">
        <f>IF('Feuille 1 triée (manuellement)'!K46=1,VLOOKUP('Feuille 1 triée (manuellement)'!$A46,'Feuille 1 triée (manuellement)'!$A$3:$H$300,1,FALSE),0)</f>
        <v>0</v>
      </c>
    </row>
    <row r="146" spans="2:5" x14ac:dyDescent="0.25">
      <c r="B146" s="15">
        <f>IF('Feuille 1 triée (manuellement)'!H145=1,VLOOKUP('Feuille 1 triée (manuellement)'!$A145,'Feuille 1 triée (manuellement)'!$A$3:$H$300,1,FALSE),0)</f>
        <v>0</v>
      </c>
      <c r="C146" s="15">
        <f>IF('Feuille 1 triée (manuellement)'!I87=1,VLOOKUP('Feuille 1 triée (manuellement)'!$A87,'Feuille 1 triée (manuellement)'!$A$3:$H$300,1,FALSE),0)</f>
        <v>0</v>
      </c>
      <c r="D146" s="15">
        <f>IF('Feuille 1 triée (manuellement)'!J94=1,VLOOKUP('Feuille 1 triée (manuellement)'!$A94,'Feuille 1 triée (manuellement)'!$A$3:$H$300,1,FALSE),0)</f>
        <v>0</v>
      </c>
      <c r="E146" s="15">
        <f>IF('Feuille 1 triée (manuellement)'!K47=1,VLOOKUP('Feuille 1 triée (manuellement)'!$A47,'Feuille 1 triée (manuellement)'!$A$3:$H$300,1,FALSE),0)</f>
        <v>0</v>
      </c>
    </row>
    <row r="147" spans="2:5" x14ac:dyDescent="0.25">
      <c r="B147" s="15">
        <f>IF('Feuille 1 triée (manuellement)'!H146=1,VLOOKUP('Feuille 1 triée (manuellement)'!$A146,'Feuille 1 triée (manuellement)'!$A$3:$H$300,1,FALSE),0)</f>
        <v>0</v>
      </c>
      <c r="C147" s="15">
        <f>IF('Feuille 1 triée (manuellement)'!I88=1,VLOOKUP('Feuille 1 triée (manuellement)'!$A88,'Feuille 1 triée (manuellement)'!$A$3:$H$300,1,FALSE),0)</f>
        <v>0</v>
      </c>
      <c r="D147" s="15">
        <f>IF('Feuille 1 triée (manuellement)'!J95=1,VLOOKUP('Feuille 1 triée (manuellement)'!$A95,'Feuille 1 triée (manuellement)'!$A$3:$H$300,1,FALSE),0)</f>
        <v>0</v>
      </c>
      <c r="E147" s="15">
        <f>IF('Feuille 1 triée (manuellement)'!K48=1,VLOOKUP('Feuille 1 triée (manuellement)'!$A48,'Feuille 1 triée (manuellement)'!$A$3:$H$300,1,FALSE),0)</f>
        <v>0</v>
      </c>
    </row>
    <row r="148" spans="2:5" x14ac:dyDescent="0.25">
      <c r="B148" s="15">
        <f>IF('Feuille 1 triée (manuellement)'!H147=1,VLOOKUP('Feuille 1 triée (manuellement)'!$A147,'Feuille 1 triée (manuellement)'!$A$3:$H$300,1,FALSE),0)</f>
        <v>0</v>
      </c>
      <c r="C148" s="15">
        <f>IF('Feuille 1 triée (manuellement)'!I89=1,VLOOKUP('Feuille 1 triée (manuellement)'!$A89,'Feuille 1 triée (manuellement)'!$A$3:$H$300,1,FALSE),0)</f>
        <v>0</v>
      </c>
      <c r="D148" s="15">
        <f>IF('Feuille 1 triée (manuellement)'!J96=1,VLOOKUP('Feuille 1 triée (manuellement)'!$A96,'Feuille 1 triée (manuellement)'!$A$3:$H$300,1,FALSE),0)</f>
        <v>0</v>
      </c>
      <c r="E148" s="15">
        <f>IF('Feuille 1 triée (manuellement)'!K49=1,VLOOKUP('Feuille 1 triée (manuellement)'!$A49,'Feuille 1 triée (manuellement)'!$A$3:$H$300,1,FALSE),0)</f>
        <v>0</v>
      </c>
    </row>
    <row r="149" spans="2:5" x14ac:dyDescent="0.25">
      <c r="B149" s="15">
        <f>IF('Feuille 1 triée (manuellement)'!H148=1,VLOOKUP('Feuille 1 triée (manuellement)'!$A148,'Feuille 1 triée (manuellement)'!$A$3:$H$300,1,FALSE),0)</f>
        <v>0</v>
      </c>
      <c r="C149" s="15">
        <f>IF('Feuille 1 triée (manuellement)'!I90=1,VLOOKUP('Feuille 1 triée (manuellement)'!$A90,'Feuille 1 triée (manuellement)'!$A$3:$H$300,1,FALSE),0)</f>
        <v>0</v>
      </c>
      <c r="D149" s="15">
        <f>IF('Feuille 1 triée (manuellement)'!J97=1,VLOOKUP('Feuille 1 triée (manuellement)'!$A97,'Feuille 1 triée (manuellement)'!$A$3:$H$300,1,FALSE),0)</f>
        <v>0</v>
      </c>
      <c r="E149" s="15">
        <f>IF('Feuille 1 triée (manuellement)'!K50=1,VLOOKUP('Feuille 1 triée (manuellement)'!$A50,'Feuille 1 triée (manuellement)'!$A$3:$H$300,1,FALSE),0)</f>
        <v>0</v>
      </c>
    </row>
    <row r="150" spans="2:5" x14ac:dyDescent="0.25">
      <c r="B150" s="15">
        <f>IF('Feuille 1 triée (manuellement)'!H149=1,VLOOKUP('Feuille 1 triée (manuellement)'!$A149,'Feuille 1 triée (manuellement)'!$A$3:$H$300,1,FALSE),0)</f>
        <v>0</v>
      </c>
      <c r="C150" s="15">
        <f>IF('Feuille 1 triée (manuellement)'!I91=1,VLOOKUP('Feuille 1 triée (manuellement)'!$A91,'Feuille 1 triée (manuellement)'!$A$3:$H$300,1,FALSE),0)</f>
        <v>0</v>
      </c>
      <c r="D150" s="15">
        <f>IF('Feuille 1 triée (manuellement)'!J98=1,VLOOKUP('Feuille 1 triée (manuellement)'!$A98,'Feuille 1 triée (manuellement)'!$A$3:$H$300,1,FALSE),0)</f>
        <v>0</v>
      </c>
      <c r="E150" s="15">
        <f>IF('Feuille 1 triée (manuellement)'!K51=1,VLOOKUP('Feuille 1 triée (manuellement)'!$A51,'Feuille 1 triée (manuellement)'!$A$3:$H$300,1,FALSE),0)</f>
        <v>0</v>
      </c>
    </row>
    <row r="151" spans="2:5" x14ac:dyDescent="0.25">
      <c r="B151" s="15">
        <f>IF('Feuille 1 triée (manuellement)'!H150=1,VLOOKUP('Feuille 1 triée (manuellement)'!$A150,'Feuille 1 triée (manuellement)'!$A$3:$H$300,1,FALSE),0)</f>
        <v>0</v>
      </c>
      <c r="C151" s="15">
        <f>IF('Feuille 1 triée (manuellement)'!I92=1,VLOOKUP('Feuille 1 triée (manuellement)'!$A92,'Feuille 1 triée (manuellement)'!$A$3:$H$300,1,FALSE),0)</f>
        <v>0</v>
      </c>
      <c r="D151" s="15">
        <f>IF('Feuille 1 triée (manuellement)'!J99=1,VLOOKUP('Feuille 1 triée (manuellement)'!$A99,'Feuille 1 triée (manuellement)'!$A$3:$H$300,1,FALSE),0)</f>
        <v>0</v>
      </c>
      <c r="E151" s="15">
        <f>IF('Feuille 1 triée (manuellement)'!K52=1,VLOOKUP('Feuille 1 triée (manuellement)'!$A52,'Feuille 1 triée (manuellement)'!$A$3:$H$300,1,FALSE),0)</f>
        <v>0</v>
      </c>
    </row>
    <row r="152" spans="2:5" x14ac:dyDescent="0.25">
      <c r="B152" s="15">
        <f>IF('Feuille 1 triée (manuellement)'!H151=1,VLOOKUP('Feuille 1 triée (manuellement)'!$A151,'Feuille 1 triée (manuellement)'!$A$3:$H$300,1,FALSE),0)</f>
        <v>0</v>
      </c>
      <c r="C152" s="15">
        <f>IF('Feuille 1 triée (manuellement)'!I93=1,VLOOKUP('Feuille 1 triée (manuellement)'!$A93,'Feuille 1 triée (manuellement)'!$A$3:$H$300,1,FALSE),0)</f>
        <v>0</v>
      </c>
      <c r="D152" s="15">
        <f>IF('Feuille 1 triée (manuellement)'!J100=1,VLOOKUP('Feuille 1 triée (manuellement)'!$A100,'Feuille 1 triée (manuellement)'!$A$3:$H$300,1,FALSE),0)</f>
        <v>0</v>
      </c>
      <c r="E152" s="15">
        <f>IF('Feuille 1 triée (manuellement)'!K53=1,VLOOKUP('Feuille 1 triée (manuellement)'!$A53,'Feuille 1 triée (manuellement)'!$A$3:$H$300,1,FALSE),0)</f>
        <v>0</v>
      </c>
    </row>
    <row r="153" spans="2:5" x14ac:dyDescent="0.25">
      <c r="B153" s="15">
        <f>IF('Feuille 1 triée (manuellement)'!H152=1,VLOOKUP('Feuille 1 triée (manuellement)'!$A152,'Feuille 1 triée (manuellement)'!$A$3:$H$300,1,FALSE),0)</f>
        <v>0</v>
      </c>
      <c r="C153" s="15">
        <f>IF('Feuille 1 triée (manuellement)'!I152=1,VLOOKUP('Feuille 1 triée (manuellement)'!$A152,'Feuille 1 triée (manuellement)'!$A$3:$H$300,1,FALSE),0)</f>
        <v>0</v>
      </c>
      <c r="D153" s="15">
        <f>IF('Feuille 1 triée (manuellement)'!J101=1,VLOOKUP('Feuille 1 triée (manuellement)'!$A101,'Feuille 1 triée (manuellement)'!$A$3:$H$300,1,FALSE),0)</f>
        <v>0</v>
      </c>
      <c r="E153" s="15">
        <f>IF('Feuille 1 triée (manuellement)'!K54=1,VLOOKUP('Feuille 1 triée (manuellement)'!$A54,'Feuille 1 triée (manuellement)'!$A$3:$H$300,1,FALSE),0)</f>
        <v>0</v>
      </c>
    </row>
    <row r="154" spans="2:5" x14ac:dyDescent="0.25">
      <c r="B154" s="15">
        <f>IF('Feuille 1 triée (manuellement)'!H153=1,VLOOKUP('Feuille 1 triée (manuellement)'!$A153,'Feuille 1 triée (manuellement)'!$A$3:$H$300,1,FALSE),0)</f>
        <v>0</v>
      </c>
      <c r="C154" s="15">
        <f>IF('Feuille 1 triée (manuellement)'!I153=1,VLOOKUP('Feuille 1 triée (manuellement)'!$A153,'Feuille 1 triée (manuellement)'!$A$3:$H$300,1,FALSE),0)</f>
        <v>0</v>
      </c>
      <c r="D154" s="15">
        <f>IF('Feuille 1 triée (manuellement)'!J102=1,VLOOKUP('Feuille 1 triée (manuellement)'!$A102,'Feuille 1 triée (manuellement)'!$A$3:$H$300,1,FALSE),0)</f>
        <v>0</v>
      </c>
      <c r="E154" s="15">
        <f>IF('Feuille 1 triée (manuellement)'!K55=1,VLOOKUP('Feuille 1 triée (manuellement)'!$A55,'Feuille 1 triée (manuellement)'!$A$3:$H$300,1,FALSE),0)</f>
        <v>0</v>
      </c>
    </row>
    <row r="155" spans="2:5" x14ac:dyDescent="0.25">
      <c r="B155" s="15">
        <f>IF('Feuille 1 triée (manuellement)'!H154=1,VLOOKUP('Feuille 1 triée (manuellement)'!$A154,'Feuille 1 triée (manuellement)'!$A$3:$H$300,1,FALSE),0)</f>
        <v>0</v>
      </c>
      <c r="C155" s="15">
        <f>IF('Feuille 1 triée (manuellement)'!I154=1,VLOOKUP('Feuille 1 triée (manuellement)'!$A154,'Feuille 1 triée (manuellement)'!$A$3:$H$300,1,FALSE),0)</f>
        <v>0</v>
      </c>
      <c r="D155" s="15">
        <f>IF('Feuille 1 triée (manuellement)'!J103=1,VLOOKUP('Feuille 1 triée (manuellement)'!$A103,'Feuille 1 triée (manuellement)'!$A$3:$H$300,1,FALSE),0)</f>
        <v>0</v>
      </c>
      <c r="E155" s="15">
        <f>IF('Feuille 1 triée (manuellement)'!K56=1,VLOOKUP('Feuille 1 triée (manuellement)'!$A56,'Feuille 1 triée (manuellement)'!$A$3:$H$300,1,FALSE),0)</f>
        <v>0</v>
      </c>
    </row>
    <row r="156" spans="2:5" x14ac:dyDescent="0.25">
      <c r="B156" s="15">
        <f>IF('Feuille 1 triée (manuellement)'!H155=1,VLOOKUP('Feuille 1 triée (manuellement)'!$A155,'Feuille 1 triée (manuellement)'!$A$3:$H$300,1,FALSE),0)</f>
        <v>0</v>
      </c>
      <c r="C156" s="15">
        <f>IF('Feuille 1 triée (manuellement)'!I155=1,VLOOKUP('Feuille 1 triée (manuellement)'!$A155,'Feuille 1 triée (manuellement)'!$A$3:$H$300,1,FALSE),0)</f>
        <v>0</v>
      </c>
      <c r="D156" s="15">
        <f>IF('Feuille 1 triée (manuellement)'!J104=1,VLOOKUP('Feuille 1 triée (manuellement)'!$A104,'Feuille 1 triée (manuellement)'!$A$3:$H$300,1,FALSE),0)</f>
        <v>0</v>
      </c>
      <c r="E156" s="15">
        <f>IF('Feuille 1 triée (manuellement)'!K57=1,VLOOKUP('Feuille 1 triée (manuellement)'!$A57,'Feuille 1 triée (manuellement)'!$A$3:$H$300,1,FALSE),0)</f>
        <v>0</v>
      </c>
    </row>
    <row r="157" spans="2:5" x14ac:dyDescent="0.25">
      <c r="B157" s="15">
        <f>IF('Feuille 1 triée (manuellement)'!H156=1,VLOOKUP('Feuille 1 triée (manuellement)'!$A156,'Feuille 1 triée (manuellement)'!$A$3:$H$300,1,FALSE),0)</f>
        <v>0</v>
      </c>
      <c r="C157" s="15">
        <f>IF('Feuille 1 triée (manuellement)'!I156=1,VLOOKUP('Feuille 1 triée (manuellement)'!$A156,'Feuille 1 triée (manuellement)'!$A$3:$H$300,1,FALSE),0)</f>
        <v>0</v>
      </c>
      <c r="D157" s="15">
        <f>IF('Feuille 1 triée (manuellement)'!J105=1,VLOOKUP('Feuille 1 triée (manuellement)'!$A105,'Feuille 1 triée (manuellement)'!$A$3:$H$300,1,FALSE),0)</f>
        <v>0</v>
      </c>
      <c r="E157" s="15">
        <f>IF('Feuille 1 triée (manuellement)'!K58=1,VLOOKUP('Feuille 1 triée (manuellement)'!$A58,'Feuille 1 triée (manuellement)'!$A$3:$H$300,1,FALSE),0)</f>
        <v>0</v>
      </c>
    </row>
    <row r="158" spans="2:5" x14ac:dyDescent="0.25">
      <c r="B158" s="15">
        <f>IF('Feuille 1 triée (manuellement)'!H157=1,VLOOKUP('Feuille 1 triée (manuellement)'!$A157,'Feuille 1 triée (manuellement)'!$A$3:$H$300,1,FALSE),0)</f>
        <v>0</v>
      </c>
      <c r="C158" s="15">
        <f>IF('Feuille 1 triée (manuellement)'!I157=1,VLOOKUP('Feuille 1 triée (manuellement)'!$A157,'Feuille 1 triée (manuellement)'!$A$3:$H$300,1,FALSE),0)</f>
        <v>0</v>
      </c>
      <c r="D158" s="15">
        <f>IF('Feuille 1 triée (manuellement)'!J106=1,VLOOKUP('Feuille 1 triée (manuellement)'!$A106,'Feuille 1 triée (manuellement)'!$A$3:$H$300,1,FALSE),0)</f>
        <v>0</v>
      </c>
      <c r="E158" s="15">
        <f>IF('Feuille 1 triée (manuellement)'!K59=1,VLOOKUP('Feuille 1 triée (manuellement)'!$A59,'Feuille 1 triée (manuellement)'!$A$3:$H$300,1,FALSE),0)</f>
        <v>0</v>
      </c>
    </row>
    <row r="159" spans="2:5" x14ac:dyDescent="0.25">
      <c r="B159" s="15">
        <f>IF('Feuille 1 triée (manuellement)'!H158=1,VLOOKUP('Feuille 1 triée (manuellement)'!$A158,'Feuille 1 triée (manuellement)'!$A$3:$H$300,1,FALSE),0)</f>
        <v>0</v>
      </c>
      <c r="C159" s="15">
        <f>IF('Feuille 1 triée (manuellement)'!I158=1,VLOOKUP('Feuille 1 triée (manuellement)'!$A158,'Feuille 1 triée (manuellement)'!$A$3:$H$300,1,FALSE),0)</f>
        <v>0</v>
      </c>
      <c r="D159" s="15">
        <f>IF('Feuille 1 triée (manuellement)'!J107=1,VLOOKUP('Feuille 1 triée (manuellement)'!$A107,'Feuille 1 triée (manuellement)'!$A$3:$H$300,1,FALSE),0)</f>
        <v>0</v>
      </c>
      <c r="E159" s="15">
        <f>IF('Feuille 1 triée (manuellement)'!K60=1,VLOOKUP('Feuille 1 triée (manuellement)'!$A60,'Feuille 1 triée (manuellement)'!$A$3:$H$300,1,FALSE),0)</f>
        <v>0</v>
      </c>
    </row>
    <row r="160" spans="2:5" x14ac:dyDescent="0.25">
      <c r="B160" s="15">
        <f>IF('Feuille 1 triée (manuellement)'!H159=1,VLOOKUP('Feuille 1 triée (manuellement)'!$A159,'Feuille 1 triée (manuellement)'!$A$3:$H$300,1,FALSE),0)</f>
        <v>0</v>
      </c>
      <c r="C160" s="15">
        <f>IF('Feuille 1 triée (manuellement)'!I159=1,VLOOKUP('Feuille 1 triée (manuellement)'!$A159,'Feuille 1 triée (manuellement)'!$A$3:$H$300,1,FALSE),0)</f>
        <v>0</v>
      </c>
      <c r="D160" s="15">
        <f>IF('Feuille 1 triée (manuellement)'!J108=1,VLOOKUP('Feuille 1 triée (manuellement)'!$A108,'Feuille 1 triée (manuellement)'!$A$3:$H$300,1,FALSE),0)</f>
        <v>0</v>
      </c>
      <c r="E160" s="15">
        <f>IF('Feuille 1 triée (manuellement)'!K61=1,VLOOKUP('Feuille 1 triée (manuellement)'!$A61,'Feuille 1 triée (manuellement)'!$A$3:$H$300,1,FALSE),0)</f>
        <v>0</v>
      </c>
    </row>
    <row r="161" spans="2:5" x14ac:dyDescent="0.25">
      <c r="B161" s="15">
        <f>IF('Feuille 1 triée (manuellement)'!H160=1,VLOOKUP('Feuille 1 triée (manuellement)'!$A160,'Feuille 1 triée (manuellement)'!$A$3:$H$300,1,FALSE),0)</f>
        <v>0</v>
      </c>
      <c r="C161" s="15">
        <f>IF('Feuille 1 triée (manuellement)'!I160=1,VLOOKUP('Feuille 1 triée (manuellement)'!$A160,'Feuille 1 triée (manuellement)'!$A$3:$H$300,1,FALSE),0)</f>
        <v>0</v>
      </c>
      <c r="D161" s="15">
        <f>IF('Feuille 1 triée (manuellement)'!J109=1,VLOOKUP('Feuille 1 triée (manuellement)'!$A109,'Feuille 1 triée (manuellement)'!$A$3:$H$300,1,FALSE),0)</f>
        <v>0</v>
      </c>
      <c r="E161" s="15">
        <f>IF('Feuille 1 triée (manuellement)'!K62=1,VLOOKUP('Feuille 1 triée (manuellement)'!$A62,'Feuille 1 triée (manuellement)'!$A$3:$H$300,1,FALSE),0)</f>
        <v>0</v>
      </c>
    </row>
    <row r="162" spans="2:5" x14ac:dyDescent="0.25">
      <c r="B162" s="15">
        <f>IF('Feuille 1 triée (manuellement)'!H161=1,VLOOKUP('Feuille 1 triée (manuellement)'!$A161,'Feuille 1 triée (manuellement)'!$A$3:$H$300,1,FALSE),0)</f>
        <v>0</v>
      </c>
      <c r="C162" s="15">
        <f>IF('Feuille 1 triée (manuellement)'!I161=1,VLOOKUP('Feuille 1 triée (manuellement)'!$A161,'Feuille 1 triée (manuellement)'!$A$3:$H$300,1,FALSE),0)</f>
        <v>0</v>
      </c>
      <c r="D162" s="15">
        <f>IF('Feuille 1 triée (manuellement)'!J110=1,VLOOKUP('Feuille 1 triée (manuellement)'!$A110,'Feuille 1 triée (manuellement)'!$A$3:$H$300,1,FALSE),0)</f>
        <v>0</v>
      </c>
      <c r="E162" s="15">
        <f>IF('Feuille 1 triée (manuellement)'!K63=1,VLOOKUP('Feuille 1 triée (manuellement)'!$A63,'Feuille 1 triée (manuellement)'!$A$3:$H$300,1,FALSE),0)</f>
        <v>0</v>
      </c>
    </row>
    <row r="163" spans="2:5" x14ac:dyDescent="0.25">
      <c r="B163" s="15">
        <f>IF('Feuille 1 triée (manuellement)'!H162=1,VLOOKUP('Feuille 1 triée (manuellement)'!$A162,'Feuille 1 triée (manuellement)'!$A$3:$H$300,1,FALSE),0)</f>
        <v>0</v>
      </c>
      <c r="C163" s="15">
        <f>IF('Feuille 1 triée (manuellement)'!I162=1,VLOOKUP('Feuille 1 triée (manuellement)'!$A162,'Feuille 1 triée (manuellement)'!$A$3:$H$300,1,FALSE),0)</f>
        <v>0</v>
      </c>
      <c r="D163" s="15">
        <f>IF('Feuille 1 triée (manuellement)'!J111=1,VLOOKUP('Feuille 1 triée (manuellement)'!$A111,'Feuille 1 triée (manuellement)'!$A$3:$H$300,1,FALSE),0)</f>
        <v>0</v>
      </c>
      <c r="E163" s="15">
        <f>IF('Feuille 1 triée (manuellement)'!K64=1,VLOOKUP('Feuille 1 triée (manuellement)'!$A64,'Feuille 1 triée (manuellement)'!$A$3:$H$300,1,FALSE),0)</f>
        <v>0</v>
      </c>
    </row>
    <row r="164" spans="2:5" x14ac:dyDescent="0.25">
      <c r="B164" s="15">
        <f>IF('Feuille 1 triée (manuellement)'!H163=1,VLOOKUP('Feuille 1 triée (manuellement)'!$A163,'Feuille 1 triée (manuellement)'!$A$3:$H$300,1,FALSE),0)</f>
        <v>0</v>
      </c>
      <c r="C164" s="15">
        <f>IF('Feuille 1 triée (manuellement)'!I163=1,VLOOKUP('Feuille 1 triée (manuellement)'!$A163,'Feuille 1 triée (manuellement)'!$A$3:$H$300,1,FALSE),0)</f>
        <v>0</v>
      </c>
      <c r="D164" s="15">
        <f>IF('Feuille 1 triée (manuellement)'!J112=1,VLOOKUP('Feuille 1 triée (manuellement)'!$A112,'Feuille 1 triée (manuellement)'!$A$3:$H$300,1,FALSE),0)</f>
        <v>0</v>
      </c>
      <c r="E164" s="15">
        <f>IF('Feuille 1 triée (manuellement)'!K65=1,VLOOKUP('Feuille 1 triée (manuellement)'!$A65,'Feuille 1 triée (manuellement)'!$A$3:$H$300,1,FALSE),0)</f>
        <v>0</v>
      </c>
    </row>
    <row r="165" spans="2:5" x14ac:dyDescent="0.25">
      <c r="B165" s="15">
        <f>IF('Feuille 1 triée (manuellement)'!H164=1,VLOOKUP('Feuille 1 triée (manuellement)'!$A164,'Feuille 1 triée (manuellement)'!$A$3:$H$300,1,FALSE),0)</f>
        <v>0</v>
      </c>
      <c r="C165" s="15">
        <f>IF('Feuille 1 triée (manuellement)'!I164=1,VLOOKUP('Feuille 1 triée (manuellement)'!$A164,'Feuille 1 triée (manuellement)'!$A$3:$H$300,1,FALSE),0)</f>
        <v>0</v>
      </c>
      <c r="D165" s="15">
        <f>IF('Feuille 1 triée (manuellement)'!J113=1,VLOOKUP('Feuille 1 triée (manuellement)'!$A113,'Feuille 1 triée (manuellement)'!$A$3:$H$300,1,FALSE),0)</f>
        <v>0</v>
      </c>
      <c r="E165" s="15">
        <f>IF('Feuille 1 triée (manuellement)'!K66=1,VLOOKUP('Feuille 1 triée (manuellement)'!$A66,'Feuille 1 triée (manuellement)'!$A$3:$H$300,1,FALSE),0)</f>
        <v>0</v>
      </c>
    </row>
    <row r="166" spans="2:5" x14ac:dyDescent="0.25">
      <c r="B166" s="15">
        <f>IF('Feuille 1 triée (manuellement)'!H165=1,VLOOKUP('Feuille 1 triée (manuellement)'!$A165,'Feuille 1 triée (manuellement)'!$A$3:$H$300,1,FALSE),0)</f>
        <v>0</v>
      </c>
      <c r="C166" s="15">
        <f>IF('Feuille 1 triée (manuellement)'!I165=1,VLOOKUP('Feuille 1 triée (manuellement)'!$A165,'Feuille 1 triée (manuellement)'!$A$3:$H$300,1,FALSE),0)</f>
        <v>0</v>
      </c>
      <c r="D166" s="15">
        <f>IF('Feuille 1 triée (manuellement)'!J114=1,VLOOKUP('Feuille 1 triée (manuellement)'!$A114,'Feuille 1 triée (manuellement)'!$A$3:$H$300,1,FALSE),0)</f>
        <v>0</v>
      </c>
      <c r="E166" s="15">
        <f>IF('Feuille 1 triée (manuellement)'!K67=1,VLOOKUP('Feuille 1 triée (manuellement)'!$A67,'Feuille 1 triée (manuellement)'!$A$3:$H$300,1,FALSE),0)</f>
        <v>0</v>
      </c>
    </row>
    <row r="167" spans="2:5" x14ac:dyDescent="0.25">
      <c r="B167" s="15">
        <f>IF('Feuille 1 triée (manuellement)'!H166=1,VLOOKUP('Feuille 1 triée (manuellement)'!$A166,'Feuille 1 triée (manuellement)'!$A$3:$H$300,1,FALSE),0)</f>
        <v>0</v>
      </c>
      <c r="C167" s="15">
        <f>IF('Feuille 1 triée (manuellement)'!I166=1,VLOOKUP('Feuille 1 triée (manuellement)'!$A166,'Feuille 1 triée (manuellement)'!$A$3:$H$300,1,FALSE),0)</f>
        <v>0</v>
      </c>
      <c r="D167" s="15">
        <f>IF('Feuille 1 triée (manuellement)'!J115=1,VLOOKUP('Feuille 1 triée (manuellement)'!$A115,'Feuille 1 triée (manuellement)'!$A$3:$H$300,1,FALSE),0)</f>
        <v>0</v>
      </c>
      <c r="E167" s="15">
        <f>IF('Feuille 1 triée (manuellement)'!K68=1,VLOOKUP('Feuille 1 triée (manuellement)'!$A68,'Feuille 1 triée (manuellement)'!$A$3:$H$300,1,FALSE),0)</f>
        <v>0</v>
      </c>
    </row>
    <row r="168" spans="2:5" x14ac:dyDescent="0.25">
      <c r="B168" s="15">
        <f>IF('Feuille 1 triée (manuellement)'!H167=1,VLOOKUP('Feuille 1 triée (manuellement)'!$A167,'Feuille 1 triée (manuellement)'!$A$3:$H$300,1,FALSE),0)</f>
        <v>0</v>
      </c>
      <c r="C168" s="15">
        <f>IF('Feuille 1 triée (manuellement)'!I167=1,VLOOKUP('Feuille 1 triée (manuellement)'!$A167,'Feuille 1 triée (manuellement)'!$A$3:$H$300,1,FALSE),0)</f>
        <v>0</v>
      </c>
      <c r="D168" s="15">
        <f>IF('Feuille 1 triée (manuellement)'!J116=1,VLOOKUP('Feuille 1 triée (manuellement)'!$A116,'Feuille 1 triée (manuellement)'!$A$3:$H$300,1,FALSE),0)</f>
        <v>0</v>
      </c>
      <c r="E168" s="15">
        <f>IF('Feuille 1 triée (manuellement)'!K69=1,VLOOKUP('Feuille 1 triée (manuellement)'!$A69,'Feuille 1 triée (manuellement)'!$A$3:$H$300,1,FALSE),0)</f>
        <v>0</v>
      </c>
    </row>
    <row r="169" spans="2:5" x14ac:dyDescent="0.25">
      <c r="B169" s="15">
        <f>IF('Feuille 1 triée (manuellement)'!H168=1,VLOOKUP('Feuille 1 triée (manuellement)'!$A168,'Feuille 1 triée (manuellement)'!$A$3:$H$300,1,FALSE),0)</f>
        <v>0</v>
      </c>
      <c r="C169" s="15">
        <f>IF('Feuille 1 triée (manuellement)'!I168=1,VLOOKUP('Feuille 1 triée (manuellement)'!$A168,'Feuille 1 triée (manuellement)'!$A$3:$H$300,1,FALSE),0)</f>
        <v>0</v>
      </c>
      <c r="D169" s="15">
        <f>IF('Feuille 1 triée (manuellement)'!J117=1,VLOOKUP('Feuille 1 triée (manuellement)'!$A117,'Feuille 1 triée (manuellement)'!$A$3:$H$300,1,FALSE),0)</f>
        <v>0</v>
      </c>
      <c r="E169" s="15">
        <f>IF('Feuille 1 triée (manuellement)'!K70=1,VLOOKUP('Feuille 1 triée (manuellement)'!$A70,'Feuille 1 triée (manuellement)'!$A$3:$H$300,1,FALSE),0)</f>
        <v>0</v>
      </c>
    </row>
    <row r="170" spans="2:5" x14ac:dyDescent="0.25">
      <c r="B170" s="15">
        <f>IF('Feuille 1 triée (manuellement)'!H169=1,VLOOKUP('Feuille 1 triée (manuellement)'!$A169,'Feuille 1 triée (manuellement)'!$A$3:$H$300,1,FALSE),0)</f>
        <v>0</v>
      </c>
      <c r="C170" s="15">
        <f>IF('Feuille 1 triée (manuellement)'!I169=1,VLOOKUP('Feuille 1 triée (manuellement)'!$A169,'Feuille 1 triée (manuellement)'!$A$3:$H$300,1,FALSE),0)</f>
        <v>0</v>
      </c>
      <c r="D170" s="15">
        <f>IF('Feuille 1 triée (manuellement)'!J118=1,VLOOKUP('Feuille 1 triée (manuellement)'!$A118,'Feuille 1 triée (manuellement)'!$A$3:$H$300,1,FALSE),0)</f>
        <v>0</v>
      </c>
      <c r="E170" s="15">
        <f>IF('Feuille 1 triée (manuellement)'!K71=1,VLOOKUP('Feuille 1 triée (manuellement)'!$A71,'Feuille 1 triée (manuellement)'!$A$3:$H$300,1,FALSE),0)</f>
        <v>0</v>
      </c>
    </row>
    <row r="171" spans="2:5" x14ac:dyDescent="0.25">
      <c r="B171" s="15">
        <f>IF('Feuille 1 triée (manuellement)'!H170=1,VLOOKUP('Feuille 1 triée (manuellement)'!$A170,'Feuille 1 triée (manuellement)'!$A$3:$H$300,1,FALSE),0)</f>
        <v>0</v>
      </c>
      <c r="C171" s="15">
        <f>IF('Feuille 1 triée (manuellement)'!I170=1,VLOOKUP('Feuille 1 triée (manuellement)'!$A170,'Feuille 1 triée (manuellement)'!$A$3:$H$300,1,FALSE),0)</f>
        <v>0</v>
      </c>
      <c r="D171" s="15">
        <f>IF('Feuille 1 triée (manuellement)'!J119=1,VLOOKUP('Feuille 1 triée (manuellement)'!$A119,'Feuille 1 triée (manuellement)'!$A$3:$H$300,1,FALSE),0)</f>
        <v>0</v>
      </c>
      <c r="E171" s="15">
        <f>IF('Feuille 1 triée (manuellement)'!K72=1,VLOOKUP('Feuille 1 triée (manuellement)'!$A72,'Feuille 1 triée (manuellement)'!$A$3:$H$300,1,FALSE),0)</f>
        <v>0</v>
      </c>
    </row>
    <row r="172" spans="2:5" x14ac:dyDescent="0.25">
      <c r="B172" s="15">
        <f>IF('Feuille 1 triée (manuellement)'!H171=1,VLOOKUP('Feuille 1 triée (manuellement)'!$A171,'Feuille 1 triée (manuellement)'!$A$3:$H$300,1,FALSE),0)</f>
        <v>0</v>
      </c>
      <c r="C172" s="15">
        <f>IF('Feuille 1 triée (manuellement)'!I171=1,VLOOKUP('Feuille 1 triée (manuellement)'!$A171,'Feuille 1 triée (manuellement)'!$A$3:$H$300,1,FALSE),0)</f>
        <v>0</v>
      </c>
      <c r="D172" s="15">
        <f>IF('Feuille 1 triée (manuellement)'!J120=1,VLOOKUP('Feuille 1 triée (manuellement)'!$A120,'Feuille 1 triée (manuellement)'!$A$3:$H$300,1,FALSE),0)</f>
        <v>0</v>
      </c>
      <c r="E172" s="15">
        <f>IF('Feuille 1 triée (manuellement)'!K73=1,VLOOKUP('Feuille 1 triée (manuellement)'!$A73,'Feuille 1 triée (manuellement)'!$A$3:$H$300,1,FALSE),0)</f>
        <v>0</v>
      </c>
    </row>
    <row r="173" spans="2:5" x14ac:dyDescent="0.25">
      <c r="B173" s="15">
        <f>IF('Feuille 1 triée (manuellement)'!H172=1,VLOOKUP('Feuille 1 triée (manuellement)'!$A172,'Feuille 1 triée (manuellement)'!$A$3:$H$300,1,FALSE),0)</f>
        <v>0</v>
      </c>
      <c r="C173" s="15">
        <f>IF('Feuille 1 triée (manuellement)'!I172=1,VLOOKUP('Feuille 1 triée (manuellement)'!$A172,'Feuille 1 triée (manuellement)'!$A$3:$H$300,1,FALSE),0)</f>
        <v>0</v>
      </c>
      <c r="D173" s="15">
        <f>IF('Feuille 1 triée (manuellement)'!J121=1,VLOOKUP('Feuille 1 triée (manuellement)'!$A121,'Feuille 1 triée (manuellement)'!$A$3:$H$300,1,FALSE),0)</f>
        <v>0</v>
      </c>
      <c r="E173" s="15">
        <f>IF('Feuille 1 triée (manuellement)'!K74=1,VLOOKUP('Feuille 1 triée (manuellement)'!$A74,'Feuille 1 triée (manuellement)'!$A$3:$H$300,1,FALSE),0)</f>
        <v>0</v>
      </c>
    </row>
    <row r="174" spans="2:5" x14ac:dyDescent="0.25">
      <c r="B174" s="15">
        <f>IF('Feuille 1 triée (manuellement)'!H173=1,VLOOKUP('Feuille 1 triée (manuellement)'!$A173,'Feuille 1 triée (manuellement)'!$A$3:$H$300,1,FALSE),0)</f>
        <v>0</v>
      </c>
      <c r="C174" s="15">
        <f>IF('Feuille 1 triée (manuellement)'!I173=1,VLOOKUP('Feuille 1 triée (manuellement)'!$A173,'Feuille 1 triée (manuellement)'!$A$3:$H$300,1,FALSE),0)</f>
        <v>0</v>
      </c>
      <c r="D174" s="15">
        <f>IF('Feuille 1 triée (manuellement)'!J122=1,VLOOKUP('Feuille 1 triée (manuellement)'!$A122,'Feuille 1 triée (manuellement)'!$A$3:$H$300,1,FALSE),0)</f>
        <v>0</v>
      </c>
      <c r="E174" s="15">
        <f>IF('Feuille 1 triée (manuellement)'!K75=1,VLOOKUP('Feuille 1 triée (manuellement)'!$A75,'Feuille 1 triée (manuellement)'!$A$3:$H$300,1,FALSE),0)</f>
        <v>0</v>
      </c>
    </row>
    <row r="175" spans="2:5" x14ac:dyDescent="0.25">
      <c r="B175" s="15">
        <f>IF('Feuille 1 triée (manuellement)'!H174=1,VLOOKUP('Feuille 1 triée (manuellement)'!$A174,'Feuille 1 triée (manuellement)'!$A$3:$H$300,1,FALSE),0)</f>
        <v>0</v>
      </c>
      <c r="C175" s="15">
        <f>IF('Feuille 1 triée (manuellement)'!I174=1,VLOOKUP('Feuille 1 triée (manuellement)'!$A174,'Feuille 1 triée (manuellement)'!$A$3:$H$300,1,FALSE),0)</f>
        <v>0</v>
      </c>
      <c r="D175" s="15">
        <f>IF('Feuille 1 triée (manuellement)'!J123=1,VLOOKUP('Feuille 1 triée (manuellement)'!$A123,'Feuille 1 triée (manuellement)'!$A$3:$H$300,1,FALSE),0)</f>
        <v>0</v>
      </c>
      <c r="E175" s="15">
        <f>IF('Feuille 1 triée (manuellement)'!K76=1,VLOOKUP('Feuille 1 triée (manuellement)'!$A76,'Feuille 1 triée (manuellement)'!$A$3:$H$300,1,FALSE),0)</f>
        <v>0</v>
      </c>
    </row>
    <row r="176" spans="2:5" x14ac:dyDescent="0.25">
      <c r="B176" s="15">
        <f>IF('Feuille 1 triée (manuellement)'!H175=1,VLOOKUP('Feuille 1 triée (manuellement)'!$A175,'Feuille 1 triée (manuellement)'!$A$3:$H$300,1,FALSE),0)</f>
        <v>0</v>
      </c>
      <c r="C176" s="15">
        <f>IF('Feuille 1 triée (manuellement)'!I175=1,VLOOKUP('Feuille 1 triée (manuellement)'!$A175,'Feuille 1 triée (manuellement)'!$A$3:$H$300,1,FALSE),0)</f>
        <v>0</v>
      </c>
      <c r="D176" s="15">
        <f>IF('Feuille 1 triée (manuellement)'!J124=1,VLOOKUP('Feuille 1 triée (manuellement)'!$A124,'Feuille 1 triée (manuellement)'!$A$3:$H$300,1,FALSE),0)</f>
        <v>0</v>
      </c>
      <c r="E176" s="15">
        <f>IF('Feuille 1 triée (manuellement)'!K77=1,VLOOKUP('Feuille 1 triée (manuellement)'!$A77,'Feuille 1 triée (manuellement)'!$A$3:$H$300,1,FALSE),0)</f>
        <v>0</v>
      </c>
    </row>
    <row r="177" spans="2:5" x14ac:dyDescent="0.25">
      <c r="B177" s="15">
        <f>IF('Feuille 1 triée (manuellement)'!H176=1,VLOOKUP('Feuille 1 triée (manuellement)'!$A176,'Feuille 1 triée (manuellement)'!$A$3:$H$300,1,FALSE),0)</f>
        <v>0</v>
      </c>
      <c r="C177" s="15">
        <f>IF('Feuille 1 triée (manuellement)'!I176=1,VLOOKUP('Feuille 1 triée (manuellement)'!$A176,'Feuille 1 triée (manuellement)'!$A$3:$H$300,1,FALSE),0)</f>
        <v>0</v>
      </c>
      <c r="D177" s="15">
        <f>IF('Feuille 1 triée (manuellement)'!J125=1,VLOOKUP('Feuille 1 triée (manuellement)'!$A125,'Feuille 1 triée (manuellement)'!$A$3:$H$300,1,FALSE),0)</f>
        <v>0</v>
      </c>
      <c r="E177" s="15">
        <f>IF('Feuille 1 triée (manuellement)'!K78=1,VLOOKUP('Feuille 1 triée (manuellement)'!$A78,'Feuille 1 triée (manuellement)'!$A$3:$H$300,1,FALSE),0)</f>
        <v>0</v>
      </c>
    </row>
    <row r="178" spans="2:5" x14ac:dyDescent="0.25">
      <c r="B178" s="15">
        <f>IF('Feuille 1 triée (manuellement)'!H177=1,VLOOKUP('Feuille 1 triée (manuellement)'!$A177,'Feuille 1 triée (manuellement)'!$A$3:$H$300,1,FALSE),0)</f>
        <v>0</v>
      </c>
      <c r="C178" s="15">
        <f>IF('Feuille 1 triée (manuellement)'!I177=1,VLOOKUP('Feuille 1 triée (manuellement)'!$A177,'Feuille 1 triée (manuellement)'!$A$3:$H$300,1,FALSE),0)</f>
        <v>0</v>
      </c>
      <c r="D178" s="15">
        <f>IF('Feuille 1 triée (manuellement)'!J126=1,VLOOKUP('Feuille 1 triée (manuellement)'!$A126,'Feuille 1 triée (manuellement)'!$A$3:$H$300,1,FALSE),0)</f>
        <v>0</v>
      </c>
      <c r="E178" s="15">
        <f>IF('Feuille 1 triée (manuellement)'!K79=1,VLOOKUP('Feuille 1 triée (manuellement)'!$A79,'Feuille 1 triée (manuellement)'!$A$3:$H$300,1,FALSE),0)</f>
        <v>0</v>
      </c>
    </row>
    <row r="179" spans="2:5" x14ac:dyDescent="0.25">
      <c r="B179" s="15">
        <f>IF('Feuille 1 triée (manuellement)'!H178=1,VLOOKUP('Feuille 1 triée (manuellement)'!$A178,'Feuille 1 triée (manuellement)'!$A$3:$H$300,1,FALSE),0)</f>
        <v>0</v>
      </c>
      <c r="C179" s="15">
        <f>IF('Feuille 1 triée (manuellement)'!I178=1,VLOOKUP('Feuille 1 triée (manuellement)'!$A178,'Feuille 1 triée (manuellement)'!$A$3:$H$300,1,FALSE),0)</f>
        <v>0</v>
      </c>
      <c r="D179" s="15">
        <f>IF('Feuille 1 triée (manuellement)'!J127=1,VLOOKUP('Feuille 1 triée (manuellement)'!$A127,'Feuille 1 triée (manuellement)'!$A$3:$H$300,1,FALSE),0)</f>
        <v>0</v>
      </c>
      <c r="E179" s="15">
        <f>IF('Feuille 1 triée (manuellement)'!K80=1,VLOOKUP('Feuille 1 triée (manuellement)'!$A80,'Feuille 1 triée (manuellement)'!$A$3:$H$300,1,FALSE),0)</f>
        <v>0</v>
      </c>
    </row>
    <row r="180" spans="2:5" x14ac:dyDescent="0.25">
      <c r="B180" s="15">
        <f>IF('Feuille 1 triée (manuellement)'!H179=1,VLOOKUP('Feuille 1 triée (manuellement)'!$A179,'Feuille 1 triée (manuellement)'!$A$3:$H$300,1,FALSE),0)</f>
        <v>0</v>
      </c>
      <c r="C180" s="15">
        <f>IF('Feuille 1 triée (manuellement)'!I179=1,VLOOKUP('Feuille 1 triée (manuellement)'!$A179,'Feuille 1 triée (manuellement)'!$A$3:$H$300,1,FALSE),0)</f>
        <v>0</v>
      </c>
      <c r="D180" s="15">
        <f>IF('Feuille 1 triée (manuellement)'!J128=1,VLOOKUP('Feuille 1 triée (manuellement)'!$A128,'Feuille 1 triée (manuellement)'!$A$3:$H$300,1,FALSE),0)</f>
        <v>0</v>
      </c>
      <c r="E180" s="15">
        <f>IF('Feuille 1 triée (manuellement)'!K81=1,VLOOKUP('Feuille 1 triée (manuellement)'!$A81,'Feuille 1 triée (manuellement)'!$A$3:$H$300,1,FALSE),0)</f>
        <v>0</v>
      </c>
    </row>
    <row r="181" spans="2:5" x14ac:dyDescent="0.25">
      <c r="B181" s="15">
        <f>IF('Feuille 1 triée (manuellement)'!H180=1,VLOOKUP('Feuille 1 triée (manuellement)'!$A180,'Feuille 1 triée (manuellement)'!$A$3:$H$300,1,FALSE),0)</f>
        <v>0</v>
      </c>
      <c r="C181" s="15">
        <f>IF('Feuille 1 triée (manuellement)'!I180=1,VLOOKUP('Feuille 1 triée (manuellement)'!$A180,'Feuille 1 triée (manuellement)'!$A$3:$H$300,1,FALSE),0)</f>
        <v>0</v>
      </c>
      <c r="D181" s="15">
        <f>IF('Feuille 1 triée (manuellement)'!J129=1,VLOOKUP('Feuille 1 triée (manuellement)'!$A129,'Feuille 1 triée (manuellement)'!$A$3:$H$300,1,FALSE),0)</f>
        <v>0</v>
      </c>
      <c r="E181" s="15">
        <f>IF('Feuille 1 triée (manuellement)'!K82=1,VLOOKUP('Feuille 1 triée (manuellement)'!$A82,'Feuille 1 triée (manuellement)'!$A$3:$H$300,1,FALSE),0)</f>
        <v>0</v>
      </c>
    </row>
    <row r="182" spans="2:5" x14ac:dyDescent="0.25">
      <c r="B182" s="15">
        <f>IF('Feuille 1 triée (manuellement)'!H181=1,VLOOKUP('Feuille 1 triée (manuellement)'!$A181,'Feuille 1 triée (manuellement)'!$A$3:$H$300,1,FALSE),0)</f>
        <v>0</v>
      </c>
      <c r="C182" s="15">
        <f>IF('Feuille 1 triée (manuellement)'!I181=1,VLOOKUP('Feuille 1 triée (manuellement)'!$A181,'Feuille 1 triée (manuellement)'!$A$3:$H$300,1,FALSE),0)</f>
        <v>0</v>
      </c>
      <c r="D182" s="15">
        <f>IF('Feuille 1 triée (manuellement)'!J130=1,VLOOKUP('Feuille 1 triée (manuellement)'!$A130,'Feuille 1 triée (manuellement)'!$A$3:$H$300,1,FALSE),0)</f>
        <v>0</v>
      </c>
      <c r="E182" s="15">
        <f>IF('Feuille 1 triée (manuellement)'!K83=1,VLOOKUP('Feuille 1 triée (manuellement)'!$A83,'Feuille 1 triée (manuellement)'!$A$3:$H$300,1,FALSE),0)</f>
        <v>0</v>
      </c>
    </row>
    <row r="183" spans="2:5" x14ac:dyDescent="0.25">
      <c r="B183" s="15">
        <f>IF('Feuille 1 triée (manuellement)'!H182=1,VLOOKUP('Feuille 1 triée (manuellement)'!$A182,'Feuille 1 triée (manuellement)'!$A$3:$H$300,1,FALSE),0)</f>
        <v>0</v>
      </c>
      <c r="C183" s="15">
        <f>IF('Feuille 1 triée (manuellement)'!I182=1,VLOOKUP('Feuille 1 triée (manuellement)'!$A182,'Feuille 1 triée (manuellement)'!$A$3:$H$300,1,FALSE),0)</f>
        <v>0</v>
      </c>
      <c r="D183" s="15">
        <f>IF('Feuille 1 triée (manuellement)'!J131=1,VLOOKUP('Feuille 1 triée (manuellement)'!$A131,'Feuille 1 triée (manuellement)'!$A$3:$H$300,1,FALSE),0)</f>
        <v>0</v>
      </c>
      <c r="E183" s="15">
        <f>IF('Feuille 1 triée (manuellement)'!K84=1,VLOOKUP('Feuille 1 triée (manuellement)'!$A84,'Feuille 1 triée (manuellement)'!$A$3:$H$300,1,FALSE),0)</f>
        <v>0</v>
      </c>
    </row>
    <row r="184" spans="2:5" x14ac:dyDescent="0.25">
      <c r="B184" s="15">
        <f>IF('Feuille 1 triée (manuellement)'!H183=1,VLOOKUP('Feuille 1 triée (manuellement)'!$A183,'Feuille 1 triée (manuellement)'!$A$3:$H$300,1,FALSE),0)</f>
        <v>0</v>
      </c>
      <c r="C184" s="15">
        <f>IF('Feuille 1 triée (manuellement)'!I183=1,VLOOKUP('Feuille 1 triée (manuellement)'!$A183,'Feuille 1 triée (manuellement)'!$A$3:$H$300,1,FALSE),0)</f>
        <v>0</v>
      </c>
      <c r="D184" s="15">
        <f>IF('Feuille 1 triée (manuellement)'!J132=1,VLOOKUP('Feuille 1 triée (manuellement)'!$A132,'Feuille 1 triée (manuellement)'!$A$3:$H$300,1,FALSE),0)</f>
        <v>0</v>
      </c>
      <c r="E184" s="15">
        <f>IF('Feuille 1 triée (manuellement)'!K85=1,VLOOKUP('Feuille 1 triée (manuellement)'!$A85,'Feuille 1 triée (manuellement)'!$A$3:$H$300,1,FALSE),0)</f>
        <v>0</v>
      </c>
    </row>
    <row r="185" spans="2:5" x14ac:dyDescent="0.25">
      <c r="B185" s="15">
        <f>IF('Feuille 1 triée (manuellement)'!H184=1,VLOOKUP('Feuille 1 triée (manuellement)'!$A184,'Feuille 1 triée (manuellement)'!$A$3:$H$300,1,FALSE),0)</f>
        <v>0</v>
      </c>
      <c r="C185" s="15">
        <f>IF('Feuille 1 triée (manuellement)'!I184=1,VLOOKUP('Feuille 1 triée (manuellement)'!$A184,'Feuille 1 triée (manuellement)'!$A$3:$H$300,1,FALSE),0)</f>
        <v>0</v>
      </c>
      <c r="D185" s="15">
        <f>IF('Feuille 1 triée (manuellement)'!J133=1,VLOOKUP('Feuille 1 triée (manuellement)'!$A133,'Feuille 1 triée (manuellement)'!$A$3:$H$300,1,FALSE),0)</f>
        <v>0</v>
      </c>
      <c r="E185" s="15">
        <f>IF('Feuille 1 triée (manuellement)'!K86=1,VLOOKUP('Feuille 1 triée (manuellement)'!$A86,'Feuille 1 triée (manuellement)'!$A$3:$H$300,1,FALSE),0)</f>
        <v>0</v>
      </c>
    </row>
    <row r="186" spans="2:5" x14ac:dyDescent="0.25">
      <c r="B186" s="15">
        <f>IF('Feuille 1 triée (manuellement)'!H185=1,VLOOKUP('Feuille 1 triée (manuellement)'!$A185,'Feuille 1 triée (manuellement)'!$A$3:$H$300,1,FALSE),0)</f>
        <v>0</v>
      </c>
      <c r="C186" s="15">
        <f>IF('Feuille 1 triée (manuellement)'!I185=1,VLOOKUP('Feuille 1 triée (manuellement)'!$A185,'Feuille 1 triée (manuellement)'!$A$3:$H$300,1,FALSE),0)</f>
        <v>0</v>
      </c>
      <c r="D186" s="15">
        <f>IF('Feuille 1 triée (manuellement)'!J134=1,VLOOKUP('Feuille 1 triée (manuellement)'!$A134,'Feuille 1 triée (manuellement)'!$A$3:$H$300,1,FALSE),0)</f>
        <v>0</v>
      </c>
      <c r="E186" s="15">
        <f>IF('Feuille 1 triée (manuellement)'!K87=1,VLOOKUP('Feuille 1 triée (manuellement)'!$A87,'Feuille 1 triée (manuellement)'!$A$3:$H$300,1,FALSE),0)</f>
        <v>0</v>
      </c>
    </row>
    <row r="187" spans="2:5" x14ac:dyDescent="0.25">
      <c r="B187" s="15">
        <f>IF('Feuille 1 triée (manuellement)'!H186=1,VLOOKUP('Feuille 1 triée (manuellement)'!$A186,'Feuille 1 triée (manuellement)'!$A$3:$H$300,1,FALSE),0)</f>
        <v>0</v>
      </c>
      <c r="C187" s="15">
        <f>IF('Feuille 1 triée (manuellement)'!I186=1,VLOOKUP('Feuille 1 triée (manuellement)'!$A186,'Feuille 1 triée (manuellement)'!$A$3:$H$300,1,FALSE),0)</f>
        <v>0</v>
      </c>
      <c r="D187" s="15">
        <f>IF('Feuille 1 triée (manuellement)'!J135=1,VLOOKUP('Feuille 1 triée (manuellement)'!$A135,'Feuille 1 triée (manuellement)'!$A$3:$H$300,1,FALSE),0)</f>
        <v>0</v>
      </c>
      <c r="E187" s="15">
        <f>IF('Feuille 1 triée (manuellement)'!K88=1,VLOOKUP('Feuille 1 triée (manuellement)'!$A88,'Feuille 1 triée (manuellement)'!$A$3:$H$300,1,FALSE),0)</f>
        <v>0</v>
      </c>
    </row>
    <row r="188" spans="2:5" x14ac:dyDescent="0.25">
      <c r="B188" s="15">
        <f>IF('Feuille 1 triée (manuellement)'!H187=1,VLOOKUP('Feuille 1 triée (manuellement)'!$A187,'Feuille 1 triée (manuellement)'!$A$3:$H$300,1,FALSE),0)</f>
        <v>0</v>
      </c>
      <c r="C188" s="15">
        <f>IF('Feuille 1 triée (manuellement)'!I187=1,VLOOKUP('Feuille 1 triée (manuellement)'!$A187,'Feuille 1 triée (manuellement)'!$A$3:$H$300,1,FALSE),0)</f>
        <v>0</v>
      </c>
      <c r="D188" s="15">
        <f>IF('Feuille 1 triée (manuellement)'!J136=1,VLOOKUP('Feuille 1 triée (manuellement)'!$A136,'Feuille 1 triée (manuellement)'!$A$3:$H$300,1,FALSE),0)</f>
        <v>0</v>
      </c>
      <c r="E188" s="15">
        <f>IF('Feuille 1 triée (manuellement)'!K89=1,VLOOKUP('Feuille 1 triée (manuellement)'!$A89,'Feuille 1 triée (manuellement)'!$A$3:$H$300,1,FALSE),0)</f>
        <v>0</v>
      </c>
    </row>
    <row r="189" spans="2:5" x14ac:dyDescent="0.25">
      <c r="B189" s="15">
        <f>IF('Feuille 1 triée (manuellement)'!H188=1,VLOOKUP('Feuille 1 triée (manuellement)'!$A188,'Feuille 1 triée (manuellement)'!$A$3:$H$300,1,FALSE),0)</f>
        <v>0</v>
      </c>
      <c r="C189" s="15">
        <f>IF('Feuille 1 triée (manuellement)'!I188=1,VLOOKUP('Feuille 1 triée (manuellement)'!$A188,'Feuille 1 triée (manuellement)'!$A$3:$H$300,1,FALSE),0)</f>
        <v>0</v>
      </c>
      <c r="D189" s="15">
        <f>IF('Feuille 1 triée (manuellement)'!J137=1,VLOOKUP('Feuille 1 triée (manuellement)'!$A137,'Feuille 1 triée (manuellement)'!$A$3:$H$300,1,FALSE),0)</f>
        <v>0</v>
      </c>
      <c r="E189" s="15">
        <f>IF('Feuille 1 triée (manuellement)'!K90=1,VLOOKUP('Feuille 1 triée (manuellement)'!$A90,'Feuille 1 triée (manuellement)'!$A$3:$H$300,1,FALSE),0)</f>
        <v>0</v>
      </c>
    </row>
    <row r="190" spans="2:5" x14ac:dyDescent="0.25">
      <c r="B190" s="15">
        <f>IF('Feuille 1 triée (manuellement)'!H189=1,VLOOKUP('Feuille 1 triée (manuellement)'!$A189,'Feuille 1 triée (manuellement)'!$A$3:$H$300,1,FALSE),0)</f>
        <v>0</v>
      </c>
      <c r="C190" s="15">
        <f>IF('Feuille 1 triée (manuellement)'!I189=1,VLOOKUP('Feuille 1 triée (manuellement)'!$A189,'Feuille 1 triée (manuellement)'!$A$3:$H$300,1,FALSE),0)</f>
        <v>0</v>
      </c>
      <c r="D190" s="15">
        <f>IF('Feuille 1 triée (manuellement)'!J138=1,VLOOKUP('Feuille 1 triée (manuellement)'!$A138,'Feuille 1 triée (manuellement)'!$A$3:$H$300,1,FALSE),0)</f>
        <v>0</v>
      </c>
      <c r="E190" s="15">
        <f>IF('Feuille 1 triée (manuellement)'!K91=1,VLOOKUP('Feuille 1 triée (manuellement)'!$A91,'Feuille 1 triée (manuellement)'!$A$3:$H$300,1,FALSE),0)</f>
        <v>0</v>
      </c>
    </row>
    <row r="191" spans="2:5" x14ac:dyDescent="0.25">
      <c r="B191" s="15">
        <f>IF('Feuille 1 triée (manuellement)'!H190=1,VLOOKUP('Feuille 1 triée (manuellement)'!$A190,'Feuille 1 triée (manuellement)'!$A$3:$H$300,1,FALSE),0)</f>
        <v>0</v>
      </c>
      <c r="C191" s="15">
        <f>IF('Feuille 1 triée (manuellement)'!I190=1,VLOOKUP('Feuille 1 triée (manuellement)'!$A190,'Feuille 1 triée (manuellement)'!$A$3:$H$300,1,FALSE),0)</f>
        <v>0</v>
      </c>
      <c r="D191" s="15">
        <f>IF('Feuille 1 triée (manuellement)'!J139=1,VLOOKUP('Feuille 1 triée (manuellement)'!$A139,'Feuille 1 triée (manuellement)'!$A$3:$H$300,1,FALSE),0)</f>
        <v>0</v>
      </c>
      <c r="E191" s="15">
        <f>IF('Feuille 1 triée (manuellement)'!K92=1,VLOOKUP('Feuille 1 triée (manuellement)'!$A92,'Feuille 1 triée (manuellement)'!$A$3:$H$300,1,FALSE),0)</f>
        <v>0</v>
      </c>
    </row>
    <row r="192" spans="2:5" x14ac:dyDescent="0.25">
      <c r="B192" s="15">
        <f>IF('Feuille 1 triée (manuellement)'!H191=1,VLOOKUP('Feuille 1 triée (manuellement)'!$A191,'Feuille 1 triée (manuellement)'!$A$3:$H$300,1,FALSE),0)</f>
        <v>0</v>
      </c>
      <c r="C192" s="15">
        <f>IF('Feuille 1 triée (manuellement)'!I191=1,VLOOKUP('Feuille 1 triée (manuellement)'!$A191,'Feuille 1 triée (manuellement)'!$A$3:$H$300,1,FALSE),0)</f>
        <v>0</v>
      </c>
      <c r="D192" s="15">
        <f>IF('Feuille 1 triée (manuellement)'!J140=1,VLOOKUP('Feuille 1 triée (manuellement)'!$A140,'Feuille 1 triée (manuellement)'!$A$3:$H$300,1,FALSE),0)</f>
        <v>0</v>
      </c>
      <c r="E192" s="15">
        <f>IF('Feuille 1 triée (manuellement)'!K93=1,VLOOKUP('Feuille 1 triée (manuellement)'!$A93,'Feuille 1 triée (manuellement)'!$A$3:$H$300,1,FALSE),0)</f>
        <v>0</v>
      </c>
    </row>
    <row r="193" spans="2:5" x14ac:dyDescent="0.25">
      <c r="B193" s="15">
        <f>IF('Feuille 1 triée (manuellement)'!H192=1,VLOOKUP('Feuille 1 triée (manuellement)'!$A192,'Feuille 1 triée (manuellement)'!$A$3:$H$300,1,FALSE),0)</f>
        <v>0</v>
      </c>
      <c r="C193" s="15">
        <f>IF('Feuille 1 triée (manuellement)'!I192=1,VLOOKUP('Feuille 1 triée (manuellement)'!$A192,'Feuille 1 triée (manuellement)'!$A$3:$H$300,1,FALSE),0)</f>
        <v>0</v>
      </c>
      <c r="D193" s="15">
        <f>IF('Feuille 1 triée (manuellement)'!J141=1,VLOOKUP('Feuille 1 triée (manuellement)'!$A141,'Feuille 1 triée (manuellement)'!$A$3:$H$300,1,FALSE),0)</f>
        <v>0</v>
      </c>
      <c r="E193" s="15">
        <f>IF('Feuille 1 triée (manuellement)'!K94=1,VLOOKUP('Feuille 1 triée (manuellement)'!$A94,'Feuille 1 triée (manuellement)'!$A$3:$H$300,1,FALSE),0)</f>
        <v>0</v>
      </c>
    </row>
    <row r="194" spans="2:5" x14ac:dyDescent="0.25">
      <c r="B194" s="15">
        <f>IF('Feuille 1 triée (manuellement)'!H193=1,VLOOKUP('Feuille 1 triée (manuellement)'!$A193,'Feuille 1 triée (manuellement)'!$A$3:$H$300,1,FALSE),0)</f>
        <v>0</v>
      </c>
      <c r="C194" s="15">
        <f>IF('Feuille 1 triée (manuellement)'!I193=1,VLOOKUP('Feuille 1 triée (manuellement)'!$A193,'Feuille 1 triée (manuellement)'!$A$3:$H$300,1,FALSE),0)</f>
        <v>0</v>
      </c>
      <c r="D194" s="15">
        <f>IF('Feuille 1 triée (manuellement)'!J142=1,VLOOKUP('Feuille 1 triée (manuellement)'!$A142,'Feuille 1 triée (manuellement)'!$A$3:$H$300,1,FALSE),0)</f>
        <v>0</v>
      </c>
      <c r="E194" s="15">
        <f>IF('Feuille 1 triée (manuellement)'!K95=1,VLOOKUP('Feuille 1 triée (manuellement)'!$A95,'Feuille 1 triée (manuellement)'!$A$3:$H$300,1,FALSE),0)</f>
        <v>0</v>
      </c>
    </row>
    <row r="195" spans="2:5" x14ac:dyDescent="0.25">
      <c r="B195" s="15">
        <f>IF('Feuille 1 triée (manuellement)'!H194=1,VLOOKUP('Feuille 1 triée (manuellement)'!$A194,'Feuille 1 triée (manuellement)'!$A$3:$H$300,1,FALSE),0)</f>
        <v>0</v>
      </c>
      <c r="C195" s="15">
        <f>IF('Feuille 1 triée (manuellement)'!I194=1,VLOOKUP('Feuille 1 triée (manuellement)'!$A194,'Feuille 1 triée (manuellement)'!$A$3:$H$300,1,FALSE),0)</f>
        <v>0</v>
      </c>
      <c r="D195" s="15">
        <f>IF('Feuille 1 triée (manuellement)'!J143=1,VLOOKUP('Feuille 1 triée (manuellement)'!$A143,'Feuille 1 triée (manuellement)'!$A$3:$H$300,1,FALSE),0)</f>
        <v>0</v>
      </c>
      <c r="E195" s="15">
        <f>IF('Feuille 1 triée (manuellement)'!K96=1,VLOOKUP('Feuille 1 triée (manuellement)'!$A96,'Feuille 1 triée (manuellement)'!$A$3:$H$300,1,FALSE),0)</f>
        <v>0</v>
      </c>
    </row>
    <row r="196" spans="2:5" x14ac:dyDescent="0.25">
      <c r="B196" s="15">
        <f>IF('Feuille 1 triée (manuellement)'!H195=1,VLOOKUP('Feuille 1 triée (manuellement)'!$A195,'Feuille 1 triée (manuellement)'!$A$3:$H$300,1,FALSE),0)</f>
        <v>0</v>
      </c>
      <c r="C196" s="15">
        <f>IF('Feuille 1 triée (manuellement)'!I195=1,VLOOKUP('Feuille 1 triée (manuellement)'!$A195,'Feuille 1 triée (manuellement)'!$A$3:$H$300,1,FALSE),0)</f>
        <v>0</v>
      </c>
      <c r="D196" s="15">
        <f>IF('Feuille 1 triée (manuellement)'!J144=1,VLOOKUP('Feuille 1 triée (manuellement)'!$A144,'Feuille 1 triée (manuellement)'!$A$3:$H$300,1,FALSE),0)</f>
        <v>0</v>
      </c>
      <c r="E196" s="15">
        <f>IF('Feuille 1 triée (manuellement)'!K97=1,VLOOKUP('Feuille 1 triée (manuellement)'!$A97,'Feuille 1 triée (manuellement)'!$A$3:$H$300,1,FALSE),0)</f>
        <v>0</v>
      </c>
    </row>
    <row r="197" spans="2:5" x14ac:dyDescent="0.25">
      <c r="B197" s="15">
        <f>IF('Feuille 1 triée (manuellement)'!H196=1,VLOOKUP('Feuille 1 triée (manuellement)'!$A196,'Feuille 1 triée (manuellement)'!$A$3:$H$300,1,FALSE),0)</f>
        <v>0</v>
      </c>
      <c r="C197" s="15">
        <f>IF('Feuille 1 triée (manuellement)'!I196=1,VLOOKUP('Feuille 1 triée (manuellement)'!$A196,'Feuille 1 triée (manuellement)'!$A$3:$H$300,1,FALSE),0)</f>
        <v>0</v>
      </c>
      <c r="D197" s="15">
        <f>IF('Feuille 1 triée (manuellement)'!J145=1,VLOOKUP('Feuille 1 triée (manuellement)'!$A145,'Feuille 1 triée (manuellement)'!$A$3:$H$300,1,FALSE),0)</f>
        <v>0</v>
      </c>
      <c r="E197" s="15">
        <f>IF('Feuille 1 triée (manuellement)'!K98=1,VLOOKUP('Feuille 1 triée (manuellement)'!$A98,'Feuille 1 triée (manuellement)'!$A$3:$H$300,1,FALSE),0)</f>
        <v>0</v>
      </c>
    </row>
    <row r="198" spans="2:5" x14ac:dyDescent="0.25">
      <c r="B198" s="15">
        <f>IF('Feuille 1 triée (manuellement)'!H197=1,VLOOKUP('Feuille 1 triée (manuellement)'!$A197,'Feuille 1 triée (manuellement)'!$A$3:$H$300,1,FALSE),0)</f>
        <v>0</v>
      </c>
      <c r="C198" s="15">
        <f>IF('Feuille 1 triée (manuellement)'!I197=1,VLOOKUP('Feuille 1 triée (manuellement)'!$A197,'Feuille 1 triée (manuellement)'!$A$3:$H$300,1,FALSE),0)</f>
        <v>0</v>
      </c>
      <c r="D198" s="15">
        <f>IF('Feuille 1 triée (manuellement)'!J146=1,VLOOKUP('Feuille 1 triée (manuellement)'!$A146,'Feuille 1 triée (manuellement)'!$A$3:$H$300,1,FALSE),0)</f>
        <v>0</v>
      </c>
      <c r="E198" s="15">
        <f>IF('Feuille 1 triée (manuellement)'!K99=1,VLOOKUP('Feuille 1 triée (manuellement)'!$A99,'Feuille 1 triée (manuellement)'!$A$3:$H$300,1,FALSE),0)</f>
        <v>0</v>
      </c>
    </row>
    <row r="199" spans="2:5" x14ac:dyDescent="0.25">
      <c r="B199" s="15">
        <f>IF('Feuille 1 triée (manuellement)'!H198=1,VLOOKUP('Feuille 1 triée (manuellement)'!$A198,'Feuille 1 triée (manuellement)'!$A$3:$H$300,1,FALSE),0)</f>
        <v>0</v>
      </c>
      <c r="C199" s="15">
        <f>IF('Feuille 1 triée (manuellement)'!I198=1,VLOOKUP('Feuille 1 triée (manuellement)'!$A198,'Feuille 1 triée (manuellement)'!$A$3:$H$300,1,FALSE),0)</f>
        <v>0</v>
      </c>
      <c r="D199" s="15">
        <f>IF('Feuille 1 triée (manuellement)'!J147=1,VLOOKUP('Feuille 1 triée (manuellement)'!$A147,'Feuille 1 triée (manuellement)'!$A$3:$H$300,1,FALSE),0)</f>
        <v>0</v>
      </c>
      <c r="E199" s="15">
        <f>IF('Feuille 1 triée (manuellement)'!K100=1,VLOOKUP('Feuille 1 triée (manuellement)'!$A100,'Feuille 1 triée (manuellement)'!$A$3:$H$300,1,FALSE),0)</f>
        <v>0</v>
      </c>
    </row>
    <row r="200" spans="2:5" x14ac:dyDescent="0.25">
      <c r="B200" s="15">
        <f>IF('Feuille 1 triée (manuellement)'!H199=1,VLOOKUP('Feuille 1 triée (manuellement)'!$A199,'Feuille 1 triée (manuellement)'!$A$3:$H$300,1,FALSE),0)</f>
        <v>0</v>
      </c>
      <c r="C200" s="15">
        <f>IF('Feuille 1 triée (manuellement)'!I199=1,VLOOKUP('Feuille 1 triée (manuellement)'!$A199,'Feuille 1 triée (manuellement)'!$A$3:$H$300,1,FALSE),0)</f>
        <v>0</v>
      </c>
      <c r="D200" s="15">
        <f>IF('Feuille 1 triée (manuellement)'!J148=1,VLOOKUP('Feuille 1 triée (manuellement)'!$A148,'Feuille 1 triée (manuellement)'!$A$3:$H$300,1,FALSE),0)</f>
        <v>0</v>
      </c>
      <c r="E200" s="15">
        <f>IF('Feuille 1 triée (manuellement)'!K101=1,VLOOKUP('Feuille 1 triée (manuellement)'!$A101,'Feuille 1 triée (manuellement)'!$A$3:$H$300,1,FALSE),0)</f>
        <v>0</v>
      </c>
    </row>
    <row r="201" spans="2:5" x14ac:dyDescent="0.25">
      <c r="B201" s="15">
        <f>IF('Feuille 1 triée (manuellement)'!H200=1,VLOOKUP('Feuille 1 triée (manuellement)'!$A200,'Feuille 1 triée (manuellement)'!$A$3:$H$300,1,FALSE),0)</f>
        <v>0</v>
      </c>
      <c r="C201" s="15">
        <f>IF('Feuille 1 triée (manuellement)'!I200=1,VLOOKUP('Feuille 1 triée (manuellement)'!$A200,'Feuille 1 triée (manuellement)'!$A$3:$H$300,1,FALSE),0)</f>
        <v>0</v>
      </c>
      <c r="D201" s="15">
        <f>IF('Feuille 1 triée (manuellement)'!J149=1,VLOOKUP('Feuille 1 triée (manuellement)'!$A149,'Feuille 1 triée (manuellement)'!$A$3:$H$300,1,FALSE),0)</f>
        <v>0</v>
      </c>
      <c r="E201" s="15">
        <f>IF('Feuille 1 triée (manuellement)'!K102=1,VLOOKUP('Feuille 1 triée (manuellement)'!$A102,'Feuille 1 triée (manuellement)'!$A$3:$H$300,1,FALSE),0)</f>
        <v>0</v>
      </c>
    </row>
    <row r="202" spans="2:5" x14ac:dyDescent="0.25">
      <c r="B202" s="15">
        <f>IF('Feuille 1 triée (manuellement)'!H201=1,VLOOKUP('Feuille 1 triée (manuellement)'!$A201,'Feuille 1 triée (manuellement)'!$A$3:$H$300,1,FALSE),0)</f>
        <v>0</v>
      </c>
      <c r="C202" s="15">
        <f>IF('Feuille 1 triée (manuellement)'!I201=1,VLOOKUP('Feuille 1 triée (manuellement)'!$A201,'Feuille 1 triée (manuellement)'!$A$3:$H$300,1,FALSE),0)</f>
        <v>0</v>
      </c>
      <c r="D202" s="15">
        <f>IF('Feuille 1 triée (manuellement)'!J150=1,VLOOKUP('Feuille 1 triée (manuellement)'!$A150,'Feuille 1 triée (manuellement)'!$A$3:$H$300,1,FALSE),0)</f>
        <v>0</v>
      </c>
      <c r="E202" s="15">
        <f>IF('Feuille 1 triée (manuellement)'!K103=1,VLOOKUP('Feuille 1 triée (manuellement)'!$A103,'Feuille 1 triée (manuellement)'!$A$3:$H$300,1,FALSE),0)</f>
        <v>0</v>
      </c>
    </row>
    <row r="203" spans="2:5" x14ac:dyDescent="0.25">
      <c r="B203" s="15">
        <f>IF('Feuille 1 triée (manuellement)'!H202=1,VLOOKUP('Feuille 1 triée (manuellement)'!$A202,'Feuille 1 triée (manuellement)'!$A$3:$H$300,1,FALSE),0)</f>
        <v>0</v>
      </c>
      <c r="C203" s="15">
        <f>IF('Feuille 1 triée (manuellement)'!I202=1,VLOOKUP('Feuille 1 triée (manuellement)'!$A202,'Feuille 1 triée (manuellement)'!$A$3:$H$300,1,FALSE),0)</f>
        <v>0</v>
      </c>
      <c r="D203" s="15">
        <f>IF('Feuille 1 triée (manuellement)'!J151=1,VLOOKUP('Feuille 1 triée (manuellement)'!$A151,'Feuille 1 triée (manuellement)'!$A$3:$H$300,1,FALSE),0)</f>
        <v>0</v>
      </c>
      <c r="E203" s="15">
        <f>IF('Feuille 1 triée (manuellement)'!K104=1,VLOOKUP('Feuille 1 triée (manuellement)'!$A104,'Feuille 1 triée (manuellement)'!$A$3:$H$300,1,FALSE),0)</f>
        <v>0</v>
      </c>
    </row>
    <row r="204" spans="2:5" x14ac:dyDescent="0.25">
      <c r="B204" s="15">
        <f>IF('Feuille 1 triée (manuellement)'!H203=1,VLOOKUP('Feuille 1 triée (manuellement)'!$A203,'Feuille 1 triée (manuellement)'!$A$3:$H$300,1,FALSE),0)</f>
        <v>0</v>
      </c>
      <c r="C204" s="15">
        <f>IF('Feuille 1 triée (manuellement)'!I203=1,VLOOKUP('Feuille 1 triée (manuellement)'!$A203,'Feuille 1 triée (manuellement)'!$A$3:$H$300,1,FALSE),0)</f>
        <v>0</v>
      </c>
      <c r="D204" s="15">
        <f>IF('Feuille 1 triée (manuellement)'!J203=1,VLOOKUP('Feuille 1 triée (manuellement)'!$A203,'Feuille 1 triée (manuellement)'!$A$3:$H$300,1,FALSE),0)</f>
        <v>0</v>
      </c>
      <c r="E204" s="15">
        <f>IF('Feuille 1 triée (manuellement)'!K105=1,VLOOKUP('Feuille 1 triée (manuellement)'!$A105,'Feuille 1 triée (manuellement)'!$A$3:$H$300,1,FALSE),0)</f>
        <v>0</v>
      </c>
    </row>
    <row r="205" spans="2:5" x14ac:dyDescent="0.25">
      <c r="B205" s="15">
        <f>IF('Feuille 1 triée (manuellement)'!H204=1,VLOOKUP('Feuille 1 triée (manuellement)'!$A204,'Feuille 1 triée (manuellement)'!$A$3:$H$300,1,FALSE),0)</f>
        <v>0</v>
      </c>
      <c r="C205" s="15">
        <f>IF('Feuille 1 triée (manuellement)'!I204=1,VLOOKUP('Feuille 1 triée (manuellement)'!$A204,'Feuille 1 triée (manuellement)'!$A$3:$H$300,1,FALSE),0)</f>
        <v>0</v>
      </c>
      <c r="D205" s="15">
        <f>IF('Feuille 1 triée (manuellement)'!J204=1,VLOOKUP('Feuille 1 triée (manuellement)'!$A204,'Feuille 1 triée (manuellement)'!$A$3:$H$300,1,FALSE),0)</f>
        <v>0</v>
      </c>
      <c r="E205" s="15">
        <f>IF('Feuille 1 triée (manuellement)'!K106=1,VLOOKUP('Feuille 1 triée (manuellement)'!$A106,'Feuille 1 triée (manuellement)'!$A$3:$H$300,1,FALSE),0)</f>
        <v>0</v>
      </c>
    </row>
    <row r="206" spans="2:5" x14ac:dyDescent="0.25">
      <c r="B206" s="15">
        <f>IF('Feuille 1 triée (manuellement)'!H205=1,VLOOKUP('Feuille 1 triée (manuellement)'!$A205,'Feuille 1 triée (manuellement)'!$A$3:$H$300,1,FALSE),0)</f>
        <v>0</v>
      </c>
      <c r="C206" s="15">
        <f>IF('Feuille 1 triée (manuellement)'!I205=1,VLOOKUP('Feuille 1 triée (manuellement)'!$A205,'Feuille 1 triée (manuellement)'!$A$3:$H$300,1,FALSE),0)</f>
        <v>0</v>
      </c>
      <c r="D206" s="15">
        <f>IF('Feuille 1 triée (manuellement)'!J205=1,VLOOKUP('Feuille 1 triée (manuellement)'!$A205,'Feuille 1 triée (manuellement)'!$A$3:$H$300,1,FALSE),0)</f>
        <v>0</v>
      </c>
      <c r="E206" s="15">
        <f>IF('Feuille 1 triée (manuellement)'!K107=1,VLOOKUP('Feuille 1 triée (manuellement)'!$A107,'Feuille 1 triée (manuellement)'!$A$3:$H$300,1,FALSE),0)</f>
        <v>0</v>
      </c>
    </row>
    <row r="207" spans="2:5" x14ac:dyDescent="0.25">
      <c r="B207" s="15">
        <f>IF('Feuille 1 triée (manuellement)'!H206=1,VLOOKUP('Feuille 1 triée (manuellement)'!$A206,'Feuille 1 triée (manuellement)'!$A$3:$H$300,1,FALSE),0)</f>
        <v>0</v>
      </c>
      <c r="C207" s="15">
        <f>IF('Feuille 1 triée (manuellement)'!I206=1,VLOOKUP('Feuille 1 triée (manuellement)'!$A206,'Feuille 1 triée (manuellement)'!$A$3:$H$300,1,FALSE),0)</f>
        <v>0</v>
      </c>
      <c r="D207" s="15">
        <f>IF('Feuille 1 triée (manuellement)'!J206=1,VLOOKUP('Feuille 1 triée (manuellement)'!$A206,'Feuille 1 triée (manuellement)'!$A$3:$H$300,1,FALSE),0)</f>
        <v>0</v>
      </c>
      <c r="E207" s="15">
        <f>IF('Feuille 1 triée (manuellement)'!K108=1,VLOOKUP('Feuille 1 triée (manuellement)'!$A108,'Feuille 1 triée (manuellement)'!$A$3:$H$300,1,FALSE),0)</f>
        <v>0</v>
      </c>
    </row>
    <row r="208" spans="2:5" x14ac:dyDescent="0.25">
      <c r="B208" s="15">
        <f>IF('Feuille 1 triée (manuellement)'!H207=1,VLOOKUP('Feuille 1 triée (manuellement)'!$A207,'Feuille 1 triée (manuellement)'!$A$3:$H$300,1,FALSE),0)</f>
        <v>0</v>
      </c>
      <c r="C208" s="15">
        <f>IF('Feuille 1 triée (manuellement)'!I207=1,VLOOKUP('Feuille 1 triée (manuellement)'!$A207,'Feuille 1 triée (manuellement)'!$A$3:$H$300,1,FALSE),0)</f>
        <v>0</v>
      </c>
      <c r="D208" s="15">
        <f>IF('Feuille 1 triée (manuellement)'!J207=1,VLOOKUP('Feuille 1 triée (manuellement)'!$A207,'Feuille 1 triée (manuellement)'!$A$3:$H$300,1,FALSE),0)</f>
        <v>0</v>
      </c>
      <c r="E208" s="15">
        <f>IF('Feuille 1 triée (manuellement)'!K109=1,VLOOKUP('Feuille 1 triée (manuellement)'!$A109,'Feuille 1 triée (manuellement)'!$A$3:$H$300,1,FALSE),0)</f>
        <v>0</v>
      </c>
    </row>
    <row r="209" spans="2:5" x14ac:dyDescent="0.25">
      <c r="B209" s="15">
        <f>IF('Feuille 1 triée (manuellement)'!H208=1,VLOOKUP('Feuille 1 triée (manuellement)'!$A208,'Feuille 1 triée (manuellement)'!$A$3:$H$300,1,FALSE),0)</f>
        <v>0</v>
      </c>
      <c r="C209" s="15">
        <f>IF('Feuille 1 triée (manuellement)'!I208=1,VLOOKUP('Feuille 1 triée (manuellement)'!$A208,'Feuille 1 triée (manuellement)'!$A$3:$H$300,1,FALSE),0)</f>
        <v>0</v>
      </c>
      <c r="D209" s="15">
        <f>IF('Feuille 1 triée (manuellement)'!J208=1,VLOOKUP('Feuille 1 triée (manuellement)'!$A208,'Feuille 1 triée (manuellement)'!$A$3:$H$300,1,FALSE),0)</f>
        <v>0</v>
      </c>
      <c r="E209" s="15">
        <f>IF('Feuille 1 triée (manuellement)'!K110=1,VLOOKUP('Feuille 1 triée (manuellement)'!$A110,'Feuille 1 triée (manuellement)'!$A$3:$H$300,1,FALSE),0)</f>
        <v>0</v>
      </c>
    </row>
    <row r="210" spans="2:5" x14ac:dyDescent="0.25">
      <c r="B210" s="15">
        <f>IF('Feuille 1 triée (manuellement)'!H209=1,VLOOKUP('Feuille 1 triée (manuellement)'!$A209,'Feuille 1 triée (manuellement)'!$A$3:$H$300,1,FALSE),0)</f>
        <v>0</v>
      </c>
      <c r="C210" s="15">
        <f>IF('Feuille 1 triée (manuellement)'!I209=1,VLOOKUP('Feuille 1 triée (manuellement)'!$A209,'Feuille 1 triée (manuellement)'!$A$3:$H$300,1,FALSE),0)</f>
        <v>0</v>
      </c>
      <c r="D210" s="15">
        <f>IF('Feuille 1 triée (manuellement)'!J209=1,VLOOKUP('Feuille 1 triée (manuellement)'!$A209,'Feuille 1 triée (manuellement)'!$A$3:$H$300,1,FALSE),0)</f>
        <v>0</v>
      </c>
      <c r="E210" s="15">
        <f>IF('Feuille 1 triée (manuellement)'!K111=1,VLOOKUP('Feuille 1 triée (manuellement)'!$A111,'Feuille 1 triée (manuellement)'!$A$3:$H$300,1,FALSE),0)</f>
        <v>0</v>
      </c>
    </row>
    <row r="211" spans="2:5" x14ac:dyDescent="0.25">
      <c r="B211" s="15">
        <f>IF('Feuille 1 triée (manuellement)'!H210=1,VLOOKUP('Feuille 1 triée (manuellement)'!$A210,'Feuille 1 triée (manuellement)'!$A$3:$H$300,1,FALSE),0)</f>
        <v>0</v>
      </c>
      <c r="C211" s="15">
        <f>IF('Feuille 1 triée (manuellement)'!I210=1,VLOOKUP('Feuille 1 triée (manuellement)'!$A210,'Feuille 1 triée (manuellement)'!$A$3:$H$300,1,FALSE),0)</f>
        <v>0</v>
      </c>
      <c r="D211" s="15">
        <f>IF('Feuille 1 triée (manuellement)'!J210=1,VLOOKUP('Feuille 1 triée (manuellement)'!$A210,'Feuille 1 triée (manuellement)'!$A$3:$H$300,1,FALSE),0)</f>
        <v>0</v>
      </c>
      <c r="E211" s="15">
        <f>IF('Feuille 1 triée (manuellement)'!K112=1,VLOOKUP('Feuille 1 triée (manuellement)'!$A112,'Feuille 1 triée (manuellement)'!$A$3:$H$300,1,FALSE),0)</f>
        <v>0</v>
      </c>
    </row>
    <row r="212" spans="2:5" x14ac:dyDescent="0.25">
      <c r="B212" s="15">
        <f>IF('Feuille 1 triée (manuellement)'!H211=1,VLOOKUP('Feuille 1 triée (manuellement)'!$A211,'Feuille 1 triée (manuellement)'!$A$3:$H$300,1,FALSE),0)</f>
        <v>0</v>
      </c>
      <c r="C212" s="15">
        <f>IF('Feuille 1 triée (manuellement)'!I211=1,VLOOKUP('Feuille 1 triée (manuellement)'!$A211,'Feuille 1 triée (manuellement)'!$A$3:$H$300,1,FALSE),0)</f>
        <v>0</v>
      </c>
      <c r="D212" s="15">
        <f>IF('Feuille 1 triée (manuellement)'!J211=1,VLOOKUP('Feuille 1 triée (manuellement)'!$A211,'Feuille 1 triée (manuellement)'!$A$3:$H$300,1,FALSE),0)</f>
        <v>0</v>
      </c>
      <c r="E212" s="15">
        <f>IF('Feuille 1 triée (manuellement)'!K113=1,VLOOKUP('Feuille 1 triée (manuellement)'!$A113,'Feuille 1 triée (manuellement)'!$A$3:$H$300,1,FALSE),0)</f>
        <v>0</v>
      </c>
    </row>
    <row r="213" spans="2:5" x14ac:dyDescent="0.25">
      <c r="B213" s="15">
        <f>IF('Feuille 1 triée (manuellement)'!H212=1,VLOOKUP('Feuille 1 triée (manuellement)'!$A212,'Feuille 1 triée (manuellement)'!$A$3:$H$300,1,FALSE),0)</f>
        <v>0</v>
      </c>
      <c r="C213" s="15">
        <f>IF('Feuille 1 triée (manuellement)'!I212=1,VLOOKUP('Feuille 1 triée (manuellement)'!$A212,'Feuille 1 triée (manuellement)'!$A$3:$H$300,1,FALSE),0)</f>
        <v>0</v>
      </c>
      <c r="D213" s="15">
        <f>IF('Feuille 1 triée (manuellement)'!J212=1,VLOOKUP('Feuille 1 triée (manuellement)'!$A212,'Feuille 1 triée (manuellement)'!$A$3:$H$300,1,FALSE),0)</f>
        <v>0</v>
      </c>
      <c r="E213" s="15">
        <f>IF('Feuille 1 triée (manuellement)'!K114=1,VLOOKUP('Feuille 1 triée (manuellement)'!$A114,'Feuille 1 triée (manuellement)'!$A$3:$H$300,1,FALSE),0)</f>
        <v>0</v>
      </c>
    </row>
    <row r="214" spans="2:5" x14ac:dyDescent="0.25">
      <c r="B214" s="15">
        <f>IF('Feuille 1 triée (manuellement)'!H213=1,VLOOKUP('Feuille 1 triée (manuellement)'!$A213,'Feuille 1 triée (manuellement)'!$A$3:$H$300,1,FALSE),0)</f>
        <v>0</v>
      </c>
      <c r="C214" s="15">
        <f>IF('Feuille 1 triée (manuellement)'!I213=1,VLOOKUP('Feuille 1 triée (manuellement)'!$A213,'Feuille 1 triée (manuellement)'!$A$3:$H$300,1,FALSE),0)</f>
        <v>0</v>
      </c>
      <c r="D214" s="15">
        <f>IF('Feuille 1 triée (manuellement)'!J213=1,VLOOKUP('Feuille 1 triée (manuellement)'!$A213,'Feuille 1 triée (manuellement)'!$A$3:$H$300,1,FALSE),0)</f>
        <v>0</v>
      </c>
      <c r="E214" s="15">
        <f>IF('Feuille 1 triée (manuellement)'!K115=1,VLOOKUP('Feuille 1 triée (manuellement)'!$A115,'Feuille 1 triée (manuellement)'!$A$3:$H$300,1,FALSE),0)</f>
        <v>0</v>
      </c>
    </row>
    <row r="215" spans="2:5" x14ac:dyDescent="0.25">
      <c r="B215" s="15">
        <f>IF('Feuille 1 triée (manuellement)'!H214=1,VLOOKUP('Feuille 1 triée (manuellement)'!$A214,'Feuille 1 triée (manuellement)'!$A$3:$H$300,1,FALSE),0)</f>
        <v>0</v>
      </c>
      <c r="C215" s="15">
        <f>IF('Feuille 1 triée (manuellement)'!I214=1,VLOOKUP('Feuille 1 triée (manuellement)'!$A214,'Feuille 1 triée (manuellement)'!$A$3:$H$300,1,FALSE),0)</f>
        <v>0</v>
      </c>
      <c r="D215" s="15">
        <f>IF('Feuille 1 triée (manuellement)'!J214=1,VLOOKUP('Feuille 1 triée (manuellement)'!$A214,'Feuille 1 triée (manuellement)'!$A$3:$H$300,1,FALSE),0)</f>
        <v>0</v>
      </c>
      <c r="E215" s="15">
        <f>IF('Feuille 1 triée (manuellement)'!K116=1,VLOOKUP('Feuille 1 triée (manuellement)'!$A116,'Feuille 1 triée (manuellement)'!$A$3:$H$300,1,FALSE),0)</f>
        <v>0</v>
      </c>
    </row>
    <row r="216" spans="2:5" x14ac:dyDescent="0.25">
      <c r="B216" s="15">
        <f>IF('Feuille 1 triée (manuellement)'!H215=1,VLOOKUP('Feuille 1 triée (manuellement)'!$A215,'Feuille 1 triée (manuellement)'!$A$3:$H$300,1,FALSE),0)</f>
        <v>0</v>
      </c>
      <c r="C216" s="15">
        <f>IF('Feuille 1 triée (manuellement)'!I215=1,VLOOKUP('Feuille 1 triée (manuellement)'!$A215,'Feuille 1 triée (manuellement)'!$A$3:$H$300,1,FALSE),0)</f>
        <v>0</v>
      </c>
      <c r="D216" s="15">
        <f>IF('Feuille 1 triée (manuellement)'!J215=1,VLOOKUP('Feuille 1 triée (manuellement)'!$A215,'Feuille 1 triée (manuellement)'!$A$3:$H$300,1,FALSE),0)</f>
        <v>0</v>
      </c>
      <c r="E216" s="15">
        <f>IF('Feuille 1 triée (manuellement)'!K117=1,VLOOKUP('Feuille 1 triée (manuellement)'!$A117,'Feuille 1 triée (manuellement)'!$A$3:$H$300,1,FALSE),0)</f>
        <v>0</v>
      </c>
    </row>
    <row r="217" spans="2:5" x14ac:dyDescent="0.25">
      <c r="B217" s="15">
        <f>IF('Feuille 1 triée (manuellement)'!H216=1,VLOOKUP('Feuille 1 triée (manuellement)'!$A216,'Feuille 1 triée (manuellement)'!$A$3:$H$300,1,FALSE),0)</f>
        <v>0</v>
      </c>
      <c r="C217" s="15">
        <f>IF('Feuille 1 triée (manuellement)'!I216=1,VLOOKUP('Feuille 1 triée (manuellement)'!$A216,'Feuille 1 triée (manuellement)'!$A$3:$H$300,1,FALSE),0)</f>
        <v>0</v>
      </c>
      <c r="D217" s="15">
        <f>IF('Feuille 1 triée (manuellement)'!J216=1,VLOOKUP('Feuille 1 triée (manuellement)'!$A216,'Feuille 1 triée (manuellement)'!$A$3:$H$300,1,FALSE),0)</f>
        <v>0</v>
      </c>
      <c r="E217" s="15">
        <f>IF('Feuille 1 triée (manuellement)'!K118=1,VLOOKUP('Feuille 1 triée (manuellement)'!$A118,'Feuille 1 triée (manuellement)'!$A$3:$H$300,1,FALSE),0)</f>
        <v>0</v>
      </c>
    </row>
    <row r="218" spans="2:5" x14ac:dyDescent="0.25">
      <c r="B218" s="15">
        <f>IF('Feuille 1 triée (manuellement)'!H217=1,VLOOKUP('Feuille 1 triée (manuellement)'!$A217,'Feuille 1 triée (manuellement)'!$A$3:$H$300,1,FALSE),0)</f>
        <v>0</v>
      </c>
      <c r="C218" s="15">
        <f>IF('Feuille 1 triée (manuellement)'!I217=1,VLOOKUP('Feuille 1 triée (manuellement)'!$A217,'Feuille 1 triée (manuellement)'!$A$3:$H$300,1,FALSE),0)</f>
        <v>0</v>
      </c>
      <c r="D218" s="15">
        <f>IF('Feuille 1 triée (manuellement)'!J217=1,VLOOKUP('Feuille 1 triée (manuellement)'!$A217,'Feuille 1 triée (manuellement)'!$A$3:$H$300,1,FALSE),0)</f>
        <v>0</v>
      </c>
      <c r="E218" s="15">
        <f>IF('Feuille 1 triée (manuellement)'!K119=1,VLOOKUP('Feuille 1 triée (manuellement)'!$A119,'Feuille 1 triée (manuellement)'!$A$3:$H$300,1,FALSE),0)</f>
        <v>0</v>
      </c>
    </row>
    <row r="219" spans="2:5" x14ac:dyDescent="0.25">
      <c r="B219" s="15">
        <f>IF('Feuille 1 triée (manuellement)'!H218=1,VLOOKUP('Feuille 1 triée (manuellement)'!$A218,'Feuille 1 triée (manuellement)'!$A$3:$H$300,1,FALSE),0)</f>
        <v>0</v>
      </c>
      <c r="C219" s="15">
        <f>IF('Feuille 1 triée (manuellement)'!I218=1,VLOOKUP('Feuille 1 triée (manuellement)'!$A218,'Feuille 1 triée (manuellement)'!$A$3:$H$300,1,FALSE),0)</f>
        <v>0</v>
      </c>
      <c r="D219" s="15">
        <f>IF('Feuille 1 triée (manuellement)'!J218=1,VLOOKUP('Feuille 1 triée (manuellement)'!$A218,'Feuille 1 triée (manuellement)'!$A$3:$H$300,1,FALSE),0)</f>
        <v>0</v>
      </c>
      <c r="E219" s="15">
        <f>IF('Feuille 1 triée (manuellement)'!K120=1,VLOOKUP('Feuille 1 triée (manuellement)'!$A120,'Feuille 1 triée (manuellement)'!$A$3:$H$300,1,FALSE),0)</f>
        <v>0</v>
      </c>
    </row>
    <row r="220" spans="2:5" x14ac:dyDescent="0.25">
      <c r="B220" s="15">
        <f>IF('Feuille 1 triée (manuellement)'!H219=1,VLOOKUP('Feuille 1 triée (manuellement)'!$A219,'Feuille 1 triée (manuellement)'!$A$3:$H$300,1,FALSE),0)</f>
        <v>0</v>
      </c>
      <c r="C220" s="15">
        <f>IF('Feuille 1 triée (manuellement)'!I219=1,VLOOKUP('Feuille 1 triée (manuellement)'!$A219,'Feuille 1 triée (manuellement)'!$A$3:$H$300,1,FALSE),0)</f>
        <v>0</v>
      </c>
      <c r="D220" s="15">
        <f>IF('Feuille 1 triée (manuellement)'!J219=1,VLOOKUP('Feuille 1 triée (manuellement)'!$A219,'Feuille 1 triée (manuellement)'!$A$3:$H$300,1,FALSE),0)</f>
        <v>0</v>
      </c>
      <c r="E220" s="15">
        <f>IF('Feuille 1 triée (manuellement)'!K121=1,VLOOKUP('Feuille 1 triée (manuellement)'!$A121,'Feuille 1 triée (manuellement)'!$A$3:$H$300,1,FALSE),0)</f>
        <v>0</v>
      </c>
    </row>
    <row r="221" spans="2:5" x14ac:dyDescent="0.25">
      <c r="B221" s="15">
        <f>IF('Feuille 1 triée (manuellement)'!H220=1,VLOOKUP('Feuille 1 triée (manuellement)'!$A220,'Feuille 1 triée (manuellement)'!$A$3:$H$300,1,FALSE),0)</f>
        <v>0</v>
      </c>
      <c r="C221" s="15">
        <f>IF('Feuille 1 triée (manuellement)'!I220=1,VLOOKUP('Feuille 1 triée (manuellement)'!$A220,'Feuille 1 triée (manuellement)'!$A$3:$H$300,1,FALSE),0)</f>
        <v>0</v>
      </c>
      <c r="D221" s="15">
        <f>IF('Feuille 1 triée (manuellement)'!J220=1,VLOOKUP('Feuille 1 triée (manuellement)'!$A220,'Feuille 1 triée (manuellement)'!$A$3:$H$300,1,FALSE),0)</f>
        <v>0</v>
      </c>
      <c r="E221" s="15">
        <f>IF('Feuille 1 triée (manuellement)'!K122=1,VLOOKUP('Feuille 1 triée (manuellement)'!$A122,'Feuille 1 triée (manuellement)'!$A$3:$H$300,1,FALSE),0)</f>
        <v>0</v>
      </c>
    </row>
    <row r="222" spans="2:5" x14ac:dyDescent="0.25">
      <c r="B222" s="15">
        <f>IF('Feuille 1 triée (manuellement)'!H221=1,VLOOKUP('Feuille 1 triée (manuellement)'!$A221,'Feuille 1 triée (manuellement)'!$A$3:$H$300,1,FALSE),0)</f>
        <v>0</v>
      </c>
      <c r="C222" s="15">
        <f>IF('Feuille 1 triée (manuellement)'!I221=1,VLOOKUP('Feuille 1 triée (manuellement)'!$A221,'Feuille 1 triée (manuellement)'!$A$3:$H$300,1,FALSE),0)</f>
        <v>0</v>
      </c>
      <c r="D222" s="15">
        <f>IF('Feuille 1 triée (manuellement)'!J221=1,VLOOKUP('Feuille 1 triée (manuellement)'!$A221,'Feuille 1 triée (manuellement)'!$A$3:$H$300,1,FALSE),0)</f>
        <v>0</v>
      </c>
      <c r="E222" s="15">
        <f>IF('Feuille 1 triée (manuellement)'!K123=1,VLOOKUP('Feuille 1 triée (manuellement)'!$A123,'Feuille 1 triée (manuellement)'!$A$3:$H$300,1,FALSE),0)</f>
        <v>0</v>
      </c>
    </row>
    <row r="223" spans="2:5" x14ac:dyDescent="0.25">
      <c r="B223" s="15">
        <f>IF('Feuille 1 triée (manuellement)'!H222=1,VLOOKUP('Feuille 1 triée (manuellement)'!$A222,'Feuille 1 triée (manuellement)'!$A$3:$H$300,1,FALSE),0)</f>
        <v>0</v>
      </c>
      <c r="C223" s="15">
        <f>IF('Feuille 1 triée (manuellement)'!I222=1,VLOOKUP('Feuille 1 triée (manuellement)'!$A222,'Feuille 1 triée (manuellement)'!$A$3:$H$300,1,FALSE),0)</f>
        <v>0</v>
      </c>
      <c r="D223" s="15">
        <f>IF('Feuille 1 triée (manuellement)'!J222=1,VLOOKUP('Feuille 1 triée (manuellement)'!$A222,'Feuille 1 triée (manuellement)'!$A$3:$H$300,1,FALSE),0)</f>
        <v>0</v>
      </c>
      <c r="E223" s="15">
        <f>IF('Feuille 1 triée (manuellement)'!K124=1,VLOOKUP('Feuille 1 triée (manuellement)'!$A124,'Feuille 1 triée (manuellement)'!$A$3:$H$300,1,FALSE),0)</f>
        <v>0</v>
      </c>
    </row>
    <row r="224" spans="2:5" x14ac:dyDescent="0.25">
      <c r="B224" s="15">
        <f>IF('Feuille 1 triée (manuellement)'!H223=1,VLOOKUP('Feuille 1 triée (manuellement)'!$A223,'Feuille 1 triée (manuellement)'!$A$3:$H$300,1,FALSE),0)</f>
        <v>0</v>
      </c>
      <c r="C224" s="15">
        <f>IF('Feuille 1 triée (manuellement)'!I223=1,VLOOKUP('Feuille 1 triée (manuellement)'!$A223,'Feuille 1 triée (manuellement)'!$A$3:$H$300,1,FALSE),0)</f>
        <v>0</v>
      </c>
      <c r="D224" s="15">
        <f>IF('Feuille 1 triée (manuellement)'!J223=1,VLOOKUP('Feuille 1 triée (manuellement)'!$A223,'Feuille 1 triée (manuellement)'!$A$3:$H$300,1,FALSE),0)</f>
        <v>0</v>
      </c>
      <c r="E224" s="15">
        <f>IF('Feuille 1 triée (manuellement)'!K125=1,VLOOKUP('Feuille 1 triée (manuellement)'!$A125,'Feuille 1 triée (manuellement)'!$A$3:$H$300,1,FALSE),0)</f>
        <v>0</v>
      </c>
    </row>
    <row r="225" spans="2:5" x14ac:dyDescent="0.25">
      <c r="B225" s="15">
        <f>IF('Feuille 1 triée (manuellement)'!H224=1,VLOOKUP('Feuille 1 triée (manuellement)'!$A224,'Feuille 1 triée (manuellement)'!$A$3:$H$300,1,FALSE),0)</f>
        <v>0</v>
      </c>
      <c r="C225" s="15">
        <f>IF('Feuille 1 triée (manuellement)'!I224=1,VLOOKUP('Feuille 1 triée (manuellement)'!$A224,'Feuille 1 triée (manuellement)'!$A$3:$H$300,1,FALSE),0)</f>
        <v>0</v>
      </c>
      <c r="D225" s="15">
        <f>IF('Feuille 1 triée (manuellement)'!J224=1,VLOOKUP('Feuille 1 triée (manuellement)'!$A224,'Feuille 1 triée (manuellement)'!$A$3:$H$300,1,FALSE),0)</f>
        <v>0</v>
      </c>
      <c r="E225" s="15">
        <f>IF('Feuille 1 triée (manuellement)'!K126=1,VLOOKUP('Feuille 1 triée (manuellement)'!$A126,'Feuille 1 triée (manuellement)'!$A$3:$H$300,1,FALSE),0)</f>
        <v>0</v>
      </c>
    </row>
    <row r="226" spans="2:5" x14ac:dyDescent="0.25">
      <c r="B226" s="15">
        <f>IF('Feuille 1 triée (manuellement)'!H225=1,VLOOKUP('Feuille 1 triée (manuellement)'!$A225,'Feuille 1 triée (manuellement)'!$A$3:$H$300,1,FALSE),0)</f>
        <v>0</v>
      </c>
      <c r="C226" s="15">
        <f>IF('Feuille 1 triée (manuellement)'!I225=1,VLOOKUP('Feuille 1 triée (manuellement)'!$A225,'Feuille 1 triée (manuellement)'!$A$3:$H$300,1,FALSE),0)</f>
        <v>0</v>
      </c>
      <c r="D226" s="15">
        <f>IF('Feuille 1 triée (manuellement)'!J225=1,VLOOKUP('Feuille 1 triée (manuellement)'!$A225,'Feuille 1 triée (manuellement)'!$A$3:$H$300,1,FALSE),0)</f>
        <v>0</v>
      </c>
      <c r="E226" s="15">
        <f>IF('Feuille 1 triée (manuellement)'!K127=1,VLOOKUP('Feuille 1 triée (manuellement)'!$A127,'Feuille 1 triée (manuellement)'!$A$3:$H$300,1,FALSE),0)</f>
        <v>0</v>
      </c>
    </row>
    <row r="227" spans="2:5" x14ac:dyDescent="0.25">
      <c r="B227" s="15">
        <f>IF('Feuille 1 triée (manuellement)'!H226=1,VLOOKUP('Feuille 1 triée (manuellement)'!$A226,'Feuille 1 triée (manuellement)'!$A$3:$H$300,1,FALSE),0)</f>
        <v>0</v>
      </c>
      <c r="C227" s="15">
        <f>IF('Feuille 1 triée (manuellement)'!I226=1,VLOOKUP('Feuille 1 triée (manuellement)'!$A226,'Feuille 1 triée (manuellement)'!$A$3:$H$300,1,FALSE),0)</f>
        <v>0</v>
      </c>
      <c r="D227" s="15">
        <f>IF('Feuille 1 triée (manuellement)'!J226=1,VLOOKUP('Feuille 1 triée (manuellement)'!$A226,'Feuille 1 triée (manuellement)'!$A$3:$H$300,1,FALSE),0)</f>
        <v>0</v>
      </c>
      <c r="E227" s="15">
        <f>IF('Feuille 1 triée (manuellement)'!K128=1,VLOOKUP('Feuille 1 triée (manuellement)'!$A128,'Feuille 1 triée (manuellement)'!$A$3:$H$300,1,FALSE),0)</f>
        <v>0</v>
      </c>
    </row>
    <row r="228" spans="2:5" x14ac:dyDescent="0.25">
      <c r="B228" s="15">
        <f>IF('Feuille 1 triée (manuellement)'!H227=1,VLOOKUP('Feuille 1 triée (manuellement)'!$A227,'Feuille 1 triée (manuellement)'!$A$3:$H$300,1,FALSE),0)</f>
        <v>0</v>
      </c>
      <c r="C228" s="15">
        <f>IF('Feuille 1 triée (manuellement)'!I227=1,VLOOKUP('Feuille 1 triée (manuellement)'!$A227,'Feuille 1 triée (manuellement)'!$A$3:$H$300,1,FALSE),0)</f>
        <v>0</v>
      </c>
      <c r="D228" s="15">
        <f>IF('Feuille 1 triée (manuellement)'!J227=1,VLOOKUP('Feuille 1 triée (manuellement)'!$A227,'Feuille 1 triée (manuellement)'!$A$3:$H$300,1,FALSE),0)</f>
        <v>0</v>
      </c>
      <c r="E228" s="15">
        <f>IF('Feuille 1 triée (manuellement)'!K129=1,VLOOKUP('Feuille 1 triée (manuellement)'!$A129,'Feuille 1 triée (manuellement)'!$A$3:$H$300,1,FALSE),0)</f>
        <v>0</v>
      </c>
    </row>
    <row r="229" spans="2:5" x14ac:dyDescent="0.25">
      <c r="B229" s="15">
        <f>IF('Feuille 1 triée (manuellement)'!H228=1,VLOOKUP('Feuille 1 triée (manuellement)'!$A228,'Feuille 1 triée (manuellement)'!$A$3:$H$300,1,FALSE),0)</f>
        <v>0</v>
      </c>
      <c r="C229" s="15">
        <f>IF('Feuille 1 triée (manuellement)'!I228=1,VLOOKUP('Feuille 1 triée (manuellement)'!$A228,'Feuille 1 triée (manuellement)'!$A$3:$H$300,1,FALSE),0)</f>
        <v>0</v>
      </c>
      <c r="D229" s="15">
        <f>IF('Feuille 1 triée (manuellement)'!J228=1,VLOOKUP('Feuille 1 triée (manuellement)'!$A228,'Feuille 1 triée (manuellement)'!$A$3:$H$300,1,FALSE),0)</f>
        <v>0</v>
      </c>
      <c r="E229" s="15">
        <f>IF('Feuille 1 triée (manuellement)'!K130=1,VLOOKUP('Feuille 1 triée (manuellement)'!$A130,'Feuille 1 triée (manuellement)'!$A$3:$H$300,1,FALSE),0)</f>
        <v>0</v>
      </c>
    </row>
    <row r="230" spans="2:5" x14ac:dyDescent="0.25">
      <c r="B230" s="15">
        <f>IF('Feuille 1 triée (manuellement)'!H229=1,VLOOKUP('Feuille 1 triée (manuellement)'!$A229,'Feuille 1 triée (manuellement)'!$A$3:$H$300,1,FALSE),0)</f>
        <v>0</v>
      </c>
      <c r="C230" s="15">
        <f>IF('Feuille 1 triée (manuellement)'!I229=1,VLOOKUP('Feuille 1 triée (manuellement)'!$A229,'Feuille 1 triée (manuellement)'!$A$3:$H$300,1,FALSE),0)</f>
        <v>0</v>
      </c>
      <c r="D230" s="15">
        <f>IF('Feuille 1 triée (manuellement)'!J229=1,VLOOKUP('Feuille 1 triée (manuellement)'!$A229,'Feuille 1 triée (manuellement)'!$A$3:$H$300,1,FALSE),0)</f>
        <v>0</v>
      </c>
      <c r="E230" s="15">
        <f>IF('Feuille 1 triée (manuellement)'!K131=1,VLOOKUP('Feuille 1 triée (manuellement)'!$A131,'Feuille 1 triée (manuellement)'!$A$3:$H$300,1,FALSE),0)</f>
        <v>0</v>
      </c>
    </row>
    <row r="231" spans="2:5" x14ac:dyDescent="0.25">
      <c r="B231" s="15">
        <f>IF('Feuille 1 triée (manuellement)'!H230=1,VLOOKUP('Feuille 1 triée (manuellement)'!$A230,'Feuille 1 triée (manuellement)'!$A$3:$H$300,1,FALSE),0)</f>
        <v>0</v>
      </c>
      <c r="C231" s="15">
        <f>IF('Feuille 1 triée (manuellement)'!I230=1,VLOOKUP('Feuille 1 triée (manuellement)'!$A230,'Feuille 1 triée (manuellement)'!$A$3:$H$300,1,FALSE),0)</f>
        <v>0</v>
      </c>
      <c r="D231" s="15">
        <f>IF('Feuille 1 triée (manuellement)'!J230=1,VLOOKUP('Feuille 1 triée (manuellement)'!$A230,'Feuille 1 triée (manuellement)'!$A$3:$H$300,1,FALSE),0)</f>
        <v>0</v>
      </c>
      <c r="E231" s="15">
        <f>IF('Feuille 1 triée (manuellement)'!K132=1,VLOOKUP('Feuille 1 triée (manuellement)'!$A132,'Feuille 1 triée (manuellement)'!$A$3:$H$300,1,FALSE),0)</f>
        <v>0</v>
      </c>
    </row>
    <row r="232" spans="2:5" x14ac:dyDescent="0.25">
      <c r="B232" s="15">
        <f>IF('Feuille 1 triée (manuellement)'!H231=1,VLOOKUP('Feuille 1 triée (manuellement)'!$A231,'Feuille 1 triée (manuellement)'!$A$3:$H$300,1,FALSE),0)</f>
        <v>0</v>
      </c>
      <c r="C232" s="15">
        <f>IF('Feuille 1 triée (manuellement)'!I231=1,VLOOKUP('Feuille 1 triée (manuellement)'!$A231,'Feuille 1 triée (manuellement)'!$A$3:$H$300,1,FALSE),0)</f>
        <v>0</v>
      </c>
      <c r="D232" s="15">
        <f>IF('Feuille 1 triée (manuellement)'!J231=1,VLOOKUP('Feuille 1 triée (manuellement)'!$A231,'Feuille 1 triée (manuellement)'!$A$3:$H$300,1,FALSE),0)</f>
        <v>0</v>
      </c>
      <c r="E232" s="15">
        <f>IF('Feuille 1 triée (manuellement)'!K133=1,VLOOKUP('Feuille 1 triée (manuellement)'!$A133,'Feuille 1 triée (manuellement)'!$A$3:$H$300,1,FALSE),0)</f>
        <v>0</v>
      </c>
    </row>
    <row r="233" spans="2:5" x14ac:dyDescent="0.25">
      <c r="B233" s="15">
        <f>IF('Feuille 1 triée (manuellement)'!H232=1,VLOOKUP('Feuille 1 triée (manuellement)'!$A232,'Feuille 1 triée (manuellement)'!$A$3:$H$300,1,FALSE),0)</f>
        <v>0</v>
      </c>
      <c r="C233" s="15">
        <f>IF('Feuille 1 triée (manuellement)'!I232=1,VLOOKUP('Feuille 1 triée (manuellement)'!$A232,'Feuille 1 triée (manuellement)'!$A$3:$H$300,1,FALSE),0)</f>
        <v>0</v>
      </c>
      <c r="D233" s="15">
        <f>IF('Feuille 1 triée (manuellement)'!J232=1,VLOOKUP('Feuille 1 triée (manuellement)'!$A232,'Feuille 1 triée (manuellement)'!$A$3:$H$300,1,FALSE),0)</f>
        <v>0</v>
      </c>
      <c r="E233" s="15">
        <f>IF('Feuille 1 triée (manuellement)'!K134=1,VLOOKUP('Feuille 1 triée (manuellement)'!$A134,'Feuille 1 triée (manuellement)'!$A$3:$H$300,1,FALSE),0)</f>
        <v>0</v>
      </c>
    </row>
    <row r="234" spans="2:5" x14ac:dyDescent="0.25">
      <c r="B234" s="15">
        <f>IF('Feuille 1 triée (manuellement)'!H233=1,VLOOKUP('Feuille 1 triée (manuellement)'!$A233,'Feuille 1 triée (manuellement)'!$A$3:$H$300,1,FALSE),0)</f>
        <v>0</v>
      </c>
      <c r="C234" s="15">
        <f>IF('Feuille 1 triée (manuellement)'!I233=1,VLOOKUP('Feuille 1 triée (manuellement)'!$A233,'Feuille 1 triée (manuellement)'!$A$3:$H$300,1,FALSE),0)</f>
        <v>0</v>
      </c>
      <c r="D234" s="15">
        <f>IF('Feuille 1 triée (manuellement)'!J233=1,VLOOKUP('Feuille 1 triée (manuellement)'!$A233,'Feuille 1 triée (manuellement)'!$A$3:$H$300,1,FALSE),0)</f>
        <v>0</v>
      </c>
      <c r="E234" s="15">
        <f>IF('Feuille 1 triée (manuellement)'!K135=1,VLOOKUP('Feuille 1 triée (manuellement)'!$A135,'Feuille 1 triée (manuellement)'!$A$3:$H$300,1,FALSE),0)</f>
        <v>0</v>
      </c>
    </row>
    <row r="235" spans="2:5" x14ac:dyDescent="0.25">
      <c r="B235" s="15">
        <f>IF('Feuille 1 triée (manuellement)'!H234=1,VLOOKUP('Feuille 1 triée (manuellement)'!$A234,'Feuille 1 triée (manuellement)'!$A$3:$H$300,1,FALSE),0)</f>
        <v>0</v>
      </c>
      <c r="C235" s="15">
        <f>IF('Feuille 1 triée (manuellement)'!I234=1,VLOOKUP('Feuille 1 triée (manuellement)'!$A234,'Feuille 1 triée (manuellement)'!$A$3:$H$300,1,FALSE),0)</f>
        <v>0</v>
      </c>
      <c r="D235" s="15">
        <f>IF('Feuille 1 triée (manuellement)'!J234=1,VLOOKUP('Feuille 1 triée (manuellement)'!$A234,'Feuille 1 triée (manuellement)'!$A$3:$H$300,1,FALSE),0)</f>
        <v>0</v>
      </c>
      <c r="E235" s="15">
        <f>IF('Feuille 1 triée (manuellement)'!K136=1,VLOOKUP('Feuille 1 triée (manuellement)'!$A136,'Feuille 1 triée (manuellement)'!$A$3:$H$300,1,FALSE),0)</f>
        <v>0</v>
      </c>
    </row>
    <row r="236" spans="2:5" x14ac:dyDescent="0.25">
      <c r="B236" s="15">
        <f>IF('Feuille 1 triée (manuellement)'!H235=1,VLOOKUP('Feuille 1 triée (manuellement)'!$A235,'Feuille 1 triée (manuellement)'!$A$3:$H$300,1,FALSE),0)</f>
        <v>0</v>
      </c>
      <c r="C236" s="15">
        <f>IF('Feuille 1 triée (manuellement)'!I235=1,VLOOKUP('Feuille 1 triée (manuellement)'!$A235,'Feuille 1 triée (manuellement)'!$A$3:$H$300,1,FALSE),0)</f>
        <v>0</v>
      </c>
      <c r="D236" s="15">
        <f>IF('Feuille 1 triée (manuellement)'!J235=1,VLOOKUP('Feuille 1 triée (manuellement)'!$A235,'Feuille 1 triée (manuellement)'!$A$3:$H$300,1,FALSE),0)</f>
        <v>0</v>
      </c>
      <c r="E236" s="15">
        <f>IF('Feuille 1 triée (manuellement)'!K137=1,VLOOKUP('Feuille 1 triée (manuellement)'!$A137,'Feuille 1 triée (manuellement)'!$A$3:$H$300,1,FALSE),0)</f>
        <v>0</v>
      </c>
    </row>
    <row r="237" spans="2:5" x14ac:dyDescent="0.25">
      <c r="B237" s="15">
        <f>IF('Feuille 1 triée (manuellement)'!H236=1,VLOOKUP('Feuille 1 triée (manuellement)'!$A236,'Feuille 1 triée (manuellement)'!$A$3:$H$300,1,FALSE),0)</f>
        <v>0</v>
      </c>
      <c r="C237" s="15">
        <f>IF('Feuille 1 triée (manuellement)'!I236=1,VLOOKUP('Feuille 1 triée (manuellement)'!$A236,'Feuille 1 triée (manuellement)'!$A$3:$H$300,1,FALSE),0)</f>
        <v>0</v>
      </c>
      <c r="D237" s="15">
        <f>IF('Feuille 1 triée (manuellement)'!J236=1,VLOOKUP('Feuille 1 triée (manuellement)'!$A236,'Feuille 1 triée (manuellement)'!$A$3:$H$300,1,FALSE),0)</f>
        <v>0</v>
      </c>
      <c r="E237" s="15">
        <f>IF('Feuille 1 triée (manuellement)'!K138=1,VLOOKUP('Feuille 1 triée (manuellement)'!$A138,'Feuille 1 triée (manuellement)'!$A$3:$H$300,1,FALSE),0)</f>
        <v>0</v>
      </c>
    </row>
    <row r="238" spans="2:5" x14ac:dyDescent="0.25">
      <c r="B238" s="15">
        <f>IF('Feuille 1 triée (manuellement)'!H237=1,VLOOKUP('Feuille 1 triée (manuellement)'!$A237,'Feuille 1 triée (manuellement)'!$A$3:$H$300,1,FALSE),0)</f>
        <v>0</v>
      </c>
      <c r="C238" s="15">
        <f>IF('Feuille 1 triée (manuellement)'!I237=1,VLOOKUP('Feuille 1 triée (manuellement)'!$A237,'Feuille 1 triée (manuellement)'!$A$3:$H$300,1,FALSE),0)</f>
        <v>0</v>
      </c>
      <c r="D238" s="15">
        <f>IF('Feuille 1 triée (manuellement)'!J237=1,VLOOKUP('Feuille 1 triée (manuellement)'!$A237,'Feuille 1 triée (manuellement)'!$A$3:$H$300,1,FALSE),0)</f>
        <v>0</v>
      </c>
      <c r="E238" s="15">
        <f>IF('Feuille 1 triée (manuellement)'!K139=1,VLOOKUP('Feuille 1 triée (manuellement)'!$A139,'Feuille 1 triée (manuellement)'!$A$3:$H$300,1,FALSE),0)</f>
        <v>0</v>
      </c>
    </row>
    <row r="239" spans="2:5" x14ac:dyDescent="0.25">
      <c r="B239" s="15">
        <f>IF('Feuille 1 triée (manuellement)'!H238=1,VLOOKUP('Feuille 1 triée (manuellement)'!$A238,'Feuille 1 triée (manuellement)'!$A$3:$H$300,1,FALSE),0)</f>
        <v>0</v>
      </c>
      <c r="C239" s="15">
        <f>IF('Feuille 1 triée (manuellement)'!I238=1,VLOOKUP('Feuille 1 triée (manuellement)'!$A238,'Feuille 1 triée (manuellement)'!$A$3:$H$300,1,FALSE),0)</f>
        <v>0</v>
      </c>
      <c r="D239" s="15">
        <f>IF('Feuille 1 triée (manuellement)'!J238=1,VLOOKUP('Feuille 1 triée (manuellement)'!$A238,'Feuille 1 triée (manuellement)'!$A$3:$H$300,1,FALSE),0)</f>
        <v>0</v>
      </c>
      <c r="E239" s="15">
        <f>IF('Feuille 1 triée (manuellement)'!K140=1,VLOOKUP('Feuille 1 triée (manuellement)'!$A140,'Feuille 1 triée (manuellement)'!$A$3:$H$300,1,FALSE),0)</f>
        <v>0</v>
      </c>
    </row>
    <row r="240" spans="2:5" x14ac:dyDescent="0.25">
      <c r="B240" s="15">
        <f>IF('Feuille 1 triée (manuellement)'!H239=1,VLOOKUP('Feuille 1 triée (manuellement)'!$A239,'Feuille 1 triée (manuellement)'!$A$3:$H$300,1,FALSE),0)</f>
        <v>0</v>
      </c>
      <c r="C240" s="15">
        <f>IF('Feuille 1 triée (manuellement)'!I239=1,VLOOKUP('Feuille 1 triée (manuellement)'!$A239,'Feuille 1 triée (manuellement)'!$A$3:$H$300,1,FALSE),0)</f>
        <v>0</v>
      </c>
      <c r="D240" s="15">
        <f>IF('Feuille 1 triée (manuellement)'!J239=1,VLOOKUP('Feuille 1 triée (manuellement)'!$A239,'Feuille 1 triée (manuellement)'!$A$3:$H$300,1,FALSE),0)</f>
        <v>0</v>
      </c>
      <c r="E240" s="15">
        <f>IF('Feuille 1 triée (manuellement)'!K141=1,VLOOKUP('Feuille 1 triée (manuellement)'!$A141,'Feuille 1 triée (manuellement)'!$A$3:$H$300,1,FALSE),0)</f>
        <v>0</v>
      </c>
    </row>
    <row r="241" spans="2:5" x14ac:dyDescent="0.25">
      <c r="B241" s="15">
        <f>IF('Feuille 1 triée (manuellement)'!H240=1,VLOOKUP('Feuille 1 triée (manuellement)'!$A240,'Feuille 1 triée (manuellement)'!$A$3:$H$300,1,FALSE),0)</f>
        <v>0</v>
      </c>
      <c r="C241" s="15">
        <f>IF('Feuille 1 triée (manuellement)'!I240=1,VLOOKUP('Feuille 1 triée (manuellement)'!$A240,'Feuille 1 triée (manuellement)'!$A$3:$H$300,1,FALSE),0)</f>
        <v>0</v>
      </c>
      <c r="D241" s="15">
        <f>IF('Feuille 1 triée (manuellement)'!J240=1,VLOOKUP('Feuille 1 triée (manuellement)'!$A240,'Feuille 1 triée (manuellement)'!$A$3:$H$300,1,FALSE),0)</f>
        <v>0</v>
      </c>
      <c r="E241" s="15">
        <f>IF('Feuille 1 triée (manuellement)'!K142=1,VLOOKUP('Feuille 1 triée (manuellement)'!$A142,'Feuille 1 triée (manuellement)'!$A$3:$H$300,1,FALSE),0)</f>
        <v>0</v>
      </c>
    </row>
    <row r="242" spans="2:5" x14ac:dyDescent="0.25">
      <c r="B242" s="15">
        <f>IF('Feuille 1 triée (manuellement)'!H241=1,VLOOKUP('Feuille 1 triée (manuellement)'!$A241,'Feuille 1 triée (manuellement)'!$A$3:$H$300,1,FALSE),0)</f>
        <v>0</v>
      </c>
      <c r="C242" s="15">
        <f>IF('Feuille 1 triée (manuellement)'!I241=1,VLOOKUP('Feuille 1 triée (manuellement)'!$A241,'Feuille 1 triée (manuellement)'!$A$3:$H$300,1,FALSE),0)</f>
        <v>0</v>
      </c>
      <c r="D242" s="15">
        <f>IF('Feuille 1 triée (manuellement)'!J241=1,VLOOKUP('Feuille 1 triée (manuellement)'!$A241,'Feuille 1 triée (manuellement)'!$A$3:$H$300,1,FALSE),0)</f>
        <v>0</v>
      </c>
      <c r="E242" s="15">
        <f>IF('Feuille 1 triée (manuellement)'!K143=1,VLOOKUP('Feuille 1 triée (manuellement)'!$A143,'Feuille 1 triée (manuellement)'!$A$3:$H$300,1,FALSE),0)</f>
        <v>0</v>
      </c>
    </row>
    <row r="243" spans="2:5" x14ac:dyDescent="0.25">
      <c r="B243" s="15">
        <f>IF('Feuille 1 triée (manuellement)'!H242=1,VLOOKUP('Feuille 1 triée (manuellement)'!$A242,'Feuille 1 triée (manuellement)'!$A$3:$H$300,1,FALSE),0)</f>
        <v>0</v>
      </c>
      <c r="C243" s="15">
        <f>IF('Feuille 1 triée (manuellement)'!I242=1,VLOOKUP('Feuille 1 triée (manuellement)'!$A242,'Feuille 1 triée (manuellement)'!$A$3:$H$300,1,FALSE),0)</f>
        <v>0</v>
      </c>
      <c r="D243" s="15">
        <f>IF('Feuille 1 triée (manuellement)'!J242=1,VLOOKUP('Feuille 1 triée (manuellement)'!$A242,'Feuille 1 triée (manuellement)'!$A$3:$H$300,1,FALSE),0)</f>
        <v>0</v>
      </c>
      <c r="E243" s="15">
        <f>IF('Feuille 1 triée (manuellement)'!K144=1,VLOOKUP('Feuille 1 triée (manuellement)'!$A144,'Feuille 1 triée (manuellement)'!$A$3:$H$300,1,FALSE),0)</f>
        <v>0</v>
      </c>
    </row>
    <row r="244" spans="2:5" x14ac:dyDescent="0.25">
      <c r="B244" s="15">
        <f>IF('Feuille 1 triée (manuellement)'!H243=1,VLOOKUP('Feuille 1 triée (manuellement)'!$A243,'Feuille 1 triée (manuellement)'!$A$3:$H$300,1,FALSE),0)</f>
        <v>0</v>
      </c>
      <c r="C244" s="15">
        <f>IF('Feuille 1 triée (manuellement)'!I243=1,VLOOKUP('Feuille 1 triée (manuellement)'!$A243,'Feuille 1 triée (manuellement)'!$A$3:$H$300,1,FALSE),0)</f>
        <v>0</v>
      </c>
      <c r="D244" s="15">
        <f>IF('Feuille 1 triée (manuellement)'!J243=1,VLOOKUP('Feuille 1 triée (manuellement)'!$A243,'Feuille 1 triée (manuellement)'!$A$3:$H$300,1,FALSE),0)</f>
        <v>0</v>
      </c>
      <c r="E244" s="15">
        <f>IF('Feuille 1 triée (manuellement)'!K145=1,VLOOKUP('Feuille 1 triée (manuellement)'!$A145,'Feuille 1 triée (manuellement)'!$A$3:$H$300,1,FALSE),0)</f>
        <v>0</v>
      </c>
    </row>
    <row r="245" spans="2:5" x14ac:dyDescent="0.25">
      <c r="B245" s="15">
        <f>IF('Feuille 1 triée (manuellement)'!H244=1,VLOOKUP('Feuille 1 triée (manuellement)'!$A244,'Feuille 1 triée (manuellement)'!$A$3:$H$300,1,FALSE),0)</f>
        <v>0</v>
      </c>
      <c r="C245" s="15">
        <f>IF('Feuille 1 triée (manuellement)'!I244=1,VLOOKUP('Feuille 1 triée (manuellement)'!$A244,'Feuille 1 triée (manuellement)'!$A$3:$H$300,1,FALSE),0)</f>
        <v>0</v>
      </c>
      <c r="D245" s="15">
        <f>IF('Feuille 1 triée (manuellement)'!J244=1,VLOOKUP('Feuille 1 triée (manuellement)'!$A244,'Feuille 1 triée (manuellement)'!$A$3:$H$300,1,FALSE),0)</f>
        <v>0</v>
      </c>
      <c r="E245" s="15">
        <f>IF('Feuille 1 triée (manuellement)'!K146=1,VLOOKUP('Feuille 1 triée (manuellement)'!$A146,'Feuille 1 triée (manuellement)'!$A$3:$H$300,1,FALSE),0)</f>
        <v>0</v>
      </c>
    </row>
    <row r="246" spans="2:5" x14ac:dyDescent="0.25">
      <c r="B246" s="15">
        <f>IF('Feuille 1 triée (manuellement)'!H245=1,VLOOKUP('Feuille 1 triée (manuellement)'!$A245,'Feuille 1 triée (manuellement)'!$A$3:$H$300,1,FALSE),0)</f>
        <v>0</v>
      </c>
      <c r="C246" s="15">
        <f>IF('Feuille 1 triée (manuellement)'!I245=1,VLOOKUP('Feuille 1 triée (manuellement)'!$A245,'Feuille 1 triée (manuellement)'!$A$3:$H$300,1,FALSE),0)</f>
        <v>0</v>
      </c>
      <c r="D246" s="15">
        <f>IF('Feuille 1 triée (manuellement)'!J245=1,VLOOKUP('Feuille 1 triée (manuellement)'!$A245,'Feuille 1 triée (manuellement)'!$A$3:$H$300,1,FALSE),0)</f>
        <v>0</v>
      </c>
      <c r="E246" s="15">
        <f>IF('Feuille 1 triée (manuellement)'!K147=1,VLOOKUP('Feuille 1 triée (manuellement)'!$A147,'Feuille 1 triée (manuellement)'!$A$3:$H$300,1,FALSE),0)</f>
        <v>0</v>
      </c>
    </row>
    <row r="247" spans="2:5" x14ac:dyDescent="0.25">
      <c r="B247" s="15">
        <f>IF('Feuille 1 triée (manuellement)'!H246=1,VLOOKUP('Feuille 1 triée (manuellement)'!$A246,'Feuille 1 triée (manuellement)'!$A$3:$H$300,1,FALSE),0)</f>
        <v>0</v>
      </c>
      <c r="C247" s="15">
        <f>IF('Feuille 1 triée (manuellement)'!I246=1,VLOOKUP('Feuille 1 triée (manuellement)'!$A246,'Feuille 1 triée (manuellement)'!$A$3:$H$300,1,FALSE),0)</f>
        <v>0</v>
      </c>
      <c r="D247" s="15">
        <f>IF('Feuille 1 triée (manuellement)'!J246=1,VLOOKUP('Feuille 1 triée (manuellement)'!$A246,'Feuille 1 triée (manuellement)'!$A$3:$H$300,1,FALSE),0)</f>
        <v>0</v>
      </c>
      <c r="E247" s="15">
        <f>IF('Feuille 1 triée (manuellement)'!K148=1,VLOOKUP('Feuille 1 triée (manuellement)'!$A148,'Feuille 1 triée (manuellement)'!$A$3:$H$300,1,FALSE),0)</f>
        <v>0</v>
      </c>
    </row>
    <row r="248" spans="2:5" x14ac:dyDescent="0.25">
      <c r="B248" s="15">
        <f>IF('Feuille 1 triée (manuellement)'!H247=1,VLOOKUP('Feuille 1 triée (manuellement)'!$A247,'Feuille 1 triée (manuellement)'!$A$3:$H$300,1,FALSE),0)</f>
        <v>0</v>
      </c>
      <c r="C248" s="15">
        <f>IF('Feuille 1 triée (manuellement)'!I247=1,VLOOKUP('Feuille 1 triée (manuellement)'!$A247,'Feuille 1 triée (manuellement)'!$A$3:$H$300,1,FALSE),0)</f>
        <v>0</v>
      </c>
      <c r="D248" s="15">
        <f>IF('Feuille 1 triée (manuellement)'!J247=1,VLOOKUP('Feuille 1 triée (manuellement)'!$A247,'Feuille 1 triée (manuellement)'!$A$3:$H$300,1,FALSE),0)</f>
        <v>0</v>
      </c>
      <c r="E248" s="15">
        <f>IF('Feuille 1 triée (manuellement)'!K149=1,VLOOKUP('Feuille 1 triée (manuellement)'!$A149,'Feuille 1 triée (manuellement)'!$A$3:$H$300,1,FALSE),0)</f>
        <v>0</v>
      </c>
    </row>
    <row r="249" spans="2:5" x14ac:dyDescent="0.25">
      <c r="B249" s="15">
        <f>IF('Feuille 1 triée (manuellement)'!H248=1,VLOOKUP('Feuille 1 triée (manuellement)'!$A248,'Feuille 1 triée (manuellement)'!$A$3:$H$300,1,FALSE),0)</f>
        <v>0</v>
      </c>
      <c r="C249" s="15">
        <f>IF('Feuille 1 triée (manuellement)'!I248=1,VLOOKUP('Feuille 1 triée (manuellement)'!$A248,'Feuille 1 triée (manuellement)'!$A$3:$H$300,1,FALSE),0)</f>
        <v>0</v>
      </c>
      <c r="D249" s="15">
        <f>IF('Feuille 1 triée (manuellement)'!J248=1,VLOOKUP('Feuille 1 triée (manuellement)'!$A248,'Feuille 1 triée (manuellement)'!$A$3:$H$300,1,FALSE),0)</f>
        <v>0</v>
      </c>
      <c r="E249" s="15">
        <f>IF('Feuille 1 triée (manuellement)'!K150=1,VLOOKUP('Feuille 1 triée (manuellement)'!$A150,'Feuille 1 triée (manuellement)'!$A$3:$H$300,1,FALSE),0)</f>
        <v>0</v>
      </c>
    </row>
    <row r="250" spans="2:5" x14ac:dyDescent="0.25">
      <c r="B250" s="15">
        <f>IF('Feuille 1 triée (manuellement)'!H249=1,VLOOKUP('Feuille 1 triée (manuellement)'!$A249,'Feuille 1 triée (manuellement)'!$A$3:$H$300,1,FALSE),0)</f>
        <v>0</v>
      </c>
      <c r="C250" s="15">
        <f>IF('Feuille 1 triée (manuellement)'!I249=1,VLOOKUP('Feuille 1 triée (manuellement)'!$A249,'Feuille 1 triée (manuellement)'!$A$3:$H$300,1,FALSE),0)</f>
        <v>0</v>
      </c>
      <c r="D250" s="15">
        <f>IF('Feuille 1 triée (manuellement)'!J249=1,VLOOKUP('Feuille 1 triée (manuellement)'!$A249,'Feuille 1 triée (manuellement)'!$A$3:$H$300,1,FALSE),0)</f>
        <v>0</v>
      </c>
      <c r="E250" s="15">
        <f>IF('Feuille 1 triée (manuellement)'!K151=1,VLOOKUP('Feuille 1 triée (manuellement)'!$A151,'Feuille 1 triée (manuellement)'!$A$3:$H$300,1,FALSE),0)</f>
        <v>0</v>
      </c>
    </row>
    <row r="251" spans="2:5" x14ac:dyDescent="0.25">
      <c r="B251" s="15">
        <f>IF('Feuille 1 triée (manuellement)'!H250=1,VLOOKUP('Feuille 1 triée (manuellement)'!$A250,'Feuille 1 triée (manuellement)'!$A$3:$H$300,1,FALSE),0)</f>
        <v>0</v>
      </c>
      <c r="C251" s="15">
        <f>IF('Feuille 1 triée (manuellement)'!I250=1,VLOOKUP('Feuille 1 triée (manuellement)'!$A250,'Feuille 1 triée (manuellement)'!$A$3:$H$300,1,FALSE),0)</f>
        <v>0</v>
      </c>
      <c r="D251" s="15">
        <f>IF('Feuille 1 triée (manuellement)'!J250=1,VLOOKUP('Feuille 1 triée (manuellement)'!$A250,'Feuille 1 triée (manuellement)'!$A$3:$H$300,1,FALSE),0)</f>
        <v>0</v>
      </c>
      <c r="E251" s="15">
        <f>IF('Feuille 1 triée (manuellement)'!K152=1,VLOOKUP('Feuille 1 triée (manuellement)'!$A152,'Feuille 1 triée (manuellement)'!$A$3:$H$300,1,FALSE),0)</f>
        <v>0</v>
      </c>
    </row>
    <row r="252" spans="2:5" x14ac:dyDescent="0.25">
      <c r="B252" s="15">
        <f>IF('Feuille 1 triée (manuellement)'!H251=1,VLOOKUP('Feuille 1 triée (manuellement)'!$A251,'Feuille 1 triée (manuellement)'!$A$3:$H$300,1,FALSE),0)</f>
        <v>0</v>
      </c>
      <c r="C252" s="15">
        <f>IF('Feuille 1 triée (manuellement)'!I251=1,VLOOKUP('Feuille 1 triée (manuellement)'!$A251,'Feuille 1 triée (manuellement)'!$A$3:$H$300,1,FALSE),0)</f>
        <v>0</v>
      </c>
      <c r="D252" s="15">
        <f>IF('Feuille 1 triée (manuellement)'!J251=1,VLOOKUP('Feuille 1 triée (manuellement)'!$A251,'Feuille 1 triée (manuellement)'!$A$3:$H$300,1,FALSE),0)</f>
        <v>0</v>
      </c>
      <c r="E252" s="15">
        <f>IF('Feuille 1 triée (manuellement)'!K153=1,VLOOKUP('Feuille 1 triée (manuellement)'!$A153,'Feuille 1 triée (manuellement)'!$A$3:$H$300,1,FALSE),0)</f>
        <v>0</v>
      </c>
    </row>
    <row r="253" spans="2:5" x14ac:dyDescent="0.25">
      <c r="B253" s="15">
        <f>IF('Feuille 1 triée (manuellement)'!H252=1,VLOOKUP('Feuille 1 triée (manuellement)'!$A252,'Feuille 1 triée (manuellement)'!$A$3:$H$300,1,FALSE),0)</f>
        <v>0</v>
      </c>
      <c r="C253" s="15">
        <f>IF('Feuille 1 triée (manuellement)'!I252=1,VLOOKUP('Feuille 1 triée (manuellement)'!$A252,'Feuille 1 triée (manuellement)'!$A$3:$H$300,1,FALSE),0)</f>
        <v>0</v>
      </c>
      <c r="D253" s="15">
        <f>IF('Feuille 1 triée (manuellement)'!J252=1,VLOOKUP('Feuille 1 triée (manuellement)'!$A252,'Feuille 1 triée (manuellement)'!$A$3:$H$300,1,FALSE),0)</f>
        <v>0</v>
      </c>
      <c r="E253" s="15">
        <f>IF('Feuille 1 triée (manuellement)'!K154=1,VLOOKUP('Feuille 1 triée (manuellement)'!$A154,'Feuille 1 triée (manuellement)'!$A$3:$H$300,1,FALSE),0)</f>
        <v>0</v>
      </c>
    </row>
    <row r="254" spans="2:5" x14ac:dyDescent="0.25">
      <c r="B254" s="15">
        <f>IF('Feuille 1 triée (manuellement)'!H253=1,VLOOKUP('Feuille 1 triée (manuellement)'!$A253,'Feuille 1 triée (manuellement)'!$A$3:$H$300,1,FALSE),0)</f>
        <v>0</v>
      </c>
      <c r="C254" s="15">
        <f>IF('Feuille 1 triée (manuellement)'!I253=1,VLOOKUP('Feuille 1 triée (manuellement)'!$A253,'Feuille 1 triée (manuellement)'!$A$3:$H$300,1,FALSE),0)</f>
        <v>0</v>
      </c>
      <c r="D254" s="15">
        <f>IF('Feuille 1 triée (manuellement)'!J253=1,VLOOKUP('Feuille 1 triée (manuellement)'!$A253,'Feuille 1 triée (manuellement)'!$A$3:$H$300,1,FALSE),0)</f>
        <v>0</v>
      </c>
      <c r="E254" s="15">
        <f>IF('Feuille 1 triée (manuellement)'!K155=1,VLOOKUP('Feuille 1 triée (manuellement)'!$A155,'Feuille 1 triée (manuellement)'!$A$3:$H$300,1,FALSE),0)</f>
        <v>0</v>
      </c>
    </row>
    <row r="255" spans="2:5" x14ac:dyDescent="0.25">
      <c r="B255" s="15">
        <f>IF('Feuille 1 triée (manuellement)'!H254=1,VLOOKUP('Feuille 1 triée (manuellement)'!$A254,'Feuille 1 triée (manuellement)'!$A$3:$H$300,1,FALSE),0)</f>
        <v>0</v>
      </c>
      <c r="C255" s="15">
        <f>IF('Feuille 1 triée (manuellement)'!I254=1,VLOOKUP('Feuille 1 triée (manuellement)'!$A254,'Feuille 1 triée (manuellement)'!$A$3:$H$300,1,FALSE),0)</f>
        <v>0</v>
      </c>
      <c r="D255" s="15">
        <f>IF('Feuille 1 triée (manuellement)'!J254=1,VLOOKUP('Feuille 1 triée (manuellement)'!$A254,'Feuille 1 triée (manuellement)'!$A$3:$H$300,1,FALSE),0)</f>
        <v>0</v>
      </c>
      <c r="E255" s="15">
        <f>IF('Feuille 1 triée (manuellement)'!K156=1,VLOOKUP('Feuille 1 triée (manuellement)'!$A156,'Feuille 1 triée (manuellement)'!$A$3:$H$300,1,FALSE),0)</f>
        <v>0</v>
      </c>
    </row>
    <row r="256" spans="2:5" x14ac:dyDescent="0.25">
      <c r="B256" s="15">
        <f>IF('Feuille 1 triée (manuellement)'!H255=1,VLOOKUP('Feuille 1 triée (manuellement)'!$A255,'Feuille 1 triée (manuellement)'!$A$3:$H$300,1,FALSE),0)</f>
        <v>0</v>
      </c>
      <c r="C256" s="15">
        <f>IF('Feuille 1 triée (manuellement)'!I255=1,VLOOKUP('Feuille 1 triée (manuellement)'!$A255,'Feuille 1 triée (manuellement)'!$A$3:$H$300,1,FALSE),0)</f>
        <v>0</v>
      </c>
      <c r="D256" s="15">
        <f>IF('Feuille 1 triée (manuellement)'!J255=1,VLOOKUP('Feuille 1 triée (manuellement)'!$A255,'Feuille 1 triée (manuellement)'!$A$3:$H$300,1,FALSE),0)</f>
        <v>0</v>
      </c>
      <c r="E256" s="15">
        <f>IF('Feuille 1 triée (manuellement)'!K157=1,VLOOKUP('Feuille 1 triée (manuellement)'!$A157,'Feuille 1 triée (manuellement)'!$A$3:$H$300,1,FALSE),0)</f>
        <v>0</v>
      </c>
    </row>
    <row r="257" spans="2:5" x14ac:dyDescent="0.25">
      <c r="B257" s="15">
        <f>IF('Feuille 1 triée (manuellement)'!H256=1,VLOOKUP('Feuille 1 triée (manuellement)'!$A256,'Feuille 1 triée (manuellement)'!$A$3:$H$300,1,FALSE),0)</f>
        <v>0</v>
      </c>
      <c r="C257" s="15">
        <f>IF('Feuille 1 triée (manuellement)'!I256=1,VLOOKUP('Feuille 1 triée (manuellement)'!$A256,'Feuille 1 triée (manuellement)'!$A$3:$H$300,1,FALSE),0)</f>
        <v>0</v>
      </c>
      <c r="D257" s="15">
        <f>IF('Feuille 1 triée (manuellement)'!J256=1,VLOOKUP('Feuille 1 triée (manuellement)'!$A256,'Feuille 1 triée (manuellement)'!$A$3:$H$300,1,FALSE),0)</f>
        <v>0</v>
      </c>
      <c r="E257" s="15">
        <f>IF('Feuille 1 triée (manuellement)'!K158=1,VLOOKUP('Feuille 1 triée (manuellement)'!$A158,'Feuille 1 triée (manuellement)'!$A$3:$H$300,1,FALSE),0)</f>
        <v>0</v>
      </c>
    </row>
    <row r="258" spans="2:5" x14ac:dyDescent="0.25">
      <c r="B258" s="15">
        <f>IF('Feuille 1 triée (manuellement)'!H257=1,VLOOKUP('Feuille 1 triée (manuellement)'!$A257,'Feuille 1 triée (manuellement)'!$A$3:$H$300,1,FALSE),0)</f>
        <v>0</v>
      </c>
      <c r="C258" s="15">
        <f>IF('Feuille 1 triée (manuellement)'!I257=1,VLOOKUP('Feuille 1 triée (manuellement)'!$A257,'Feuille 1 triée (manuellement)'!$A$3:$H$300,1,FALSE),0)</f>
        <v>0</v>
      </c>
      <c r="D258" s="15">
        <f>IF('Feuille 1 triée (manuellement)'!J257=1,VLOOKUP('Feuille 1 triée (manuellement)'!$A257,'Feuille 1 triée (manuellement)'!$A$3:$H$300,1,FALSE),0)</f>
        <v>0</v>
      </c>
      <c r="E258" s="15">
        <f>IF('Feuille 1 triée (manuellement)'!K159=1,VLOOKUP('Feuille 1 triée (manuellement)'!$A159,'Feuille 1 triée (manuellement)'!$A$3:$H$300,1,FALSE),0)</f>
        <v>0</v>
      </c>
    </row>
    <row r="259" spans="2:5" x14ac:dyDescent="0.25">
      <c r="B259" s="15">
        <f>IF('Feuille 1 triée (manuellement)'!H258=1,VLOOKUP('Feuille 1 triée (manuellement)'!$A258,'Feuille 1 triée (manuellement)'!$A$3:$H$300,1,FALSE),0)</f>
        <v>0</v>
      </c>
      <c r="C259" s="15">
        <f>IF('Feuille 1 triée (manuellement)'!I258=1,VLOOKUP('Feuille 1 triée (manuellement)'!$A258,'Feuille 1 triée (manuellement)'!$A$3:$H$300,1,FALSE),0)</f>
        <v>0</v>
      </c>
      <c r="D259" s="15">
        <f>IF('Feuille 1 triée (manuellement)'!J258=1,VLOOKUP('Feuille 1 triée (manuellement)'!$A258,'Feuille 1 triée (manuellement)'!$A$3:$H$300,1,FALSE),0)</f>
        <v>0</v>
      </c>
      <c r="E259" s="15">
        <f>IF('Feuille 1 triée (manuellement)'!K160=1,VLOOKUP('Feuille 1 triée (manuellement)'!$A160,'Feuille 1 triée (manuellement)'!$A$3:$H$300,1,FALSE),0)</f>
        <v>0</v>
      </c>
    </row>
    <row r="260" spans="2:5" x14ac:dyDescent="0.25">
      <c r="B260" s="15">
        <f>IF('Feuille 1 triée (manuellement)'!H259=1,VLOOKUP('Feuille 1 triée (manuellement)'!$A259,'Feuille 1 triée (manuellement)'!$A$3:$H$300,1,FALSE),0)</f>
        <v>0</v>
      </c>
      <c r="C260" s="15">
        <f>IF('Feuille 1 triée (manuellement)'!I259=1,VLOOKUP('Feuille 1 triée (manuellement)'!$A259,'Feuille 1 triée (manuellement)'!$A$3:$H$300,1,FALSE),0)</f>
        <v>0</v>
      </c>
      <c r="D260" s="15">
        <f>IF('Feuille 1 triée (manuellement)'!J259=1,VLOOKUP('Feuille 1 triée (manuellement)'!$A259,'Feuille 1 triée (manuellement)'!$A$3:$H$300,1,FALSE),0)</f>
        <v>0</v>
      </c>
      <c r="E260" s="15">
        <f>IF('Feuille 1 triée (manuellement)'!K161=1,VLOOKUP('Feuille 1 triée (manuellement)'!$A161,'Feuille 1 triée (manuellement)'!$A$3:$H$300,1,FALSE),0)</f>
        <v>0</v>
      </c>
    </row>
    <row r="261" spans="2:5" x14ac:dyDescent="0.25">
      <c r="B261" s="15">
        <f>IF('Feuille 1 triée (manuellement)'!H260=1,VLOOKUP('Feuille 1 triée (manuellement)'!$A260,'Feuille 1 triée (manuellement)'!$A$3:$H$300,1,FALSE),0)</f>
        <v>0</v>
      </c>
      <c r="C261" s="15">
        <f>IF('Feuille 1 triée (manuellement)'!I260=1,VLOOKUP('Feuille 1 triée (manuellement)'!$A260,'Feuille 1 triée (manuellement)'!$A$3:$H$300,1,FALSE),0)</f>
        <v>0</v>
      </c>
      <c r="D261" s="15">
        <f>IF('Feuille 1 triée (manuellement)'!J260=1,VLOOKUP('Feuille 1 triée (manuellement)'!$A260,'Feuille 1 triée (manuellement)'!$A$3:$H$300,1,FALSE),0)</f>
        <v>0</v>
      </c>
      <c r="E261" s="15">
        <f>IF('Feuille 1 triée (manuellement)'!K162=1,VLOOKUP('Feuille 1 triée (manuellement)'!$A162,'Feuille 1 triée (manuellement)'!$A$3:$H$300,1,FALSE),0)</f>
        <v>0</v>
      </c>
    </row>
    <row r="262" spans="2:5" x14ac:dyDescent="0.25">
      <c r="B262" s="15">
        <f>IF('Feuille 1 triée (manuellement)'!H261=1,VLOOKUP('Feuille 1 triée (manuellement)'!$A261,'Feuille 1 triée (manuellement)'!$A$3:$H$300,1,FALSE),0)</f>
        <v>0</v>
      </c>
      <c r="C262" s="15">
        <f>IF('Feuille 1 triée (manuellement)'!I261=1,VLOOKUP('Feuille 1 triée (manuellement)'!$A261,'Feuille 1 triée (manuellement)'!$A$3:$H$300,1,FALSE),0)</f>
        <v>0</v>
      </c>
      <c r="D262" s="15">
        <f>IF('Feuille 1 triée (manuellement)'!J261=1,VLOOKUP('Feuille 1 triée (manuellement)'!$A261,'Feuille 1 triée (manuellement)'!$A$3:$H$300,1,FALSE),0)</f>
        <v>0</v>
      </c>
      <c r="E262" s="15">
        <f>IF('Feuille 1 triée (manuellement)'!K163=1,VLOOKUP('Feuille 1 triée (manuellement)'!$A163,'Feuille 1 triée (manuellement)'!$A$3:$H$300,1,FALSE),0)</f>
        <v>0</v>
      </c>
    </row>
    <row r="263" spans="2:5" x14ac:dyDescent="0.25">
      <c r="B263" s="15">
        <f>IF('Feuille 1 triée (manuellement)'!H262=1,VLOOKUP('Feuille 1 triée (manuellement)'!$A262,'Feuille 1 triée (manuellement)'!$A$3:$H$300,1,FALSE),0)</f>
        <v>0</v>
      </c>
      <c r="C263" s="15">
        <f>IF('Feuille 1 triée (manuellement)'!I262=1,VLOOKUP('Feuille 1 triée (manuellement)'!$A262,'Feuille 1 triée (manuellement)'!$A$3:$H$300,1,FALSE),0)</f>
        <v>0</v>
      </c>
      <c r="D263" s="15">
        <f>IF('Feuille 1 triée (manuellement)'!J262=1,VLOOKUP('Feuille 1 triée (manuellement)'!$A262,'Feuille 1 triée (manuellement)'!$A$3:$H$300,1,FALSE),0)</f>
        <v>0</v>
      </c>
      <c r="E263" s="15">
        <f>IF('Feuille 1 triée (manuellement)'!K164=1,VLOOKUP('Feuille 1 triée (manuellement)'!$A164,'Feuille 1 triée (manuellement)'!$A$3:$H$300,1,FALSE),0)</f>
        <v>0</v>
      </c>
    </row>
    <row r="264" spans="2:5" x14ac:dyDescent="0.25">
      <c r="B264" s="15">
        <f>IF('Feuille 1 triée (manuellement)'!H263=1,VLOOKUP('Feuille 1 triée (manuellement)'!$A263,'Feuille 1 triée (manuellement)'!$A$3:$H$300,1,FALSE),0)</f>
        <v>0</v>
      </c>
      <c r="C264" s="15">
        <f>IF('Feuille 1 triée (manuellement)'!I263=1,VLOOKUP('Feuille 1 triée (manuellement)'!$A263,'Feuille 1 triée (manuellement)'!$A$3:$H$300,1,FALSE),0)</f>
        <v>0</v>
      </c>
      <c r="D264" s="15">
        <f>IF('Feuille 1 triée (manuellement)'!J263=1,VLOOKUP('Feuille 1 triée (manuellement)'!$A263,'Feuille 1 triée (manuellement)'!$A$3:$H$300,1,FALSE),0)</f>
        <v>0</v>
      </c>
      <c r="E264" s="15">
        <f>IF('Feuille 1 triée (manuellement)'!K165=1,VLOOKUP('Feuille 1 triée (manuellement)'!$A165,'Feuille 1 triée (manuellement)'!$A$3:$H$300,1,FALSE),0)</f>
        <v>0</v>
      </c>
    </row>
    <row r="265" spans="2:5" x14ac:dyDescent="0.25">
      <c r="B265" s="15">
        <f>IF('Feuille 1 triée (manuellement)'!H264=1,VLOOKUP('Feuille 1 triée (manuellement)'!$A264,'Feuille 1 triée (manuellement)'!$A$3:$H$300,1,FALSE),0)</f>
        <v>0</v>
      </c>
      <c r="C265" s="15">
        <f>IF('Feuille 1 triée (manuellement)'!I264=1,VLOOKUP('Feuille 1 triée (manuellement)'!$A264,'Feuille 1 triée (manuellement)'!$A$3:$H$300,1,FALSE),0)</f>
        <v>0</v>
      </c>
      <c r="D265" s="15">
        <f>IF('Feuille 1 triée (manuellement)'!J264=1,VLOOKUP('Feuille 1 triée (manuellement)'!$A264,'Feuille 1 triée (manuellement)'!$A$3:$H$300,1,FALSE),0)</f>
        <v>0</v>
      </c>
      <c r="E265" s="15">
        <f>IF('Feuille 1 triée (manuellement)'!K166=1,VLOOKUP('Feuille 1 triée (manuellement)'!$A166,'Feuille 1 triée (manuellement)'!$A$3:$H$300,1,FALSE),0)</f>
        <v>0</v>
      </c>
    </row>
    <row r="266" spans="2:5" x14ac:dyDescent="0.25">
      <c r="B266" s="15">
        <f>IF('Feuille 1 triée (manuellement)'!H265=1,VLOOKUP('Feuille 1 triée (manuellement)'!$A265,'Feuille 1 triée (manuellement)'!$A$3:$H$300,1,FALSE),0)</f>
        <v>0</v>
      </c>
      <c r="C266" s="15">
        <f>IF('Feuille 1 triée (manuellement)'!I265=1,VLOOKUP('Feuille 1 triée (manuellement)'!$A265,'Feuille 1 triée (manuellement)'!$A$3:$H$300,1,FALSE),0)</f>
        <v>0</v>
      </c>
      <c r="D266" s="15">
        <f>IF('Feuille 1 triée (manuellement)'!J265=1,VLOOKUP('Feuille 1 triée (manuellement)'!$A265,'Feuille 1 triée (manuellement)'!$A$3:$H$300,1,FALSE),0)</f>
        <v>0</v>
      </c>
      <c r="E266" s="15">
        <f>IF('Feuille 1 triée (manuellement)'!K167=1,VLOOKUP('Feuille 1 triée (manuellement)'!$A167,'Feuille 1 triée (manuellement)'!$A$3:$H$300,1,FALSE),0)</f>
        <v>0</v>
      </c>
    </row>
    <row r="267" spans="2:5" x14ac:dyDescent="0.25">
      <c r="B267" s="15">
        <f>IF('Feuille 1 triée (manuellement)'!H266=1,VLOOKUP('Feuille 1 triée (manuellement)'!$A266,'Feuille 1 triée (manuellement)'!$A$3:$H$300,1,FALSE),0)</f>
        <v>0</v>
      </c>
      <c r="C267" s="15">
        <f>IF('Feuille 1 triée (manuellement)'!I266=1,VLOOKUP('Feuille 1 triée (manuellement)'!$A266,'Feuille 1 triée (manuellement)'!$A$3:$H$300,1,FALSE),0)</f>
        <v>0</v>
      </c>
      <c r="D267" s="15">
        <f>IF('Feuille 1 triée (manuellement)'!J266=1,VLOOKUP('Feuille 1 triée (manuellement)'!$A266,'Feuille 1 triée (manuellement)'!$A$3:$H$300,1,FALSE),0)</f>
        <v>0</v>
      </c>
      <c r="E267" s="15">
        <f>IF('Feuille 1 triée (manuellement)'!K168=1,VLOOKUP('Feuille 1 triée (manuellement)'!$A168,'Feuille 1 triée (manuellement)'!$A$3:$H$300,1,FALSE),0)</f>
        <v>0</v>
      </c>
    </row>
    <row r="268" spans="2:5" x14ac:dyDescent="0.25">
      <c r="B268" s="15">
        <f>IF('Feuille 1 triée (manuellement)'!H267=1,VLOOKUP('Feuille 1 triée (manuellement)'!$A267,'Feuille 1 triée (manuellement)'!$A$3:$H$300,1,FALSE),0)</f>
        <v>0</v>
      </c>
      <c r="C268" s="15">
        <f>IF('Feuille 1 triée (manuellement)'!I267=1,VLOOKUP('Feuille 1 triée (manuellement)'!$A267,'Feuille 1 triée (manuellement)'!$A$3:$H$300,1,FALSE),0)</f>
        <v>0</v>
      </c>
      <c r="D268" s="15">
        <f>IF('Feuille 1 triée (manuellement)'!J267=1,VLOOKUP('Feuille 1 triée (manuellement)'!$A267,'Feuille 1 triée (manuellement)'!$A$3:$H$300,1,FALSE),0)</f>
        <v>0</v>
      </c>
      <c r="E268" s="15">
        <f>IF('Feuille 1 triée (manuellement)'!K169=1,VLOOKUP('Feuille 1 triée (manuellement)'!$A169,'Feuille 1 triée (manuellement)'!$A$3:$H$300,1,FALSE),0)</f>
        <v>0</v>
      </c>
    </row>
    <row r="269" spans="2:5" x14ac:dyDescent="0.25">
      <c r="B269" s="15">
        <f>IF('Feuille 1 triée (manuellement)'!H268=1,VLOOKUP('Feuille 1 triée (manuellement)'!$A268,'Feuille 1 triée (manuellement)'!$A$3:$H$300,1,FALSE),0)</f>
        <v>0</v>
      </c>
      <c r="C269" s="15">
        <f>IF('Feuille 1 triée (manuellement)'!I268=1,VLOOKUP('Feuille 1 triée (manuellement)'!$A268,'Feuille 1 triée (manuellement)'!$A$3:$H$300,1,FALSE),0)</f>
        <v>0</v>
      </c>
      <c r="D269" s="15">
        <f>IF('Feuille 1 triée (manuellement)'!J268=1,VLOOKUP('Feuille 1 triée (manuellement)'!$A268,'Feuille 1 triée (manuellement)'!$A$3:$H$300,1,FALSE),0)</f>
        <v>0</v>
      </c>
      <c r="E269" s="15">
        <f>IF('Feuille 1 triée (manuellement)'!K170=1,VLOOKUP('Feuille 1 triée (manuellement)'!$A170,'Feuille 1 triée (manuellement)'!$A$3:$H$300,1,FALSE),0)</f>
        <v>0</v>
      </c>
    </row>
    <row r="270" spans="2:5" x14ac:dyDescent="0.25">
      <c r="B270" s="15">
        <f>IF('Feuille 1 triée (manuellement)'!H269=1,VLOOKUP('Feuille 1 triée (manuellement)'!$A269,'Feuille 1 triée (manuellement)'!$A$3:$H$300,1,FALSE),0)</f>
        <v>0</v>
      </c>
      <c r="C270" s="15">
        <f>IF('Feuille 1 triée (manuellement)'!I269=1,VLOOKUP('Feuille 1 triée (manuellement)'!$A269,'Feuille 1 triée (manuellement)'!$A$3:$H$300,1,FALSE),0)</f>
        <v>0</v>
      </c>
      <c r="D270" s="15">
        <f>IF('Feuille 1 triée (manuellement)'!J269=1,VLOOKUP('Feuille 1 triée (manuellement)'!$A269,'Feuille 1 triée (manuellement)'!$A$3:$H$300,1,FALSE),0)</f>
        <v>0</v>
      </c>
      <c r="E270" s="15">
        <f>IF('Feuille 1 triée (manuellement)'!K171=1,VLOOKUP('Feuille 1 triée (manuellement)'!$A171,'Feuille 1 triée (manuellement)'!$A$3:$H$300,1,FALSE),0)</f>
        <v>0</v>
      </c>
    </row>
    <row r="271" spans="2:5" x14ac:dyDescent="0.25">
      <c r="B271" s="15">
        <f>IF('Feuille 1 triée (manuellement)'!H270=1,VLOOKUP('Feuille 1 triée (manuellement)'!$A270,'Feuille 1 triée (manuellement)'!$A$3:$H$300,1,FALSE),0)</f>
        <v>0</v>
      </c>
      <c r="C271" s="15">
        <f>IF('Feuille 1 triée (manuellement)'!I270=1,VLOOKUP('Feuille 1 triée (manuellement)'!$A270,'Feuille 1 triée (manuellement)'!$A$3:$H$300,1,FALSE),0)</f>
        <v>0</v>
      </c>
      <c r="D271" s="15">
        <f>IF('Feuille 1 triée (manuellement)'!J270=1,VLOOKUP('Feuille 1 triée (manuellement)'!$A270,'Feuille 1 triée (manuellement)'!$A$3:$H$300,1,FALSE),0)</f>
        <v>0</v>
      </c>
      <c r="E271" s="15">
        <f>IF('Feuille 1 triée (manuellement)'!K172=1,VLOOKUP('Feuille 1 triée (manuellement)'!$A172,'Feuille 1 triée (manuellement)'!$A$3:$H$300,1,FALSE),0)</f>
        <v>0</v>
      </c>
    </row>
    <row r="272" spans="2:5" x14ac:dyDescent="0.25">
      <c r="B272" s="15">
        <f>IF('Feuille 1 triée (manuellement)'!H271=1,VLOOKUP('Feuille 1 triée (manuellement)'!$A271,'Feuille 1 triée (manuellement)'!$A$3:$H$300,1,FALSE),0)</f>
        <v>0</v>
      </c>
      <c r="C272" s="15">
        <f>IF('Feuille 1 triée (manuellement)'!I271=1,VLOOKUP('Feuille 1 triée (manuellement)'!$A271,'Feuille 1 triée (manuellement)'!$A$3:$H$300,1,FALSE),0)</f>
        <v>0</v>
      </c>
      <c r="D272" s="15">
        <f>IF('Feuille 1 triée (manuellement)'!J271=1,VLOOKUP('Feuille 1 triée (manuellement)'!$A271,'Feuille 1 triée (manuellement)'!$A$3:$H$300,1,FALSE),0)</f>
        <v>0</v>
      </c>
      <c r="E272" s="15">
        <f>IF('Feuille 1 triée (manuellement)'!K173=1,VLOOKUP('Feuille 1 triée (manuellement)'!$A173,'Feuille 1 triée (manuellement)'!$A$3:$H$300,1,FALSE),0)</f>
        <v>0</v>
      </c>
    </row>
    <row r="273" spans="2:5" x14ac:dyDescent="0.25">
      <c r="B273" s="15">
        <f>IF('Feuille 1 triée (manuellement)'!H272=1,VLOOKUP('Feuille 1 triée (manuellement)'!$A272,'Feuille 1 triée (manuellement)'!$A$3:$H$300,1,FALSE),0)</f>
        <v>0</v>
      </c>
      <c r="C273" s="15">
        <f>IF('Feuille 1 triée (manuellement)'!I272=1,VLOOKUP('Feuille 1 triée (manuellement)'!$A272,'Feuille 1 triée (manuellement)'!$A$3:$H$300,1,FALSE),0)</f>
        <v>0</v>
      </c>
      <c r="D273" s="15">
        <f>IF('Feuille 1 triée (manuellement)'!J272=1,VLOOKUP('Feuille 1 triée (manuellement)'!$A272,'Feuille 1 triée (manuellement)'!$A$3:$H$300,1,FALSE),0)</f>
        <v>0</v>
      </c>
      <c r="E273" s="15">
        <f>IF('Feuille 1 triée (manuellement)'!K174=1,VLOOKUP('Feuille 1 triée (manuellement)'!$A174,'Feuille 1 triée (manuellement)'!$A$3:$H$300,1,FALSE),0)</f>
        <v>0</v>
      </c>
    </row>
    <row r="274" spans="2:5" x14ac:dyDescent="0.25">
      <c r="B274" s="15">
        <f>IF('Feuille 1 triée (manuellement)'!H273=1,VLOOKUP('Feuille 1 triée (manuellement)'!$A273,'Feuille 1 triée (manuellement)'!$A$3:$H$300,1,FALSE),0)</f>
        <v>0</v>
      </c>
      <c r="C274" s="15">
        <f>IF('Feuille 1 triée (manuellement)'!I273=1,VLOOKUP('Feuille 1 triée (manuellement)'!$A273,'Feuille 1 triée (manuellement)'!$A$3:$H$300,1,FALSE),0)</f>
        <v>0</v>
      </c>
      <c r="D274" s="15">
        <f>IF('Feuille 1 triée (manuellement)'!J273=1,VLOOKUP('Feuille 1 triée (manuellement)'!$A273,'Feuille 1 triée (manuellement)'!$A$3:$H$300,1,FALSE),0)</f>
        <v>0</v>
      </c>
      <c r="E274" s="15">
        <f>IF('Feuille 1 triée (manuellement)'!K175=1,VLOOKUP('Feuille 1 triée (manuellement)'!$A175,'Feuille 1 triée (manuellement)'!$A$3:$H$300,1,FALSE),0)</f>
        <v>0</v>
      </c>
    </row>
    <row r="275" spans="2:5" x14ac:dyDescent="0.25">
      <c r="B275" s="15">
        <f>IF('Feuille 1 triée (manuellement)'!H274=1,VLOOKUP('Feuille 1 triée (manuellement)'!$A274,'Feuille 1 triée (manuellement)'!$A$3:$H$300,1,FALSE),0)</f>
        <v>0</v>
      </c>
      <c r="C275" s="15">
        <f>IF('Feuille 1 triée (manuellement)'!I274=1,VLOOKUP('Feuille 1 triée (manuellement)'!$A274,'Feuille 1 triée (manuellement)'!$A$3:$H$300,1,FALSE),0)</f>
        <v>0</v>
      </c>
      <c r="D275" s="15">
        <f>IF('Feuille 1 triée (manuellement)'!J274=1,VLOOKUP('Feuille 1 triée (manuellement)'!$A274,'Feuille 1 triée (manuellement)'!$A$3:$H$300,1,FALSE),0)</f>
        <v>0</v>
      </c>
      <c r="E275" s="15">
        <f>IF('Feuille 1 triée (manuellement)'!K176=1,VLOOKUP('Feuille 1 triée (manuellement)'!$A176,'Feuille 1 triée (manuellement)'!$A$3:$H$300,1,FALSE),0)</f>
        <v>0</v>
      </c>
    </row>
    <row r="276" spans="2:5" x14ac:dyDescent="0.25">
      <c r="B276" s="15">
        <f>IF('Feuille 1 triée (manuellement)'!H275=1,VLOOKUP('Feuille 1 triée (manuellement)'!$A275,'Feuille 1 triée (manuellement)'!$A$3:$H$300,1,FALSE),0)</f>
        <v>0</v>
      </c>
      <c r="C276" s="15">
        <f>IF('Feuille 1 triée (manuellement)'!I275=1,VLOOKUP('Feuille 1 triée (manuellement)'!$A275,'Feuille 1 triée (manuellement)'!$A$3:$H$300,1,FALSE),0)</f>
        <v>0</v>
      </c>
      <c r="D276" s="15">
        <f>IF('Feuille 1 triée (manuellement)'!J275=1,VLOOKUP('Feuille 1 triée (manuellement)'!$A275,'Feuille 1 triée (manuellement)'!$A$3:$H$300,1,FALSE),0)</f>
        <v>0</v>
      </c>
      <c r="E276" s="15">
        <f>IF('Feuille 1 triée (manuellement)'!K177=1,VLOOKUP('Feuille 1 triée (manuellement)'!$A177,'Feuille 1 triée (manuellement)'!$A$3:$H$300,1,FALSE),0)</f>
        <v>0</v>
      </c>
    </row>
    <row r="277" spans="2:5" x14ac:dyDescent="0.25">
      <c r="B277" s="15">
        <f>IF('Feuille 1 triée (manuellement)'!H276=1,VLOOKUP('Feuille 1 triée (manuellement)'!$A276,'Feuille 1 triée (manuellement)'!$A$3:$H$300,1,FALSE),0)</f>
        <v>0</v>
      </c>
      <c r="C277" s="15">
        <f>IF('Feuille 1 triée (manuellement)'!I276=1,VLOOKUP('Feuille 1 triée (manuellement)'!$A276,'Feuille 1 triée (manuellement)'!$A$3:$H$300,1,FALSE),0)</f>
        <v>0</v>
      </c>
      <c r="D277" s="15">
        <f>IF('Feuille 1 triée (manuellement)'!J276=1,VLOOKUP('Feuille 1 triée (manuellement)'!$A276,'Feuille 1 triée (manuellement)'!$A$3:$H$300,1,FALSE),0)</f>
        <v>0</v>
      </c>
      <c r="E277" s="15">
        <f>IF('Feuille 1 triée (manuellement)'!K178=1,VLOOKUP('Feuille 1 triée (manuellement)'!$A178,'Feuille 1 triée (manuellement)'!$A$3:$H$300,1,FALSE),0)</f>
        <v>0</v>
      </c>
    </row>
    <row r="278" spans="2:5" x14ac:dyDescent="0.25">
      <c r="B278" s="15">
        <f>IF('Feuille 1 triée (manuellement)'!H277=1,VLOOKUP('Feuille 1 triée (manuellement)'!$A277,'Feuille 1 triée (manuellement)'!$A$3:$H$300,1,FALSE),0)</f>
        <v>0</v>
      </c>
      <c r="C278" s="15">
        <f>IF('Feuille 1 triée (manuellement)'!I277=1,VLOOKUP('Feuille 1 triée (manuellement)'!$A277,'Feuille 1 triée (manuellement)'!$A$3:$H$300,1,FALSE),0)</f>
        <v>0</v>
      </c>
      <c r="D278" s="15">
        <f>IF('Feuille 1 triée (manuellement)'!J277=1,VLOOKUP('Feuille 1 triée (manuellement)'!$A277,'Feuille 1 triée (manuellement)'!$A$3:$H$300,1,FALSE),0)</f>
        <v>0</v>
      </c>
      <c r="E278" s="15">
        <f>IF('Feuille 1 triée (manuellement)'!K179=1,VLOOKUP('Feuille 1 triée (manuellement)'!$A179,'Feuille 1 triée (manuellement)'!$A$3:$H$300,1,FALSE),0)</f>
        <v>0</v>
      </c>
    </row>
    <row r="279" spans="2:5" x14ac:dyDescent="0.25">
      <c r="B279" s="15">
        <f>IF('Feuille 1 triée (manuellement)'!H278=1,VLOOKUP('Feuille 1 triée (manuellement)'!$A278,'Feuille 1 triée (manuellement)'!$A$3:$H$300,1,FALSE),0)</f>
        <v>0</v>
      </c>
      <c r="C279" s="15">
        <f>IF('Feuille 1 triée (manuellement)'!I278=1,VLOOKUP('Feuille 1 triée (manuellement)'!$A278,'Feuille 1 triée (manuellement)'!$A$3:$H$300,1,FALSE),0)</f>
        <v>0</v>
      </c>
      <c r="D279" s="15">
        <f>IF('Feuille 1 triée (manuellement)'!J278=1,VLOOKUP('Feuille 1 triée (manuellement)'!$A278,'Feuille 1 triée (manuellement)'!$A$3:$H$300,1,FALSE),0)</f>
        <v>0</v>
      </c>
      <c r="E279" s="15">
        <f>IF('Feuille 1 triée (manuellement)'!K180=1,VLOOKUP('Feuille 1 triée (manuellement)'!$A180,'Feuille 1 triée (manuellement)'!$A$3:$H$300,1,FALSE),0)</f>
        <v>0</v>
      </c>
    </row>
    <row r="280" spans="2:5" x14ac:dyDescent="0.25">
      <c r="B280" s="15">
        <f>IF('Feuille 1 triée (manuellement)'!H279=1,VLOOKUP('Feuille 1 triée (manuellement)'!$A279,'Feuille 1 triée (manuellement)'!$A$3:$H$300,1,FALSE),0)</f>
        <v>0</v>
      </c>
      <c r="C280" s="15">
        <f>IF('Feuille 1 triée (manuellement)'!I279=1,VLOOKUP('Feuille 1 triée (manuellement)'!$A279,'Feuille 1 triée (manuellement)'!$A$3:$H$300,1,FALSE),0)</f>
        <v>0</v>
      </c>
      <c r="D280" s="15">
        <f>IF('Feuille 1 triée (manuellement)'!J279=1,VLOOKUP('Feuille 1 triée (manuellement)'!$A279,'Feuille 1 triée (manuellement)'!$A$3:$H$300,1,FALSE),0)</f>
        <v>0</v>
      </c>
      <c r="E280" s="15">
        <f>IF('Feuille 1 triée (manuellement)'!K181=1,VLOOKUP('Feuille 1 triée (manuellement)'!$A181,'Feuille 1 triée (manuellement)'!$A$3:$H$300,1,FALSE),0)</f>
        <v>0</v>
      </c>
    </row>
    <row r="281" spans="2:5" x14ac:dyDescent="0.25">
      <c r="B281" s="15">
        <f>IF('Feuille 1 triée (manuellement)'!H280=1,VLOOKUP('Feuille 1 triée (manuellement)'!$A280,'Feuille 1 triée (manuellement)'!$A$3:$H$300,1,FALSE),0)</f>
        <v>0</v>
      </c>
      <c r="C281" s="15">
        <f>IF('Feuille 1 triée (manuellement)'!I280=1,VLOOKUP('Feuille 1 triée (manuellement)'!$A280,'Feuille 1 triée (manuellement)'!$A$3:$H$300,1,FALSE),0)</f>
        <v>0</v>
      </c>
      <c r="D281" s="15">
        <f>IF('Feuille 1 triée (manuellement)'!J280=1,VLOOKUP('Feuille 1 triée (manuellement)'!$A280,'Feuille 1 triée (manuellement)'!$A$3:$H$300,1,FALSE),0)</f>
        <v>0</v>
      </c>
      <c r="E281" s="15">
        <f>IF('Feuille 1 triée (manuellement)'!K182=1,VLOOKUP('Feuille 1 triée (manuellement)'!$A182,'Feuille 1 triée (manuellement)'!$A$3:$H$300,1,FALSE),0)</f>
        <v>0</v>
      </c>
    </row>
    <row r="282" spans="2:5" x14ac:dyDescent="0.25">
      <c r="B282" s="15">
        <f>IF('Feuille 1 triée (manuellement)'!H281=1,VLOOKUP('Feuille 1 triée (manuellement)'!$A281,'Feuille 1 triée (manuellement)'!$A$3:$H$300,1,FALSE),0)</f>
        <v>0</v>
      </c>
      <c r="C282" s="15">
        <f>IF('Feuille 1 triée (manuellement)'!I281=1,VLOOKUP('Feuille 1 triée (manuellement)'!$A281,'Feuille 1 triée (manuellement)'!$A$3:$H$300,1,FALSE),0)</f>
        <v>0</v>
      </c>
      <c r="D282" s="15">
        <f>IF('Feuille 1 triée (manuellement)'!J281=1,VLOOKUP('Feuille 1 triée (manuellement)'!$A281,'Feuille 1 triée (manuellement)'!$A$3:$H$300,1,FALSE),0)</f>
        <v>0</v>
      </c>
      <c r="E282" s="15">
        <f>IF('Feuille 1 triée (manuellement)'!K183=1,VLOOKUP('Feuille 1 triée (manuellement)'!$A183,'Feuille 1 triée (manuellement)'!$A$3:$H$300,1,FALSE),0)</f>
        <v>0</v>
      </c>
    </row>
    <row r="283" spans="2:5" x14ac:dyDescent="0.25">
      <c r="B283" s="15">
        <f>IF('Feuille 1 triée (manuellement)'!H282=1,VLOOKUP('Feuille 1 triée (manuellement)'!$A282,'Feuille 1 triée (manuellement)'!$A$3:$H$300,1,FALSE),0)</f>
        <v>0</v>
      </c>
      <c r="C283" s="15">
        <f>IF('Feuille 1 triée (manuellement)'!I282=1,VLOOKUP('Feuille 1 triée (manuellement)'!$A282,'Feuille 1 triée (manuellement)'!$A$3:$H$300,1,FALSE),0)</f>
        <v>0</v>
      </c>
      <c r="D283" s="15">
        <f>IF('Feuille 1 triée (manuellement)'!J282=1,VLOOKUP('Feuille 1 triée (manuellement)'!$A282,'Feuille 1 triée (manuellement)'!$A$3:$H$300,1,FALSE),0)</f>
        <v>0</v>
      </c>
      <c r="E283" s="15">
        <f>IF('Feuille 1 triée (manuellement)'!K184=1,VLOOKUP('Feuille 1 triée (manuellement)'!$A184,'Feuille 1 triée (manuellement)'!$A$3:$H$300,1,FALSE),0)</f>
        <v>0</v>
      </c>
    </row>
    <row r="284" spans="2:5" x14ac:dyDescent="0.25">
      <c r="B284" s="15">
        <f>IF('Feuille 1 triée (manuellement)'!H283=1,VLOOKUP('Feuille 1 triée (manuellement)'!$A283,'Feuille 1 triée (manuellement)'!$A$3:$H$300,1,FALSE),0)</f>
        <v>0</v>
      </c>
      <c r="C284" s="15">
        <f>IF('Feuille 1 triée (manuellement)'!I283=1,VLOOKUP('Feuille 1 triée (manuellement)'!$A283,'Feuille 1 triée (manuellement)'!$A$3:$H$300,1,FALSE),0)</f>
        <v>0</v>
      </c>
      <c r="D284" s="15">
        <f>IF('Feuille 1 triée (manuellement)'!J283=1,VLOOKUP('Feuille 1 triée (manuellement)'!$A283,'Feuille 1 triée (manuellement)'!$A$3:$H$300,1,FALSE),0)</f>
        <v>0</v>
      </c>
      <c r="E284" s="15">
        <f>IF('Feuille 1 triée (manuellement)'!K185=1,VLOOKUP('Feuille 1 triée (manuellement)'!$A185,'Feuille 1 triée (manuellement)'!$A$3:$H$300,1,FALSE),0)</f>
        <v>0</v>
      </c>
    </row>
    <row r="285" spans="2:5" x14ac:dyDescent="0.25">
      <c r="B285" s="15">
        <f>IF('Feuille 1 triée (manuellement)'!H284=1,VLOOKUP('Feuille 1 triée (manuellement)'!$A284,'Feuille 1 triée (manuellement)'!$A$3:$H$300,1,FALSE),0)</f>
        <v>0</v>
      </c>
      <c r="C285" s="15">
        <f>IF('Feuille 1 triée (manuellement)'!I284=1,VLOOKUP('Feuille 1 triée (manuellement)'!$A284,'Feuille 1 triée (manuellement)'!$A$3:$H$300,1,FALSE),0)</f>
        <v>0</v>
      </c>
      <c r="D285" s="15">
        <f>IF('Feuille 1 triée (manuellement)'!J284=1,VLOOKUP('Feuille 1 triée (manuellement)'!$A284,'Feuille 1 triée (manuellement)'!$A$3:$H$300,1,FALSE),0)</f>
        <v>0</v>
      </c>
      <c r="E285" s="15">
        <f>IF('Feuille 1 triée (manuellement)'!K186=1,VLOOKUP('Feuille 1 triée (manuellement)'!$A186,'Feuille 1 triée (manuellement)'!$A$3:$H$300,1,FALSE),0)</f>
        <v>0</v>
      </c>
    </row>
    <row r="286" spans="2:5" x14ac:dyDescent="0.25">
      <c r="B286" s="15">
        <f>IF('Feuille 1 triée (manuellement)'!H285=1,VLOOKUP('Feuille 1 triée (manuellement)'!$A285,'Feuille 1 triée (manuellement)'!$A$3:$H$300,1,FALSE),0)</f>
        <v>0</v>
      </c>
      <c r="C286" s="15">
        <f>IF('Feuille 1 triée (manuellement)'!I285=1,VLOOKUP('Feuille 1 triée (manuellement)'!$A285,'Feuille 1 triée (manuellement)'!$A$3:$H$300,1,FALSE),0)</f>
        <v>0</v>
      </c>
      <c r="D286" s="15">
        <f>IF('Feuille 1 triée (manuellement)'!J285=1,VLOOKUP('Feuille 1 triée (manuellement)'!$A285,'Feuille 1 triée (manuellement)'!$A$3:$H$300,1,FALSE),0)</f>
        <v>0</v>
      </c>
      <c r="E286" s="15">
        <f>IF('Feuille 1 triée (manuellement)'!K187=1,VLOOKUP('Feuille 1 triée (manuellement)'!$A187,'Feuille 1 triée (manuellement)'!$A$3:$H$300,1,FALSE),0)</f>
        <v>0</v>
      </c>
    </row>
    <row r="287" spans="2:5" x14ac:dyDescent="0.25">
      <c r="B287" s="15">
        <f>IF('Feuille 1 triée (manuellement)'!H286=1,VLOOKUP('Feuille 1 triée (manuellement)'!$A286,'Feuille 1 triée (manuellement)'!$A$3:$H$300,1,FALSE),0)</f>
        <v>0</v>
      </c>
      <c r="C287" s="15">
        <f>IF('Feuille 1 triée (manuellement)'!I286=1,VLOOKUP('Feuille 1 triée (manuellement)'!$A286,'Feuille 1 triée (manuellement)'!$A$3:$H$300,1,FALSE),0)</f>
        <v>0</v>
      </c>
      <c r="D287" s="15">
        <f>IF('Feuille 1 triée (manuellement)'!J286=1,VLOOKUP('Feuille 1 triée (manuellement)'!$A286,'Feuille 1 triée (manuellement)'!$A$3:$H$300,1,FALSE),0)</f>
        <v>0</v>
      </c>
      <c r="E287" s="15">
        <f>IF('Feuille 1 triée (manuellement)'!K188=1,VLOOKUP('Feuille 1 triée (manuellement)'!$A188,'Feuille 1 triée (manuellement)'!$A$3:$H$300,1,FALSE),0)</f>
        <v>0</v>
      </c>
    </row>
    <row r="288" spans="2:5" x14ac:dyDescent="0.25">
      <c r="B288" s="15">
        <f>IF('Feuille 1 triée (manuellement)'!H287=1,VLOOKUP('Feuille 1 triée (manuellement)'!$A287,'Feuille 1 triée (manuellement)'!$A$3:$H$300,1,FALSE),0)</f>
        <v>0</v>
      </c>
      <c r="C288" s="15">
        <f>IF('Feuille 1 triée (manuellement)'!I287=1,VLOOKUP('Feuille 1 triée (manuellement)'!$A287,'Feuille 1 triée (manuellement)'!$A$3:$H$300,1,FALSE),0)</f>
        <v>0</v>
      </c>
      <c r="D288" s="15">
        <f>IF('Feuille 1 triée (manuellement)'!J287=1,VLOOKUP('Feuille 1 triée (manuellement)'!$A287,'Feuille 1 triée (manuellement)'!$A$3:$H$300,1,FALSE),0)</f>
        <v>0</v>
      </c>
      <c r="E288" s="15">
        <f>IF('Feuille 1 triée (manuellement)'!K189=1,VLOOKUP('Feuille 1 triée (manuellement)'!$A189,'Feuille 1 triée (manuellement)'!$A$3:$H$300,1,FALSE),0)</f>
        <v>0</v>
      </c>
    </row>
    <row r="289" spans="2:5" x14ac:dyDescent="0.25">
      <c r="B289" s="15">
        <f>IF('Feuille 1 triée (manuellement)'!H288=1,VLOOKUP('Feuille 1 triée (manuellement)'!$A288,'Feuille 1 triée (manuellement)'!$A$3:$H$300,1,FALSE),0)</f>
        <v>0</v>
      </c>
      <c r="C289" s="15">
        <f>IF('Feuille 1 triée (manuellement)'!I288=1,VLOOKUP('Feuille 1 triée (manuellement)'!$A288,'Feuille 1 triée (manuellement)'!$A$3:$H$300,1,FALSE),0)</f>
        <v>0</v>
      </c>
      <c r="D289" s="15">
        <f>IF('Feuille 1 triée (manuellement)'!J288=1,VLOOKUP('Feuille 1 triée (manuellement)'!$A288,'Feuille 1 triée (manuellement)'!$A$3:$H$300,1,FALSE),0)</f>
        <v>0</v>
      </c>
      <c r="E289" s="15">
        <f>IF('Feuille 1 triée (manuellement)'!K190=1,VLOOKUP('Feuille 1 triée (manuellement)'!$A190,'Feuille 1 triée (manuellement)'!$A$3:$H$300,1,FALSE),0)</f>
        <v>0</v>
      </c>
    </row>
    <row r="290" spans="2:5" x14ac:dyDescent="0.25">
      <c r="B290" s="15">
        <f>IF('Feuille 1 triée (manuellement)'!H289=1,VLOOKUP('Feuille 1 triée (manuellement)'!$A289,'Feuille 1 triée (manuellement)'!$A$3:$H$300,1,FALSE),0)</f>
        <v>0</v>
      </c>
      <c r="C290" s="15">
        <f>IF('Feuille 1 triée (manuellement)'!I289=1,VLOOKUP('Feuille 1 triée (manuellement)'!$A289,'Feuille 1 triée (manuellement)'!$A$3:$H$300,1,FALSE),0)</f>
        <v>0</v>
      </c>
      <c r="D290" s="15">
        <f>IF('Feuille 1 triée (manuellement)'!J289=1,VLOOKUP('Feuille 1 triée (manuellement)'!$A289,'Feuille 1 triée (manuellement)'!$A$3:$H$300,1,FALSE),0)</f>
        <v>0</v>
      </c>
      <c r="E290" s="15">
        <f>IF('Feuille 1 triée (manuellement)'!K191=1,VLOOKUP('Feuille 1 triée (manuellement)'!$A191,'Feuille 1 triée (manuellement)'!$A$3:$H$300,1,FALSE),0)</f>
        <v>0</v>
      </c>
    </row>
    <row r="291" spans="2:5" x14ac:dyDescent="0.25">
      <c r="B291" s="15">
        <f>IF('Feuille 1 triée (manuellement)'!H290=1,VLOOKUP('Feuille 1 triée (manuellement)'!$A290,'Feuille 1 triée (manuellement)'!$A$3:$H$300,1,FALSE),0)</f>
        <v>0</v>
      </c>
      <c r="C291" s="15">
        <f>IF('Feuille 1 triée (manuellement)'!I290=1,VLOOKUP('Feuille 1 triée (manuellement)'!$A290,'Feuille 1 triée (manuellement)'!$A$3:$H$300,1,FALSE),0)</f>
        <v>0</v>
      </c>
      <c r="D291" s="15">
        <f>IF('Feuille 1 triée (manuellement)'!J290=1,VLOOKUP('Feuille 1 triée (manuellement)'!$A290,'Feuille 1 triée (manuellement)'!$A$3:$H$300,1,FALSE),0)</f>
        <v>0</v>
      </c>
      <c r="E291" s="15">
        <f>IF('Feuille 1 triée (manuellement)'!K192=1,VLOOKUP('Feuille 1 triée (manuellement)'!$A192,'Feuille 1 triée (manuellement)'!$A$3:$H$300,1,FALSE),0)</f>
        <v>0</v>
      </c>
    </row>
    <row r="292" spans="2:5" x14ac:dyDescent="0.25">
      <c r="B292" s="15">
        <f>IF('Feuille 1 triée (manuellement)'!H291=1,VLOOKUP('Feuille 1 triée (manuellement)'!$A291,'Feuille 1 triée (manuellement)'!$A$3:$H$300,1,FALSE),0)</f>
        <v>0</v>
      </c>
      <c r="C292" s="15">
        <f>IF('Feuille 1 triée (manuellement)'!I291=1,VLOOKUP('Feuille 1 triée (manuellement)'!$A291,'Feuille 1 triée (manuellement)'!$A$3:$H$300,1,FALSE),0)</f>
        <v>0</v>
      </c>
      <c r="D292" s="15">
        <f>IF('Feuille 1 triée (manuellement)'!J291=1,VLOOKUP('Feuille 1 triée (manuellement)'!$A291,'Feuille 1 triée (manuellement)'!$A$3:$H$300,1,FALSE),0)</f>
        <v>0</v>
      </c>
      <c r="E292" s="15">
        <f>IF('Feuille 1 triée (manuellement)'!K193=1,VLOOKUP('Feuille 1 triée (manuellement)'!$A193,'Feuille 1 triée (manuellement)'!$A$3:$H$300,1,FALSE),0)</f>
        <v>0</v>
      </c>
    </row>
    <row r="293" spans="2:5" x14ac:dyDescent="0.25">
      <c r="B293" s="15">
        <f>IF('Feuille 1 triée (manuellement)'!H292=1,VLOOKUP('Feuille 1 triée (manuellement)'!$A292,'Feuille 1 triée (manuellement)'!$A$3:$H$300,1,FALSE),0)</f>
        <v>0</v>
      </c>
      <c r="C293" s="15">
        <f>IF('Feuille 1 triée (manuellement)'!I292=1,VLOOKUP('Feuille 1 triée (manuellement)'!$A292,'Feuille 1 triée (manuellement)'!$A$3:$H$300,1,FALSE),0)</f>
        <v>0</v>
      </c>
      <c r="D293" s="15">
        <f>IF('Feuille 1 triée (manuellement)'!J292=1,VLOOKUP('Feuille 1 triée (manuellement)'!$A292,'Feuille 1 triée (manuellement)'!$A$3:$H$300,1,FALSE),0)</f>
        <v>0</v>
      </c>
      <c r="E293" s="15">
        <f>IF('Feuille 1 triée (manuellement)'!K194=1,VLOOKUP('Feuille 1 triée (manuellement)'!$A194,'Feuille 1 triée (manuellement)'!$A$3:$H$300,1,FALSE),0)</f>
        <v>0</v>
      </c>
    </row>
    <row r="294" spans="2:5" x14ac:dyDescent="0.25">
      <c r="B294" s="15">
        <f>IF('Feuille 1 triée (manuellement)'!H293=1,VLOOKUP('Feuille 1 triée (manuellement)'!$A293,'Feuille 1 triée (manuellement)'!$A$3:$H$300,1,FALSE),0)</f>
        <v>0</v>
      </c>
      <c r="C294" s="15">
        <f>IF('Feuille 1 triée (manuellement)'!I293=1,VLOOKUP('Feuille 1 triée (manuellement)'!$A293,'Feuille 1 triée (manuellement)'!$A$3:$H$300,1,FALSE),0)</f>
        <v>0</v>
      </c>
      <c r="D294" s="15">
        <f>IF('Feuille 1 triée (manuellement)'!J293=1,VLOOKUP('Feuille 1 triée (manuellement)'!$A293,'Feuille 1 triée (manuellement)'!$A$3:$H$300,1,FALSE),0)</f>
        <v>0</v>
      </c>
      <c r="E294" s="15">
        <f>IF('Feuille 1 triée (manuellement)'!K195=1,VLOOKUP('Feuille 1 triée (manuellement)'!$A195,'Feuille 1 triée (manuellement)'!$A$3:$H$300,1,FALSE),0)</f>
        <v>0</v>
      </c>
    </row>
    <row r="295" spans="2:5" x14ac:dyDescent="0.25">
      <c r="B295" s="15">
        <f>IF('Feuille 1 triée (manuellement)'!H294=1,VLOOKUP('Feuille 1 triée (manuellement)'!$A294,'Feuille 1 triée (manuellement)'!$A$3:$H$300,1,FALSE),0)</f>
        <v>0</v>
      </c>
      <c r="C295" s="15">
        <f>IF('Feuille 1 triée (manuellement)'!I294=1,VLOOKUP('Feuille 1 triée (manuellement)'!$A294,'Feuille 1 triée (manuellement)'!$A$3:$H$300,1,FALSE),0)</f>
        <v>0</v>
      </c>
      <c r="D295" s="15">
        <f>IF('Feuille 1 triée (manuellement)'!J294=1,VLOOKUP('Feuille 1 triée (manuellement)'!$A294,'Feuille 1 triée (manuellement)'!$A$3:$H$300,1,FALSE),0)</f>
        <v>0</v>
      </c>
      <c r="E295" s="15">
        <f>IF('Feuille 1 triée (manuellement)'!K196=1,VLOOKUP('Feuille 1 triée (manuellement)'!$A196,'Feuille 1 triée (manuellement)'!$A$3:$H$300,1,FALSE),0)</f>
        <v>0</v>
      </c>
    </row>
    <row r="296" spans="2:5" x14ac:dyDescent="0.25">
      <c r="B296" s="15">
        <f>IF('Feuille 1 triée (manuellement)'!H295=1,VLOOKUP('Feuille 1 triée (manuellement)'!$A295,'Feuille 1 triée (manuellement)'!$A$3:$H$300,1,FALSE),0)</f>
        <v>0</v>
      </c>
      <c r="C296" s="15">
        <f>IF('Feuille 1 triée (manuellement)'!I295=1,VLOOKUP('Feuille 1 triée (manuellement)'!$A295,'Feuille 1 triée (manuellement)'!$A$3:$H$300,1,FALSE),0)</f>
        <v>0</v>
      </c>
      <c r="D296" s="15">
        <f>IF('Feuille 1 triée (manuellement)'!J295=1,VLOOKUP('Feuille 1 triée (manuellement)'!$A295,'Feuille 1 triée (manuellement)'!$A$3:$H$300,1,FALSE),0)</f>
        <v>0</v>
      </c>
      <c r="E296" s="15">
        <f>IF('Feuille 1 triée (manuellement)'!K197=1,VLOOKUP('Feuille 1 triée (manuellement)'!$A197,'Feuille 1 triée (manuellement)'!$A$3:$H$300,1,FALSE),0)</f>
        <v>0</v>
      </c>
    </row>
    <row r="297" spans="2:5" x14ac:dyDescent="0.25">
      <c r="B297" s="15">
        <f>IF('Feuille 1 triée (manuellement)'!H296=1,VLOOKUP('Feuille 1 triée (manuellement)'!$A296,'Feuille 1 triée (manuellement)'!$A$3:$H$300,1,FALSE),0)</f>
        <v>0</v>
      </c>
      <c r="C297" s="15">
        <f>IF('Feuille 1 triée (manuellement)'!I296=1,VLOOKUP('Feuille 1 triée (manuellement)'!$A296,'Feuille 1 triée (manuellement)'!$A$3:$H$300,1,FALSE),0)</f>
        <v>0</v>
      </c>
      <c r="D297" s="15">
        <f>IF('Feuille 1 triée (manuellement)'!J296=1,VLOOKUP('Feuille 1 triée (manuellement)'!$A296,'Feuille 1 triée (manuellement)'!$A$3:$H$300,1,FALSE),0)</f>
        <v>0</v>
      </c>
      <c r="E297" s="15">
        <f>IF('Feuille 1 triée (manuellement)'!K198=1,VLOOKUP('Feuille 1 triée (manuellement)'!$A198,'Feuille 1 triée (manuellement)'!$A$3:$H$300,1,FALSE),0)</f>
        <v>0</v>
      </c>
    </row>
    <row r="298" spans="2:5" x14ac:dyDescent="0.25">
      <c r="B298" s="15">
        <f>IF('Feuille 1 triée (manuellement)'!H297=1,VLOOKUP('Feuille 1 triée (manuellement)'!$A297,'Feuille 1 triée (manuellement)'!$A$3:$H$300,1,FALSE),0)</f>
        <v>0</v>
      </c>
      <c r="C298" s="15">
        <f>IF('Feuille 1 triée (manuellement)'!I297=1,VLOOKUP('Feuille 1 triée (manuellement)'!$A297,'Feuille 1 triée (manuellement)'!$A$3:$H$300,1,FALSE),0)</f>
        <v>0</v>
      </c>
      <c r="D298" s="15">
        <f>IF('Feuille 1 triée (manuellement)'!J297=1,VLOOKUP('Feuille 1 triée (manuellement)'!$A297,'Feuille 1 triée (manuellement)'!$A$3:$H$300,1,FALSE),0)</f>
        <v>0</v>
      </c>
      <c r="E298" s="15">
        <f>IF('Feuille 1 triée (manuellement)'!K199=1,VLOOKUP('Feuille 1 triée (manuellement)'!$A199,'Feuille 1 triée (manuellement)'!$A$3:$H$300,1,FALSE),0)</f>
        <v>0</v>
      </c>
    </row>
    <row r="299" spans="2:5" x14ac:dyDescent="0.25">
      <c r="B299" s="15">
        <f>IF('Feuille 1 triée (manuellement)'!H298=1,VLOOKUP('Feuille 1 triée (manuellement)'!$A298,'Feuille 1 triée (manuellement)'!$A$3:$H$300,1,FALSE),0)</f>
        <v>0</v>
      </c>
      <c r="C299" s="15">
        <f>IF('Feuille 1 triée (manuellement)'!I298=1,VLOOKUP('Feuille 1 triée (manuellement)'!$A298,'Feuille 1 triée (manuellement)'!$A$3:$H$300,1,FALSE),0)</f>
        <v>0</v>
      </c>
      <c r="D299" s="15">
        <f>IF('Feuille 1 triée (manuellement)'!J298=1,VLOOKUP('Feuille 1 triée (manuellement)'!$A298,'Feuille 1 triée (manuellement)'!$A$3:$H$300,1,FALSE),0)</f>
        <v>0</v>
      </c>
      <c r="E299" s="15">
        <f>IF('Feuille 1 triée (manuellement)'!K200=1,VLOOKUP('Feuille 1 triée (manuellement)'!$A200,'Feuille 1 triée (manuellement)'!$A$3:$H$300,1,FALSE),0)</f>
        <v>0</v>
      </c>
    </row>
    <row r="300" spans="2:5" x14ac:dyDescent="0.25">
      <c r="B300" s="15">
        <f>IF('Feuille 1 triée (manuellement)'!H299=1,VLOOKUP('Feuille 1 triée (manuellement)'!$A299,'Feuille 1 triée (manuellement)'!$A$3:$H$300,1,FALSE),0)</f>
        <v>0</v>
      </c>
      <c r="C300" s="15">
        <f>IF('Feuille 1 triée (manuellement)'!I299=1,VLOOKUP('Feuille 1 triée (manuellement)'!$A299,'Feuille 1 triée (manuellement)'!$A$3:$H$300,1,FALSE),0)</f>
        <v>0</v>
      </c>
      <c r="D300" s="15">
        <f>IF('Feuille 1 triée (manuellement)'!J299=1,VLOOKUP('Feuille 1 triée (manuellement)'!$A299,'Feuille 1 triée (manuellement)'!$A$3:$H$300,1,FALSE),0)</f>
        <v>0</v>
      </c>
      <c r="E300" s="15">
        <f>IF('Feuille 1 triée (manuellement)'!K201=1,VLOOKUP('Feuille 1 triée (manuellement)'!$A201,'Feuille 1 triée (manuellement)'!$A$3:$H$300,1,FALSE),0)</f>
        <v>0</v>
      </c>
    </row>
    <row r="301" spans="2:5" x14ac:dyDescent="0.25">
      <c r="B301" s="15">
        <f>IF('Feuille 1 triée (manuellement)'!H300=1,VLOOKUP('Feuille 1 triée (manuellement)'!$A300,'Feuille 1 triée (manuellement)'!$A$3:$H$300,1,FALSE),0)</f>
        <v>0</v>
      </c>
      <c r="C301" s="15">
        <f>IF('Feuille 1 triée (manuellement)'!I300=1,VLOOKUP('Feuille 1 triée (manuellement)'!$A300,'Feuille 1 triée (manuellement)'!$A$3:$H$300,1,FALSE),0)</f>
        <v>0</v>
      </c>
      <c r="D301" s="15">
        <f>IF('Feuille 1 triée (manuellement)'!J300=1,VLOOKUP('Feuille 1 triée (manuellement)'!$A300,'Feuille 1 triée (manuellement)'!$A$3:$H$300,1,FALSE),0)</f>
        <v>0</v>
      </c>
      <c r="E301" s="15">
        <f>IF('Feuille 1 triée (manuellement)'!K202=1,VLOOKUP('Feuille 1 triée (manuellement)'!$A202,'Feuille 1 triée (manuellement)'!$A$3:$H$300,1,FALSE),0)</f>
        <v>0</v>
      </c>
    </row>
  </sheetData>
  <sortState ref="E4:E308">
    <sortCondition descending="1" ref="E4"/>
  </sortState>
  <mergeCells count="16">
    <mergeCell ref="G2:G3"/>
    <mergeCell ref="J2:N2"/>
    <mergeCell ref="H9:K9"/>
    <mergeCell ref="H10:K10"/>
    <mergeCell ref="G10:G11"/>
    <mergeCell ref="I2:I3"/>
    <mergeCell ref="H2:H3"/>
    <mergeCell ref="N9:Q9"/>
    <mergeCell ref="M10:M11"/>
    <mergeCell ref="N10:Q10"/>
    <mergeCell ref="H44:K44"/>
    <mergeCell ref="G45:G46"/>
    <mergeCell ref="H45:K45"/>
    <mergeCell ref="N44:Q44"/>
    <mergeCell ref="M45:M46"/>
    <mergeCell ref="N45:Q4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Fonctions aléas</vt:lpstr>
      <vt:lpstr>Feuille 1 triée (macro)</vt:lpstr>
      <vt:lpstr>Classe (macro)</vt:lpstr>
      <vt:lpstr>Feuille 1 triée (manuellement)</vt:lpstr>
      <vt:lpstr>Classes (manuellement)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</dc:creator>
  <cp:lastModifiedBy>Quentin</cp:lastModifiedBy>
  <dcterms:created xsi:type="dcterms:W3CDTF">2016-10-20T20:25:19Z</dcterms:created>
  <dcterms:modified xsi:type="dcterms:W3CDTF">2016-11-05T08:31:36Z</dcterms:modified>
</cp:coreProperties>
</file>