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thieu\Desktop\"/>
    </mc:Choice>
  </mc:AlternateContent>
  <bookViews>
    <workbookView xWindow="0" yWindow="0" windowWidth="18540" windowHeight="5595"/>
  </bookViews>
  <sheets>
    <sheet name="Feuil1" sheetId="1" r:id="rId1"/>
    <sheet name="COMMANDES CLIENTS" sheetId="2" r:id="rId2"/>
    <sheet name="COMMANDES FOURNISSEURS" sheetId="3" r:id="rId3"/>
  </sheets>
  <calcPr calcId="162913"/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21" i="1"/>
  <c r="F22" i="1"/>
  <c r="F23" i="1"/>
  <c r="F24" i="1"/>
  <c r="F25" i="1"/>
  <c r="F26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3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D6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13" i="1"/>
  <c r="I13" i="1"/>
  <c r="M13" i="1" s="1"/>
  <c r="K13" i="1"/>
  <c r="L13" i="1"/>
  <c r="I14" i="1"/>
  <c r="M14" i="1" s="1"/>
  <c r="K14" i="1"/>
  <c r="L14" i="1"/>
  <c r="I15" i="1"/>
  <c r="M15" i="1" s="1"/>
  <c r="K15" i="1"/>
  <c r="L15" i="1"/>
  <c r="I16" i="1"/>
  <c r="M16" i="1" s="1"/>
  <c r="K16" i="1"/>
  <c r="L16" i="1"/>
  <c r="I17" i="1"/>
  <c r="M17" i="1" s="1"/>
  <c r="K17" i="1"/>
  <c r="L17" i="1"/>
  <c r="I18" i="1"/>
  <c r="M18" i="1" s="1"/>
  <c r="K18" i="1"/>
  <c r="L18" i="1"/>
  <c r="I19" i="1"/>
  <c r="M19" i="1" s="1"/>
  <c r="K19" i="1"/>
  <c r="L19" i="1"/>
  <c r="I20" i="1"/>
  <c r="M20" i="1" s="1"/>
  <c r="K20" i="1"/>
  <c r="L20" i="1"/>
  <c r="I21" i="1"/>
  <c r="M21" i="1" s="1"/>
  <c r="K21" i="1"/>
  <c r="L21" i="1"/>
  <c r="I22" i="1"/>
  <c r="M22" i="1" s="1"/>
  <c r="K22" i="1"/>
  <c r="L22" i="1"/>
  <c r="I23" i="1"/>
  <c r="M23" i="1" s="1"/>
  <c r="K23" i="1"/>
  <c r="L23" i="1"/>
  <c r="I24" i="1"/>
  <c r="M24" i="1" s="1"/>
  <c r="K24" i="1"/>
  <c r="L24" i="1"/>
  <c r="I25" i="1"/>
  <c r="M25" i="1" s="1"/>
  <c r="K25" i="1"/>
  <c r="L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K26" i="1"/>
  <c r="L26" i="1"/>
  <c r="M26" i="1"/>
  <c r="K27" i="1"/>
  <c r="L27" i="1"/>
  <c r="M27" i="1"/>
  <c r="K28" i="1"/>
  <c r="L28" i="1"/>
  <c r="M28" i="1"/>
  <c r="K29" i="1"/>
  <c r="L29" i="1"/>
  <c r="M29" i="1"/>
  <c r="K30" i="1"/>
  <c r="L30" i="1"/>
  <c r="M30" i="1"/>
  <c r="K31" i="1"/>
  <c r="L31" i="1"/>
  <c r="M31" i="1"/>
  <c r="K32" i="1"/>
  <c r="L32" i="1"/>
  <c r="M32" i="1"/>
  <c r="K33" i="1"/>
  <c r="L33" i="1"/>
  <c r="M33" i="1"/>
  <c r="K34" i="1"/>
  <c r="L34" i="1"/>
  <c r="M34" i="1"/>
  <c r="K35" i="1"/>
  <c r="L35" i="1"/>
  <c r="M35" i="1"/>
  <c r="K36" i="1"/>
  <c r="L36" i="1"/>
  <c r="M36" i="1"/>
  <c r="K37" i="1"/>
  <c r="L37" i="1"/>
  <c r="M37" i="1"/>
  <c r="K38" i="1"/>
  <c r="L38" i="1"/>
  <c r="M38" i="1"/>
  <c r="K39" i="1"/>
  <c r="L39" i="1"/>
  <c r="M3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49" i="1"/>
  <c r="L49" i="1"/>
  <c r="M49" i="1"/>
  <c r="K50" i="1"/>
  <c r="L50" i="1"/>
  <c r="M50" i="1"/>
  <c r="K51" i="1"/>
  <c r="L51" i="1"/>
  <c r="M51" i="1"/>
  <c r="K52" i="1"/>
  <c r="L52" i="1"/>
  <c r="M52" i="1"/>
  <c r="K53" i="1"/>
  <c r="L53" i="1"/>
  <c r="M53" i="1"/>
  <c r="K54" i="1"/>
  <c r="L54" i="1"/>
  <c r="M54" i="1"/>
  <c r="K55" i="1"/>
  <c r="L55" i="1"/>
  <c r="M55" i="1"/>
  <c r="K56" i="1"/>
  <c r="L56" i="1"/>
  <c r="M56" i="1"/>
  <c r="K57" i="1"/>
  <c r="L57" i="1"/>
  <c r="M57" i="1"/>
  <c r="K58" i="1"/>
  <c r="L58" i="1"/>
  <c r="M58" i="1"/>
  <c r="K59" i="1"/>
  <c r="L59" i="1"/>
  <c r="M59" i="1"/>
  <c r="K60" i="1"/>
  <c r="L60" i="1"/>
  <c r="M60" i="1"/>
  <c r="K61" i="1"/>
  <c r="L61" i="1"/>
  <c r="M61" i="1"/>
  <c r="K62" i="1"/>
  <c r="L62" i="1"/>
  <c r="M62" i="1"/>
  <c r="K63" i="1"/>
  <c r="L63" i="1"/>
  <c r="M63" i="1"/>
  <c r="K64" i="1"/>
  <c r="L64" i="1"/>
  <c r="M64" i="1"/>
  <c r="K65" i="1"/>
  <c r="L65" i="1"/>
  <c r="M65" i="1"/>
  <c r="K66" i="1"/>
  <c r="L66" i="1"/>
  <c r="M66" i="1"/>
  <c r="K67" i="1"/>
  <c r="L67" i="1"/>
  <c r="M67" i="1"/>
  <c r="K68" i="1"/>
  <c r="L68" i="1"/>
  <c r="M68" i="1"/>
  <c r="K69" i="1"/>
  <c r="L69" i="1"/>
  <c r="M69" i="1"/>
  <c r="K70" i="1"/>
  <c r="L70" i="1"/>
  <c r="M70" i="1"/>
  <c r="K71" i="1"/>
  <c r="L71" i="1"/>
  <c r="M71" i="1"/>
  <c r="K72" i="1"/>
  <c r="L72" i="1"/>
  <c r="M72" i="1"/>
  <c r="K73" i="1"/>
  <c r="L73" i="1"/>
  <c r="M73" i="1"/>
  <c r="K74" i="1"/>
  <c r="L74" i="1"/>
  <c r="M74" i="1"/>
  <c r="K75" i="1"/>
  <c r="L75" i="1"/>
  <c r="M75" i="1"/>
  <c r="K76" i="1"/>
  <c r="L76" i="1"/>
  <c r="M76" i="1"/>
  <c r="K77" i="1"/>
  <c r="L77" i="1"/>
  <c r="M77" i="1"/>
  <c r="K78" i="1"/>
  <c r="L78" i="1"/>
  <c r="M78" i="1"/>
  <c r="K79" i="1"/>
  <c r="L79" i="1"/>
  <c r="M79" i="1"/>
  <c r="K80" i="1"/>
  <c r="L80" i="1"/>
  <c r="M80" i="1"/>
  <c r="K81" i="1"/>
  <c r="L81" i="1"/>
  <c r="M81" i="1"/>
  <c r="K82" i="1"/>
  <c r="L82" i="1"/>
  <c r="M82" i="1"/>
  <c r="K83" i="1"/>
  <c r="L83" i="1"/>
  <c r="M83" i="1"/>
  <c r="K84" i="1"/>
  <c r="L84" i="1"/>
  <c r="M84" i="1"/>
  <c r="K85" i="1"/>
  <c r="L85" i="1"/>
  <c r="M85" i="1"/>
  <c r="K86" i="1"/>
  <c r="L86" i="1"/>
  <c r="M86" i="1"/>
  <c r="K87" i="1"/>
  <c r="L87" i="1"/>
  <c r="M87" i="1"/>
  <c r="K88" i="1"/>
  <c r="L88" i="1"/>
  <c r="M88" i="1"/>
  <c r="K89" i="1"/>
  <c r="L89" i="1"/>
  <c r="M89" i="1"/>
  <c r="K90" i="1"/>
  <c r="L90" i="1"/>
  <c r="M90" i="1"/>
  <c r="K91" i="1"/>
  <c r="L91" i="1"/>
  <c r="M91" i="1"/>
  <c r="K92" i="1"/>
  <c r="L92" i="1"/>
  <c r="M92" i="1"/>
  <c r="K93" i="1"/>
  <c r="L93" i="1"/>
  <c r="M93" i="1"/>
  <c r="K94" i="1"/>
  <c r="L94" i="1"/>
  <c r="M94" i="1"/>
  <c r="K95" i="1"/>
  <c r="L95" i="1"/>
  <c r="M95" i="1"/>
  <c r="K96" i="1"/>
  <c r="L96" i="1"/>
  <c r="M96" i="1"/>
  <c r="K97" i="1"/>
  <c r="L97" i="1"/>
  <c r="M97" i="1"/>
  <c r="K98" i="1"/>
  <c r="L98" i="1"/>
  <c r="M98" i="1"/>
  <c r="K99" i="1"/>
  <c r="L99" i="1"/>
  <c r="M99" i="1"/>
  <c r="K100" i="1"/>
  <c r="L100" i="1"/>
  <c r="M100" i="1"/>
  <c r="K101" i="1"/>
  <c r="L101" i="1"/>
  <c r="M101" i="1"/>
  <c r="K102" i="1"/>
  <c r="L102" i="1"/>
  <c r="M102" i="1"/>
  <c r="K103" i="1"/>
  <c r="L103" i="1"/>
  <c r="M103" i="1"/>
  <c r="K104" i="1"/>
  <c r="L104" i="1"/>
  <c r="M104" i="1"/>
  <c r="K105" i="1"/>
  <c r="L105" i="1"/>
  <c r="M105" i="1"/>
  <c r="K106" i="1"/>
  <c r="L106" i="1"/>
  <c r="M106" i="1"/>
  <c r="K107" i="1"/>
  <c r="L107" i="1"/>
  <c r="M107" i="1"/>
  <c r="K108" i="1"/>
  <c r="L108" i="1"/>
  <c r="M108" i="1"/>
  <c r="K109" i="1"/>
  <c r="L109" i="1"/>
  <c r="M109" i="1"/>
  <c r="K110" i="1"/>
  <c r="L110" i="1"/>
  <c r="M110" i="1"/>
  <c r="K111" i="1"/>
  <c r="L111" i="1"/>
  <c r="M111" i="1"/>
  <c r="K112" i="1"/>
  <c r="L112" i="1"/>
  <c r="M112" i="1"/>
  <c r="K113" i="1"/>
  <c r="L113" i="1"/>
  <c r="M113" i="1"/>
  <c r="K114" i="1"/>
  <c r="L114" i="1"/>
  <c r="M114" i="1"/>
  <c r="K115" i="1"/>
  <c r="L115" i="1"/>
  <c r="M115" i="1"/>
  <c r="K116" i="1"/>
  <c r="L116" i="1"/>
  <c r="M116" i="1"/>
  <c r="K117" i="1"/>
  <c r="L117" i="1"/>
  <c r="M117" i="1"/>
  <c r="K118" i="1"/>
  <c r="L118" i="1"/>
  <c r="M118" i="1"/>
  <c r="K119" i="1"/>
  <c r="L119" i="1"/>
  <c r="M119" i="1"/>
  <c r="K120" i="1"/>
  <c r="L120" i="1"/>
  <c r="M120" i="1"/>
  <c r="K121" i="1"/>
  <c r="L121" i="1"/>
  <c r="M121" i="1"/>
  <c r="K122" i="1"/>
  <c r="L122" i="1"/>
  <c r="M122" i="1"/>
  <c r="K123" i="1"/>
  <c r="L123" i="1"/>
  <c r="M123" i="1"/>
  <c r="K124" i="1"/>
  <c r="L124" i="1"/>
  <c r="M124" i="1"/>
  <c r="K125" i="1"/>
  <c r="L125" i="1"/>
  <c r="M125" i="1"/>
  <c r="K126" i="1"/>
  <c r="L126" i="1"/>
  <c r="M126" i="1"/>
  <c r="K127" i="1"/>
  <c r="L127" i="1"/>
  <c r="M127" i="1"/>
  <c r="K128" i="1"/>
  <c r="L128" i="1"/>
  <c r="M128" i="1"/>
  <c r="K129" i="1"/>
  <c r="L129" i="1"/>
  <c r="M129" i="1"/>
  <c r="K130" i="1"/>
  <c r="L130" i="1"/>
  <c r="M130" i="1"/>
  <c r="K131" i="1"/>
  <c r="L131" i="1"/>
  <c r="M131" i="1"/>
  <c r="K132" i="1"/>
  <c r="L132" i="1"/>
  <c r="M132" i="1"/>
  <c r="K133" i="1"/>
  <c r="L133" i="1"/>
  <c r="M133" i="1"/>
  <c r="K134" i="1"/>
  <c r="L134" i="1"/>
  <c r="M134" i="1"/>
  <c r="K135" i="1"/>
  <c r="L135" i="1"/>
  <c r="M135" i="1"/>
  <c r="K136" i="1"/>
  <c r="L136" i="1"/>
  <c r="M136" i="1"/>
  <c r="K137" i="1"/>
  <c r="L137" i="1"/>
  <c r="M137" i="1"/>
  <c r="K138" i="1"/>
  <c r="L138" i="1"/>
  <c r="M138" i="1"/>
  <c r="K139" i="1"/>
  <c r="L139" i="1"/>
  <c r="M139" i="1"/>
  <c r="K140" i="1"/>
  <c r="L140" i="1"/>
  <c r="M140" i="1"/>
  <c r="K141" i="1"/>
  <c r="L141" i="1"/>
  <c r="M141" i="1"/>
  <c r="K142" i="1"/>
  <c r="L142" i="1"/>
  <c r="M142" i="1"/>
  <c r="K143" i="1"/>
  <c r="L143" i="1"/>
  <c r="M143" i="1"/>
  <c r="K144" i="1"/>
  <c r="L144" i="1"/>
  <c r="M144" i="1"/>
  <c r="K145" i="1"/>
  <c r="L145" i="1"/>
  <c r="M145" i="1"/>
  <c r="K146" i="1"/>
  <c r="L146" i="1"/>
  <c r="M146" i="1"/>
  <c r="K147" i="1"/>
  <c r="L147" i="1"/>
  <c r="M147" i="1"/>
  <c r="K148" i="1"/>
  <c r="L148" i="1"/>
  <c r="M148" i="1"/>
  <c r="K149" i="1"/>
  <c r="L149" i="1"/>
  <c r="M149" i="1"/>
  <c r="K150" i="1"/>
  <c r="L150" i="1"/>
  <c r="M150" i="1"/>
  <c r="K151" i="1"/>
  <c r="L151" i="1"/>
  <c r="M151" i="1"/>
  <c r="K152" i="1"/>
  <c r="L152" i="1"/>
  <c r="M152" i="1"/>
  <c r="K153" i="1"/>
  <c r="L153" i="1"/>
  <c r="M153" i="1"/>
  <c r="K154" i="1"/>
  <c r="L154" i="1"/>
  <c r="M154" i="1"/>
  <c r="K155" i="1"/>
  <c r="L155" i="1"/>
  <c r="M155" i="1"/>
  <c r="K156" i="1"/>
  <c r="L156" i="1"/>
  <c r="M156" i="1"/>
  <c r="K157" i="1"/>
  <c r="L157" i="1"/>
  <c r="M157" i="1"/>
  <c r="K158" i="1"/>
  <c r="L158" i="1"/>
  <c r="M158" i="1"/>
  <c r="K159" i="1"/>
  <c r="L159" i="1"/>
  <c r="M159" i="1"/>
  <c r="K160" i="1"/>
  <c r="L160" i="1"/>
  <c r="M160" i="1"/>
  <c r="K161" i="1"/>
  <c r="L161" i="1"/>
  <c r="M161" i="1"/>
  <c r="K162" i="1"/>
  <c r="L162" i="1"/>
  <c r="M162" i="1"/>
  <c r="K163" i="1"/>
  <c r="L163" i="1"/>
  <c r="M163" i="1"/>
  <c r="K164" i="1"/>
  <c r="L164" i="1"/>
  <c r="M164" i="1"/>
  <c r="K165" i="1"/>
  <c r="L165" i="1"/>
  <c r="M165" i="1"/>
  <c r="K166" i="1"/>
  <c r="L166" i="1"/>
  <c r="M166" i="1"/>
  <c r="K167" i="1"/>
  <c r="L167" i="1"/>
  <c r="M167" i="1"/>
  <c r="K168" i="1"/>
  <c r="L168" i="1"/>
  <c r="M168" i="1"/>
  <c r="K169" i="1"/>
  <c r="L169" i="1"/>
  <c r="M169" i="1"/>
  <c r="K170" i="1"/>
  <c r="L170" i="1"/>
  <c r="M170" i="1"/>
  <c r="K171" i="1"/>
  <c r="L171" i="1"/>
  <c r="M171" i="1"/>
  <c r="K172" i="1"/>
  <c r="L172" i="1"/>
  <c r="M172" i="1"/>
  <c r="K173" i="1"/>
  <c r="L173" i="1"/>
  <c r="M173" i="1"/>
  <c r="K174" i="1"/>
  <c r="L174" i="1"/>
  <c r="M174" i="1"/>
  <c r="K175" i="1"/>
  <c r="L175" i="1"/>
  <c r="M175" i="1"/>
  <c r="K176" i="1"/>
  <c r="L176" i="1"/>
  <c r="M176" i="1"/>
  <c r="K177" i="1"/>
  <c r="L177" i="1"/>
  <c r="M177" i="1"/>
  <c r="K178" i="1"/>
  <c r="L178" i="1"/>
  <c r="M178" i="1"/>
  <c r="K179" i="1"/>
  <c r="L179" i="1"/>
  <c r="M179" i="1"/>
  <c r="K180" i="1"/>
  <c r="L180" i="1"/>
  <c r="M180" i="1"/>
  <c r="K181" i="1"/>
  <c r="L181" i="1"/>
  <c r="M181" i="1"/>
  <c r="K182" i="1"/>
  <c r="L182" i="1"/>
  <c r="M182" i="1"/>
  <c r="K183" i="1"/>
  <c r="L183" i="1"/>
  <c r="M183" i="1"/>
  <c r="K184" i="1"/>
  <c r="L184" i="1"/>
  <c r="M184" i="1"/>
  <c r="K185" i="1"/>
  <c r="L185" i="1"/>
  <c r="M185" i="1"/>
  <c r="K186" i="1"/>
  <c r="L186" i="1"/>
  <c r="M186" i="1"/>
  <c r="K187" i="1"/>
  <c r="L187" i="1"/>
  <c r="M187" i="1"/>
  <c r="K188" i="1"/>
  <c r="L188" i="1"/>
  <c r="M188" i="1"/>
  <c r="K189" i="1"/>
  <c r="L189" i="1"/>
  <c r="M189" i="1"/>
  <c r="K190" i="1"/>
  <c r="L190" i="1"/>
  <c r="M190" i="1"/>
  <c r="K191" i="1"/>
  <c r="L191" i="1"/>
  <c r="M191" i="1"/>
  <c r="K192" i="1"/>
  <c r="L192" i="1"/>
  <c r="M192" i="1"/>
  <c r="K193" i="1"/>
  <c r="L193" i="1"/>
  <c r="M193" i="1"/>
  <c r="K194" i="1"/>
  <c r="L194" i="1"/>
  <c r="M194" i="1"/>
  <c r="K195" i="1"/>
  <c r="L195" i="1"/>
  <c r="M195" i="1"/>
  <c r="K196" i="1"/>
  <c r="L196" i="1"/>
  <c r="M196" i="1"/>
  <c r="K197" i="1"/>
  <c r="L197" i="1"/>
  <c r="M197" i="1"/>
  <c r="K198" i="1"/>
  <c r="L198" i="1"/>
  <c r="M198" i="1"/>
  <c r="K199" i="1"/>
  <c r="L199" i="1"/>
  <c r="M199" i="1"/>
  <c r="K200" i="1"/>
  <c r="L200" i="1"/>
  <c r="M200" i="1"/>
  <c r="K201" i="1"/>
  <c r="L201" i="1"/>
  <c r="M201" i="1"/>
  <c r="K202" i="1"/>
  <c r="L202" i="1"/>
  <c r="M202" i="1"/>
  <c r="K203" i="1"/>
  <c r="L203" i="1"/>
  <c r="M203" i="1"/>
  <c r="K204" i="1"/>
  <c r="L204" i="1"/>
  <c r="M204" i="1"/>
  <c r="K205" i="1"/>
  <c r="L205" i="1"/>
  <c r="M205" i="1"/>
  <c r="K206" i="1"/>
  <c r="L206" i="1"/>
  <c r="M206" i="1"/>
  <c r="K207" i="1"/>
  <c r="L207" i="1"/>
  <c r="M207" i="1"/>
  <c r="K208" i="1"/>
  <c r="L208" i="1"/>
  <c r="M208" i="1"/>
  <c r="K209" i="1"/>
  <c r="L209" i="1"/>
  <c r="M209" i="1"/>
  <c r="K210" i="1"/>
  <c r="L210" i="1"/>
  <c r="M210" i="1"/>
  <c r="K211" i="1"/>
  <c r="L211" i="1"/>
  <c r="M211" i="1"/>
  <c r="K212" i="1"/>
  <c r="L212" i="1"/>
  <c r="M212" i="1"/>
  <c r="K213" i="1"/>
  <c r="L213" i="1"/>
  <c r="M213" i="1"/>
  <c r="K214" i="1"/>
  <c r="L214" i="1"/>
  <c r="M214" i="1"/>
  <c r="K215" i="1"/>
  <c r="L215" i="1"/>
  <c r="M215" i="1"/>
  <c r="K216" i="1"/>
  <c r="L216" i="1"/>
  <c r="M216" i="1"/>
  <c r="K217" i="1"/>
  <c r="L217" i="1"/>
  <c r="M217" i="1"/>
  <c r="K218" i="1"/>
  <c r="L218" i="1"/>
  <c r="M218" i="1"/>
  <c r="K219" i="1"/>
  <c r="L219" i="1"/>
  <c r="M219" i="1"/>
  <c r="K220" i="1"/>
  <c r="L220" i="1"/>
  <c r="M220" i="1"/>
  <c r="K221" i="1"/>
  <c r="L221" i="1"/>
  <c r="M221" i="1"/>
  <c r="K222" i="1"/>
  <c r="L222" i="1"/>
  <c r="M222" i="1"/>
  <c r="K223" i="1"/>
  <c r="L223" i="1"/>
  <c r="M223" i="1"/>
  <c r="K224" i="1"/>
  <c r="L224" i="1"/>
  <c r="M224" i="1"/>
  <c r="K225" i="1"/>
  <c r="L225" i="1"/>
  <c r="M225" i="1"/>
  <c r="K226" i="1"/>
  <c r="L226" i="1"/>
  <c r="M226" i="1"/>
  <c r="K227" i="1"/>
  <c r="L227" i="1"/>
  <c r="M227" i="1"/>
  <c r="K228" i="1"/>
  <c r="L228" i="1"/>
  <c r="M228" i="1"/>
  <c r="K229" i="1"/>
  <c r="L229" i="1"/>
  <c r="M229" i="1"/>
  <c r="K230" i="1"/>
  <c r="L230" i="1"/>
  <c r="M230" i="1"/>
  <c r="K231" i="1"/>
  <c r="L231" i="1"/>
  <c r="M231" i="1"/>
  <c r="K232" i="1"/>
  <c r="L232" i="1"/>
  <c r="M232" i="1"/>
  <c r="K233" i="1"/>
  <c r="L233" i="1"/>
  <c r="M233" i="1"/>
  <c r="K234" i="1"/>
  <c r="L234" i="1"/>
  <c r="M234" i="1"/>
  <c r="K235" i="1"/>
  <c r="L235" i="1"/>
  <c r="M235" i="1"/>
  <c r="K236" i="1"/>
  <c r="L236" i="1"/>
  <c r="M236" i="1"/>
  <c r="K237" i="1"/>
  <c r="L237" i="1"/>
  <c r="M237" i="1"/>
  <c r="K238" i="1"/>
  <c r="L238" i="1"/>
  <c r="M238" i="1"/>
  <c r="K239" i="1"/>
  <c r="L239" i="1"/>
  <c r="M239" i="1"/>
  <c r="K240" i="1"/>
  <c r="L240" i="1"/>
  <c r="M240" i="1"/>
  <c r="K241" i="1"/>
  <c r="L241" i="1"/>
  <c r="M241" i="1"/>
  <c r="K242" i="1"/>
  <c r="L242" i="1"/>
  <c r="M242" i="1"/>
  <c r="K243" i="1"/>
  <c r="L243" i="1"/>
  <c r="M243" i="1"/>
  <c r="K244" i="1"/>
  <c r="L244" i="1"/>
  <c r="M244" i="1"/>
  <c r="K245" i="1"/>
  <c r="L245" i="1"/>
  <c r="M245" i="1"/>
  <c r="K246" i="1"/>
  <c r="L246" i="1"/>
  <c r="M246" i="1"/>
  <c r="K247" i="1"/>
  <c r="L247" i="1"/>
  <c r="M247" i="1"/>
  <c r="K248" i="1"/>
  <c r="L248" i="1"/>
  <c r="M248" i="1"/>
  <c r="K249" i="1"/>
  <c r="L249" i="1"/>
  <c r="M249" i="1"/>
  <c r="K250" i="1"/>
  <c r="L250" i="1"/>
  <c r="M250" i="1"/>
  <c r="K251" i="1"/>
  <c r="L251" i="1"/>
  <c r="M251" i="1"/>
  <c r="K252" i="1"/>
  <c r="L252" i="1"/>
  <c r="M252" i="1"/>
  <c r="K253" i="1"/>
  <c r="L253" i="1"/>
  <c r="M253" i="1"/>
  <c r="K254" i="1"/>
  <c r="L254" i="1"/>
  <c r="M254" i="1"/>
  <c r="K255" i="1"/>
  <c r="L255" i="1"/>
  <c r="M255" i="1"/>
  <c r="K256" i="1"/>
  <c r="L256" i="1"/>
  <c r="M256" i="1"/>
  <c r="K257" i="1"/>
  <c r="L257" i="1"/>
  <c r="M257" i="1"/>
  <c r="K258" i="1"/>
  <c r="L258" i="1"/>
  <c r="M258" i="1"/>
  <c r="K259" i="1"/>
  <c r="L259" i="1"/>
  <c r="M259" i="1"/>
  <c r="K260" i="1"/>
  <c r="L260" i="1"/>
  <c r="M260" i="1"/>
  <c r="K261" i="1"/>
  <c r="L261" i="1"/>
  <c r="M261" i="1"/>
  <c r="K262" i="1"/>
  <c r="L262" i="1"/>
  <c r="M262" i="1"/>
  <c r="K263" i="1"/>
  <c r="L263" i="1"/>
  <c r="M263" i="1"/>
  <c r="K264" i="1"/>
  <c r="L264" i="1"/>
  <c r="M264" i="1"/>
  <c r="K265" i="1"/>
  <c r="L265" i="1"/>
  <c r="M265" i="1"/>
  <c r="K266" i="1"/>
  <c r="L266" i="1"/>
  <c r="M266" i="1"/>
  <c r="K267" i="1"/>
  <c r="L267" i="1"/>
  <c r="M267" i="1"/>
  <c r="K268" i="1"/>
  <c r="L268" i="1"/>
  <c r="M268" i="1"/>
  <c r="K269" i="1"/>
  <c r="L269" i="1"/>
  <c r="M269" i="1"/>
  <c r="K270" i="1"/>
  <c r="L270" i="1"/>
  <c r="M270" i="1"/>
  <c r="K271" i="1"/>
  <c r="L271" i="1"/>
  <c r="M271" i="1"/>
  <c r="K272" i="1"/>
  <c r="L272" i="1"/>
  <c r="M272" i="1"/>
  <c r="K273" i="1"/>
  <c r="L273" i="1"/>
  <c r="M273" i="1"/>
  <c r="K274" i="1"/>
  <c r="L274" i="1"/>
  <c r="M274" i="1"/>
  <c r="K275" i="1"/>
  <c r="L275" i="1"/>
  <c r="M275" i="1"/>
  <c r="K276" i="1"/>
  <c r="L276" i="1"/>
  <c r="M276" i="1"/>
  <c r="K277" i="1"/>
  <c r="L277" i="1"/>
  <c r="M277" i="1"/>
  <c r="K278" i="1"/>
  <c r="L278" i="1"/>
  <c r="M278" i="1"/>
  <c r="K279" i="1"/>
  <c r="L279" i="1"/>
  <c r="M279" i="1"/>
  <c r="K280" i="1"/>
  <c r="L280" i="1"/>
  <c r="M280" i="1"/>
  <c r="K281" i="1"/>
  <c r="L281" i="1"/>
  <c r="M281" i="1"/>
  <c r="K282" i="1"/>
  <c r="L282" i="1"/>
  <c r="M282" i="1"/>
  <c r="K283" i="1"/>
  <c r="L283" i="1"/>
  <c r="M283" i="1"/>
  <c r="K284" i="1"/>
  <c r="L284" i="1"/>
  <c r="M284" i="1"/>
  <c r="K285" i="1"/>
  <c r="L285" i="1"/>
  <c r="M285" i="1"/>
  <c r="K286" i="1"/>
  <c r="L286" i="1"/>
  <c r="M286" i="1"/>
  <c r="K287" i="1"/>
  <c r="L287" i="1"/>
  <c r="M287" i="1"/>
  <c r="K288" i="1"/>
  <c r="L288" i="1"/>
  <c r="M288" i="1"/>
  <c r="K289" i="1"/>
  <c r="L289" i="1"/>
  <c r="M289" i="1"/>
  <c r="K290" i="1"/>
  <c r="L290" i="1"/>
  <c r="M290" i="1"/>
  <c r="K291" i="1"/>
  <c r="L291" i="1"/>
  <c r="M291" i="1"/>
  <c r="K292" i="1"/>
  <c r="L292" i="1"/>
  <c r="M292" i="1"/>
  <c r="K293" i="1"/>
  <c r="L293" i="1"/>
  <c r="M293" i="1"/>
  <c r="K294" i="1"/>
  <c r="L294" i="1"/>
  <c r="M294" i="1"/>
  <c r="K295" i="1"/>
  <c r="L295" i="1"/>
  <c r="M295" i="1"/>
  <c r="K296" i="1"/>
  <c r="L296" i="1"/>
  <c r="M296" i="1"/>
  <c r="K297" i="1"/>
  <c r="L297" i="1"/>
  <c r="M297" i="1"/>
  <c r="K298" i="1"/>
  <c r="L298" i="1"/>
  <c r="M298" i="1"/>
  <c r="K299" i="1"/>
  <c r="L299" i="1"/>
  <c r="M299" i="1"/>
  <c r="K300" i="1"/>
  <c r="L300" i="1"/>
  <c r="M300" i="1"/>
  <c r="K301" i="1"/>
  <c r="L301" i="1"/>
  <c r="M301" i="1"/>
  <c r="K302" i="1"/>
  <c r="L302" i="1"/>
  <c r="M302" i="1"/>
  <c r="K303" i="1"/>
  <c r="L303" i="1"/>
  <c r="M303" i="1"/>
  <c r="K304" i="1"/>
  <c r="L304" i="1"/>
  <c r="M304" i="1"/>
  <c r="K305" i="1"/>
  <c r="L305" i="1"/>
  <c r="M305" i="1"/>
  <c r="K306" i="1"/>
  <c r="L306" i="1"/>
  <c r="M306" i="1"/>
  <c r="K307" i="1"/>
  <c r="L307" i="1"/>
  <c r="M307" i="1"/>
  <c r="K308" i="1"/>
  <c r="L308" i="1"/>
  <c r="M308" i="1"/>
  <c r="K309" i="1"/>
  <c r="L309" i="1"/>
  <c r="M309" i="1"/>
  <c r="K310" i="1"/>
  <c r="L310" i="1"/>
  <c r="M310" i="1"/>
  <c r="K311" i="1"/>
  <c r="L311" i="1"/>
  <c r="M311" i="1"/>
  <c r="K312" i="1"/>
  <c r="L312" i="1"/>
  <c r="M312" i="1"/>
  <c r="K313" i="1"/>
  <c r="L313" i="1"/>
  <c r="M313" i="1"/>
  <c r="K314" i="1"/>
  <c r="L314" i="1"/>
  <c r="M314" i="1"/>
  <c r="K315" i="1"/>
  <c r="L315" i="1"/>
  <c r="M315" i="1"/>
  <c r="K316" i="1"/>
  <c r="L316" i="1"/>
  <c r="M316" i="1"/>
  <c r="K317" i="1"/>
  <c r="L317" i="1"/>
  <c r="M317" i="1"/>
  <c r="K318" i="1"/>
  <c r="L318" i="1"/>
  <c r="M318" i="1"/>
  <c r="K319" i="1"/>
  <c r="L319" i="1"/>
  <c r="M319" i="1"/>
  <c r="K320" i="1"/>
  <c r="L320" i="1"/>
  <c r="M320" i="1"/>
  <c r="K321" i="1"/>
  <c r="L321" i="1"/>
  <c r="M321" i="1"/>
  <c r="K322" i="1"/>
  <c r="L322" i="1"/>
  <c r="M322" i="1"/>
  <c r="K323" i="1"/>
  <c r="L323" i="1"/>
  <c r="M323" i="1"/>
  <c r="K324" i="1"/>
  <c r="L324" i="1"/>
  <c r="M324" i="1"/>
  <c r="K325" i="1"/>
  <c r="L325" i="1"/>
  <c r="M325" i="1"/>
  <c r="K326" i="1"/>
  <c r="L326" i="1"/>
  <c r="M326" i="1"/>
  <c r="K327" i="1"/>
  <c r="L327" i="1"/>
  <c r="M327" i="1"/>
  <c r="K328" i="1"/>
  <c r="L328" i="1"/>
  <c r="M328" i="1"/>
  <c r="K329" i="1"/>
  <c r="L329" i="1"/>
  <c r="M329" i="1"/>
  <c r="K330" i="1"/>
  <c r="L330" i="1"/>
  <c r="M330" i="1"/>
  <c r="K331" i="1"/>
  <c r="L331" i="1"/>
  <c r="M331" i="1"/>
  <c r="K332" i="1"/>
  <c r="L332" i="1"/>
  <c r="M332" i="1"/>
  <c r="K333" i="1"/>
  <c r="L333" i="1"/>
  <c r="M333" i="1"/>
  <c r="K334" i="1"/>
  <c r="L334" i="1"/>
  <c r="M334" i="1"/>
  <c r="K335" i="1"/>
  <c r="L335" i="1"/>
  <c r="M335" i="1"/>
  <c r="K336" i="1"/>
  <c r="L336" i="1"/>
  <c r="M336" i="1"/>
  <c r="K337" i="1"/>
  <c r="L337" i="1"/>
  <c r="M337" i="1"/>
  <c r="K338" i="1"/>
  <c r="L338" i="1"/>
  <c r="M338" i="1"/>
  <c r="K339" i="1"/>
  <c r="L339" i="1"/>
  <c r="M339" i="1"/>
  <c r="K340" i="1"/>
  <c r="L340" i="1"/>
  <c r="M340" i="1"/>
  <c r="K341" i="1"/>
  <c r="L341" i="1"/>
  <c r="M341" i="1"/>
  <c r="K342" i="1"/>
  <c r="L342" i="1"/>
  <c r="M342" i="1"/>
  <c r="K343" i="1"/>
  <c r="L343" i="1"/>
  <c r="M343" i="1"/>
  <c r="K344" i="1"/>
  <c r="L344" i="1"/>
  <c r="M344" i="1"/>
  <c r="K345" i="1"/>
  <c r="L345" i="1"/>
  <c r="M345" i="1"/>
  <c r="K346" i="1"/>
  <c r="L346" i="1"/>
  <c r="M346" i="1"/>
  <c r="K347" i="1"/>
  <c r="L347" i="1"/>
  <c r="M347" i="1"/>
  <c r="K348" i="1"/>
  <c r="L348" i="1"/>
  <c r="M348" i="1"/>
  <c r="K349" i="1"/>
  <c r="L349" i="1"/>
  <c r="M349" i="1"/>
  <c r="K350" i="1"/>
  <c r="L350" i="1"/>
  <c r="M350" i="1"/>
  <c r="K351" i="1"/>
  <c r="L351" i="1"/>
  <c r="M351" i="1"/>
  <c r="K352" i="1"/>
  <c r="L352" i="1"/>
  <c r="M352" i="1"/>
  <c r="K353" i="1"/>
  <c r="L353" i="1"/>
  <c r="M353" i="1"/>
  <c r="K354" i="1"/>
  <c r="L354" i="1"/>
  <c r="M354" i="1"/>
  <c r="K355" i="1"/>
  <c r="L355" i="1"/>
  <c r="M355" i="1"/>
  <c r="K356" i="1"/>
  <c r="L356" i="1"/>
  <c r="M356" i="1"/>
  <c r="K357" i="1"/>
  <c r="L357" i="1"/>
  <c r="M357" i="1"/>
  <c r="K358" i="1"/>
  <c r="L358" i="1"/>
  <c r="M358" i="1"/>
  <c r="K359" i="1"/>
  <c r="L359" i="1"/>
  <c r="M359" i="1"/>
  <c r="K360" i="1"/>
  <c r="L360" i="1"/>
  <c r="M360" i="1"/>
  <c r="K361" i="1"/>
  <c r="L361" i="1"/>
  <c r="M361" i="1"/>
  <c r="K362" i="1"/>
  <c r="L362" i="1"/>
  <c r="M362" i="1"/>
  <c r="K363" i="1"/>
  <c r="L363" i="1"/>
  <c r="M363" i="1"/>
  <c r="K364" i="1"/>
  <c r="L364" i="1"/>
  <c r="M364" i="1"/>
  <c r="K365" i="1"/>
  <c r="L365" i="1"/>
  <c r="M365" i="1"/>
  <c r="K366" i="1"/>
  <c r="L366" i="1"/>
  <c r="M366" i="1"/>
  <c r="K367" i="1"/>
  <c r="L367" i="1"/>
  <c r="M367" i="1"/>
  <c r="K368" i="1"/>
  <c r="L368" i="1"/>
  <c r="M368" i="1"/>
  <c r="K369" i="1"/>
  <c r="L369" i="1"/>
  <c r="M369" i="1"/>
  <c r="K370" i="1"/>
  <c r="L370" i="1"/>
  <c r="M370" i="1"/>
  <c r="K371" i="1"/>
  <c r="L371" i="1"/>
  <c r="M371" i="1"/>
  <c r="K372" i="1"/>
  <c r="L372" i="1"/>
  <c r="M372" i="1"/>
  <c r="K373" i="1"/>
  <c r="L373" i="1"/>
  <c r="M373" i="1"/>
  <c r="K374" i="1"/>
  <c r="L374" i="1"/>
  <c r="M374" i="1"/>
  <c r="K375" i="1"/>
  <c r="L375" i="1"/>
  <c r="M375" i="1"/>
  <c r="K376" i="1"/>
  <c r="L376" i="1"/>
  <c r="M376" i="1"/>
  <c r="K377" i="1"/>
  <c r="L377" i="1"/>
  <c r="M377" i="1"/>
  <c r="K378" i="1"/>
  <c r="L378" i="1"/>
  <c r="M378" i="1"/>
  <c r="K379" i="1"/>
  <c r="L379" i="1"/>
  <c r="M379" i="1"/>
  <c r="K380" i="1"/>
  <c r="L380" i="1"/>
  <c r="M380" i="1"/>
  <c r="K381" i="1"/>
  <c r="L381" i="1"/>
  <c r="M381" i="1"/>
  <c r="K382" i="1"/>
  <c r="L382" i="1"/>
  <c r="M382" i="1"/>
  <c r="K383" i="1"/>
  <c r="L383" i="1"/>
  <c r="M383" i="1"/>
  <c r="K384" i="1"/>
  <c r="L384" i="1"/>
  <c r="M384" i="1"/>
  <c r="K385" i="1"/>
  <c r="L385" i="1"/>
  <c r="M385" i="1"/>
  <c r="K386" i="1"/>
  <c r="L386" i="1"/>
  <c r="M386" i="1"/>
  <c r="K387" i="1"/>
  <c r="L387" i="1"/>
  <c r="M387" i="1"/>
  <c r="J25" i="1" l="1"/>
  <c r="J23" i="1"/>
  <c r="J21" i="1"/>
  <c r="J19" i="1"/>
  <c r="J17" i="1"/>
  <c r="J15" i="1"/>
  <c r="J13" i="1"/>
  <c r="J24" i="1"/>
  <c r="J22" i="1"/>
  <c r="J20" i="1"/>
  <c r="J18" i="1"/>
  <c r="J16" i="1"/>
  <c r="J14" i="1"/>
  <c r="J387" i="1"/>
  <c r="J385" i="1"/>
  <c r="J383" i="1"/>
  <c r="J381" i="1"/>
  <c r="J379" i="1"/>
  <c r="J377" i="1"/>
  <c r="J375" i="1"/>
  <c r="J373" i="1"/>
  <c r="J371" i="1"/>
  <c r="J369" i="1"/>
  <c r="J367" i="1"/>
  <c r="J365" i="1"/>
  <c r="J363" i="1"/>
  <c r="J361" i="1"/>
  <c r="J359" i="1"/>
  <c r="J357" i="1"/>
  <c r="J355" i="1"/>
  <c r="J353" i="1"/>
  <c r="J351" i="1"/>
  <c r="J349" i="1"/>
  <c r="J347" i="1"/>
  <c r="J345" i="1"/>
  <c r="J343" i="1"/>
  <c r="J341" i="1"/>
  <c r="J339" i="1"/>
  <c r="J337" i="1"/>
  <c r="J335" i="1"/>
  <c r="J333" i="1"/>
  <c r="J331" i="1"/>
  <c r="J329" i="1"/>
  <c r="J327" i="1"/>
  <c r="J325" i="1"/>
  <c r="J323" i="1"/>
  <c r="J321" i="1"/>
  <c r="J319" i="1"/>
  <c r="J317" i="1"/>
  <c r="J315" i="1"/>
  <c r="J313" i="1"/>
  <c r="J311" i="1"/>
  <c r="J309" i="1"/>
  <c r="J307" i="1"/>
  <c r="J305" i="1"/>
  <c r="J303" i="1"/>
  <c r="J301" i="1"/>
  <c r="J299" i="1"/>
  <c r="J297" i="1"/>
  <c r="J295" i="1"/>
  <c r="J293" i="1"/>
  <c r="J291" i="1"/>
  <c r="J289" i="1"/>
  <c r="J287" i="1"/>
  <c r="J285" i="1"/>
  <c r="J283" i="1"/>
  <c r="J281" i="1"/>
  <c r="J279" i="1"/>
  <c r="J277" i="1"/>
  <c r="J275" i="1"/>
  <c r="J273" i="1"/>
  <c r="J271" i="1"/>
  <c r="J269" i="1"/>
  <c r="J267" i="1"/>
  <c r="J265" i="1"/>
  <c r="J263" i="1"/>
  <c r="J261" i="1"/>
  <c r="J259" i="1"/>
  <c r="J257" i="1"/>
  <c r="J255" i="1"/>
  <c r="J253" i="1"/>
  <c r="J251" i="1"/>
  <c r="J249" i="1"/>
  <c r="J247" i="1"/>
  <c r="J245" i="1"/>
  <c r="J243" i="1"/>
  <c r="J241" i="1"/>
  <c r="J239" i="1"/>
  <c r="J237" i="1"/>
  <c r="J235" i="1"/>
  <c r="J233" i="1"/>
  <c r="J231" i="1"/>
  <c r="J229" i="1"/>
  <c r="J227" i="1"/>
  <c r="J225" i="1"/>
  <c r="J223" i="1"/>
  <c r="J221" i="1"/>
  <c r="J219" i="1"/>
  <c r="J217" i="1"/>
  <c r="J215" i="1"/>
  <c r="J213" i="1"/>
  <c r="J211" i="1"/>
  <c r="J209" i="1"/>
  <c r="J207" i="1"/>
  <c r="J205" i="1"/>
  <c r="J203" i="1"/>
  <c r="J201" i="1"/>
  <c r="J199" i="1"/>
  <c r="J197" i="1"/>
  <c r="J195" i="1"/>
  <c r="J193" i="1"/>
  <c r="J191" i="1"/>
  <c r="J189" i="1"/>
  <c r="J187" i="1"/>
  <c r="J185" i="1"/>
  <c r="J183" i="1"/>
  <c r="J181" i="1"/>
  <c r="J179" i="1"/>
  <c r="J177" i="1"/>
  <c r="J175" i="1"/>
  <c r="J173" i="1"/>
  <c r="J171" i="1"/>
  <c r="J169" i="1"/>
  <c r="J167" i="1"/>
  <c r="J165" i="1"/>
  <c r="J163" i="1"/>
  <c r="J161" i="1"/>
  <c r="J159" i="1"/>
  <c r="J157" i="1"/>
  <c r="J155" i="1"/>
  <c r="J153" i="1"/>
  <c r="J151" i="1"/>
  <c r="J149" i="1"/>
  <c r="J147" i="1"/>
  <c r="J145" i="1"/>
  <c r="J143" i="1"/>
  <c r="J141" i="1"/>
  <c r="J139" i="1"/>
  <c r="J137" i="1"/>
  <c r="J135" i="1"/>
  <c r="J133" i="1"/>
  <c r="J131" i="1"/>
  <c r="J129" i="1"/>
  <c r="J127" i="1"/>
  <c r="J125" i="1"/>
  <c r="J123" i="1"/>
  <c r="J121" i="1"/>
  <c r="J119" i="1"/>
  <c r="J117" i="1"/>
  <c r="J115" i="1"/>
  <c r="J113" i="1"/>
  <c r="J111" i="1"/>
  <c r="J109" i="1"/>
  <c r="J107" i="1"/>
  <c r="J105" i="1"/>
  <c r="J103" i="1"/>
  <c r="J101" i="1"/>
  <c r="J99" i="1"/>
  <c r="J97" i="1"/>
  <c r="J95" i="1"/>
  <c r="J93" i="1"/>
  <c r="J91" i="1"/>
  <c r="J89" i="1"/>
  <c r="J87" i="1"/>
  <c r="J85" i="1"/>
  <c r="J83" i="1"/>
  <c r="J81" i="1"/>
  <c r="J79" i="1"/>
  <c r="J77" i="1"/>
  <c r="J75" i="1"/>
  <c r="J73" i="1"/>
  <c r="J71" i="1"/>
  <c r="J69" i="1"/>
  <c r="J67" i="1"/>
  <c r="J65" i="1"/>
  <c r="J63" i="1"/>
  <c r="J61" i="1"/>
  <c r="J59" i="1"/>
  <c r="J57" i="1"/>
  <c r="J55" i="1"/>
  <c r="J53" i="1"/>
  <c r="J51" i="1"/>
  <c r="J49" i="1"/>
  <c r="J47" i="1"/>
  <c r="J45" i="1"/>
  <c r="J43" i="1"/>
  <c r="J41" i="1"/>
  <c r="J39" i="1"/>
  <c r="J37" i="1"/>
  <c r="J35" i="1"/>
  <c r="J33" i="1"/>
  <c r="J31" i="1"/>
  <c r="J29" i="1"/>
  <c r="J27" i="1"/>
  <c r="J386" i="1"/>
  <c r="J384" i="1"/>
  <c r="J382" i="1"/>
  <c r="J380" i="1"/>
  <c r="J378" i="1"/>
  <c r="J376" i="1"/>
  <c r="J374" i="1"/>
  <c r="J372" i="1"/>
  <c r="J370" i="1"/>
  <c r="J368" i="1"/>
  <c r="J366" i="1"/>
  <c r="J364" i="1"/>
  <c r="J362" i="1"/>
  <c r="J360" i="1"/>
  <c r="J358" i="1"/>
  <c r="J356" i="1"/>
  <c r="J354" i="1"/>
  <c r="J352" i="1"/>
  <c r="J350" i="1"/>
  <c r="J348" i="1"/>
  <c r="J346" i="1"/>
  <c r="J344" i="1"/>
  <c r="J342" i="1"/>
  <c r="J340" i="1"/>
  <c r="J338" i="1"/>
  <c r="J336" i="1"/>
  <c r="J334" i="1"/>
  <c r="J332" i="1"/>
  <c r="J330" i="1"/>
  <c r="J328" i="1"/>
  <c r="J326" i="1"/>
  <c r="J324" i="1"/>
  <c r="J322" i="1"/>
  <c r="J320" i="1"/>
  <c r="J318" i="1"/>
  <c r="J316" i="1"/>
  <c r="J314" i="1"/>
  <c r="J312" i="1"/>
  <c r="J310" i="1"/>
  <c r="J308" i="1"/>
  <c r="J306" i="1"/>
  <c r="J304" i="1"/>
  <c r="J302" i="1"/>
  <c r="J300" i="1"/>
  <c r="J298" i="1"/>
  <c r="J296" i="1"/>
  <c r="J294" i="1"/>
  <c r="J292" i="1"/>
  <c r="J290" i="1"/>
  <c r="J288" i="1"/>
  <c r="J286" i="1"/>
  <c r="J284" i="1"/>
  <c r="J282" i="1"/>
  <c r="J280" i="1"/>
  <c r="J278" i="1"/>
  <c r="J276" i="1"/>
  <c r="J274" i="1"/>
  <c r="J272" i="1"/>
  <c r="J270" i="1"/>
  <c r="J268" i="1"/>
  <c r="J266" i="1"/>
  <c r="J264" i="1"/>
  <c r="J262" i="1"/>
  <c r="J260" i="1"/>
  <c r="J258" i="1"/>
  <c r="J256" i="1"/>
  <c r="J254" i="1"/>
  <c r="J252" i="1"/>
  <c r="J250" i="1"/>
  <c r="J248" i="1"/>
  <c r="J246" i="1"/>
  <c r="J244" i="1"/>
  <c r="J242" i="1"/>
  <c r="J240" i="1"/>
  <c r="J238" i="1"/>
  <c r="J236" i="1"/>
  <c r="J234" i="1"/>
  <c r="J232" i="1"/>
  <c r="J230" i="1"/>
  <c r="J228" i="1"/>
  <c r="J226" i="1"/>
  <c r="J224" i="1"/>
  <c r="J222" i="1"/>
  <c r="J220" i="1"/>
  <c r="J218" i="1"/>
  <c r="J216" i="1"/>
  <c r="J214" i="1"/>
  <c r="J212" i="1"/>
  <c r="J210" i="1"/>
  <c r="J208" i="1"/>
  <c r="J206" i="1"/>
  <c r="J204" i="1"/>
  <c r="J202" i="1"/>
  <c r="J200" i="1"/>
  <c r="J198" i="1"/>
  <c r="J196" i="1"/>
  <c r="J194" i="1"/>
  <c r="J192" i="1"/>
  <c r="J190" i="1"/>
  <c r="J188" i="1"/>
  <c r="J186" i="1"/>
  <c r="J184" i="1"/>
  <c r="J182" i="1"/>
  <c r="J180" i="1"/>
  <c r="J178" i="1"/>
  <c r="J176" i="1"/>
  <c r="J174" i="1"/>
  <c r="J172" i="1"/>
  <c r="J170" i="1"/>
  <c r="J168" i="1"/>
  <c r="J166" i="1"/>
  <c r="J164" i="1"/>
  <c r="J162" i="1"/>
  <c r="J160" i="1"/>
  <c r="J158" i="1"/>
  <c r="J156" i="1"/>
  <c r="J154" i="1"/>
  <c r="J152" i="1"/>
  <c r="J150" i="1"/>
  <c r="J148" i="1"/>
  <c r="J146" i="1"/>
  <c r="J144" i="1"/>
  <c r="J142" i="1"/>
  <c r="J140" i="1"/>
  <c r="J138" i="1"/>
  <c r="J136" i="1"/>
  <c r="J134" i="1"/>
  <c r="J132" i="1"/>
  <c r="J130" i="1"/>
  <c r="J128" i="1"/>
  <c r="J126" i="1"/>
  <c r="J124" i="1"/>
  <c r="J122" i="1"/>
  <c r="J120" i="1"/>
  <c r="J118" i="1"/>
  <c r="J116" i="1"/>
  <c r="J114" i="1"/>
  <c r="J112" i="1"/>
  <c r="J110" i="1"/>
  <c r="J108" i="1"/>
  <c r="J106" i="1"/>
  <c r="J104" i="1"/>
  <c r="J102" i="1"/>
  <c r="J100" i="1"/>
  <c r="J98" i="1"/>
  <c r="J96" i="1"/>
  <c r="J94" i="1"/>
  <c r="J92" i="1"/>
  <c r="J90" i="1"/>
  <c r="J88" i="1"/>
  <c r="J86" i="1"/>
  <c r="J84" i="1"/>
  <c r="J82" i="1"/>
  <c r="J80" i="1"/>
  <c r="J78" i="1"/>
  <c r="J76" i="1"/>
  <c r="J74" i="1"/>
  <c r="J72" i="1"/>
  <c r="J70" i="1"/>
  <c r="J68" i="1"/>
  <c r="J66" i="1"/>
  <c r="J64" i="1"/>
  <c r="J62" i="1"/>
  <c r="J60" i="1"/>
  <c r="J58" i="1"/>
  <c r="J56" i="1"/>
  <c r="J54" i="1"/>
  <c r="J52" i="1"/>
  <c r="J50" i="1"/>
  <c r="J48" i="1"/>
  <c r="J46" i="1"/>
  <c r="J44" i="1"/>
  <c r="J42" i="1"/>
  <c r="J40" i="1"/>
  <c r="J38" i="1"/>
  <c r="J36" i="1"/>
  <c r="J34" i="1"/>
  <c r="J32" i="1"/>
  <c r="J30" i="1"/>
  <c r="J28" i="1"/>
  <c r="J26" i="1"/>
</calcChain>
</file>

<file path=xl/sharedStrings.xml><?xml version="1.0" encoding="utf-8"?>
<sst xmlns="http://schemas.openxmlformats.org/spreadsheetml/2006/main" count="84" uniqueCount="55">
  <si>
    <t>N° COMMANDE FOURNISSUER</t>
  </si>
  <si>
    <t>NOM FOURNISSEUR</t>
  </si>
  <si>
    <t>DATE DE COMMANDE</t>
  </si>
  <si>
    <t>DATE DE LIVRAISON</t>
  </si>
  <si>
    <t>PRODUIT EN COMMANDE</t>
  </si>
  <si>
    <t>RECEPTION</t>
  </si>
  <si>
    <t>N° COMMANDE CLIENT</t>
  </si>
  <si>
    <t>NOM CLIENT</t>
  </si>
  <si>
    <t>N°cde client</t>
  </si>
  <si>
    <t>N°cde fournisseur</t>
  </si>
  <si>
    <t>produit commandé</t>
  </si>
  <si>
    <t>date de commande</t>
  </si>
  <si>
    <t>receptionné</t>
  </si>
  <si>
    <t>commande client</t>
  </si>
  <si>
    <t>date de livraison</t>
  </si>
  <si>
    <t>commande fournisseur</t>
  </si>
  <si>
    <t>nom du cilent</t>
  </si>
  <si>
    <t>nom fournissuer</t>
  </si>
  <si>
    <t>n°client correspondant</t>
  </si>
  <si>
    <t>OUI</t>
  </si>
  <si>
    <t>NON</t>
  </si>
  <si>
    <t>commande client correspondante</t>
  </si>
  <si>
    <t>nom client</t>
  </si>
  <si>
    <t>REFERENCE</t>
  </si>
  <si>
    <t>SUIVI DES COMMANDES FOURNISSEURS</t>
  </si>
  <si>
    <t>NOM DU FOURNISSUER</t>
  </si>
  <si>
    <t>COMMANDES CLIENTS</t>
  </si>
  <si>
    <t>PISTOLET GTI PROLITE</t>
  </si>
  <si>
    <t>FILTRE REGULATEUR</t>
  </si>
  <si>
    <t>FLEXIBLE AIR SNA</t>
  </si>
  <si>
    <t>TUYAU AIR</t>
  </si>
  <si>
    <t>RACCORD TOURNANT</t>
  </si>
  <si>
    <t>RACCORD RAPIDE</t>
  </si>
  <si>
    <t>TETINE FLEX</t>
  </si>
  <si>
    <t xml:space="preserve">OUI </t>
  </si>
  <si>
    <t>BLOC</t>
  </si>
  <si>
    <t>client 1</t>
  </si>
  <si>
    <t>CLIENT 2</t>
  </si>
  <si>
    <t>CLIENT 3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</si>
  <si>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</si>
  <si>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</si>
  <si>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</si>
  <si>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</si>
  <si>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</si>
  <si>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</si>
  <si>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</si>
  <si>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</si>
  <si>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</si>
  <si>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</si>
  <si>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</si>
  <si>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</si>
  <si>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en tapant le numero de commande client ici je souhaite que les infos de la page commandes client apparaissent automatiquement sur le tableau ci-dessous</t>
  </si>
  <si>
    <t>il n'y a que 5 lignes pour cette commande</t>
  </si>
  <si>
    <t>Voici les infos que je souhaite avoir. Pourquoi elles se trouvent ici est non pas en haut du tableau?</t>
  </si>
  <si>
    <t>Pourquoi toutes ces lignes apparaissent alors que je n'en ai pas besoin?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</si>
</sst>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0" fillId="2" borderId="14" xfId="0" quotePrefix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76200</xdr:rowOff>
    </xdr:from>
    <xdr:to>
      <xdr:col>2</xdr:col>
      <xdr:colOff>1171575</xdr:colOff>
      <xdr:row>6</xdr:row>
      <xdr:rowOff>123825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93B2F30-840C-4F6B-8121-8F5CA50BB7A5}"/>
            </a:ext>
          </a:extLst>
        </xdr:cNvPr>
        <xdr:cNvSpPr/>
      </xdr:nvSpPr>
      <xdr:spPr>
        <a:xfrm>
          <a:off x="2038350" y="847725"/>
          <a:ext cx="1095375" cy="447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623888</xdr:colOff>
      <xdr:row>2</xdr:row>
      <xdr:rowOff>238125</xdr:rowOff>
    </xdr:from>
    <xdr:to>
      <xdr:col>2</xdr:col>
      <xdr:colOff>647700</xdr:colOff>
      <xdr:row>4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8D86EE8-1A21-482B-87C0-EEB5A582B2A7}"/>
            </a:ext>
          </a:extLst>
        </xdr:cNvPr>
        <xdr:cNvCxnSpPr>
          <a:stCxn id="2" idx="0"/>
        </xdr:cNvCxnSpPr>
      </xdr:nvCxnSpPr>
      <xdr:spPr>
        <a:xfrm flipV="1">
          <a:off x="2586038" y="628650"/>
          <a:ext cx="23812" cy="4572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752475</xdr:colOff>
      <xdr:row>19</xdr:row>
      <xdr:rowOff>19050</xdr:rowOff>
    </xdr:from>
    <xdr:to>
      <xdr:col>2</xdr:col>
      <xdr:colOff>0</xdr:colOff>
      <xdr:row>24</xdr:row>
      <xdr:rowOff>38100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55DABF29-1D01-41FB-A8AC-3F1FAEC5AE82}"/>
            </a:ext>
          </a:extLst>
        </xdr:cNvPr>
        <xdr:cNvSpPr/>
      </xdr:nvSpPr>
      <xdr:spPr>
        <a:xfrm>
          <a:off x="752475" y="3905250"/>
          <a:ext cx="1209675" cy="971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809625</xdr:colOff>
      <xdr:row>23</xdr:row>
      <xdr:rowOff>180975</xdr:rowOff>
    </xdr:from>
    <xdr:to>
      <xdr:col>2</xdr:col>
      <xdr:colOff>85725</xdr:colOff>
      <xdr:row>28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0CC4B78-A847-4BCA-ADC5-45279BA7B7A0}"/>
            </a:ext>
          </a:extLst>
        </xdr:cNvPr>
        <xdr:cNvCxnSpPr/>
      </xdr:nvCxnSpPr>
      <xdr:spPr>
        <a:xfrm>
          <a:off x="1571625" y="4829175"/>
          <a:ext cx="476250" cy="8382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11</xdr:row>
      <xdr:rowOff>161925</xdr:rowOff>
    </xdr:from>
    <xdr:to>
      <xdr:col>6</xdr:col>
      <xdr:colOff>38100</xdr:colOff>
      <xdr:row>18</xdr:row>
      <xdr:rowOff>171450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C7B1B4B7-97F5-48A2-9870-FC194E930037}"/>
            </a:ext>
          </a:extLst>
        </xdr:cNvPr>
        <xdr:cNvSpPr/>
      </xdr:nvSpPr>
      <xdr:spPr>
        <a:xfrm>
          <a:off x="942975" y="2524125"/>
          <a:ext cx="6324600" cy="13430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1590675</xdr:colOff>
      <xdr:row>8</xdr:row>
      <xdr:rowOff>28575</xdr:rowOff>
    </xdr:from>
    <xdr:to>
      <xdr:col>4</xdr:col>
      <xdr:colOff>285750</xdr:colOff>
      <xdr:row>11</xdr:row>
      <xdr:rowOff>171450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40E98C7-2CBB-45B6-A9DE-2D817960B37A}"/>
            </a:ext>
          </a:extLst>
        </xdr:cNvPr>
        <xdr:cNvCxnSpPr/>
      </xdr:nvCxnSpPr>
      <xdr:spPr>
        <a:xfrm flipV="1">
          <a:off x="4752975" y="1819275"/>
          <a:ext cx="295275" cy="71437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9</xdr:row>
      <xdr:rowOff>180975</xdr:rowOff>
    </xdr:from>
    <xdr:to>
      <xdr:col>0</xdr:col>
      <xdr:colOff>1257300</xdr:colOff>
      <xdr:row>15</xdr:row>
      <xdr:rowOff>66675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BCCCDFE8-84A9-4BF8-B9EC-89F2DB909398}"/>
            </a:ext>
          </a:extLst>
        </xdr:cNvPr>
        <xdr:cNvSpPr/>
      </xdr:nvSpPr>
      <xdr:spPr>
        <a:xfrm>
          <a:off x="685800" y="2000250"/>
          <a:ext cx="571500" cy="1028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971550</xdr:colOff>
      <xdr:row>15</xdr:row>
      <xdr:rowOff>66675</xdr:rowOff>
    </xdr:from>
    <xdr:to>
      <xdr:col>0</xdr:col>
      <xdr:colOff>1123950</xdr:colOff>
      <xdr:row>17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CD45DC1-366F-4D81-88EF-265EBBC55D63}"/>
            </a:ext>
          </a:extLst>
        </xdr:cNvPr>
        <xdr:cNvCxnSpPr>
          <a:stCxn id="2" idx="4"/>
        </xdr:cNvCxnSpPr>
      </xdr:nvCxnSpPr>
      <xdr:spPr>
        <a:xfrm>
          <a:off x="971550" y="3028950"/>
          <a:ext cx="152400" cy="3238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87"/>
  <sheetViews>
    <sheetView tabSelected="1" workbookViewId="0">
      <selection activeCell="A3" sqref="A3"/>
    </sheetView>
  </sheetViews>
  <sheetFormatPr baseColWidth="10" defaultRowHeight="15" x14ac:dyDescent="0.25"/>
  <cols>
    <col min="2" max="2" width="18" style="28" bestFit="1" customWidth="1"/>
    <col min="3" max="3" width="18" style="13" customWidth="1"/>
    <col min="4" max="4" width="24" style="13" bestFit="1" customWidth="1"/>
    <col min="5" max="5" width="25.5703125" style="13" bestFit="1" customWidth="1"/>
    <col min="6" max="6" width="11.42578125" style="13"/>
    <col min="7" max="7" width="11.42578125" style="6"/>
    <col min="8" max="8" width="21.42578125" style="9" bestFit="1" customWidth="1"/>
    <col min="9" max="9" width="15.5703125" style="4" bestFit="1" customWidth="1"/>
    <col min="10" max="10" width="21.5703125" style="4" bestFit="1" customWidth="1"/>
    <col min="11" max="11" width="18.140625" style="10" bestFit="1" customWidth="1"/>
    <col min="12" max="12" width="20.28515625" style="10" customWidth="1"/>
    <col min="13" max="13" width="11.42578125" style="29"/>
  </cols>
  <sheetData>
    <row r="1" spans="2:13" x14ac:dyDescent="0.25">
      <c r="B1" s="46" t="s">
        <v>24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</row>
    <row r="2" spans="2:13" ht="15.75" thickBot="1" x14ac:dyDescent="0.3"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1"/>
    </row>
    <row r="3" spans="2:13" ht="33.75" customHeight="1" x14ac:dyDescent="0.25">
      <c r="B3" s="62" t="s">
        <v>51</v>
      </c>
      <c r="C3" s="53"/>
      <c r="D3" s="53"/>
      <c r="E3" s="53"/>
      <c r="F3" s="53"/>
      <c r="G3" s="53"/>
      <c r="H3" s="53"/>
      <c r="I3" s="7"/>
      <c r="J3" s="7"/>
      <c r="K3" s="20"/>
      <c r="L3" s="20"/>
      <c r="M3" s="23"/>
    </row>
    <row r="4" spans="2:13" x14ac:dyDescent="0.25">
      <c r="B4" s="24"/>
      <c r="C4" s="11"/>
      <c r="D4" s="11"/>
      <c r="E4" s="11"/>
      <c r="F4" s="11"/>
      <c r="H4" s="7"/>
      <c r="I4" s="7"/>
      <c r="J4" s="7"/>
      <c r="K4" s="20"/>
      <c r="L4" s="20"/>
      <c r="M4" s="23"/>
    </row>
    <row r="5" spans="2:13" ht="15.75" thickBot="1" x14ac:dyDescent="0.3">
      <c r="B5" s="24"/>
      <c r="C5" s="11"/>
      <c r="D5" s="11" t="s">
        <v>22</v>
      </c>
      <c r="E5" s="11"/>
      <c r="F5" s="11"/>
      <c r="H5" s="7"/>
      <c r="I5" s="7"/>
      <c r="J5" s="7" t="s">
        <v>25</v>
      </c>
      <c r="K5" s="20"/>
      <c r="L5" s="20"/>
      <c r="M5" s="23"/>
    </row>
    <row r="6" spans="2:13" ht="15.75" thickBot="1" x14ac:dyDescent="0.3">
      <c r="B6" s="25" t="s">
        <v>8</v>
      </c>
      <c r="C6" s="11">
        <v>6007</v>
      </c>
      <c r="D6" s="40" t="str">
        <f>VLOOKUP(C6,'COMMANDES CLIENTS'!A:AM,2,FALSE)</f>
        <v>CLIENT 3</v>
      </c>
      <c r="E6" s="11"/>
      <c r="F6" s="11"/>
      <c r="H6" s="15" t="s">
        <v>9</v>
      </c>
      <c r="I6" s="7"/>
      <c r="J6" s="7"/>
      <c r="K6" s="20"/>
      <c r="L6" s="20"/>
      <c r="M6" s="23"/>
    </row>
    <row r="7" spans="2:13" x14ac:dyDescent="0.25">
      <c r="B7" s="25"/>
      <c r="C7" s="11"/>
      <c r="D7" s="30"/>
      <c r="E7" s="11"/>
      <c r="F7" s="11"/>
      <c r="H7" s="7"/>
      <c r="I7" s="7"/>
      <c r="J7" s="7"/>
      <c r="K7" s="20"/>
      <c r="L7" s="20"/>
      <c r="M7" s="23"/>
    </row>
    <row r="8" spans="2:13" x14ac:dyDescent="0.25">
      <c r="B8" s="24"/>
      <c r="C8" s="11"/>
      <c r="D8" s="11"/>
      <c r="E8" s="61" t="s">
        <v>54</v>
      </c>
      <c r="F8" s="11"/>
      <c r="H8" s="7"/>
      <c r="I8" s="7"/>
      <c r="J8" s="7"/>
      <c r="K8" s="20"/>
      <c r="L8" s="20"/>
      <c r="M8" s="23"/>
    </row>
    <row r="9" spans="2:13" x14ac:dyDescent="0.25">
      <c r="B9" s="24"/>
      <c r="C9" s="11"/>
      <c r="D9" s="11"/>
      <c r="E9" s="11"/>
      <c r="F9" s="11"/>
      <c r="H9" s="7"/>
      <c r="I9" s="7"/>
      <c r="J9" s="7"/>
      <c r="K9" s="20"/>
      <c r="L9" s="20"/>
      <c r="M9" s="23"/>
    </row>
    <row r="10" spans="2:13" x14ac:dyDescent="0.25">
      <c r="B10" s="24"/>
      <c r="C10" s="11"/>
      <c r="D10" s="11"/>
      <c r="E10" s="11"/>
      <c r="F10" s="11"/>
      <c r="H10" s="7"/>
      <c r="I10" s="7"/>
      <c r="J10" s="7"/>
      <c r="K10" s="20"/>
      <c r="L10" s="20"/>
      <c r="M10" s="23"/>
    </row>
    <row r="11" spans="2:13" ht="15" customHeight="1" x14ac:dyDescent="0.25">
      <c r="B11" s="41" t="s">
        <v>13</v>
      </c>
      <c r="C11" s="42"/>
      <c r="D11" s="42"/>
      <c r="E11" s="42"/>
      <c r="F11" s="42"/>
      <c r="H11" s="43" t="s">
        <v>15</v>
      </c>
      <c r="I11" s="44"/>
      <c r="J11" s="44"/>
      <c r="K11" s="44"/>
      <c r="L11" s="44"/>
      <c r="M11" s="45"/>
    </row>
    <row r="12" spans="2:13" x14ac:dyDescent="0.25">
      <c r="B12" s="26" t="s">
        <v>16</v>
      </c>
      <c r="C12" s="12" t="s">
        <v>23</v>
      </c>
      <c r="D12" s="12" t="s">
        <v>10</v>
      </c>
      <c r="E12" s="12" t="s">
        <v>11</v>
      </c>
      <c r="F12" s="12" t="s">
        <v>12</v>
      </c>
      <c r="H12" s="16" t="s">
        <v>18</v>
      </c>
      <c r="I12" s="21" t="s">
        <v>17</v>
      </c>
      <c r="J12" s="21" t="s">
        <v>10</v>
      </c>
      <c r="K12" s="22" t="s">
        <v>11</v>
      </c>
      <c r="L12" s="22" t="s">
        <v>14</v>
      </c>
      <c r="M12" s="27" t="s">
        <v>12</v>
      </c>
    </row>
    <row r="13" spans="2:13" x14ac:dyDescent="0.25">
      <c r="B13" s="32">
        <f>VLOOKUP($C$6,'COMMANDES CLIENTS'!A4:J1816,1,FALSE)</f>
        <v>6007</v>
      </c>
      <c r="C13" s="13" t="str">
        <f>VLOOKUP($C$6,'COMMANDES CLIENTS'!A4:Q1404,3,FALSE)</f>
        <v>REF8</v>
      </c>
      <c r="D13" s="13" t="str">
        <f>VLOOKUP($C$6,'COMMANDES CLIENTS'!A4:S1171,4,FALSE)</f>
        <v>BLOC</v>
      </c>
      <c r="E13" s="14">
        <f>VLOOKUP($C$6,'COMMANDES CLIENTS'!A4:S928,5,FALSE)</f>
        <v>42717</v>
      </c>
      <c r="F13" s="13" t="str">
        <f>VLOOKUP($C$6,'COMMANDES CLIENTS'!A4:J1425,6,FALSE)</f>
        <v>NON</v>
      </c>
      <c r="H13" s="9" t="e">
        <f>VLOOKUP($C$9,'COMMANDES FOURNISSEURS'!A5:J1473,7,FALSE)</f>
        <v>#N/A</v>
      </c>
      <c r="I13" s="4" t="e">
        <f>VLOOKUP($C$9,'COMMANDES FOURNISSEURS'!A11:P3723,1,)</f>
        <v>#N/A</v>
      </c>
      <c r="J13" s="4" t="e">
        <f>VLOOKUP(#REF!,'COMMANDES FOURNISSEURS'!A11:R2861,3,FALSE)</f>
        <v>#REF!</v>
      </c>
      <c r="K13" s="10" t="e">
        <f>VLOOKUP($C$9,'COMMANDES FOURNISSEURS'!A11:S4031,4,FALSE)</f>
        <v>#N/A</v>
      </c>
      <c r="L13" s="10" t="e">
        <f>VLOOKUP($C$9,'COMMANDES FOURNISSEURS'!A11:S3349,5,FALSE)</f>
        <v>#N/A</v>
      </c>
      <c r="M13" s="29" t="e">
        <f>VLOOKUP(I13,'COMMANDES FOURNISSEURS'!A11:R3280,6,FALSE)</f>
        <v>#N/A</v>
      </c>
    </row>
    <row r="14" spans="2:13" x14ac:dyDescent="0.25">
      <c r="B14" s="32">
        <f>VLOOKUP($C$6,'COMMANDES CLIENTS'!A5:J1817,1,FALSE)</f>
        <v>6007</v>
      </c>
      <c r="C14" s="13" t="str">
        <f>VLOOKUP($C$6,'COMMANDES CLIENTS'!A5:Q1405,3,FALSE)</f>
        <v>REF8</v>
      </c>
      <c r="D14" s="13" t="str">
        <f>VLOOKUP($C$6,'COMMANDES CLIENTS'!A5:S1172,4,FALSE)</f>
        <v>BLOC</v>
      </c>
      <c r="E14" s="14">
        <f>VLOOKUP($C$6,'COMMANDES CLIENTS'!A5:S929,5,FALSE)</f>
        <v>42717</v>
      </c>
      <c r="F14" s="13" t="str">
        <f>VLOOKUP($C$6,'COMMANDES CLIENTS'!A5:J1426,6,FALSE)</f>
        <v>NON</v>
      </c>
      <c r="H14" s="9" t="e">
        <f>VLOOKUP($C$9,'COMMANDES FOURNISSEURS'!A6:J1474,7,FALSE)</f>
        <v>#N/A</v>
      </c>
      <c r="I14" s="4" t="e">
        <f>VLOOKUP($C$9,'COMMANDES FOURNISSEURS'!A12:P3724,1,)</f>
        <v>#N/A</v>
      </c>
      <c r="J14" s="4" t="e">
        <f>VLOOKUP(#REF!,'COMMANDES FOURNISSEURS'!A12:R2862,3,FALSE)</f>
        <v>#REF!</v>
      </c>
      <c r="K14" s="10" t="e">
        <f>VLOOKUP($C$9,'COMMANDES FOURNISSEURS'!A12:S4032,4,FALSE)</f>
        <v>#N/A</v>
      </c>
      <c r="L14" s="10" t="e">
        <f>VLOOKUP($C$9,'COMMANDES FOURNISSEURS'!A12:S3350,5,FALSE)</f>
        <v>#N/A</v>
      </c>
      <c r="M14" s="29" t="e">
        <f>VLOOKUP(I14,'COMMANDES FOURNISSEURS'!A12:R3281,6,FALSE)</f>
        <v>#N/A</v>
      </c>
    </row>
    <row r="15" spans="2:13" x14ac:dyDescent="0.25">
      <c r="B15" s="32">
        <f>VLOOKUP($C$6,'COMMANDES CLIENTS'!A6:J1818,1,FALSE)</f>
        <v>6007</v>
      </c>
      <c r="C15" s="13" t="str">
        <f>VLOOKUP($C$6,'COMMANDES CLIENTS'!A6:Q1406,3,FALSE)</f>
        <v>REF8</v>
      </c>
      <c r="D15" s="13" t="str">
        <f>VLOOKUP($C$6,'COMMANDES CLIENTS'!A6:S1173,4,FALSE)</f>
        <v>BLOC</v>
      </c>
      <c r="E15" s="14">
        <f>VLOOKUP($C$6,'COMMANDES CLIENTS'!A6:S930,5,FALSE)</f>
        <v>42717</v>
      </c>
      <c r="F15" s="13" t="str">
        <f>VLOOKUP($C$6,'COMMANDES CLIENTS'!A6:J1427,6,FALSE)</f>
        <v>NON</v>
      </c>
      <c r="H15" s="9" t="e">
        <f>VLOOKUP($C$9,'COMMANDES FOURNISSEURS'!A7:J1475,7,FALSE)</f>
        <v>#N/A</v>
      </c>
      <c r="I15" s="4" t="e">
        <f>VLOOKUP($C$9,'COMMANDES FOURNISSEURS'!A13:P3725,1,)</f>
        <v>#N/A</v>
      </c>
      <c r="J15" s="4" t="e">
        <f>VLOOKUP(#REF!,'COMMANDES FOURNISSEURS'!A13:R2863,3,FALSE)</f>
        <v>#REF!</v>
      </c>
      <c r="K15" s="10" t="e">
        <f>VLOOKUP($C$9,'COMMANDES FOURNISSEURS'!A13:S4033,4,FALSE)</f>
        <v>#N/A</v>
      </c>
      <c r="L15" s="10" t="e">
        <f>VLOOKUP($C$9,'COMMANDES FOURNISSEURS'!A13:S3351,5,FALSE)</f>
        <v>#N/A</v>
      </c>
      <c r="M15" s="29" t="e">
        <f>VLOOKUP(I15,'COMMANDES FOURNISSEURS'!A13:R3282,6,FALSE)</f>
        <v>#N/A</v>
      </c>
    </row>
    <row r="16" spans="2:13" x14ac:dyDescent="0.25">
      <c r="B16" s="32">
        <f>VLOOKUP($C$6,'COMMANDES CLIENTS'!A7:J1819,1,FALSE)</f>
        <v>6007</v>
      </c>
      <c r="C16" s="13" t="str">
        <f>VLOOKUP($C$6,'COMMANDES CLIENTS'!A7:Q1407,3,FALSE)</f>
        <v>REF8</v>
      </c>
      <c r="D16" s="13" t="str">
        <f>VLOOKUP($C$6,'COMMANDES CLIENTS'!A7:S1174,4,FALSE)</f>
        <v>BLOC</v>
      </c>
      <c r="E16" s="14">
        <f>VLOOKUP($C$6,'COMMANDES CLIENTS'!A7:S931,5,FALSE)</f>
        <v>42717</v>
      </c>
      <c r="F16" s="13" t="str">
        <f>VLOOKUP($C$6,'COMMANDES CLIENTS'!A7:J1428,6,FALSE)</f>
        <v>NON</v>
      </c>
      <c r="H16" s="9" t="e">
        <f>VLOOKUP($C$9,'COMMANDES FOURNISSEURS'!A8:J1476,7,FALSE)</f>
        <v>#N/A</v>
      </c>
      <c r="I16" s="4" t="e">
        <f>VLOOKUP($C$9,'COMMANDES FOURNISSEURS'!A14:P3726,1,)</f>
        <v>#N/A</v>
      </c>
      <c r="J16" s="4" t="e">
        <f>VLOOKUP(#REF!,'COMMANDES FOURNISSEURS'!A14:R2864,3,FALSE)</f>
        <v>#REF!</v>
      </c>
      <c r="K16" s="10" t="e">
        <f>VLOOKUP($C$9,'COMMANDES FOURNISSEURS'!A14:S4034,4,FALSE)</f>
        <v>#N/A</v>
      </c>
      <c r="L16" s="10" t="e">
        <f>VLOOKUP($C$9,'COMMANDES FOURNISSEURS'!A14:S3352,5,FALSE)</f>
        <v>#N/A</v>
      </c>
      <c r="M16" s="29" t="e">
        <f>VLOOKUP(I16,'COMMANDES FOURNISSEURS'!A14:R3283,6,FALSE)</f>
        <v>#N/A</v>
      </c>
    </row>
    <row r="17" spans="2:13" x14ac:dyDescent="0.25">
      <c r="B17" s="32">
        <f>VLOOKUP($C$6,'COMMANDES CLIENTS'!A8:J1820,1,FALSE)</f>
        <v>6007</v>
      </c>
      <c r="C17" s="13" t="str">
        <f>VLOOKUP($C$6,'COMMANDES CLIENTS'!A8:Q1408,3,FALSE)</f>
        <v>REF8</v>
      </c>
      <c r="D17" s="13" t="str">
        <f>VLOOKUP($C$6,'COMMANDES CLIENTS'!A8:S1175,4,FALSE)</f>
        <v>BLOC</v>
      </c>
      <c r="E17" s="14">
        <f>VLOOKUP($C$6,'COMMANDES CLIENTS'!A8:S932,5,FALSE)</f>
        <v>42717</v>
      </c>
      <c r="F17" s="13" t="str">
        <f>VLOOKUP($C$6,'COMMANDES CLIENTS'!A8:J1429,6,FALSE)</f>
        <v>NON</v>
      </c>
      <c r="H17" s="9" t="e">
        <f>VLOOKUP($C$9,'COMMANDES FOURNISSEURS'!A9:J1477,7,FALSE)</f>
        <v>#N/A</v>
      </c>
      <c r="I17" s="4" t="e">
        <f>VLOOKUP($C$9,'COMMANDES FOURNISSEURS'!A15:P3727,1,)</f>
        <v>#N/A</v>
      </c>
      <c r="J17" s="4" t="e">
        <f>VLOOKUP(#REF!,'COMMANDES FOURNISSEURS'!A15:R2865,3,FALSE)</f>
        <v>#REF!</v>
      </c>
      <c r="K17" s="10" t="e">
        <f>VLOOKUP($C$9,'COMMANDES FOURNISSEURS'!A15:S4035,4,FALSE)</f>
        <v>#N/A</v>
      </c>
      <c r="L17" s="10" t="e">
        <f>VLOOKUP($C$9,'COMMANDES FOURNISSEURS'!A15:S3353,5,FALSE)</f>
        <v>#N/A</v>
      </c>
      <c r="M17" s="29" t="e">
        <f>VLOOKUP(I17,'COMMANDES FOURNISSEURS'!A15:R3284,6,FALSE)</f>
        <v>#N/A</v>
      </c>
    </row>
    <row r="18" spans="2:13" x14ac:dyDescent="0.25">
      <c r="B18" s="32">
        <f>VLOOKUP($C$6,'COMMANDES CLIENTS'!A9:J1821,1,FALSE)</f>
        <v>6007</v>
      </c>
      <c r="C18" s="13" t="str">
        <f>VLOOKUP($C$6,'COMMANDES CLIENTS'!A9:Q1409,3,FALSE)</f>
        <v>REF8</v>
      </c>
      <c r="D18" s="13" t="str">
        <f>VLOOKUP($C$6,'COMMANDES CLIENTS'!A9:S1176,4,FALSE)</f>
        <v>BLOC</v>
      </c>
      <c r="E18" s="14">
        <f>VLOOKUP($C$6,'COMMANDES CLIENTS'!A9:S933,5,FALSE)</f>
        <v>42717</v>
      </c>
      <c r="F18" s="13" t="str">
        <f>VLOOKUP($C$6,'COMMANDES CLIENTS'!A9:J1430,6,FALSE)</f>
        <v>NON</v>
      </c>
      <c r="H18" s="9" t="e">
        <f>VLOOKUP($C$9,'COMMANDES FOURNISSEURS'!A10:J1478,7,FALSE)</f>
        <v>#N/A</v>
      </c>
      <c r="I18" s="4" t="e">
        <f>VLOOKUP($C$9,'COMMANDES FOURNISSEURS'!A16:P3728,1,)</f>
        <v>#N/A</v>
      </c>
      <c r="J18" s="4" t="e">
        <f>VLOOKUP(#REF!,'COMMANDES FOURNISSEURS'!A16:R2866,3,FALSE)</f>
        <v>#REF!</v>
      </c>
      <c r="K18" s="10" t="e">
        <f>VLOOKUP($C$9,'COMMANDES FOURNISSEURS'!A16:S4036,4,FALSE)</f>
        <v>#N/A</v>
      </c>
      <c r="L18" s="10" t="e">
        <f>VLOOKUP($C$9,'COMMANDES FOURNISSEURS'!A16:S3354,5,FALSE)</f>
        <v>#N/A</v>
      </c>
      <c r="M18" s="29" t="e">
        <f>VLOOKUP(I18,'COMMANDES FOURNISSEURS'!A16:R3285,6,FALSE)</f>
        <v>#N/A</v>
      </c>
    </row>
    <row r="19" spans="2:13" x14ac:dyDescent="0.25">
      <c r="B19" s="32">
        <f>VLOOKUP($C$6,'COMMANDES CLIENTS'!A10:J1822,1,FALSE)</f>
        <v>6007</v>
      </c>
      <c r="C19" s="13" t="str">
        <f>VLOOKUP($C$6,'COMMANDES CLIENTS'!A10:Q1410,3,FALSE)</f>
        <v>REF8</v>
      </c>
      <c r="D19" s="13" t="str">
        <f>VLOOKUP($C$6,'COMMANDES CLIENTS'!A10:S1177,4,FALSE)</f>
        <v>BLOC</v>
      </c>
      <c r="E19" s="14">
        <f>VLOOKUP($C$6,'COMMANDES CLIENTS'!A10:S934,5,FALSE)</f>
        <v>42717</v>
      </c>
      <c r="F19" s="13" t="str">
        <f>VLOOKUP($C$6,'COMMANDES CLIENTS'!A10:J1431,6,FALSE)</f>
        <v>NON</v>
      </c>
      <c r="H19" s="9" t="e">
        <f>VLOOKUP($C$9,'COMMANDES FOURNISSEURS'!A11:J1479,7,FALSE)</f>
        <v>#N/A</v>
      </c>
      <c r="I19" s="4" t="e">
        <f>VLOOKUP($C$9,'COMMANDES FOURNISSEURS'!A17:P3729,1,)</f>
        <v>#N/A</v>
      </c>
      <c r="J19" s="4" t="e">
        <f>VLOOKUP(#REF!,'COMMANDES FOURNISSEURS'!A17:R2867,3,FALSE)</f>
        <v>#REF!</v>
      </c>
      <c r="K19" s="10" t="e">
        <f>VLOOKUP($C$9,'COMMANDES FOURNISSEURS'!A17:S4037,4,FALSE)</f>
        <v>#N/A</v>
      </c>
      <c r="L19" s="10" t="e">
        <f>VLOOKUP($C$9,'COMMANDES FOURNISSEURS'!A17:S3355,5,FALSE)</f>
        <v>#N/A</v>
      </c>
      <c r="M19" s="29" t="e">
        <f>VLOOKUP(I19,'COMMANDES FOURNISSEURS'!A17:R3286,6,FALSE)</f>
        <v>#N/A</v>
      </c>
    </row>
    <row r="20" spans="2:13" x14ac:dyDescent="0.25">
      <c r="B20" s="37">
        <f>VLOOKUP($C$6,'COMMANDES CLIENTS'!A11:J1823,1,FALSE)</f>
        <v>6007</v>
      </c>
      <c r="C20" s="38" t="str">
        <f>VLOOKUP($C$6,'COMMANDES CLIENTS'!A11:Q1411,3,FALSE)</f>
        <v>REF8</v>
      </c>
      <c r="D20" s="38" t="str">
        <f>VLOOKUP($C$6,'COMMANDES CLIENTS'!A11:S1178,4,FALSE)</f>
        <v>BLOC</v>
      </c>
      <c r="E20" s="39">
        <f>VLOOKUP($C$6,'COMMANDES CLIENTS'!A11:S935,5,FALSE)</f>
        <v>42717</v>
      </c>
      <c r="F20" s="38" t="str">
        <f>VLOOKUP($C$6,'COMMANDES CLIENTS'!A11:J1432,6,FALSE)</f>
        <v>NON</v>
      </c>
      <c r="H20" s="9" t="e">
        <f>VLOOKUP($C$9,'COMMANDES FOURNISSEURS'!A12:J1480,7,FALSE)</f>
        <v>#N/A</v>
      </c>
      <c r="I20" s="4" t="e">
        <f>VLOOKUP($C$9,'COMMANDES FOURNISSEURS'!A18:P3730,1,)</f>
        <v>#N/A</v>
      </c>
      <c r="J20" s="4" t="e">
        <f>VLOOKUP(#REF!,'COMMANDES FOURNISSEURS'!A18:R2868,3,FALSE)</f>
        <v>#REF!</v>
      </c>
      <c r="K20" s="10" t="e">
        <f>VLOOKUP($C$9,'COMMANDES FOURNISSEURS'!A18:S4038,4,FALSE)</f>
        <v>#N/A</v>
      </c>
      <c r="L20" s="10" t="e">
        <f>VLOOKUP($C$9,'COMMANDES FOURNISSEURS'!A18:S3356,5,FALSE)</f>
        <v>#N/A</v>
      </c>
      <c r="M20" s="29" t="e">
        <f>VLOOKUP(I20,'COMMANDES FOURNISSEURS'!A18:R3287,6,FALSE)</f>
        <v>#N/A</v>
      </c>
    </row>
    <row r="21" spans="2:13" x14ac:dyDescent="0.25">
      <c r="B21" s="37">
        <f>VLOOKUP($C$6,'COMMANDES CLIENTS'!A12:J1824,1,FALSE)</f>
        <v>6007</v>
      </c>
      <c r="C21" s="38" t="str">
        <f>VLOOKUP($C$6,'COMMANDES CLIENTS'!A12:Q1412,3,FALSE)</f>
        <v>REF9</v>
      </c>
      <c r="D21" s="38" t="str">
        <f>VLOOKUP($C$6,'COMMANDES CLIENTS'!A12:S1179,4,FALSE)</f>
        <v>RACCORD RAPIDE</v>
      </c>
      <c r="E21" s="39">
        <f>VLOOKUP($C$6,'COMMANDES CLIENTS'!A12:S936,5,FALSE)</f>
        <v>42657</v>
      </c>
      <c r="F21" s="38" t="str">
        <f>VLOOKUP($C$6,'COMMANDES CLIENTS'!A12:J1433,6,FALSE)</f>
        <v>NON</v>
      </c>
      <c r="H21" s="9" t="e">
        <f>VLOOKUP($C$9,'COMMANDES FOURNISSEURS'!A13:J1481,7,FALSE)</f>
        <v>#N/A</v>
      </c>
      <c r="I21" s="4" t="e">
        <f>VLOOKUP($C$9,'COMMANDES FOURNISSEURS'!A19:P3731,1,)</f>
        <v>#N/A</v>
      </c>
      <c r="J21" s="4" t="e">
        <f>VLOOKUP(#REF!,'COMMANDES FOURNISSEURS'!A19:R2869,3,FALSE)</f>
        <v>#REF!</v>
      </c>
      <c r="K21" s="10" t="e">
        <f>VLOOKUP($C$9,'COMMANDES FOURNISSEURS'!A19:S4039,4,FALSE)</f>
        <v>#N/A</v>
      </c>
      <c r="L21" s="10" t="e">
        <f>VLOOKUP($C$9,'COMMANDES FOURNISSEURS'!A19:S3357,5,FALSE)</f>
        <v>#N/A</v>
      </c>
      <c r="M21" s="29" t="e">
        <f>VLOOKUP(I21,'COMMANDES FOURNISSEURS'!A19:R3288,6,FALSE)</f>
        <v>#N/A</v>
      </c>
    </row>
    <row r="22" spans="2:13" x14ac:dyDescent="0.25">
      <c r="B22" s="37">
        <f>VLOOKUP($C$6,'COMMANDES CLIENTS'!A13:J1825,1,FALSE)</f>
        <v>6007</v>
      </c>
      <c r="C22" s="38" t="str">
        <f>VLOOKUP($C$6,'COMMANDES CLIENTS'!A13:Q1413,3,FALSE)</f>
        <v>REF10</v>
      </c>
      <c r="D22" s="38" t="str">
        <f>VLOOKUP($C$6,'COMMANDES CLIENTS'!A13:S1180,4,FALSE)</f>
        <v>PISTOLET GTI PROLITE</v>
      </c>
      <c r="E22" s="39">
        <f>VLOOKUP($C$6,'COMMANDES CLIENTS'!A13:S937,5,FALSE)</f>
        <v>42657</v>
      </c>
      <c r="F22" s="38" t="str">
        <f>VLOOKUP($C$6,'COMMANDES CLIENTS'!A13:J1434,6,FALSE)</f>
        <v xml:space="preserve">OUI </v>
      </c>
      <c r="H22" s="9" t="e">
        <f>VLOOKUP($C$9,'COMMANDES FOURNISSEURS'!A14:J1482,7,FALSE)</f>
        <v>#N/A</v>
      </c>
      <c r="I22" s="4" t="e">
        <f>VLOOKUP($C$9,'COMMANDES FOURNISSEURS'!A20:P3732,1,)</f>
        <v>#N/A</v>
      </c>
      <c r="J22" s="4" t="e">
        <f>VLOOKUP(#REF!,'COMMANDES FOURNISSEURS'!A20:R2870,3,FALSE)</f>
        <v>#REF!</v>
      </c>
      <c r="K22" s="10" t="e">
        <f>VLOOKUP($C$9,'COMMANDES FOURNISSEURS'!A20:S4040,4,FALSE)</f>
        <v>#N/A</v>
      </c>
      <c r="L22" s="10" t="e">
        <f>VLOOKUP($C$9,'COMMANDES FOURNISSEURS'!A20:S3358,5,FALSE)</f>
        <v>#N/A</v>
      </c>
      <c r="M22" s="29" t="e">
        <f>VLOOKUP(I22,'COMMANDES FOURNISSEURS'!A20:R3289,6,FALSE)</f>
        <v>#N/A</v>
      </c>
    </row>
    <row r="23" spans="2:13" x14ac:dyDescent="0.25">
      <c r="B23" s="37">
        <f>VLOOKUP($C$6,'COMMANDES CLIENTS'!A14:J1826,1,FALSE)</f>
        <v>6007</v>
      </c>
      <c r="C23" s="38" t="str">
        <f>VLOOKUP($C$6,'COMMANDES CLIENTS'!A14:Q1414,3,FALSE)</f>
        <v>REF11</v>
      </c>
      <c r="D23" s="38" t="str">
        <f>VLOOKUP($C$6,'COMMANDES CLIENTS'!A14:S1181,4,FALSE)</f>
        <v>FILTRE REGULATEUR</v>
      </c>
      <c r="E23" s="39">
        <f>VLOOKUP($C$6,'COMMANDES CLIENTS'!A14:S938,5,FALSE)</f>
        <v>42657</v>
      </c>
      <c r="F23" s="38" t="str">
        <f>VLOOKUP($C$6,'COMMANDES CLIENTS'!A14:J1435,6,FALSE)</f>
        <v>NON</v>
      </c>
      <c r="H23" s="9" t="e">
        <f>VLOOKUP($C$9,'COMMANDES FOURNISSEURS'!A15:J1483,7,FALSE)</f>
        <v>#N/A</v>
      </c>
      <c r="I23" s="4" t="e">
        <f>VLOOKUP($C$9,'COMMANDES FOURNISSEURS'!A21:P3733,1,)</f>
        <v>#N/A</v>
      </c>
      <c r="J23" s="4" t="e">
        <f>VLOOKUP(#REF!,'COMMANDES FOURNISSEURS'!A21:R2871,3,FALSE)</f>
        <v>#REF!</v>
      </c>
      <c r="K23" s="10" t="e">
        <f>VLOOKUP($C$9,'COMMANDES FOURNISSEURS'!A21:S4041,4,FALSE)</f>
        <v>#N/A</v>
      </c>
      <c r="L23" s="10" t="e">
        <f>VLOOKUP($C$9,'COMMANDES FOURNISSEURS'!A21:S3359,5,FALSE)</f>
        <v>#N/A</v>
      </c>
      <c r="M23" s="29" t="e">
        <f>VLOOKUP(I23,'COMMANDES FOURNISSEURS'!A21:R3290,6,FALSE)</f>
        <v>#N/A</v>
      </c>
    </row>
    <row r="24" spans="2:13" x14ac:dyDescent="0.25">
      <c r="B24" s="37">
        <f>VLOOKUP($C$6,'COMMANDES CLIENTS'!A15:J1827,1,FALSE)</f>
        <v>6007</v>
      </c>
      <c r="C24" s="38" t="str">
        <f>VLOOKUP($C$6,'COMMANDES CLIENTS'!A15:Q1415,3,FALSE)</f>
        <v>REF12</v>
      </c>
      <c r="D24" s="38" t="str">
        <f>VLOOKUP($C$6,'COMMANDES CLIENTS'!A15:S1182,4,FALSE)</f>
        <v>FLEXIBLE AIR SNA</v>
      </c>
      <c r="E24" s="39">
        <f>VLOOKUP($C$6,'COMMANDES CLIENTS'!A15:S939,5,FALSE)</f>
        <v>42657</v>
      </c>
      <c r="F24" s="38" t="str">
        <f>VLOOKUP($C$6,'COMMANDES CLIENTS'!A15:J1436,6,FALSE)</f>
        <v>OUI</v>
      </c>
      <c r="H24" s="9" t="e">
        <f>VLOOKUP($C$9,'COMMANDES FOURNISSEURS'!A16:J1484,7,FALSE)</f>
        <v>#N/A</v>
      </c>
      <c r="I24" s="4" t="e">
        <f>VLOOKUP($C$9,'COMMANDES FOURNISSEURS'!A22:P3734,1,)</f>
        <v>#N/A</v>
      </c>
      <c r="J24" s="4" t="e">
        <f>VLOOKUP(#REF!,'COMMANDES FOURNISSEURS'!A22:R2872,3,FALSE)</f>
        <v>#REF!</v>
      </c>
      <c r="K24" s="10" t="e">
        <f>VLOOKUP($C$9,'COMMANDES FOURNISSEURS'!A22:S4042,4,FALSE)</f>
        <v>#N/A</v>
      </c>
      <c r="L24" s="10" t="e">
        <f>VLOOKUP($C$9,'COMMANDES FOURNISSEURS'!A22:S3360,5,FALSE)</f>
        <v>#N/A</v>
      </c>
      <c r="M24" s="29" t="e">
        <f>VLOOKUP(I24,'COMMANDES FOURNISSEURS'!A22:R3291,6,FALSE)</f>
        <v>#N/A</v>
      </c>
    </row>
    <row r="25" spans="2:13" x14ac:dyDescent="0.25">
      <c r="B25" s="32" t="e">
        <f>VLOOKUP($C$6,'COMMANDES CLIENTS'!A16:J1828,1,FALSE)</f>
        <v>#N/A</v>
      </c>
      <c r="C25" s="13" t="e">
        <f>VLOOKUP($C$6,'COMMANDES CLIENTS'!A16:Q1416,3,FALSE)</f>
        <v>#N/A</v>
      </c>
      <c r="D25" s="13" t="e">
        <f>VLOOKUP($C$6,'COMMANDES CLIENTS'!A16:S1183,4,FALSE)</f>
        <v>#N/A</v>
      </c>
      <c r="E25" s="14" t="e">
        <f>VLOOKUP($C$6,'COMMANDES CLIENTS'!A16:S940,5,FALSE)</f>
        <v>#N/A</v>
      </c>
      <c r="F25" s="13" t="e">
        <f>VLOOKUP($C$6,'COMMANDES CLIENTS'!A16:J1437,6,FALSE)</f>
        <v>#N/A</v>
      </c>
      <c r="H25" s="9" t="e">
        <f>VLOOKUP($C$9,'COMMANDES FOURNISSEURS'!A17:J1485,7,FALSE)</f>
        <v>#N/A</v>
      </c>
      <c r="I25" s="4" t="e">
        <f>VLOOKUP($C$9,'COMMANDES FOURNISSEURS'!A23:P3735,1,)</f>
        <v>#N/A</v>
      </c>
      <c r="J25" s="4" t="e">
        <f>VLOOKUP(#REF!,'COMMANDES FOURNISSEURS'!A23:R2873,3,FALSE)</f>
        <v>#REF!</v>
      </c>
      <c r="K25" s="10" t="e">
        <f>VLOOKUP($C$9,'COMMANDES FOURNISSEURS'!A23:S4043,4,FALSE)</f>
        <v>#N/A</v>
      </c>
      <c r="L25" s="10" t="e">
        <f>VLOOKUP($C$9,'COMMANDES FOURNISSEURS'!A23:S3361,5,FALSE)</f>
        <v>#N/A</v>
      </c>
      <c r="M25" s="29" t="e">
        <f>VLOOKUP(I25,'COMMANDES FOURNISSEURS'!A23:R3292,6,FALSE)</f>
        <v>#N/A</v>
      </c>
    </row>
    <row r="26" spans="2:13" x14ac:dyDescent="0.25">
      <c r="B26" s="32" t="e">
        <f>VLOOKUP($C$6,'COMMANDES CLIENTS'!A17:J1829,1,FALSE)</f>
        <v>#N/A</v>
      </c>
      <c r="C26" s="13" t="e">
        <f>VLOOKUP($C$6,'COMMANDES CLIENTS'!A17:Q1417,3,FALSE)</f>
        <v>#N/A</v>
      </c>
      <c r="D26" s="13" t="e">
        <f>VLOOKUP($C$6,'COMMANDES CLIENTS'!A17:S1184,4,FALSE)</f>
        <v>#N/A</v>
      </c>
      <c r="E26" s="14" t="e">
        <f>VLOOKUP($C$6,'COMMANDES CLIENTS'!A17:S941,5,FALSE)</f>
        <v>#N/A</v>
      </c>
      <c r="F26" s="13" t="e">
        <f>VLOOKUP($C$6,'COMMANDES CLIENTS'!A17:J1438,6,FALSE)</f>
        <v>#N/A</v>
      </c>
      <c r="H26" s="9" t="e">
        <f>VLOOKUP($C$9,'COMMANDES FOURNISSEURS'!A18:J1486,7,FALSE)</f>
        <v>#N/A</v>
      </c>
      <c r="I26" s="4" t="e">
        <f>VLOOKUP($C$9,'COMMANDES FOURNISSEURS'!A24:P3736,1,)</f>
        <v>#N/A</v>
      </c>
      <c r="J26" s="4" t="e">
        <f>VLOOKUP(#REF!,'COMMANDES FOURNISSEURS'!A24:R2874,3,FALSE)</f>
        <v>#REF!</v>
      </c>
      <c r="K26" s="10" t="e">
        <f>VLOOKUP($C$9,'COMMANDES FOURNISSEURS'!A24:S4044,4,FALSE)</f>
        <v>#N/A</v>
      </c>
      <c r="L26" s="10" t="e">
        <f>VLOOKUP($C$9,'COMMANDES FOURNISSEURS'!A24:S3362,5,FALSE)</f>
        <v>#N/A</v>
      </c>
      <c r="M26" s="29" t="e">
        <f>VLOOKUP(I26,'COMMANDES FOURNISSEURS'!A24:R3293,6,FALSE)</f>
        <v>#N/A</v>
      </c>
    </row>
    <row r="27" spans="2:13" x14ac:dyDescent="0.25">
      <c r="B27" s="32"/>
      <c r="E27" s="14"/>
      <c r="H27" s="9" t="e">
        <f>VLOOKUP($C$9,'COMMANDES FOURNISSEURS'!A19:J1487,7,FALSE)</f>
        <v>#N/A</v>
      </c>
      <c r="I27" s="4" t="e">
        <f>VLOOKUP($C$9,'COMMANDES FOURNISSEURS'!A25:P3737,1,)</f>
        <v>#N/A</v>
      </c>
      <c r="J27" s="4" t="e">
        <f>VLOOKUP(#REF!,'COMMANDES FOURNISSEURS'!A25:R2875,3,FALSE)</f>
        <v>#REF!</v>
      </c>
      <c r="K27" s="10" t="e">
        <f>VLOOKUP($C$9,'COMMANDES FOURNISSEURS'!A25:S4045,4,FALSE)</f>
        <v>#N/A</v>
      </c>
      <c r="L27" s="10" t="e">
        <f>VLOOKUP($C$9,'COMMANDES FOURNISSEURS'!A25:S3363,5,FALSE)</f>
        <v>#N/A</v>
      </c>
      <c r="M27" s="29" t="e">
        <f>VLOOKUP(I27,'COMMANDES FOURNISSEURS'!A25:R3294,6,FALSE)</f>
        <v>#N/A</v>
      </c>
    </row>
    <row r="28" spans="2:13" x14ac:dyDescent="0.25">
      <c r="B28" s="32"/>
      <c r="E28" s="14"/>
      <c r="H28" s="9" t="e">
        <f>VLOOKUP($C$9,'COMMANDES FOURNISSEURS'!A20:J1488,7,FALSE)</f>
        <v>#N/A</v>
      </c>
      <c r="I28" s="4" t="e">
        <f>VLOOKUP($C$9,'COMMANDES FOURNISSEURS'!A26:P3738,1,)</f>
        <v>#N/A</v>
      </c>
      <c r="J28" s="4" t="e">
        <f>VLOOKUP(#REF!,'COMMANDES FOURNISSEURS'!A26:R2876,3,FALSE)</f>
        <v>#REF!</v>
      </c>
      <c r="K28" s="10" t="e">
        <f>VLOOKUP($C$9,'COMMANDES FOURNISSEURS'!A26:S4046,4,FALSE)</f>
        <v>#N/A</v>
      </c>
      <c r="L28" s="10" t="e">
        <f>VLOOKUP($C$9,'COMMANDES FOURNISSEURS'!A26:S3364,5,FALSE)</f>
        <v>#N/A</v>
      </c>
      <c r="M28" s="29" t="e">
        <f>VLOOKUP(I28,'COMMANDES FOURNISSEURS'!A26:R3295,6,FALSE)</f>
        <v>#N/A</v>
      </c>
    </row>
    <row r="29" spans="2:13" ht="32.25" customHeight="1" x14ac:dyDescent="0.25">
      <c r="B29" s="32"/>
      <c r="C29" s="58" t="s">
        <v>53</v>
      </c>
      <c r="D29" s="59"/>
      <c r="E29" s="59"/>
      <c r="F29" s="60"/>
      <c r="H29" s="9" t="e">
        <f>VLOOKUP($C$9,'COMMANDES FOURNISSEURS'!A21:J1489,7,FALSE)</f>
        <v>#N/A</v>
      </c>
      <c r="I29" s="4" t="e">
        <f>VLOOKUP($C$9,'COMMANDES FOURNISSEURS'!A27:P3739,1,)</f>
        <v>#N/A</v>
      </c>
      <c r="J29" s="4" t="e">
        <f>VLOOKUP(#REF!,'COMMANDES FOURNISSEURS'!A27:R2877,3,FALSE)</f>
        <v>#REF!</v>
      </c>
      <c r="K29" s="10" t="e">
        <f>VLOOKUP($C$9,'COMMANDES FOURNISSEURS'!A27:S4047,4,FALSE)</f>
        <v>#N/A</v>
      </c>
      <c r="L29" s="10" t="e">
        <f>VLOOKUP($C$9,'COMMANDES FOURNISSEURS'!A27:S3365,5,FALSE)</f>
        <v>#N/A</v>
      </c>
      <c r="M29" s="29" t="e">
        <f>VLOOKUP(I29,'COMMANDES FOURNISSEURS'!A27:R3296,6,FALSE)</f>
        <v>#N/A</v>
      </c>
    </row>
    <row r="30" spans="2:13" x14ac:dyDescent="0.25">
      <c r="B30" s="32"/>
      <c r="E30" s="14"/>
      <c r="H30" s="9" t="e">
        <f>VLOOKUP($C$9,'COMMANDES FOURNISSEURS'!A22:J1490,7,FALSE)</f>
        <v>#N/A</v>
      </c>
      <c r="I30" s="4" t="e">
        <f>VLOOKUP($C$9,'COMMANDES FOURNISSEURS'!A28:P3740,1,)</f>
        <v>#N/A</v>
      </c>
      <c r="J30" s="4" t="e">
        <f>VLOOKUP(#REF!,'COMMANDES FOURNISSEURS'!A28:R2878,3,FALSE)</f>
        <v>#REF!</v>
      </c>
      <c r="K30" s="10" t="e">
        <f>VLOOKUP($C$9,'COMMANDES FOURNISSEURS'!A28:S4048,4,FALSE)</f>
        <v>#N/A</v>
      </c>
      <c r="L30" s="10" t="e">
        <f>VLOOKUP($C$9,'COMMANDES FOURNISSEURS'!A28:S3366,5,FALSE)</f>
        <v>#N/A</v>
      </c>
      <c r="M30" s="29" t="e">
        <f>VLOOKUP(I30,'COMMANDES FOURNISSEURS'!A28:R3297,6,FALSE)</f>
        <v>#N/A</v>
      </c>
    </row>
    <row r="31" spans="2:13" x14ac:dyDescent="0.25">
      <c r="B31" s="32"/>
      <c r="E31" s="14"/>
      <c r="H31" s="9" t="e">
        <f>VLOOKUP($C$9,'COMMANDES FOURNISSEURS'!A23:J1491,7,FALSE)</f>
        <v>#N/A</v>
      </c>
      <c r="I31" s="4" t="e">
        <f>VLOOKUP($C$9,'COMMANDES FOURNISSEURS'!A29:P3741,1,)</f>
        <v>#N/A</v>
      </c>
      <c r="J31" s="4" t="e">
        <f>VLOOKUP(#REF!,'COMMANDES FOURNISSEURS'!A29:R2879,3,FALSE)</f>
        <v>#REF!</v>
      </c>
      <c r="K31" s="10" t="e">
        <f>VLOOKUP($C$9,'COMMANDES FOURNISSEURS'!A29:S4049,4,FALSE)</f>
        <v>#N/A</v>
      </c>
      <c r="L31" s="10" t="e">
        <f>VLOOKUP($C$9,'COMMANDES FOURNISSEURS'!A29:S3367,5,FALSE)</f>
        <v>#N/A</v>
      </c>
      <c r="M31" s="29" t="e">
        <f>VLOOKUP(I31,'COMMANDES FOURNISSEURS'!A29:R3298,6,FALSE)</f>
        <v>#N/A</v>
      </c>
    </row>
    <row r="32" spans="2:13" x14ac:dyDescent="0.25">
      <c r="B32" s="32"/>
      <c r="E32" s="14"/>
      <c r="H32" s="9" t="e">
        <f>VLOOKUP($C$9,'COMMANDES FOURNISSEURS'!A24:J1492,7,FALSE)</f>
        <v>#N/A</v>
      </c>
      <c r="I32" s="4" t="e">
        <f>VLOOKUP($C$9,'COMMANDES FOURNISSEURS'!A30:P3742,1,)</f>
        <v>#N/A</v>
      </c>
      <c r="J32" s="4" t="e">
        <f>VLOOKUP(#REF!,'COMMANDES FOURNISSEURS'!A30:R2880,3,FALSE)</f>
        <v>#REF!</v>
      </c>
      <c r="K32" s="10" t="e">
        <f>VLOOKUP($C$9,'COMMANDES FOURNISSEURS'!A30:S4050,4,FALSE)</f>
        <v>#N/A</v>
      </c>
      <c r="L32" s="10" t="e">
        <f>VLOOKUP($C$9,'COMMANDES FOURNISSEURS'!A30:S3368,5,FALSE)</f>
        <v>#N/A</v>
      </c>
      <c r="M32" s="29" t="e">
        <f>VLOOKUP(I32,'COMMANDES FOURNISSEURS'!A30:R3299,6,FALSE)</f>
        <v>#N/A</v>
      </c>
    </row>
    <row r="33" spans="2:13" x14ac:dyDescent="0.25">
      <c r="B33" s="32"/>
      <c r="E33" s="14"/>
      <c r="H33" s="9" t="e">
        <f>VLOOKUP($C$9,'COMMANDES FOURNISSEURS'!A25:J1493,7,FALSE)</f>
        <v>#N/A</v>
      </c>
      <c r="I33" s="4" t="e">
        <f>VLOOKUP($C$9,'COMMANDES FOURNISSEURS'!A31:P3743,1,)</f>
        <v>#N/A</v>
      </c>
      <c r="J33" s="4" t="e">
        <f>VLOOKUP(#REF!,'COMMANDES FOURNISSEURS'!A31:R2881,3,FALSE)</f>
        <v>#REF!</v>
      </c>
      <c r="K33" s="10" t="e">
        <f>VLOOKUP($C$9,'COMMANDES FOURNISSEURS'!A31:S4051,4,FALSE)</f>
        <v>#N/A</v>
      </c>
      <c r="L33" s="10" t="e">
        <f>VLOOKUP($C$9,'COMMANDES FOURNISSEURS'!A31:S3369,5,FALSE)</f>
        <v>#N/A</v>
      </c>
      <c r="M33" s="29" t="e">
        <f>VLOOKUP(I33,'COMMANDES FOURNISSEURS'!A31:R3300,6,FALSE)</f>
        <v>#N/A</v>
      </c>
    </row>
    <row r="34" spans="2:13" x14ac:dyDescent="0.25">
      <c r="B34" s="32"/>
      <c r="E34" s="14"/>
      <c r="H34" s="9" t="e">
        <f>VLOOKUP($C$9,'COMMANDES FOURNISSEURS'!A26:J1494,7,FALSE)</f>
        <v>#N/A</v>
      </c>
      <c r="I34" s="4" t="e">
        <f>VLOOKUP($C$9,'COMMANDES FOURNISSEURS'!A32:P3744,1,)</f>
        <v>#N/A</v>
      </c>
      <c r="J34" s="4" t="e">
        <f>VLOOKUP(#REF!,'COMMANDES FOURNISSEURS'!A32:R2882,3,FALSE)</f>
        <v>#REF!</v>
      </c>
      <c r="K34" s="10" t="e">
        <f>VLOOKUP($C$9,'COMMANDES FOURNISSEURS'!A32:S4052,4,FALSE)</f>
        <v>#N/A</v>
      </c>
      <c r="L34" s="10" t="e">
        <f>VLOOKUP($C$9,'COMMANDES FOURNISSEURS'!A32:S3370,5,FALSE)</f>
        <v>#N/A</v>
      </c>
      <c r="M34" s="29" t="e">
        <f>VLOOKUP(I34,'COMMANDES FOURNISSEURS'!A32:R3301,6,FALSE)</f>
        <v>#N/A</v>
      </c>
    </row>
    <row r="35" spans="2:13" x14ac:dyDescent="0.25">
      <c r="B35" s="32"/>
      <c r="E35" s="14"/>
      <c r="H35" s="9" t="e">
        <f>VLOOKUP($C$9,'COMMANDES FOURNISSEURS'!A27:J1495,7,FALSE)</f>
        <v>#N/A</v>
      </c>
      <c r="I35" s="4" t="e">
        <f>VLOOKUP($C$9,'COMMANDES FOURNISSEURS'!A33:P3745,1,)</f>
        <v>#N/A</v>
      </c>
      <c r="J35" s="4" t="e">
        <f>VLOOKUP(#REF!,'COMMANDES FOURNISSEURS'!A33:R2883,3,FALSE)</f>
        <v>#REF!</v>
      </c>
      <c r="K35" s="10" t="e">
        <f>VLOOKUP($C$9,'COMMANDES FOURNISSEURS'!A33:S4053,4,FALSE)</f>
        <v>#N/A</v>
      </c>
      <c r="L35" s="10" t="e">
        <f>VLOOKUP($C$9,'COMMANDES FOURNISSEURS'!A33:S3371,5,FALSE)</f>
        <v>#N/A</v>
      </c>
      <c r="M35" s="29" t="e">
        <f>VLOOKUP(I35,'COMMANDES FOURNISSEURS'!A33:R3302,6,FALSE)</f>
        <v>#N/A</v>
      </c>
    </row>
    <row r="36" spans="2:13" x14ac:dyDescent="0.25">
      <c r="B36" s="32"/>
      <c r="E36" s="14"/>
      <c r="H36" s="9" t="e">
        <f>VLOOKUP($C$9,'COMMANDES FOURNISSEURS'!A28:J1496,7,FALSE)</f>
        <v>#N/A</v>
      </c>
      <c r="I36" s="4" t="e">
        <f>VLOOKUP($C$9,'COMMANDES FOURNISSEURS'!A34:P3746,1,)</f>
        <v>#N/A</v>
      </c>
      <c r="J36" s="4" t="e">
        <f>VLOOKUP(#REF!,'COMMANDES FOURNISSEURS'!A34:R2884,3,FALSE)</f>
        <v>#REF!</v>
      </c>
      <c r="K36" s="10" t="e">
        <f>VLOOKUP($C$9,'COMMANDES FOURNISSEURS'!A34:S4054,4,FALSE)</f>
        <v>#N/A</v>
      </c>
      <c r="L36" s="10" t="e">
        <f>VLOOKUP($C$9,'COMMANDES FOURNISSEURS'!A34:S3372,5,FALSE)</f>
        <v>#N/A</v>
      </c>
      <c r="M36" s="29" t="e">
        <f>VLOOKUP(I36,'COMMANDES FOURNISSEURS'!A34:R3303,6,FALSE)</f>
        <v>#N/A</v>
      </c>
    </row>
    <row r="37" spans="2:13" x14ac:dyDescent="0.25">
      <c r="B37" s="32"/>
      <c r="E37" s="14"/>
      <c r="H37" s="9" t="e">
        <f>VLOOKUP($C$9,'COMMANDES FOURNISSEURS'!A29:J1497,7,FALSE)</f>
        <v>#N/A</v>
      </c>
      <c r="I37" s="4" t="e">
        <f>VLOOKUP($C$9,'COMMANDES FOURNISSEURS'!A35:P3747,1,)</f>
        <v>#N/A</v>
      </c>
      <c r="J37" s="4" t="e">
        <f>VLOOKUP(#REF!,'COMMANDES FOURNISSEURS'!A35:R2885,3,FALSE)</f>
        <v>#REF!</v>
      </c>
      <c r="K37" s="10" t="e">
        <f>VLOOKUP($C$9,'COMMANDES FOURNISSEURS'!A35:S4055,4,FALSE)</f>
        <v>#N/A</v>
      </c>
      <c r="L37" s="10" t="e">
        <f>VLOOKUP($C$9,'COMMANDES FOURNISSEURS'!A35:S3373,5,FALSE)</f>
        <v>#N/A</v>
      </c>
      <c r="M37" s="29" t="e">
        <f>VLOOKUP(I37,'COMMANDES FOURNISSEURS'!A35:R3304,6,FALSE)</f>
        <v>#N/A</v>
      </c>
    </row>
    <row r="38" spans="2:13" x14ac:dyDescent="0.25">
      <c r="B38" s="32"/>
      <c r="E38" s="14"/>
      <c r="H38" s="9" t="e">
        <f>VLOOKUP($C$9,'COMMANDES FOURNISSEURS'!A30:J1498,7,FALSE)</f>
        <v>#N/A</v>
      </c>
      <c r="I38" s="4" t="e">
        <f>VLOOKUP($C$9,'COMMANDES FOURNISSEURS'!A36:P3748,1,)</f>
        <v>#N/A</v>
      </c>
      <c r="J38" s="4" t="e">
        <f>VLOOKUP(#REF!,'COMMANDES FOURNISSEURS'!A36:R2886,3,FALSE)</f>
        <v>#REF!</v>
      </c>
      <c r="K38" s="10" t="e">
        <f>VLOOKUP($C$9,'COMMANDES FOURNISSEURS'!A36:S4056,4,FALSE)</f>
        <v>#N/A</v>
      </c>
      <c r="L38" s="10" t="e">
        <f>VLOOKUP($C$9,'COMMANDES FOURNISSEURS'!A36:S3374,5,FALSE)</f>
        <v>#N/A</v>
      </c>
      <c r="M38" s="29" t="e">
        <f>VLOOKUP(I38,'COMMANDES FOURNISSEURS'!A36:R3305,6,FALSE)</f>
        <v>#N/A</v>
      </c>
    </row>
    <row r="39" spans="2:13" x14ac:dyDescent="0.25">
      <c r="B39" s="32"/>
      <c r="E39" s="14"/>
      <c r="H39" s="9" t="e">
        <f>VLOOKUP($C$9,'COMMANDES FOURNISSEURS'!A31:J1499,7,FALSE)</f>
        <v>#N/A</v>
      </c>
      <c r="I39" s="4" t="e">
        <f>VLOOKUP($C$9,'COMMANDES FOURNISSEURS'!A37:P3749,1,)</f>
        <v>#N/A</v>
      </c>
      <c r="J39" s="4" t="e">
        <f>VLOOKUP(#REF!,'COMMANDES FOURNISSEURS'!A37:R2887,3,FALSE)</f>
        <v>#REF!</v>
      </c>
      <c r="K39" s="10" t="e">
        <f>VLOOKUP($C$9,'COMMANDES FOURNISSEURS'!A37:S4057,4,FALSE)</f>
        <v>#N/A</v>
      </c>
      <c r="L39" s="10" t="e">
        <f>VLOOKUP($C$9,'COMMANDES FOURNISSEURS'!A37:S3375,5,FALSE)</f>
        <v>#N/A</v>
      </c>
      <c r="M39" s="29" t="e">
        <f>VLOOKUP(I39,'COMMANDES FOURNISSEURS'!A37:R3306,6,FALSE)</f>
        <v>#N/A</v>
      </c>
    </row>
    <row r="40" spans="2:13" x14ac:dyDescent="0.25">
      <c r="B40" s="32"/>
      <c r="E40" s="14"/>
      <c r="H40" s="9" t="e">
        <f>VLOOKUP($C$9,'COMMANDES FOURNISSEURS'!A32:J1500,7,FALSE)</f>
        <v>#N/A</v>
      </c>
      <c r="I40" s="4" t="e">
        <f>VLOOKUP($C$9,'COMMANDES FOURNISSEURS'!A38:P3750,1,)</f>
        <v>#N/A</v>
      </c>
      <c r="J40" s="4" t="e">
        <f>VLOOKUP(#REF!,'COMMANDES FOURNISSEURS'!A38:R2888,3,FALSE)</f>
        <v>#REF!</v>
      </c>
      <c r="K40" s="10" t="e">
        <f>VLOOKUP($C$9,'COMMANDES FOURNISSEURS'!A38:S4058,4,FALSE)</f>
        <v>#N/A</v>
      </c>
      <c r="L40" s="10" t="e">
        <f>VLOOKUP($C$9,'COMMANDES FOURNISSEURS'!A38:S3376,5,FALSE)</f>
        <v>#N/A</v>
      </c>
      <c r="M40" s="29" t="e">
        <f>VLOOKUP(I40,'COMMANDES FOURNISSEURS'!A38:R3307,6,FALSE)</f>
        <v>#N/A</v>
      </c>
    </row>
    <row r="41" spans="2:13" x14ac:dyDescent="0.25">
      <c r="B41" s="32"/>
      <c r="E41" s="14"/>
      <c r="H41" s="9" t="e">
        <f>VLOOKUP($C$9,'COMMANDES FOURNISSEURS'!A33:J1501,7,FALSE)</f>
        <v>#N/A</v>
      </c>
      <c r="I41" s="4" t="e">
        <f>VLOOKUP($C$9,'COMMANDES FOURNISSEURS'!A39:P3751,1,)</f>
        <v>#N/A</v>
      </c>
      <c r="J41" s="4" t="e">
        <f>VLOOKUP(#REF!,'COMMANDES FOURNISSEURS'!A39:R2889,3,FALSE)</f>
        <v>#REF!</v>
      </c>
      <c r="K41" s="10" t="e">
        <f>VLOOKUP($C$9,'COMMANDES FOURNISSEURS'!A39:S4059,4,FALSE)</f>
        <v>#N/A</v>
      </c>
      <c r="L41" s="10" t="e">
        <f>VLOOKUP($C$9,'COMMANDES FOURNISSEURS'!A39:S3377,5,FALSE)</f>
        <v>#N/A</v>
      </c>
      <c r="M41" s="29" t="e">
        <f>VLOOKUP(I41,'COMMANDES FOURNISSEURS'!A39:R3308,6,FALSE)</f>
        <v>#N/A</v>
      </c>
    </row>
    <row r="42" spans="2:13" x14ac:dyDescent="0.25">
      <c r="B42" s="32"/>
      <c r="E42" s="14"/>
      <c r="H42" s="9" t="e">
        <f>VLOOKUP($C$9,'COMMANDES FOURNISSEURS'!A34:J1502,7,FALSE)</f>
        <v>#N/A</v>
      </c>
      <c r="I42" s="4" t="e">
        <f>VLOOKUP($C$9,'COMMANDES FOURNISSEURS'!A40:P3752,1,)</f>
        <v>#N/A</v>
      </c>
      <c r="J42" s="4" t="e">
        <f>VLOOKUP(#REF!,'COMMANDES FOURNISSEURS'!A40:R2890,3,FALSE)</f>
        <v>#REF!</v>
      </c>
      <c r="K42" s="10" t="e">
        <f>VLOOKUP($C$9,'COMMANDES FOURNISSEURS'!A40:S4060,4,FALSE)</f>
        <v>#N/A</v>
      </c>
      <c r="L42" s="10" t="e">
        <f>VLOOKUP($C$9,'COMMANDES FOURNISSEURS'!A40:S3378,5,FALSE)</f>
        <v>#N/A</v>
      </c>
      <c r="M42" s="29" t="e">
        <f>VLOOKUP(I42,'COMMANDES FOURNISSEURS'!A40:R3309,6,FALSE)</f>
        <v>#N/A</v>
      </c>
    </row>
    <row r="43" spans="2:13" x14ac:dyDescent="0.25">
      <c r="B43" s="32"/>
      <c r="E43" s="14"/>
      <c r="H43" s="9" t="e">
        <f>VLOOKUP($C$9,'COMMANDES FOURNISSEURS'!A35:J1503,7,FALSE)</f>
        <v>#N/A</v>
      </c>
      <c r="I43" s="4" t="e">
        <f>VLOOKUP($C$9,'COMMANDES FOURNISSEURS'!A41:P3753,1,)</f>
        <v>#N/A</v>
      </c>
      <c r="J43" s="4" t="e">
        <f>VLOOKUP(#REF!,'COMMANDES FOURNISSEURS'!A41:R2891,3,FALSE)</f>
        <v>#REF!</v>
      </c>
      <c r="K43" s="10" t="e">
        <f>VLOOKUP($C$9,'COMMANDES FOURNISSEURS'!A41:S4061,4,FALSE)</f>
        <v>#N/A</v>
      </c>
      <c r="L43" s="10" t="e">
        <f>VLOOKUP($C$9,'COMMANDES FOURNISSEURS'!A41:S3379,5,FALSE)</f>
        <v>#N/A</v>
      </c>
      <c r="M43" s="29" t="e">
        <f>VLOOKUP(I43,'COMMANDES FOURNISSEURS'!A41:R3310,6,FALSE)</f>
        <v>#N/A</v>
      </c>
    </row>
    <row r="44" spans="2:13" x14ac:dyDescent="0.25">
      <c r="B44" s="32"/>
      <c r="E44" s="14"/>
      <c r="H44" s="9" t="e">
        <f>VLOOKUP($C$9,'COMMANDES FOURNISSEURS'!A36:J1504,7,FALSE)</f>
        <v>#N/A</v>
      </c>
      <c r="I44" s="4" t="e">
        <f>VLOOKUP($C$9,'COMMANDES FOURNISSEURS'!A42:P3754,1,)</f>
        <v>#N/A</v>
      </c>
      <c r="J44" s="4" t="e">
        <f>VLOOKUP(#REF!,'COMMANDES FOURNISSEURS'!A42:R2892,3,FALSE)</f>
        <v>#REF!</v>
      </c>
      <c r="K44" s="10" t="e">
        <f>VLOOKUP($C$9,'COMMANDES FOURNISSEURS'!A42:S4062,4,FALSE)</f>
        <v>#N/A</v>
      </c>
      <c r="L44" s="10" t="e">
        <f>VLOOKUP($C$9,'COMMANDES FOURNISSEURS'!A42:S3380,5,FALSE)</f>
        <v>#N/A</v>
      </c>
      <c r="M44" s="29" t="e">
        <f>VLOOKUP(I44,'COMMANDES FOURNISSEURS'!A42:R3311,6,FALSE)</f>
        <v>#N/A</v>
      </c>
    </row>
    <row r="45" spans="2:13" x14ac:dyDescent="0.25">
      <c r="B45" s="32"/>
      <c r="E45" s="14"/>
      <c r="H45" s="9" t="e">
        <f>VLOOKUP($C$9,'COMMANDES FOURNISSEURS'!A37:J1505,7,FALSE)</f>
        <v>#N/A</v>
      </c>
      <c r="I45" s="4" t="e">
        <f>VLOOKUP($C$9,'COMMANDES FOURNISSEURS'!A43:P3755,1,)</f>
        <v>#N/A</v>
      </c>
      <c r="J45" s="4" t="e">
        <f>VLOOKUP(#REF!,'COMMANDES FOURNISSEURS'!A43:R2893,3,FALSE)</f>
        <v>#REF!</v>
      </c>
      <c r="K45" s="10" t="e">
        <f>VLOOKUP($C$9,'COMMANDES FOURNISSEURS'!A43:S4063,4,FALSE)</f>
        <v>#N/A</v>
      </c>
      <c r="L45" s="10" t="e">
        <f>VLOOKUP($C$9,'COMMANDES FOURNISSEURS'!A43:S3381,5,FALSE)</f>
        <v>#N/A</v>
      </c>
      <c r="M45" s="29" t="e">
        <f>VLOOKUP(I45,'COMMANDES FOURNISSEURS'!A43:R3312,6,FALSE)</f>
        <v>#N/A</v>
      </c>
    </row>
    <row r="46" spans="2:13" x14ac:dyDescent="0.25">
      <c r="B46" s="32"/>
      <c r="E46" s="14"/>
      <c r="H46" s="9" t="e">
        <f>VLOOKUP($C$9,'COMMANDES FOURNISSEURS'!A38:J1506,7,FALSE)</f>
        <v>#N/A</v>
      </c>
      <c r="I46" s="4" t="e">
        <f>VLOOKUP($C$9,'COMMANDES FOURNISSEURS'!A44:P3756,1,)</f>
        <v>#N/A</v>
      </c>
      <c r="J46" s="4" t="e">
        <f>VLOOKUP(#REF!,'COMMANDES FOURNISSEURS'!A44:R2894,3,FALSE)</f>
        <v>#REF!</v>
      </c>
      <c r="K46" s="10" t="e">
        <f>VLOOKUP($C$9,'COMMANDES FOURNISSEURS'!A44:S4064,4,FALSE)</f>
        <v>#N/A</v>
      </c>
      <c r="L46" s="10" t="e">
        <f>VLOOKUP($C$9,'COMMANDES FOURNISSEURS'!A44:S3382,5,FALSE)</f>
        <v>#N/A</v>
      </c>
      <c r="M46" s="29" t="e">
        <f>VLOOKUP(I46,'COMMANDES FOURNISSEURS'!A44:R3313,6,FALSE)</f>
        <v>#N/A</v>
      </c>
    </row>
    <row r="47" spans="2:13" x14ac:dyDescent="0.25">
      <c r="B47" s="32"/>
      <c r="E47" s="14"/>
      <c r="H47" s="9" t="e">
        <f>VLOOKUP($C$9,'COMMANDES FOURNISSEURS'!A39:J1507,7,FALSE)</f>
        <v>#N/A</v>
      </c>
      <c r="I47" s="4" t="e">
        <f>VLOOKUP($C$9,'COMMANDES FOURNISSEURS'!A45:P3757,1,)</f>
        <v>#N/A</v>
      </c>
      <c r="J47" s="4" t="e">
        <f>VLOOKUP(#REF!,'COMMANDES FOURNISSEURS'!A45:R2895,3,FALSE)</f>
        <v>#REF!</v>
      </c>
      <c r="K47" s="10" t="e">
        <f>VLOOKUP($C$9,'COMMANDES FOURNISSEURS'!A45:S4065,4,FALSE)</f>
        <v>#N/A</v>
      </c>
      <c r="L47" s="10" t="e">
        <f>VLOOKUP($C$9,'COMMANDES FOURNISSEURS'!A45:S3383,5,FALSE)</f>
        <v>#N/A</v>
      </c>
      <c r="M47" s="29" t="e">
        <f>VLOOKUP(I47,'COMMANDES FOURNISSEURS'!A45:R3314,6,FALSE)</f>
        <v>#N/A</v>
      </c>
    </row>
    <row r="48" spans="2:13" x14ac:dyDescent="0.25">
      <c r="B48" s="32"/>
      <c r="E48" s="14"/>
      <c r="H48" s="9" t="e">
        <f>VLOOKUP($C$9,'COMMANDES FOURNISSEURS'!A40:J1508,7,FALSE)</f>
        <v>#N/A</v>
      </c>
      <c r="I48" s="4" t="e">
        <f>VLOOKUP($C$9,'COMMANDES FOURNISSEURS'!A46:P3758,1,)</f>
        <v>#N/A</v>
      </c>
      <c r="J48" s="4" t="e">
        <f>VLOOKUP(#REF!,'COMMANDES FOURNISSEURS'!A46:R2896,3,FALSE)</f>
        <v>#REF!</v>
      </c>
      <c r="K48" s="10" t="e">
        <f>VLOOKUP($C$9,'COMMANDES FOURNISSEURS'!A46:S4066,4,FALSE)</f>
        <v>#N/A</v>
      </c>
      <c r="L48" s="10" t="e">
        <f>VLOOKUP($C$9,'COMMANDES FOURNISSEURS'!A46:S3384,5,FALSE)</f>
        <v>#N/A</v>
      </c>
      <c r="M48" s="29" t="e">
        <f>VLOOKUP(I48,'COMMANDES FOURNISSEURS'!A46:R3315,6,FALSE)</f>
        <v>#N/A</v>
      </c>
    </row>
    <row r="49" spans="2:13" x14ac:dyDescent="0.25">
      <c r="B49" s="32"/>
      <c r="E49" s="14"/>
      <c r="H49" s="9" t="e">
        <f>VLOOKUP($C$9,'COMMANDES FOURNISSEURS'!A41:J1509,7,FALSE)</f>
        <v>#N/A</v>
      </c>
      <c r="I49" s="4" t="e">
        <f>VLOOKUP($C$9,'COMMANDES FOURNISSEURS'!A47:P3759,1,)</f>
        <v>#N/A</v>
      </c>
      <c r="J49" s="4" t="e">
        <f>VLOOKUP(#REF!,'COMMANDES FOURNISSEURS'!A47:R2897,3,FALSE)</f>
        <v>#REF!</v>
      </c>
      <c r="K49" s="10" t="e">
        <f>VLOOKUP($C$9,'COMMANDES FOURNISSEURS'!A47:S4067,4,FALSE)</f>
        <v>#N/A</v>
      </c>
      <c r="L49" s="10" t="e">
        <f>VLOOKUP($C$9,'COMMANDES FOURNISSEURS'!A47:S3385,5,FALSE)</f>
        <v>#N/A</v>
      </c>
      <c r="M49" s="29" t="e">
        <f>VLOOKUP(I49,'COMMANDES FOURNISSEURS'!A47:R3316,6,FALSE)</f>
        <v>#N/A</v>
      </c>
    </row>
    <row r="50" spans="2:13" x14ac:dyDescent="0.25">
      <c r="B50" s="32"/>
      <c r="E50" s="14"/>
      <c r="H50" s="9" t="e">
        <f>VLOOKUP($C$9,'COMMANDES FOURNISSEURS'!A42:J1510,7,FALSE)</f>
        <v>#N/A</v>
      </c>
      <c r="I50" s="4" t="e">
        <f>VLOOKUP($C$9,'COMMANDES FOURNISSEURS'!A48:P3760,1,)</f>
        <v>#N/A</v>
      </c>
      <c r="J50" s="4" t="e">
        <f>VLOOKUP(#REF!,'COMMANDES FOURNISSEURS'!A48:R2898,3,FALSE)</f>
        <v>#REF!</v>
      </c>
      <c r="K50" s="10" t="e">
        <f>VLOOKUP($C$9,'COMMANDES FOURNISSEURS'!A48:S4068,4,FALSE)</f>
        <v>#N/A</v>
      </c>
      <c r="L50" s="10" t="e">
        <f>VLOOKUP($C$9,'COMMANDES FOURNISSEURS'!A48:S3386,5,FALSE)</f>
        <v>#N/A</v>
      </c>
      <c r="M50" s="29" t="e">
        <f>VLOOKUP(I50,'COMMANDES FOURNISSEURS'!A48:R3317,6,FALSE)</f>
        <v>#N/A</v>
      </c>
    </row>
    <row r="51" spans="2:13" x14ac:dyDescent="0.25">
      <c r="B51" s="32"/>
      <c r="E51" s="14"/>
      <c r="H51" s="9" t="e">
        <f>VLOOKUP($C$9,'COMMANDES FOURNISSEURS'!A43:J1511,7,FALSE)</f>
        <v>#N/A</v>
      </c>
      <c r="I51" s="4" t="e">
        <f>VLOOKUP($C$9,'COMMANDES FOURNISSEURS'!A49:P3761,1,)</f>
        <v>#N/A</v>
      </c>
      <c r="J51" s="4" t="e">
        <f>VLOOKUP(#REF!,'COMMANDES FOURNISSEURS'!A49:R2899,3,FALSE)</f>
        <v>#REF!</v>
      </c>
      <c r="K51" s="10" t="e">
        <f>VLOOKUP($C$9,'COMMANDES FOURNISSEURS'!A49:S4069,4,FALSE)</f>
        <v>#N/A</v>
      </c>
      <c r="L51" s="10" t="e">
        <f>VLOOKUP($C$9,'COMMANDES FOURNISSEURS'!A49:S3387,5,FALSE)</f>
        <v>#N/A</v>
      </c>
      <c r="M51" s="29" t="e">
        <f>VLOOKUP(I51,'COMMANDES FOURNISSEURS'!A49:R3318,6,FALSE)</f>
        <v>#N/A</v>
      </c>
    </row>
    <row r="52" spans="2:13" x14ac:dyDescent="0.25">
      <c r="B52" s="32"/>
      <c r="E52" s="14"/>
      <c r="H52" s="9" t="e">
        <f>VLOOKUP($C$9,'COMMANDES FOURNISSEURS'!A44:J1512,7,FALSE)</f>
        <v>#N/A</v>
      </c>
      <c r="I52" s="4" t="e">
        <f>VLOOKUP($C$9,'COMMANDES FOURNISSEURS'!A50:P3762,1,)</f>
        <v>#N/A</v>
      </c>
      <c r="J52" s="4" t="e">
        <f>VLOOKUP(#REF!,'COMMANDES FOURNISSEURS'!A50:R2900,3,FALSE)</f>
        <v>#REF!</v>
      </c>
      <c r="K52" s="10" t="e">
        <f>VLOOKUP($C$9,'COMMANDES FOURNISSEURS'!A50:S4070,4,FALSE)</f>
        <v>#N/A</v>
      </c>
      <c r="L52" s="10" t="e">
        <f>VLOOKUP($C$9,'COMMANDES FOURNISSEURS'!A50:S3388,5,FALSE)</f>
        <v>#N/A</v>
      </c>
      <c r="M52" s="29" t="e">
        <f>VLOOKUP(I52,'COMMANDES FOURNISSEURS'!A50:R3319,6,FALSE)</f>
        <v>#N/A</v>
      </c>
    </row>
    <row r="53" spans="2:13" x14ac:dyDescent="0.25">
      <c r="B53" s="32"/>
      <c r="E53" s="14"/>
      <c r="H53" s="9" t="e">
        <f>VLOOKUP($C$9,'COMMANDES FOURNISSEURS'!A45:J1513,7,FALSE)</f>
        <v>#N/A</v>
      </c>
      <c r="I53" s="4" t="e">
        <f>VLOOKUP($C$9,'COMMANDES FOURNISSEURS'!A51:P3763,1,)</f>
        <v>#N/A</v>
      </c>
      <c r="J53" s="4" t="e">
        <f>VLOOKUP(#REF!,'COMMANDES FOURNISSEURS'!A51:R2901,3,FALSE)</f>
        <v>#REF!</v>
      </c>
      <c r="K53" s="10" t="e">
        <f>VLOOKUP($C$9,'COMMANDES FOURNISSEURS'!A51:S4071,4,FALSE)</f>
        <v>#N/A</v>
      </c>
      <c r="L53" s="10" t="e">
        <f>VLOOKUP($C$9,'COMMANDES FOURNISSEURS'!A51:S3389,5,FALSE)</f>
        <v>#N/A</v>
      </c>
      <c r="M53" s="29" t="e">
        <f>VLOOKUP(I53,'COMMANDES FOURNISSEURS'!A51:R3320,6,FALSE)</f>
        <v>#N/A</v>
      </c>
    </row>
    <row r="54" spans="2:13" x14ac:dyDescent="0.25">
      <c r="B54" s="32"/>
      <c r="E54" s="14"/>
      <c r="H54" s="9" t="e">
        <f>VLOOKUP($C$9,'COMMANDES FOURNISSEURS'!A46:J1514,7,FALSE)</f>
        <v>#N/A</v>
      </c>
      <c r="I54" s="4" t="e">
        <f>VLOOKUP($C$9,'COMMANDES FOURNISSEURS'!A52:P3764,1,)</f>
        <v>#N/A</v>
      </c>
      <c r="J54" s="4" t="e">
        <f>VLOOKUP(#REF!,'COMMANDES FOURNISSEURS'!A52:R2902,3,FALSE)</f>
        <v>#REF!</v>
      </c>
      <c r="K54" s="10" t="e">
        <f>VLOOKUP($C$9,'COMMANDES FOURNISSEURS'!A52:S4072,4,FALSE)</f>
        <v>#N/A</v>
      </c>
      <c r="L54" s="10" t="e">
        <f>VLOOKUP($C$9,'COMMANDES FOURNISSEURS'!A52:S3390,5,FALSE)</f>
        <v>#N/A</v>
      </c>
      <c r="M54" s="29" t="e">
        <f>VLOOKUP(I54,'COMMANDES FOURNISSEURS'!A52:R3321,6,FALSE)</f>
        <v>#N/A</v>
      </c>
    </row>
    <row r="55" spans="2:13" x14ac:dyDescent="0.25">
      <c r="B55" s="32"/>
      <c r="E55" s="14"/>
      <c r="H55" s="9" t="e">
        <f>VLOOKUP($C$9,'COMMANDES FOURNISSEURS'!A47:J1515,7,FALSE)</f>
        <v>#N/A</v>
      </c>
      <c r="I55" s="4" t="e">
        <f>VLOOKUP($C$9,'COMMANDES FOURNISSEURS'!A53:P3765,1,)</f>
        <v>#N/A</v>
      </c>
      <c r="J55" s="4" t="e">
        <f>VLOOKUP(#REF!,'COMMANDES FOURNISSEURS'!A53:R2903,3,FALSE)</f>
        <v>#REF!</v>
      </c>
      <c r="K55" s="10" t="e">
        <f>VLOOKUP($C$9,'COMMANDES FOURNISSEURS'!A53:S4073,4,FALSE)</f>
        <v>#N/A</v>
      </c>
      <c r="L55" s="10" t="e">
        <f>VLOOKUP($C$9,'COMMANDES FOURNISSEURS'!A53:S3391,5,FALSE)</f>
        <v>#N/A</v>
      </c>
      <c r="M55" s="29" t="e">
        <f>VLOOKUP(I55,'COMMANDES FOURNISSEURS'!A53:R3322,6,FALSE)</f>
        <v>#N/A</v>
      </c>
    </row>
    <row r="56" spans="2:13" x14ac:dyDescent="0.25">
      <c r="B56" s="32"/>
      <c r="E56" s="14"/>
      <c r="H56" s="9" t="e">
        <f>VLOOKUP($C$9,'COMMANDES FOURNISSEURS'!A48:J1516,7,FALSE)</f>
        <v>#N/A</v>
      </c>
      <c r="I56" s="4" t="e">
        <f>VLOOKUP($C$9,'COMMANDES FOURNISSEURS'!A54:P3766,1,)</f>
        <v>#N/A</v>
      </c>
      <c r="J56" s="4" t="e">
        <f>VLOOKUP(#REF!,'COMMANDES FOURNISSEURS'!A54:R2904,3,FALSE)</f>
        <v>#REF!</v>
      </c>
      <c r="K56" s="10" t="e">
        <f>VLOOKUP($C$9,'COMMANDES FOURNISSEURS'!A54:S4074,4,FALSE)</f>
        <v>#N/A</v>
      </c>
      <c r="L56" s="10" t="e">
        <f>VLOOKUP($C$9,'COMMANDES FOURNISSEURS'!A54:S3392,5,FALSE)</f>
        <v>#N/A</v>
      </c>
      <c r="M56" s="29" t="e">
        <f>VLOOKUP(I56,'COMMANDES FOURNISSEURS'!A54:R3323,6,FALSE)</f>
        <v>#N/A</v>
      </c>
    </row>
    <row r="57" spans="2:13" x14ac:dyDescent="0.25">
      <c r="B57" s="32"/>
      <c r="E57" s="14"/>
      <c r="H57" s="9" t="e">
        <f>VLOOKUP($C$9,'COMMANDES FOURNISSEURS'!A49:J1517,7,FALSE)</f>
        <v>#N/A</v>
      </c>
      <c r="I57" s="4" t="e">
        <f>VLOOKUP($C$9,'COMMANDES FOURNISSEURS'!A55:P3767,1,)</f>
        <v>#N/A</v>
      </c>
      <c r="J57" s="4" t="e">
        <f>VLOOKUP(#REF!,'COMMANDES FOURNISSEURS'!A55:R2905,3,FALSE)</f>
        <v>#REF!</v>
      </c>
      <c r="K57" s="10" t="e">
        <f>VLOOKUP($C$9,'COMMANDES FOURNISSEURS'!A55:S4075,4,FALSE)</f>
        <v>#N/A</v>
      </c>
      <c r="L57" s="10" t="e">
        <f>VLOOKUP($C$9,'COMMANDES FOURNISSEURS'!A55:S3393,5,FALSE)</f>
        <v>#N/A</v>
      </c>
      <c r="M57" s="29" t="e">
        <f>VLOOKUP(I57,'COMMANDES FOURNISSEURS'!A55:R3324,6,FALSE)</f>
        <v>#N/A</v>
      </c>
    </row>
    <row r="58" spans="2:13" x14ac:dyDescent="0.25">
      <c r="B58" s="32"/>
      <c r="E58" s="14"/>
      <c r="H58" s="9" t="e">
        <f>VLOOKUP($C$9,'COMMANDES FOURNISSEURS'!A50:J1518,7,FALSE)</f>
        <v>#N/A</v>
      </c>
      <c r="I58" s="4" t="e">
        <f>VLOOKUP($C$9,'COMMANDES FOURNISSEURS'!A56:P3768,1,)</f>
        <v>#N/A</v>
      </c>
      <c r="J58" s="4" t="e">
        <f>VLOOKUP(#REF!,'COMMANDES FOURNISSEURS'!A56:R2906,3,FALSE)</f>
        <v>#REF!</v>
      </c>
      <c r="K58" s="10" t="e">
        <f>VLOOKUP($C$9,'COMMANDES FOURNISSEURS'!A56:S4076,4,FALSE)</f>
        <v>#N/A</v>
      </c>
      <c r="L58" s="10" t="e">
        <f>VLOOKUP($C$9,'COMMANDES FOURNISSEURS'!A56:S3394,5,FALSE)</f>
        <v>#N/A</v>
      </c>
      <c r="M58" s="29" t="e">
        <f>VLOOKUP(I58,'COMMANDES FOURNISSEURS'!A56:R3325,6,FALSE)</f>
        <v>#N/A</v>
      </c>
    </row>
    <row r="59" spans="2:13" x14ac:dyDescent="0.25">
      <c r="B59" s="32"/>
      <c r="E59" s="14"/>
      <c r="H59" s="9" t="e">
        <f>VLOOKUP($C$9,'COMMANDES FOURNISSEURS'!A51:J1519,7,FALSE)</f>
        <v>#N/A</v>
      </c>
      <c r="I59" s="4" t="e">
        <f>VLOOKUP($C$9,'COMMANDES FOURNISSEURS'!A57:P3769,1,)</f>
        <v>#N/A</v>
      </c>
      <c r="J59" s="4" t="e">
        <f>VLOOKUP(#REF!,'COMMANDES FOURNISSEURS'!A57:R2907,3,FALSE)</f>
        <v>#REF!</v>
      </c>
      <c r="K59" s="10" t="e">
        <f>VLOOKUP($C$9,'COMMANDES FOURNISSEURS'!A57:S4077,4,FALSE)</f>
        <v>#N/A</v>
      </c>
      <c r="L59" s="10" t="e">
        <f>VLOOKUP($C$9,'COMMANDES FOURNISSEURS'!A57:S3395,5,FALSE)</f>
        <v>#N/A</v>
      </c>
      <c r="M59" s="29" t="e">
        <f>VLOOKUP(I59,'COMMANDES FOURNISSEURS'!A57:R3326,6,FALSE)</f>
        <v>#N/A</v>
      </c>
    </row>
    <row r="60" spans="2:13" x14ac:dyDescent="0.25">
      <c r="B60" s="32"/>
      <c r="E60" s="14"/>
      <c r="H60" s="9" t="e">
        <f>VLOOKUP($C$9,'COMMANDES FOURNISSEURS'!A52:J1520,7,FALSE)</f>
        <v>#N/A</v>
      </c>
      <c r="I60" s="4" t="e">
        <f>VLOOKUP($C$9,'COMMANDES FOURNISSEURS'!A58:P3770,1,)</f>
        <v>#N/A</v>
      </c>
      <c r="J60" s="4" t="e">
        <f>VLOOKUP(#REF!,'COMMANDES FOURNISSEURS'!A58:R2908,3,FALSE)</f>
        <v>#REF!</v>
      </c>
      <c r="K60" s="10" t="e">
        <f>VLOOKUP($C$9,'COMMANDES FOURNISSEURS'!A58:S4078,4,FALSE)</f>
        <v>#N/A</v>
      </c>
      <c r="L60" s="10" t="e">
        <f>VLOOKUP($C$9,'COMMANDES FOURNISSEURS'!A58:S3396,5,FALSE)</f>
        <v>#N/A</v>
      </c>
      <c r="M60" s="29" t="e">
        <f>VLOOKUP(I60,'COMMANDES FOURNISSEURS'!A58:R3327,6,FALSE)</f>
        <v>#N/A</v>
      </c>
    </row>
    <row r="61" spans="2:13" x14ac:dyDescent="0.25">
      <c r="B61" s="32"/>
      <c r="E61" s="14"/>
      <c r="H61" s="9" t="e">
        <f>VLOOKUP($C$9,'COMMANDES FOURNISSEURS'!A53:J1521,7,FALSE)</f>
        <v>#N/A</v>
      </c>
      <c r="I61" s="4" t="e">
        <f>VLOOKUP($C$9,'COMMANDES FOURNISSEURS'!A59:P3771,1,)</f>
        <v>#N/A</v>
      </c>
      <c r="J61" s="4" t="e">
        <f>VLOOKUP(#REF!,'COMMANDES FOURNISSEURS'!A59:R2909,3,FALSE)</f>
        <v>#REF!</v>
      </c>
      <c r="K61" s="10" t="e">
        <f>VLOOKUP($C$9,'COMMANDES FOURNISSEURS'!A59:S4079,4,FALSE)</f>
        <v>#N/A</v>
      </c>
      <c r="L61" s="10" t="e">
        <f>VLOOKUP($C$9,'COMMANDES FOURNISSEURS'!A59:S3397,5,FALSE)</f>
        <v>#N/A</v>
      </c>
      <c r="M61" s="29" t="e">
        <f>VLOOKUP(I61,'COMMANDES FOURNISSEURS'!A59:R3328,6,FALSE)</f>
        <v>#N/A</v>
      </c>
    </row>
    <row r="62" spans="2:13" x14ac:dyDescent="0.25">
      <c r="B62" s="32"/>
      <c r="E62" s="14"/>
      <c r="H62" s="9" t="e">
        <f>VLOOKUP($C$9,'COMMANDES FOURNISSEURS'!A54:J1522,7,FALSE)</f>
        <v>#N/A</v>
      </c>
      <c r="I62" s="4" t="e">
        <f>VLOOKUP($C$9,'COMMANDES FOURNISSEURS'!A60:P3772,1,)</f>
        <v>#N/A</v>
      </c>
      <c r="J62" s="4" t="e">
        <f>VLOOKUP(#REF!,'COMMANDES FOURNISSEURS'!A60:R2910,3,FALSE)</f>
        <v>#REF!</v>
      </c>
      <c r="K62" s="10" t="e">
        <f>VLOOKUP($C$9,'COMMANDES FOURNISSEURS'!A60:S4080,4,FALSE)</f>
        <v>#N/A</v>
      </c>
      <c r="L62" s="10" t="e">
        <f>VLOOKUP($C$9,'COMMANDES FOURNISSEURS'!A60:S3398,5,FALSE)</f>
        <v>#N/A</v>
      </c>
      <c r="M62" s="29" t="e">
        <f>VLOOKUP(I62,'COMMANDES FOURNISSEURS'!A60:R3329,6,FALSE)</f>
        <v>#N/A</v>
      </c>
    </row>
    <row r="63" spans="2:13" x14ac:dyDescent="0.25">
      <c r="B63" s="32"/>
      <c r="E63" s="14"/>
      <c r="H63" s="9" t="e">
        <f>VLOOKUP($C$9,'COMMANDES FOURNISSEURS'!A55:J1523,7,FALSE)</f>
        <v>#N/A</v>
      </c>
      <c r="I63" s="4" t="e">
        <f>VLOOKUP($C$9,'COMMANDES FOURNISSEURS'!A61:P3773,1,)</f>
        <v>#N/A</v>
      </c>
      <c r="J63" s="4" t="e">
        <f>VLOOKUP(#REF!,'COMMANDES FOURNISSEURS'!A61:R2911,3,FALSE)</f>
        <v>#REF!</v>
      </c>
      <c r="K63" s="10" t="e">
        <f>VLOOKUP($C$9,'COMMANDES FOURNISSEURS'!A61:S4081,4,FALSE)</f>
        <v>#N/A</v>
      </c>
      <c r="L63" s="10" t="e">
        <f>VLOOKUP($C$9,'COMMANDES FOURNISSEURS'!A61:S3399,5,FALSE)</f>
        <v>#N/A</v>
      </c>
      <c r="M63" s="29" t="e">
        <f>VLOOKUP(I63,'COMMANDES FOURNISSEURS'!A61:R3330,6,FALSE)</f>
        <v>#N/A</v>
      </c>
    </row>
    <row r="64" spans="2:13" x14ac:dyDescent="0.25">
      <c r="B64" s="32"/>
      <c r="E64" s="14"/>
      <c r="H64" s="9" t="e">
        <f>VLOOKUP($C$9,'COMMANDES FOURNISSEURS'!A56:J1524,7,FALSE)</f>
        <v>#N/A</v>
      </c>
      <c r="I64" s="4" t="e">
        <f>VLOOKUP($C$9,'COMMANDES FOURNISSEURS'!A62:P3774,1,)</f>
        <v>#N/A</v>
      </c>
      <c r="J64" s="4" t="e">
        <f>VLOOKUP(#REF!,'COMMANDES FOURNISSEURS'!A62:R2912,3,FALSE)</f>
        <v>#REF!</v>
      </c>
      <c r="K64" s="10" t="e">
        <f>VLOOKUP($C$9,'COMMANDES FOURNISSEURS'!A62:S4082,4,FALSE)</f>
        <v>#N/A</v>
      </c>
      <c r="L64" s="10" t="e">
        <f>VLOOKUP($C$9,'COMMANDES FOURNISSEURS'!A62:S3400,5,FALSE)</f>
        <v>#N/A</v>
      </c>
      <c r="M64" s="29" t="e">
        <f>VLOOKUP(I64,'COMMANDES FOURNISSEURS'!A62:R3331,6,FALSE)</f>
        <v>#N/A</v>
      </c>
    </row>
    <row r="65" spans="2:13" x14ac:dyDescent="0.25">
      <c r="B65" s="32"/>
      <c r="E65" s="14"/>
      <c r="H65" s="9" t="e">
        <f>VLOOKUP($C$9,'COMMANDES FOURNISSEURS'!A57:J1525,7,FALSE)</f>
        <v>#N/A</v>
      </c>
      <c r="I65" s="4" t="e">
        <f>VLOOKUP($C$9,'COMMANDES FOURNISSEURS'!A63:P3775,1,)</f>
        <v>#N/A</v>
      </c>
      <c r="J65" s="4" t="e">
        <f>VLOOKUP(#REF!,'COMMANDES FOURNISSEURS'!A63:R2913,3,FALSE)</f>
        <v>#REF!</v>
      </c>
      <c r="K65" s="10" t="e">
        <f>VLOOKUP($C$9,'COMMANDES FOURNISSEURS'!A63:S4083,4,FALSE)</f>
        <v>#N/A</v>
      </c>
      <c r="L65" s="10" t="e">
        <f>VLOOKUP($C$9,'COMMANDES FOURNISSEURS'!A63:S3401,5,FALSE)</f>
        <v>#N/A</v>
      </c>
      <c r="M65" s="29" t="e">
        <f>VLOOKUP(I65,'COMMANDES FOURNISSEURS'!A63:R3332,6,FALSE)</f>
        <v>#N/A</v>
      </c>
    </row>
    <row r="66" spans="2:13" x14ac:dyDescent="0.25">
      <c r="B66" s="32"/>
      <c r="E66" s="14"/>
      <c r="H66" s="9" t="e">
        <f>VLOOKUP($C$9,'COMMANDES FOURNISSEURS'!A58:J1526,7,FALSE)</f>
        <v>#N/A</v>
      </c>
      <c r="I66" s="4" t="e">
        <f>VLOOKUP($C$9,'COMMANDES FOURNISSEURS'!A64:P3776,1,)</f>
        <v>#N/A</v>
      </c>
      <c r="J66" s="4" t="e">
        <f>VLOOKUP(#REF!,'COMMANDES FOURNISSEURS'!A64:R2914,3,FALSE)</f>
        <v>#REF!</v>
      </c>
      <c r="K66" s="10" t="e">
        <f>VLOOKUP($C$9,'COMMANDES FOURNISSEURS'!A64:S4084,4,FALSE)</f>
        <v>#N/A</v>
      </c>
      <c r="L66" s="10" t="e">
        <f>VLOOKUP($C$9,'COMMANDES FOURNISSEURS'!A64:S3402,5,FALSE)</f>
        <v>#N/A</v>
      </c>
      <c r="M66" s="29" t="e">
        <f>VLOOKUP(I66,'COMMANDES FOURNISSEURS'!A64:R3333,6,FALSE)</f>
        <v>#N/A</v>
      </c>
    </row>
    <row r="67" spans="2:13" x14ac:dyDescent="0.25">
      <c r="B67" s="32"/>
      <c r="E67" s="14"/>
      <c r="H67" s="9" t="e">
        <f>VLOOKUP($C$9,'COMMANDES FOURNISSEURS'!A59:J1527,7,FALSE)</f>
        <v>#N/A</v>
      </c>
      <c r="I67" s="4" t="e">
        <f>VLOOKUP($C$9,'COMMANDES FOURNISSEURS'!A65:P3777,1,)</f>
        <v>#N/A</v>
      </c>
      <c r="J67" s="4" t="e">
        <f>VLOOKUP(#REF!,'COMMANDES FOURNISSEURS'!A65:R2915,3,FALSE)</f>
        <v>#REF!</v>
      </c>
      <c r="K67" s="10" t="e">
        <f>VLOOKUP($C$9,'COMMANDES FOURNISSEURS'!A65:S4085,4,FALSE)</f>
        <v>#N/A</v>
      </c>
      <c r="L67" s="10" t="e">
        <f>VLOOKUP($C$9,'COMMANDES FOURNISSEURS'!A65:S3403,5,FALSE)</f>
        <v>#N/A</v>
      </c>
      <c r="M67" s="29" t="e">
        <f>VLOOKUP(I67,'COMMANDES FOURNISSEURS'!A65:R3334,6,FALSE)</f>
        <v>#N/A</v>
      </c>
    </row>
    <row r="68" spans="2:13" x14ac:dyDescent="0.25">
      <c r="B68" s="32"/>
      <c r="E68" s="14"/>
      <c r="H68" s="9" t="e">
        <f>VLOOKUP($C$9,'COMMANDES FOURNISSEURS'!A60:J1528,7,FALSE)</f>
        <v>#N/A</v>
      </c>
      <c r="I68" s="4" t="e">
        <f>VLOOKUP($C$9,'COMMANDES FOURNISSEURS'!A66:P3778,1,)</f>
        <v>#N/A</v>
      </c>
      <c r="J68" s="4" t="e">
        <f>VLOOKUP(#REF!,'COMMANDES FOURNISSEURS'!A66:R2916,3,FALSE)</f>
        <v>#REF!</v>
      </c>
      <c r="K68" s="10" t="e">
        <f>VLOOKUP($C$9,'COMMANDES FOURNISSEURS'!A66:S4086,4,FALSE)</f>
        <v>#N/A</v>
      </c>
      <c r="L68" s="10" t="e">
        <f>VLOOKUP($C$9,'COMMANDES FOURNISSEURS'!A66:S3404,5,FALSE)</f>
        <v>#N/A</v>
      </c>
      <c r="M68" s="29" t="e">
        <f>VLOOKUP(I68,'COMMANDES FOURNISSEURS'!A66:R3335,6,FALSE)</f>
        <v>#N/A</v>
      </c>
    </row>
    <row r="69" spans="2:13" x14ac:dyDescent="0.25">
      <c r="B69" s="32"/>
      <c r="E69" s="14"/>
      <c r="H69" s="9" t="e">
        <f>VLOOKUP($C$9,'COMMANDES FOURNISSEURS'!A61:J1529,7,FALSE)</f>
        <v>#N/A</v>
      </c>
      <c r="I69" s="4" t="e">
        <f>VLOOKUP($C$9,'COMMANDES FOURNISSEURS'!A67:P3779,1,)</f>
        <v>#N/A</v>
      </c>
      <c r="J69" s="4" t="e">
        <f>VLOOKUP(#REF!,'COMMANDES FOURNISSEURS'!A67:R2917,3,FALSE)</f>
        <v>#REF!</v>
      </c>
      <c r="K69" s="10" t="e">
        <f>VLOOKUP($C$9,'COMMANDES FOURNISSEURS'!A67:S4087,4,FALSE)</f>
        <v>#N/A</v>
      </c>
      <c r="L69" s="10" t="e">
        <f>VLOOKUP($C$9,'COMMANDES FOURNISSEURS'!A67:S3405,5,FALSE)</f>
        <v>#N/A</v>
      </c>
      <c r="M69" s="29" t="e">
        <f>VLOOKUP(I69,'COMMANDES FOURNISSEURS'!A67:R3336,6,FALSE)</f>
        <v>#N/A</v>
      </c>
    </row>
    <row r="70" spans="2:13" x14ac:dyDescent="0.25">
      <c r="B70" s="32"/>
      <c r="E70" s="14"/>
      <c r="H70" s="9" t="e">
        <f>VLOOKUP($C$9,'COMMANDES FOURNISSEURS'!A62:J1530,7,FALSE)</f>
        <v>#N/A</v>
      </c>
      <c r="I70" s="4" t="e">
        <f>VLOOKUP($C$9,'COMMANDES FOURNISSEURS'!A68:P3780,1,)</f>
        <v>#N/A</v>
      </c>
      <c r="J70" s="4" t="e">
        <f>VLOOKUP(#REF!,'COMMANDES FOURNISSEURS'!A68:R2918,3,FALSE)</f>
        <v>#REF!</v>
      </c>
      <c r="K70" s="10" t="e">
        <f>VLOOKUP($C$9,'COMMANDES FOURNISSEURS'!A68:S4088,4,FALSE)</f>
        <v>#N/A</v>
      </c>
      <c r="L70" s="10" t="e">
        <f>VLOOKUP($C$9,'COMMANDES FOURNISSEURS'!A68:S3406,5,FALSE)</f>
        <v>#N/A</v>
      </c>
      <c r="M70" s="29" t="e">
        <f>VLOOKUP(I70,'COMMANDES FOURNISSEURS'!A68:R3337,6,FALSE)</f>
        <v>#N/A</v>
      </c>
    </row>
    <row r="71" spans="2:13" x14ac:dyDescent="0.25">
      <c r="B71" s="32"/>
      <c r="E71" s="14"/>
      <c r="H71" s="9" t="e">
        <f>VLOOKUP($C$9,'COMMANDES FOURNISSEURS'!A63:J1531,7,FALSE)</f>
        <v>#N/A</v>
      </c>
      <c r="I71" s="4" t="e">
        <f>VLOOKUP($C$9,'COMMANDES FOURNISSEURS'!A69:P3781,1,)</f>
        <v>#N/A</v>
      </c>
      <c r="J71" s="4" t="e">
        <f>VLOOKUP(#REF!,'COMMANDES FOURNISSEURS'!A69:R2919,3,FALSE)</f>
        <v>#REF!</v>
      </c>
      <c r="K71" s="10" t="e">
        <f>VLOOKUP($C$9,'COMMANDES FOURNISSEURS'!A69:S4089,4,FALSE)</f>
        <v>#N/A</v>
      </c>
      <c r="L71" s="10" t="e">
        <f>VLOOKUP($C$9,'COMMANDES FOURNISSEURS'!A69:S3407,5,FALSE)</f>
        <v>#N/A</v>
      </c>
      <c r="M71" s="29" t="e">
        <f>VLOOKUP(I71,'COMMANDES FOURNISSEURS'!A69:R3338,6,FALSE)</f>
        <v>#N/A</v>
      </c>
    </row>
    <row r="72" spans="2:13" x14ac:dyDescent="0.25">
      <c r="B72" s="32"/>
      <c r="E72" s="14"/>
      <c r="H72" s="9" t="e">
        <f>VLOOKUP($C$9,'COMMANDES FOURNISSEURS'!A64:J1532,7,FALSE)</f>
        <v>#N/A</v>
      </c>
      <c r="I72" s="4" t="e">
        <f>VLOOKUP($C$9,'COMMANDES FOURNISSEURS'!A70:P3782,1,)</f>
        <v>#N/A</v>
      </c>
      <c r="J72" s="4" t="e">
        <f>VLOOKUP(#REF!,'COMMANDES FOURNISSEURS'!A70:R2920,3,FALSE)</f>
        <v>#REF!</v>
      </c>
      <c r="K72" s="10" t="e">
        <f>VLOOKUP($C$9,'COMMANDES FOURNISSEURS'!A70:S4090,4,FALSE)</f>
        <v>#N/A</v>
      </c>
      <c r="L72" s="10" t="e">
        <f>VLOOKUP($C$9,'COMMANDES FOURNISSEURS'!A70:S3408,5,FALSE)</f>
        <v>#N/A</v>
      </c>
      <c r="M72" s="29" t="e">
        <f>VLOOKUP(I72,'COMMANDES FOURNISSEURS'!A70:R3339,6,FALSE)</f>
        <v>#N/A</v>
      </c>
    </row>
    <row r="73" spans="2:13" x14ac:dyDescent="0.25">
      <c r="B73" s="32"/>
      <c r="E73" s="14"/>
      <c r="H73" s="9" t="e">
        <f>VLOOKUP($C$9,'COMMANDES FOURNISSEURS'!A65:J1533,7,FALSE)</f>
        <v>#N/A</v>
      </c>
      <c r="I73" s="4" t="e">
        <f>VLOOKUP($C$9,'COMMANDES FOURNISSEURS'!A71:P3783,1,)</f>
        <v>#N/A</v>
      </c>
      <c r="J73" s="4" t="e">
        <f>VLOOKUP(#REF!,'COMMANDES FOURNISSEURS'!A71:R2921,3,FALSE)</f>
        <v>#REF!</v>
      </c>
      <c r="K73" s="10" t="e">
        <f>VLOOKUP($C$9,'COMMANDES FOURNISSEURS'!A71:S4091,4,FALSE)</f>
        <v>#N/A</v>
      </c>
      <c r="L73" s="10" t="e">
        <f>VLOOKUP($C$9,'COMMANDES FOURNISSEURS'!A71:S3409,5,FALSE)</f>
        <v>#N/A</v>
      </c>
      <c r="M73" s="29" t="e">
        <f>VLOOKUP(I73,'COMMANDES FOURNISSEURS'!A71:R3340,6,FALSE)</f>
        <v>#N/A</v>
      </c>
    </row>
    <row r="74" spans="2:13" x14ac:dyDescent="0.25">
      <c r="B74" s="32"/>
      <c r="E74" s="14"/>
      <c r="H74" s="9" t="e">
        <f>VLOOKUP($C$9,'COMMANDES FOURNISSEURS'!A66:J1534,7,FALSE)</f>
        <v>#N/A</v>
      </c>
      <c r="I74" s="4" t="e">
        <f>VLOOKUP($C$9,'COMMANDES FOURNISSEURS'!A72:P3784,1,)</f>
        <v>#N/A</v>
      </c>
      <c r="J74" s="4" t="e">
        <f>VLOOKUP(#REF!,'COMMANDES FOURNISSEURS'!A72:R2922,3,FALSE)</f>
        <v>#REF!</v>
      </c>
      <c r="K74" s="10" t="e">
        <f>VLOOKUP($C$9,'COMMANDES FOURNISSEURS'!A72:S4092,4,FALSE)</f>
        <v>#N/A</v>
      </c>
      <c r="L74" s="10" t="e">
        <f>VLOOKUP($C$9,'COMMANDES FOURNISSEURS'!A72:S3410,5,FALSE)</f>
        <v>#N/A</v>
      </c>
      <c r="M74" s="29" t="e">
        <f>VLOOKUP(I74,'COMMANDES FOURNISSEURS'!A72:R3341,6,FALSE)</f>
        <v>#N/A</v>
      </c>
    </row>
    <row r="75" spans="2:13" x14ac:dyDescent="0.25">
      <c r="B75" s="32"/>
      <c r="E75" s="14"/>
      <c r="H75" s="9" t="e">
        <f>VLOOKUP($C$9,'COMMANDES FOURNISSEURS'!A67:J1535,7,FALSE)</f>
        <v>#N/A</v>
      </c>
      <c r="I75" s="4" t="e">
        <f>VLOOKUP($C$9,'COMMANDES FOURNISSEURS'!A73:P3785,1,)</f>
        <v>#N/A</v>
      </c>
      <c r="J75" s="4" t="e">
        <f>VLOOKUP(#REF!,'COMMANDES FOURNISSEURS'!A73:R2923,3,FALSE)</f>
        <v>#REF!</v>
      </c>
      <c r="K75" s="10" t="e">
        <f>VLOOKUP($C$9,'COMMANDES FOURNISSEURS'!A73:S4093,4,FALSE)</f>
        <v>#N/A</v>
      </c>
      <c r="L75" s="10" t="e">
        <f>VLOOKUP($C$9,'COMMANDES FOURNISSEURS'!A73:S3411,5,FALSE)</f>
        <v>#N/A</v>
      </c>
      <c r="M75" s="29" t="e">
        <f>VLOOKUP(I75,'COMMANDES FOURNISSEURS'!A73:R3342,6,FALSE)</f>
        <v>#N/A</v>
      </c>
    </row>
    <row r="76" spans="2:13" x14ac:dyDescent="0.25">
      <c r="B76" s="32"/>
      <c r="E76" s="14"/>
      <c r="H76" s="9" t="e">
        <f>VLOOKUP($C$9,'COMMANDES FOURNISSEURS'!A68:J1536,7,FALSE)</f>
        <v>#N/A</v>
      </c>
      <c r="I76" s="4" t="e">
        <f>VLOOKUP($C$9,'COMMANDES FOURNISSEURS'!A74:P3786,1,)</f>
        <v>#N/A</v>
      </c>
      <c r="J76" s="4" t="e">
        <f>VLOOKUP(#REF!,'COMMANDES FOURNISSEURS'!A74:R2924,3,FALSE)</f>
        <v>#REF!</v>
      </c>
      <c r="K76" s="10" t="e">
        <f>VLOOKUP($C$9,'COMMANDES FOURNISSEURS'!A74:S4094,4,FALSE)</f>
        <v>#N/A</v>
      </c>
      <c r="L76" s="10" t="e">
        <f>VLOOKUP($C$9,'COMMANDES FOURNISSEURS'!A74:S3412,5,FALSE)</f>
        <v>#N/A</v>
      </c>
      <c r="M76" s="29" t="e">
        <f>VLOOKUP(I76,'COMMANDES FOURNISSEURS'!A74:R3343,6,FALSE)</f>
        <v>#N/A</v>
      </c>
    </row>
    <row r="77" spans="2:13" x14ac:dyDescent="0.25">
      <c r="B77" s="32"/>
      <c r="E77" s="14"/>
      <c r="H77" s="9" t="e">
        <f>VLOOKUP($C$9,'COMMANDES FOURNISSEURS'!A69:J1537,7,FALSE)</f>
        <v>#N/A</v>
      </c>
      <c r="I77" s="4" t="e">
        <f>VLOOKUP($C$9,'COMMANDES FOURNISSEURS'!A75:P3787,1,)</f>
        <v>#N/A</v>
      </c>
      <c r="J77" s="4" t="e">
        <f>VLOOKUP(#REF!,'COMMANDES FOURNISSEURS'!A75:R2925,3,FALSE)</f>
        <v>#REF!</v>
      </c>
      <c r="K77" s="10" t="e">
        <f>VLOOKUP($C$9,'COMMANDES FOURNISSEURS'!A75:S4095,4,FALSE)</f>
        <v>#N/A</v>
      </c>
      <c r="L77" s="10" t="e">
        <f>VLOOKUP($C$9,'COMMANDES FOURNISSEURS'!A75:S3413,5,FALSE)</f>
        <v>#N/A</v>
      </c>
      <c r="M77" s="29" t="e">
        <f>VLOOKUP(I77,'COMMANDES FOURNISSEURS'!A75:R3344,6,FALSE)</f>
        <v>#N/A</v>
      </c>
    </row>
    <row r="78" spans="2:13" x14ac:dyDescent="0.25">
      <c r="B78" s="32"/>
      <c r="E78" s="14"/>
      <c r="H78" s="9" t="e">
        <f>VLOOKUP($C$9,'COMMANDES FOURNISSEURS'!A70:J1538,7,FALSE)</f>
        <v>#N/A</v>
      </c>
      <c r="I78" s="4" t="e">
        <f>VLOOKUP($C$9,'COMMANDES FOURNISSEURS'!A76:P3788,1,)</f>
        <v>#N/A</v>
      </c>
      <c r="J78" s="4" t="e">
        <f>VLOOKUP(#REF!,'COMMANDES FOURNISSEURS'!A76:R2926,3,FALSE)</f>
        <v>#REF!</v>
      </c>
      <c r="K78" s="10" t="e">
        <f>VLOOKUP($C$9,'COMMANDES FOURNISSEURS'!A76:S4096,4,FALSE)</f>
        <v>#N/A</v>
      </c>
      <c r="L78" s="10" t="e">
        <f>VLOOKUP($C$9,'COMMANDES FOURNISSEURS'!A76:S3414,5,FALSE)</f>
        <v>#N/A</v>
      </c>
      <c r="M78" s="29" t="e">
        <f>VLOOKUP(I78,'COMMANDES FOURNISSEURS'!A76:R3345,6,FALSE)</f>
        <v>#N/A</v>
      </c>
    </row>
    <row r="79" spans="2:13" x14ac:dyDescent="0.25">
      <c r="B79" s="32"/>
      <c r="E79" s="14"/>
      <c r="H79" s="9" t="e">
        <f>VLOOKUP($C$9,'COMMANDES FOURNISSEURS'!A71:J1539,7,FALSE)</f>
        <v>#N/A</v>
      </c>
      <c r="I79" s="4" t="e">
        <f>VLOOKUP($C$9,'COMMANDES FOURNISSEURS'!A77:P3789,1,)</f>
        <v>#N/A</v>
      </c>
      <c r="J79" s="4" t="e">
        <f>VLOOKUP(#REF!,'COMMANDES FOURNISSEURS'!A77:R2927,3,FALSE)</f>
        <v>#REF!</v>
      </c>
      <c r="K79" s="10" t="e">
        <f>VLOOKUP($C$9,'COMMANDES FOURNISSEURS'!A77:S4097,4,FALSE)</f>
        <v>#N/A</v>
      </c>
      <c r="L79" s="10" t="e">
        <f>VLOOKUP($C$9,'COMMANDES FOURNISSEURS'!A77:S3415,5,FALSE)</f>
        <v>#N/A</v>
      </c>
      <c r="M79" s="29" t="e">
        <f>VLOOKUP(I79,'COMMANDES FOURNISSEURS'!A77:R3346,6,FALSE)</f>
        <v>#N/A</v>
      </c>
    </row>
    <row r="80" spans="2:13" x14ac:dyDescent="0.25">
      <c r="B80" s="32"/>
      <c r="E80" s="14"/>
      <c r="H80" s="9" t="e">
        <f>VLOOKUP($C$9,'COMMANDES FOURNISSEURS'!A72:J1540,7,FALSE)</f>
        <v>#N/A</v>
      </c>
      <c r="I80" s="4" t="e">
        <f>VLOOKUP($C$9,'COMMANDES FOURNISSEURS'!A78:P3790,1,)</f>
        <v>#N/A</v>
      </c>
      <c r="J80" s="4" t="e">
        <f>VLOOKUP(#REF!,'COMMANDES FOURNISSEURS'!A78:R2928,3,FALSE)</f>
        <v>#REF!</v>
      </c>
      <c r="K80" s="10" t="e">
        <f>VLOOKUP($C$9,'COMMANDES FOURNISSEURS'!A78:S4098,4,FALSE)</f>
        <v>#N/A</v>
      </c>
      <c r="L80" s="10" t="e">
        <f>VLOOKUP($C$9,'COMMANDES FOURNISSEURS'!A78:S3416,5,FALSE)</f>
        <v>#N/A</v>
      </c>
      <c r="M80" s="29" t="e">
        <f>VLOOKUP(I80,'COMMANDES FOURNISSEURS'!A78:R3347,6,FALSE)</f>
        <v>#N/A</v>
      </c>
    </row>
    <row r="81" spans="2:13" x14ac:dyDescent="0.25">
      <c r="B81" s="32"/>
      <c r="E81" s="14"/>
      <c r="H81" s="9" t="e">
        <f>VLOOKUP($C$9,'COMMANDES FOURNISSEURS'!A73:J1541,7,FALSE)</f>
        <v>#N/A</v>
      </c>
      <c r="I81" s="4" t="e">
        <f>VLOOKUP($C$9,'COMMANDES FOURNISSEURS'!A79:P3791,1,)</f>
        <v>#N/A</v>
      </c>
      <c r="J81" s="4" t="e">
        <f>VLOOKUP(#REF!,'COMMANDES FOURNISSEURS'!A79:R2929,3,FALSE)</f>
        <v>#REF!</v>
      </c>
      <c r="K81" s="10" t="e">
        <f>VLOOKUP($C$9,'COMMANDES FOURNISSEURS'!A79:S4099,4,FALSE)</f>
        <v>#N/A</v>
      </c>
      <c r="L81" s="10" t="e">
        <f>VLOOKUP($C$9,'COMMANDES FOURNISSEURS'!A79:S3417,5,FALSE)</f>
        <v>#N/A</v>
      </c>
      <c r="M81" s="29" t="e">
        <f>VLOOKUP(I81,'COMMANDES FOURNISSEURS'!A79:R3348,6,FALSE)</f>
        <v>#N/A</v>
      </c>
    </row>
    <row r="82" spans="2:13" x14ac:dyDescent="0.25">
      <c r="B82" s="32"/>
      <c r="E82" s="14"/>
      <c r="H82" s="9" t="e">
        <f>VLOOKUP($C$9,'COMMANDES FOURNISSEURS'!A74:J1542,7,FALSE)</f>
        <v>#N/A</v>
      </c>
      <c r="I82" s="4" t="e">
        <f>VLOOKUP($C$9,'COMMANDES FOURNISSEURS'!A80:P3792,1,)</f>
        <v>#N/A</v>
      </c>
      <c r="J82" s="4" t="e">
        <f>VLOOKUP(#REF!,'COMMANDES FOURNISSEURS'!A80:R2930,3,FALSE)</f>
        <v>#REF!</v>
      </c>
      <c r="K82" s="10" t="e">
        <f>VLOOKUP($C$9,'COMMANDES FOURNISSEURS'!A80:S4100,4,FALSE)</f>
        <v>#N/A</v>
      </c>
      <c r="L82" s="10" t="e">
        <f>VLOOKUP($C$9,'COMMANDES FOURNISSEURS'!A80:S3418,5,FALSE)</f>
        <v>#N/A</v>
      </c>
      <c r="M82" s="29" t="e">
        <f>VLOOKUP(I82,'COMMANDES FOURNISSEURS'!A80:R3349,6,FALSE)</f>
        <v>#N/A</v>
      </c>
    </row>
    <row r="83" spans="2:13" x14ac:dyDescent="0.25">
      <c r="B83" s="32"/>
      <c r="E83" s="14"/>
      <c r="H83" s="9" t="e">
        <f>VLOOKUP($C$9,'COMMANDES FOURNISSEURS'!A75:J1543,7,FALSE)</f>
        <v>#N/A</v>
      </c>
      <c r="I83" s="4" t="e">
        <f>VLOOKUP($C$9,'COMMANDES FOURNISSEURS'!A81:P3793,1,)</f>
        <v>#N/A</v>
      </c>
      <c r="J83" s="4" t="e">
        <f>VLOOKUP(#REF!,'COMMANDES FOURNISSEURS'!A81:R2931,3,FALSE)</f>
        <v>#REF!</v>
      </c>
      <c r="K83" s="10" t="e">
        <f>VLOOKUP($C$9,'COMMANDES FOURNISSEURS'!A81:S4101,4,FALSE)</f>
        <v>#N/A</v>
      </c>
      <c r="L83" s="10" t="e">
        <f>VLOOKUP($C$9,'COMMANDES FOURNISSEURS'!A81:S3419,5,FALSE)</f>
        <v>#N/A</v>
      </c>
      <c r="M83" s="29" t="e">
        <f>VLOOKUP(I83,'COMMANDES FOURNISSEURS'!A81:R3350,6,FALSE)</f>
        <v>#N/A</v>
      </c>
    </row>
    <row r="84" spans="2:13" x14ac:dyDescent="0.25">
      <c r="B84" s="32"/>
      <c r="E84" s="14"/>
      <c r="H84" s="9" t="e">
        <f>VLOOKUP($C$9,'COMMANDES FOURNISSEURS'!A76:J1544,7,FALSE)</f>
        <v>#N/A</v>
      </c>
      <c r="I84" s="4" t="e">
        <f>VLOOKUP($C$9,'COMMANDES FOURNISSEURS'!A82:P3794,1,)</f>
        <v>#N/A</v>
      </c>
      <c r="J84" s="4" t="e">
        <f>VLOOKUP(#REF!,'COMMANDES FOURNISSEURS'!A82:R2932,3,FALSE)</f>
        <v>#REF!</v>
      </c>
      <c r="K84" s="10" t="e">
        <f>VLOOKUP($C$9,'COMMANDES FOURNISSEURS'!A82:S4102,4,FALSE)</f>
        <v>#N/A</v>
      </c>
      <c r="L84" s="10" t="e">
        <f>VLOOKUP($C$9,'COMMANDES FOURNISSEURS'!A82:S3420,5,FALSE)</f>
        <v>#N/A</v>
      </c>
      <c r="M84" s="29" t="e">
        <f>VLOOKUP(I84,'COMMANDES FOURNISSEURS'!A82:R3351,6,FALSE)</f>
        <v>#N/A</v>
      </c>
    </row>
    <row r="85" spans="2:13" x14ac:dyDescent="0.25">
      <c r="B85" s="32"/>
      <c r="E85" s="14"/>
      <c r="H85" s="9" t="e">
        <f>VLOOKUP($C$9,'COMMANDES FOURNISSEURS'!A77:J1545,7,FALSE)</f>
        <v>#N/A</v>
      </c>
      <c r="I85" s="4" t="e">
        <f>VLOOKUP($C$9,'COMMANDES FOURNISSEURS'!A83:P3795,1,)</f>
        <v>#N/A</v>
      </c>
      <c r="J85" s="4" t="e">
        <f>VLOOKUP(#REF!,'COMMANDES FOURNISSEURS'!A83:R2933,3,FALSE)</f>
        <v>#REF!</v>
      </c>
      <c r="K85" s="10" t="e">
        <f>VLOOKUP($C$9,'COMMANDES FOURNISSEURS'!A83:S4103,4,FALSE)</f>
        <v>#N/A</v>
      </c>
      <c r="L85" s="10" t="e">
        <f>VLOOKUP($C$9,'COMMANDES FOURNISSEURS'!A83:S3421,5,FALSE)</f>
        <v>#N/A</v>
      </c>
      <c r="M85" s="29" t="e">
        <f>VLOOKUP(I85,'COMMANDES FOURNISSEURS'!A83:R3352,6,FALSE)</f>
        <v>#N/A</v>
      </c>
    </row>
    <row r="86" spans="2:13" x14ac:dyDescent="0.25">
      <c r="B86" s="32"/>
      <c r="E86" s="14"/>
      <c r="H86" s="9" t="e">
        <f>VLOOKUP($C$9,'COMMANDES FOURNISSEURS'!A78:J1546,7,FALSE)</f>
        <v>#N/A</v>
      </c>
      <c r="I86" s="4" t="e">
        <f>VLOOKUP($C$9,'COMMANDES FOURNISSEURS'!A84:P3796,1,)</f>
        <v>#N/A</v>
      </c>
      <c r="J86" s="4" t="e">
        <f>VLOOKUP(#REF!,'COMMANDES FOURNISSEURS'!A84:R2934,3,FALSE)</f>
        <v>#REF!</v>
      </c>
      <c r="K86" s="10" t="e">
        <f>VLOOKUP($C$9,'COMMANDES FOURNISSEURS'!A84:S4104,4,FALSE)</f>
        <v>#N/A</v>
      </c>
      <c r="L86" s="10" t="e">
        <f>VLOOKUP($C$9,'COMMANDES FOURNISSEURS'!A84:S3422,5,FALSE)</f>
        <v>#N/A</v>
      </c>
      <c r="M86" s="29" t="e">
        <f>VLOOKUP(I86,'COMMANDES FOURNISSEURS'!A84:R3353,6,FALSE)</f>
        <v>#N/A</v>
      </c>
    </row>
    <row r="87" spans="2:13" x14ac:dyDescent="0.25">
      <c r="B87" s="32"/>
      <c r="E87" s="14"/>
      <c r="H87" s="9" t="e">
        <f>VLOOKUP($C$9,'COMMANDES FOURNISSEURS'!A79:J1547,7,FALSE)</f>
        <v>#N/A</v>
      </c>
      <c r="I87" s="4" t="e">
        <f>VLOOKUP($C$9,'COMMANDES FOURNISSEURS'!A85:P3797,1,)</f>
        <v>#N/A</v>
      </c>
      <c r="J87" s="4" t="e">
        <f>VLOOKUP(#REF!,'COMMANDES FOURNISSEURS'!A85:R2935,3,FALSE)</f>
        <v>#REF!</v>
      </c>
      <c r="K87" s="10" t="e">
        <f>VLOOKUP($C$9,'COMMANDES FOURNISSEURS'!A85:S4105,4,FALSE)</f>
        <v>#N/A</v>
      </c>
      <c r="L87" s="10" t="e">
        <f>VLOOKUP($C$9,'COMMANDES FOURNISSEURS'!A85:S3423,5,FALSE)</f>
        <v>#N/A</v>
      </c>
      <c r="M87" s="29" t="e">
        <f>VLOOKUP(I87,'COMMANDES FOURNISSEURS'!A85:R3354,6,FALSE)</f>
        <v>#N/A</v>
      </c>
    </row>
    <row r="88" spans="2:13" x14ac:dyDescent="0.25">
      <c r="B88" s="32"/>
      <c r="E88" s="14"/>
      <c r="H88" s="9" t="e">
        <f>VLOOKUP($C$9,'COMMANDES FOURNISSEURS'!A80:J1548,7,FALSE)</f>
        <v>#N/A</v>
      </c>
      <c r="I88" s="4" t="e">
        <f>VLOOKUP($C$9,'COMMANDES FOURNISSEURS'!A86:P3798,1,)</f>
        <v>#N/A</v>
      </c>
      <c r="J88" s="4" t="e">
        <f>VLOOKUP(#REF!,'COMMANDES FOURNISSEURS'!A86:R2936,3,FALSE)</f>
        <v>#REF!</v>
      </c>
      <c r="K88" s="10" t="e">
        <f>VLOOKUP($C$9,'COMMANDES FOURNISSEURS'!A86:S4106,4,FALSE)</f>
        <v>#N/A</v>
      </c>
      <c r="L88" s="10" t="e">
        <f>VLOOKUP($C$9,'COMMANDES FOURNISSEURS'!A86:S3424,5,FALSE)</f>
        <v>#N/A</v>
      </c>
      <c r="M88" s="29" t="e">
        <f>VLOOKUP(I88,'COMMANDES FOURNISSEURS'!A86:R3355,6,FALSE)</f>
        <v>#N/A</v>
      </c>
    </row>
    <row r="89" spans="2:13" x14ac:dyDescent="0.25">
      <c r="B89" s="32"/>
      <c r="E89" s="14"/>
      <c r="H89" s="9" t="e">
        <f>VLOOKUP($C$9,'COMMANDES FOURNISSEURS'!A81:J1549,7,FALSE)</f>
        <v>#N/A</v>
      </c>
      <c r="I89" s="4" t="e">
        <f>VLOOKUP($C$9,'COMMANDES FOURNISSEURS'!A87:P3799,1,)</f>
        <v>#N/A</v>
      </c>
      <c r="J89" s="4" t="e">
        <f>VLOOKUP(#REF!,'COMMANDES FOURNISSEURS'!A87:R2937,3,FALSE)</f>
        <v>#REF!</v>
      </c>
      <c r="K89" s="10" t="e">
        <f>VLOOKUP($C$9,'COMMANDES FOURNISSEURS'!A87:S4107,4,FALSE)</f>
        <v>#N/A</v>
      </c>
      <c r="L89" s="10" t="e">
        <f>VLOOKUP($C$9,'COMMANDES FOURNISSEURS'!A87:S3425,5,FALSE)</f>
        <v>#N/A</v>
      </c>
      <c r="M89" s="29" t="e">
        <f>VLOOKUP(I89,'COMMANDES FOURNISSEURS'!A87:R3356,6,FALSE)</f>
        <v>#N/A</v>
      </c>
    </row>
    <row r="90" spans="2:13" x14ac:dyDescent="0.25">
      <c r="B90" s="32"/>
      <c r="E90" s="14"/>
      <c r="H90" s="9" t="e">
        <f>VLOOKUP($C$9,'COMMANDES FOURNISSEURS'!A82:J1550,7,FALSE)</f>
        <v>#N/A</v>
      </c>
      <c r="I90" s="4" t="e">
        <f>VLOOKUP($C$9,'COMMANDES FOURNISSEURS'!A88:P3800,1,)</f>
        <v>#N/A</v>
      </c>
      <c r="J90" s="4" t="e">
        <f>VLOOKUP(#REF!,'COMMANDES FOURNISSEURS'!A88:R2938,3,FALSE)</f>
        <v>#REF!</v>
      </c>
      <c r="K90" s="10" t="e">
        <f>VLOOKUP($C$9,'COMMANDES FOURNISSEURS'!A88:S4108,4,FALSE)</f>
        <v>#N/A</v>
      </c>
      <c r="L90" s="10" t="e">
        <f>VLOOKUP($C$9,'COMMANDES FOURNISSEURS'!A88:S3426,5,FALSE)</f>
        <v>#N/A</v>
      </c>
      <c r="M90" s="29" t="e">
        <f>VLOOKUP(I90,'COMMANDES FOURNISSEURS'!A88:R3357,6,FALSE)</f>
        <v>#N/A</v>
      </c>
    </row>
    <row r="91" spans="2:13" x14ac:dyDescent="0.25">
      <c r="B91" s="32"/>
      <c r="E91" s="14"/>
      <c r="H91" s="9" t="e">
        <f>VLOOKUP($C$9,'COMMANDES FOURNISSEURS'!A83:J1551,7,FALSE)</f>
        <v>#N/A</v>
      </c>
      <c r="I91" s="4" t="e">
        <f>VLOOKUP($C$9,'COMMANDES FOURNISSEURS'!A89:P3801,1,)</f>
        <v>#N/A</v>
      </c>
      <c r="J91" s="4" t="e">
        <f>VLOOKUP(#REF!,'COMMANDES FOURNISSEURS'!A89:R2939,3,FALSE)</f>
        <v>#REF!</v>
      </c>
      <c r="K91" s="10" t="e">
        <f>VLOOKUP($C$9,'COMMANDES FOURNISSEURS'!A89:S4109,4,FALSE)</f>
        <v>#N/A</v>
      </c>
      <c r="L91" s="10" t="e">
        <f>VLOOKUP($C$9,'COMMANDES FOURNISSEURS'!A89:S3427,5,FALSE)</f>
        <v>#N/A</v>
      </c>
      <c r="M91" s="29" t="e">
        <f>VLOOKUP(I91,'COMMANDES FOURNISSEURS'!A89:R3358,6,FALSE)</f>
        <v>#N/A</v>
      </c>
    </row>
    <row r="92" spans="2:13" x14ac:dyDescent="0.25">
      <c r="B92" s="32"/>
      <c r="E92" s="14"/>
      <c r="H92" s="9" t="e">
        <f>VLOOKUP($C$9,'COMMANDES FOURNISSEURS'!A84:J1552,7,FALSE)</f>
        <v>#N/A</v>
      </c>
      <c r="I92" s="4" t="e">
        <f>VLOOKUP($C$9,'COMMANDES FOURNISSEURS'!A90:P3802,1,)</f>
        <v>#N/A</v>
      </c>
      <c r="J92" s="4" t="e">
        <f>VLOOKUP(#REF!,'COMMANDES FOURNISSEURS'!A90:R2940,3,FALSE)</f>
        <v>#REF!</v>
      </c>
      <c r="K92" s="10" t="e">
        <f>VLOOKUP($C$9,'COMMANDES FOURNISSEURS'!A90:S4110,4,FALSE)</f>
        <v>#N/A</v>
      </c>
      <c r="L92" s="10" t="e">
        <f>VLOOKUP($C$9,'COMMANDES FOURNISSEURS'!A90:S3428,5,FALSE)</f>
        <v>#N/A</v>
      </c>
      <c r="M92" s="29" t="e">
        <f>VLOOKUP(I92,'COMMANDES FOURNISSEURS'!A90:R3359,6,FALSE)</f>
        <v>#N/A</v>
      </c>
    </row>
    <row r="93" spans="2:13" x14ac:dyDescent="0.25">
      <c r="B93" s="32"/>
      <c r="E93" s="14"/>
      <c r="H93" s="9" t="e">
        <f>VLOOKUP($C$9,'COMMANDES FOURNISSEURS'!A85:J1553,7,FALSE)</f>
        <v>#N/A</v>
      </c>
      <c r="I93" s="4" t="e">
        <f>VLOOKUP($C$9,'COMMANDES FOURNISSEURS'!A91:P3803,1,)</f>
        <v>#N/A</v>
      </c>
      <c r="J93" s="4" t="e">
        <f>VLOOKUP(#REF!,'COMMANDES FOURNISSEURS'!A91:R2941,3,FALSE)</f>
        <v>#REF!</v>
      </c>
      <c r="K93" s="10" t="e">
        <f>VLOOKUP($C$9,'COMMANDES FOURNISSEURS'!A91:S4111,4,FALSE)</f>
        <v>#N/A</v>
      </c>
      <c r="L93" s="10" t="e">
        <f>VLOOKUP($C$9,'COMMANDES FOURNISSEURS'!A91:S3429,5,FALSE)</f>
        <v>#N/A</v>
      </c>
      <c r="M93" s="29" t="e">
        <f>VLOOKUP(I93,'COMMANDES FOURNISSEURS'!A91:R3360,6,FALSE)</f>
        <v>#N/A</v>
      </c>
    </row>
    <row r="94" spans="2:13" x14ac:dyDescent="0.25">
      <c r="B94" s="32"/>
      <c r="E94" s="14"/>
      <c r="H94" s="9" t="e">
        <f>VLOOKUP($C$9,'COMMANDES FOURNISSEURS'!A86:J1554,7,FALSE)</f>
        <v>#N/A</v>
      </c>
      <c r="I94" s="4" t="e">
        <f>VLOOKUP($C$9,'COMMANDES FOURNISSEURS'!A92:P3804,1,)</f>
        <v>#N/A</v>
      </c>
      <c r="J94" s="4" t="e">
        <f>VLOOKUP(#REF!,'COMMANDES FOURNISSEURS'!A92:R2942,3,FALSE)</f>
        <v>#REF!</v>
      </c>
      <c r="K94" s="10" t="e">
        <f>VLOOKUP($C$9,'COMMANDES FOURNISSEURS'!A92:S4112,4,FALSE)</f>
        <v>#N/A</v>
      </c>
      <c r="L94" s="10" t="e">
        <f>VLOOKUP($C$9,'COMMANDES FOURNISSEURS'!A92:S3430,5,FALSE)</f>
        <v>#N/A</v>
      </c>
      <c r="M94" s="29" t="e">
        <f>VLOOKUP(I94,'COMMANDES FOURNISSEURS'!A92:R3361,6,FALSE)</f>
        <v>#N/A</v>
      </c>
    </row>
    <row r="95" spans="2:13" x14ac:dyDescent="0.25">
      <c r="B95" s="32"/>
      <c r="E95" s="14"/>
      <c r="H95" s="9" t="e">
        <f>VLOOKUP($C$9,'COMMANDES FOURNISSEURS'!A87:J1555,7,FALSE)</f>
        <v>#N/A</v>
      </c>
      <c r="I95" s="4" t="e">
        <f>VLOOKUP($C$9,'COMMANDES FOURNISSEURS'!A93:P3805,1,)</f>
        <v>#N/A</v>
      </c>
      <c r="J95" s="4" t="e">
        <f>VLOOKUP(#REF!,'COMMANDES FOURNISSEURS'!A93:R2943,3,FALSE)</f>
        <v>#REF!</v>
      </c>
      <c r="K95" s="10" t="e">
        <f>VLOOKUP($C$9,'COMMANDES FOURNISSEURS'!A93:S4113,4,FALSE)</f>
        <v>#N/A</v>
      </c>
      <c r="L95" s="10" t="e">
        <f>VLOOKUP($C$9,'COMMANDES FOURNISSEURS'!A93:S3431,5,FALSE)</f>
        <v>#N/A</v>
      </c>
      <c r="M95" s="29" t="e">
        <f>VLOOKUP(I95,'COMMANDES FOURNISSEURS'!A93:R3362,6,FALSE)</f>
        <v>#N/A</v>
      </c>
    </row>
    <row r="96" spans="2:13" x14ac:dyDescent="0.25">
      <c r="B96" s="32"/>
      <c r="E96" s="14"/>
      <c r="H96" s="9" t="e">
        <f>VLOOKUP($C$9,'COMMANDES FOURNISSEURS'!A88:J1556,7,FALSE)</f>
        <v>#N/A</v>
      </c>
      <c r="I96" s="4" t="e">
        <f>VLOOKUP($C$9,'COMMANDES FOURNISSEURS'!A94:P3806,1,)</f>
        <v>#N/A</v>
      </c>
      <c r="J96" s="4" t="e">
        <f>VLOOKUP(#REF!,'COMMANDES FOURNISSEURS'!A94:R2944,3,FALSE)</f>
        <v>#REF!</v>
      </c>
      <c r="K96" s="10" t="e">
        <f>VLOOKUP($C$9,'COMMANDES FOURNISSEURS'!A94:S4114,4,FALSE)</f>
        <v>#N/A</v>
      </c>
      <c r="L96" s="10" t="e">
        <f>VLOOKUP($C$9,'COMMANDES FOURNISSEURS'!A94:S3432,5,FALSE)</f>
        <v>#N/A</v>
      </c>
      <c r="M96" s="29" t="e">
        <f>VLOOKUP(I96,'COMMANDES FOURNISSEURS'!A94:R3363,6,FALSE)</f>
        <v>#N/A</v>
      </c>
    </row>
    <row r="97" spans="2:13" x14ac:dyDescent="0.25">
      <c r="B97" s="32"/>
      <c r="E97" s="14"/>
      <c r="H97" s="9" t="e">
        <f>VLOOKUP($C$9,'COMMANDES FOURNISSEURS'!A89:J1557,7,FALSE)</f>
        <v>#N/A</v>
      </c>
      <c r="I97" s="4" t="e">
        <f>VLOOKUP($C$9,'COMMANDES FOURNISSEURS'!A95:P3807,1,)</f>
        <v>#N/A</v>
      </c>
      <c r="J97" s="4" t="e">
        <f>VLOOKUP(#REF!,'COMMANDES FOURNISSEURS'!A95:R2945,3,FALSE)</f>
        <v>#REF!</v>
      </c>
      <c r="K97" s="10" t="e">
        <f>VLOOKUP($C$9,'COMMANDES FOURNISSEURS'!A95:S4115,4,FALSE)</f>
        <v>#N/A</v>
      </c>
      <c r="L97" s="10" t="e">
        <f>VLOOKUP($C$9,'COMMANDES FOURNISSEURS'!A95:S3433,5,FALSE)</f>
        <v>#N/A</v>
      </c>
      <c r="M97" s="29" t="e">
        <f>VLOOKUP(I97,'COMMANDES FOURNISSEURS'!A95:R3364,6,FALSE)</f>
        <v>#N/A</v>
      </c>
    </row>
    <row r="98" spans="2:13" x14ac:dyDescent="0.25">
      <c r="B98" s="32"/>
      <c r="E98" s="14"/>
      <c r="H98" s="9" t="e">
        <f>VLOOKUP($C$9,'COMMANDES FOURNISSEURS'!A90:J1558,7,FALSE)</f>
        <v>#N/A</v>
      </c>
      <c r="I98" s="4" t="e">
        <f>VLOOKUP($C$9,'COMMANDES FOURNISSEURS'!A96:P3808,1,)</f>
        <v>#N/A</v>
      </c>
      <c r="J98" s="4" t="e">
        <f>VLOOKUP(#REF!,'COMMANDES FOURNISSEURS'!A96:R2946,3,FALSE)</f>
        <v>#REF!</v>
      </c>
      <c r="K98" s="10" t="e">
        <f>VLOOKUP($C$9,'COMMANDES FOURNISSEURS'!A96:S4116,4,FALSE)</f>
        <v>#N/A</v>
      </c>
      <c r="L98" s="10" t="e">
        <f>VLOOKUP($C$9,'COMMANDES FOURNISSEURS'!A96:S3434,5,FALSE)</f>
        <v>#N/A</v>
      </c>
      <c r="M98" s="29" t="e">
        <f>VLOOKUP(I98,'COMMANDES FOURNISSEURS'!A96:R3365,6,FALSE)</f>
        <v>#N/A</v>
      </c>
    </row>
    <row r="99" spans="2:13" x14ac:dyDescent="0.25">
      <c r="B99" s="32"/>
      <c r="E99" s="14"/>
      <c r="H99" s="9" t="e">
        <f>VLOOKUP($C$9,'COMMANDES FOURNISSEURS'!A91:J1559,7,FALSE)</f>
        <v>#N/A</v>
      </c>
      <c r="I99" s="4" t="e">
        <f>VLOOKUP($C$9,'COMMANDES FOURNISSEURS'!A97:P3809,1,)</f>
        <v>#N/A</v>
      </c>
      <c r="J99" s="4" t="e">
        <f>VLOOKUP(#REF!,'COMMANDES FOURNISSEURS'!A97:R2947,3,FALSE)</f>
        <v>#REF!</v>
      </c>
      <c r="K99" s="10" t="e">
        <f>VLOOKUP($C$9,'COMMANDES FOURNISSEURS'!A97:S4117,4,FALSE)</f>
        <v>#N/A</v>
      </c>
      <c r="L99" s="10" t="e">
        <f>VLOOKUP($C$9,'COMMANDES FOURNISSEURS'!A97:S3435,5,FALSE)</f>
        <v>#N/A</v>
      </c>
      <c r="M99" s="29" t="e">
        <f>VLOOKUP(I99,'COMMANDES FOURNISSEURS'!A97:R3366,6,FALSE)</f>
        <v>#N/A</v>
      </c>
    </row>
    <row r="100" spans="2:13" x14ac:dyDescent="0.25">
      <c r="B100" s="32"/>
      <c r="E100" s="14"/>
      <c r="H100" s="9" t="e">
        <f>VLOOKUP($C$9,'COMMANDES FOURNISSEURS'!A92:J1560,7,FALSE)</f>
        <v>#N/A</v>
      </c>
      <c r="I100" s="4" t="e">
        <f>VLOOKUP($C$9,'COMMANDES FOURNISSEURS'!A98:P3810,1,)</f>
        <v>#N/A</v>
      </c>
      <c r="J100" s="4" t="e">
        <f>VLOOKUP(#REF!,'COMMANDES FOURNISSEURS'!A98:R2948,3,FALSE)</f>
        <v>#REF!</v>
      </c>
      <c r="K100" s="10" t="e">
        <f>VLOOKUP($C$9,'COMMANDES FOURNISSEURS'!A98:S4118,4,FALSE)</f>
        <v>#N/A</v>
      </c>
      <c r="L100" s="10" t="e">
        <f>VLOOKUP($C$9,'COMMANDES FOURNISSEURS'!A98:S3436,5,FALSE)</f>
        <v>#N/A</v>
      </c>
      <c r="M100" s="29" t="e">
        <f>VLOOKUP(I100,'COMMANDES FOURNISSEURS'!A98:R3367,6,FALSE)</f>
        <v>#N/A</v>
      </c>
    </row>
    <row r="101" spans="2:13" x14ac:dyDescent="0.25">
      <c r="B101" s="32"/>
      <c r="E101" s="14"/>
      <c r="H101" s="9" t="e">
        <f>VLOOKUP($C$9,'COMMANDES FOURNISSEURS'!A93:J1561,7,FALSE)</f>
        <v>#N/A</v>
      </c>
      <c r="I101" s="4" t="e">
        <f>VLOOKUP($C$9,'COMMANDES FOURNISSEURS'!A99:P3811,1,)</f>
        <v>#N/A</v>
      </c>
      <c r="J101" s="4" t="e">
        <f>VLOOKUP(#REF!,'COMMANDES FOURNISSEURS'!A99:R2949,3,FALSE)</f>
        <v>#REF!</v>
      </c>
      <c r="K101" s="10" t="e">
        <f>VLOOKUP($C$9,'COMMANDES FOURNISSEURS'!A99:S4119,4,FALSE)</f>
        <v>#N/A</v>
      </c>
      <c r="L101" s="10" t="e">
        <f>VLOOKUP($C$9,'COMMANDES FOURNISSEURS'!A99:S3437,5,FALSE)</f>
        <v>#N/A</v>
      </c>
      <c r="M101" s="29" t="e">
        <f>VLOOKUP(I101,'COMMANDES FOURNISSEURS'!A99:R3368,6,FALSE)</f>
        <v>#N/A</v>
      </c>
    </row>
    <row r="102" spans="2:13" x14ac:dyDescent="0.25">
      <c r="B102" s="32"/>
      <c r="E102" s="14"/>
      <c r="H102" s="9" t="e">
        <f>VLOOKUP($C$9,'COMMANDES FOURNISSEURS'!A94:J1562,7,FALSE)</f>
        <v>#N/A</v>
      </c>
      <c r="I102" s="4" t="e">
        <f>VLOOKUP($C$9,'COMMANDES FOURNISSEURS'!A100:P3812,1,)</f>
        <v>#N/A</v>
      </c>
      <c r="J102" s="4" t="e">
        <f>VLOOKUP(#REF!,'COMMANDES FOURNISSEURS'!A100:R2950,3,FALSE)</f>
        <v>#REF!</v>
      </c>
      <c r="K102" s="10" t="e">
        <f>VLOOKUP($C$9,'COMMANDES FOURNISSEURS'!A100:S4120,4,FALSE)</f>
        <v>#N/A</v>
      </c>
      <c r="L102" s="10" t="e">
        <f>VLOOKUP($C$9,'COMMANDES FOURNISSEURS'!A100:S3438,5,FALSE)</f>
        <v>#N/A</v>
      </c>
      <c r="M102" s="29" t="e">
        <f>VLOOKUP(I102,'COMMANDES FOURNISSEURS'!A100:R3369,6,FALSE)</f>
        <v>#N/A</v>
      </c>
    </row>
    <row r="103" spans="2:13" x14ac:dyDescent="0.25">
      <c r="B103" s="32"/>
      <c r="E103" s="14"/>
      <c r="H103" s="9" t="e">
        <f>VLOOKUP($C$9,'COMMANDES FOURNISSEURS'!A95:J1563,7,FALSE)</f>
        <v>#N/A</v>
      </c>
      <c r="I103" s="4" t="e">
        <f>VLOOKUP($C$9,'COMMANDES FOURNISSEURS'!A101:P3813,1,)</f>
        <v>#N/A</v>
      </c>
      <c r="J103" s="4" t="e">
        <f>VLOOKUP(#REF!,'COMMANDES FOURNISSEURS'!A101:R2951,3,FALSE)</f>
        <v>#REF!</v>
      </c>
      <c r="K103" s="10" t="e">
        <f>VLOOKUP($C$9,'COMMANDES FOURNISSEURS'!A101:S4121,4,FALSE)</f>
        <v>#N/A</v>
      </c>
      <c r="L103" s="10" t="e">
        <f>VLOOKUP($C$9,'COMMANDES FOURNISSEURS'!A101:S3439,5,FALSE)</f>
        <v>#N/A</v>
      </c>
      <c r="M103" s="29" t="e">
        <f>VLOOKUP(I103,'COMMANDES FOURNISSEURS'!A101:R3370,6,FALSE)</f>
        <v>#N/A</v>
      </c>
    </row>
    <row r="104" spans="2:13" x14ac:dyDescent="0.25">
      <c r="B104" s="32"/>
      <c r="E104" s="14"/>
      <c r="H104" s="9" t="e">
        <f>VLOOKUP($C$9,'COMMANDES FOURNISSEURS'!A96:J1564,7,FALSE)</f>
        <v>#N/A</v>
      </c>
      <c r="I104" s="4" t="e">
        <f>VLOOKUP($C$9,'COMMANDES FOURNISSEURS'!A102:P3814,1,)</f>
        <v>#N/A</v>
      </c>
      <c r="J104" s="4" t="e">
        <f>VLOOKUP(#REF!,'COMMANDES FOURNISSEURS'!A102:R2952,3,FALSE)</f>
        <v>#REF!</v>
      </c>
      <c r="K104" s="10" t="e">
        <f>VLOOKUP($C$9,'COMMANDES FOURNISSEURS'!A102:S4122,4,FALSE)</f>
        <v>#N/A</v>
      </c>
      <c r="L104" s="10" t="e">
        <f>VLOOKUP($C$9,'COMMANDES FOURNISSEURS'!A102:S3440,5,FALSE)</f>
        <v>#N/A</v>
      </c>
      <c r="M104" s="29" t="e">
        <f>VLOOKUP(I104,'COMMANDES FOURNISSEURS'!A102:R3371,6,FALSE)</f>
        <v>#N/A</v>
      </c>
    </row>
    <row r="105" spans="2:13" x14ac:dyDescent="0.25">
      <c r="B105" s="32"/>
      <c r="E105" s="14"/>
      <c r="H105" s="9" t="e">
        <f>VLOOKUP($C$9,'COMMANDES FOURNISSEURS'!A97:J1565,7,FALSE)</f>
        <v>#N/A</v>
      </c>
      <c r="I105" s="4" t="e">
        <f>VLOOKUP($C$9,'COMMANDES FOURNISSEURS'!A103:P3815,1,)</f>
        <v>#N/A</v>
      </c>
      <c r="J105" s="4" t="e">
        <f>VLOOKUP(#REF!,'COMMANDES FOURNISSEURS'!A103:R2953,3,FALSE)</f>
        <v>#REF!</v>
      </c>
      <c r="K105" s="10" t="e">
        <f>VLOOKUP($C$9,'COMMANDES FOURNISSEURS'!A103:S4123,4,FALSE)</f>
        <v>#N/A</v>
      </c>
      <c r="L105" s="10" t="e">
        <f>VLOOKUP($C$9,'COMMANDES FOURNISSEURS'!A103:S3441,5,FALSE)</f>
        <v>#N/A</v>
      </c>
      <c r="M105" s="29" t="e">
        <f>VLOOKUP(I105,'COMMANDES FOURNISSEURS'!A103:R3372,6,FALSE)</f>
        <v>#N/A</v>
      </c>
    </row>
    <row r="106" spans="2:13" x14ac:dyDescent="0.25">
      <c r="B106" s="32"/>
      <c r="E106" s="14"/>
      <c r="H106" s="9" t="e">
        <f>VLOOKUP($C$9,'COMMANDES FOURNISSEURS'!A98:J1566,7,FALSE)</f>
        <v>#N/A</v>
      </c>
      <c r="I106" s="4" t="e">
        <f>VLOOKUP($C$9,'COMMANDES FOURNISSEURS'!A104:P3816,1,)</f>
        <v>#N/A</v>
      </c>
      <c r="J106" s="4" t="e">
        <f>VLOOKUP(#REF!,'COMMANDES FOURNISSEURS'!A104:R2954,3,FALSE)</f>
        <v>#REF!</v>
      </c>
      <c r="K106" s="10" t="e">
        <f>VLOOKUP($C$9,'COMMANDES FOURNISSEURS'!A104:S4124,4,FALSE)</f>
        <v>#N/A</v>
      </c>
      <c r="L106" s="10" t="e">
        <f>VLOOKUP($C$9,'COMMANDES FOURNISSEURS'!A104:S3442,5,FALSE)</f>
        <v>#N/A</v>
      </c>
      <c r="M106" s="29" t="e">
        <f>VLOOKUP(I106,'COMMANDES FOURNISSEURS'!A104:R3373,6,FALSE)</f>
        <v>#N/A</v>
      </c>
    </row>
    <row r="107" spans="2:13" x14ac:dyDescent="0.25">
      <c r="B107" s="32"/>
      <c r="E107" s="14"/>
      <c r="H107" s="9" t="e">
        <f>VLOOKUP($C$9,'COMMANDES FOURNISSEURS'!A99:J1567,7,FALSE)</f>
        <v>#N/A</v>
      </c>
      <c r="I107" s="4" t="e">
        <f>VLOOKUP($C$9,'COMMANDES FOURNISSEURS'!A105:P3817,1,)</f>
        <v>#N/A</v>
      </c>
      <c r="J107" s="4" t="e">
        <f>VLOOKUP(#REF!,'COMMANDES FOURNISSEURS'!A105:R2955,3,FALSE)</f>
        <v>#REF!</v>
      </c>
      <c r="K107" s="10" t="e">
        <f>VLOOKUP($C$9,'COMMANDES FOURNISSEURS'!A105:S4125,4,FALSE)</f>
        <v>#N/A</v>
      </c>
      <c r="L107" s="10" t="e">
        <f>VLOOKUP($C$9,'COMMANDES FOURNISSEURS'!A105:S3443,5,FALSE)</f>
        <v>#N/A</v>
      </c>
      <c r="M107" s="29" t="e">
        <f>VLOOKUP(I107,'COMMANDES FOURNISSEURS'!A105:R3374,6,FALSE)</f>
        <v>#N/A</v>
      </c>
    </row>
    <row r="108" spans="2:13" x14ac:dyDescent="0.25">
      <c r="B108" s="32"/>
      <c r="E108" s="14"/>
      <c r="H108" s="9" t="e">
        <f>VLOOKUP($C$9,'COMMANDES FOURNISSEURS'!A100:J1568,7,FALSE)</f>
        <v>#N/A</v>
      </c>
      <c r="I108" s="4" t="e">
        <f>VLOOKUP($C$9,'COMMANDES FOURNISSEURS'!A106:P3818,1,)</f>
        <v>#N/A</v>
      </c>
      <c r="J108" s="4" t="e">
        <f>VLOOKUP(#REF!,'COMMANDES FOURNISSEURS'!A106:R2956,3,FALSE)</f>
        <v>#REF!</v>
      </c>
      <c r="K108" s="10" t="e">
        <f>VLOOKUP($C$9,'COMMANDES FOURNISSEURS'!A106:S4126,4,FALSE)</f>
        <v>#N/A</v>
      </c>
      <c r="L108" s="10" t="e">
        <f>VLOOKUP($C$9,'COMMANDES FOURNISSEURS'!A106:S3444,5,FALSE)</f>
        <v>#N/A</v>
      </c>
      <c r="M108" s="29" t="e">
        <f>VLOOKUP(I108,'COMMANDES FOURNISSEURS'!A106:R3375,6,FALSE)</f>
        <v>#N/A</v>
      </c>
    </row>
    <row r="109" spans="2:13" x14ac:dyDescent="0.25">
      <c r="B109" s="32"/>
      <c r="E109" s="14"/>
      <c r="H109" s="9" t="e">
        <f>VLOOKUP($C$9,'COMMANDES FOURNISSEURS'!A101:J1569,7,FALSE)</f>
        <v>#N/A</v>
      </c>
      <c r="I109" s="4" t="e">
        <f>VLOOKUP($C$9,'COMMANDES FOURNISSEURS'!A107:P3819,1,)</f>
        <v>#N/A</v>
      </c>
      <c r="J109" s="4" t="e">
        <f>VLOOKUP(#REF!,'COMMANDES FOURNISSEURS'!A107:R2957,3,FALSE)</f>
        <v>#REF!</v>
      </c>
      <c r="K109" s="10" t="e">
        <f>VLOOKUP($C$9,'COMMANDES FOURNISSEURS'!A107:S4127,4,FALSE)</f>
        <v>#N/A</v>
      </c>
      <c r="L109" s="10" t="e">
        <f>VLOOKUP($C$9,'COMMANDES FOURNISSEURS'!A107:S3445,5,FALSE)</f>
        <v>#N/A</v>
      </c>
      <c r="M109" s="29" t="e">
        <f>VLOOKUP(I109,'COMMANDES FOURNISSEURS'!A107:R3376,6,FALSE)</f>
        <v>#N/A</v>
      </c>
    </row>
    <row r="110" spans="2:13" x14ac:dyDescent="0.25">
      <c r="B110" s="32"/>
      <c r="E110" s="14"/>
      <c r="H110" s="9" t="e">
        <f>VLOOKUP($C$9,'COMMANDES FOURNISSEURS'!A102:J1570,7,FALSE)</f>
        <v>#N/A</v>
      </c>
      <c r="I110" s="4" t="e">
        <f>VLOOKUP($C$9,'COMMANDES FOURNISSEURS'!A108:P3820,1,)</f>
        <v>#N/A</v>
      </c>
      <c r="J110" s="4" t="e">
        <f>VLOOKUP(#REF!,'COMMANDES FOURNISSEURS'!A108:R2958,3,FALSE)</f>
        <v>#REF!</v>
      </c>
      <c r="K110" s="10" t="e">
        <f>VLOOKUP($C$9,'COMMANDES FOURNISSEURS'!A108:S4128,4,FALSE)</f>
        <v>#N/A</v>
      </c>
      <c r="L110" s="10" t="e">
        <f>VLOOKUP($C$9,'COMMANDES FOURNISSEURS'!A108:S3446,5,FALSE)</f>
        <v>#N/A</v>
      </c>
      <c r="M110" s="29" t="e">
        <f>VLOOKUP(I110,'COMMANDES FOURNISSEURS'!A108:R3377,6,FALSE)</f>
        <v>#N/A</v>
      </c>
    </row>
    <row r="111" spans="2:13" x14ac:dyDescent="0.25">
      <c r="B111" s="32"/>
      <c r="E111" s="14"/>
      <c r="H111" s="9" t="e">
        <f>VLOOKUP($C$9,'COMMANDES FOURNISSEURS'!A103:J1571,7,FALSE)</f>
        <v>#N/A</v>
      </c>
      <c r="I111" s="4" t="e">
        <f>VLOOKUP($C$9,'COMMANDES FOURNISSEURS'!A109:P3821,1,)</f>
        <v>#N/A</v>
      </c>
      <c r="J111" s="4" t="e">
        <f>VLOOKUP(#REF!,'COMMANDES FOURNISSEURS'!A109:R2959,3,FALSE)</f>
        <v>#REF!</v>
      </c>
      <c r="K111" s="10" t="e">
        <f>VLOOKUP($C$9,'COMMANDES FOURNISSEURS'!A109:S4129,4,FALSE)</f>
        <v>#N/A</v>
      </c>
      <c r="L111" s="10" t="e">
        <f>VLOOKUP($C$9,'COMMANDES FOURNISSEURS'!A109:S3447,5,FALSE)</f>
        <v>#N/A</v>
      </c>
      <c r="M111" s="29" t="e">
        <f>VLOOKUP(I111,'COMMANDES FOURNISSEURS'!A109:R3378,6,FALSE)</f>
        <v>#N/A</v>
      </c>
    </row>
    <row r="112" spans="2:13" x14ac:dyDescent="0.25">
      <c r="B112" s="32"/>
      <c r="E112" s="14"/>
      <c r="H112" s="9" t="e">
        <f>VLOOKUP($C$9,'COMMANDES FOURNISSEURS'!A104:J1572,7,FALSE)</f>
        <v>#N/A</v>
      </c>
      <c r="I112" s="4" t="e">
        <f>VLOOKUP($C$9,'COMMANDES FOURNISSEURS'!A110:P3822,1,)</f>
        <v>#N/A</v>
      </c>
      <c r="J112" s="4" t="e">
        <f>VLOOKUP(#REF!,'COMMANDES FOURNISSEURS'!A110:R2960,3,FALSE)</f>
        <v>#REF!</v>
      </c>
      <c r="K112" s="10" t="e">
        <f>VLOOKUP($C$9,'COMMANDES FOURNISSEURS'!A110:S4130,4,FALSE)</f>
        <v>#N/A</v>
      </c>
      <c r="L112" s="10" t="e">
        <f>VLOOKUP($C$9,'COMMANDES FOURNISSEURS'!A110:S3448,5,FALSE)</f>
        <v>#N/A</v>
      </c>
      <c r="M112" s="29" t="e">
        <f>VLOOKUP(I112,'COMMANDES FOURNISSEURS'!A110:R3379,6,FALSE)</f>
        <v>#N/A</v>
      </c>
    </row>
    <row r="113" spans="2:13" x14ac:dyDescent="0.25">
      <c r="B113" s="32"/>
      <c r="E113" s="14"/>
      <c r="H113" s="9" t="e">
        <f>VLOOKUP($C$9,'COMMANDES FOURNISSEURS'!A105:J1573,7,FALSE)</f>
        <v>#N/A</v>
      </c>
      <c r="I113" s="4" t="e">
        <f>VLOOKUP($C$9,'COMMANDES FOURNISSEURS'!A111:P3823,1,)</f>
        <v>#N/A</v>
      </c>
      <c r="J113" s="4" t="e">
        <f>VLOOKUP(#REF!,'COMMANDES FOURNISSEURS'!A111:R2961,3,FALSE)</f>
        <v>#REF!</v>
      </c>
      <c r="K113" s="10" t="e">
        <f>VLOOKUP($C$9,'COMMANDES FOURNISSEURS'!A111:S4131,4,FALSE)</f>
        <v>#N/A</v>
      </c>
      <c r="L113" s="10" t="e">
        <f>VLOOKUP($C$9,'COMMANDES FOURNISSEURS'!A111:S3449,5,FALSE)</f>
        <v>#N/A</v>
      </c>
      <c r="M113" s="29" t="e">
        <f>VLOOKUP(I113,'COMMANDES FOURNISSEURS'!A111:R3380,6,FALSE)</f>
        <v>#N/A</v>
      </c>
    </row>
    <row r="114" spans="2:13" x14ac:dyDescent="0.25">
      <c r="B114" s="32"/>
      <c r="E114" s="14"/>
      <c r="H114" s="9" t="e">
        <f>VLOOKUP($C$9,'COMMANDES FOURNISSEURS'!A106:J1574,7,FALSE)</f>
        <v>#N/A</v>
      </c>
      <c r="I114" s="4" t="e">
        <f>VLOOKUP($C$9,'COMMANDES FOURNISSEURS'!A112:P3824,1,)</f>
        <v>#N/A</v>
      </c>
      <c r="J114" s="4" t="e">
        <f>VLOOKUP(#REF!,'COMMANDES FOURNISSEURS'!A112:R2962,3,FALSE)</f>
        <v>#REF!</v>
      </c>
      <c r="K114" s="10" t="e">
        <f>VLOOKUP($C$9,'COMMANDES FOURNISSEURS'!A112:S4132,4,FALSE)</f>
        <v>#N/A</v>
      </c>
      <c r="L114" s="10" t="e">
        <f>VLOOKUP($C$9,'COMMANDES FOURNISSEURS'!A112:S3450,5,FALSE)</f>
        <v>#N/A</v>
      </c>
      <c r="M114" s="29" t="e">
        <f>VLOOKUP(I114,'COMMANDES FOURNISSEURS'!A112:R3381,6,FALSE)</f>
        <v>#N/A</v>
      </c>
    </row>
    <row r="115" spans="2:13" x14ac:dyDescent="0.25">
      <c r="B115" s="32"/>
      <c r="E115" s="14"/>
      <c r="H115" s="9" t="e">
        <f>VLOOKUP($C$9,'COMMANDES FOURNISSEURS'!A107:J1575,7,FALSE)</f>
        <v>#N/A</v>
      </c>
      <c r="I115" s="4" t="e">
        <f>VLOOKUP($C$9,'COMMANDES FOURNISSEURS'!A113:P3825,1,)</f>
        <v>#N/A</v>
      </c>
      <c r="J115" s="4" t="e">
        <f>VLOOKUP(#REF!,'COMMANDES FOURNISSEURS'!A113:R2963,3,FALSE)</f>
        <v>#REF!</v>
      </c>
      <c r="K115" s="10" t="e">
        <f>VLOOKUP($C$9,'COMMANDES FOURNISSEURS'!A113:S4133,4,FALSE)</f>
        <v>#N/A</v>
      </c>
      <c r="L115" s="10" t="e">
        <f>VLOOKUP($C$9,'COMMANDES FOURNISSEURS'!A113:S3451,5,FALSE)</f>
        <v>#N/A</v>
      </c>
      <c r="M115" s="29" t="e">
        <f>VLOOKUP(I115,'COMMANDES FOURNISSEURS'!A113:R3382,6,FALSE)</f>
        <v>#N/A</v>
      </c>
    </row>
    <row r="116" spans="2:13" x14ac:dyDescent="0.25">
      <c r="B116" s="32"/>
      <c r="E116" s="14"/>
      <c r="H116" s="9" t="e">
        <f>VLOOKUP($C$9,'COMMANDES FOURNISSEURS'!A108:J1576,7,FALSE)</f>
        <v>#N/A</v>
      </c>
      <c r="I116" s="4" t="e">
        <f>VLOOKUP($C$9,'COMMANDES FOURNISSEURS'!A114:P3826,1,)</f>
        <v>#N/A</v>
      </c>
      <c r="J116" s="4" t="e">
        <f>VLOOKUP(#REF!,'COMMANDES FOURNISSEURS'!A114:R2964,3,FALSE)</f>
        <v>#REF!</v>
      </c>
      <c r="K116" s="10" t="e">
        <f>VLOOKUP($C$9,'COMMANDES FOURNISSEURS'!A114:S4134,4,FALSE)</f>
        <v>#N/A</v>
      </c>
      <c r="L116" s="10" t="e">
        <f>VLOOKUP($C$9,'COMMANDES FOURNISSEURS'!A114:S3452,5,FALSE)</f>
        <v>#N/A</v>
      </c>
      <c r="M116" s="29" t="e">
        <f>VLOOKUP(I116,'COMMANDES FOURNISSEURS'!A114:R3383,6,FALSE)</f>
        <v>#N/A</v>
      </c>
    </row>
    <row r="117" spans="2:13" x14ac:dyDescent="0.25">
      <c r="B117" s="32"/>
      <c r="E117" s="14"/>
      <c r="H117" s="9" t="e">
        <f>VLOOKUP($C$9,'COMMANDES FOURNISSEURS'!A109:J1577,7,FALSE)</f>
        <v>#N/A</v>
      </c>
      <c r="I117" s="4" t="e">
        <f>VLOOKUP($C$9,'COMMANDES FOURNISSEURS'!A115:P3827,1,)</f>
        <v>#N/A</v>
      </c>
      <c r="J117" s="4" t="e">
        <f>VLOOKUP(#REF!,'COMMANDES FOURNISSEURS'!A115:R2965,3,FALSE)</f>
        <v>#REF!</v>
      </c>
      <c r="K117" s="10" t="e">
        <f>VLOOKUP($C$9,'COMMANDES FOURNISSEURS'!A115:S4135,4,FALSE)</f>
        <v>#N/A</v>
      </c>
      <c r="L117" s="10" t="e">
        <f>VLOOKUP($C$9,'COMMANDES FOURNISSEURS'!A115:S3453,5,FALSE)</f>
        <v>#N/A</v>
      </c>
      <c r="M117" s="29" t="e">
        <f>VLOOKUP(I117,'COMMANDES FOURNISSEURS'!A115:R3384,6,FALSE)</f>
        <v>#N/A</v>
      </c>
    </row>
    <row r="118" spans="2:13" x14ac:dyDescent="0.25">
      <c r="B118" s="32"/>
      <c r="E118" s="14"/>
      <c r="H118" s="9" t="e">
        <f>VLOOKUP($C$9,'COMMANDES FOURNISSEURS'!A110:J1578,7,FALSE)</f>
        <v>#N/A</v>
      </c>
      <c r="I118" s="4" t="e">
        <f>VLOOKUP($C$9,'COMMANDES FOURNISSEURS'!A116:P3828,1,)</f>
        <v>#N/A</v>
      </c>
      <c r="J118" s="4" t="e">
        <f>VLOOKUP(#REF!,'COMMANDES FOURNISSEURS'!A116:R2966,3,FALSE)</f>
        <v>#REF!</v>
      </c>
      <c r="K118" s="10" t="e">
        <f>VLOOKUP($C$9,'COMMANDES FOURNISSEURS'!A116:S4136,4,FALSE)</f>
        <v>#N/A</v>
      </c>
      <c r="L118" s="10" t="e">
        <f>VLOOKUP($C$9,'COMMANDES FOURNISSEURS'!A116:S3454,5,FALSE)</f>
        <v>#N/A</v>
      </c>
      <c r="M118" s="29" t="e">
        <f>VLOOKUP(I118,'COMMANDES FOURNISSEURS'!A116:R3385,6,FALSE)</f>
        <v>#N/A</v>
      </c>
    </row>
    <row r="119" spans="2:13" x14ac:dyDescent="0.25">
      <c r="B119" s="32"/>
      <c r="E119" s="14"/>
      <c r="H119" s="9" t="e">
        <f>VLOOKUP($C$9,'COMMANDES FOURNISSEURS'!A111:J1579,7,FALSE)</f>
        <v>#N/A</v>
      </c>
      <c r="I119" s="4" t="e">
        <f>VLOOKUP($C$9,'COMMANDES FOURNISSEURS'!A117:P3829,1,)</f>
        <v>#N/A</v>
      </c>
      <c r="J119" s="4" t="e">
        <f>VLOOKUP(#REF!,'COMMANDES FOURNISSEURS'!A117:R2967,3,FALSE)</f>
        <v>#REF!</v>
      </c>
      <c r="K119" s="10" t="e">
        <f>VLOOKUP($C$9,'COMMANDES FOURNISSEURS'!A117:S4137,4,FALSE)</f>
        <v>#N/A</v>
      </c>
      <c r="L119" s="10" t="e">
        <f>VLOOKUP($C$9,'COMMANDES FOURNISSEURS'!A117:S3455,5,FALSE)</f>
        <v>#N/A</v>
      </c>
      <c r="M119" s="29" t="e">
        <f>VLOOKUP(I119,'COMMANDES FOURNISSEURS'!A117:R3386,6,FALSE)</f>
        <v>#N/A</v>
      </c>
    </row>
    <row r="120" spans="2:13" x14ac:dyDescent="0.25">
      <c r="B120" s="32"/>
      <c r="E120" s="14"/>
      <c r="H120" s="9" t="e">
        <f>VLOOKUP($C$9,'COMMANDES FOURNISSEURS'!A112:J1580,7,FALSE)</f>
        <v>#N/A</v>
      </c>
      <c r="I120" s="4" t="e">
        <f>VLOOKUP($C$9,'COMMANDES FOURNISSEURS'!A118:P3830,1,)</f>
        <v>#N/A</v>
      </c>
      <c r="J120" s="4" t="e">
        <f>VLOOKUP(#REF!,'COMMANDES FOURNISSEURS'!A118:R2968,3,FALSE)</f>
        <v>#REF!</v>
      </c>
      <c r="K120" s="10" t="e">
        <f>VLOOKUP($C$9,'COMMANDES FOURNISSEURS'!A118:S4138,4,FALSE)</f>
        <v>#N/A</v>
      </c>
      <c r="L120" s="10" t="e">
        <f>VLOOKUP($C$9,'COMMANDES FOURNISSEURS'!A118:S3456,5,FALSE)</f>
        <v>#N/A</v>
      </c>
      <c r="M120" s="29" t="e">
        <f>VLOOKUP(I120,'COMMANDES FOURNISSEURS'!A118:R3387,6,FALSE)</f>
        <v>#N/A</v>
      </c>
    </row>
    <row r="121" spans="2:13" x14ac:dyDescent="0.25">
      <c r="B121" s="32"/>
      <c r="E121" s="14"/>
      <c r="H121" s="9" t="e">
        <f>VLOOKUP($C$9,'COMMANDES FOURNISSEURS'!A113:J1581,7,FALSE)</f>
        <v>#N/A</v>
      </c>
      <c r="I121" s="4" t="e">
        <f>VLOOKUP($C$9,'COMMANDES FOURNISSEURS'!A119:P3831,1,)</f>
        <v>#N/A</v>
      </c>
      <c r="J121" s="4" t="e">
        <f>VLOOKUP(#REF!,'COMMANDES FOURNISSEURS'!A119:R2969,3,FALSE)</f>
        <v>#REF!</v>
      </c>
      <c r="K121" s="10" t="e">
        <f>VLOOKUP($C$9,'COMMANDES FOURNISSEURS'!A119:S4139,4,FALSE)</f>
        <v>#N/A</v>
      </c>
      <c r="L121" s="10" t="e">
        <f>VLOOKUP($C$9,'COMMANDES FOURNISSEURS'!A119:S3457,5,FALSE)</f>
        <v>#N/A</v>
      </c>
      <c r="M121" s="29" t="e">
        <f>VLOOKUP(I121,'COMMANDES FOURNISSEURS'!A119:R3388,6,FALSE)</f>
        <v>#N/A</v>
      </c>
    </row>
    <row r="122" spans="2:13" x14ac:dyDescent="0.25">
      <c r="B122" s="32"/>
      <c r="E122" s="14"/>
      <c r="H122" s="9" t="e">
        <f>VLOOKUP($C$9,'COMMANDES FOURNISSEURS'!A114:J1582,7,FALSE)</f>
        <v>#N/A</v>
      </c>
      <c r="I122" s="4" t="e">
        <f>VLOOKUP($C$9,'COMMANDES FOURNISSEURS'!A120:P3832,1,)</f>
        <v>#N/A</v>
      </c>
      <c r="J122" s="4" t="e">
        <f>VLOOKUP(#REF!,'COMMANDES FOURNISSEURS'!A120:R2970,3,FALSE)</f>
        <v>#REF!</v>
      </c>
      <c r="K122" s="10" t="e">
        <f>VLOOKUP($C$9,'COMMANDES FOURNISSEURS'!A120:S4140,4,FALSE)</f>
        <v>#N/A</v>
      </c>
      <c r="L122" s="10" t="e">
        <f>VLOOKUP($C$9,'COMMANDES FOURNISSEURS'!A120:S3458,5,FALSE)</f>
        <v>#N/A</v>
      </c>
      <c r="M122" s="29" t="e">
        <f>VLOOKUP(I122,'COMMANDES FOURNISSEURS'!A120:R3389,6,FALSE)</f>
        <v>#N/A</v>
      </c>
    </row>
    <row r="123" spans="2:13" x14ac:dyDescent="0.25">
      <c r="B123" s="32"/>
      <c r="E123" s="14"/>
      <c r="H123" s="9" t="e">
        <f>VLOOKUP($C$9,'COMMANDES FOURNISSEURS'!A115:J1583,7,FALSE)</f>
        <v>#N/A</v>
      </c>
      <c r="I123" s="4" t="e">
        <f>VLOOKUP($C$9,'COMMANDES FOURNISSEURS'!A121:P3833,1,)</f>
        <v>#N/A</v>
      </c>
      <c r="J123" s="4" t="e">
        <f>VLOOKUP(#REF!,'COMMANDES FOURNISSEURS'!A121:R2971,3,FALSE)</f>
        <v>#REF!</v>
      </c>
      <c r="K123" s="10" t="e">
        <f>VLOOKUP($C$9,'COMMANDES FOURNISSEURS'!A121:S4141,4,FALSE)</f>
        <v>#N/A</v>
      </c>
      <c r="L123" s="10" t="e">
        <f>VLOOKUP($C$9,'COMMANDES FOURNISSEURS'!A121:S3459,5,FALSE)</f>
        <v>#N/A</v>
      </c>
      <c r="M123" s="29" t="e">
        <f>VLOOKUP(I123,'COMMANDES FOURNISSEURS'!A121:R3390,6,FALSE)</f>
        <v>#N/A</v>
      </c>
    </row>
    <row r="124" spans="2:13" x14ac:dyDescent="0.25">
      <c r="B124" s="32"/>
      <c r="E124" s="14"/>
      <c r="H124" s="9" t="e">
        <f>VLOOKUP($C$9,'COMMANDES FOURNISSEURS'!A116:J1584,7,FALSE)</f>
        <v>#N/A</v>
      </c>
      <c r="I124" s="4" t="e">
        <f>VLOOKUP($C$9,'COMMANDES FOURNISSEURS'!A122:P3834,1,)</f>
        <v>#N/A</v>
      </c>
      <c r="J124" s="4" t="e">
        <f>VLOOKUP(#REF!,'COMMANDES FOURNISSEURS'!A122:R2972,3,FALSE)</f>
        <v>#REF!</v>
      </c>
      <c r="K124" s="10" t="e">
        <f>VLOOKUP($C$9,'COMMANDES FOURNISSEURS'!A122:S4142,4,FALSE)</f>
        <v>#N/A</v>
      </c>
      <c r="L124" s="10" t="e">
        <f>VLOOKUP($C$9,'COMMANDES FOURNISSEURS'!A122:S3460,5,FALSE)</f>
        <v>#N/A</v>
      </c>
      <c r="M124" s="29" t="e">
        <f>VLOOKUP(I124,'COMMANDES FOURNISSEURS'!A122:R3391,6,FALSE)</f>
        <v>#N/A</v>
      </c>
    </row>
    <row r="125" spans="2:13" x14ac:dyDescent="0.25">
      <c r="B125" s="32"/>
      <c r="E125" s="14"/>
      <c r="H125" s="9" t="e">
        <f>VLOOKUP($C$9,'COMMANDES FOURNISSEURS'!A117:J1585,7,FALSE)</f>
        <v>#N/A</v>
      </c>
      <c r="I125" s="4" t="e">
        <f>VLOOKUP($C$9,'COMMANDES FOURNISSEURS'!A123:P3835,1,)</f>
        <v>#N/A</v>
      </c>
      <c r="J125" s="4" t="e">
        <f>VLOOKUP(#REF!,'COMMANDES FOURNISSEURS'!A123:R2973,3,FALSE)</f>
        <v>#REF!</v>
      </c>
      <c r="K125" s="10" t="e">
        <f>VLOOKUP($C$9,'COMMANDES FOURNISSEURS'!A123:S4143,4,FALSE)</f>
        <v>#N/A</v>
      </c>
      <c r="L125" s="10" t="e">
        <f>VLOOKUP($C$9,'COMMANDES FOURNISSEURS'!A123:S3461,5,FALSE)</f>
        <v>#N/A</v>
      </c>
      <c r="M125" s="29" t="e">
        <f>VLOOKUP(I125,'COMMANDES FOURNISSEURS'!A123:R3392,6,FALSE)</f>
        <v>#N/A</v>
      </c>
    </row>
    <row r="126" spans="2:13" x14ac:dyDescent="0.25">
      <c r="B126" s="32"/>
      <c r="E126" s="14"/>
      <c r="H126" s="9" t="e">
        <f>VLOOKUP($C$9,'COMMANDES FOURNISSEURS'!A118:J1586,7,FALSE)</f>
        <v>#N/A</v>
      </c>
      <c r="I126" s="4" t="e">
        <f>VLOOKUP($C$9,'COMMANDES FOURNISSEURS'!A124:P3836,1,)</f>
        <v>#N/A</v>
      </c>
      <c r="J126" s="4" t="e">
        <f>VLOOKUP(#REF!,'COMMANDES FOURNISSEURS'!A124:R2974,3,FALSE)</f>
        <v>#REF!</v>
      </c>
      <c r="K126" s="10" t="e">
        <f>VLOOKUP($C$9,'COMMANDES FOURNISSEURS'!A124:S4144,4,FALSE)</f>
        <v>#N/A</v>
      </c>
      <c r="L126" s="10" t="e">
        <f>VLOOKUP($C$9,'COMMANDES FOURNISSEURS'!A124:S3462,5,FALSE)</f>
        <v>#N/A</v>
      </c>
      <c r="M126" s="29" t="e">
        <f>VLOOKUP(I126,'COMMANDES FOURNISSEURS'!A124:R3393,6,FALSE)</f>
        <v>#N/A</v>
      </c>
    </row>
    <row r="127" spans="2:13" x14ac:dyDescent="0.25">
      <c r="B127" s="32"/>
      <c r="E127" s="14"/>
      <c r="H127" s="9" t="e">
        <f>VLOOKUP($C$9,'COMMANDES FOURNISSEURS'!A119:J1587,7,FALSE)</f>
        <v>#N/A</v>
      </c>
      <c r="I127" s="4" t="e">
        <f>VLOOKUP($C$9,'COMMANDES FOURNISSEURS'!A125:P3837,1,)</f>
        <v>#N/A</v>
      </c>
      <c r="J127" s="4" t="e">
        <f>VLOOKUP(#REF!,'COMMANDES FOURNISSEURS'!A125:R2975,3,FALSE)</f>
        <v>#REF!</v>
      </c>
      <c r="K127" s="10" t="e">
        <f>VLOOKUP($C$9,'COMMANDES FOURNISSEURS'!A125:S4145,4,FALSE)</f>
        <v>#N/A</v>
      </c>
      <c r="L127" s="10" t="e">
        <f>VLOOKUP($C$9,'COMMANDES FOURNISSEURS'!A125:S3463,5,FALSE)</f>
        <v>#N/A</v>
      </c>
      <c r="M127" s="29" t="e">
        <f>VLOOKUP(I127,'COMMANDES FOURNISSEURS'!A125:R3394,6,FALSE)</f>
        <v>#N/A</v>
      </c>
    </row>
    <row r="128" spans="2:13" x14ac:dyDescent="0.25">
      <c r="B128" s="32"/>
      <c r="E128" s="14"/>
      <c r="H128" s="9" t="e">
        <f>VLOOKUP($C$9,'COMMANDES FOURNISSEURS'!A120:J1588,7,FALSE)</f>
        <v>#N/A</v>
      </c>
      <c r="I128" s="4" t="e">
        <f>VLOOKUP($C$9,'COMMANDES FOURNISSEURS'!A126:P3838,1,)</f>
        <v>#N/A</v>
      </c>
      <c r="J128" s="4" t="e">
        <f>VLOOKUP(#REF!,'COMMANDES FOURNISSEURS'!A126:R2976,3,FALSE)</f>
        <v>#REF!</v>
      </c>
      <c r="K128" s="10" t="e">
        <f>VLOOKUP($C$9,'COMMANDES FOURNISSEURS'!A126:S4146,4,FALSE)</f>
        <v>#N/A</v>
      </c>
      <c r="L128" s="10" t="e">
        <f>VLOOKUP($C$9,'COMMANDES FOURNISSEURS'!A126:S3464,5,FALSE)</f>
        <v>#N/A</v>
      </c>
      <c r="M128" s="29" t="e">
        <f>VLOOKUP(I128,'COMMANDES FOURNISSEURS'!A126:R3395,6,FALSE)</f>
        <v>#N/A</v>
      </c>
    </row>
    <row r="129" spans="2:13" x14ac:dyDescent="0.25">
      <c r="B129" s="32"/>
      <c r="E129" s="14"/>
      <c r="H129" s="9" t="e">
        <f>VLOOKUP($C$9,'COMMANDES FOURNISSEURS'!A121:J1589,7,FALSE)</f>
        <v>#N/A</v>
      </c>
      <c r="I129" s="4" t="e">
        <f>VLOOKUP($C$9,'COMMANDES FOURNISSEURS'!A127:P3839,1,)</f>
        <v>#N/A</v>
      </c>
      <c r="J129" s="4" t="e">
        <f>VLOOKUP(#REF!,'COMMANDES FOURNISSEURS'!A127:R2977,3,FALSE)</f>
        <v>#REF!</v>
      </c>
      <c r="K129" s="10" t="e">
        <f>VLOOKUP($C$9,'COMMANDES FOURNISSEURS'!A127:S4147,4,FALSE)</f>
        <v>#N/A</v>
      </c>
      <c r="L129" s="10" t="e">
        <f>VLOOKUP($C$9,'COMMANDES FOURNISSEURS'!A127:S3465,5,FALSE)</f>
        <v>#N/A</v>
      </c>
      <c r="M129" s="29" t="e">
        <f>VLOOKUP(I129,'COMMANDES FOURNISSEURS'!A127:R3396,6,FALSE)</f>
        <v>#N/A</v>
      </c>
    </row>
    <row r="130" spans="2:13" x14ac:dyDescent="0.25">
      <c r="B130" s="32"/>
      <c r="E130" s="14"/>
      <c r="H130" s="9" t="e">
        <f>VLOOKUP($C$9,'COMMANDES FOURNISSEURS'!A122:J1590,7,FALSE)</f>
        <v>#N/A</v>
      </c>
      <c r="I130" s="4" t="e">
        <f>VLOOKUP($C$9,'COMMANDES FOURNISSEURS'!A128:P3840,1,)</f>
        <v>#N/A</v>
      </c>
      <c r="J130" s="4" t="e">
        <f>VLOOKUP(#REF!,'COMMANDES FOURNISSEURS'!A128:R2978,3,FALSE)</f>
        <v>#REF!</v>
      </c>
      <c r="K130" s="10" t="e">
        <f>VLOOKUP($C$9,'COMMANDES FOURNISSEURS'!A128:S4148,4,FALSE)</f>
        <v>#N/A</v>
      </c>
      <c r="L130" s="10" t="e">
        <f>VLOOKUP($C$9,'COMMANDES FOURNISSEURS'!A128:S3466,5,FALSE)</f>
        <v>#N/A</v>
      </c>
      <c r="M130" s="29" t="e">
        <f>VLOOKUP(I130,'COMMANDES FOURNISSEURS'!A128:R3397,6,FALSE)</f>
        <v>#N/A</v>
      </c>
    </row>
    <row r="131" spans="2:13" x14ac:dyDescent="0.25">
      <c r="B131" s="32"/>
      <c r="E131" s="14"/>
      <c r="H131" s="9" t="e">
        <f>VLOOKUP($C$9,'COMMANDES FOURNISSEURS'!A123:J1591,7,FALSE)</f>
        <v>#N/A</v>
      </c>
      <c r="I131" s="4" t="e">
        <f>VLOOKUP($C$9,'COMMANDES FOURNISSEURS'!A129:P3841,1,)</f>
        <v>#N/A</v>
      </c>
      <c r="J131" s="4" t="e">
        <f>VLOOKUP(#REF!,'COMMANDES FOURNISSEURS'!A129:R2979,3,FALSE)</f>
        <v>#REF!</v>
      </c>
      <c r="K131" s="10" t="e">
        <f>VLOOKUP($C$9,'COMMANDES FOURNISSEURS'!A129:S4149,4,FALSE)</f>
        <v>#N/A</v>
      </c>
      <c r="L131" s="10" t="e">
        <f>VLOOKUP($C$9,'COMMANDES FOURNISSEURS'!A129:S3467,5,FALSE)</f>
        <v>#N/A</v>
      </c>
      <c r="M131" s="29" t="e">
        <f>VLOOKUP(I131,'COMMANDES FOURNISSEURS'!A129:R3398,6,FALSE)</f>
        <v>#N/A</v>
      </c>
    </row>
    <row r="132" spans="2:13" x14ac:dyDescent="0.25">
      <c r="B132" s="32"/>
      <c r="E132" s="14"/>
      <c r="H132" s="9" t="e">
        <f>VLOOKUP($C$9,'COMMANDES FOURNISSEURS'!A124:J1592,7,FALSE)</f>
        <v>#N/A</v>
      </c>
      <c r="I132" s="4" t="e">
        <f>VLOOKUP($C$9,'COMMANDES FOURNISSEURS'!A130:P3842,1,)</f>
        <v>#N/A</v>
      </c>
      <c r="J132" s="4" t="e">
        <f>VLOOKUP(#REF!,'COMMANDES FOURNISSEURS'!A130:R2980,3,FALSE)</f>
        <v>#REF!</v>
      </c>
      <c r="K132" s="10" t="e">
        <f>VLOOKUP($C$9,'COMMANDES FOURNISSEURS'!A130:S4150,4,FALSE)</f>
        <v>#N/A</v>
      </c>
      <c r="L132" s="10" t="e">
        <f>VLOOKUP($C$9,'COMMANDES FOURNISSEURS'!A130:S3468,5,FALSE)</f>
        <v>#N/A</v>
      </c>
      <c r="M132" s="29" t="e">
        <f>VLOOKUP(I132,'COMMANDES FOURNISSEURS'!A130:R3399,6,FALSE)</f>
        <v>#N/A</v>
      </c>
    </row>
    <row r="133" spans="2:13" x14ac:dyDescent="0.25">
      <c r="B133" s="32"/>
      <c r="E133" s="14"/>
      <c r="H133" s="9" t="e">
        <f>VLOOKUP($C$9,'COMMANDES FOURNISSEURS'!A125:J1593,7,FALSE)</f>
        <v>#N/A</v>
      </c>
      <c r="I133" s="4" t="e">
        <f>VLOOKUP($C$9,'COMMANDES FOURNISSEURS'!A131:P3843,1,)</f>
        <v>#N/A</v>
      </c>
      <c r="J133" s="4" t="e">
        <f>VLOOKUP(#REF!,'COMMANDES FOURNISSEURS'!A131:R2981,3,FALSE)</f>
        <v>#REF!</v>
      </c>
      <c r="K133" s="10" t="e">
        <f>VLOOKUP($C$9,'COMMANDES FOURNISSEURS'!A131:S4151,4,FALSE)</f>
        <v>#N/A</v>
      </c>
      <c r="L133" s="10" t="e">
        <f>VLOOKUP($C$9,'COMMANDES FOURNISSEURS'!A131:S3469,5,FALSE)</f>
        <v>#N/A</v>
      </c>
      <c r="M133" s="29" t="e">
        <f>VLOOKUP(I133,'COMMANDES FOURNISSEURS'!A131:R3400,6,FALSE)</f>
        <v>#N/A</v>
      </c>
    </row>
    <row r="134" spans="2:13" x14ac:dyDescent="0.25">
      <c r="B134" s="32"/>
      <c r="E134" s="14"/>
      <c r="H134" s="9" t="e">
        <f>VLOOKUP($C$9,'COMMANDES FOURNISSEURS'!A126:J1594,7,FALSE)</f>
        <v>#N/A</v>
      </c>
      <c r="I134" s="4" t="e">
        <f>VLOOKUP($C$9,'COMMANDES FOURNISSEURS'!A132:P3844,1,)</f>
        <v>#N/A</v>
      </c>
      <c r="J134" s="4" t="e">
        <f>VLOOKUP(#REF!,'COMMANDES FOURNISSEURS'!A132:R2982,3,FALSE)</f>
        <v>#REF!</v>
      </c>
      <c r="K134" s="10" t="e">
        <f>VLOOKUP($C$9,'COMMANDES FOURNISSEURS'!A132:S4152,4,FALSE)</f>
        <v>#N/A</v>
      </c>
      <c r="L134" s="10" t="e">
        <f>VLOOKUP($C$9,'COMMANDES FOURNISSEURS'!A132:S3470,5,FALSE)</f>
        <v>#N/A</v>
      </c>
      <c r="M134" s="29" t="e">
        <f>VLOOKUP(I134,'COMMANDES FOURNISSEURS'!A132:R3401,6,FALSE)</f>
        <v>#N/A</v>
      </c>
    </row>
    <row r="135" spans="2:13" x14ac:dyDescent="0.25">
      <c r="B135" s="32"/>
      <c r="E135" s="14"/>
      <c r="H135" s="9" t="e">
        <f>VLOOKUP($C$9,'COMMANDES FOURNISSEURS'!A127:J1595,7,FALSE)</f>
        <v>#N/A</v>
      </c>
      <c r="I135" s="4" t="e">
        <f>VLOOKUP($C$9,'COMMANDES FOURNISSEURS'!A133:P3845,1,)</f>
        <v>#N/A</v>
      </c>
      <c r="J135" s="4" t="e">
        <f>VLOOKUP(#REF!,'COMMANDES FOURNISSEURS'!A133:R2983,3,FALSE)</f>
        <v>#REF!</v>
      </c>
      <c r="K135" s="10" t="e">
        <f>VLOOKUP($C$9,'COMMANDES FOURNISSEURS'!A133:S4153,4,FALSE)</f>
        <v>#N/A</v>
      </c>
      <c r="L135" s="10" t="e">
        <f>VLOOKUP($C$9,'COMMANDES FOURNISSEURS'!A133:S3471,5,FALSE)</f>
        <v>#N/A</v>
      </c>
      <c r="M135" s="29" t="e">
        <f>VLOOKUP(I135,'COMMANDES FOURNISSEURS'!A133:R3402,6,FALSE)</f>
        <v>#N/A</v>
      </c>
    </row>
    <row r="136" spans="2:13" x14ac:dyDescent="0.25">
      <c r="B136" s="32"/>
      <c r="E136" s="14"/>
      <c r="H136" s="9" t="e">
        <f>VLOOKUP($C$9,'COMMANDES FOURNISSEURS'!A128:J1596,7,FALSE)</f>
        <v>#N/A</v>
      </c>
      <c r="I136" s="4" t="e">
        <f>VLOOKUP($C$9,'COMMANDES FOURNISSEURS'!A134:P3846,1,)</f>
        <v>#N/A</v>
      </c>
      <c r="J136" s="4" t="e">
        <f>VLOOKUP(#REF!,'COMMANDES FOURNISSEURS'!A134:R2984,3,FALSE)</f>
        <v>#REF!</v>
      </c>
      <c r="K136" s="10" t="e">
        <f>VLOOKUP($C$9,'COMMANDES FOURNISSEURS'!A134:S4154,4,FALSE)</f>
        <v>#N/A</v>
      </c>
      <c r="L136" s="10" t="e">
        <f>VLOOKUP($C$9,'COMMANDES FOURNISSEURS'!A134:S3472,5,FALSE)</f>
        <v>#N/A</v>
      </c>
      <c r="M136" s="29" t="e">
        <f>VLOOKUP(I136,'COMMANDES FOURNISSEURS'!A134:R3403,6,FALSE)</f>
        <v>#N/A</v>
      </c>
    </row>
    <row r="137" spans="2:13" x14ac:dyDescent="0.25">
      <c r="B137" s="32"/>
      <c r="E137" s="14"/>
      <c r="H137" s="9" t="e">
        <f>VLOOKUP($C$9,'COMMANDES FOURNISSEURS'!A129:J1597,7,FALSE)</f>
        <v>#N/A</v>
      </c>
      <c r="I137" s="4" t="e">
        <f>VLOOKUP($C$9,'COMMANDES FOURNISSEURS'!A135:P3847,1,)</f>
        <v>#N/A</v>
      </c>
      <c r="J137" s="4" t="e">
        <f>VLOOKUP(#REF!,'COMMANDES FOURNISSEURS'!A135:R2985,3,FALSE)</f>
        <v>#REF!</v>
      </c>
      <c r="K137" s="10" t="e">
        <f>VLOOKUP($C$9,'COMMANDES FOURNISSEURS'!A135:S4155,4,FALSE)</f>
        <v>#N/A</v>
      </c>
      <c r="L137" s="10" t="e">
        <f>VLOOKUP($C$9,'COMMANDES FOURNISSEURS'!A135:S3473,5,FALSE)</f>
        <v>#N/A</v>
      </c>
      <c r="M137" s="29" t="e">
        <f>VLOOKUP(I137,'COMMANDES FOURNISSEURS'!A135:R3404,6,FALSE)</f>
        <v>#N/A</v>
      </c>
    </row>
    <row r="138" spans="2:13" x14ac:dyDescent="0.25">
      <c r="B138" s="32"/>
      <c r="E138" s="14"/>
      <c r="H138" s="9" t="e">
        <f>VLOOKUP($C$9,'COMMANDES FOURNISSEURS'!A130:J1598,7,FALSE)</f>
        <v>#N/A</v>
      </c>
      <c r="I138" s="4" t="e">
        <f>VLOOKUP($C$9,'COMMANDES FOURNISSEURS'!A136:P3848,1,)</f>
        <v>#N/A</v>
      </c>
      <c r="J138" s="4" t="e">
        <f>VLOOKUP(#REF!,'COMMANDES FOURNISSEURS'!A136:R2986,3,FALSE)</f>
        <v>#REF!</v>
      </c>
      <c r="K138" s="10" t="e">
        <f>VLOOKUP($C$9,'COMMANDES FOURNISSEURS'!A136:S4156,4,FALSE)</f>
        <v>#N/A</v>
      </c>
      <c r="L138" s="10" t="e">
        <f>VLOOKUP($C$9,'COMMANDES FOURNISSEURS'!A136:S3474,5,FALSE)</f>
        <v>#N/A</v>
      </c>
      <c r="M138" s="29" t="e">
        <f>VLOOKUP(I138,'COMMANDES FOURNISSEURS'!A136:R3405,6,FALSE)</f>
        <v>#N/A</v>
      </c>
    </row>
    <row r="139" spans="2:13" x14ac:dyDescent="0.25">
      <c r="B139" s="32"/>
      <c r="E139" s="14"/>
      <c r="H139" s="9" t="e">
        <f>VLOOKUP($C$9,'COMMANDES FOURNISSEURS'!A131:J1599,7,FALSE)</f>
        <v>#N/A</v>
      </c>
      <c r="I139" s="4" t="e">
        <f>VLOOKUP($C$9,'COMMANDES FOURNISSEURS'!A137:P3849,1,)</f>
        <v>#N/A</v>
      </c>
      <c r="J139" s="4" t="e">
        <f>VLOOKUP(#REF!,'COMMANDES FOURNISSEURS'!A137:R2987,3,FALSE)</f>
        <v>#REF!</v>
      </c>
      <c r="K139" s="10" t="e">
        <f>VLOOKUP($C$9,'COMMANDES FOURNISSEURS'!A137:S4157,4,FALSE)</f>
        <v>#N/A</v>
      </c>
      <c r="L139" s="10" t="e">
        <f>VLOOKUP($C$9,'COMMANDES FOURNISSEURS'!A137:S3475,5,FALSE)</f>
        <v>#N/A</v>
      </c>
      <c r="M139" s="29" t="e">
        <f>VLOOKUP(I139,'COMMANDES FOURNISSEURS'!A137:R3406,6,FALSE)</f>
        <v>#N/A</v>
      </c>
    </row>
    <row r="140" spans="2:13" x14ac:dyDescent="0.25">
      <c r="B140" s="32"/>
      <c r="E140" s="14"/>
      <c r="H140" s="9" t="e">
        <f>VLOOKUP($C$9,'COMMANDES FOURNISSEURS'!A132:J1600,7,FALSE)</f>
        <v>#N/A</v>
      </c>
      <c r="I140" s="4" t="e">
        <f>VLOOKUP($C$9,'COMMANDES FOURNISSEURS'!A138:P3850,1,)</f>
        <v>#N/A</v>
      </c>
      <c r="J140" s="4" t="e">
        <f>VLOOKUP(#REF!,'COMMANDES FOURNISSEURS'!A138:R2988,3,FALSE)</f>
        <v>#REF!</v>
      </c>
      <c r="K140" s="10" t="e">
        <f>VLOOKUP($C$9,'COMMANDES FOURNISSEURS'!A138:S4158,4,FALSE)</f>
        <v>#N/A</v>
      </c>
      <c r="L140" s="10" t="e">
        <f>VLOOKUP($C$9,'COMMANDES FOURNISSEURS'!A138:S3476,5,FALSE)</f>
        <v>#N/A</v>
      </c>
      <c r="M140" s="29" t="e">
        <f>VLOOKUP(I140,'COMMANDES FOURNISSEURS'!A138:R3407,6,FALSE)</f>
        <v>#N/A</v>
      </c>
    </row>
    <row r="141" spans="2:13" x14ac:dyDescent="0.25">
      <c r="B141" s="32"/>
      <c r="E141" s="14"/>
      <c r="H141" s="9" t="e">
        <f>VLOOKUP($C$9,'COMMANDES FOURNISSEURS'!A133:J1601,7,FALSE)</f>
        <v>#N/A</v>
      </c>
      <c r="I141" s="4" t="e">
        <f>VLOOKUP($C$9,'COMMANDES FOURNISSEURS'!A139:P3851,1,)</f>
        <v>#N/A</v>
      </c>
      <c r="J141" s="4" t="e">
        <f>VLOOKUP(#REF!,'COMMANDES FOURNISSEURS'!A139:R2989,3,FALSE)</f>
        <v>#REF!</v>
      </c>
      <c r="K141" s="10" t="e">
        <f>VLOOKUP($C$9,'COMMANDES FOURNISSEURS'!A139:S4159,4,FALSE)</f>
        <v>#N/A</v>
      </c>
      <c r="L141" s="10" t="e">
        <f>VLOOKUP($C$9,'COMMANDES FOURNISSEURS'!A139:S3477,5,FALSE)</f>
        <v>#N/A</v>
      </c>
      <c r="M141" s="29" t="e">
        <f>VLOOKUP(I141,'COMMANDES FOURNISSEURS'!A139:R3408,6,FALSE)</f>
        <v>#N/A</v>
      </c>
    </row>
    <row r="142" spans="2:13" x14ac:dyDescent="0.25">
      <c r="B142" s="32"/>
      <c r="E142" s="14"/>
      <c r="H142" s="9" t="e">
        <f>VLOOKUP($C$9,'COMMANDES FOURNISSEURS'!A134:J1602,7,FALSE)</f>
        <v>#N/A</v>
      </c>
      <c r="I142" s="4" t="e">
        <f>VLOOKUP($C$9,'COMMANDES FOURNISSEURS'!A140:P3852,1,)</f>
        <v>#N/A</v>
      </c>
      <c r="J142" s="4" t="e">
        <f>VLOOKUP(#REF!,'COMMANDES FOURNISSEURS'!A140:R2990,3,FALSE)</f>
        <v>#REF!</v>
      </c>
      <c r="K142" s="10" t="e">
        <f>VLOOKUP($C$9,'COMMANDES FOURNISSEURS'!A140:S4160,4,FALSE)</f>
        <v>#N/A</v>
      </c>
      <c r="L142" s="10" t="e">
        <f>VLOOKUP($C$9,'COMMANDES FOURNISSEURS'!A140:S3478,5,FALSE)</f>
        <v>#N/A</v>
      </c>
      <c r="M142" s="29" t="e">
        <f>VLOOKUP(I142,'COMMANDES FOURNISSEURS'!A140:R3409,6,FALSE)</f>
        <v>#N/A</v>
      </c>
    </row>
    <row r="143" spans="2:13" x14ac:dyDescent="0.25">
      <c r="B143" s="32"/>
      <c r="E143" s="14"/>
      <c r="H143" s="9" t="e">
        <f>VLOOKUP($C$9,'COMMANDES FOURNISSEURS'!A135:J1603,7,FALSE)</f>
        <v>#N/A</v>
      </c>
      <c r="I143" s="4" t="e">
        <f>VLOOKUP($C$9,'COMMANDES FOURNISSEURS'!A141:P3853,1,)</f>
        <v>#N/A</v>
      </c>
      <c r="J143" s="4" t="e">
        <f>VLOOKUP(#REF!,'COMMANDES FOURNISSEURS'!A141:R2991,3,FALSE)</f>
        <v>#REF!</v>
      </c>
      <c r="K143" s="10" t="e">
        <f>VLOOKUP($C$9,'COMMANDES FOURNISSEURS'!A141:S4161,4,FALSE)</f>
        <v>#N/A</v>
      </c>
      <c r="L143" s="10" t="e">
        <f>VLOOKUP($C$9,'COMMANDES FOURNISSEURS'!A141:S3479,5,FALSE)</f>
        <v>#N/A</v>
      </c>
      <c r="M143" s="29" t="e">
        <f>VLOOKUP(I143,'COMMANDES FOURNISSEURS'!A141:R3410,6,FALSE)</f>
        <v>#N/A</v>
      </c>
    </row>
    <row r="144" spans="2:13" x14ac:dyDescent="0.25">
      <c r="B144" s="32"/>
      <c r="E144" s="14"/>
      <c r="H144" s="9" t="e">
        <f>VLOOKUP($C$9,'COMMANDES FOURNISSEURS'!A136:J1604,7,FALSE)</f>
        <v>#N/A</v>
      </c>
      <c r="I144" s="4" t="e">
        <f>VLOOKUP($C$9,'COMMANDES FOURNISSEURS'!A142:P3854,1,)</f>
        <v>#N/A</v>
      </c>
      <c r="J144" s="4" t="e">
        <f>VLOOKUP(#REF!,'COMMANDES FOURNISSEURS'!A142:R2992,3,FALSE)</f>
        <v>#REF!</v>
      </c>
      <c r="K144" s="10" t="e">
        <f>VLOOKUP($C$9,'COMMANDES FOURNISSEURS'!A142:S4162,4,FALSE)</f>
        <v>#N/A</v>
      </c>
      <c r="L144" s="10" t="e">
        <f>VLOOKUP($C$9,'COMMANDES FOURNISSEURS'!A142:S3480,5,FALSE)</f>
        <v>#N/A</v>
      </c>
      <c r="M144" s="29" t="e">
        <f>VLOOKUP(I144,'COMMANDES FOURNISSEURS'!A142:R3411,6,FALSE)</f>
        <v>#N/A</v>
      </c>
    </row>
    <row r="145" spans="2:13" x14ac:dyDescent="0.25">
      <c r="B145" s="32"/>
      <c r="E145" s="14"/>
      <c r="H145" s="9" t="e">
        <f>VLOOKUP($C$9,'COMMANDES FOURNISSEURS'!A137:J1605,7,FALSE)</f>
        <v>#N/A</v>
      </c>
      <c r="I145" s="4" t="e">
        <f>VLOOKUP($C$9,'COMMANDES FOURNISSEURS'!A143:P3855,1,)</f>
        <v>#N/A</v>
      </c>
      <c r="J145" s="4" t="e">
        <f>VLOOKUP(#REF!,'COMMANDES FOURNISSEURS'!A143:R2993,3,FALSE)</f>
        <v>#REF!</v>
      </c>
      <c r="K145" s="10" t="e">
        <f>VLOOKUP($C$9,'COMMANDES FOURNISSEURS'!A143:S4163,4,FALSE)</f>
        <v>#N/A</v>
      </c>
      <c r="L145" s="10" t="e">
        <f>VLOOKUP($C$9,'COMMANDES FOURNISSEURS'!A143:S3481,5,FALSE)</f>
        <v>#N/A</v>
      </c>
      <c r="M145" s="29" t="e">
        <f>VLOOKUP(I145,'COMMANDES FOURNISSEURS'!A143:R3412,6,FALSE)</f>
        <v>#N/A</v>
      </c>
    </row>
    <row r="146" spans="2:13" x14ac:dyDescent="0.25">
      <c r="B146" s="32"/>
      <c r="E146" s="14"/>
      <c r="H146" s="9" t="e">
        <f>VLOOKUP($C$9,'COMMANDES FOURNISSEURS'!A138:J1606,7,FALSE)</f>
        <v>#N/A</v>
      </c>
      <c r="I146" s="4" t="e">
        <f>VLOOKUP($C$9,'COMMANDES FOURNISSEURS'!A144:P3856,1,)</f>
        <v>#N/A</v>
      </c>
      <c r="J146" s="4" t="e">
        <f>VLOOKUP(#REF!,'COMMANDES FOURNISSEURS'!A144:R2994,3,FALSE)</f>
        <v>#REF!</v>
      </c>
      <c r="K146" s="10" t="e">
        <f>VLOOKUP($C$9,'COMMANDES FOURNISSEURS'!A144:S4164,4,FALSE)</f>
        <v>#N/A</v>
      </c>
      <c r="L146" s="10" t="e">
        <f>VLOOKUP($C$9,'COMMANDES FOURNISSEURS'!A144:S3482,5,FALSE)</f>
        <v>#N/A</v>
      </c>
      <c r="M146" s="29" t="e">
        <f>VLOOKUP(I146,'COMMANDES FOURNISSEURS'!A144:R3413,6,FALSE)</f>
        <v>#N/A</v>
      </c>
    </row>
    <row r="147" spans="2:13" x14ac:dyDescent="0.25">
      <c r="B147" s="32"/>
      <c r="E147" s="14"/>
      <c r="H147" s="9" t="e">
        <f>VLOOKUP($C$9,'COMMANDES FOURNISSEURS'!A139:J1607,7,FALSE)</f>
        <v>#N/A</v>
      </c>
      <c r="I147" s="4" t="e">
        <f>VLOOKUP($C$9,'COMMANDES FOURNISSEURS'!A145:P3857,1,)</f>
        <v>#N/A</v>
      </c>
      <c r="J147" s="4" t="e">
        <f>VLOOKUP(#REF!,'COMMANDES FOURNISSEURS'!A145:R2995,3,FALSE)</f>
        <v>#REF!</v>
      </c>
      <c r="K147" s="10" t="e">
        <f>VLOOKUP($C$9,'COMMANDES FOURNISSEURS'!A145:S4165,4,FALSE)</f>
        <v>#N/A</v>
      </c>
      <c r="L147" s="10" t="e">
        <f>VLOOKUP($C$9,'COMMANDES FOURNISSEURS'!A145:S3483,5,FALSE)</f>
        <v>#N/A</v>
      </c>
      <c r="M147" s="29" t="e">
        <f>VLOOKUP(I147,'COMMANDES FOURNISSEURS'!A145:R3414,6,FALSE)</f>
        <v>#N/A</v>
      </c>
    </row>
    <row r="148" spans="2:13" x14ac:dyDescent="0.25">
      <c r="B148" s="32"/>
      <c r="E148" s="14"/>
      <c r="H148" s="9" t="e">
        <f>VLOOKUP($C$9,'COMMANDES FOURNISSEURS'!A140:J1608,7,FALSE)</f>
        <v>#N/A</v>
      </c>
      <c r="I148" s="4" t="e">
        <f>VLOOKUP($C$9,'COMMANDES FOURNISSEURS'!A146:P3858,1,)</f>
        <v>#N/A</v>
      </c>
      <c r="J148" s="4" t="e">
        <f>VLOOKUP(#REF!,'COMMANDES FOURNISSEURS'!A146:R2996,3,FALSE)</f>
        <v>#REF!</v>
      </c>
      <c r="K148" s="10" t="e">
        <f>VLOOKUP($C$9,'COMMANDES FOURNISSEURS'!A146:S4166,4,FALSE)</f>
        <v>#N/A</v>
      </c>
      <c r="L148" s="10" t="e">
        <f>VLOOKUP($C$9,'COMMANDES FOURNISSEURS'!A146:S3484,5,FALSE)</f>
        <v>#N/A</v>
      </c>
      <c r="M148" s="29" t="e">
        <f>VLOOKUP(I148,'COMMANDES FOURNISSEURS'!A146:R3415,6,FALSE)</f>
        <v>#N/A</v>
      </c>
    </row>
    <row r="149" spans="2:13" x14ac:dyDescent="0.25">
      <c r="B149" s="32"/>
      <c r="E149" s="14"/>
      <c r="H149" s="9" t="e">
        <f>VLOOKUP($C$9,'COMMANDES FOURNISSEURS'!A141:J1609,7,FALSE)</f>
        <v>#N/A</v>
      </c>
      <c r="I149" s="4" t="e">
        <f>VLOOKUP($C$9,'COMMANDES FOURNISSEURS'!A147:P3859,1,)</f>
        <v>#N/A</v>
      </c>
      <c r="J149" s="4" t="e">
        <f>VLOOKUP(#REF!,'COMMANDES FOURNISSEURS'!A147:R2997,3,FALSE)</f>
        <v>#REF!</v>
      </c>
      <c r="K149" s="10" t="e">
        <f>VLOOKUP($C$9,'COMMANDES FOURNISSEURS'!A147:S4167,4,FALSE)</f>
        <v>#N/A</v>
      </c>
      <c r="L149" s="10" t="e">
        <f>VLOOKUP($C$9,'COMMANDES FOURNISSEURS'!A147:S3485,5,FALSE)</f>
        <v>#N/A</v>
      </c>
      <c r="M149" s="29" t="e">
        <f>VLOOKUP(I149,'COMMANDES FOURNISSEURS'!A147:R3416,6,FALSE)</f>
        <v>#N/A</v>
      </c>
    </row>
    <row r="150" spans="2:13" x14ac:dyDescent="0.25">
      <c r="B150" s="32"/>
      <c r="E150" s="14"/>
      <c r="H150" s="9" t="e">
        <f>VLOOKUP($C$9,'COMMANDES FOURNISSEURS'!A142:J1610,7,FALSE)</f>
        <v>#N/A</v>
      </c>
      <c r="I150" s="4" t="e">
        <f>VLOOKUP($C$9,'COMMANDES FOURNISSEURS'!A148:P3860,1,)</f>
        <v>#N/A</v>
      </c>
      <c r="J150" s="4" t="e">
        <f>VLOOKUP(#REF!,'COMMANDES FOURNISSEURS'!A148:R2998,3,FALSE)</f>
        <v>#REF!</v>
      </c>
      <c r="K150" s="10" t="e">
        <f>VLOOKUP($C$9,'COMMANDES FOURNISSEURS'!A148:S4168,4,FALSE)</f>
        <v>#N/A</v>
      </c>
      <c r="L150" s="10" t="e">
        <f>VLOOKUP($C$9,'COMMANDES FOURNISSEURS'!A148:S3486,5,FALSE)</f>
        <v>#N/A</v>
      </c>
      <c r="M150" s="29" t="e">
        <f>VLOOKUP(I150,'COMMANDES FOURNISSEURS'!A148:R3417,6,FALSE)</f>
        <v>#N/A</v>
      </c>
    </row>
    <row r="151" spans="2:13" x14ac:dyDescent="0.25">
      <c r="B151" s="32"/>
      <c r="E151" s="14"/>
      <c r="H151" s="9" t="e">
        <f>VLOOKUP($C$9,'COMMANDES FOURNISSEURS'!A143:J1611,7,FALSE)</f>
        <v>#N/A</v>
      </c>
      <c r="I151" s="4" t="e">
        <f>VLOOKUP($C$9,'COMMANDES FOURNISSEURS'!A149:P3861,1,)</f>
        <v>#N/A</v>
      </c>
      <c r="J151" s="4" t="e">
        <f>VLOOKUP(#REF!,'COMMANDES FOURNISSEURS'!A149:R2999,3,FALSE)</f>
        <v>#REF!</v>
      </c>
      <c r="K151" s="10" t="e">
        <f>VLOOKUP($C$9,'COMMANDES FOURNISSEURS'!A149:S4169,4,FALSE)</f>
        <v>#N/A</v>
      </c>
      <c r="L151" s="10" t="e">
        <f>VLOOKUP($C$9,'COMMANDES FOURNISSEURS'!A149:S3487,5,FALSE)</f>
        <v>#N/A</v>
      </c>
      <c r="M151" s="29" t="e">
        <f>VLOOKUP(I151,'COMMANDES FOURNISSEURS'!A149:R3418,6,FALSE)</f>
        <v>#N/A</v>
      </c>
    </row>
    <row r="152" spans="2:13" x14ac:dyDescent="0.25">
      <c r="B152" s="32"/>
      <c r="E152" s="14"/>
      <c r="H152" s="9" t="e">
        <f>VLOOKUP($C$9,'COMMANDES FOURNISSEURS'!A144:J1612,7,FALSE)</f>
        <v>#N/A</v>
      </c>
      <c r="I152" s="4" t="e">
        <f>VLOOKUP($C$9,'COMMANDES FOURNISSEURS'!A150:P3862,1,)</f>
        <v>#N/A</v>
      </c>
      <c r="J152" s="4" t="e">
        <f>VLOOKUP(#REF!,'COMMANDES FOURNISSEURS'!A150:R3000,3,FALSE)</f>
        <v>#REF!</v>
      </c>
      <c r="K152" s="10" t="e">
        <f>VLOOKUP($C$9,'COMMANDES FOURNISSEURS'!A150:S4170,4,FALSE)</f>
        <v>#N/A</v>
      </c>
      <c r="L152" s="10" t="e">
        <f>VLOOKUP($C$9,'COMMANDES FOURNISSEURS'!A150:S3488,5,FALSE)</f>
        <v>#N/A</v>
      </c>
      <c r="M152" s="29" t="e">
        <f>VLOOKUP(I152,'COMMANDES FOURNISSEURS'!A150:R3419,6,FALSE)</f>
        <v>#N/A</v>
      </c>
    </row>
    <row r="153" spans="2:13" x14ac:dyDescent="0.25">
      <c r="B153" s="32"/>
      <c r="E153" s="14"/>
      <c r="H153" s="9" t="e">
        <f>VLOOKUP($C$9,'COMMANDES FOURNISSEURS'!A145:J1613,7,FALSE)</f>
        <v>#N/A</v>
      </c>
      <c r="I153" s="4" t="e">
        <f>VLOOKUP($C$9,'COMMANDES FOURNISSEURS'!A151:P3863,1,)</f>
        <v>#N/A</v>
      </c>
      <c r="J153" s="4" t="e">
        <f>VLOOKUP(#REF!,'COMMANDES FOURNISSEURS'!A151:R3001,3,FALSE)</f>
        <v>#REF!</v>
      </c>
      <c r="K153" s="10" t="e">
        <f>VLOOKUP($C$9,'COMMANDES FOURNISSEURS'!A151:S4171,4,FALSE)</f>
        <v>#N/A</v>
      </c>
      <c r="L153" s="10" t="e">
        <f>VLOOKUP($C$9,'COMMANDES FOURNISSEURS'!A151:S3489,5,FALSE)</f>
        <v>#N/A</v>
      </c>
      <c r="M153" s="29" t="e">
        <f>VLOOKUP(I153,'COMMANDES FOURNISSEURS'!A151:R3420,6,FALSE)</f>
        <v>#N/A</v>
      </c>
    </row>
    <row r="154" spans="2:13" x14ac:dyDescent="0.25">
      <c r="B154" s="32"/>
      <c r="E154" s="14"/>
      <c r="H154" s="9" t="e">
        <f>VLOOKUP($C$9,'COMMANDES FOURNISSEURS'!A146:J1614,7,FALSE)</f>
        <v>#N/A</v>
      </c>
      <c r="I154" s="4" t="e">
        <f>VLOOKUP($C$9,'COMMANDES FOURNISSEURS'!A152:P3864,1,)</f>
        <v>#N/A</v>
      </c>
      <c r="J154" s="4" t="e">
        <f>VLOOKUP(#REF!,'COMMANDES FOURNISSEURS'!A152:R3002,3,FALSE)</f>
        <v>#REF!</v>
      </c>
      <c r="K154" s="10" t="e">
        <f>VLOOKUP($C$9,'COMMANDES FOURNISSEURS'!A152:S4172,4,FALSE)</f>
        <v>#N/A</v>
      </c>
      <c r="L154" s="10" t="e">
        <f>VLOOKUP($C$9,'COMMANDES FOURNISSEURS'!A152:S3490,5,FALSE)</f>
        <v>#N/A</v>
      </c>
      <c r="M154" s="29" t="e">
        <f>VLOOKUP(I154,'COMMANDES FOURNISSEURS'!A152:R3421,6,FALSE)</f>
        <v>#N/A</v>
      </c>
    </row>
    <row r="155" spans="2:13" x14ac:dyDescent="0.25">
      <c r="B155" s="32"/>
      <c r="E155" s="14"/>
      <c r="H155" s="9" t="e">
        <f>VLOOKUP($C$9,'COMMANDES FOURNISSEURS'!A147:J1615,7,FALSE)</f>
        <v>#N/A</v>
      </c>
      <c r="I155" s="4" t="e">
        <f>VLOOKUP($C$9,'COMMANDES FOURNISSEURS'!A153:P3865,1,)</f>
        <v>#N/A</v>
      </c>
      <c r="J155" s="4" t="e">
        <f>VLOOKUP(#REF!,'COMMANDES FOURNISSEURS'!A153:R3003,3,FALSE)</f>
        <v>#REF!</v>
      </c>
      <c r="K155" s="10" t="e">
        <f>VLOOKUP($C$9,'COMMANDES FOURNISSEURS'!A153:S4173,4,FALSE)</f>
        <v>#N/A</v>
      </c>
      <c r="L155" s="10" t="e">
        <f>VLOOKUP($C$9,'COMMANDES FOURNISSEURS'!A153:S3491,5,FALSE)</f>
        <v>#N/A</v>
      </c>
      <c r="M155" s="29" t="e">
        <f>VLOOKUP(I155,'COMMANDES FOURNISSEURS'!A153:R3422,6,FALSE)</f>
        <v>#N/A</v>
      </c>
    </row>
    <row r="156" spans="2:13" x14ac:dyDescent="0.25">
      <c r="B156" s="32"/>
      <c r="E156" s="14"/>
      <c r="H156" s="9" t="e">
        <f>VLOOKUP($C$9,'COMMANDES FOURNISSEURS'!A148:J1616,7,FALSE)</f>
        <v>#N/A</v>
      </c>
      <c r="I156" s="4" t="e">
        <f>VLOOKUP($C$9,'COMMANDES FOURNISSEURS'!A154:P3866,1,)</f>
        <v>#N/A</v>
      </c>
      <c r="J156" s="4" t="e">
        <f>VLOOKUP(#REF!,'COMMANDES FOURNISSEURS'!A154:R3004,3,FALSE)</f>
        <v>#REF!</v>
      </c>
      <c r="K156" s="10" t="e">
        <f>VLOOKUP($C$9,'COMMANDES FOURNISSEURS'!A154:S4174,4,FALSE)</f>
        <v>#N/A</v>
      </c>
      <c r="L156" s="10" t="e">
        <f>VLOOKUP($C$9,'COMMANDES FOURNISSEURS'!A154:S3492,5,FALSE)</f>
        <v>#N/A</v>
      </c>
      <c r="M156" s="29" t="e">
        <f>VLOOKUP(I156,'COMMANDES FOURNISSEURS'!A154:R3423,6,FALSE)</f>
        <v>#N/A</v>
      </c>
    </row>
    <row r="157" spans="2:13" x14ac:dyDescent="0.25">
      <c r="B157" s="32"/>
      <c r="E157" s="14"/>
      <c r="H157" s="9" t="e">
        <f>VLOOKUP($C$9,'COMMANDES FOURNISSEURS'!A149:J1617,7,FALSE)</f>
        <v>#N/A</v>
      </c>
      <c r="I157" s="4" t="e">
        <f>VLOOKUP($C$9,'COMMANDES FOURNISSEURS'!A155:P3867,1,)</f>
        <v>#N/A</v>
      </c>
      <c r="J157" s="4" t="e">
        <f>VLOOKUP(#REF!,'COMMANDES FOURNISSEURS'!A155:R3005,3,FALSE)</f>
        <v>#REF!</v>
      </c>
      <c r="K157" s="10" t="e">
        <f>VLOOKUP($C$9,'COMMANDES FOURNISSEURS'!A155:S4175,4,FALSE)</f>
        <v>#N/A</v>
      </c>
      <c r="L157" s="10" t="e">
        <f>VLOOKUP($C$9,'COMMANDES FOURNISSEURS'!A155:S3493,5,FALSE)</f>
        <v>#N/A</v>
      </c>
      <c r="M157" s="29" t="e">
        <f>VLOOKUP(I157,'COMMANDES FOURNISSEURS'!A155:R3424,6,FALSE)</f>
        <v>#N/A</v>
      </c>
    </row>
    <row r="158" spans="2:13" x14ac:dyDescent="0.25">
      <c r="B158" s="32"/>
      <c r="E158" s="14"/>
      <c r="H158" s="9" t="e">
        <f>VLOOKUP($C$9,'COMMANDES FOURNISSEURS'!A150:J1618,7,FALSE)</f>
        <v>#N/A</v>
      </c>
      <c r="I158" s="4" t="e">
        <f>VLOOKUP($C$9,'COMMANDES FOURNISSEURS'!A156:P3868,1,)</f>
        <v>#N/A</v>
      </c>
      <c r="J158" s="4" t="e">
        <f>VLOOKUP(#REF!,'COMMANDES FOURNISSEURS'!A156:R3006,3,FALSE)</f>
        <v>#REF!</v>
      </c>
      <c r="K158" s="10" t="e">
        <f>VLOOKUP($C$9,'COMMANDES FOURNISSEURS'!A156:S4176,4,FALSE)</f>
        <v>#N/A</v>
      </c>
      <c r="L158" s="10" t="e">
        <f>VLOOKUP($C$9,'COMMANDES FOURNISSEURS'!A156:S3494,5,FALSE)</f>
        <v>#N/A</v>
      </c>
      <c r="M158" s="29" t="e">
        <f>VLOOKUP(I158,'COMMANDES FOURNISSEURS'!A156:R3425,6,FALSE)</f>
        <v>#N/A</v>
      </c>
    </row>
    <row r="159" spans="2:13" x14ac:dyDescent="0.25">
      <c r="B159" s="32"/>
      <c r="E159" s="14"/>
      <c r="H159" s="9" t="e">
        <f>VLOOKUP($C$9,'COMMANDES FOURNISSEURS'!A151:J1619,7,FALSE)</f>
        <v>#N/A</v>
      </c>
      <c r="I159" s="4" t="e">
        <f>VLOOKUP($C$9,'COMMANDES FOURNISSEURS'!A157:P3869,1,)</f>
        <v>#N/A</v>
      </c>
      <c r="J159" s="4" t="e">
        <f>VLOOKUP(#REF!,'COMMANDES FOURNISSEURS'!A157:R3007,3,FALSE)</f>
        <v>#REF!</v>
      </c>
      <c r="K159" s="10" t="e">
        <f>VLOOKUP($C$9,'COMMANDES FOURNISSEURS'!A157:S4177,4,FALSE)</f>
        <v>#N/A</v>
      </c>
      <c r="L159" s="10" t="e">
        <f>VLOOKUP($C$9,'COMMANDES FOURNISSEURS'!A157:S3495,5,FALSE)</f>
        <v>#N/A</v>
      </c>
      <c r="M159" s="29" t="e">
        <f>VLOOKUP(I159,'COMMANDES FOURNISSEURS'!A157:R3426,6,FALSE)</f>
        <v>#N/A</v>
      </c>
    </row>
    <row r="160" spans="2:13" x14ac:dyDescent="0.25">
      <c r="B160" s="32"/>
      <c r="E160" s="14"/>
      <c r="H160" s="9" t="e">
        <f>VLOOKUP($C$9,'COMMANDES FOURNISSEURS'!A152:J1620,7,FALSE)</f>
        <v>#N/A</v>
      </c>
      <c r="I160" s="4" t="e">
        <f>VLOOKUP($C$9,'COMMANDES FOURNISSEURS'!A158:P3870,1,)</f>
        <v>#N/A</v>
      </c>
      <c r="J160" s="4" t="e">
        <f>VLOOKUP(#REF!,'COMMANDES FOURNISSEURS'!A158:R3008,3,FALSE)</f>
        <v>#REF!</v>
      </c>
      <c r="K160" s="10" t="e">
        <f>VLOOKUP($C$9,'COMMANDES FOURNISSEURS'!A158:S4178,4,FALSE)</f>
        <v>#N/A</v>
      </c>
      <c r="L160" s="10" t="e">
        <f>VLOOKUP($C$9,'COMMANDES FOURNISSEURS'!A158:S3496,5,FALSE)</f>
        <v>#N/A</v>
      </c>
      <c r="M160" s="29" t="e">
        <f>VLOOKUP(I160,'COMMANDES FOURNISSEURS'!A158:R3427,6,FALSE)</f>
        <v>#N/A</v>
      </c>
    </row>
    <row r="161" spans="2:13" x14ac:dyDescent="0.25">
      <c r="B161" s="32"/>
      <c r="E161" s="14"/>
      <c r="H161" s="9" t="e">
        <f>VLOOKUP($C$9,'COMMANDES FOURNISSEURS'!A153:J1621,7,FALSE)</f>
        <v>#N/A</v>
      </c>
      <c r="I161" s="4" t="e">
        <f>VLOOKUP($C$9,'COMMANDES FOURNISSEURS'!A159:P3871,1,)</f>
        <v>#N/A</v>
      </c>
      <c r="J161" s="4" t="e">
        <f>VLOOKUP(#REF!,'COMMANDES FOURNISSEURS'!A159:R3009,3,FALSE)</f>
        <v>#REF!</v>
      </c>
      <c r="K161" s="10" t="e">
        <f>VLOOKUP($C$9,'COMMANDES FOURNISSEURS'!A159:S4179,4,FALSE)</f>
        <v>#N/A</v>
      </c>
      <c r="L161" s="10" t="e">
        <f>VLOOKUP($C$9,'COMMANDES FOURNISSEURS'!A159:S3497,5,FALSE)</f>
        <v>#N/A</v>
      </c>
      <c r="M161" s="29" t="e">
        <f>VLOOKUP(I161,'COMMANDES FOURNISSEURS'!A159:R3428,6,FALSE)</f>
        <v>#N/A</v>
      </c>
    </row>
    <row r="162" spans="2:13" x14ac:dyDescent="0.25">
      <c r="B162" s="32"/>
      <c r="E162" s="14"/>
      <c r="H162" s="9" t="e">
        <f>VLOOKUP($C$9,'COMMANDES FOURNISSEURS'!A154:J1622,7,FALSE)</f>
        <v>#N/A</v>
      </c>
      <c r="I162" s="4" t="e">
        <f>VLOOKUP($C$9,'COMMANDES FOURNISSEURS'!A160:P3872,1,)</f>
        <v>#N/A</v>
      </c>
      <c r="J162" s="4" t="e">
        <f>VLOOKUP(#REF!,'COMMANDES FOURNISSEURS'!A160:R3010,3,FALSE)</f>
        <v>#REF!</v>
      </c>
      <c r="K162" s="10" t="e">
        <f>VLOOKUP($C$9,'COMMANDES FOURNISSEURS'!A160:S4180,4,FALSE)</f>
        <v>#N/A</v>
      </c>
      <c r="L162" s="10" t="e">
        <f>VLOOKUP($C$9,'COMMANDES FOURNISSEURS'!A160:S3498,5,FALSE)</f>
        <v>#N/A</v>
      </c>
      <c r="M162" s="29" t="e">
        <f>VLOOKUP(I162,'COMMANDES FOURNISSEURS'!A160:R3429,6,FALSE)</f>
        <v>#N/A</v>
      </c>
    </row>
    <row r="163" spans="2:13" x14ac:dyDescent="0.25">
      <c r="B163" s="32"/>
      <c r="E163" s="14"/>
      <c r="H163" s="9" t="e">
        <f>VLOOKUP($C$9,'COMMANDES FOURNISSEURS'!A155:J1623,7,FALSE)</f>
        <v>#N/A</v>
      </c>
      <c r="I163" s="4" t="e">
        <f>VLOOKUP($C$9,'COMMANDES FOURNISSEURS'!A161:P3873,1,)</f>
        <v>#N/A</v>
      </c>
      <c r="J163" s="4" t="e">
        <f>VLOOKUP(#REF!,'COMMANDES FOURNISSEURS'!A161:R3011,3,FALSE)</f>
        <v>#REF!</v>
      </c>
      <c r="K163" s="10" t="e">
        <f>VLOOKUP($C$9,'COMMANDES FOURNISSEURS'!A161:S4181,4,FALSE)</f>
        <v>#N/A</v>
      </c>
      <c r="L163" s="10" t="e">
        <f>VLOOKUP($C$9,'COMMANDES FOURNISSEURS'!A161:S3499,5,FALSE)</f>
        <v>#N/A</v>
      </c>
      <c r="M163" s="29" t="e">
        <f>VLOOKUP(I163,'COMMANDES FOURNISSEURS'!A161:R3430,6,FALSE)</f>
        <v>#N/A</v>
      </c>
    </row>
    <row r="164" spans="2:13" x14ac:dyDescent="0.25">
      <c r="B164" s="32"/>
      <c r="E164" s="14"/>
      <c r="H164" s="9" t="e">
        <f>VLOOKUP($C$9,'COMMANDES FOURNISSEURS'!A156:J1624,7,FALSE)</f>
        <v>#N/A</v>
      </c>
      <c r="I164" s="4" t="e">
        <f>VLOOKUP($C$9,'COMMANDES FOURNISSEURS'!A162:P3874,1,)</f>
        <v>#N/A</v>
      </c>
      <c r="J164" s="4" t="e">
        <f>VLOOKUP(#REF!,'COMMANDES FOURNISSEURS'!A162:R3012,3,FALSE)</f>
        <v>#REF!</v>
      </c>
      <c r="K164" s="10" t="e">
        <f>VLOOKUP($C$9,'COMMANDES FOURNISSEURS'!A162:S4182,4,FALSE)</f>
        <v>#N/A</v>
      </c>
      <c r="L164" s="10" t="e">
        <f>VLOOKUP($C$9,'COMMANDES FOURNISSEURS'!A162:S3500,5,FALSE)</f>
        <v>#N/A</v>
      </c>
      <c r="M164" s="29" t="e">
        <f>VLOOKUP(I164,'COMMANDES FOURNISSEURS'!A162:R3431,6,FALSE)</f>
        <v>#N/A</v>
      </c>
    </row>
    <row r="165" spans="2:13" x14ac:dyDescent="0.25">
      <c r="B165" s="32"/>
      <c r="E165" s="14"/>
      <c r="H165" s="9" t="e">
        <f>VLOOKUP($C$9,'COMMANDES FOURNISSEURS'!A157:J1625,7,FALSE)</f>
        <v>#N/A</v>
      </c>
      <c r="I165" s="4" t="e">
        <f>VLOOKUP($C$9,'COMMANDES FOURNISSEURS'!A163:P3875,1,)</f>
        <v>#N/A</v>
      </c>
      <c r="J165" s="4" t="e">
        <f>VLOOKUP(#REF!,'COMMANDES FOURNISSEURS'!A163:R3013,3,FALSE)</f>
        <v>#REF!</v>
      </c>
      <c r="K165" s="10" t="e">
        <f>VLOOKUP($C$9,'COMMANDES FOURNISSEURS'!A163:S4183,4,FALSE)</f>
        <v>#N/A</v>
      </c>
      <c r="L165" s="10" t="e">
        <f>VLOOKUP($C$9,'COMMANDES FOURNISSEURS'!A163:S3501,5,FALSE)</f>
        <v>#N/A</v>
      </c>
      <c r="M165" s="29" t="e">
        <f>VLOOKUP(I165,'COMMANDES FOURNISSEURS'!A163:R3432,6,FALSE)</f>
        <v>#N/A</v>
      </c>
    </row>
    <row r="166" spans="2:13" x14ac:dyDescent="0.25">
      <c r="B166" s="32"/>
      <c r="E166" s="14"/>
      <c r="H166" s="9" t="e">
        <f>VLOOKUP($C$9,'COMMANDES FOURNISSEURS'!A158:J1626,7,FALSE)</f>
        <v>#N/A</v>
      </c>
      <c r="I166" s="4" t="e">
        <f>VLOOKUP($C$9,'COMMANDES FOURNISSEURS'!A164:P3876,1,)</f>
        <v>#N/A</v>
      </c>
      <c r="J166" s="4" t="e">
        <f>VLOOKUP(#REF!,'COMMANDES FOURNISSEURS'!A164:R3014,3,FALSE)</f>
        <v>#REF!</v>
      </c>
      <c r="K166" s="10" t="e">
        <f>VLOOKUP($C$9,'COMMANDES FOURNISSEURS'!A164:S4184,4,FALSE)</f>
        <v>#N/A</v>
      </c>
      <c r="L166" s="10" t="e">
        <f>VLOOKUP($C$9,'COMMANDES FOURNISSEURS'!A164:S3502,5,FALSE)</f>
        <v>#N/A</v>
      </c>
      <c r="M166" s="29" t="e">
        <f>VLOOKUP(I166,'COMMANDES FOURNISSEURS'!A164:R3433,6,FALSE)</f>
        <v>#N/A</v>
      </c>
    </row>
    <row r="167" spans="2:13" x14ac:dyDescent="0.25">
      <c r="B167" s="32"/>
      <c r="E167" s="14"/>
      <c r="H167" s="9" t="e">
        <f>VLOOKUP($C$9,'COMMANDES FOURNISSEURS'!A159:J1627,7,FALSE)</f>
        <v>#N/A</v>
      </c>
      <c r="I167" s="4" t="e">
        <f>VLOOKUP($C$9,'COMMANDES FOURNISSEURS'!A165:P3877,1,)</f>
        <v>#N/A</v>
      </c>
      <c r="J167" s="4" t="e">
        <f>VLOOKUP(#REF!,'COMMANDES FOURNISSEURS'!A165:R3015,3,FALSE)</f>
        <v>#REF!</v>
      </c>
      <c r="K167" s="10" t="e">
        <f>VLOOKUP($C$9,'COMMANDES FOURNISSEURS'!A165:S4185,4,FALSE)</f>
        <v>#N/A</v>
      </c>
      <c r="L167" s="10" t="e">
        <f>VLOOKUP($C$9,'COMMANDES FOURNISSEURS'!A165:S3503,5,FALSE)</f>
        <v>#N/A</v>
      </c>
      <c r="M167" s="29" t="e">
        <f>VLOOKUP(I167,'COMMANDES FOURNISSEURS'!A165:R3434,6,FALSE)</f>
        <v>#N/A</v>
      </c>
    </row>
    <row r="168" spans="2:13" x14ac:dyDescent="0.25">
      <c r="B168" s="32"/>
      <c r="E168" s="14"/>
      <c r="H168" s="9" t="e">
        <f>VLOOKUP($C$9,'COMMANDES FOURNISSEURS'!A160:J1628,7,FALSE)</f>
        <v>#N/A</v>
      </c>
      <c r="I168" s="4" t="e">
        <f>VLOOKUP($C$9,'COMMANDES FOURNISSEURS'!A166:P3878,1,)</f>
        <v>#N/A</v>
      </c>
      <c r="J168" s="4" t="e">
        <f>VLOOKUP(#REF!,'COMMANDES FOURNISSEURS'!A166:R3016,3,FALSE)</f>
        <v>#REF!</v>
      </c>
      <c r="K168" s="10" t="e">
        <f>VLOOKUP($C$9,'COMMANDES FOURNISSEURS'!A166:S4186,4,FALSE)</f>
        <v>#N/A</v>
      </c>
      <c r="L168" s="10" t="e">
        <f>VLOOKUP($C$9,'COMMANDES FOURNISSEURS'!A166:S3504,5,FALSE)</f>
        <v>#N/A</v>
      </c>
      <c r="M168" s="29" t="e">
        <f>VLOOKUP(I168,'COMMANDES FOURNISSEURS'!A166:R3435,6,FALSE)</f>
        <v>#N/A</v>
      </c>
    </row>
    <row r="169" spans="2:13" x14ac:dyDescent="0.25">
      <c r="B169" s="32"/>
      <c r="E169" s="14"/>
      <c r="H169" s="9" t="e">
        <f>VLOOKUP($C$9,'COMMANDES FOURNISSEURS'!A161:J1629,7,FALSE)</f>
        <v>#N/A</v>
      </c>
      <c r="I169" s="4" t="e">
        <f>VLOOKUP($C$9,'COMMANDES FOURNISSEURS'!A167:P3879,1,)</f>
        <v>#N/A</v>
      </c>
      <c r="J169" s="4" t="e">
        <f>VLOOKUP(#REF!,'COMMANDES FOURNISSEURS'!A167:R3017,3,FALSE)</f>
        <v>#REF!</v>
      </c>
      <c r="K169" s="10" t="e">
        <f>VLOOKUP($C$9,'COMMANDES FOURNISSEURS'!A167:S4187,4,FALSE)</f>
        <v>#N/A</v>
      </c>
      <c r="L169" s="10" t="e">
        <f>VLOOKUP($C$9,'COMMANDES FOURNISSEURS'!A167:S3505,5,FALSE)</f>
        <v>#N/A</v>
      </c>
      <c r="M169" s="29" t="e">
        <f>VLOOKUP(I169,'COMMANDES FOURNISSEURS'!A167:R3436,6,FALSE)</f>
        <v>#N/A</v>
      </c>
    </row>
    <row r="170" spans="2:13" x14ac:dyDescent="0.25">
      <c r="B170" s="32"/>
      <c r="E170" s="14"/>
      <c r="H170" s="9" t="e">
        <f>VLOOKUP($C$9,'COMMANDES FOURNISSEURS'!A162:J1630,7,FALSE)</f>
        <v>#N/A</v>
      </c>
      <c r="I170" s="4" t="e">
        <f>VLOOKUP($C$9,'COMMANDES FOURNISSEURS'!A168:P3880,1,)</f>
        <v>#N/A</v>
      </c>
      <c r="J170" s="4" t="e">
        <f>VLOOKUP(#REF!,'COMMANDES FOURNISSEURS'!A168:R3018,3,FALSE)</f>
        <v>#REF!</v>
      </c>
      <c r="K170" s="10" t="e">
        <f>VLOOKUP($C$9,'COMMANDES FOURNISSEURS'!A168:S4188,4,FALSE)</f>
        <v>#N/A</v>
      </c>
      <c r="L170" s="10" t="e">
        <f>VLOOKUP($C$9,'COMMANDES FOURNISSEURS'!A168:S3506,5,FALSE)</f>
        <v>#N/A</v>
      </c>
      <c r="M170" s="29" t="e">
        <f>VLOOKUP(I170,'COMMANDES FOURNISSEURS'!A168:R3437,6,FALSE)</f>
        <v>#N/A</v>
      </c>
    </row>
    <row r="171" spans="2:13" x14ac:dyDescent="0.25">
      <c r="B171" s="32"/>
      <c r="E171" s="14"/>
      <c r="H171" s="9" t="e">
        <f>VLOOKUP($C$9,'COMMANDES FOURNISSEURS'!A163:J1631,7,FALSE)</f>
        <v>#N/A</v>
      </c>
      <c r="I171" s="4" t="e">
        <f>VLOOKUP($C$9,'COMMANDES FOURNISSEURS'!A169:P3881,1,)</f>
        <v>#N/A</v>
      </c>
      <c r="J171" s="4" t="e">
        <f>VLOOKUP(#REF!,'COMMANDES FOURNISSEURS'!A169:R3019,3,FALSE)</f>
        <v>#REF!</v>
      </c>
      <c r="K171" s="10" t="e">
        <f>VLOOKUP($C$9,'COMMANDES FOURNISSEURS'!A169:S4189,4,FALSE)</f>
        <v>#N/A</v>
      </c>
      <c r="L171" s="10" t="e">
        <f>VLOOKUP($C$9,'COMMANDES FOURNISSEURS'!A169:S3507,5,FALSE)</f>
        <v>#N/A</v>
      </c>
      <c r="M171" s="29" t="e">
        <f>VLOOKUP(I171,'COMMANDES FOURNISSEURS'!A169:R3438,6,FALSE)</f>
        <v>#N/A</v>
      </c>
    </row>
    <row r="172" spans="2:13" x14ac:dyDescent="0.25">
      <c r="B172" s="32"/>
      <c r="E172" s="14"/>
      <c r="H172" s="9" t="e">
        <f>VLOOKUP($C$9,'COMMANDES FOURNISSEURS'!A164:J1632,7,FALSE)</f>
        <v>#N/A</v>
      </c>
      <c r="I172" s="4" t="e">
        <f>VLOOKUP($C$9,'COMMANDES FOURNISSEURS'!A170:P3882,1,)</f>
        <v>#N/A</v>
      </c>
      <c r="J172" s="4" t="e">
        <f>VLOOKUP(#REF!,'COMMANDES FOURNISSEURS'!A170:R3020,3,FALSE)</f>
        <v>#REF!</v>
      </c>
      <c r="K172" s="10" t="e">
        <f>VLOOKUP($C$9,'COMMANDES FOURNISSEURS'!A170:S4190,4,FALSE)</f>
        <v>#N/A</v>
      </c>
      <c r="L172" s="10" t="e">
        <f>VLOOKUP($C$9,'COMMANDES FOURNISSEURS'!A170:S3508,5,FALSE)</f>
        <v>#N/A</v>
      </c>
      <c r="M172" s="29" t="e">
        <f>VLOOKUP(I172,'COMMANDES FOURNISSEURS'!A170:R3439,6,FALSE)</f>
        <v>#N/A</v>
      </c>
    </row>
    <row r="173" spans="2:13" x14ac:dyDescent="0.25">
      <c r="B173" s="32"/>
      <c r="E173" s="14"/>
      <c r="H173" s="9" t="e">
        <f>VLOOKUP($C$9,'COMMANDES FOURNISSEURS'!A165:J1633,7,FALSE)</f>
        <v>#N/A</v>
      </c>
      <c r="I173" s="4" t="e">
        <f>VLOOKUP($C$9,'COMMANDES FOURNISSEURS'!A171:P3883,1,)</f>
        <v>#N/A</v>
      </c>
      <c r="J173" s="4" t="e">
        <f>VLOOKUP(#REF!,'COMMANDES FOURNISSEURS'!A171:R3021,3,FALSE)</f>
        <v>#REF!</v>
      </c>
      <c r="K173" s="10" t="e">
        <f>VLOOKUP($C$9,'COMMANDES FOURNISSEURS'!A171:S4191,4,FALSE)</f>
        <v>#N/A</v>
      </c>
      <c r="L173" s="10" t="e">
        <f>VLOOKUP($C$9,'COMMANDES FOURNISSEURS'!A171:S3509,5,FALSE)</f>
        <v>#N/A</v>
      </c>
      <c r="M173" s="29" t="e">
        <f>VLOOKUP(I173,'COMMANDES FOURNISSEURS'!A171:R3440,6,FALSE)</f>
        <v>#N/A</v>
      </c>
    </row>
    <row r="174" spans="2:13" x14ac:dyDescent="0.25">
      <c r="B174" s="32"/>
      <c r="E174" s="14"/>
      <c r="H174" s="9" t="e">
        <f>VLOOKUP($C$9,'COMMANDES FOURNISSEURS'!A166:J1634,7,FALSE)</f>
        <v>#N/A</v>
      </c>
      <c r="I174" s="4" t="e">
        <f>VLOOKUP($C$9,'COMMANDES FOURNISSEURS'!A172:P3884,1,)</f>
        <v>#N/A</v>
      </c>
      <c r="J174" s="4" t="e">
        <f>VLOOKUP(#REF!,'COMMANDES FOURNISSEURS'!A172:R3022,3,FALSE)</f>
        <v>#REF!</v>
      </c>
      <c r="K174" s="10" t="e">
        <f>VLOOKUP($C$9,'COMMANDES FOURNISSEURS'!A172:S4192,4,FALSE)</f>
        <v>#N/A</v>
      </c>
      <c r="L174" s="10" t="e">
        <f>VLOOKUP($C$9,'COMMANDES FOURNISSEURS'!A172:S3510,5,FALSE)</f>
        <v>#N/A</v>
      </c>
      <c r="M174" s="29" t="e">
        <f>VLOOKUP(I174,'COMMANDES FOURNISSEURS'!A172:R3441,6,FALSE)</f>
        <v>#N/A</v>
      </c>
    </row>
    <row r="175" spans="2:13" x14ac:dyDescent="0.25">
      <c r="B175" s="32"/>
      <c r="E175" s="14"/>
      <c r="H175" s="9" t="e">
        <f>VLOOKUP($C$9,'COMMANDES FOURNISSEURS'!A167:J1635,7,FALSE)</f>
        <v>#N/A</v>
      </c>
      <c r="I175" s="4" t="e">
        <f>VLOOKUP($C$9,'COMMANDES FOURNISSEURS'!A173:P3885,1,)</f>
        <v>#N/A</v>
      </c>
      <c r="J175" s="4" t="e">
        <f>VLOOKUP(#REF!,'COMMANDES FOURNISSEURS'!A173:R3023,3,FALSE)</f>
        <v>#REF!</v>
      </c>
      <c r="K175" s="10" t="e">
        <f>VLOOKUP($C$9,'COMMANDES FOURNISSEURS'!A173:S4193,4,FALSE)</f>
        <v>#N/A</v>
      </c>
      <c r="L175" s="10" t="e">
        <f>VLOOKUP($C$9,'COMMANDES FOURNISSEURS'!A173:S3511,5,FALSE)</f>
        <v>#N/A</v>
      </c>
      <c r="M175" s="29" t="e">
        <f>VLOOKUP(I175,'COMMANDES FOURNISSEURS'!A173:R3442,6,FALSE)</f>
        <v>#N/A</v>
      </c>
    </row>
    <row r="176" spans="2:13" x14ac:dyDescent="0.25">
      <c r="B176" s="32"/>
      <c r="E176" s="14"/>
      <c r="H176" s="9" t="e">
        <f>VLOOKUP($C$9,'COMMANDES FOURNISSEURS'!A168:J1636,7,FALSE)</f>
        <v>#N/A</v>
      </c>
      <c r="I176" s="4" t="e">
        <f>VLOOKUP($C$9,'COMMANDES FOURNISSEURS'!A174:P3886,1,)</f>
        <v>#N/A</v>
      </c>
      <c r="J176" s="4" t="e">
        <f>VLOOKUP(#REF!,'COMMANDES FOURNISSEURS'!A174:R3024,3,FALSE)</f>
        <v>#REF!</v>
      </c>
      <c r="K176" s="10" t="e">
        <f>VLOOKUP($C$9,'COMMANDES FOURNISSEURS'!A174:S4194,4,FALSE)</f>
        <v>#N/A</v>
      </c>
      <c r="L176" s="10" t="e">
        <f>VLOOKUP($C$9,'COMMANDES FOURNISSEURS'!A174:S3512,5,FALSE)</f>
        <v>#N/A</v>
      </c>
      <c r="M176" s="29" t="e">
        <f>VLOOKUP(I176,'COMMANDES FOURNISSEURS'!A174:R3443,6,FALSE)</f>
        <v>#N/A</v>
      </c>
    </row>
    <row r="177" spans="2:13" x14ac:dyDescent="0.25">
      <c r="B177" s="32"/>
      <c r="E177" s="14"/>
      <c r="H177" s="9" t="e">
        <f>VLOOKUP($C$9,'COMMANDES FOURNISSEURS'!A169:J1637,7,FALSE)</f>
        <v>#N/A</v>
      </c>
      <c r="I177" s="4" t="e">
        <f>VLOOKUP($C$9,'COMMANDES FOURNISSEURS'!A175:P3887,1,)</f>
        <v>#N/A</v>
      </c>
      <c r="J177" s="4" t="e">
        <f>VLOOKUP(#REF!,'COMMANDES FOURNISSEURS'!A175:R3025,3,FALSE)</f>
        <v>#REF!</v>
      </c>
      <c r="K177" s="10" t="e">
        <f>VLOOKUP($C$9,'COMMANDES FOURNISSEURS'!A175:S4195,4,FALSE)</f>
        <v>#N/A</v>
      </c>
      <c r="L177" s="10" t="e">
        <f>VLOOKUP($C$9,'COMMANDES FOURNISSEURS'!A175:S3513,5,FALSE)</f>
        <v>#N/A</v>
      </c>
      <c r="M177" s="29" t="e">
        <f>VLOOKUP(I177,'COMMANDES FOURNISSEURS'!A175:R3444,6,FALSE)</f>
        <v>#N/A</v>
      </c>
    </row>
    <row r="178" spans="2:13" x14ac:dyDescent="0.25">
      <c r="B178" s="32"/>
      <c r="E178" s="14"/>
      <c r="H178" s="9" t="e">
        <f>VLOOKUP($C$9,'COMMANDES FOURNISSEURS'!A170:J1638,7,FALSE)</f>
        <v>#N/A</v>
      </c>
      <c r="I178" s="4" t="e">
        <f>VLOOKUP($C$9,'COMMANDES FOURNISSEURS'!A176:P3888,1,)</f>
        <v>#N/A</v>
      </c>
      <c r="J178" s="4" t="e">
        <f>VLOOKUP(#REF!,'COMMANDES FOURNISSEURS'!A176:R3026,3,FALSE)</f>
        <v>#REF!</v>
      </c>
      <c r="K178" s="10" t="e">
        <f>VLOOKUP($C$9,'COMMANDES FOURNISSEURS'!A176:S4196,4,FALSE)</f>
        <v>#N/A</v>
      </c>
      <c r="L178" s="10" t="e">
        <f>VLOOKUP($C$9,'COMMANDES FOURNISSEURS'!A176:S3514,5,FALSE)</f>
        <v>#N/A</v>
      </c>
      <c r="M178" s="29" t="e">
        <f>VLOOKUP(I178,'COMMANDES FOURNISSEURS'!A176:R3445,6,FALSE)</f>
        <v>#N/A</v>
      </c>
    </row>
    <row r="179" spans="2:13" x14ac:dyDescent="0.25">
      <c r="B179" s="32"/>
      <c r="E179" s="14"/>
      <c r="H179" s="9" t="e">
        <f>VLOOKUP($C$9,'COMMANDES FOURNISSEURS'!A171:J1639,7,FALSE)</f>
        <v>#N/A</v>
      </c>
      <c r="I179" s="4" t="e">
        <f>VLOOKUP($C$9,'COMMANDES FOURNISSEURS'!A177:P3889,1,)</f>
        <v>#N/A</v>
      </c>
      <c r="J179" s="4" t="e">
        <f>VLOOKUP(#REF!,'COMMANDES FOURNISSEURS'!A177:R3027,3,FALSE)</f>
        <v>#REF!</v>
      </c>
      <c r="K179" s="10" t="e">
        <f>VLOOKUP($C$9,'COMMANDES FOURNISSEURS'!A177:S4197,4,FALSE)</f>
        <v>#N/A</v>
      </c>
      <c r="L179" s="10" t="e">
        <f>VLOOKUP($C$9,'COMMANDES FOURNISSEURS'!A177:S3515,5,FALSE)</f>
        <v>#N/A</v>
      </c>
      <c r="M179" s="29" t="e">
        <f>VLOOKUP(I179,'COMMANDES FOURNISSEURS'!A177:R3446,6,FALSE)</f>
        <v>#N/A</v>
      </c>
    </row>
    <row r="180" spans="2:13" x14ac:dyDescent="0.25">
      <c r="B180" s="32"/>
      <c r="E180" s="14"/>
      <c r="H180" s="9" t="e">
        <f>VLOOKUP($C$9,'COMMANDES FOURNISSEURS'!A172:J1640,7,FALSE)</f>
        <v>#N/A</v>
      </c>
      <c r="I180" s="4" t="e">
        <f>VLOOKUP($C$9,'COMMANDES FOURNISSEURS'!A178:P3890,1,)</f>
        <v>#N/A</v>
      </c>
      <c r="J180" s="4" t="e">
        <f>VLOOKUP(#REF!,'COMMANDES FOURNISSEURS'!A178:R3028,3,FALSE)</f>
        <v>#REF!</v>
      </c>
      <c r="K180" s="10" t="e">
        <f>VLOOKUP($C$9,'COMMANDES FOURNISSEURS'!A178:S4198,4,FALSE)</f>
        <v>#N/A</v>
      </c>
      <c r="L180" s="10" t="e">
        <f>VLOOKUP($C$9,'COMMANDES FOURNISSEURS'!A178:S3516,5,FALSE)</f>
        <v>#N/A</v>
      </c>
      <c r="M180" s="29" t="e">
        <f>VLOOKUP(I180,'COMMANDES FOURNISSEURS'!A178:R3447,6,FALSE)</f>
        <v>#N/A</v>
      </c>
    </row>
    <row r="181" spans="2:13" x14ac:dyDescent="0.25">
      <c r="B181" s="32"/>
      <c r="E181" s="14"/>
      <c r="H181" s="9" t="e">
        <f>VLOOKUP($C$9,'COMMANDES FOURNISSEURS'!A173:J1641,7,FALSE)</f>
        <v>#N/A</v>
      </c>
      <c r="I181" s="4" t="e">
        <f>VLOOKUP($C$9,'COMMANDES FOURNISSEURS'!A179:P3891,1,)</f>
        <v>#N/A</v>
      </c>
      <c r="J181" s="4" t="e">
        <f>VLOOKUP(#REF!,'COMMANDES FOURNISSEURS'!A179:R3029,3,FALSE)</f>
        <v>#REF!</v>
      </c>
      <c r="K181" s="10" t="e">
        <f>VLOOKUP($C$9,'COMMANDES FOURNISSEURS'!A179:S4199,4,FALSE)</f>
        <v>#N/A</v>
      </c>
      <c r="L181" s="10" t="e">
        <f>VLOOKUP($C$9,'COMMANDES FOURNISSEURS'!A179:S3517,5,FALSE)</f>
        <v>#N/A</v>
      </c>
      <c r="M181" s="29" t="e">
        <f>VLOOKUP(I181,'COMMANDES FOURNISSEURS'!A179:R3448,6,FALSE)</f>
        <v>#N/A</v>
      </c>
    </row>
    <row r="182" spans="2:13" x14ac:dyDescent="0.25">
      <c r="B182" s="32"/>
      <c r="E182" s="14"/>
      <c r="H182" s="9" t="e">
        <f>VLOOKUP($C$9,'COMMANDES FOURNISSEURS'!A174:J1642,7,FALSE)</f>
        <v>#N/A</v>
      </c>
      <c r="I182" s="4" t="e">
        <f>VLOOKUP($C$9,'COMMANDES FOURNISSEURS'!A180:P3892,1,)</f>
        <v>#N/A</v>
      </c>
      <c r="J182" s="4" t="e">
        <f>VLOOKUP(#REF!,'COMMANDES FOURNISSEURS'!A180:R3030,3,FALSE)</f>
        <v>#REF!</v>
      </c>
      <c r="K182" s="10" t="e">
        <f>VLOOKUP($C$9,'COMMANDES FOURNISSEURS'!A180:S4200,4,FALSE)</f>
        <v>#N/A</v>
      </c>
      <c r="L182" s="10" t="e">
        <f>VLOOKUP($C$9,'COMMANDES FOURNISSEURS'!A180:S3518,5,FALSE)</f>
        <v>#N/A</v>
      </c>
      <c r="M182" s="29" t="e">
        <f>VLOOKUP(I182,'COMMANDES FOURNISSEURS'!A180:R3449,6,FALSE)</f>
        <v>#N/A</v>
      </c>
    </row>
    <row r="183" spans="2:13" x14ac:dyDescent="0.25">
      <c r="B183" s="32"/>
      <c r="E183" s="14"/>
      <c r="H183" s="9" t="e">
        <f>VLOOKUP($C$9,'COMMANDES FOURNISSEURS'!A175:J1643,7,FALSE)</f>
        <v>#N/A</v>
      </c>
      <c r="I183" s="4" t="e">
        <f>VLOOKUP($C$9,'COMMANDES FOURNISSEURS'!A181:P3893,1,)</f>
        <v>#N/A</v>
      </c>
      <c r="J183" s="4" t="e">
        <f>VLOOKUP(#REF!,'COMMANDES FOURNISSEURS'!A181:R3031,3,FALSE)</f>
        <v>#REF!</v>
      </c>
      <c r="K183" s="10" t="e">
        <f>VLOOKUP($C$9,'COMMANDES FOURNISSEURS'!A181:S4201,4,FALSE)</f>
        <v>#N/A</v>
      </c>
      <c r="L183" s="10" t="e">
        <f>VLOOKUP($C$9,'COMMANDES FOURNISSEURS'!A181:S3519,5,FALSE)</f>
        <v>#N/A</v>
      </c>
      <c r="M183" s="29" t="e">
        <f>VLOOKUP(I183,'COMMANDES FOURNISSEURS'!A181:R3450,6,FALSE)</f>
        <v>#N/A</v>
      </c>
    </row>
    <row r="184" spans="2:13" x14ac:dyDescent="0.25">
      <c r="B184" s="32"/>
      <c r="E184" s="14"/>
      <c r="H184" s="9" t="e">
        <f>VLOOKUP($C$9,'COMMANDES FOURNISSEURS'!A176:J1644,7,FALSE)</f>
        <v>#N/A</v>
      </c>
      <c r="I184" s="4" t="e">
        <f>VLOOKUP($C$9,'COMMANDES FOURNISSEURS'!A182:P3894,1,)</f>
        <v>#N/A</v>
      </c>
      <c r="J184" s="4" t="e">
        <f>VLOOKUP(#REF!,'COMMANDES FOURNISSEURS'!A182:R3032,3,FALSE)</f>
        <v>#REF!</v>
      </c>
      <c r="K184" s="10" t="e">
        <f>VLOOKUP($C$9,'COMMANDES FOURNISSEURS'!A182:S4202,4,FALSE)</f>
        <v>#N/A</v>
      </c>
      <c r="L184" s="10" t="e">
        <f>VLOOKUP($C$9,'COMMANDES FOURNISSEURS'!A182:S3520,5,FALSE)</f>
        <v>#N/A</v>
      </c>
      <c r="M184" s="29" t="e">
        <f>VLOOKUP(I184,'COMMANDES FOURNISSEURS'!A182:R3451,6,FALSE)</f>
        <v>#N/A</v>
      </c>
    </row>
    <row r="185" spans="2:13" x14ac:dyDescent="0.25">
      <c r="B185" s="32"/>
      <c r="E185" s="14"/>
      <c r="H185" s="9" t="e">
        <f>VLOOKUP($C$9,'COMMANDES FOURNISSEURS'!A177:J1645,7,FALSE)</f>
        <v>#N/A</v>
      </c>
      <c r="I185" s="4" t="e">
        <f>VLOOKUP($C$9,'COMMANDES FOURNISSEURS'!A183:P3895,1,)</f>
        <v>#N/A</v>
      </c>
      <c r="J185" s="4" t="e">
        <f>VLOOKUP(#REF!,'COMMANDES FOURNISSEURS'!A183:R3033,3,FALSE)</f>
        <v>#REF!</v>
      </c>
      <c r="K185" s="10" t="e">
        <f>VLOOKUP($C$9,'COMMANDES FOURNISSEURS'!A183:S4203,4,FALSE)</f>
        <v>#N/A</v>
      </c>
      <c r="L185" s="10" t="e">
        <f>VLOOKUP($C$9,'COMMANDES FOURNISSEURS'!A183:S3521,5,FALSE)</f>
        <v>#N/A</v>
      </c>
      <c r="M185" s="29" t="e">
        <f>VLOOKUP(I185,'COMMANDES FOURNISSEURS'!A183:R3452,6,FALSE)</f>
        <v>#N/A</v>
      </c>
    </row>
    <row r="186" spans="2:13" x14ac:dyDescent="0.25">
      <c r="B186" s="32"/>
      <c r="E186" s="14"/>
      <c r="H186" s="9" t="e">
        <f>VLOOKUP($C$9,'COMMANDES FOURNISSEURS'!A178:J1646,7,FALSE)</f>
        <v>#N/A</v>
      </c>
      <c r="I186" s="4" t="e">
        <f>VLOOKUP($C$9,'COMMANDES FOURNISSEURS'!A184:P3896,1,)</f>
        <v>#N/A</v>
      </c>
      <c r="J186" s="4" t="e">
        <f>VLOOKUP(#REF!,'COMMANDES FOURNISSEURS'!A184:R3034,3,FALSE)</f>
        <v>#REF!</v>
      </c>
      <c r="K186" s="10" t="e">
        <f>VLOOKUP($C$9,'COMMANDES FOURNISSEURS'!A184:S4204,4,FALSE)</f>
        <v>#N/A</v>
      </c>
      <c r="L186" s="10" t="e">
        <f>VLOOKUP($C$9,'COMMANDES FOURNISSEURS'!A184:S3522,5,FALSE)</f>
        <v>#N/A</v>
      </c>
      <c r="M186" s="29" t="e">
        <f>VLOOKUP(I186,'COMMANDES FOURNISSEURS'!A184:R3453,6,FALSE)</f>
        <v>#N/A</v>
      </c>
    </row>
    <row r="187" spans="2:13" x14ac:dyDescent="0.25">
      <c r="B187" s="32"/>
      <c r="E187" s="14"/>
      <c r="H187" s="9" t="e">
        <f>VLOOKUP($C$9,'COMMANDES FOURNISSEURS'!A179:J1647,7,FALSE)</f>
        <v>#N/A</v>
      </c>
      <c r="I187" s="4" t="e">
        <f>VLOOKUP($C$9,'COMMANDES FOURNISSEURS'!A185:P3897,1,)</f>
        <v>#N/A</v>
      </c>
      <c r="J187" s="4" t="e">
        <f>VLOOKUP(#REF!,'COMMANDES FOURNISSEURS'!A185:R3035,3,FALSE)</f>
        <v>#REF!</v>
      </c>
      <c r="K187" s="10" t="e">
        <f>VLOOKUP($C$9,'COMMANDES FOURNISSEURS'!A185:S4205,4,FALSE)</f>
        <v>#N/A</v>
      </c>
      <c r="L187" s="10" t="e">
        <f>VLOOKUP($C$9,'COMMANDES FOURNISSEURS'!A185:S3523,5,FALSE)</f>
        <v>#N/A</v>
      </c>
      <c r="M187" s="29" t="e">
        <f>VLOOKUP(I187,'COMMANDES FOURNISSEURS'!A185:R3454,6,FALSE)</f>
        <v>#N/A</v>
      </c>
    </row>
    <row r="188" spans="2:13" x14ac:dyDescent="0.25">
      <c r="B188" s="32"/>
      <c r="E188" s="14"/>
      <c r="H188" s="9" t="e">
        <f>VLOOKUP($C$9,'COMMANDES FOURNISSEURS'!A180:J1648,7,FALSE)</f>
        <v>#N/A</v>
      </c>
      <c r="I188" s="4" t="e">
        <f>VLOOKUP($C$9,'COMMANDES FOURNISSEURS'!A186:P3898,1,)</f>
        <v>#N/A</v>
      </c>
      <c r="J188" s="4" t="e">
        <f>VLOOKUP(#REF!,'COMMANDES FOURNISSEURS'!A186:R3036,3,FALSE)</f>
        <v>#REF!</v>
      </c>
      <c r="K188" s="10" t="e">
        <f>VLOOKUP($C$9,'COMMANDES FOURNISSEURS'!A186:S4206,4,FALSE)</f>
        <v>#N/A</v>
      </c>
      <c r="L188" s="10" t="e">
        <f>VLOOKUP($C$9,'COMMANDES FOURNISSEURS'!A186:S3524,5,FALSE)</f>
        <v>#N/A</v>
      </c>
      <c r="M188" s="29" t="e">
        <f>VLOOKUP(I188,'COMMANDES FOURNISSEURS'!A186:R3455,6,FALSE)</f>
        <v>#N/A</v>
      </c>
    </row>
    <row r="189" spans="2:13" x14ac:dyDescent="0.25">
      <c r="B189" s="32"/>
      <c r="E189" s="14"/>
      <c r="H189" s="9" t="e">
        <f>VLOOKUP($C$9,'COMMANDES FOURNISSEURS'!A181:J1649,7,FALSE)</f>
        <v>#N/A</v>
      </c>
      <c r="I189" s="4" t="e">
        <f>VLOOKUP($C$9,'COMMANDES FOURNISSEURS'!A187:P3899,1,)</f>
        <v>#N/A</v>
      </c>
      <c r="J189" s="4" t="e">
        <f>VLOOKUP(#REF!,'COMMANDES FOURNISSEURS'!A187:R3037,3,FALSE)</f>
        <v>#REF!</v>
      </c>
      <c r="K189" s="10" t="e">
        <f>VLOOKUP($C$9,'COMMANDES FOURNISSEURS'!A187:S4207,4,FALSE)</f>
        <v>#N/A</v>
      </c>
      <c r="L189" s="10" t="e">
        <f>VLOOKUP($C$9,'COMMANDES FOURNISSEURS'!A187:S3525,5,FALSE)</f>
        <v>#N/A</v>
      </c>
      <c r="M189" s="29" t="e">
        <f>VLOOKUP(I189,'COMMANDES FOURNISSEURS'!A187:R3456,6,FALSE)</f>
        <v>#N/A</v>
      </c>
    </row>
    <row r="190" spans="2:13" x14ac:dyDescent="0.25">
      <c r="B190" s="32"/>
      <c r="E190" s="14"/>
      <c r="H190" s="9" t="e">
        <f>VLOOKUP($C$9,'COMMANDES FOURNISSEURS'!A182:J1650,7,FALSE)</f>
        <v>#N/A</v>
      </c>
      <c r="I190" s="4" t="e">
        <f>VLOOKUP($C$9,'COMMANDES FOURNISSEURS'!A188:P3900,1,)</f>
        <v>#N/A</v>
      </c>
      <c r="J190" s="4" t="e">
        <f>VLOOKUP(#REF!,'COMMANDES FOURNISSEURS'!A188:R3038,3,FALSE)</f>
        <v>#REF!</v>
      </c>
      <c r="K190" s="10" t="e">
        <f>VLOOKUP($C$9,'COMMANDES FOURNISSEURS'!A188:S4208,4,FALSE)</f>
        <v>#N/A</v>
      </c>
      <c r="L190" s="10" t="e">
        <f>VLOOKUP($C$9,'COMMANDES FOURNISSEURS'!A188:S3526,5,FALSE)</f>
        <v>#N/A</v>
      </c>
      <c r="M190" s="29" t="e">
        <f>VLOOKUP(I190,'COMMANDES FOURNISSEURS'!A188:R3457,6,FALSE)</f>
        <v>#N/A</v>
      </c>
    </row>
    <row r="191" spans="2:13" x14ac:dyDescent="0.25">
      <c r="B191" s="32"/>
      <c r="E191" s="14"/>
      <c r="H191" s="9" t="e">
        <f>VLOOKUP($C$9,'COMMANDES FOURNISSEURS'!A183:J1651,7,FALSE)</f>
        <v>#N/A</v>
      </c>
      <c r="I191" s="4" t="e">
        <f>VLOOKUP($C$9,'COMMANDES FOURNISSEURS'!A189:P3901,1,)</f>
        <v>#N/A</v>
      </c>
      <c r="J191" s="4" t="e">
        <f>VLOOKUP(#REF!,'COMMANDES FOURNISSEURS'!A189:R3039,3,FALSE)</f>
        <v>#REF!</v>
      </c>
      <c r="K191" s="10" t="e">
        <f>VLOOKUP($C$9,'COMMANDES FOURNISSEURS'!A189:S4209,4,FALSE)</f>
        <v>#N/A</v>
      </c>
      <c r="L191" s="10" t="e">
        <f>VLOOKUP($C$9,'COMMANDES FOURNISSEURS'!A189:S3527,5,FALSE)</f>
        <v>#N/A</v>
      </c>
      <c r="M191" s="29" t="e">
        <f>VLOOKUP(I191,'COMMANDES FOURNISSEURS'!A189:R3458,6,FALSE)</f>
        <v>#N/A</v>
      </c>
    </row>
    <row r="192" spans="2:13" x14ac:dyDescent="0.25">
      <c r="B192" s="32"/>
      <c r="E192" s="14"/>
      <c r="H192" s="9" t="e">
        <f>VLOOKUP($C$9,'COMMANDES FOURNISSEURS'!A184:J1652,7,FALSE)</f>
        <v>#N/A</v>
      </c>
      <c r="I192" s="4" t="e">
        <f>VLOOKUP($C$9,'COMMANDES FOURNISSEURS'!A190:P3902,1,)</f>
        <v>#N/A</v>
      </c>
      <c r="J192" s="4" t="e">
        <f>VLOOKUP(#REF!,'COMMANDES FOURNISSEURS'!A190:R3040,3,FALSE)</f>
        <v>#REF!</v>
      </c>
      <c r="K192" s="10" t="e">
        <f>VLOOKUP($C$9,'COMMANDES FOURNISSEURS'!A190:S4210,4,FALSE)</f>
        <v>#N/A</v>
      </c>
      <c r="L192" s="10" t="e">
        <f>VLOOKUP($C$9,'COMMANDES FOURNISSEURS'!A190:S3528,5,FALSE)</f>
        <v>#N/A</v>
      </c>
      <c r="M192" s="29" t="e">
        <f>VLOOKUP(I192,'COMMANDES FOURNISSEURS'!A190:R3459,6,FALSE)</f>
        <v>#N/A</v>
      </c>
    </row>
    <row r="193" spans="2:13" x14ac:dyDescent="0.25">
      <c r="B193" s="32"/>
      <c r="E193" s="14"/>
      <c r="H193" s="9" t="e">
        <f>VLOOKUP($C$9,'COMMANDES FOURNISSEURS'!A185:J1653,7,FALSE)</f>
        <v>#N/A</v>
      </c>
      <c r="I193" s="4" t="e">
        <f>VLOOKUP($C$9,'COMMANDES FOURNISSEURS'!A191:P3903,1,)</f>
        <v>#N/A</v>
      </c>
      <c r="J193" s="4" t="e">
        <f>VLOOKUP(#REF!,'COMMANDES FOURNISSEURS'!A191:R3041,3,FALSE)</f>
        <v>#REF!</v>
      </c>
      <c r="K193" s="10" t="e">
        <f>VLOOKUP($C$9,'COMMANDES FOURNISSEURS'!A191:S4211,4,FALSE)</f>
        <v>#N/A</v>
      </c>
      <c r="L193" s="10" t="e">
        <f>VLOOKUP($C$9,'COMMANDES FOURNISSEURS'!A191:S3529,5,FALSE)</f>
        <v>#N/A</v>
      </c>
      <c r="M193" s="29" t="e">
        <f>VLOOKUP(I193,'COMMANDES FOURNISSEURS'!A191:R3460,6,FALSE)</f>
        <v>#N/A</v>
      </c>
    </row>
    <row r="194" spans="2:13" x14ac:dyDescent="0.25">
      <c r="B194" s="32"/>
      <c r="E194" s="14"/>
      <c r="H194" s="9" t="e">
        <f>VLOOKUP($C$9,'COMMANDES FOURNISSEURS'!A186:J1654,7,FALSE)</f>
        <v>#N/A</v>
      </c>
      <c r="I194" s="4" t="e">
        <f>VLOOKUP($C$9,'COMMANDES FOURNISSEURS'!A192:P3904,1,)</f>
        <v>#N/A</v>
      </c>
      <c r="J194" s="4" t="e">
        <f>VLOOKUP(#REF!,'COMMANDES FOURNISSEURS'!A192:R3042,3,FALSE)</f>
        <v>#REF!</v>
      </c>
      <c r="K194" s="10" t="e">
        <f>VLOOKUP($C$9,'COMMANDES FOURNISSEURS'!A192:S4212,4,FALSE)</f>
        <v>#N/A</v>
      </c>
      <c r="L194" s="10" t="e">
        <f>VLOOKUP($C$9,'COMMANDES FOURNISSEURS'!A192:S3530,5,FALSE)</f>
        <v>#N/A</v>
      </c>
      <c r="M194" s="29" t="e">
        <f>VLOOKUP(I194,'COMMANDES FOURNISSEURS'!A192:R3461,6,FALSE)</f>
        <v>#N/A</v>
      </c>
    </row>
    <row r="195" spans="2:13" x14ac:dyDescent="0.25">
      <c r="B195" s="32"/>
      <c r="E195" s="14"/>
      <c r="H195" s="9" t="e">
        <f>VLOOKUP($C$9,'COMMANDES FOURNISSEURS'!A187:J1655,7,FALSE)</f>
        <v>#N/A</v>
      </c>
      <c r="I195" s="4" t="e">
        <f>VLOOKUP($C$9,'COMMANDES FOURNISSEURS'!A193:P3905,1,)</f>
        <v>#N/A</v>
      </c>
      <c r="J195" s="4" t="e">
        <f>VLOOKUP(#REF!,'COMMANDES FOURNISSEURS'!A193:R3043,3,FALSE)</f>
        <v>#REF!</v>
      </c>
      <c r="K195" s="10" t="e">
        <f>VLOOKUP($C$9,'COMMANDES FOURNISSEURS'!A193:S4213,4,FALSE)</f>
        <v>#N/A</v>
      </c>
      <c r="L195" s="10" t="e">
        <f>VLOOKUP($C$9,'COMMANDES FOURNISSEURS'!A193:S3531,5,FALSE)</f>
        <v>#N/A</v>
      </c>
      <c r="M195" s="29" t="e">
        <f>VLOOKUP(I195,'COMMANDES FOURNISSEURS'!A193:R3462,6,FALSE)</f>
        <v>#N/A</v>
      </c>
    </row>
    <row r="196" spans="2:13" x14ac:dyDescent="0.25">
      <c r="B196" s="32"/>
      <c r="E196" s="14"/>
      <c r="H196" s="9" t="e">
        <f>VLOOKUP($C$9,'COMMANDES FOURNISSEURS'!A188:J1656,7,FALSE)</f>
        <v>#N/A</v>
      </c>
      <c r="I196" s="4" t="e">
        <f>VLOOKUP($C$9,'COMMANDES FOURNISSEURS'!A194:P3906,1,)</f>
        <v>#N/A</v>
      </c>
      <c r="J196" s="4" t="e">
        <f>VLOOKUP(#REF!,'COMMANDES FOURNISSEURS'!A194:R3044,3,FALSE)</f>
        <v>#REF!</v>
      </c>
      <c r="K196" s="10" t="e">
        <f>VLOOKUP($C$9,'COMMANDES FOURNISSEURS'!A194:S4214,4,FALSE)</f>
        <v>#N/A</v>
      </c>
      <c r="L196" s="10" t="e">
        <f>VLOOKUP($C$9,'COMMANDES FOURNISSEURS'!A194:S3532,5,FALSE)</f>
        <v>#N/A</v>
      </c>
      <c r="M196" s="29" t="e">
        <f>VLOOKUP(I196,'COMMANDES FOURNISSEURS'!A194:R3463,6,FALSE)</f>
        <v>#N/A</v>
      </c>
    </row>
    <row r="197" spans="2:13" x14ac:dyDescent="0.25">
      <c r="B197" s="32"/>
      <c r="E197" s="14"/>
      <c r="H197" s="9" t="e">
        <f>VLOOKUP($C$9,'COMMANDES FOURNISSEURS'!A189:J1657,7,FALSE)</f>
        <v>#N/A</v>
      </c>
      <c r="I197" s="4" t="e">
        <f>VLOOKUP($C$9,'COMMANDES FOURNISSEURS'!A195:P3907,1,)</f>
        <v>#N/A</v>
      </c>
      <c r="J197" s="4" t="e">
        <f>VLOOKUP(#REF!,'COMMANDES FOURNISSEURS'!A195:R3045,3,FALSE)</f>
        <v>#REF!</v>
      </c>
      <c r="K197" s="10" t="e">
        <f>VLOOKUP($C$9,'COMMANDES FOURNISSEURS'!A195:S4215,4,FALSE)</f>
        <v>#N/A</v>
      </c>
      <c r="L197" s="10" t="e">
        <f>VLOOKUP($C$9,'COMMANDES FOURNISSEURS'!A195:S3533,5,FALSE)</f>
        <v>#N/A</v>
      </c>
      <c r="M197" s="29" t="e">
        <f>VLOOKUP(I197,'COMMANDES FOURNISSEURS'!A195:R3464,6,FALSE)</f>
        <v>#N/A</v>
      </c>
    </row>
    <row r="198" spans="2:13" x14ac:dyDescent="0.25">
      <c r="B198" s="32"/>
      <c r="E198" s="14"/>
      <c r="H198" s="9" t="e">
        <f>VLOOKUP($C$9,'COMMANDES FOURNISSEURS'!A190:J1658,7,FALSE)</f>
        <v>#N/A</v>
      </c>
      <c r="I198" s="4" t="e">
        <f>VLOOKUP($C$9,'COMMANDES FOURNISSEURS'!A196:P3908,1,)</f>
        <v>#N/A</v>
      </c>
      <c r="J198" s="4" t="e">
        <f>VLOOKUP(#REF!,'COMMANDES FOURNISSEURS'!A196:R3046,3,FALSE)</f>
        <v>#REF!</v>
      </c>
      <c r="K198" s="10" t="e">
        <f>VLOOKUP($C$9,'COMMANDES FOURNISSEURS'!A196:S4216,4,FALSE)</f>
        <v>#N/A</v>
      </c>
      <c r="L198" s="10" t="e">
        <f>VLOOKUP($C$9,'COMMANDES FOURNISSEURS'!A196:S3534,5,FALSE)</f>
        <v>#N/A</v>
      </c>
      <c r="M198" s="29" t="e">
        <f>VLOOKUP(I198,'COMMANDES FOURNISSEURS'!A196:R3465,6,FALSE)</f>
        <v>#N/A</v>
      </c>
    </row>
    <row r="199" spans="2:13" x14ac:dyDescent="0.25">
      <c r="B199" s="32"/>
      <c r="E199" s="14"/>
      <c r="H199" s="9" t="e">
        <f>VLOOKUP($C$9,'COMMANDES FOURNISSEURS'!A191:J1659,7,FALSE)</f>
        <v>#N/A</v>
      </c>
      <c r="I199" s="4" t="e">
        <f>VLOOKUP($C$9,'COMMANDES FOURNISSEURS'!A197:P3909,1,)</f>
        <v>#N/A</v>
      </c>
      <c r="J199" s="4" t="e">
        <f>VLOOKUP(#REF!,'COMMANDES FOURNISSEURS'!A197:R3047,3,FALSE)</f>
        <v>#REF!</v>
      </c>
      <c r="K199" s="10" t="e">
        <f>VLOOKUP($C$9,'COMMANDES FOURNISSEURS'!A197:S4217,4,FALSE)</f>
        <v>#N/A</v>
      </c>
      <c r="L199" s="10" t="e">
        <f>VLOOKUP($C$9,'COMMANDES FOURNISSEURS'!A197:S3535,5,FALSE)</f>
        <v>#N/A</v>
      </c>
      <c r="M199" s="29" t="e">
        <f>VLOOKUP(I199,'COMMANDES FOURNISSEURS'!A197:R3466,6,FALSE)</f>
        <v>#N/A</v>
      </c>
    </row>
    <row r="200" spans="2:13" x14ac:dyDescent="0.25">
      <c r="B200" s="32"/>
      <c r="E200" s="14"/>
      <c r="H200" s="9" t="e">
        <f>VLOOKUP($C$9,'COMMANDES FOURNISSEURS'!A192:J1660,7,FALSE)</f>
        <v>#N/A</v>
      </c>
      <c r="I200" s="4" t="e">
        <f>VLOOKUP($C$9,'COMMANDES FOURNISSEURS'!A198:P3910,1,)</f>
        <v>#N/A</v>
      </c>
      <c r="J200" s="4" t="e">
        <f>VLOOKUP(#REF!,'COMMANDES FOURNISSEURS'!A198:R3048,3,FALSE)</f>
        <v>#REF!</v>
      </c>
      <c r="K200" s="10" t="e">
        <f>VLOOKUP($C$9,'COMMANDES FOURNISSEURS'!A198:S4218,4,FALSE)</f>
        <v>#N/A</v>
      </c>
      <c r="L200" s="10" t="e">
        <f>VLOOKUP($C$9,'COMMANDES FOURNISSEURS'!A198:S3536,5,FALSE)</f>
        <v>#N/A</v>
      </c>
      <c r="M200" s="29" t="e">
        <f>VLOOKUP(I200,'COMMANDES FOURNISSEURS'!A198:R3467,6,FALSE)</f>
        <v>#N/A</v>
      </c>
    </row>
    <row r="201" spans="2:13" x14ac:dyDescent="0.25">
      <c r="B201" s="32"/>
      <c r="E201" s="14"/>
      <c r="H201" s="9" t="e">
        <f>VLOOKUP($C$9,'COMMANDES FOURNISSEURS'!A193:J1661,7,FALSE)</f>
        <v>#N/A</v>
      </c>
      <c r="I201" s="4" t="e">
        <f>VLOOKUP($C$9,'COMMANDES FOURNISSEURS'!A199:P3911,1,)</f>
        <v>#N/A</v>
      </c>
      <c r="J201" s="4" t="e">
        <f>VLOOKUP(#REF!,'COMMANDES FOURNISSEURS'!A199:R3049,3,FALSE)</f>
        <v>#REF!</v>
      </c>
      <c r="K201" s="10" t="e">
        <f>VLOOKUP($C$9,'COMMANDES FOURNISSEURS'!A199:S4219,4,FALSE)</f>
        <v>#N/A</v>
      </c>
      <c r="L201" s="10" t="e">
        <f>VLOOKUP($C$9,'COMMANDES FOURNISSEURS'!A199:S3537,5,FALSE)</f>
        <v>#N/A</v>
      </c>
      <c r="M201" s="29" t="e">
        <f>VLOOKUP(I201,'COMMANDES FOURNISSEURS'!A199:R3468,6,FALSE)</f>
        <v>#N/A</v>
      </c>
    </row>
    <row r="202" spans="2:13" x14ac:dyDescent="0.25">
      <c r="B202" s="32"/>
      <c r="E202" s="14"/>
      <c r="H202" s="9" t="e">
        <f>VLOOKUP($C$9,'COMMANDES FOURNISSEURS'!A194:J1662,7,FALSE)</f>
        <v>#N/A</v>
      </c>
      <c r="I202" s="4" t="e">
        <f>VLOOKUP($C$9,'COMMANDES FOURNISSEURS'!A200:P3912,1,)</f>
        <v>#N/A</v>
      </c>
      <c r="J202" s="4" t="e">
        <f>VLOOKUP(#REF!,'COMMANDES FOURNISSEURS'!A200:R3050,3,FALSE)</f>
        <v>#REF!</v>
      </c>
      <c r="K202" s="10" t="e">
        <f>VLOOKUP($C$9,'COMMANDES FOURNISSEURS'!A200:S4220,4,FALSE)</f>
        <v>#N/A</v>
      </c>
      <c r="L202" s="10" t="e">
        <f>VLOOKUP($C$9,'COMMANDES FOURNISSEURS'!A200:S3538,5,FALSE)</f>
        <v>#N/A</v>
      </c>
      <c r="M202" s="29" t="e">
        <f>VLOOKUP(I202,'COMMANDES FOURNISSEURS'!A200:R3469,6,FALSE)</f>
        <v>#N/A</v>
      </c>
    </row>
    <row r="203" spans="2:13" x14ac:dyDescent="0.25">
      <c r="B203" s="32"/>
      <c r="E203" s="14"/>
      <c r="H203" s="9" t="e">
        <f>VLOOKUP($C$9,'COMMANDES FOURNISSEURS'!A195:J1663,7,FALSE)</f>
        <v>#N/A</v>
      </c>
      <c r="I203" s="4" t="e">
        <f>VLOOKUP($C$9,'COMMANDES FOURNISSEURS'!A201:P3913,1,)</f>
        <v>#N/A</v>
      </c>
      <c r="J203" s="4" t="e">
        <f>VLOOKUP(#REF!,'COMMANDES FOURNISSEURS'!A201:R3051,3,FALSE)</f>
        <v>#REF!</v>
      </c>
      <c r="K203" s="10" t="e">
        <f>VLOOKUP($C$9,'COMMANDES FOURNISSEURS'!A201:S4221,4,FALSE)</f>
        <v>#N/A</v>
      </c>
      <c r="L203" s="10" t="e">
        <f>VLOOKUP($C$9,'COMMANDES FOURNISSEURS'!A201:S3539,5,FALSE)</f>
        <v>#N/A</v>
      </c>
      <c r="M203" s="29" t="e">
        <f>VLOOKUP(I203,'COMMANDES FOURNISSEURS'!A201:R3470,6,FALSE)</f>
        <v>#N/A</v>
      </c>
    </row>
    <row r="204" spans="2:13" x14ac:dyDescent="0.25">
      <c r="B204" s="32"/>
      <c r="E204" s="14"/>
      <c r="H204" s="9" t="e">
        <f>VLOOKUP($C$9,'COMMANDES FOURNISSEURS'!A196:J1664,7,FALSE)</f>
        <v>#N/A</v>
      </c>
      <c r="I204" s="4" t="e">
        <f>VLOOKUP($C$9,'COMMANDES FOURNISSEURS'!A202:P3914,1,)</f>
        <v>#N/A</v>
      </c>
      <c r="J204" s="4" t="e">
        <f>VLOOKUP(#REF!,'COMMANDES FOURNISSEURS'!A202:R3052,3,FALSE)</f>
        <v>#REF!</v>
      </c>
      <c r="K204" s="10" t="e">
        <f>VLOOKUP($C$9,'COMMANDES FOURNISSEURS'!A202:S4222,4,FALSE)</f>
        <v>#N/A</v>
      </c>
      <c r="L204" s="10" t="e">
        <f>VLOOKUP($C$9,'COMMANDES FOURNISSEURS'!A202:S3540,5,FALSE)</f>
        <v>#N/A</v>
      </c>
      <c r="M204" s="29" t="e">
        <f>VLOOKUP(I204,'COMMANDES FOURNISSEURS'!A202:R3471,6,FALSE)</f>
        <v>#N/A</v>
      </c>
    </row>
    <row r="205" spans="2:13" x14ac:dyDescent="0.25">
      <c r="B205" s="32"/>
      <c r="E205" s="14"/>
      <c r="H205" s="9" t="e">
        <f>VLOOKUP($C$9,'COMMANDES FOURNISSEURS'!A197:J1665,7,FALSE)</f>
        <v>#N/A</v>
      </c>
      <c r="I205" s="4" t="e">
        <f>VLOOKUP($C$9,'COMMANDES FOURNISSEURS'!A203:P3915,1,)</f>
        <v>#N/A</v>
      </c>
      <c r="J205" s="4" t="e">
        <f>VLOOKUP(#REF!,'COMMANDES FOURNISSEURS'!A203:R3053,3,FALSE)</f>
        <v>#REF!</v>
      </c>
      <c r="K205" s="10" t="e">
        <f>VLOOKUP($C$9,'COMMANDES FOURNISSEURS'!A203:S4223,4,FALSE)</f>
        <v>#N/A</v>
      </c>
      <c r="L205" s="10" t="e">
        <f>VLOOKUP($C$9,'COMMANDES FOURNISSEURS'!A203:S3541,5,FALSE)</f>
        <v>#N/A</v>
      </c>
      <c r="M205" s="29" t="e">
        <f>VLOOKUP(I205,'COMMANDES FOURNISSEURS'!A203:R3472,6,FALSE)</f>
        <v>#N/A</v>
      </c>
    </row>
    <row r="206" spans="2:13" x14ac:dyDescent="0.25">
      <c r="B206" s="32"/>
      <c r="E206" s="14"/>
      <c r="H206" s="9" t="e">
        <f>VLOOKUP($C$9,'COMMANDES FOURNISSEURS'!A198:J1666,7,FALSE)</f>
        <v>#N/A</v>
      </c>
      <c r="I206" s="4" t="e">
        <f>VLOOKUP($C$9,'COMMANDES FOURNISSEURS'!A204:P3916,1,)</f>
        <v>#N/A</v>
      </c>
      <c r="J206" s="4" t="e">
        <f>VLOOKUP(#REF!,'COMMANDES FOURNISSEURS'!A204:R3054,3,FALSE)</f>
        <v>#REF!</v>
      </c>
      <c r="K206" s="10" t="e">
        <f>VLOOKUP($C$9,'COMMANDES FOURNISSEURS'!A204:S4224,4,FALSE)</f>
        <v>#N/A</v>
      </c>
      <c r="L206" s="10" t="e">
        <f>VLOOKUP($C$9,'COMMANDES FOURNISSEURS'!A204:S3542,5,FALSE)</f>
        <v>#N/A</v>
      </c>
      <c r="M206" s="29" t="e">
        <f>VLOOKUP(I206,'COMMANDES FOURNISSEURS'!A204:R3473,6,FALSE)</f>
        <v>#N/A</v>
      </c>
    </row>
    <row r="207" spans="2:13" x14ac:dyDescent="0.25">
      <c r="B207" s="32"/>
      <c r="E207" s="14"/>
      <c r="H207" s="9" t="e">
        <f>VLOOKUP($C$9,'COMMANDES FOURNISSEURS'!A199:J1667,7,FALSE)</f>
        <v>#N/A</v>
      </c>
      <c r="I207" s="4" t="e">
        <f>VLOOKUP($C$9,'COMMANDES FOURNISSEURS'!A205:P3917,1,)</f>
        <v>#N/A</v>
      </c>
      <c r="J207" s="4" t="e">
        <f>VLOOKUP(#REF!,'COMMANDES FOURNISSEURS'!A205:R3055,3,FALSE)</f>
        <v>#REF!</v>
      </c>
      <c r="K207" s="10" t="e">
        <f>VLOOKUP($C$9,'COMMANDES FOURNISSEURS'!A205:S4225,4,FALSE)</f>
        <v>#N/A</v>
      </c>
      <c r="L207" s="10" t="e">
        <f>VLOOKUP($C$9,'COMMANDES FOURNISSEURS'!A205:S3543,5,FALSE)</f>
        <v>#N/A</v>
      </c>
      <c r="M207" s="29" t="e">
        <f>VLOOKUP(I207,'COMMANDES FOURNISSEURS'!A205:R3474,6,FALSE)</f>
        <v>#N/A</v>
      </c>
    </row>
    <row r="208" spans="2:13" x14ac:dyDescent="0.25">
      <c r="B208" s="32"/>
      <c r="E208" s="14"/>
      <c r="H208" s="9" t="e">
        <f>VLOOKUP($C$9,'COMMANDES FOURNISSEURS'!A200:J1668,7,FALSE)</f>
        <v>#N/A</v>
      </c>
      <c r="I208" s="4" t="e">
        <f>VLOOKUP($C$9,'COMMANDES FOURNISSEURS'!A206:P3918,1,)</f>
        <v>#N/A</v>
      </c>
      <c r="J208" s="4" t="e">
        <f>VLOOKUP(#REF!,'COMMANDES FOURNISSEURS'!A206:R3056,3,FALSE)</f>
        <v>#REF!</v>
      </c>
      <c r="K208" s="10" t="e">
        <f>VLOOKUP($C$9,'COMMANDES FOURNISSEURS'!A206:S4226,4,FALSE)</f>
        <v>#N/A</v>
      </c>
      <c r="L208" s="10" t="e">
        <f>VLOOKUP($C$9,'COMMANDES FOURNISSEURS'!A206:S3544,5,FALSE)</f>
        <v>#N/A</v>
      </c>
      <c r="M208" s="29" t="e">
        <f>VLOOKUP(I208,'COMMANDES FOURNISSEURS'!A206:R3475,6,FALSE)</f>
        <v>#N/A</v>
      </c>
    </row>
    <row r="209" spans="2:13" x14ac:dyDescent="0.25">
      <c r="B209" s="32"/>
      <c r="E209" s="14"/>
      <c r="H209" s="9" t="e">
        <f>VLOOKUP($C$9,'COMMANDES FOURNISSEURS'!A201:J1669,7,FALSE)</f>
        <v>#N/A</v>
      </c>
      <c r="I209" s="4" t="e">
        <f>VLOOKUP($C$9,'COMMANDES FOURNISSEURS'!A207:P3919,1,)</f>
        <v>#N/A</v>
      </c>
      <c r="J209" s="4" t="e">
        <f>VLOOKUP(#REF!,'COMMANDES FOURNISSEURS'!A207:R3057,3,FALSE)</f>
        <v>#REF!</v>
      </c>
      <c r="K209" s="10" t="e">
        <f>VLOOKUP($C$9,'COMMANDES FOURNISSEURS'!A207:S4227,4,FALSE)</f>
        <v>#N/A</v>
      </c>
      <c r="L209" s="10" t="e">
        <f>VLOOKUP($C$9,'COMMANDES FOURNISSEURS'!A207:S3545,5,FALSE)</f>
        <v>#N/A</v>
      </c>
      <c r="M209" s="29" t="e">
        <f>VLOOKUP(I209,'COMMANDES FOURNISSEURS'!A207:R3476,6,FALSE)</f>
        <v>#N/A</v>
      </c>
    </row>
    <row r="210" spans="2:13" x14ac:dyDescent="0.25">
      <c r="B210" s="32"/>
      <c r="E210" s="14"/>
      <c r="H210" s="9" t="e">
        <f>VLOOKUP($C$9,'COMMANDES FOURNISSEURS'!A202:J1670,7,FALSE)</f>
        <v>#N/A</v>
      </c>
      <c r="I210" s="4" t="e">
        <f>VLOOKUP($C$9,'COMMANDES FOURNISSEURS'!A208:P3920,1,)</f>
        <v>#N/A</v>
      </c>
      <c r="J210" s="4" t="e">
        <f>VLOOKUP(#REF!,'COMMANDES FOURNISSEURS'!A208:R3058,3,FALSE)</f>
        <v>#REF!</v>
      </c>
      <c r="K210" s="10" t="e">
        <f>VLOOKUP($C$9,'COMMANDES FOURNISSEURS'!A208:S4228,4,FALSE)</f>
        <v>#N/A</v>
      </c>
      <c r="L210" s="10" t="e">
        <f>VLOOKUP($C$9,'COMMANDES FOURNISSEURS'!A208:S3546,5,FALSE)</f>
        <v>#N/A</v>
      </c>
      <c r="M210" s="29" t="e">
        <f>VLOOKUP(I210,'COMMANDES FOURNISSEURS'!A208:R3477,6,FALSE)</f>
        <v>#N/A</v>
      </c>
    </row>
    <row r="211" spans="2:13" x14ac:dyDescent="0.25">
      <c r="B211" s="32"/>
      <c r="E211" s="14"/>
      <c r="H211" s="9" t="e">
        <f>VLOOKUP($C$9,'COMMANDES FOURNISSEURS'!A203:J1671,7,FALSE)</f>
        <v>#N/A</v>
      </c>
      <c r="I211" s="4" t="e">
        <f>VLOOKUP($C$9,'COMMANDES FOURNISSEURS'!A209:P3921,1,)</f>
        <v>#N/A</v>
      </c>
      <c r="J211" s="4" t="e">
        <f>VLOOKUP(#REF!,'COMMANDES FOURNISSEURS'!A209:R3059,3,FALSE)</f>
        <v>#REF!</v>
      </c>
      <c r="K211" s="10" t="e">
        <f>VLOOKUP($C$9,'COMMANDES FOURNISSEURS'!A209:S4229,4,FALSE)</f>
        <v>#N/A</v>
      </c>
      <c r="L211" s="10" t="e">
        <f>VLOOKUP($C$9,'COMMANDES FOURNISSEURS'!A209:S3547,5,FALSE)</f>
        <v>#N/A</v>
      </c>
      <c r="M211" s="29" t="e">
        <f>VLOOKUP(I211,'COMMANDES FOURNISSEURS'!A209:R3478,6,FALSE)</f>
        <v>#N/A</v>
      </c>
    </row>
    <row r="212" spans="2:13" x14ac:dyDescent="0.25">
      <c r="B212" s="32"/>
      <c r="E212" s="14"/>
      <c r="H212" s="9" t="e">
        <f>VLOOKUP($C$9,'COMMANDES FOURNISSEURS'!A204:J1672,7,FALSE)</f>
        <v>#N/A</v>
      </c>
      <c r="I212" s="4" t="e">
        <f>VLOOKUP($C$9,'COMMANDES FOURNISSEURS'!A210:P3922,1,)</f>
        <v>#N/A</v>
      </c>
      <c r="J212" s="4" t="e">
        <f>VLOOKUP(#REF!,'COMMANDES FOURNISSEURS'!A210:R3060,3,FALSE)</f>
        <v>#REF!</v>
      </c>
      <c r="K212" s="10" t="e">
        <f>VLOOKUP($C$9,'COMMANDES FOURNISSEURS'!A210:S4230,4,FALSE)</f>
        <v>#N/A</v>
      </c>
      <c r="L212" s="10" t="e">
        <f>VLOOKUP($C$9,'COMMANDES FOURNISSEURS'!A210:S3548,5,FALSE)</f>
        <v>#N/A</v>
      </c>
      <c r="M212" s="29" t="e">
        <f>VLOOKUP(I212,'COMMANDES FOURNISSEURS'!A210:R3479,6,FALSE)</f>
        <v>#N/A</v>
      </c>
    </row>
    <row r="213" spans="2:13" x14ac:dyDescent="0.25">
      <c r="B213" s="32"/>
      <c r="E213" s="14"/>
      <c r="H213" s="9" t="e">
        <f>VLOOKUP($C$9,'COMMANDES FOURNISSEURS'!A205:J1673,7,FALSE)</f>
        <v>#N/A</v>
      </c>
      <c r="I213" s="4" t="e">
        <f>VLOOKUP($C$9,'COMMANDES FOURNISSEURS'!A211:P3923,1,)</f>
        <v>#N/A</v>
      </c>
      <c r="J213" s="4" t="e">
        <f>VLOOKUP(#REF!,'COMMANDES FOURNISSEURS'!A211:R3061,3,FALSE)</f>
        <v>#REF!</v>
      </c>
      <c r="K213" s="10" t="e">
        <f>VLOOKUP($C$9,'COMMANDES FOURNISSEURS'!A211:S4231,4,FALSE)</f>
        <v>#N/A</v>
      </c>
      <c r="L213" s="10" t="e">
        <f>VLOOKUP($C$9,'COMMANDES FOURNISSEURS'!A211:S3549,5,FALSE)</f>
        <v>#N/A</v>
      </c>
      <c r="M213" s="29" t="e">
        <f>VLOOKUP(I213,'COMMANDES FOURNISSEURS'!A211:R3480,6,FALSE)</f>
        <v>#N/A</v>
      </c>
    </row>
    <row r="214" spans="2:13" x14ac:dyDescent="0.25">
      <c r="B214" s="32"/>
      <c r="E214" s="14"/>
      <c r="H214" s="9" t="e">
        <f>VLOOKUP($C$9,'COMMANDES FOURNISSEURS'!A206:J1674,7,FALSE)</f>
        <v>#N/A</v>
      </c>
      <c r="I214" s="4" t="e">
        <f>VLOOKUP($C$9,'COMMANDES FOURNISSEURS'!A212:P3924,1,)</f>
        <v>#N/A</v>
      </c>
      <c r="J214" s="4" t="e">
        <f>VLOOKUP(#REF!,'COMMANDES FOURNISSEURS'!A212:R3062,3,FALSE)</f>
        <v>#REF!</v>
      </c>
      <c r="K214" s="10" t="e">
        <f>VLOOKUP($C$9,'COMMANDES FOURNISSEURS'!A212:S4232,4,FALSE)</f>
        <v>#N/A</v>
      </c>
      <c r="L214" s="10" t="e">
        <f>VLOOKUP($C$9,'COMMANDES FOURNISSEURS'!A212:S3550,5,FALSE)</f>
        <v>#N/A</v>
      </c>
      <c r="M214" s="29" t="e">
        <f>VLOOKUP(I214,'COMMANDES FOURNISSEURS'!A212:R3481,6,FALSE)</f>
        <v>#N/A</v>
      </c>
    </row>
    <row r="215" spans="2:13" x14ac:dyDescent="0.25">
      <c r="B215" s="32"/>
      <c r="E215" s="14"/>
      <c r="H215" s="9" t="e">
        <f>VLOOKUP($C$9,'COMMANDES FOURNISSEURS'!A207:J1675,7,FALSE)</f>
        <v>#N/A</v>
      </c>
      <c r="I215" s="4" t="e">
        <f>VLOOKUP($C$9,'COMMANDES FOURNISSEURS'!A213:P3925,1,)</f>
        <v>#N/A</v>
      </c>
      <c r="J215" s="4" t="e">
        <f>VLOOKUP(#REF!,'COMMANDES FOURNISSEURS'!A213:R3063,3,FALSE)</f>
        <v>#REF!</v>
      </c>
      <c r="K215" s="10" t="e">
        <f>VLOOKUP($C$9,'COMMANDES FOURNISSEURS'!A213:S4233,4,FALSE)</f>
        <v>#N/A</v>
      </c>
      <c r="L215" s="10" t="e">
        <f>VLOOKUP($C$9,'COMMANDES FOURNISSEURS'!A213:S3551,5,FALSE)</f>
        <v>#N/A</v>
      </c>
      <c r="M215" s="29" t="e">
        <f>VLOOKUP(I215,'COMMANDES FOURNISSEURS'!A213:R3482,6,FALSE)</f>
        <v>#N/A</v>
      </c>
    </row>
    <row r="216" spans="2:13" x14ac:dyDescent="0.25">
      <c r="B216" s="32"/>
      <c r="E216" s="14"/>
      <c r="H216" s="9" t="e">
        <f>VLOOKUP($C$9,'COMMANDES FOURNISSEURS'!A208:J1676,7,FALSE)</f>
        <v>#N/A</v>
      </c>
      <c r="I216" s="4" t="e">
        <f>VLOOKUP($C$9,'COMMANDES FOURNISSEURS'!A214:P3926,1,)</f>
        <v>#N/A</v>
      </c>
      <c r="J216" s="4" t="e">
        <f>VLOOKUP(#REF!,'COMMANDES FOURNISSEURS'!A214:R3064,3,FALSE)</f>
        <v>#REF!</v>
      </c>
      <c r="K216" s="10" t="e">
        <f>VLOOKUP($C$9,'COMMANDES FOURNISSEURS'!A214:S4234,4,FALSE)</f>
        <v>#N/A</v>
      </c>
      <c r="L216" s="10" t="e">
        <f>VLOOKUP($C$9,'COMMANDES FOURNISSEURS'!A214:S3552,5,FALSE)</f>
        <v>#N/A</v>
      </c>
      <c r="M216" s="29" t="e">
        <f>VLOOKUP(I216,'COMMANDES FOURNISSEURS'!A214:R3483,6,FALSE)</f>
        <v>#N/A</v>
      </c>
    </row>
    <row r="217" spans="2:13" x14ac:dyDescent="0.25">
      <c r="B217" s="32"/>
      <c r="E217" s="14"/>
      <c r="H217" s="9" t="e">
        <f>VLOOKUP($C$9,'COMMANDES FOURNISSEURS'!A209:J1677,7,FALSE)</f>
        <v>#N/A</v>
      </c>
      <c r="I217" s="4" t="e">
        <f>VLOOKUP($C$9,'COMMANDES FOURNISSEURS'!A215:P3927,1,)</f>
        <v>#N/A</v>
      </c>
      <c r="J217" s="4" t="e">
        <f>VLOOKUP(#REF!,'COMMANDES FOURNISSEURS'!A215:R3065,3,FALSE)</f>
        <v>#REF!</v>
      </c>
      <c r="K217" s="10" t="e">
        <f>VLOOKUP($C$9,'COMMANDES FOURNISSEURS'!A215:S4235,4,FALSE)</f>
        <v>#N/A</v>
      </c>
      <c r="L217" s="10" t="e">
        <f>VLOOKUP($C$9,'COMMANDES FOURNISSEURS'!A215:S3553,5,FALSE)</f>
        <v>#N/A</v>
      </c>
      <c r="M217" s="29" t="e">
        <f>VLOOKUP(I217,'COMMANDES FOURNISSEURS'!A215:R3484,6,FALSE)</f>
        <v>#N/A</v>
      </c>
    </row>
    <row r="218" spans="2:13" x14ac:dyDescent="0.25">
      <c r="B218" s="32"/>
      <c r="E218" s="14"/>
      <c r="H218" s="9" t="e">
        <f>VLOOKUP($C$9,'COMMANDES FOURNISSEURS'!A210:J1678,7,FALSE)</f>
        <v>#N/A</v>
      </c>
      <c r="I218" s="4" t="e">
        <f>VLOOKUP($C$9,'COMMANDES FOURNISSEURS'!A216:P3928,1,)</f>
        <v>#N/A</v>
      </c>
      <c r="J218" s="4" t="e">
        <f>VLOOKUP(#REF!,'COMMANDES FOURNISSEURS'!A216:R3066,3,FALSE)</f>
        <v>#REF!</v>
      </c>
      <c r="K218" s="10" t="e">
        <f>VLOOKUP($C$9,'COMMANDES FOURNISSEURS'!A216:S4236,4,FALSE)</f>
        <v>#N/A</v>
      </c>
      <c r="L218" s="10" t="e">
        <f>VLOOKUP($C$9,'COMMANDES FOURNISSEURS'!A216:S3554,5,FALSE)</f>
        <v>#N/A</v>
      </c>
      <c r="M218" s="29" t="e">
        <f>VLOOKUP(I218,'COMMANDES FOURNISSEURS'!A216:R3485,6,FALSE)</f>
        <v>#N/A</v>
      </c>
    </row>
    <row r="219" spans="2:13" x14ac:dyDescent="0.25">
      <c r="B219" s="32"/>
      <c r="E219" s="14"/>
      <c r="H219" s="9" t="e">
        <f>VLOOKUP($C$9,'COMMANDES FOURNISSEURS'!A211:J1679,7,FALSE)</f>
        <v>#N/A</v>
      </c>
      <c r="I219" s="4" t="e">
        <f>VLOOKUP($C$9,'COMMANDES FOURNISSEURS'!A217:P3929,1,)</f>
        <v>#N/A</v>
      </c>
      <c r="J219" s="4" t="e">
        <f>VLOOKUP(#REF!,'COMMANDES FOURNISSEURS'!A217:R3067,3,FALSE)</f>
        <v>#REF!</v>
      </c>
      <c r="K219" s="10" t="e">
        <f>VLOOKUP($C$9,'COMMANDES FOURNISSEURS'!A217:S4237,4,FALSE)</f>
        <v>#N/A</v>
      </c>
      <c r="L219" s="10" t="e">
        <f>VLOOKUP($C$9,'COMMANDES FOURNISSEURS'!A217:S3555,5,FALSE)</f>
        <v>#N/A</v>
      </c>
      <c r="M219" s="29" t="e">
        <f>VLOOKUP(I219,'COMMANDES FOURNISSEURS'!A217:R3486,6,FALSE)</f>
        <v>#N/A</v>
      </c>
    </row>
    <row r="220" spans="2:13" x14ac:dyDescent="0.25">
      <c r="B220" s="32"/>
      <c r="E220" s="14"/>
      <c r="H220" s="9" t="e">
        <f>VLOOKUP($C$9,'COMMANDES FOURNISSEURS'!A212:J1680,7,FALSE)</f>
        <v>#N/A</v>
      </c>
      <c r="I220" s="4" t="e">
        <f>VLOOKUP($C$9,'COMMANDES FOURNISSEURS'!A218:P3930,1,)</f>
        <v>#N/A</v>
      </c>
      <c r="J220" s="4" t="e">
        <f>VLOOKUP(#REF!,'COMMANDES FOURNISSEURS'!A218:R3068,3,FALSE)</f>
        <v>#REF!</v>
      </c>
      <c r="K220" s="10" t="e">
        <f>VLOOKUP($C$9,'COMMANDES FOURNISSEURS'!A218:S4238,4,FALSE)</f>
        <v>#N/A</v>
      </c>
      <c r="L220" s="10" t="e">
        <f>VLOOKUP($C$9,'COMMANDES FOURNISSEURS'!A218:S3556,5,FALSE)</f>
        <v>#N/A</v>
      </c>
      <c r="M220" s="29" t="e">
        <f>VLOOKUP(I220,'COMMANDES FOURNISSEURS'!A218:R3487,6,FALSE)</f>
        <v>#N/A</v>
      </c>
    </row>
    <row r="221" spans="2:13" x14ac:dyDescent="0.25">
      <c r="B221" s="32"/>
      <c r="E221" s="14"/>
      <c r="H221" s="9" t="e">
        <f>VLOOKUP($C$9,'COMMANDES FOURNISSEURS'!A213:J1681,7,FALSE)</f>
        <v>#N/A</v>
      </c>
      <c r="I221" s="4" t="e">
        <f>VLOOKUP($C$9,'COMMANDES FOURNISSEURS'!A219:P3931,1,)</f>
        <v>#N/A</v>
      </c>
      <c r="J221" s="4" t="e">
        <f>VLOOKUP(#REF!,'COMMANDES FOURNISSEURS'!A219:R3069,3,FALSE)</f>
        <v>#REF!</v>
      </c>
      <c r="K221" s="10" t="e">
        <f>VLOOKUP($C$9,'COMMANDES FOURNISSEURS'!A219:S4239,4,FALSE)</f>
        <v>#N/A</v>
      </c>
      <c r="L221" s="10" t="e">
        <f>VLOOKUP($C$9,'COMMANDES FOURNISSEURS'!A219:S3557,5,FALSE)</f>
        <v>#N/A</v>
      </c>
      <c r="M221" s="29" t="e">
        <f>VLOOKUP(I221,'COMMANDES FOURNISSEURS'!A219:R3488,6,FALSE)</f>
        <v>#N/A</v>
      </c>
    </row>
    <row r="222" spans="2:13" x14ac:dyDescent="0.25">
      <c r="B222" s="32"/>
      <c r="E222" s="14"/>
      <c r="H222" s="9" t="e">
        <f>VLOOKUP($C$9,'COMMANDES FOURNISSEURS'!A214:J1682,7,FALSE)</f>
        <v>#N/A</v>
      </c>
      <c r="I222" s="4" t="e">
        <f>VLOOKUP($C$9,'COMMANDES FOURNISSEURS'!A220:P3932,1,)</f>
        <v>#N/A</v>
      </c>
      <c r="J222" s="4" t="e">
        <f>VLOOKUP(#REF!,'COMMANDES FOURNISSEURS'!A220:R3070,3,FALSE)</f>
        <v>#REF!</v>
      </c>
      <c r="K222" s="10" t="e">
        <f>VLOOKUP($C$9,'COMMANDES FOURNISSEURS'!A220:S4240,4,FALSE)</f>
        <v>#N/A</v>
      </c>
      <c r="L222" s="10" t="e">
        <f>VLOOKUP($C$9,'COMMANDES FOURNISSEURS'!A220:S3558,5,FALSE)</f>
        <v>#N/A</v>
      </c>
      <c r="M222" s="29" t="e">
        <f>VLOOKUP(I222,'COMMANDES FOURNISSEURS'!A220:R3489,6,FALSE)</f>
        <v>#N/A</v>
      </c>
    </row>
    <row r="223" spans="2:13" x14ac:dyDescent="0.25">
      <c r="B223" s="32"/>
      <c r="E223" s="14"/>
      <c r="H223" s="9" t="e">
        <f>VLOOKUP($C$9,'COMMANDES FOURNISSEURS'!A215:J1683,7,FALSE)</f>
        <v>#N/A</v>
      </c>
      <c r="I223" s="4" t="e">
        <f>VLOOKUP($C$9,'COMMANDES FOURNISSEURS'!A221:P3933,1,)</f>
        <v>#N/A</v>
      </c>
      <c r="J223" s="4" t="e">
        <f>VLOOKUP(#REF!,'COMMANDES FOURNISSEURS'!A221:R3071,3,FALSE)</f>
        <v>#REF!</v>
      </c>
      <c r="K223" s="10" t="e">
        <f>VLOOKUP($C$9,'COMMANDES FOURNISSEURS'!A221:S4241,4,FALSE)</f>
        <v>#N/A</v>
      </c>
      <c r="L223" s="10" t="e">
        <f>VLOOKUP($C$9,'COMMANDES FOURNISSEURS'!A221:S3559,5,FALSE)</f>
        <v>#N/A</v>
      </c>
      <c r="M223" s="29" t="e">
        <f>VLOOKUP(I223,'COMMANDES FOURNISSEURS'!A221:R3490,6,FALSE)</f>
        <v>#N/A</v>
      </c>
    </row>
    <row r="224" spans="2:13" x14ac:dyDescent="0.25">
      <c r="B224" s="32"/>
      <c r="E224" s="14"/>
      <c r="H224" s="9" t="e">
        <f>VLOOKUP($C$9,'COMMANDES FOURNISSEURS'!A216:J1684,7,FALSE)</f>
        <v>#N/A</v>
      </c>
      <c r="I224" s="4" t="e">
        <f>VLOOKUP($C$9,'COMMANDES FOURNISSEURS'!A222:P3934,1,)</f>
        <v>#N/A</v>
      </c>
      <c r="J224" s="4" t="e">
        <f>VLOOKUP(#REF!,'COMMANDES FOURNISSEURS'!A222:R3072,3,FALSE)</f>
        <v>#REF!</v>
      </c>
      <c r="K224" s="10" t="e">
        <f>VLOOKUP($C$9,'COMMANDES FOURNISSEURS'!A222:S4242,4,FALSE)</f>
        <v>#N/A</v>
      </c>
      <c r="L224" s="10" t="e">
        <f>VLOOKUP($C$9,'COMMANDES FOURNISSEURS'!A222:S3560,5,FALSE)</f>
        <v>#N/A</v>
      </c>
      <c r="M224" s="29" t="e">
        <f>VLOOKUP(I224,'COMMANDES FOURNISSEURS'!A222:R3491,6,FALSE)</f>
        <v>#N/A</v>
      </c>
    </row>
    <row r="225" spans="2:13" x14ac:dyDescent="0.25">
      <c r="B225" s="32"/>
      <c r="E225" s="14"/>
      <c r="H225" s="9" t="e">
        <f>VLOOKUP($C$9,'COMMANDES FOURNISSEURS'!A217:J1685,7,FALSE)</f>
        <v>#N/A</v>
      </c>
      <c r="I225" s="4" t="e">
        <f>VLOOKUP($C$9,'COMMANDES FOURNISSEURS'!A223:P3935,1,)</f>
        <v>#N/A</v>
      </c>
      <c r="J225" s="4" t="e">
        <f>VLOOKUP(#REF!,'COMMANDES FOURNISSEURS'!A223:R3073,3,FALSE)</f>
        <v>#REF!</v>
      </c>
      <c r="K225" s="10" t="e">
        <f>VLOOKUP($C$9,'COMMANDES FOURNISSEURS'!A223:S4243,4,FALSE)</f>
        <v>#N/A</v>
      </c>
      <c r="L225" s="10" t="e">
        <f>VLOOKUP($C$9,'COMMANDES FOURNISSEURS'!A223:S3561,5,FALSE)</f>
        <v>#N/A</v>
      </c>
      <c r="M225" s="29" t="e">
        <f>VLOOKUP(I225,'COMMANDES FOURNISSEURS'!A223:R3492,6,FALSE)</f>
        <v>#N/A</v>
      </c>
    </row>
    <row r="226" spans="2:13" x14ac:dyDescent="0.25">
      <c r="B226" s="32"/>
      <c r="E226" s="14"/>
      <c r="H226" s="9" t="e">
        <f>VLOOKUP($C$9,'COMMANDES FOURNISSEURS'!A218:J1686,7,FALSE)</f>
        <v>#N/A</v>
      </c>
      <c r="I226" s="4" t="e">
        <f>VLOOKUP($C$9,'COMMANDES FOURNISSEURS'!A224:P3936,1,)</f>
        <v>#N/A</v>
      </c>
      <c r="J226" s="4" t="e">
        <f>VLOOKUP(#REF!,'COMMANDES FOURNISSEURS'!A224:R3074,3,FALSE)</f>
        <v>#REF!</v>
      </c>
      <c r="K226" s="10" t="e">
        <f>VLOOKUP($C$9,'COMMANDES FOURNISSEURS'!A224:S4244,4,FALSE)</f>
        <v>#N/A</v>
      </c>
      <c r="L226" s="10" t="e">
        <f>VLOOKUP($C$9,'COMMANDES FOURNISSEURS'!A224:S3562,5,FALSE)</f>
        <v>#N/A</v>
      </c>
      <c r="M226" s="29" t="e">
        <f>VLOOKUP(I226,'COMMANDES FOURNISSEURS'!A224:R3493,6,FALSE)</f>
        <v>#N/A</v>
      </c>
    </row>
    <row r="227" spans="2:13" x14ac:dyDescent="0.25">
      <c r="B227" s="32"/>
      <c r="E227" s="14"/>
      <c r="H227" s="9" t="e">
        <f>VLOOKUP($C$9,'COMMANDES FOURNISSEURS'!A219:J1687,7,FALSE)</f>
        <v>#N/A</v>
      </c>
      <c r="I227" s="4" t="e">
        <f>VLOOKUP($C$9,'COMMANDES FOURNISSEURS'!A225:P3937,1,)</f>
        <v>#N/A</v>
      </c>
      <c r="J227" s="4" t="e">
        <f>VLOOKUP(#REF!,'COMMANDES FOURNISSEURS'!A225:R3075,3,FALSE)</f>
        <v>#REF!</v>
      </c>
      <c r="K227" s="10" t="e">
        <f>VLOOKUP($C$9,'COMMANDES FOURNISSEURS'!A225:S4245,4,FALSE)</f>
        <v>#N/A</v>
      </c>
      <c r="L227" s="10" t="e">
        <f>VLOOKUP($C$9,'COMMANDES FOURNISSEURS'!A225:S3563,5,FALSE)</f>
        <v>#N/A</v>
      </c>
      <c r="M227" s="29" t="e">
        <f>VLOOKUP(I227,'COMMANDES FOURNISSEURS'!A225:R3494,6,FALSE)</f>
        <v>#N/A</v>
      </c>
    </row>
    <row r="228" spans="2:13" x14ac:dyDescent="0.25">
      <c r="B228" s="32"/>
      <c r="E228" s="14"/>
      <c r="H228" s="9" t="e">
        <f>VLOOKUP($C$9,'COMMANDES FOURNISSEURS'!A220:J1688,7,FALSE)</f>
        <v>#N/A</v>
      </c>
      <c r="I228" s="4" t="e">
        <f>VLOOKUP($C$9,'COMMANDES FOURNISSEURS'!A226:P3938,1,)</f>
        <v>#N/A</v>
      </c>
      <c r="J228" s="4" t="e">
        <f>VLOOKUP(#REF!,'COMMANDES FOURNISSEURS'!A226:R3076,3,FALSE)</f>
        <v>#REF!</v>
      </c>
      <c r="K228" s="10" t="e">
        <f>VLOOKUP($C$9,'COMMANDES FOURNISSEURS'!A226:S4246,4,FALSE)</f>
        <v>#N/A</v>
      </c>
      <c r="L228" s="10" t="e">
        <f>VLOOKUP($C$9,'COMMANDES FOURNISSEURS'!A226:S3564,5,FALSE)</f>
        <v>#N/A</v>
      </c>
      <c r="M228" s="29" t="e">
        <f>VLOOKUP(I228,'COMMANDES FOURNISSEURS'!A226:R3495,6,FALSE)</f>
        <v>#N/A</v>
      </c>
    </row>
    <row r="229" spans="2:13" x14ac:dyDescent="0.25">
      <c r="B229" s="32"/>
      <c r="E229" s="14"/>
      <c r="H229" s="9" t="e">
        <f>VLOOKUP($C$9,'COMMANDES FOURNISSEURS'!A221:J1689,7,FALSE)</f>
        <v>#N/A</v>
      </c>
      <c r="I229" s="4" t="e">
        <f>VLOOKUP($C$9,'COMMANDES FOURNISSEURS'!A227:P3939,1,)</f>
        <v>#N/A</v>
      </c>
      <c r="J229" s="4" t="e">
        <f>VLOOKUP(#REF!,'COMMANDES FOURNISSEURS'!A227:R3077,3,FALSE)</f>
        <v>#REF!</v>
      </c>
      <c r="K229" s="10" t="e">
        <f>VLOOKUP($C$9,'COMMANDES FOURNISSEURS'!A227:S4247,4,FALSE)</f>
        <v>#N/A</v>
      </c>
      <c r="L229" s="10" t="e">
        <f>VLOOKUP($C$9,'COMMANDES FOURNISSEURS'!A227:S3565,5,FALSE)</f>
        <v>#N/A</v>
      </c>
      <c r="M229" s="29" t="e">
        <f>VLOOKUP(I229,'COMMANDES FOURNISSEURS'!A227:R3496,6,FALSE)</f>
        <v>#N/A</v>
      </c>
    </row>
    <row r="230" spans="2:13" x14ac:dyDescent="0.25">
      <c r="B230" s="32"/>
      <c r="E230" s="14"/>
      <c r="H230" s="9" t="e">
        <f>VLOOKUP($C$9,'COMMANDES FOURNISSEURS'!A222:J1690,7,FALSE)</f>
        <v>#N/A</v>
      </c>
      <c r="I230" s="4" t="e">
        <f>VLOOKUP($C$9,'COMMANDES FOURNISSEURS'!A228:P3940,1,)</f>
        <v>#N/A</v>
      </c>
      <c r="J230" s="4" t="e">
        <f>VLOOKUP(#REF!,'COMMANDES FOURNISSEURS'!A228:R3078,3,FALSE)</f>
        <v>#REF!</v>
      </c>
      <c r="K230" s="10" t="e">
        <f>VLOOKUP($C$9,'COMMANDES FOURNISSEURS'!A228:S4248,4,FALSE)</f>
        <v>#N/A</v>
      </c>
      <c r="L230" s="10" t="e">
        <f>VLOOKUP($C$9,'COMMANDES FOURNISSEURS'!A228:S3566,5,FALSE)</f>
        <v>#N/A</v>
      </c>
      <c r="M230" s="29" t="e">
        <f>VLOOKUP(I230,'COMMANDES FOURNISSEURS'!A228:R3497,6,FALSE)</f>
        <v>#N/A</v>
      </c>
    </row>
    <row r="231" spans="2:13" x14ac:dyDescent="0.25">
      <c r="B231" s="32"/>
      <c r="E231" s="14"/>
      <c r="H231" s="9" t="e">
        <f>VLOOKUP($C$9,'COMMANDES FOURNISSEURS'!A223:J1691,7,FALSE)</f>
        <v>#N/A</v>
      </c>
      <c r="I231" s="4" t="e">
        <f>VLOOKUP($C$9,'COMMANDES FOURNISSEURS'!A229:P3941,1,)</f>
        <v>#N/A</v>
      </c>
      <c r="J231" s="4" t="e">
        <f>VLOOKUP(#REF!,'COMMANDES FOURNISSEURS'!A229:R3079,3,FALSE)</f>
        <v>#REF!</v>
      </c>
      <c r="K231" s="10" t="e">
        <f>VLOOKUP($C$9,'COMMANDES FOURNISSEURS'!A229:S4249,4,FALSE)</f>
        <v>#N/A</v>
      </c>
      <c r="L231" s="10" t="e">
        <f>VLOOKUP($C$9,'COMMANDES FOURNISSEURS'!A229:S3567,5,FALSE)</f>
        <v>#N/A</v>
      </c>
      <c r="M231" s="29" t="e">
        <f>VLOOKUP(I231,'COMMANDES FOURNISSEURS'!A229:R3498,6,FALSE)</f>
        <v>#N/A</v>
      </c>
    </row>
    <row r="232" spans="2:13" x14ac:dyDescent="0.25">
      <c r="B232" s="32"/>
      <c r="E232" s="14"/>
      <c r="H232" s="9" t="e">
        <f>VLOOKUP($C$9,'COMMANDES FOURNISSEURS'!A224:J1692,7,FALSE)</f>
        <v>#N/A</v>
      </c>
      <c r="I232" s="4" t="e">
        <f>VLOOKUP($C$9,'COMMANDES FOURNISSEURS'!A230:P3942,1,)</f>
        <v>#N/A</v>
      </c>
      <c r="J232" s="4" t="e">
        <f>VLOOKUP(#REF!,'COMMANDES FOURNISSEURS'!A230:R3080,3,FALSE)</f>
        <v>#REF!</v>
      </c>
      <c r="K232" s="10" t="e">
        <f>VLOOKUP($C$9,'COMMANDES FOURNISSEURS'!A230:S4250,4,FALSE)</f>
        <v>#N/A</v>
      </c>
      <c r="L232" s="10" t="e">
        <f>VLOOKUP($C$9,'COMMANDES FOURNISSEURS'!A230:S3568,5,FALSE)</f>
        <v>#N/A</v>
      </c>
      <c r="M232" s="29" t="e">
        <f>VLOOKUP(I232,'COMMANDES FOURNISSEURS'!A230:R3499,6,FALSE)</f>
        <v>#N/A</v>
      </c>
    </row>
    <row r="233" spans="2:13" x14ac:dyDescent="0.25">
      <c r="B233" s="32"/>
      <c r="E233" s="14"/>
      <c r="H233" s="9" t="e">
        <f>VLOOKUP($C$9,'COMMANDES FOURNISSEURS'!A225:J1693,7,FALSE)</f>
        <v>#N/A</v>
      </c>
      <c r="I233" s="4" t="e">
        <f>VLOOKUP($C$9,'COMMANDES FOURNISSEURS'!A231:P3943,1,)</f>
        <v>#N/A</v>
      </c>
      <c r="J233" s="4" t="e">
        <f>VLOOKUP(#REF!,'COMMANDES FOURNISSEURS'!A231:R3081,3,FALSE)</f>
        <v>#REF!</v>
      </c>
      <c r="K233" s="10" t="e">
        <f>VLOOKUP($C$9,'COMMANDES FOURNISSEURS'!A231:S4251,4,FALSE)</f>
        <v>#N/A</v>
      </c>
      <c r="L233" s="10" t="e">
        <f>VLOOKUP($C$9,'COMMANDES FOURNISSEURS'!A231:S3569,5,FALSE)</f>
        <v>#N/A</v>
      </c>
      <c r="M233" s="29" t="e">
        <f>VLOOKUP(I233,'COMMANDES FOURNISSEURS'!A231:R3500,6,FALSE)</f>
        <v>#N/A</v>
      </c>
    </row>
    <row r="234" spans="2:13" x14ac:dyDescent="0.25">
      <c r="B234" s="32"/>
      <c r="E234" s="14"/>
      <c r="H234" s="9" t="e">
        <f>VLOOKUP($C$9,'COMMANDES FOURNISSEURS'!A226:J1694,7,FALSE)</f>
        <v>#N/A</v>
      </c>
      <c r="I234" s="4" t="e">
        <f>VLOOKUP($C$9,'COMMANDES FOURNISSEURS'!A232:P3944,1,)</f>
        <v>#N/A</v>
      </c>
      <c r="J234" s="4" t="e">
        <f>VLOOKUP(#REF!,'COMMANDES FOURNISSEURS'!A232:R3082,3,FALSE)</f>
        <v>#REF!</v>
      </c>
      <c r="K234" s="10" t="e">
        <f>VLOOKUP($C$9,'COMMANDES FOURNISSEURS'!A232:S4252,4,FALSE)</f>
        <v>#N/A</v>
      </c>
      <c r="L234" s="10" t="e">
        <f>VLOOKUP($C$9,'COMMANDES FOURNISSEURS'!A232:S3570,5,FALSE)</f>
        <v>#N/A</v>
      </c>
      <c r="M234" s="29" t="e">
        <f>VLOOKUP(I234,'COMMANDES FOURNISSEURS'!A232:R3501,6,FALSE)</f>
        <v>#N/A</v>
      </c>
    </row>
    <row r="235" spans="2:13" x14ac:dyDescent="0.25">
      <c r="B235" s="32"/>
      <c r="E235" s="14"/>
      <c r="H235" s="9" t="e">
        <f>VLOOKUP($C$9,'COMMANDES FOURNISSEURS'!A227:J1695,7,FALSE)</f>
        <v>#N/A</v>
      </c>
      <c r="I235" s="4" t="e">
        <f>VLOOKUP($C$9,'COMMANDES FOURNISSEURS'!A233:P3945,1,)</f>
        <v>#N/A</v>
      </c>
      <c r="J235" s="4" t="e">
        <f>VLOOKUP(#REF!,'COMMANDES FOURNISSEURS'!A233:R3083,3,FALSE)</f>
        <v>#REF!</v>
      </c>
      <c r="K235" s="10" t="e">
        <f>VLOOKUP($C$9,'COMMANDES FOURNISSEURS'!A233:S4253,4,FALSE)</f>
        <v>#N/A</v>
      </c>
      <c r="L235" s="10" t="e">
        <f>VLOOKUP($C$9,'COMMANDES FOURNISSEURS'!A233:S3571,5,FALSE)</f>
        <v>#N/A</v>
      </c>
      <c r="M235" s="29" t="e">
        <f>VLOOKUP(I235,'COMMANDES FOURNISSEURS'!A233:R3502,6,FALSE)</f>
        <v>#N/A</v>
      </c>
    </row>
    <row r="236" spans="2:13" x14ac:dyDescent="0.25">
      <c r="B236" s="32"/>
      <c r="E236" s="14"/>
      <c r="H236" s="9" t="e">
        <f>VLOOKUP($C$9,'COMMANDES FOURNISSEURS'!A228:J1696,7,FALSE)</f>
        <v>#N/A</v>
      </c>
      <c r="I236" s="4" t="e">
        <f>VLOOKUP($C$9,'COMMANDES FOURNISSEURS'!A234:P3946,1,)</f>
        <v>#N/A</v>
      </c>
      <c r="J236" s="4" t="e">
        <f>VLOOKUP(#REF!,'COMMANDES FOURNISSEURS'!A234:R3084,3,FALSE)</f>
        <v>#REF!</v>
      </c>
      <c r="K236" s="10" t="e">
        <f>VLOOKUP($C$9,'COMMANDES FOURNISSEURS'!A234:S4254,4,FALSE)</f>
        <v>#N/A</v>
      </c>
      <c r="L236" s="10" t="e">
        <f>VLOOKUP($C$9,'COMMANDES FOURNISSEURS'!A234:S3572,5,FALSE)</f>
        <v>#N/A</v>
      </c>
      <c r="M236" s="29" t="e">
        <f>VLOOKUP(I236,'COMMANDES FOURNISSEURS'!A234:R3503,6,FALSE)</f>
        <v>#N/A</v>
      </c>
    </row>
    <row r="237" spans="2:13" x14ac:dyDescent="0.25">
      <c r="B237" s="32"/>
      <c r="E237" s="14"/>
      <c r="H237" s="9" t="e">
        <f>VLOOKUP($C$9,'COMMANDES FOURNISSEURS'!A229:J1697,7,FALSE)</f>
        <v>#N/A</v>
      </c>
      <c r="I237" s="4" t="e">
        <f>VLOOKUP($C$9,'COMMANDES FOURNISSEURS'!A235:P3947,1,)</f>
        <v>#N/A</v>
      </c>
      <c r="J237" s="4" t="e">
        <f>VLOOKUP(#REF!,'COMMANDES FOURNISSEURS'!A235:R3085,3,FALSE)</f>
        <v>#REF!</v>
      </c>
      <c r="K237" s="10" t="e">
        <f>VLOOKUP($C$9,'COMMANDES FOURNISSEURS'!A235:S4255,4,FALSE)</f>
        <v>#N/A</v>
      </c>
      <c r="L237" s="10" t="e">
        <f>VLOOKUP($C$9,'COMMANDES FOURNISSEURS'!A235:S3573,5,FALSE)</f>
        <v>#N/A</v>
      </c>
      <c r="M237" s="29" t="e">
        <f>VLOOKUP(I237,'COMMANDES FOURNISSEURS'!A235:R3504,6,FALSE)</f>
        <v>#N/A</v>
      </c>
    </row>
    <row r="238" spans="2:13" x14ac:dyDescent="0.25">
      <c r="B238" s="32"/>
      <c r="E238" s="14"/>
      <c r="H238" s="9" t="e">
        <f>VLOOKUP($C$9,'COMMANDES FOURNISSEURS'!A230:J1698,7,FALSE)</f>
        <v>#N/A</v>
      </c>
      <c r="I238" s="4" t="e">
        <f>VLOOKUP($C$9,'COMMANDES FOURNISSEURS'!A236:P3948,1,)</f>
        <v>#N/A</v>
      </c>
      <c r="J238" s="4" t="e">
        <f>VLOOKUP(#REF!,'COMMANDES FOURNISSEURS'!A236:R3086,3,FALSE)</f>
        <v>#REF!</v>
      </c>
      <c r="K238" s="10" t="e">
        <f>VLOOKUP($C$9,'COMMANDES FOURNISSEURS'!A236:S4256,4,FALSE)</f>
        <v>#N/A</v>
      </c>
      <c r="L238" s="10" t="e">
        <f>VLOOKUP($C$9,'COMMANDES FOURNISSEURS'!A236:S3574,5,FALSE)</f>
        <v>#N/A</v>
      </c>
      <c r="M238" s="29" t="e">
        <f>VLOOKUP(I238,'COMMANDES FOURNISSEURS'!A236:R3505,6,FALSE)</f>
        <v>#N/A</v>
      </c>
    </row>
    <row r="239" spans="2:13" x14ac:dyDescent="0.25">
      <c r="B239" s="32"/>
      <c r="E239" s="14"/>
      <c r="H239" s="9" t="e">
        <f>VLOOKUP($C$9,'COMMANDES FOURNISSEURS'!A231:J1699,7,FALSE)</f>
        <v>#N/A</v>
      </c>
      <c r="I239" s="4" t="e">
        <f>VLOOKUP($C$9,'COMMANDES FOURNISSEURS'!A237:P3949,1,)</f>
        <v>#N/A</v>
      </c>
      <c r="J239" s="4" t="e">
        <f>VLOOKUP(#REF!,'COMMANDES FOURNISSEURS'!A237:R3087,3,FALSE)</f>
        <v>#REF!</v>
      </c>
      <c r="K239" s="10" t="e">
        <f>VLOOKUP($C$9,'COMMANDES FOURNISSEURS'!A237:S4257,4,FALSE)</f>
        <v>#N/A</v>
      </c>
      <c r="L239" s="10" t="e">
        <f>VLOOKUP($C$9,'COMMANDES FOURNISSEURS'!A237:S3575,5,FALSE)</f>
        <v>#N/A</v>
      </c>
      <c r="M239" s="29" t="e">
        <f>VLOOKUP(I239,'COMMANDES FOURNISSEURS'!A237:R3506,6,FALSE)</f>
        <v>#N/A</v>
      </c>
    </row>
    <row r="240" spans="2:13" x14ac:dyDescent="0.25">
      <c r="B240" s="32"/>
      <c r="E240" s="14"/>
      <c r="H240" s="9" t="e">
        <f>VLOOKUP($C$9,'COMMANDES FOURNISSEURS'!A232:J1700,7,FALSE)</f>
        <v>#N/A</v>
      </c>
      <c r="I240" s="4" t="e">
        <f>VLOOKUP($C$9,'COMMANDES FOURNISSEURS'!A238:P3950,1,)</f>
        <v>#N/A</v>
      </c>
      <c r="J240" s="4" t="e">
        <f>VLOOKUP(#REF!,'COMMANDES FOURNISSEURS'!A238:R3088,3,FALSE)</f>
        <v>#REF!</v>
      </c>
      <c r="K240" s="10" t="e">
        <f>VLOOKUP($C$9,'COMMANDES FOURNISSEURS'!A238:S4258,4,FALSE)</f>
        <v>#N/A</v>
      </c>
      <c r="L240" s="10" t="e">
        <f>VLOOKUP($C$9,'COMMANDES FOURNISSEURS'!A238:S3576,5,FALSE)</f>
        <v>#N/A</v>
      </c>
      <c r="M240" s="29" t="e">
        <f>VLOOKUP(I240,'COMMANDES FOURNISSEURS'!A238:R3507,6,FALSE)</f>
        <v>#N/A</v>
      </c>
    </row>
    <row r="241" spans="2:13" x14ac:dyDescent="0.25">
      <c r="B241" s="32"/>
      <c r="E241" s="14"/>
      <c r="H241" s="9" t="e">
        <f>VLOOKUP($C$9,'COMMANDES FOURNISSEURS'!A233:J1701,7,FALSE)</f>
        <v>#N/A</v>
      </c>
      <c r="I241" s="4" t="e">
        <f>VLOOKUP($C$9,'COMMANDES FOURNISSEURS'!A239:P3951,1,)</f>
        <v>#N/A</v>
      </c>
      <c r="J241" s="4" t="e">
        <f>VLOOKUP(#REF!,'COMMANDES FOURNISSEURS'!A239:R3089,3,FALSE)</f>
        <v>#REF!</v>
      </c>
      <c r="K241" s="10" t="e">
        <f>VLOOKUP($C$9,'COMMANDES FOURNISSEURS'!A239:S4259,4,FALSE)</f>
        <v>#N/A</v>
      </c>
      <c r="L241" s="10" t="e">
        <f>VLOOKUP($C$9,'COMMANDES FOURNISSEURS'!A239:S3577,5,FALSE)</f>
        <v>#N/A</v>
      </c>
      <c r="M241" s="29" t="e">
        <f>VLOOKUP(I241,'COMMANDES FOURNISSEURS'!A239:R3508,6,FALSE)</f>
        <v>#N/A</v>
      </c>
    </row>
    <row r="242" spans="2:13" x14ac:dyDescent="0.25">
      <c r="B242" s="32"/>
      <c r="E242" s="14"/>
      <c r="H242" s="9" t="e">
        <f>VLOOKUP($C$9,'COMMANDES FOURNISSEURS'!A234:J1702,7,FALSE)</f>
        <v>#N/A</v>
      </c>
      <c r="I242" s="4" t="e">
        <f>VLOOKUP($C$9,'COMMANDES FOURNISSEURS'!A240:P3952,1,)</f>
        <v>#N/A</v>
      </c>
      <c r="J242" s="4" t="e">
        <f>VLOOKUP(#REF!,'COMMANDES FOURNISSEURS'!A240:R3090,3,FALSE)</f>
        <v>#REF!</v>
      </c>
      <c r="K242" s="10" t="e">
        <f>VLOOKUP($C$9,'COMMANDES FOURNISSEURS'!A240:S4260,4,FALSE)</f>
        <v>#N/A</v>
      </c>
      <c r="L242" s="10" t="e">
        <f>VLOOKUP($C$9,'COMMANDES FOURNISSEURS'!A240:S3578,5,FALSE)</f>
        <v>#N/A</v>
      </c>
      <c r="M242" s="29" t="e">
        <f>VLOOKUP(I242,'COMMANDES FOURNISSEURS'!A240:R3509,6,FALSE)</f>
        <v>#N/A</v>
      </c>
    </row>
    <row r="243" spans="2:13" x14ac:dyDescent="0.25">
      <c r="B243" s="32"/>
      <c r="E243" s="14"/>
      <c r="H243" s="9" t="e">
        <f>VLOOKUP($C$9,'COMMANDES FOURNISSEURS'!A235:J1703,7,FALSE)</f>
        <v>#N/A</v>
      </c>
      <c r="I243" s="4" t="e">
        <f>VLOOKUP($C$9,'COMMANDES FOURNISSEURS'!A241:P3953,1,)</f>
        <v>#N/A</v>
      </c>
      <c r="J243" s="4" t="e">
        <f>VLOOKUP(#REF!,'COMMANDES FOURNISSEURS'!A241:R3091,3,FALSE)</f>
        <v>#REF!</v>
      </c>
      <c r="K243" s="10" t="e">
        <f>VLOOKUP($C$9,'COMMANDES FOURNISSEURS'!A241:S4261,4,FALSE)</f>
        <v>#N/A</v>
      </c>
      <c r="L243" s="10" t="e">
        <f>VLOOKUP($C$9,'COMMANDES FOURNISSEURS'!A241:S3579,5,FALSE)</f>
        <v>#N/A</v>
      </c>
      <c r="M243" s="29" t="e">
        <f>VLOOKUP(I243,'COMMANDES FOURNISSEURS'!A241:R3510,6,FALSE)</f>
        <v>#N/A</v>
      </c>
    </row>
    <row r="244" spans="2:13" x14ac:dyDescent="0.25">
      <c r="B244" s="32"/>
      <c r="E244" s="14"/>
      <c r="H244" s="9" t="e">
        <f>VLOOKUP($C$9,'COMMANDES FOURNISSEURS'!A236:J1704,7,FALSE)</f>
        <v>#N/A</v>
      </c>
      <c r="I244" s="4" t="e">
        <f>VLOOKUP($C$9,'COMMANDES FOURNISSEURS'!A242:P3954,1,)</f>
        <v>#N/A</v>
      </c>
      <c r="J244" s="4" t="e">
        <f>VLOOKUP(#REF!,'COMMANDES FOURNISSEURS'!A242:R3092,3,FALSE)</f>
        <v>#REF!</v>
      </c>
      <c r="K244" s="10" t="e">
        <f>VLOOKUP($C$9,'COMMANDES FOURNISSEURS'!A242:S4262,4,FALSE)</f>
        <v>#N/A</v>
      </c>
      <c r="L244" s="10" t="e">
        <f>VLOOKUP($C$9,'COMMANDES FOURNISSEURS'!A242:S3580,5,FALSE)</f>
        <v>#N/A</v>
      </c>
      <c r="M244" s="29" t="e">
        <f>VLOOKUP(I244,'COMMANDES FOURNISSEURS'!A242:R3511,6,FALSE)</f>
        <v>#N/A</v>
      </c>
    </row>
    <row r="245" spans="2:13" x14ac:dyDescent="0.25">
      <c r="B245" s="32"/>
      <c r="E245" s="14"/>
      <c r="H245" s="9" t="e">
        <f>VLOOKUP($C$9,'COMMANDES FOURNISSEURS'!A237:J1705,7,FALSE)</f>
        <v>#N/A</v>
      </c>
      <c r="I245" s="4" t="e">
        <f>VLOOKUP($C$9,'COMMANDES FOURNISSEURS'!A243:P3955,1,)</f>
        <v>#N/A</v>
      </c>
      <c r="J245" s="4" t="e">
        <f>VLOOKUP(#REF!,'COMMANDES FOURNISSEURS'!A243:R3093,3,FALSE)</f>
        <v>#REF!</v>
      </c>
      <c r="K245" s="10" t="e">
        <f>VLOOKUP($C$9,'COMMANDES FOURNISSEURS'!A243:S4263,4,FALSE)</f>
        <v>#N/A</v>
      </c>
      <c r="L245" s="10" t="e">
        <f>VLOOKUP($C$9,'COMMANDES FOURNISSEURS'!A243:S3581,5,FALSE)</f>
        <v>#N/A</v>
      </c>
      <c r="M245" s="29" t="e">
        <f>VLOOKUP(I245,'COMMANDES FOURNISSEURS'!A243:R3512,6,FALSE)</f>
        <v>#N/A</v>
      </c>
    </row>
    <row r="246" spans="2:13" x14ac:dyDescent="0.25">
      <c r="B246" s="32"/>
      <c r="E246" s="14"/>
      <c r="H246" s="9" t="e">
        <f>VLOOKUP($C$9,'COMMANDES FOURNISSEURS'!A238:J1706,7,FALSE)</f>
        <v>#N/A</v>
      </c>
      <c r="I246" s="4" t="e">
        <f>VLOOKUP($C$9,'COMMANDES FOURNISSEURS'!A244:P3956,1,)</f>
        <v>#N/A</v>
      </c>
      <c r="J246" s="4" t="e">
        <f>VLOOKUP(#REF!,'COMMANDES FOURNISSEURS'!A244:R3094,3,FALSE)</f>
        <v>#REF!</v>
      </c>
      <c r="K246" s="10" t="e">
        <f>VLOOKUP($C$9,'COMMANDES FOURNISSEURS'!A244:S4264,4,FALSE)</f>
        <v>#N/A</v>
      </c>
      <c r="L246" s="10" t="e">
        <f>VLOOKUP($C$9,'COMMANDES FOURNISSEURS'!A244:S3582,5,FALSE)</f>
        <v>#N/A</v>
      </c>
      <c r="M246" s="29" t="e">
        <f>VLOOKUP(I246,'COMMANDES FOURNISSEURS'!A244:R3513,6,FALSE)</f>
        <v>#N/A</v>
      </c>
    </row>
    <row r="247" spans="2:13" x14ac:dyDescent="0.25">
      <c r="B247" s="32"/>
      <c r="E247" s="14"/>
      <c r="H247" s="9" t="e">
        <f>VLOOKUP($C$9,'COMMANDES FOURNISSEURS'!A239:J1707,7,FALSE)</f>
        <v>#N/A</v>
      </c>
      <c r="I247" s="4" t="e">
        <f>VLOOKUP($C$9,'COMMANDES FOURNISSEURS'!A245:P3957,1,)</f>
        <v>#N/A</v>
      </c>
      <c r="J247" s="4" t="e">
        <f>VLOOKUP(#REF!,'COMMANDES FOURNISSEURS'!A245:R3095,3,FALSE)</f>
        <v>#REF!</v>
      </c>
      <c r="K247" s="10" t="e">
        <f>VLOOKUP($C$9,'COMMANDES FOURNISSEURS'!A245:S4265,4,FALSE)</f>
        <v>#N/A</v>
      </c>
      <c r="L247" s="10" t="e">
        <f>VLOOKUP($C$9,'COMMANDES FOURNISSEURS'!A245:S3583,5,FALSE)</f>
        <v>#N/A</v>
      </c>
      <c r="M247" s="29" t="e">
        <f>VLOOKUP(I247,'COMMANDES FOURNISSEURS'!A245:R3514,6,FALSE)</f>
        <v>#N/A</v>
      </c>
    </row>
    <row r="248" spans="2:13" x14ac:dyDescent="0.25">
      <c r="B248" s="32"/>
      <c r="E248" s="14"/>
      <c r="H248" s="9" t="e">
        <f>VLOOKUP($C$9,'COMMANDES FOURNISSEURS'!A240:J1708,7,FALSE)</f>
        <v>#N/A</v>
      </c>
      <c r="I248" s="4" t="e">
        <f>VLOOKUP($C$9,'COMMANDES FOURNISSEURS'!A246:P3958,1,)</f>
        <v>#N/A</v>
      </c>
      <c r="J248" s="4" t="e">
        <f>VLOOKUP(#REF!,'COMMANDES FOURNISSEURS'!A246:R3096,3,FALSE)</f>
        <v>#REF!</v>
      </c>
      <c r="K248" s="10" t="e">
        <f>VLOOKUP($C$9,'COMMANDES FOURNISSEURS'!A246:S4266,4,FALSE)</f>
        <v>#N/A</v>
      </c>
      <c r="L248" s="10" t="e">
        <f>VLOOKUP($C$9,'COMMANDES FOURNISSEURS'!A246:S3584,5,FALSE)</f>
        <v>#N/A</v>
      </c>
      <c r="M248" s="29" t="e">
        <f>VLOOKUP(I248,'COMMANDES FOURNISSEURS'!A246:R3515,6,FALSE)</f>
        <v>#N/A</v>
      </c>
    </row>
    <row r="249" spans="2:13" x14ac:dyDescent="0.25">
      <c r="B249" s="32"/>
      <c r="E249" s="14"/>
      <c r="H249" s="9" t="e">
        <f>VLOOKUP($C$9,'COMMANDES FOURNISSEURS'!A241:J1709,7,FALSE)</f>
        <v>#N/A</v>
      </c>
      <c r="I249" s="4" t="e">
        <f>VLOOKUP($C$9,'COMMANDES FOURNISSEURS'!A247:P3959,1,)</f>
        <v>#N/A</v>
      </c>
      <c r="J249" s="4" t="e">
        <f>VLOOKUP(#REF!,'COMMANDES FOURNISSEURS'!A247:R3097,3,FALSE)</f>
        <v>#REF!</v>
      </c>
      <c r="K249" s="10" t="e">
        <f>VLOOKUP($C$9,'COMMANDES FOURNISSEURS'!A247:S4267,4,FALSE)</f>
        <v>#N/A</v>
      </c>
      <c r="L249" s="10" t="e">
        <f>VLOOKUP($C$9,'COMMANDES FOURNISSEURS'!A247:S3585,5,FALSE)</f>
        <v>#N/A</v>
      </c>
      <c r="M249" s="29" t="e">
        <f>VLOOKUP(I249,'COMMANDES FOURNISSEURS'!A247:R3516,6,FALSE)</f>
        <v>#N/A</v>
      </c>
    </row>
    <row r="250" spans="2:13" x14ac:dyDescent="0.25">
      <c r="B250" s="32"/>
      <c r="E250" s="14"/>
      <c r="H250" s="9" t="e">
        <f>VLOOKUP($C$9,'COMMANDES FOURNISSEURS'!A242:J1710,7,FALSE)</f>
        <v>#N/A</v>
      </c>
      <c r="I250" s="4" t="e">
        <f>VLOOKUP($C$9,'COMMANDES FOURNISSEURS'!A248:P3960,1,)</f>
        <v>#N/A</v>
      </c>
      <c r="J250" s="4" t="e">
        <f>VLOOKUP(#REF!,'COMMANDES FOURNISSEURS'!A248:R3098,3,FALSE)</f>
        <v>#REF!</v>
      </c>
      <c r="K250" s="10" t="e">
        <f>VLOOKUP($C$9,'COMMANDES FOURNISSEURS'!A248:S4268,4,FALSE)</f>
        <v>#N/A</v>
      </c>
      <c r="L250" s="10" t="e">
        <f>VLOOKUP($C$9,'COMMANDES FOURNISSEURS'!A248:S3586,5,FALSE)</f>
        <v>#N/A</v>
      </c>
      <c r="M250" s="29" t="e">
        <f>VLOOKUP(I250,'COMMANDES FOURNISSEURS'!A248:R3517,6,FALSE)</f>
        <v>#N/A</v>
      </c>
    </row>
    <row r="251" spans="2:13" x14ac:dyDescent="0.25">
      <c r="B251" s="32"/>
      <c r="E251" s="14"/>
      <c r="H251" s="9" t="e">
        <f>VLOOKUP($C$9,'COMMANDES FOURNISSEURS'!A243:J1711,7,FALSE)</f>
        <v>#N/A</v>
      </c>
      <c r="I251" s="4" t="e">
        <f>VLOOKUP($C$9,'COMMANDES FOURNISSEURS'!A249:P3961,1,)</f>
        <v>#N/A</v>
      </c>
      <c r="J251" s="4" t="e">
        <f>VLOOKUP(#REF!,'COMMANDES FOURNISSEURS'!A249:R3099,3,FALSE)</f>
        <v>#REF!</v>
      </c>
      <c r="K251" s="10" t="e">
        <f>VLOOKUP($C$9,'COMMANDES FOURNISSEURS'!A249:S4269,4,FALSE)</f>
        <v>#N/A</v>
      </c>
      <c r="L251" s="10" t="e">
        <f>VLOOKUP($C$9,'COMMANDES FOURNISSEURS'!A249:S3587,5,FALSE)</f>
        <v>#N/A</v>
      </c>
      <c r="M251" s="29" t="e">
        <f>VLOOKUP(I251,'COMMANDES FOURNISSEURS'!A249:R3518,6,FALSE)</f>
        <v>#N/A</v>
      </c>
    </row>
    <row r="252" spans="2:13" x14ac:dyDescent="0.25">
      <c r="B252" s="32"/>
      <c r="E252" s="14"/>
      <c r="H252" s="9" t="e">
        <f>VLOOKUP($C$9,'COMMANDES FOURNISSEURS'!A244:J1712,7,FALSE)</f>
        <v>#N/A</v>
      </c>
      <c r="I252" s="4" t="e">
        <f>VLOOKUP($C$9,'COMMANDES FOURNISSEURS'!A250:P3962,1,)</f>
        <v>#N/A</v>
      </c>
      <c r="J252" s="4" t="e">
        <f>VLOOKUP(#REF!,'COMMANDES FOURNISSEURS'!A250:R3100,3,FALSE)</f>
        <v>#REF!</v>
      </c>
      <c r="K252" s="10" t="e">
        <f>VLOOKUP($C$9,'COMMANDES FOURNISSEURS'!A250:S4270,4,FALSE)</f>
        <v>#N/A</v>
      </c>
      <c r="L252" s="10" t="e">
        <f>VLOOKUP($C$9,'COMMANDES FOURNISSEURS'!A250:S3588,5,FALSE)</f>
        <v>#N/A</v>
      </c>
      <c r="M252" s="29" t="e">
        <f>VLOOKUP(I252,'COMMANDES FOURNISSEURS'!A250:R3519,6,FALSE)</f>
        <v>#N/A</v>
      </c>
    </row>
    <row r="253" spans="2:13" x14ac:dyDescent="0.25">
      <c r="B253" s="32"/>
      <c r="E253" s="14"/>
      <c r="H253" s="9" t="e">
        <f>VLOOKUP($C$9,'COMMANDES FOURNISSEURS'!A245:J1713,7,FALSE)</f>
        <v>#N/A</v>
      </c>
      <c r="I253" s="4" t="e">
        <f>VLOOKUP($C$9,'COMMANDES FOURNISSEURS'!A251:P3963,1,)</f>
        <v>#N/A</v>
      </c>
      <c r="J253" s="4" t="e">
        <f>VLOOKUP(#REF!,'COMMANDES FOURNISSEURS'!A251:R3101,3,FALSE)</f>
        <v>#REF!</v>
      </c>
      <c r="K253" s="10" t="e">
        <f>VLOOKUP($C$9,'COMMANDES FOURNISSEURS'!A251:S4271,4,FALSE)</f>
        <v>#N/A</v>
      </c>
      <c r="L253" s="10" t="e">
        <f>VLOOKUP($C$9,'COMMANDES FOURNISSEURS'!A251:S3589,5,FALSE)</f>
        <v>#N/A</v>
      </c>
      <c r="M253" s="29" t="e">
        <f>VLOOKUP(I253,'COMMANDES FOURNISSEURS'!A251:R3520,6,FALSE)</f>
        <v>#N/A</v>
      </c>
    </row>
    <row r="254" spans="2:13" x14ac:dyDescent="0.25">
      <c r="B254" s="32"/>
      <c r="E254" s="14"/>
      <c r="H254" s="9" t="e">
        <f>VLOOKUP($C$9,'COMMANDES FOURNISSEURS'!A246:J1714,7,FALSE)</f>
        <v>#N/A</v>
      </c>
      <c r="I254" s="4" t="e">
        <f>VLOOKUP($C$9,'COMMANDES FOURNISSEURS'!A252:P3964,1,)</f>
        <v>#N/A</v>
      </c>
      <c r="J254" s="4" t="e">
        <f>VLOOKUP(#REF!,'COMMANDES FOURNISSEURS'!A252:R3102,3,FALSE)</f>
        <v>#REF!</v>
      </c>
      <c r="K254" s="10" t="e">
        <f>VLOOKUP($C$9,'COMMANDES FOURNISSEURS'!A252:S4272,4,FALSE)</f>
        <v>#N/A</v>
      </c>
      <c r="L254" s="10" t="e">
        <f>VLOOKUP($C$9,'COMMANDES FOURNISSEURS'!A252:S3590,5,FALSE)</f>
        <v>#N/A</v>
      </c>
      <c r="M254" s="29" t="e">
        <f>VLOOKUP(I254,'COMMANDES FOURNISSEURS'!A252:R3521,6,FALSE)</f>
        <v>#N/A</v>
      </c>
    </row>
    <row r="255" spans="2:13" x14ac:dyDescent="0.25">
      <c r="B255" s="32"/>
      <c r="E255" s="14"/>
      <c r="H255" s="9" t="e">
        <f>VLOOKUP($C$9,'COMMANDES FOURNISSEURS'!A247:J1715,7,FALSE)</f>
        <v>#N/A</v>
      </c>
      <c r="I255" s="4" t="e">
        <f>VLOOKUP($C$9,'COMMANDES FOURNISSEURS'!A253:P3965,1,)</f>
        <v>#N/A</v>
      </c>
      <c r="J255" s="4" t="e">
        <f>VLOOKUP(#REF!,'COMMANDES FOURNISSEURS'!A253:R3103,3,FALSE)</f>
        <v>#REF!</v>
      </c>
      <c r="K255" s="10" t="e">
        <f>VLOOKUP($C$9,'COMMANDES FOURNISSEURS'!A253:S4273,4,FALSE)</f>
        <v>#N/A</v>
      </c>
      <c r="L255" s="10" t="e">
        <f>VLOOKUP($C$9,'COMMANDES FOURNISSEURS'!A253:S3591,5,FALSE)</f>
        <v>#N/A</v>
      </c>
      <c r="M255" s="29" t="e">
        <f>VLOOKUP(I255,'COMMANDES FOURNISSEURS'!A253:R3522,6,FALSE)</f>
        <v>#N/A</v>
      </c>
    </row>
    <row r="256" spans="2:13" x14ac:dyDescent="0.25">
      <c r="B256" s="32"/>
      <c r="E256" s="14"/>
      <c r="H256" s="9" t="e">
        <f>VLOOKUP($C$9,'COMMANDES FOURNISSEURS'!A248:J1716,7,FALSE)</f>
        <v>#N/A</v>
      </c>
      <c r="I256" s="4" t="e">
        <f>VLOOKUP($C$9,'COMMANDES FOURNISSEURS'!A254:P3966,1,)</f>
        <v>#N/A</v>
      </c>
      <c r="J256" s="4" t="e">
        <f>VLOOKUP(#REF!,'COMMANDES FOURNISSEURS'!A254:R3104,3,FALSE)</f>
        <v>#REF!</v>
      </c>
      <c r="K256" s="10" t="e">
        <f>VLOOKUP($C$9,'COMMANDES FOURNISSEURS'!A254:S4274,4,FALSE)</f>
        <v>#N/A</v>
      </c>
      <c r="L256" s="10" t="e">
        <f>VLOOKUP($C$9,'COMMANDES FOURNISSEURS'!A254:S3592,5,FALSE)</f>
        <v>#N/A</v>
      </c>
      <c r="M256" s="29" t="e">
        <f>VLOOKUP(I256,'COMMANDES FOURNISSEURS'!A254:R3523,6,FALSE)</f>
        <v>#N/A</v>
      </c>
    </row>
    <row r="257" spans="2:13" x14ac:dyDescent="0.25">
      <c r="B257" s="32"/>
      <c r="E257" s="14"/>
      <c r="H257" s="9" t="e">
        <f>VLOOKUP($C$9,'COMMANDES FOURNISSEURS'!A249:J1717,7,FALSE)</f>
        <v>#N/A</v>
      </c>
      <c r="I257" s="4" t="e">
        <f>VLOOKUP($C$9,'COMMANDES FOURNISSEURS'!A255:P3967,1,)</f>
        <v>#N/A</v>
      </c>
      <c r="J257" s="4" t="e">
        <f>VLOOKUP(#REF!,'COMMANDES FOURNISSEURS'!A255:R3105,3,FALSE)</f>
        <v>#REF!</v>
      </c>
      <c r="K257" s="10" t="e">
        <f>VLOOKUP($C$9,'COMMANDES FOURNISSEURS'!A255:S4275,4,FALSE)</f>
        <v>#N/A</v>
      </c>
      <c r="L257" s="10" t="e">
        <f>VLOOKUP($C$9,'COMMANDES FOURNISSEURS'!A255:S3593,5,FALSE)</f>
        <v>#N/A</v>
      </c>
      <c r="M257" s="29" t="e">
        <f>VLOOKUP(I257,'COMMANDES FOURNISSEURS'!A255:R3524,6,FALSE)</f>
        <v>#N/A</v>
      </c>
    </row>
    <row r="258" spans="2:13" x14ac:dyDescent="0.25">
      <c r="B258" s="32"/>
      <c r="E258" s="14"/>
      <c r="H258" s="9" t="e">
        <f>VLOOKUP($C$9,'COMMANDES FOURNISSEURS'!A250:J1718,7,FALSE)</f>
        <v>#N/A</v>
      </c>
      <c r="I258" s="4" t="e">
        <f>VLOOKUP($C$9,'COMMANDES FOURNISSEURS'!A256:P3968,1,)</f>
        <v>#N/A</v>
      </c>
      <c r="J258" s="4" t="e">
        <f>VLOOKUP(#REF!,'COMMANDES FOURNISSEURS'!A256:R3106,3,FALSE)</f>
        <v>#REF!</v>
      </c>
      <c r="K258" s="10" t="e">
        <f>VLOOKUP($C$9,'COMMANDES FOURNISSEURS'!A256:S4276,4,FALSE)</f>
        <v>#N/A</v>
      </c>
      <c r="L258" s="10" t="e">
        <f>VLOOKUP($C$9,'COMMANDES FOURNISSEURS'!A256:S3594,5,FALSE)</f>
        <v>#N/A</v>
      </c>
      <c r="M258" s="29" t="e">
        <f>VLOOKUP(I258,'COMMANDES FOURNISSEURS'!A256:R3525,6,FALSE)</f>
        <v>#N/A</v>
      </c>
    </row>
    <row r="259" spans="2:13" x14ac:dyDescent="0.25">
      <c r="B259" s="32"/>
      <c r="E259" s="14"/>
      <c r="H259" s="9" t="e">
        <f>VLOOKUP($C$9,'COMMANDES FOURNISSEURS'!A251:J1719,7,FALSE)</f>
        <v>#N/A</v>
      </c>
      <c r="I259" s="4" t="e">
        <f>VLOOKUP($C$9,'COMMANDES FOURNISSEURS'!A257:P3969,1,)</f>
        <v>#N/A</v>
      </c>
      <c r="J259" s="4" t="e">
        <f>VLOOKUP(#REF!,'COMMANDES FOURNISSEURS'!A257:R3107,3,FALSE)</f>
        <v>#REF!</v>
      </c>
      <c r="K259" s="10" t="e">
        <f>VLOOKUP($C$9,'COMMANDES FOURNISSEURS'!A257:S4277,4,FALSE)</f>
        <v>#N/A</v>
      </c>
      <c r="L259" s="10" t="e">
        <f>VLOOKUP($C$9,'COMMANDES FOURNISSEURS'!A257:S3595,5,FALSE)</f>
        <v>#N/A</v>
      </c>
      <c r="M259" s="29" t="e">
        <f>VLOOKUP(I259,'COMMANDES FOURNISSEURS'!A257:R3526,6,FALSE)</f>
        <v>#N/A</v>
      </c>
    </row>
    <row r="260" spans="2:13" x14ac:dyDescent="0.25">
      <c r="B260" s="32"/>
      <c r="E260" s="14"/>
      <c r="H260" s="9" t="e">
        <f>VLOOKUP($C$9,'COMMANDES FOURNISSEURS'!A252:J1720,7,FALSE)</f>
        <v>#N/A</v>
      </c>
      <c r="I260" s="4" t="e">
        <f>VLOOKUP($C$9,'COMMANDES FOURNISSEURS'!A258:P3970,1,)</f>
        <v>#N/A</v>
      </c>
      <c r="J260" s="4" t="e">
        <f>VLOOKUP(#REF!,'COMMANDES FOURNISSEURS'!A258:R3108,3,FALSE)</f>
        <v>#REF!</v>
      </c>
      <c r="K260" s="10" t="e">
        <f>VLOOKUP($C$9,'COMMANDES FOURNISSEURS'!A258:S4278,4,FALSE)</f>
        <v>#N/A</v>
      </c>
      <c r="L260" s="10" t="e">
        <f>VLOOKUP($C$9,'COMMANDES FOURNISSEURS'!A258:S3596,5,FALSE)</f>
        <v>#N/A</v>
      </c>
      <c r="M260" s="29" t="e">
        <f>VLOOKUP(I260,'COMMANDES FOURNISSEURS'!A258:R3527,6,FALSE)</f>
        <v>#N/A</v>
      </c>
    </row>
    <row r="261" spans="2:13" x14ac:dyDescent="0.25">
      <c r="B261" s="32"/>
      <c r="E261" s="14"/>
      <c r="H261" s="9" t="e">
        <f>VLOOKUP($C$9,'COMMANDES FOURNISSEURS'!A253:J1721,7,FALSE)</f>
        <v>#N/A</v>
      </c>
      <c r="I261" s="4" t="e">
        <f>VLOOKUP($C$9,'COMMANDES FOURNISSEURS'!A259:P3971,1,)</f>
        <v>#N/A</v>
      </c>
      <c r="J261" s="4" t="e">
        <f>VLOOKUP(#REF!,'COMMANDES FOURNISSEURS'!A259:R3109,3,FALSE)</f>
        <v>#REF!</v>
      </c>
      <c r="K261" s="10" t="e">
        <f>VLOOKUP($C$9,'COMMANDES FOURNISSEURS'!A259:S4279,4,FALSE)</f>
        <v>#N/A</v>
      </c>
      <c r="L261" s="10" t="e">
        <f>VLOOKUP($C$9,'COMMANDES FOURNISSEURS'!A259:S3597,5,FALSE)</f>
        <v>#N/A</v>
      </c>
      <c r="M261" s="29" t="e">
        <f>VLOOKUP(I261,'COMMANDES FOURNISSEURS'!A259:R3528,6,FALSE)</f>
        <v>#N/A</v>
      </c>
    </row>
    <row r="262" spans="2:13" x14ac:dyDescent="0.25">
      <c r="B262" s="32"/>
      <c r="E262" s="14"/>
      <c r="H262" s="9" t="e">
        <f>VLOOKUP($C$9,'COMMANDES FOURNISSEURS'!A254:J1722,7,FALSE)</f>
        <v>#N/A</v>
      </c>
      <c r="I262" s="4" t="e">
        <f>VLOOKUP($C$9,'COMMANDES FOURNISSEURS'!A260:P3972,1,)</f>
        <v>#N/A</v>
      </c>
      <c r="J262" s="4" t="e">
        <f>VLOOKUP(#REF!,'COMMANDES FOURNISSEURS'!A260:R3110,3,FALSE)</f>
        <v>#REF!</v>
      </c>
      <c r="K262" s="10" t="e">
        <f>VLOOKUP($C$9,'COMMANDES FOURNISSEURS'!A260:S4280,4,FALSE)</f>
        <v>#N/A</v>
      </c>
      <c r="L262" s="10" t="e">
        <f>VLOOKUP($C$9,'COMMANDES FOURNISSEURS'!A260:S3598,5,FALSE)</f>
        <v>#N/A</v>
      </c>
      <c r="M262" s="29" t="e">
        <f>VLOOKUP(I262,'COMMANDES FOURNISSEURS'!A260:R3529,6,FALSE)</f>
        <v>#N/A</v>
      </c>
    </row>
    <row r="263" spans="2:13" x14ac:dyDescent="0.25">
      <c r="B263" s="32"/>
      <c r="E263" s="14"/>
      <c r="H263" s="9" t="e">
        <f>VLOOKUP($C$9,'COMMANDES FOURNISSEURS'!A255:J1723,7,FALSE)</f>
        <v>#N/A</v>
      </c>
      <c r="I263" s="4" t="e">
        <f>VLOOKUP($C$9,'COMMANDES FOURNISSEURS'!A261:P3973,1,)</f>
        <v>#N/A</v>
      </c>
      <c r="J263" s="4" t="e">
        <f>VLOOKUP(#REF!,'COMMANDES FOURNISSEURS'!A261:R3111,3,FALSE)</f>
        <v>#REF!</v>
      </c>
      <c r="K263" s="10" t="e">
        <f>VLOOKUP($C$9,'COMMANDES FOURNISSEURS'!A261:S4281,4,FALSE)</f>
        <v>#N/A</v>
      </c>
      <c r="L263" s="10" t="e">
        <f>VLOOKUP($C$9,'COMMANDES FOURNISSEURS'!A261:S3599,5,FALSE)</f>
        <v>#N/A</v>
      </c>
      <c r="M263" s="29" t="e">
        <f>VLOOKUP(I263,'COMMANDES FOURNISSEURS'!A261:R3530,6,FALSE)</f>
        <v>#N/A</v>
      </c>
    </row>
    <row r="264" spans="2:13" x14ac:dyDescent="0.25">
      <c r="B264" s="32"/>
      <c r="E264" s="14"/>
      <c r="H264" s="9" t="e">
        <f>VLOOKUP($C$9,'COMMANDES FOURNISSEURS'!A256:J1724,7,FALSE)</f>
        <v>#N/A</v>
      </c>
      <c r="I264" s="4" t="e">
        <f>VLOOKUP($C$9,'COMMANDES FOURNISSEURS'!A262:P3974,1,)</f>
        <v>#N/A</v>
      </c>
      <c r="J264" s="4" t="e">
        <f>VLOOKUP(#REF!,'COMMANDES FOURNISSEURS'!A262:R3112,3,FALSE)</f>
        <v>#REF!</v>
      </c>
      <c r="K264" s="10" t="e">
        <f>VLOOKUP($C$9,'COMMANDES FOURNISSEURS'!A262:S4282,4,FALSE)</f>
        <v>#N/A</v>
      </c>
      <c r="L264" s="10" t="e">
        <f>VLOOKUP($C$9,'COMMANDES FOURNISSEURS'!A262:S3600,5,FALSE)</f>
        <v>#N/A</v>
      </c>
      <c r="M264" s="29" t="e">
        <f>VLOOKUP(I264,'COMMANDES FOURNISSEURS'!A262:R3531,6,FALSE)</f>
        <v>#N/A</v>
      </c>
    </row>
    <row r="265" spans="2:13" x14ac:dyDescent="0.25">
      <c r="B265" s="32"/>
      <c r="E265" s="14"/>
      <c r="H265" s="9" t="e">
        <f>VLOOKUP($C$9,'COMMANDES FOURNISSEURS'!A257:J1725,7,FALSE)</f>
        <v>#N/A</v>
      </c>
      <c r="I265" s="4" t="e">
        <f>VLOOKUP($C$9,'COMMANDES FOURNISSEURS'!A263:P3975,1,)</f>
        <v>#N/A</v>
      </c>
      <c r="J265" s="4" t="e">
        <f>VLOOKUP(#REF!,'COMMANDES FOURNISSEURS'!A263:R3113,3,FALSE)</f>
        <v>#REF!</v>
      </c>
      <c r="K265" s="10" t="e">
        <f>VLOOKUP($C$9,'COMMANDES FOURNISSEURS'!A263:S4283,4,FALSE)</f>
        <v>#N/A</v>
      </c>
      <c r="L265" s="10" t="e">
        <f>VLOOKUP($C$9,'COMMANDES FOURNISSEURS'!A263:S3601,5,FALSE)</f>
        <v>#N/A</v>
      </c>
      <c r="M265" s="29" t="e">
        <f>VLOOKUP(I265,'COMMANDES FOURNISSEURS'!A263:R3532,6,FALSE)</f>
        <v>#N/A</v>
      </c>
    </row>
    <row r="266" spans="2:13" x14ac:dyDescent="0.25">
      <c r="B266" s="32"/>
      <c r="E266" s="14"/>
      <c r="H266" s="9" t="e">
        <f>VLOOKUP($C$9,'COMMANDES FOURNISSEURS'!A258:J1726,7,FALSE)</f>
        <v>#N/A</v>
      </c>
      <c r="I266" s="4" t="e">
        <f>VLOOKUP($C$9,'COMMANDES FOURNISSEURS'!A264:P3976,1,)</f>
        <v>#N/A</v>
      </c>
      <c r="J266" s="4" t="e">
        <f>VLOOKUP(#REF!,'COMMANDES FOURNISSEURS'!A264:R3114,3,FALSE)</f>
        <v>#REF!</v>
      </c>
      <c r="K266" s="10" t="e">
        <f>VLOOKUP($C$9,'COMMANDES FOURNISSEURS'!A264:S4284,4,FALSE)</f>
        <v>#N/A</v>
      </c>
      <c r="L266" s="10" t="e">
        <f>VLOOKUP($C$9,'COMMANDES FOURNISSEURS'!A264:S3602,5,FALSE)</f>
        <v>#N/A</v>
      </c>
      <c r="M266" s="29" t="e">
        <f>VLOOKUP(I266,'COMMANDES FOURNISSEURS'!A264:R3533,6,FALSE)</f>
        <v>#N/A</v>
      </c>
    </row>
    <row r="267" spans="2:13" x14ac:dyDescent="0.25">
      <c r="B267" s="32"/>
      <c r="E267" s="14"/>
      <c r="H267" s="9" t="e">
        <f>VLOOKUP($C$9,'COMMANDES FOURNISSEURS'!A259:J1727,7,FALSE)</f>
        <v>#N/A</v>
      </c>
      <c r="I267" s="4" t="e">
        <f>VLOOKUP($C$9,'COMMANDES FOURNISSEURS'!A265:P3977,1,)</f>
        <v>#N/A</v>
      </c>
      <c r="J267" s="4" t="e">
        <f>VLOOKUP(#REF!,'COMMANDES FOURNISSEURS'!A265:R3115,3,FALSE)</f>
        <v>#REF!</v>
      </c>
      <c r="K267" s="10" t="e">
        <f>VLOOKUP($C$9,'COMMANDES FOURNISSEURS'!A265:S4285,4,FALSE)</f>
        <v>#N/A</v>
      </c>
      <c r="L267" s="10" t="e">
        <f>VLOOKUP($C$9,'COMMANDES FOURNISSEURS'!A265:S3603,5,FALSE)</f>
        <v>#N/A</v>
      </c>
      <c r="M267" s="29" t="e">
        <f>VLOOKUP(I267,'COMMANDES FOURNISSEURS'!A265:R3534,6,FALSE)</f>
        <v>#N/A</v>
      </c>
    </row>
    <row r="268" spans="2:13" x14ac:dyDescent="0.25">
      <c r="B268" s="32"/>
      <c r="E268" s="14"/>
      <c r="H268" s="9" t="e">
        <f>VLOOKUP($C$9,'COMMANDES FOURNISSEURS'!A260:J1728,7,FALSE)</f>
        <v>#N/A</v>
      </c>
      <c r="I268" s="4" t="e">
        <f>VLOOKUP($C$9,'COMMANDES FOURNISSEURS'!A266:P3978,1,)</f>
        <v>#N/A</v>
      </c>
      <c r="J268" s="4" t="e">
        <f>VLOOKUP(#REF!,'COMMANDES FOURNISSEURS'!A266:R3116,3,FALSE)</f>
        <v>#REF!</v>
      </c>
      <c r="K268" s="10" t="e">
        <f>VLOOKUP($C$9,'COMMANDES FOURNISSEURS'!A266:S4286,4,FALSE)</f>
        <v>#N/A</v>
      </c>
      <c r="L268" s="10" t="e">
        <f>VLOOKUP($C$9,'COMMANDES FOURNISSEURS'!A266:S3604,5,FALSE)</f>
        <v>#N/A</v>
      </c>
      <c r="M268" s="29" t="e">
        <f>VLOOKUP(I268,'COMMANDES FOURNISSEURS'!A266:R3535,6,FALSE)</f>
        <v>#N/A</v>
      </c>
    </row>
    <row r="269" spans="2:13" x14ac:dyDescent="0.25">
      <c r="B269" s="32"/>
      <c r="E269" s="14"/>
      <c r="H269" s="9" t="e">
        <f>VLOOKUP($C$9,'COMMANDES FOURNISSEURS'!A261:J1729,7,FALSE)</f>
        <v>#N/A</v>
      </c>
      <c r="I269" s="4" t="e">
        <f>VLOOKUP($C$9,'COMMANDES FOURNISSEURS'!A267:P3979,1,)</f>
        <v>#N/A</v>
      </c>
      <c r="J269" s="4" t="e">
        <f>VLOOKUP(#REF!,'COMMANDES FOURNISSEURS'!A267:R3117,3,FALSE)</f>
        <v>#REF!</v>
      </c>
      <c r="K269" s="10" t="e">
        <f>VLOOKUP($C$9,'COMMANDES FOURNISSEURS'!A267:S4287,4,FALSE)</f>
        <v>#N/A</v>
      </c>
      <c r="L269" s="10" t="e">
        <f>VLOOKUP($C$9,'COMMANDES FOURNISSEURS'!A267:S3605,5,FALSE)</f>
        <v>#N/A</v>
      </c>
      <c r="M269" s="29" t="e">
        <f>VLOOKUP(I269,'COMMANDES FOURNISSEURS'!A267:R3536,6,FALSE)</f>
        <v>#N/A</v>
      </c>
    </row>
    <row r="270" spans="2:13" x14ac:dyDescent="0.25">
      <c r="B270" s="32"/>
      <c r="E270" s="14"/>
      <c r="H270" s="9" t="e">
        <f>VLOOKUP($C$9,'COMMANDES FOURNISSEURS'!A262:J1730,7,FALSE)</f>
        <v>#N/A</v>
      </c>
      <c r="I270" s="4" t="e">
        <f>VLOOKUP($C$9,'COMMANDES FOURNISSEURS'!A268:P3980,1,)</f>
        <v>#N/A</v>
      </c>
      <c r="J270" s="4" t="e">
        <f>VLOOKUP(#REF!,'COMMANDES FOURNISSEURS'!A268:R3118,3,FALSE)</f>
        <v>#REF!</v>
      </c>
      <c r="K270" s="10" t="e">
        <f>VLOOKUP($C$9,'COMMANDES FOURNISSEURS'!A268:S4288,4,FALSE)</f>
        <v>#N/A</v>
      </c>
      <c r="L270" s="10" t="e">
        <f>VLOOKUP($C$9,'COMMANDES FOURNISSEURS'!A268:S3606,5,FALSE)</f>
        <v>#N/A</v>
      </c>
      <c r="M270" s="29" t="e">
        <f>VLOOKUP(I270,'COMMANDES FOURNISSEURS'!A268:R3537,6,FALSE)</f>
        <v>#N/A</v>
      </c>
    </row>
    <row r="271" spans="2:13" x14ac:dyDescent="0.25">
      <c r="B271" s="32"/>
      <c r="E271" s="14"/>
      <c r="H271" s="9" t="e">
        <f>VLOOKUP($C$9,'COMMANDES FOURNISSEURS'!A263:J1731,7,FALSE)</f>
        <v>#N/A</v>
      </c>
      <c r="I271" s="4" t="e">
        <f>VLOOKUP($C$9,'COMMANDES FOURNISSEURS'!A269:P3981,1,)</f>
        <v>#N/A</v>
      </c>
      <c r="J271" s="4" t="e">
        <f>VLOOKUP(#REF!,'COMMANDES FOURNISSEURS'!A269:R3119,3,FALSE)</f>
        <v>#REF!</v>
      </c>
      <c r="K271" s="10" t="e">
        <f>VLOOKUP($C$9,'COMMANDES FOURNISSEURS'!A269:S4289,4,FALSE)</f>
        <v>#N/A</v>
      </c>
      <c r="L271" s="10" t="e">
        <f>VLOOKUP($C$9,'COMMANDES FOURNISSEURS'!A269:S3607,5,FALSE)</f>
        <v>#N/A</v>
      </c>
      <c r="M271" s="29" t="e">
        <f>VLOOKUP(I271,'COMMANDES FOURNISSEURS'!A269:R3538,6,FALSE)</f>
        <v>#N/A</v>
      </c>
    </row>
    <row r="272" spans="2:13" x14ac:dyDescent="0.25">
      <c r="B272" s="32"/>
      <c r="E272" s="14"/>
      <c r="H272" s="9" t="e">
        <f>VLOOKUP($C$9,'COMMANDES FOURNISSEURS'!A264:J1732,7,FALSE)</f>
        <v>#N/A</v>
      </c>
      <c r="I272" s="4" t="e">
        <f>VLOOKUP($C$9,'COMMANDES FOURNISSEURS'!A270:P3982,1,)</f>
        <v>#N/A</v>
      </c>
      <c r="J272" s="4" t="e">
        <f>VLOOKUP(#REF!,'COMMANDES FOURNISSEURS'!A270:R3120,3,FALSE)</f>
        <v>#REF!</v>
      </c>
      <c r="K272" s="10" t="e">
        <f>VLOOKUP($C$9,'COMMANDES FOURNISSEURS'!A270:S4290,4,FALSE)</f>
        <v>#N/A</v>
      </c>
      <c r="L272" s="10" t="e">
        <f>VLOOKUP($C$9,'COMMANDES FOURNISSEURS'!A270:S3608,5,FALSE)</f>
        <v>#N/A</v>
      </c>
      <c r="M272" s="29" t="e">
        <f>VLOOKUP(I272,'COMMANDES FOURNISSEURS'!A270:R3539,6,FALSE)</f>
        <v>#N/A</v>
      </c>
    </row>
    <row r="273" spans="2:13" x14ac:dyDescent="0.25">
      <c r="B273" s="32"/>
      <c r="E273" s="14"/>
      <c r="H273" s="9" t="e">
        <f>VLOOKUP($C$9,'COMMANDES FOURNISSEURS'!A265:J1733,7,FALSE)</f>
        <v>#N/A</v>
      </c>
      <c r="I273" s="4" t="e">
        <f>VLOOKUP($C$9,'COMMANDES FOURNISSEURS'!A271:P3983,1,)</f>
        <v>#N/A</v>
      </c>
      <c r="J273" s="4" t="e">
        <f>VLOOKUP(#REF!,'COMMANDES FOURNISSEURS'!A271:R3121,3,FALSE)</f>
        <v>#REF!</v>
      </c>
      <c r="K273" s="10" t="e">
        <f>VLOOKUP($C$9,'COMMANDES FOURNISSEURS'!A271:S4291,4,FALSE)</f>
        <v>#N/A</v>
      </c>
      <c r="L273" s="10" t="e">
        <f>VLOOKUP($C$9,'COMMANDES FOURNISSEURS'!A271:S3609,5,FALSE)</f>
        <v>#N/A</v>
      </c>
      <c r="M273" s="29" t="e">
        <f>VLOOKUP(I273,'COMMANDES FOURNISSEURS'!A271:R3540,6,FALSE)</f>
        <v>#N/A</v>
      </c>
    </row>
    <row r="274" spans="2:13" x14ac:dyDescent="0.25">
      <c r="B274" s="32"/>
      <c r="E274" s="14"/>
      <c r="H274" s="9" t="e">
        <f>VLOOKUP($C$9,'COMMANDES FOURNISSEURS'!A266:J1734,7,FALSE)</f>
        <v>#N/A</v>
      </c>
      <c r="I274" s="4" t="e">
        <f>VLOOKUP($C$9,'COMMANDES FOURNISSEURS'!A272:P3984,1,)</f>
        <v>#N/A</v>
      </c>
      <c r="J274" s="4" t="e">
        <f>VLOOKUP(#REF!,'COMMANDES FOURNISSEURS'!A272:R3122,3,FALSE)</f>
        <v>#REF!</v>
      </c>
      <c r="K274" s="10" t="e">
        <f>VLOOKUP($C$9,'COMMANDES FOURNISSEURS'!A272:S4292,4,FALSE)</f>
        <v>#N/A</v>
      </c>
      <c r="L274" s="10" t="e">
        <f>VLOOKUP($C$9,'COMMANDES FOURNISSEURS'!A272:S3610,5,FALSE)</f>
        <v>#N/A</v>
      </c>
      <c r="M274" s="29" t="e">
        <f>VLOOKUP(I274,'COMMANDES FOURNISSEURS'!A272:R3541,6,FALSE)</f>
        <v>#N/A</v>
      </c>
    </row>
    <row r="275" spans="2:13" x14ac:dyDescent="0.25">
      <c r="B275" s="32"/>
      <c r="E275" s="14"/>
      <c r="H275" s="9" t="e">
        <f>VLOOKUP($C$9,'COMMANDES FOURNISSEURS'!A267:J1735,7,FALSE)</f>
        <v>#N/A</v>
      </c>
      <c r="I275" s="4" t="e">
        <f>VLOOKUP($C$9,'COMMANDES FOURNISSEURS'!A273:P3985,1,)</f>
        <v>#N/A</v>
      </c>
      <c r="J275" s="4" t="e">
        <f>VLOOKUP(#REF!,'COMMANDES FOURNISSEURS'!A273:R3123,3,FALSE)</f>
        <v>#REF!</v>
      </c>
      <c r="K275" s="10" t="e">
        <f>VLOOKUP($C$9,'COMMANDES FOURNISSEURS'!A273:S4293,4,FALSE)</f>
        <v>#N/A</v>
      </c>
      <c r="L275" s="10" t="e">
        <f>VLOOKUP($C$9,'COMMANDES FOURNISSEURS'!A273:S3611,5,FALSE)</f>
        <v>#N/A</v>
      </c>
      <c r="M275" s="29" t="e">
        <f>VLOOKUP(I275,'COMMANDES FOURNISSEURS'!A273:R3542,6,FALSE)</f>
        <v>#N/A</v>
      </c>
    </row>
    <row r="276" spans="2:13" x14ac:dyDescent="0.25">
      <c r="B276" s="32"/>
      <c r="E276" s="14"/>
      <c r="H276" s="9" t="e">
        <f>VLOOKUP($C$9,'COMMANDES FOURNISSEURS'!A268:J1736,7,FALSE)</f>
        <v>#N/A</v>
      </c>
      <c r="I276" s="4" t="e">
        <f>VLOOKUP($C$9,'COMMANDES FOURNISSEURS'!A274:P3986,1,)</f>
        <v>#N/A</v>
      </c>
      <c r="J276" s="4" t="e">
        <f>VLOOKUP(#REF!,'COMMANDES FOURNISSEURS'!A274:R3124,3,FALSE)</f>
        <v>#REF!</v>
      </c>
      <c r="K276" s="10" t="e">
        <f>VLOOKUP($C$9,'COMMANDES FOURNISSEURS'!A274:S4294,4,FALSE)</f>
        <v>#N/A</v>
      </c>
      <c r="L276" s="10" t="e">
        <f>VLOOKUP($C$9,'COMMANDES FOURNISSEURS'!A274:S3612,5,FALSE)</f>
        <v>#N/A</v>
      </c>
      <c r="M276" s="29" t="e">
        <f>VLOOKUP(I276,'COMMANDES FOURNISSEURS'!A274:R3543,6,FALSE)</f>
        <v>#N/A</v>
      </c>
    </row>
    <row r="277" spans="2:13" x14ac:dyDescent="0.25">
      <c r="B277" s="32"/>
      <c r="E277" s="14"/>
      <c r="H277" s="9" t="e">
        <f>VLOOKUP($C$9,'COMMANDES FOURNISSEURS'!A269:J1737,7,FALSE)</f>
        <v>#N/A</v>
      </c>
      <c r="I277" s="4" t="e">
        <f>VLOOKUP($C$9,'COMMANDES FOURNISSEURS'!A275:P3987,1,)</f>
        <v>#N/A</v>
      </c>
      <c r="J277" s="4" t="e">
        <f>VLOOKUP(#REF!,'COMMANDES FOURNISSEURS'!A275:R3125,3,FALSE)</f>
        <v>#REF!</v>
      </c>
      <c r="K277" s="10" t="e">
        <f>VLOOKUP($C$9,'COMMANDES FOURNISSEURS'!A275:S4295,4,FALSE)</f>
        <v>#N/A</v>
      </c>
      <c r="L277" s="10" t="e">
        <f>VLOOKUP($C$9,'COMMANDES FOURNISSEURS'!A275:S3613,5,FALSE)</f>
        <v>#N/A</v>
      </c>
      <c r="M277" s="29" t="e">
        <f>VLOOKUP(I277,'COMMANDES FOURNISSEURS'!A275:R3544,6,FALSE)</f>
        <v>#N/A</v>
      </c>
    </row>
    <row r="278" spans="2:13" x14ac:dyDescent="0.25">
      <c r="B278" s="32"/>
      <c r="E278" s="14"/>
      <c r="H278" s="9" t="e">
        <f>VLOOKUP($C$9,'COMMANDES FOURNISSEURS'!A270:J1738,7,FALSE)</f>
        <v>#N/A</v>
      </c>
      <c r="I278" s="4" t="e">
        <f>VLOOKUP($C$9,'COMMANDES FOURNISSEURS'!A276:P3988,1,)</f>
        <v>#N/A</v>
      </c>
      <c r="J278" s="4" t="e">
        <f>VLOOKUP(#REF!,'COMMANDES FOURNISSEURS'!A276:R3126,3,FALSE)</f>
        <v>#REF!</v>
      </c>
      <c r="K278" s="10" t="e">
        <f>VLOOKUP($C$9,'COMMANDES FOURNISSEURS'!A276:S4296,4,FALSE)</f>
        <v>#N/A</v>
      </c>
      <c r="L278" s="10" t="e">
        <f>VLOOKUP($C$9,'COMMANDES FOURNISSEURS'!A276:S3614,5,FALSE)</f>
        <v>#N/A</v>
      </c>
      <c r="M278" s="29" t="e">
        <f>VLOOKUP(I278,'COMMANDES FOURNISSEURS'!A276:R3545,6,FALSE)</f>
        <v>#N/A</v>
      </c>
    </row>
    <row r="279" spans="2:13" x14ac:dyDescent="0.25">
      <c r="B279" s="32"/>
      <c r="E279" s="14"/>
      <c r="H279" s="9" t="e">
        <f>VLOOKUP($C$9,'COMMANDES FOURNISSEURS'!A271:J1739,7,FALSE)</f>
        <v>#N/A</v>
      </c>
      <c r="I279" s="4" t="e">
        <f>VLOOKUP($C$9,'COMMANDES FOURNISSEURS'!A277:P3989,1,)</f>
        <v>#N/A</v>
      </c>
      <c r="J279" s="4" t="e">
        <f>VLOOKUP(#REF!,'COMMANDES FOURNISSEURS'!A277:R3127,3,FALSE)</f>
        <v>#REF!</v>
      </c>
      <c r="K279" s="10" t="e">
        <f>VLOOKUP($C$9,'COMMANDES FOURNISSEURS'!A277:S4297,4,FALSE)</f>
        <v>#N/A</v>
      </c>
      <c r="L279" s="10" t="e">
        <f>VLOOKUP($C$9,'COMMANDES FOURNISSEURS'!A277:S3615,5,FALSE)</f>
        <v>#N/A</v>
      </c>
      <c r="M279" s="29" t="e">
        <f>VLOOKUP(I279,'COMMANDES FOURNISSEURS'!A277:R3546,6,FALSE)</f>
        <v>#N/A</v>
      </c>
    </row>
    <row r="280" spans="2:13" x14ac:dyDescent="0.25">
      <c r="B280" s="32"/>
      <c r="E280" s="14"/>
      <c r="H280" s="9" t="e">
        <f>VLOOKUP($C$9,'COMMANDES FOURNISSEURS'!A272:J1740,7,FALSE)</f>
        <v>#N/A</v>
      </c>
      <c r="I280" s="4" t="e">
        <f>VLOOKUP($C$9,'COMMANDES FOURNISSEURS'!A278:P3990,1,)</f>
        <v>#N/A</v>
      </c>
      <c r="J280" s="4" t="e">
        <f>VLOOKUP(#REF!,'COMMANDES FOURNISSEURS'!A278:R3128,3,FALSE)</f>
        <v>#REF!</v>
      </c>
      <c r="K280" s="10" t="e">
        <f>VLOOKUP($C$9,'COMMANDES FOURNISSEURS'!A278:S4298,4,FALSE)</f>
        <v>#N/A</v>
      </c>
      <c r="L280" s="10" t="e">
        <f>VLOOKUP($C$9,'COMMANDES FOURNISSEURS'!A278:S3616,5,FALSE)</f>
        <v>#N/A</v>
      </c>
      <c r="M280" s="29" t="e">
        <f>VLOOKUP(I280,'COMMANDES FOURNISSEURS'!A278:R3547,6,FALSE)</f>
        <v>#N/A</v>
      </c>
    </row>
    <row r="281" spans="2:13" x14ac:dyDescent="0.25">
      <c r="B281" s="32"/>
      <c r="E281" s="14"/>
      <c r="H281" s="9" t="e">
        <f>VLOOKUP($C$9,'COMMANDES FOURNISSEURS'!A273:J1741,7,FALSE)</f>
        <v>#N/A</v>
      </c>
      <c r="I281" s="4" t="e">
        <f>VLOOKUP($C$9,'COMMANDES FOURNISSEURS'!A279:P3991,1,)</f>
        <v>#N/A</v>
      </c>
      <c r="J281" s="4" t="e">
        <f>VLOOKUP(#REF!,'COMMANDES FOURNISSEURS'!A279:R3129,3,FALSE)</f>
        <v>#REF!</v>
      </c>
      <c r="K281" s="10" t="e">
        <f>VLOOKUP($C$9,'COMMANDES FOURNISSEURS'!A279:S4299,4,FALSE)</f>
        <v>#N/A</v>
      </c>
      <c r="L281" s="10" t="e">
        <f>VLOOKUP($C$9,'COMMANDES FOURNISSEURS'!A279:S3617,5,FALSE)</f>
        <v>#N/A</v>
      </c>
      <c r="M281" s="29" t="e">
        <f>VLOOKUP(I281,'COMMANDES FOURNISSEURS'!A279:R3548,6,FALSE)</f>
        <v>#N/A</v>
      </c>
    </row>
    <row r="282" spans="2:13" x14ac:dyDescent="0.25">
      <c r="B282" s="32"/>
      <c r="E282" s="14"/>
      <c r="H282" s="9" t="e">
        <f>VLOOKUP($C$9,'COMMANDES FOURNISSEURS'!A274:J1742,7,FALSE)</f>
        <v>#N/A</v>
      </c>
      <c r="I282" s="4" t="e">
        <f>VLOOKUP($C$9,'COMMANDES FOURNISSEURS'!A280:P3992,1,)</f>
        <v>#N/A</v>
      </c>
      <c r="J282" s="4" t="e">
        <f>VLOOKUP(#REF!,'COMMANDES FOURNISSEURS'!A280:R3130,3,FALSE)</f>
        <v>#REF!</v>
      </c>
      <c r="K282" s="10" t="e">
        <f>VLOOKUP($C$9,'COMMANDES FOURNISSEURS'!A280:S4300,4,FALSE)</f>
        <v>#N/A</v>
      </c>
      <c r="L282" s="10" t="e">
        <f>VLOOKUP($C$9,'COMMANDES FOURNISSEURS'!A280:S3618,5,FALSE)</f>
        <v>#N/A</v>
      </c>
      <c r="M282" s="29" t="e">
        <f>VLOOKUP(I282,'COMMANDES FOURNISSEURS'!A280:R3549,6,FALSE)</f>
        <v>#N/A</v>
      </c>
    </row>
    <row r="283" spans="2:13" x14ac:dyDescent="0.25">
      <c r="B283" s="32"/>
      <c r="E283" s="14"/>
      <c r="H283" s="9" t="e">
        <f>VLOOKUP($C$9,'COMMANDES FOURNISSEURS'!A275:J1743,7,FALSE)</f>
        <v>#N/A</v>
      </c>
      <c r="I283" s="4" t="e">
        <f>VLOOKUP($C$9,'COMMANDES FOURNISSEURS'!A281:P3993,1,)</f>
        <v>#N/A</v>
      </c>
      <c r="J283" s="4" t="e">
        <f>VLOOKUP(#REF!,'COMMANDES FOURNISSEURS'!A281:R3131,3,FALSE)</f>
        <v>#REF!</v>
      </c>
      <c r="K283" s="10" t="e">
        <f>VLOOKUP($C$9,'COMMANDES FOURNISSEURS'!A281:S4301,4,FALSE)</f>
        <v>#N/A</v>
      </c>
      <c r="L283" s="10" t="e">
        <f>VLOOKUP($C$9,'COMMANDES FOURNISSEURS'!A281:S3619,5,FALSE)</f>
        <v>#N/A</v>
      </c>
      <c r="M283" s="29" t="e">
        <f>VLOOKUP(I283,'COMMANDES FOURNISSEURS'!A281:R3550,6,FALSE)</f>
        <v>#N/A</v>
      </c>
    </row>
    <row r="284" spans="2:13" x14ac:dyDescent="0.25">
      <c r="B284" s="32"/>
      <c r="E284" s="14"/>
      <c r="H284" s="9" t="e">
        <f>VLOOKUP($C$9,'COMMANDES FOURNISSEURS'!A276:J1744,7,FALSE)</f>
        <v>#N/A</v>
      </c>
      <c r="I284" s="4" t="e">
        <f>VLOOKUP($C$9,'COMMANDES FOURNISSEURS'!A282:P3994,1,)</f>
        <v>#N/A</v>
      </c>
      <c r="J284" s="4" t="e">
        <f>VLOOKUP(#REF!,'COMMANDES FOURNISSEURS'!A282:R3132,3,FALSE)</f>
        <v>#REF!</v>
      </c>
      <c r="K284" s="10" t="e">
        <f>VLOOKUP($C$9,'COMMANDES FOURNISSEURS'!A282:S4302,4,FALSE)</f>
        <v>#N/A</v>
      </c>
      <c r="L284" s="10" t="e">
        <f>VLOOKUP($C$9,'COMMANDES FOURNISSEURS'!A282:S3620,5,FALSE)</f>
        <v>#N/A</v>
      </c>
      <c r="M284" s="29" t="e">
        <f>VLOOKUP(I284,'COMMANDES FOURNISSEURS'!A282:R3551,6,FALSE)</f>
        <v>#N/A</v>
      </c>
    </row>
    <row r="285" spans="2:13" x14ac:dyDescent="0.25">
      <c r="B285" s="32"/>
      <c r="E285" s="14"/>
      <c r="H285" s="9" t="e">
        <f>VLOOKUP($C$9,'COMMANDES FOURNISSEURS'!A277:J1745,7,FALSE)</f>
        <v>#N/A</v>
      </c>
      <c r="I285" s="4" t="e">
        <f>VLOOKUP($C$9,'COMMANDES FOURNISSEURS'!A283:P3995,1,)</f>
        <v>#N/A</v>
      </c>
      <c r="J285" s="4" t="e">
        <f>VLOOKUP(#REF!,'COMMANDES FOURNISSEURS'!A283:R3133,3,FALSE)</f>
        <v>#REF!</v>
      </c>
      <c r="K285" s="10" t="e">
        <f>VLOOKUP($C$9,'COMMANDES FOURNISSEURS'!A283:S4303,4,FALSE)</f>
        <v>#N/A</v>
      </c>
      <c r="L285" s="10" t="e">
        <f>VLOOKUP($C$9,'COMMANDES FOURNISSEURS'!A283:S3621,5,FALSE)</f>
        <v>#N/A</v>
      </c>
      <c r="M285" s="29" t="e">
        <f>VLOOKUP(I285,'COMMANDES FOURNISSEURS'!A283:R3552,6,FALSE)</f>
        <v>#N/A</v>
      </c>
    </row>
    <row r="286" spans="2:13" x14ac:dyDescent="0.25">
      <c r="B286" s="32"/>
      <c r="E286" s="14"/>
      <c r="H286" s="9" t="e">
        <f>VLOOKUP($C$9,'COMMANDES FOURNISSEURS'!A278:J1746,7,FALSE)</f>
        <v>#N/A</v>
      </c>
      <c r="I286" s="4" t="e">
        <f>VLOOKUP($C$9,'COMMANDES FOURNISSEURS'!A284:P3996,1,)</f>
        <v>#N/A</v>
      </c>
      <c r="J286" s="4" t="e">
        <f>VLOOKUP(#REF!,'COMMANDES FOURNISSEURS'!A284:R3134,3,FALSE)</f>
        <v>#REF!</v>
      </c>
      <c r="K286" s="10" t="e">
        <f>VLOOKUP($C$9,'COMMANDES FOURNISSEURS'!A284:S4304,4,FALSE)</f>
        <v>#N/A</v>
      </c>
      <c r="L286" s="10" t="e">
        <f>VLOOKUP($C$9,'COMMANDES FOURNISSEURS'!A284:S3622,5,FALSE)</f>
        <v>#N/A</v>
      </c>
      <c r="M286" s="29" t="e">
        <f>VLOOKUP(I286,'COMMANDES FOURNISSEURS'!A284:R3553,6,FALSE)</f>
        <v>#N/A</v>
      </c>
    </row>
    <row r="287" spans="2:13" x14ac:dyDescent="0.25">
      <c r="B287" s="32"/>
      <c r="E287" s="14"/>
      <c r="H287" s="9" t="e">
        <f>VLOOKUP($C$9,'COMMANDES FOURNISSEURS'!A279:J1747,7,FALSE)</f>
        <v>#N/A</v>
      </c>
      <c r="I287" s="4" t="e">
        <f>VLOOKUP($C$9,'COMMANDES FOURNISSEURS'!A285:P3997,1,)</f>
        <v>#N/A</v>
      </c>
      <c r="J287" s="4" t="e">
        <f>VLOOKUP(#REF!,'COMMANDES FOURNISSEURS'!A285:R3135,3,FALSE)</f>
        <v>#REF!</v>
      </c>
      <c r="K287" s="10" t="e">
        <f>VLOOKUP($C$9,'COMMANDES FOURNISSEURS'!A285:S4305,4,FALSE)</f>
        <v>#N/A</v>
      </c>
      <c r="L287" s="10" t="e">
        <f>VLOOKUP($C$9,'COMMANDES FOURNISSEURS'!A285:S3623,5,FALSE)</f>
        <v>#N/A</v>
      </c>
      <c r="M287" s="29" t="e">
        <f>VLOOKUP(I287,'COMMANDES FOURNISSEURS'!A285:R3554,6,FALSE)</f>
        <v>#N/A</v>
      </c>
    </row>
    <row r="288" spans="2:13" x14ac:dyDescent="0.25">
      <c r="B288" s="32"/>
      <c r="E288" s="14"/>
      <c r="H288" s="9" t="e">
        <f>VLOOKUP($C$9,'COMMANDES FOURNISSEURS'!A280:J1748,7,FALSE)</f>
        <v>#N/A</v>
      </c>
      <c r="I288" s="4" t="e">
        <f>VLOOKUP($C$9,'COMMANDES FOURNISSEURS'!A286:P3998,1,)</f>
        <v>#N/A</v>
      </c>
      <c r="J288" s="4" t="e">
        <f>VLOOKUP(#REF!,'COMMANDES FOURNISSEURS'!A286:R3136,3,FALSE)</f>
        <v>#REF!</v>
      </c>
      <c r="K288" s="10" t="e">
        <f>VLOOKUP($C$9,'COMMANDES FOURNISSEURS'!A286:S4306,4,FALSE)</f>
        <v>#N/A</v>
      </c>
      <c r="L288" s="10" t="e">
        <f>VLOOKUP($C$9,'COMMANDES FOURNISSEURS'!A286:S3624,5,FALSE)</f>
        <v>#N/A</v>
      </c>
      <c r="M288" s="29" t="e">
        <f>VLOOKUP(I288,'COMMANDES FOURNISSEURS'!A286:R3555,6,FALSE)</f>
        <v>#N/A</v>
      </c>
    </row>
    <row r="289" spans="2:13" x14ac:dyDescent="0.25">
      <c r="B289" s="32"/>
      <c r="E289" s="14"/>
      <c r="H289" s="9" t="e">
        <f>VLOOKUP($C$9,'COMMANDES FOURNISSEURS'!A281:J1749,7,FALSE)</f>
        <v>#N/A</v>
      </c>
      <c r="I289" s="4" t="e">
        <f>VLOOKUP($C$9,'COMMANDES FOURNISSEURS'!A287:P3999,1,)</f>
        <v>#N/A</v>
      </c>
      <c r="J289" s="4" t="e">
        <f>VLOOKUP(#REF!,'COMMANDES FOURNISSEURS'!A287:R3137,3,FALSE)</f>
        <v>#REF!</v>
      </c>
      <c r="K289" s="10" t="e">
        <f>VLOOKUP($C$9,'COMMANDES FOURNISSEURS'!A287:S4307,4,FALSE)</f>
        <v>#N/A</v>
      </c>
      <c r="L289" s="10" t="e">
        <f>VLOOKUP($C$9,'COMMANDES FOURNISSEURS'!A287:S3625,5,FALSE)</f>
        <v>#N/A</v>
      </c>
      <c r="M289" s="29" t="e">
        <f>VLOOKUP(I289,'COMMANDES FOURNISSEURS'!A287:R3556,6,FALSE)</f>
        <v>#N/A</v>
      </c>
    </row>
    <row r="290" spans="2:13" x14ac:dyDescent="0.25">
      <c r="B290" s="32"/>
      <c r="E290" s="14"/>
      <c r="H290" s="9" t="e">
        <f>VLOOKUP($C$9,'COMMANDES FOURNISSEURS'!A282:J1750,7,FALSE)</f>
        <v>#N/A</v>
      </c>
      <c r="I290" s="4" t="e">
        <f>VLOOKUP($C$9,'COMMANDES FOURNISSEURS'!A288:P4000,1,)</f>
        <v>#N/A</v>
      </c>
      <c r="J290" s="4" t="e">
        <f>VLOOKUP(#REF!,'COMMANDES FOURNISSEURS'!A288:R3138,3,FALSE)</f>
        <v>#REF!</v>
      </c>
      <c r="K290" s="10" t="e">
        <f>VLOOKUP($C$9,'COMMANDES FOURNISSEURS'!A288:S4308,4,FALSE)</f>
        <v>#N/A</v>
      </c>
      <c r="L290" s="10" t="e">
        <f>VLOOKUP($C$9,'COMMANDES FOURNISSEURS'!A288:S3626,5,FALSE)</f>
        <v>#N/A</v>
      </c>
      <c r="M290" s="29" t="e">
        <f>VLOOKUP(I290,'COMMANDES FOURNISSEURS'!A288:R3557,6,FALSE)</f>
        <v>#N/A</v>
      </c>
    </row>
    <row r="291" spans="2:13" x14ac:dyDescent="0.25">
      <c r="B291" s="32"/>
      <c r="E291" s="14"/>
      <c r="H291" s="9" t="e">
        <f>VLOOKUP($C$9,'COMMANDES FOURNISSEURS'!A283:J1751,7,FALSE)</f>
        <v>#N/A</v>
      </c>
      <c r="I291" s="4" t="e">
        <f>VLOOKUP($C$9,'COMMANDES FOURNISSEURS'!A289:P4001,1,)</f>
        <v>#N/A</v>
      </c>
      <c r="J291" s="4" t="e">
        <f>VLOOKUP(#REF!,'COMMANDES FOURNISSEURS'!A289:R3139,3,FALSE)</f>
        <v>#REF!</v>
      </c>
      <c r="K291" s="10" t="e">
        <f>VLOOKUP($C$9,'COMMANDES FOURNISSEURS'!A289:S4309,4,FALSE)</f>
        <v>#N/A</v>
      </c>
      <c r="L291" s="10" t="e">
        <f>VLOOKUP($C$9,'COMMANDES FOURNISSEURS'!A289:S3627,5,FALSE)</f>
        <v>#N/A</v>
      </c>
      <c r="M291" s="29" t="e">
        <f>VLOOKUP(I291,'COMMANDES FOURNISSEURS'!A289:R3558,6,FALSE)</f>
        <v>#N/A</v>
      </c>
    </row>
    <row r="292" spans="2:13" x14ac:dyDescent="0.25">
      <c r="B292" s="32"/>
      <c r="E292" s="14"/>
      <c r="H292" s="9" t="e">
        <f>VLOOKUP($C$9,'COMMANDES FOURNISSEURS'!A284:J1752,7,FALSE)</f>
        <v>#N/A</v>
      </c>
      <c r="I292" s="4" t="e">
        <f>VLOOKUP($C$9,'COMMANDES FOURNISSEURS'!A290:P4002,1,)</f>
        <v>#N/A</v>
      </c>
      <c r="J292" s="4" t="e">
        <f>VLOOKUP(#REF!,'COMMANDES FOURNISSEURS'!A290:R3140,3,FALSE)</f>
        <v>#REF!</v>
      </c>
      <c r="K292" s="10" t="e">
        <f>VLOOKUP($C$9,'COMMANDES FOURNISSEURS'!A290:S4310,4,FALSE)</f>
        <v>#N/A</v>
      </c>
      <c r="L292" s="10" t="e">
        <f>VLOOKUP($C$9,'COMMANDES FOURNISSEURS'!A290:S3628,5,FALSE)</f>
        <v>#N/A</v>
      </c>
      <c r="M292" s="29" t="e">
        <f>VLOOKUP(I292,'COMMANDES FOURNISSEURS'!A290:R3559,6,FALSE)</f>
        <v>#N/A</v>
      </c>
    </row>
    <row r="293" spans="2:13" x14ac:dyDescent="0.25">
      <c r="B293" s="32"/>
      <c r="E293" s="14"/>
      <c r="H293" s="9" t="e">
        <f>VLOOKUP($C$9,'COMMANDES FOURNISSEURS'!A285:J1753,7,FALSE)</f>
        <v>#N/A</v>
      </c>
      <c r="I293" s="4" t="e">
        <f>VLOOKUP($C$9,'COMMANDES FOURNISSEURS'!A291:P4003,1,)</f>
        <v>#N/A</v>
      </c>
      <c r="J293" s="4" t="e">
        <f>VLOOKUP(#REF!,'COMMANDES FOURNISSEURS'!A291:R3141,3,FALSE)</f>
        <v>#REF!</v>
      </c>
      <c r="K293" s="10" t="e">
        <f>VLOOKUP($C$9,'COMMANDES FOURNISSEURS'!A291:S4311,4,FALSE)</f>
        <v>#N/A</v>
      </c>
      <c r="L293" s="10" t="e">
        <f>VLOOKUP($C$9,'COMMANDES FOURNISSEURS'!A291:S3629,5,FALSE)</f>
        <v>#N/A</v>
      </c>
      <c r="M293" s="29" t="e">
        <f>VLOOKUP(I293,'COMMANDES FOURNISSEURS'!A291:R3560,6,FALSE)</f>
        <v>#N/A</v>
      </c>
    </row>
    <row r="294" spans="2:13" x14ac:dyDescent="0.25">
      <c r="B294" s="32"/>
      <c r="E294" s="14"/>
      <c r="H294" s="9" t="e">
        <f>VLOOKUP($C$9,'COMMANDES FOURNISSEURS'!A286:J1754,7,FALSE)</f>
        <v>#N/A</v>
      </c>
      <c r="I294" s="4" t="e">
        <f>VLOOKUP($C$9,'COMMANDES FOURNISSEURS'!A292:P4004,1,)</f>
        <v>#N/A</v>
      </c>
      <c r="J294" s="4" t="e">
        <f>VLOOKUP(#REF!,'COMMANDES FOURNISSEURS'!A292:R3142,3,FALSE)</f>
        <v>#REF!</v>
      </c>
      <c r="K294" s="10" t="e">
        <f>VLOOKUP($C$9,'COMMANDES FOURNISSEURS'!A292:S4312,4,FALSE)</f>
        <v>#N/A</v>
      </c>
      <c r="L294" s="10" t="e">
        <f>VLOOKUP($C$9,'COMMANDES FOURNISSEURS'!A292:S3630,5,FALSE)</f>
        <v>#N/A</v>
      </c>
      <c r="M294" s="29" t="e">
        <f>VLOOKUP(I294,'COMMANDES FOURNISSEURS'!A292:R3561,6,FALSE)</f>
        <v>#N/A</v>
      </c>
    </row>
    <row r="295" spans="2:13" x14ac:dyDescent="0.25">
      <c r="B295" s="32"/>
      <c r="E295" s="14"/>
      <c r="H295" s="9" t="e">
        <f>VLOOKUP($C$9,'COMMANDES FOURNISSEURS'!A287:J1755,7,FALSE)</f>
        <v>#N/A</v>
      </c>
      <c r="I295" s="4" t="e">
        <f>VLOOKUP($C$9,'COMMANDES FOURNISSEURS'!A293:P4005,1,)</f>
        <v>#N/A</v>
      </c>
      <c r="J295" s="4" t="e">
        <f>VLOOKUP(#REF!,'COMMANDES FOURNISSEURS'!A293:R3143,3,FALSE)</f>
        <v>#REF!</v>
      </c>
      <c r="K295" s="10" t="e">
        <f>VLOOKUP($C$9,'COMMANDES FOURNISSEURS'!A293:S4313,4,FALSE)</f>
        <v>#N/A</v>
      </c>
      <c r="L295" s="10" t="e">
        <f>VLOOKUP($C$9,'COMMANDES FOURNISSEURS'!A293:S3631,5,FALSE)</f>
        <v>#N/A</v>
      </c>
      <c r="M295" s="29" t="e">
        <f>VLOOKUP(I295,'COMMANDES FOURNISSEURS'!A293:R3562,6,FALSE)</f>
        <v>#N/A</v>
      </c>
    </row>
    <row r="296" spans="2:13" x14ac:dyDescent="0.25">
      <c r="B296" s="32"/>
      <c r="E296" s="14"/>
      <c r="H296" s="9" t="e">
        <f>VLOOKUP($C$9,'COMMANDES FOURNISSEURS'!A288:J1756,7,FALSE)</f>
        <v>#N/A</v>
      </c>
      <c r="I296" s="4" t="e">
        <f>VLOOKUP($C$9,'COMMANDES FOURNISSEURS'!A294:P4006,1,)</f>
        <v>#N/A</v>
      </c>
      <c r="J296" s="4" t="e">
        <f>VLOOKUP(#REF!,'COMMANDES FOURNISSEURS'!A294:R3144,3,FALSE)</f>
        <v>#REF!</v>
      </c>
      <c r="K296" s="10" t="e">
        <f>VLOOKUP($C$9,'COMMANDES FOURNISSEURS'!A294:S4314,4,FALSE)</f>
        <v>#N/A</v>
      </c>
      <c r="L296" s="10" t="e">
        <f>VLOOKUP($C$9,'COMMANDES FOURNISSEURS'!A294:S3632,5,FALSE)</f>
        <v>#N/A</v>
      </c>
      <c r="M296" s="29" t="e">
        <f>VLOOKUP(I296,'COMMANDES FOURNISSEURS'!A294:R3563,6,FALSE)</f>
        <v>#N/A</v>
      </c>
    </row>
    <row r="297" spans="2:13" x14ac:dyDescent="0.25">
      <c r="B297" s="32"/>
      <c r="E297" s="14"/>
      <c r="H297" s="9" t="e">
        <f>VLOOKUP($C$9,'COMMANDES FOURNISSEURS'!A289:J1757,7,FALSE)</f>
        <v>#N/A</v>
      </c>
      <c r="I297" s="4" t="e">
        <f>VLOOKUP($C$9,'COMMANDES FOURNISSEURS'!A295:P4007,1,)</f>
        <v>#N/A</v>
      </c>
      <c r="J297" s="4" t="e">
        <f>VLOOKUP(#REF!,'COMMANDES FOURNISSEURS'!A295:R3145,3,FALSE)</f>
        <v>#REF!</v>
      </c>
      <c r="K297" s="10" t="e">
        <f>VLOOKUP($C$9,'COMMANDES FOURNISSEURS'!A295:S4315,4,FALSE)</f>
        <v>#N/A</v>
      </c>
      <c r="L297" s="10" t="e">
        <f>VLOOKUP($C$9,'COMMANDES FOURNISSEURS'!A295:S3633,5,FALSE)</f>
        <v>#N/A</v>
      </c>
      <c r="M297" s="29" t="e">
        <f>VLOOKUP(I297,'COMMANDES FOURNISSEURS'!A295:R3564,6,FALSE)</f>
        <v>#N/A</v>
      </c>
    </row>
    <row r="298" spans="2:13" x14ac:dyDescent="0.25">
      <c r="B298" s="32"/>
      <c r="E298" s="14"/>
      <c r="H298" s="9" t="e">
        <f>VLOOKUP($C$9,'COMMANDES FOURNISSEURS'!A290:J1758,7,FALSE)</f>
        <v>#N/A</v>
      </c>
      <c r="I298" s="4" t="e">
        <f>VLOOKUP($C$9,'COMMANDES FOURNISSEURS'!A296:P4008,1,)</f>
        <v>#N/A</v>
      </c>
      <c r="J298" s="4" t="e">
        <f>VLOOKUP(#REF!,'COMMANDES FOURNISSEURS'!A296:R3146,3,FALSE)</f>
        <v>#REF!</v>
      </c>
      <c r="K298" s="10" t="e">
        <f>VLOOKUP($C$9,'COMMANDES FOURNISSEURS'!A296:S4316,4,FALSE)</f>
        <v>#N/A</v>
      </c>
      <c r="L298" s="10" t="e">
        <f>VLOOKUP($C$9,'COMMANDES FOURNISSEURS'!A296:S3634,5,FALSE)</f>
        <v>#N/A</v>
      </c>
      <c r="M298" s="29" t="e">
        <f>VLOOKUP(I298,'COMMANDES FOURNISSEURS'!A296:R3565,6,FALSE)</f>
        <v>#N/A</v>
      </c>
    </row>
    <row r="299" spans="2:13" x14ac:dyDescent="0.25">
      <c r="B299" s="32"/>
      <c r="E299" s="14"/>
      <c r="H299" s="9" t="e">
        <f>VLOOKUP($C$9,'COMMANDES FOURNISSEURS'!A291:J1759,7,FALSE)</f>
        <v>#N/A</v>
      </c>
      <c r="I299" s="4" t="e">
        <f>VLOOKUP($C$9,'COMMANDES FOURNISSEURS'!A297:P4009,1,)</f>
        <v>#N/A</v>
      </c>
      <c r="J299" s="4" t="e">
        <f>VLOOKUP(#REF!,'COMMANDES FOURNISSEURS'!A297:R3147,3,FALSE)</f>
        <v>#REF!</v>
      </c>
      <c r="K299" s="10" t="e">
        <f>VLOOKUP($C$9,'COMMANDES FOURNISSEURS'!A297:S4317,4,FALSE)</f>
        <v>#N/A</v>
      </c>
      <c r="L299" s="10" t="e">
        <f>VLOOKUP($C$9,'COMMANDES FOURNISSEURS'!A297:S3635,5,FALSE)</f>
        <v>#N/A</v>
      </c>
      <c r="M299" s="29" t="e">
        <f>VLOOKUP(I299,'COMMANDES FOURNISSEURS'!A297:R3566,6,FALSE)</f>
        <v>#N/A</v>
      </c>
    </row>
    <row r="300" spans="2:13" x14ac:dyDescent="0.25">
      <c r="B300" s="32"/>
      <c r="E300" s="14"/>
      <c r="H300" s="9" t="e">
        <f>VLOOKUP($C$9,'COMMANDES FOURNISSEURS'!A292:J1760,7,FALSE)</f>
        <v>#N/A</v>
      </c>
      <c r="I300" s="4" t="e">
        <f>VLOOKUP($C$9,'COMMANDES FOURNISSEURS'!A298:P4010,1,)</f>
        <v>#N/A</v>
      </c>
      <c r="J300" s="4" t="e">
        <f>VLOOKUP(#REF!,'COMMANDES FOURNISSEURS'!A298:R3148,3,FALSE)</f>
        <v>#REF!</v>
      </c>
      <c r="K300" s="10" t="e">
        <f>VLOOKUP($C$9,'COMMANDES FOURNISSEURS'!A298:S4318,4,FALSE)</f>
        <v>#N/A</v>
      </c>
      <c r="L300" s="10" t="e">
        <f>VLOOKUP($C$9,'COMMANDES FOURNISSEURS'!A298:S3636,5,FALSE)</f>
        <v>#N/A</v>
      </c>
      <c r="M300" s="29" t="e">
        <f>VLOOKUP(I300,'COMMANDES FOURNISSEURS'!A298:R3567,6,FALSE)</f>
        <v>#N/A</v>
      </c>
    </row>
    <row r="301" spans="2:13" x14ac:dyDescent="0.25">
      <c r="B301" s="32"/>
      <c r="E301" s="14"/>
      <c r="H301" s="9" t="e">
        <f>VLOOKUP($C$9,'COMMANDES FOURNISSEURS'!A293:J1761,7,FALSE)</f>
        <v>#N/A</v>
      </c>
      <c r="I301" s="4" t="e">
        <f>VLOOKUP($C$9,'COMMANDES FOURNISSEURS'!A299:P4011,1,)</f>
        <v>#N/A</v>
      </c>
      <c r="J301" s="4" t="e">
        <f>VLOOKUP(#REF!,'COMMANDES FOURNISSEURS'!A299:R3149,3,FALSE)</f>
        <v>#REF!</v>
      </c>
      <c r="K301" s="10" t="e">
        <f>VLOOKUP($C$9,'COMMANDES FOURNISSEURS'!A299:S4319,4,FALSE)</f>
        <v>#N/A</v>
      </c>
      <c r="L301" s="10" t="e">
        <f>VLOOKUP($C$9,'COMMANDES FOURNISSEURS'!A299:S3637,5,FALSE)</f>
        <v>#N/A</v>
      </c>
      <c r="M301" s="29" t="e">
        <f>VLOOKUP(I301,'COMMANDES FOURNISSEURS'!A299:R3568,6,FALSE)</f>
        <v>#N/A</v>
      </c>
    </row>
    <row r="302" spans="2:13" x14ac:dyDescent="0.25">
      <c r="B302" s="32"/>
      <c r="E302" s="14"/>
      <c r="H302" s="9" t="e">
        <f>VLOOKUP($C$9,'COMMANDES FOURNISSEURS'!A294:J1762,7,FALSE)</f>
        <v>#N/A</v>
      </c>
      <c r="I302" s="4" t="e">
        <f>VLOOKUP($C$9,'COMMANDES FOURNISSEURS'!A300:P4012,1,)</f>
        <v>#N/A</v>
      </c>
      <c r="J302" s="4" t="e">
        <f>VLOOKUP(#REF!,'COMMANDES FOURNISSEURS'!A300:R3150,3,FALSE)</f>
        <v>#REF!</v>
      </c>
      <c r="K302" s="10" t="e">
        <f>VLOOKUP($C$9,'COMMANDES FOURNISSEURS'!A300:S4320,4,FALSE)</f>
        <v>#N/A</v>
      </c>
      <c r="L302" s="10" t="e">
        <f>VLOOKUP($C$9,'COMMANDES FOURNISSEURS'!A300:S3638,5,FALSE)</f>
        <v>#N/A</v>
      </c>
      <c r="M302" s="29" t="e">
        <f>VLOOKUP(I302,'COMMANDES FOURNISSEURS'!A300:R3569,6,FALSE)</f>
        <v>#N/A</v>
      </c>
    </row>
    <row r="303" spans="2:13" x14ac:dyDescent="0.25">
      <c r="B303" s="32"/>
      <c r="E303" s="14"/>
      <c r="H303" s="9" t="e">
        <f>VLOOKUP($C$9,'COMMANDES FOURNISSEURS'!A295:J1763,7,FALSE)</f>
        <v>#N/A</v>
      </c>
      <c r="I303" s="4" t="e">
        <f>VLOOKUP($C$9,'COMMANDES FOURNISSEURS'!A301:P4013,1,)</f>
        <v>#N/A</v>
      </c>
      <c r="J303" s="4" t="e">
        <f>VLOOKUP(#REF!,'COMMANDES FOURNISSEURS'!A301:R3151,3,FALSE)</f>
        <v>#REF!</v>
      </c>
      <c r="K303" s="10" t="e">
        <f>VLOOKUP($C$9,'COMMANDES FOURNISSEURS'!A301:S4321,4,FALSE)</f>
        <v>#N/A</v>
      </c>
      <c r="L303" s="10" t="e">
        <f>VLOOKUP($C$9,'COMMANDES FOURNISSEURS'!A301:S3639,5,FALSE)</f>
        <v>#N/A</v>
      </c>
      <c r="M303" s="29" t="e">
        <f>VLOOKUP(I303,'COMMANDES FOURNISSEURS'!A301:R3570,6,FALSE)</f>
        <v>#N/A</v>
      </c>
    </row>
    <row r="304" spans="2:13" x14ac:dyDescent="0.25">
      <c r="B304" s="32"/>
      <c r="E304" s="14"/>
      <c r="H304" s="9" t="e">
        <f>VLOOKUP($C$9,'COMMANDES FOURNISSEURS'!A296:J1764,7,FALSE)</f>
        <v>#N/A</v>
      </c>
      <c r="I304" s="4" t="e">
        <f>VLOOKUP($C$9,'COMMANDES FOURNISSEURS'!A302:P4014,1,)</f>
        <v>#N/A</v>
      </c>
      <c r="J304" s="4" t="e">
        <f>VLOOKUP(#REF!,'COMMANDES FOURNISSEURS'!A302:R3152,3,FALSE)</f>
        <v>#REF!</v>
      </c>
      <c r="K304" s="10" t="e">
        <f>VLOOKUP($C$9,'COMMANDES FOURNISSEURS'!A302:S4322,4,FALSE)</f>
        <v>#N/A</v>
      </c>
      <c r="L304" s="10" t="e">
        <f>VLOOKUP($C$9,'COMMANDES FOURNISSEURS'!A302:S3640,5,FALSE)</f>
        <v>#N/A</v>
      </c>
      <c r="M304" s="29" t="e">
        <f>VLOOKUP(I304,'COMMANDES FOURNISSEURS'!A302:R3571,6,FALSE)</f>
        <v>#N/A</v>
      </c>
    </row>
    <row r="305" spans="2:13" x14ac:dyDescent="0.25">
      <c r="B305" s="32"/>
      <c r="E305" s="14"/>
      <c r="H305" s="9" t="e">
        <f>VLOOKUP($C$9,'COMMANDES FOURNISSEURS'!A297:J1765,7,FALSE)</f>
        <v>#N/A</v>
      </c>
      <c r="I305" s="4" t="e">
        <f>VLOOKUP($C$9,'COMMANDES FOURNISSEURS'!A303:P4015,1,)</f>
        <v>#N/A</v>
      </c>
      <c r="J305" s="4" t="e">
        <f>VLOOKUP(#REF!,'COMMANDES FOURNISSEURS'!A303:R3153,3,FALSE)</f>
        <v>#REF!</v>
      </c>
      <c r="K305" s="10" t="e">
        <f>VLOOKUP($C$9,'COMMANDES FOURNISSEURS'!A303:S4323,4,FALSE)</f>
        <v>#N/A</v>
      </c>
      <c r="L305" s="10" t="e">
        <f>VLOOKUP($C$9,'COMMANDES FOURNISSEURS'!A303:S3641,5,FALSE)</f>
        <v>#N/A</v>
      </c>
      <c r="M305" s="29" t="e">
        <f>VLOOKUP(I305,'COMMANDES FOURNISSEURS'!A303:R3572,6,FALSE)</f>
        <v>#N/A</v>
      </c>
    </row>
    <row r="306" spans="2:13" x14ac:dyDescent="0.25">
      <c r="B306" s="32"/>
      <c r="E306" s="14"/>
      <c r="H306" s="9" t="e">
        <f>VLOOKUP($C$9,'COMMANDES FOURNISSEURS'!A298:J1766,7,FALSE)</f>
        <v>#N/A</v>
      </c>
      <c r="I306" s="4" t="e">
        <f>VLOOKUP($C$9,'COMMANDES FOURNISSEURS'!A304:P4016,1,)</f>
        <v>#N/A</v>
      </c>
      <c r="J306" s="4" t="e">
        <f>VLOOKUP(#REF!,'COMMANDES FOURNISSEURS'!A304:R3154,3,FALSE)</f>
        <v>#REF!</v>
      </c>
      <c r="K306" s="10" t="e">
        <f>VLOOKUP($C$9,'COMMANDES FOURNISSEURS'!A304:S4324,4,FALSE)</f>
        <v>#N/A</v>
      </c>
      <c r="L306" s="10" t="e">
        <f>VLOOKUP($C$9,'COMMANDES FOURNISSEURS'!A304:S3642,5,FALSE)</f>
        <v>#N/A</v>
      </c>
      <c r="M306" s="29" t="e">
        <f>VLOOKUP(I306,'COMMANDES FOURNISSEURS'!A304:R3573,6,FALSE)</f>
        <v>#N/A</v>
      </c>
    </row>
    <row r="307" spans="2:13" x14ac:dyDescent="0.25">
      <c r="B307" s="32"/>
      <c r="E307" s="14"/>
      <c r="H307" s="9" t="e">
        <f>VLOOKUP($C$9,'COMMANDES FOURNISSEURS'!A299:J1767,7,FALSE)</f>
        <v>#N/A</v>
      </c>
      <c r="I307" s="4" t="e">
        <f>VLOOKUP($C$9,'COMMANDES FOURNISSEURS'!A305:P4017,1,)</f>
        <v>#N/A</v>
      </c>
      <c r="J307" s="4" t="e">
        <f>VLOOKUP(#REF!,'COMMANDES FOURNISSEURS'!A305:R3155,3,FALSE)</f>
        <v>#REF!</v>
      </c>
      <c r="K307" s="10" t="e">
        <f>VLOOKUP($C$9,'COMMANDES FOURNISSEURS'!A305:S4325,4,FALSE)</f>
        <v>#N/A</v>
      </c>
      <c r="L307" s="10" t="e">
        <f>VLOOKUP($C$9,'COMMANDES FOURNISSEURS'!A305:S3643,5,FALSE)</f>
        <v>#N/A</v>
      </c>
      <c r="M307" s="29" t="e">
        <f>VLOOKUP(I307,'COMMANDES FOURNISSEURS'!A305:R3574,6,FALSE)</f>
        <v>#N/A</v>
      </c>
    </row>
    <row r="308" spans="2:13" x14ac:dyDescent="0.25">
      <c r="B308" s="32"/>
      <c r="E308" s="14"/>
      <c r="H308" s="9" t="e">
        <f>VLOOKUP($C$9,'COMMANDES FOURNISSEURS'!A300:J1768,7,FALSE)</f>
        <v>#N/A</v>
      </c>
      <c r="I308" s="4" t="e">
        <f>VLOOKUP($C$9,'COMMANDES FOURNISSEURS'!A306:P4018,1,)</f>
        <v>#N/A</v>
      </c>
      <c r="J308" s="4" t="e">
        <f>VLOOKUP(#REF!,'COMMANDES FOURNISSEURS'!A306:R3156,3,FALSE)</f>
        <v>#REF!</v>
      </c>
      <c r="K308" s="10" t="e">
        <f>VLOOKUP($C$9,'COMMANDES FOURNISSEURS'!A306:S4326,4,FALSE)</f>
        <v>#N/A</v>
      </c>
      <c r="L308" s="10" t="e">
        <f>VLOOKUP($C$9,'COMMANDES FOURNISSEURS'!A306:S3644,5,FALSE)</f>
        <v>#N/A</v>
      </c>
      <c r="M308" s="29" t="e">
        <f>VLOOKUP(I308,'COMMANDES FOURNISSEURS'!A306:R3575,6,FALSE)</f>
        <v>#N/A</v>
      </c>
    </row>
    <row r="309" spans="2:13" x14ac:dyDescent="0.25">
      <c r="B309" s="32"/>
      <c r="E309" s="14"/>
      <c r="H309" s="9" t="e">
        <f>VLOOKUP($C$9,'COMMANDES FOURNISSEURS'!A301:J1769,7,FALSE)</f>
        <v>#N/A</v>
      </c>
      <c r="I309" s="4" t="e">
        <f>VLOOKUP($C$9,'COMMANDES FOURNISSEURS'!A307:P4019,1,)</f>
        <v>#N/A</v>
      </c>
      <c r="J309" s="4" t="e">
        <f>VLOOKUP(#REF!,'COMMANDES FOURNISSEURS'!A307:R3157,3,FALSE)</f>
        <v>#REF!</v>
      </c>
      <c r="K309" s="10" t="e">
        <f>VLOOKUP($C$9,'COMMANDES FOURNISSEURS'!A307:S4327,4,FALSE)</f>
        <v>#N/A</v>
      </c>
      <c r="L309" s="10" t="e">
        <f>VLOOKUP($C$9,'COMMANDES FOURNISSEURS'!A307:S3645,5,FALSE)</f>
        <v>#N/A</v>
      </c>
      <c r="M309" s="29" t="e">
        <f>VLOOKUP(I309,'COMMANDES FOURNISSEURS'!A307:R3576,6,FALSE)</f>
        <v>#N/A</v>
      </c>
    </row>
    <row r="310" spans="2:13" x14ac:dyDescent="0.25">
      <c r="B310" s="32"/>
      <c r="E310" s="14"/>
      <c r="H310" s="9" t="e">
        <f>VLOOKUP($C$9,'COMMANDES FOURNISSEURS'!A302:J1770,7,FALSE)</f>
        <v>#N/A</v>
      </c>
      <c r="I310" s="4" t="e">
        <f>VLOOKUP($C$9,'COMMANDES FOURNISSEURS'!A308:P4020,1,)</f>
        <v>#N/A</v>
      </c>
      <c r="J310" s="4" t="e">
        <f>VLOOKUP(#REF!,'COMMANDES FOURNISSEURS'!A308:R3158,3,FALSE)</f>
        <v>#REF!</v>
      </c>
      <c r="K310" s="10" t="e">
        <f>VLOOKUP($C$9,'COMMANDES FOURNISSEURS'!A308:S4328,4,FALSE)</f>
        <v>#N/A</v>
      </c>
      <c r="L310" s="10" t="e">
        <f>VLOOKUP($C$9,'COMMANDES FOURNISSEURS'!A308:S3646,5,FALSE)</f>
        <v>#N/A</v>
      </c>
      <c r="M310" s="29" t="e">
        <f>VLOOKUP(I310,'COMMANDES FOURNISSEURS'!A308:R3577,6,FALSE)</f>
        <v>#N/A</v>
      </c>
    </row>
    <row r="311" spans="2:13" x14ac:dyDescent="0.25">
      <c r="B311" s="32"/>
      <c r="E311" s="14"/>
      <c r="H311" s="9" t="e">
        <f>VLOOKUP($C$9,'COMMANDES FOURNISSEURS'!A303:J1771,7,FALSE)</f>
        <v>#N/A</v>
      </c>
      <c r="I311" s="4" t="e">
        <f>VLOOKUP($C$9,'COMMANDES FOURNISSEURS'!A309:P4021,1,)</f>
        <v>#N/A</v>
      </c>
      <c r="J311" s="4" t="e">
        <f>VLOOKUP(#REF!,'COMMANDES FOURNISSEURS'!A309:R3159,3,FALSE)</f>
        <v>#REF!</v>
      </c>
      <c r="K311" s="10" t="e">
        <f>VLOOKUP($C$9,'COMMANDES FOURNISSEURS'!A309:S4329,4,FALSE)</f>
        <v>#N/A</v>
      </c>
      <c r="L311" s="10" t="e">
        <f>VLOOKUP($C$9,'COMMANDES FOURNISSEURS'!A309:S3647,5,FALSE)</f>
        <v>#N/A</v>
      </c>
      <c r="M311" s="29" t="e">
        <f>VLOOKUP(I311,'COMMANDES FOURNISSEURS'!A309:R3578,6,FALSE)</f>
        <v>#N/A</v>
      </c>
    </row>
    <row r="312" spans="2:13" x14ac:dyDescent="0.25">
      <c r="B312" s="32"/>
      <c r="E312" s="14"/>
      <c r="H312" s="9" t="e">
        <f>VLOOKUP($C$9,'COMMANDES FOURNISSEURS'!A304:J1772,7,FALSE)</f>
        <v>#N/A</v>
      </c>
      <c r="I312" s="4" t="e">
        <f>VLOOKUP($C$9,'COMMANDES FOURNISSEURS'!A310:P4022,1,)</f>
        <v>#N/A</v>
      </c>
      <c r="J312" s="4" t="e">
        <f>VLOOKUP(#REF!,'COMMANDES FOURNISSEURS'!A310:R3160,3,FALSE)</f>
        <v>#REF!</v>
      </c>
      <c r="K312" s="10" t="e">
        <f>VLOOKUP($C$9,'COMMANDES FOURNISSEURS'!A310:S4330,4,FALSE)</f>
        <v>#N/A</v>
      </c>
      <c r="L312" s="10" t="e">
        <f>VLOOKUP($C$9,'COMMANDES FOURNISSEURS'!A310:S3648,5,FALSE)</f>
        <v>#N/A</v>
      </c>
      <c r="M312" s="29" t="e">
        <f>VLOOKUP(I312,'COMMANDES FOURNISSEURS'!A310:R3579,6,FALSE)</f>
        <v>#N/A</v>
      </c>
    </row>
    <row r="313" spans="2:13" x14ac:dyDescent="0.25">
      <c r="B313" s="32"/>
      <c r="E313" s="14"/>
      <c r="H313" s="9" t="e">
        <f>VLOOKUP($C$9,'COMMANDES FOURNISSEURS'!A305:J1773,7,FALSE)</f>
        <v>#N/A</v>
      </c>
      <c r="I313" s="4" t="e">
        <f>VLOOKUP($C$9,'COMMANDES FOURNISSEURS'!A311:P4023,1,)</f>
        <v>#N/A</v>
      </c>
      <c r="J313" s="4" t="e">
        <f>VLOOKUP(#REF!,'COMMANDES FOURNISSEURS'!A311:R3161,3,FALSE)</f>
        <v>#REF!</v>
      </c>
      <c r="K313" s="10" t="e">
        <f>VLOOKUP($C$9,'COMMANDES FOURNISSEURS'!A311:S4331,4,FALSE)</f>
        <v>#N/A</v>
      </c>
      <c r="L313" s="10" t="e">
        <f>VLOOKUP($C$9,'COMMANDES FOURNISSEURS'!A311:S3649,5,FALSE)</f>
        <v>#N/A</v>
      </c>
      <c r="M313" s="29" t="e">
        <f>VLOOKUP(I313,'COMMANDES FOURNISSEURS'!A311:R3580,6,FALSE)</f>
        <v>#N/A</v>
      </c>
    </row>
    <row r="314" spans="2:13" x14ac:dyDescent="0.25">
      <c r="B314" s="32"/>
      <c r="E314" s="14"/>
      <c r="H314" s="9" t="e">
        <f>VLOOKUP($C$9,'COMMANDES FOURNISSEURS'!A306:J1774,7,FALSE)</f>
        <v>#N/A</v>
      </c>
      <c r="I314" s="4" t="e">
        <f>VLOOKUP($C$9,'COMMANDES FOURNISSEURS'!A312:P4024,1,)</f>
        <v>#N/A</v>
      </c>
      <c r="J314" s="4" t="e">
        <f>VLOOKUP(#REF!,'COMMANDES FOURNISSEURS'!A312:R3162,3,FALSE)</f>
        <v>#REF!</v>
      </c>
      <c r="K314" s="10" t="e">
        <f>VLOOKUP($C$9,'COMMANDES FOURNISSEURS'!A312:S4332,4,FALSE)</f>
        <v>#N/A</v>
      </c>
      <c r="L314" s="10" t="e">
        <f>VLOOKUP($C$9,'COMMANDES FOURNISSEURS'!A312:S3650,5,FALSE)</f>
        <v>#N/A</v>
      </c>
      <c r="M314" s="29" t="e">
        <f>VLOOKUP(I314,'COMMANDES FOURNISSEURS'!A312:R3581,6,FALSE)</f>
        <v>#N/A</v>
      </c>
    </row>
    <row r="315" spans="2:13" x14ac:dyDescent="0.25">
      <c r="B315" s="32"/>
      <c r="E315" s="14"/>
      <c r="H315" s="9" t="e">
        <f>VLOOKUP($C$9,'COMMANDES FOURNISSEURS'!A307:J1775,7,FALSE)</f>
        <v>#N/A</v>
      </c>
      <c r="I315" s="4" t="e">
        <f>VLOOKUP($C$9,'COMMANDES FOURNISSEURS'!A313:P4025,1,)</f>
        <v>#N/A</v>
      </c>
      <c r="J315" s="4" t="e">
        <f>VLOOKUP(#REF!,'COMMANDES FOURNISSEURS'!A313:R3163,3,FALSE)</f>
        <v>#REF!</v>
      </c>
      <c r="K315" s="10" t="e">
        <f>VLOOKUP($C$9,'COMMANDES FOURNISSEURS'!A313:S4333,4,FALSE)</f>
        <v>#N/A</v>
      </c>
      <c r="L315" s="10" t="e">
        <f>VLOOKUP($C$9,'COMMANDES FOURNISSEURS'!A313:S3651,5,FALSE)</f>
        <v>#N/A</v>
      </c>
      <c r="M315" s="29" t="e">
        <f>VLOOKUP(I315,'COMMANDES FOURNISSEURS'!A313:R3582,6,FALSE)</f>
        <v>#N/A</v>
      </c>
    </row>
    <row r="316" spans="2:13" x14ac:dyDescent="0.25">
      <c r="B316" s="32"/>
      <c r="E316" s="14"/>
      <c r="H316" s="9" t="e">
        <f>VLOOKUP($C$9,'COMMANDES FOURNISSEURS'!A308:J1776,7,FALSE)</f>
        <v>#N/A</v>
      </c>
      <c r="I316" s="4" t="e">
        <f>VLOOKUP($C$9,'COMMANDES FOURNISSEURS'!A314:P4026,1,)</f>
        <v>#N/A</v>
      </c>
      <c r="J316" s="4" t="e">
        <f>VLOOKUP(#REF!,'COMMANDES FOURNISSEURS'!A314:R3164,3,FALSE)</f>
        <v>#REF!</v>
      </c>
      <c r="K316" s="10" t="e">
        <f>VLOOKUP($C$9,'COMMANDES FOURNISSEURS'!A314:S4334,4,FALSE)</f>
        <v>#N/A</v>
      </c>
      <c r="L316" s="10" t="e">
        <f>VLOOKUP($C$9,'COMMANDES FOURNISSEURS'!A314:S3652,5,FALSE)</f>
        <v>#N/A</v>
      </c>
      <c r="M316" s="29" t="e">
        <f>VLOOKUP(I316,'COMMANDES FOURNISSEURS'!A314:R3583,6,FALSE)</f>
        <v>#N/A</v>
      </c>
    </row>
    <row r="317" spans="2:13" x14ac:dyDescent="0.25">
      <c r="B317" s="32"/>
      <c r="E317" s="14"/>
      <c r="H317" s="9" t="e">
        <f>VLOOKUP($C$9,'COMMANDES FOURNISSEURS'!A309:J1777,7,FALSE)</f>
        <v>#N/A</v>
      </c>
      <c r="I317" s="4" t="e">
        <f>VLOOKUP($C$9,'COMMANDES FOURNISSEURS'!A315:P4027,1,)</f>
        <v>#N/A</v>
      </c>
      <c r="J317" s="4" t="e">
        <f>VLOOKUP(#REF!,'COMMANDES FOURNISSEURS'!A315:R3165,3,FALSE)</f>
        <v>#REF!</v>
      </c>
      <c r="K317" s="10" t="e">
        <f>VLOOKUP($C$9,'COMMANDES FOURNISSEURS'!A315:S4335,4,FALSE)</f>
        <v>#N/A</v>
      </c>
      <c r="L317" s="10" t="e">
        <f>VLOOKUP($C$9,'COMMANDES FOURNISSEURS'!A315:S3653,5,FALSE)</f>
        <v>#N/A</v>
      </c>
      <c r="M317" s="29" t="e">
        <f>VLOOKUP(I317,'COMMANDES FOURNISSEURS'!A315:R3584,6,FALSE)</f>
        <v>#N/A</v>
      </c>
    </row>
    <row r="318" spans="2:13" x14ac:dyDescent="0.25">
      <c r="B318" s="32"/>
      <c r="E318" s="14"/>
      <c r="H318" s="9" t="e">
        <f>VLOOKUP($C$9,'COMMANDES FOURNISSEURS'!A310:J1778,7,FALSE)</f>
        <v>#N/A</v>
      </c>
      <c r="I318" s="4" t="e">
        <f>VLOOKUP($C$9,'COMMANDES FOURNISSEURS'!A316:P4028,1,)</f>
        <v>#N/A</v>
      </c>
      <c r="J318" s="4" t="e">
        <f>VLOOKUP(#REF!,'COMMANDES FOURNISSEURS'!A316:R3166,3,FALSE)</f>
        <v>#REF!</v>
      </c>
      <c r="K318" s="10" t="e">
        <f>VLOOKUP($C$9,'COMMANDES FOURNISSEURS'!A316:S4336,4,FALSE)</f>
        <v>#N/A</v>
      </c>
      <c r="L318" s="10" t="e">
        <f>VLOOKUP($C$9,'COMMANDES FOURNISSEURS'!A316:S3654,5,FALSE)</f>
        <v>#N/A</v>
      </c>
      <c r="M318" s="29" t="e">
        <f>VLOOKUP(I318,'COMMANDES FOURNISSEURS'!A316:R3585,6,FALSE)</f>
        <v>#N/A</v>
      </c>
    </row>
    <row r="319" spans="2:13" x14ac:dyDescent="0.25">
      <c r="B319" s="32"/>
      <c r="E319" s="14"/>
      <c r="H319" s="9" t="e">
        <f>VLOOKUP($C$9,'COMMANDES FOURNISSEURS'!A311:J1779,7,FALSE)</f>
        <v>#N/A</v>
      </c>
      <c r="I319" s="4" t="e">
        <f>VLOOKUP($C$9,'COMMANDES FOURNISSEURS'!A317:P4029,1,)</f>
        <v>#N/A</v>
      </c>
      <c r="J319" s="4" t="e">
        <f>VLOOKUP(#REF!,'COMMANDES FOURNISSEURS'!A317:R3167,3,FALSE)</f>
        <v>#REF!</v>
      </c>
      <c r="K319" s="10" t="e">
        <f>VLOOKUP($C$9,'COMMANDES FOURNISSEURS'!A317:S4337,4,FALSE)</f>
        <v>#N/A</v>
      </c>
      <c r="L319" s="10" t="e">
        <f>VLOOKUP($C$9,'COMMANDES FOURNISSEURS'!A317:S3655,5,FALSE)</f>
        <v>#N/A</v>
      </c>
      <c r="M319" s="29" t="e">
        <f>VLOOKUP(I319,'COMMANDES FOURNISSEURS'!A317:R3586,6,FALSE)</f>
        <v>#N/A</v>
      </c>
    </row>
    <row r="320" spans="2:13" x14ac:dyDescent="0.25">
      <c r="B320" s="32"/>
      <c r="E320" s="14"/>
      <c r="H320" s="9" t="e">
        <f>VLOOKUP($C$9,'COMMANDES FOURNISSEURS'!A312:J1780,7,FALSE)</f>
        <v>#N/A</v>
      </c>
      <c r="I320" s="4" t="e">
        <f>VLOOKUP($C$9,'COMMANDES FOURNISSEURS'!A318:P4030,1,)</f>
        <v>#N/A</v>
      </c>
      <c r="J320" s="4" t="e">
        <f>VLOOKUP(#REF!,'COMMANDES FOURNISSEURS'!A318:R3168,3,FALSE)</f>
        <v>#REF!</v>
      </c>
      <c r="K320" s="10" t="e">
        <f>VLOOKUP($C$9,'COMMANDES FOURNISSEURS'!A318:S4338,4,FALSE)</f>
        <v>#N/A</v>
      </c>
      <c r="L320" s="10" t="e">
        <f>VLOOKUP($C$9,'COMMANDES FOURNISSEURS'!A318:S3656,5,FALSE)</f>
        <v>#N/A</v>
      </c>
      <c r="M320" s="29" t="e">
        <f>VLOOKUP(I320,'COMMANDES FOURNISSEURS'!A318:R3587,6,FALSE)</f>
        <v>#N/A</v>
      </c>
    </row>
    <row r="321" spans="2:13" x14ac:dyDescent="0.25">
      <c r="B321" s="32"/>
      <c r="E321" s="14"/>
      <c r="H321" s="9" t="e">
        <f>VLOOKUP($C$9,'COMMANDES FOURNISSEURS'!A313:J1781,7,FALSE)</f>
        <v>#N/A</v>
      </c>
      <c r="I321" s="4" t="e">
        <f>VLOOKUP($C$9,'COMMANDES FOURNISSEURS'!A319:P4031,1,)</f>
        <v>#N/A</v>
      </c>
      <c r="J321" s="4" t="e">
        <f>VLOOKUP(#REF!,'COMMANDES FOURNISSEURS'!A319:R3169,3,FALSE)</f>
        <v>#REF!</v>
      </c>
      <c r="K321" s="10" t="e">
        <f>VLOOKUP($C$9,'COMMANDES FOURNISSEURS'!A319:S4339,4,FALSE)</f>
        <v>#N/A</v>
      </c>
      <c r="L321" s="10" t="e">
        <f>VLOOKUP($C$9,'COMMANDES FOURNISSEURS'!A319:S3657,5,FALSE)</f>
        <v>#N/A</v>
      </c>
      <c r="M321" s="29" t="e">
        <f>VLOOKUP(I321,'COMMANDES FOURNISSEURS'!A319:R3588,6,FALSE)</f>
        <v>#N/A</v>
      </c>
    </row>
    <row r="322" spans="2:13" x14ac:dyDescent="0.25">
      <c r="B322" s="32"/>
      <c r="E322" s="14"/>
      <c r="H322" s="9" t="e">
        <f>VLOOKUP($C$9,'COMMANDES FOURNISSEURS'!A314:J1782,7,FALSE)</f>
        <v>#N/A</v>
      </c>
      <c r="I322" s="4" t="e">
        <f>VLOOKUP($C$9,'COMMANDES FOURNISSEURS'!A320:P4032,1,)</f>
        <v>#N/A</v>
      </c>
      <c r="J322" s="4" t="e">
        <f>VLOOKUP(#REF!,'COMMANDES FOURNISSEURS'!A320:R3170,3,FALSE)</f>
        <v>#REF!</v>
      </c>
      <c r="K322" s="10" t="e">
        <f>VLOOKUP($C$9,'COMMANDES FOURNISSEURS'!A320:S4340,4,FALSE)</f>
        <v>#N/A</v>
      </c>
      <c r="L322" s="10" t="e">
        <f>VLOOKUP($C$9,'COMMANDES FOURNISSEURS'!A320:S3658,5,FALSE)</f>
        <v>#N/A</v>
      </c>
      <c r="M322" s="29" t="e">
        <f>VLOOKUP(I322,'COMMANDES FOURNISSEURS'!A320:R3589,6,FALSE)</f>
        <v>#N/A</v>
      </c>
    </row>
    <row r="323" spans="2:13" x14ac:dyDescent="0.25">
      <c r="B323" s="32"/>
      <c r="E323" s="14"/>
      <c r="H323" s="9" t="e">
        <f>VLOOKUP($C$9,'COMMANDES FOURNISSEURS'!A315:J1783,7,FALSE)</f>
        <v>#N/A</v>
      </c>
      <c r="I323" s="4" t="e">
        <f>VLOOKUP($C$9,'COMMANDES FOURNISSEURS'!A321:P4033,1,)</f>
        <v>#N/A</v>
      </c>
      <c r="J323" s="4" t="e">
        <f>VLOOKUP(#REF!,'COMMANDES FOURNISSEURS'!A321:R3171,3,FALSE)</f>
        <v>#REF!</v>
      </c>
      <c r="K323" s="10" t="e">
        <f>VLOOKUP($C$9,'COMMANDES FOURNISSEURS'!A321:S4341,4,FALSE)</f>
        <v>#N/A</v>
      </c>
      <c r="L323" s="10" t="e">
        <f>VLOOKUP($C$9,'COMMANDES FOURNISSEURS'!A321:S3659,5,FALSE)</f>
        <v>#N/A</v>
      </c>
      <c r="M323" s="29" t="e">
        <f>VLOOKUP(I323,'COMMANDES FOURNISSEURS'!A321:R3590,6,FALSE)</f>
        <v>#N/A</v>
      </c>
    </row>
    <row r="324" spans="2:13" x14ac:dyDescent="0.25">
      <c r="B324" s="32"/>
      <c r="E324" s="14"/>
      <c r="H324" s="9" t="e">
        <f>VLOOKUP($C$9,'COMMANDES FOURNISSEURS'!A316:J1784,7,FALSE)</f>
        <v>#N/A</v>
      </c>
      <c r="I324" s="4" t="e">
        <f>VLOOKUP($C$9,'COMMANDES FOURNISSEURS'!A322:P4034,1,)</f>
        <v>#N/A</v>
      </c>
      <c r="J324" s="4" t="e">
        <f>VLOOKUP(#REF!,'COMMANDES FOURNISSEURS'!A322:R3172,3,FALSE)</f>
        <v>#REF!</v>
      </c>
      <c r="K324" s="10" t="e">
        <f>VLOOKUP($C$9,'COMMANDES FOURNISSEURS'!A322:S4342,4,FALSE)</f>
        <v>#N/A</v>
      </c>
      <c r="L324" s="10" t="e">
        <f>VLOOKUP($C$9,'COMMANDES FOURNISSEURS'!A322:S3660,5,FALSE)</f>
        <v>#N/A</v>
      </c>
      <c r="M324" s="29" t="e">
        <f>VLOOKUP(I324,'COMMANDES FOURNISSEURS'!A322:R3591,6,FALSE)</f>
        <v>#N/A</v>
      </c>
    </row>
    <row r="325" spans="2:13" x14ac:dyDescent="0.25">
      <c r="B325" s="32"/>
      <c r="E325" s="14"/>
      <c r="H325" s="9" t="e">
        <f>VLOOKUP($C$9,'COMMANDES FOURNISSEURS'!A317:J1785,7,FALSE)</f>
        <v>#N/A</v>
      </c>
      <c r="I325" s="4" t="e">
        <f>VLOOKUP($C$9,'COMMANDES FOURNISSEURS'!A323:P4035,1,)</f>
        <v>#N/A</v>
      </c>
      <c r="J325" s="4" t="e">
        <f>VLOOKUP(#REF!,'COMMANDES FOURNISSEURS'!A323:R3173,3,FALSE)</f>
        <v>#REF!</v>
      </c>
      <c r="K325" s="10" t="e">
        <f>VLOOKUP($C$9,'COMMANDES FOURNISSEURS'!A323:S4343,4,FALSE)</f>
        <v>#N/A</v>
      </c>
      <c r="L325" s="10" t="e">
        <f>VLOOKUP($C$9,'COMMANDES FOURNISSEURS'!A323:S3661,5,FALSE)</f>
        <v>#N/A</v>
      </c>
      <c r="M325" s="29" t="e">
        <f>VLOOKUP(I325,'COMMANDES FOURNISSEURS'!A323:R3592,6,FALSE)</f>
        <v>#N/A</v>
      </c>
    </row>
    <row r="326" spans="2:13" x14ac:dyDescent="0.25">
      <c r="B326" s="32"/>
      <c r="E326" s="14"/>
      <c r="H326" s="9" t="e">
        <f>VLOOKUP($C$9,'COMMANDES FOURNISSEURS'!A318:J1786,7,FALSE)</f>
        <v>#N/A</v>
      </c>
      <c r="I326" s="4" t="e">
        <f>VLOOKUP($C$9,'COMMANDES FOURNISSEURS'!A324:P4036,1,)</f>
        <v>#N/A</v>
      </c>
      <c r="J326" s="4" t="e">
        <f>VLOOKUP(#REF!,'COMMANDES FOURNISSEURS'!A324:R3174,3,FALSE)</f>
        <v>#REF!</v>
      </c>
      <c r="K326" s="10" t="e">
        <f>VLOOKUP($C$9,'COMMANDES FOURNISSEURS'!A324:S4344,4,FALSE)</f>
        <v>#N/A</v>
      </c>
      <c r="L326" s="10" t="e">
        <f>VLOOKUP($C$9,'COMMANDES FOURNISSEURS'!A324:S3662,5,FALSE)</f>
        <v>#N/A</v>
      </c>
      <c r="M326" s="29" t="e">
        <f>VLOOKUP(I326,'COMMANDES FOURNISSEURS'!A324:R3593,6,FALSE)</f>
        <v>#N/A</v>
      </c>
    </row>
    <row r="327" spans="2:13" x14ac:dyDescent="0.25">
      <c r="B327" s="32"/>
      <c r="E327" s="14"/>
      <c r="H327" s="9" t="e">
        <f>VLOOKUP($C$9,'COMMANDES FOURNISSEURS'!A319:J1787,7,FALSE)</f>
        <v>#N/A</v>
      </c>
      <c r="I327" s="4" t="e">
        <f>VLOOKUP($C$9,'COMMANDES FOURNISSEURS'!A325:P4037,1,)</f>
        <v>#N/A</v>
      </c>
      <c r="J327" s="4" t="e">
        <f>VLOOKUP(#REF!,'COMMANDES FOURNISSEURS'!A325:R3175,3,FALSE)</f>
        <v>#REF!</v>
      </c>
      <c r="K327" s="10" t="e">
        <f>VLOOKUP($C$9,'COMMANDES FOURNISSEURS'!A325:S4345,4,FALSE)</f>
        <v>#N/A</v>
      </c>
      <c r="L327" s="10" t="e">
        <f>VLOOKUP($C$9,'COMMANDES FOURNISSEURS'!A325:S3663,5,FALSE)</f>
        <v>#N/A</v>
      </c>
      <c r="M327" s="29" t="e">
        <f>VLOOKUP(I327,'COMMANDES FOURNISSEURS'!A325:R3594,6,FALSE)</f>
        <v>#N/A</v>
      </c>
    </row>
    <row r="328" spans="2:13" x14ac:dyDescent="0.25">
      <c r="B328" s="32"/>
      <c r="E328" s="14"/>
      <c r="H328" s="9" t="e">
        <f>VLOOKUP($C$9,'COMMANDES FOURNISSEURS'!A320:J1788,7,FALSE)</f>
        <v>#N/A</v>
      </c>
      <c r="I328" s="4" t="e">
        <f>VLOOKUP($C$9,'COMMANDES FOURNISSEURS'!A326:P4038,1,)</f>
        <v>#N/A</v>
      </c>
      <c r="J328" s="4" t="e">
        <f>VLOOKUP(#REF!,'COMMANDES FOURNISSEURS'!A326:R3176,3,FALSE)</f>
        <v>#REF!</v>
      </c>
      <c r="K328" s="10" t="e">
        <f>VLOOKUP($C$9,'COMMANDES FOURNISSEURS'!A326:S4346,4,FALSE)</f>
        <v>#N/A</v>
      </c>
      <c r="L328" s="10" t="e">
        <f>VLOOKUP($C$9,'COMMANDES FOURNISSEURS'!A326:S3664,5,FALSE)</f>
        <v>#N/A</v>
      </c>
      <c r="M328" s="29" t="e">
        <f>VLOOKUP(I328,'COMMANDES FOURNISSEURS'!A326:R3595,6,FALSE)</f>
        <v>#N/A</v>
      </c>
    </row>
    <row r="329" spans="2:13" x14ac:dyDescent="0.25">
      <c r="B329" s="32"/>
      <c r="E329" s="14"/>
      <c r="H329" s="9" t="e">
        <f>VLOOKUP($C$9,'COMMANDES FOURNISSEURS'!A321:J1789,7,FALSE)</f>
        <v>#N/A</v>
      </c>
      <c r="I329" s="4" t="e">
        <f>VLOOKUP($C$9,'COMMANDES FOURNISSEURS'!A327:P4039,1,)</f>
        <v>#N/A</v>
      </c>
      <c r="J329" s="4" t="e">
        <f>VLOOKUP(#REF!,'COMMANDES FOURNISSEURS'!A327:R3177,3,FALSE)</f>
        <v>#REF!</v>
      </c>
      <c r="K329" s="10" t="e">
        <f>VLOOKUP($C$9,'COMMANDES FOURNISSEURS'!A327:S4347,4,FALSE)</f>
        <v>#N/A</v>
      </c>
      <c r="L329" s="10" t="e">
        <f>VLOOKUP($C$9,'COMMANDES FOURNISSEURS'!A327:S3665,5,FALSE)</f>
        <v>#N/A</v>
      </c>
      <c r="M329" s="29" t="e">
        <f>VLOOKUP(I329,'COMMANDES FOURNISSEURS'!A327:R3596,6,FALSE)</f>
        <v>#N/A</v>
      </c>
    </row>
    <row r="330" spans="2:13" x14ac:dyDescent="0.25">
      <c r="B330" s="32"/>
      <c r="E330" s="14"/>
      <c r="H330" s="9" t="e">
        <f>VLOOKUP($C$9,'COMMANDES FOURNISSEURS'!A322:J1790,7,FALSE)</f>
        <v>#N/A</v>
      </c>
      <c r="I330" s="4" t="e">
        <f>VLOOKUP($C$9,'COMMANDES FOURNISSEURS'!A328:P4040,1,)</f>
        <v>#N/A</v>
      </c>
      <c r="J330" s="4" t="e">
        <f>VLOOKUP(#REF!,'COMMANDES FOURNISSEURS'!A328:R3178,3,FALSE)</f>
        <v>#REF!</v>
      </c>
      <c r="K330" s="10" t="e">
        <f>VLOOKUP($C$9,'COMMANDES FOURNISSEURS'!A328:S4348,4,FALSE)</f>
        <v>#N/A</v>
      </c>
      <c r="L330" s="10" t="e">
        <f>VLOOKUP($C$9,'COMMANDES FOURNISSEURS'!A328:S3666,5,FALSE)</f>
        <v>#N/A</v>
      </c>
      <c r="M330" s="29" t="e">
        <f>VLOOKUP(I330,'COMMANDES FOURNISSEURS'!A328:R3597,6,FALSE)</f>
        <v>#N/A</v>
      </c>
    </row>
    <row r="331" spans="2:13" x14ac:dyDescent="0.25">
      <c r="B331" s="32"/>
      <c r="E331" s="14"/>
      <c r="H331" s="9" t="e">
        <f>VLOOKUP($C$9,'COMMANDES FOURNISSEURS'!A323:J1791,7,FALSE)</f>
        <v>#N/A</v>
      </c>
      <c r="I331" s="4" t="e">
        <f>VLOOKUP($C$9,'COMMANDES FOURNISSEURS'!A329:P4041,1,)</f>
        <v>#N/A</v>
      </c>
      <c r="J331" s="4" t="e">
        <f>VLOOKUP(#REF!,'COMMANDES FOURNISSEURS'!A329:R3179,3,FALSE)</f>
        <v>#REF!</v>
      </c>
      <c r="K331" s="10" t="e">
        <f>VLOOKUP($C$9,'COMMANDES FOURNISSEURS'!A329:S4349,4,FALSE)</f>
        <v>#N/A</v>
      </c>
      <c r="L331" s="10" t="e">
        <f>VLOOKUP($C$9,'COMMANDES FOURNISSEURS'!A329:S3667,5,FALSE)</f>
        <v>#N/A</v>
      </c>
      <c r="M331" s="29" t="e">
        <f>VLOOKUP(I331,'COMMANDES FOURNISSEURS'!A329:R3598,6,FALSE)</f>
        <v>#N/A</v>
      </c>
    </row>
    <row r="332" spans="2:13" x14ac:dyDescent="0.25">
      <c r="B332" s="32"/>
      <c r="E332" s="14"/>
      <c r="H332" s="9" t="e">
        <f>VLOOKUP($C$9,'COMMANDES FOURNISSEURS'!A324:J1792,7,FALSE)</f>
        <v>#N/A</v>
      </c>
      <c r="I332" s="4" t="e">
        <f>VLOOKUP($C$9,'COMMANDES FOURNISSEURS'!A330:P4042,1,)</f>
        <v>#N/A</v>
      </c>
      <c r="J332" s="4" t="e">
        <f>VLOOKUP(#REF!,'COMMANDES FOURNISSEURS'!A330:R3180,3,FALSE)</f>
        <v>#REF!</v>
      </c>
      <c r="K332" s="10" t="e">
        <f>VLOOKUP($C$9,'COMMANDES FOURNISSEURS'!A330:S4350,4,FALSE)</f>
        <v>#N/A</v>
      </c>
      <c r="L332" s="10" t="e">
        <f>VLOOKUP($C$9,'COMMANDES FOURNISSEURS'!A330:S3668,5,FALSE)</f>
        <v>#N/A</v>
      </c>
      <c r="M332" s="29" t="e">
        <f>VLOOKUP(I332,'COMMANDES FOURNISSEURS'!A330:R3599,6,FALSE)</f>
        <v>#N/A</v>
      </c>
    </row>
    <row r="333" spans="2:13" x14ac:dyDescent="0.25">
      <c r="B333" s="32"/>
      <c r="E333" s="14"/>
      <c r="H333" s="9" t="e">
        <f>VLOOKUP($C$9,'COMMANDES FOURNISSEURS'!A325:J1793,7,FALSE)</f>
        <v>#N/A</v>
      </c>
      <c r="I333" s="4" t="e">
        <f>VLOOKUP($C$9,'COMMANDES FOURNISSEURS'!A331:P4043,1,)</f>
        <v>#N/A</v>
      </c>
      <c r="J333" s="4" t="e">
        <f>VLOOKUP(#REF!,'COMMANDES FOURNISSEURS'!A331:R3181,3,FALSE)</f>
        <v>#REF!</v>
      </c>
      <c r="K333" s="10" t="e">
        <f>VLOOKUP($C$9,'COMMANDES FOURNISSEURS'!A331:S4351,4,FALSE)</f>
        <v>#N/A</v>
      </c>
      <c r="L333" s="10" t="e">
        <f>VLOOKUP($C$9,'COMMANDES FOURNISSEURS'!A331:S3669,5,FALSE)</f>
        <v>#N/A</v>
      </c>
      <c r="M333" s="29" t="e">
        <f>VLOOKUP(I333,'COMMANDES FOURNISSEURS'!A331:R3600,6,FALSE)</f>
        <v>#N/A</v>
      </c>
    </row>
    <row r="334" spans="2:13" x14ac:dyDescent="0.25">
      <c r="B334" s="32"/>
      <c r="E334" s="14"/>
      <c r="H334" s="9" t="e">
        <f>VLOOKUP($C$9,'COMMANDES FOURNISSEURS'!A326:J1794,7,FALSE)</f>
        <v>#N/A</v>
      </c>
      <c r="I334" s="4" t="e">
        <f>VLOOKUP($C$9,'COMMANDES FOURNISSEURS'!A332:P4044,1,)</f>
        <v>#N/A</v>
      </c>
      <c r="J334" s="4" t="e">
        <f>VLOOKUP(#REF!,'COMMANDES FOURNISSEURS'!A332:R3182,3,FALSE)</f>
        <v>#REF!</v>
      </c>
      <c r="K334" s="10" t="e">
        <f>VLOOKUP($C$9,'COMMANDES FOURNISSEURS'!A332:S4352,4,FALSE)</f>
        <v>#N/A</v>
      </c>
      <c r="L334" s="10" t="e">
        <f>VLOOKUP($C$9,'COMMANDES FOURNISSEURS'!A332:S3670,5,FALSE)</f>
        <v>#N/A</v>
      </c>
      <c r="M334" s="29" t="e">
        <f>VLOOKUP(I334,'COMMANDES FOURNISSEURS'!A332:R3601,6,FALSE)</f>
        <v>#N/A</v>
      </c>
    </row>
    <row r="335" spans="2:13" x14ac:dyDescent="0.25">
      <c r="B335" s="32"/>
      <c r="E335" s="14"/>
      <c r="H335" s="9" t="e">
        <f>VLOOKUP($C$9,'COMMANDES FOURNISSEURS'!A327:J1795,7,FALSE)</f>
        <v>#N/A</v>
      </c>
      <c r="I335" s="4" t="e">
        <f>VLOOKUP($C$9,'COMMANDES FOURNISSEURS'!A333:P4045,1,)</f>
        <v>#N/A</v>
      </c>
      <c r="J335" s="4" t="e">
        <f>VLOOKUP(#REF!,'COMMANDES FOURNISSEURS'!A333:R3183,3,FALSE)</f>
        <v>#REF!</v>
      </c>
      <c r="K335" s="10" t="e">
        <f>VLOOKUP($C$9,'COMMANDES FOURNISSEURS'!A333:S4353,4,FALSE)</f>
        <v>#N/A</v>
      </c>
      <c r="L335" s="10" t="e">
        <f>VLOOKUP($C$9,'COMMANDES FOURNISSEURS'!A333:S3671,5,FALSE)</f>
        <v>#N/A</v>
      </c>
      <c r="M335" s="29" t="e">
        <f>VLOOKUP(I335,'COMMANDES FOURNISSEURS'!A333:R3602,6,FALSE)</f>
        <v>#N/A</v>
      </c>
    </row>
    <row r="336" spans="2:13" x14ac:dyDescent="0.25">
      <c r="B336" s="32"/>
      <c r="E336" s="14"/>
      <c r="H336" s="9" t="e">
        <f>VLOOKUP($C$9,'COMMANDES FOURNISSEURS'!A328:J1796,7,FALSE)</f>
        <v>#N/A</v>
      </c>
      <c r="I336" s="4" t="e">
        <f>VLOOKUP($C$9,'COMMANDES FOURNISSEURS'!A334:P4046,1,)</f>
        <v>#N/A</v>
      </c>
      <c r="J336" s="4" t="e">
        <f>VLOOKUP(#REF!,'COMMANDES FOURNISSEURS'!A334:R3184,3,FALSE)</f>
        <v>#REF!</v>
      </c>
      <c r="K336" s="10" t="e">
        <f>VLOOKUP($C$9,'COMMANDES FOURNISSEURS'!A334:S4354,4,FALSE)</f>
        <v>#N/A</v>
      </c>
      <c r="L336" s="10" t="e">
        <f>VLOOKUP($C$9,'COMMANDES FOURNISSEURS'!A334:S3672,5,FALSE)</f>
        <v>#N/A</v>
      </c>
      <c r="M336" s="29" t="e">
        <f>VLOOKUP(I336,'COMMANDES FOURNISSEURS'!A334:R3603,6,FALSE)</f>
        <v>#N/A</v>
      </c>
    </row>
    <row r="337" spans="2:13" x14ac:dyDescent="0.25">
      <c r="B337" s="32"/>
      <c r="E337" s="14"/>
      <c r="H337" s="9" t="e">
        <f>VLOOKUP($C$9,'COMMANDES FOURNISSEURS'!A329:J1797,7,FALSE)</f>
        <v>#N/A</v>
      </c>
      <c r="I337" s="4" t="e">
        <f>VLOOKUP($C$9,'COMMANDES FOURNISSEURS'!A335:P4047,1,)</f>
        <v>#N/A</v>
      </c>
      <c r="J337" s="4" t="e">
        <f>VLOOKUP(#REF!,'COMMANDES FOURNISSEURS'!A335:R3185,3,FALSE)</f>
        <v>#REF!</v>
      </c>
      <c r="K337" s="10" t="e">
        <f>VLOOKUP($C$9,'COMMANDES FOURNISSEURS'!A335:S4355,4,FALSE)</f>
        <v>#N/A</v>
      </c>
      <c r="L337" s="10" t="e">
        <f>VLOOKUP($C$9,'COMMANDES FOURNISSEURS'!A335:S3673,5,FALSE)</f>
        <v>#N/A</v>
      </c>
      <c r="M337" s="29" t="e">
        <f>VLOOKUP(I337,'COMMANDES FOURNISSEURS'!A335:R3604,6,FALSE)</f>
        <v>#N/A</v>
      </c>
    </row>
    <row r="338" spans="2:13" x14ac:dyDescent="0.25">
      <c r="B338" s="32"/>
      <c r="E338" s="14"/>
      <c r="H338" s="9" t="e">
        <f>VLOOKUP($C$9,'COMMANDES FOURNISSEURS'!A330:J1798,7,FALSE)</f>
        <v>#N/A</v>
      </c>
      <c r="I338" s="4" t="e">
        <f>VLOOKUP($C$9,'COMMANDES FOURNISSEURS'!A336:P4048,1,)</f>
        <v>#N/A</v>
      </c>
      <c r="J338" s="4" t="e">
        <f>VLOOKUP(#REF!,'COMMANDES FOURNISSEURS'!A336:R3186,3,FALSE)</f>
        <v>#REF!</v>
      </c>
      <c r="K338" s="10" t="e">
        <f>VLOOKUP($C$9,'COMMANDES FOURNISSEURS'!A336:S4356,4,FALSE)</f>
        <v>#N/A</v>
      </c>
      <c r="L338" s="10" t="e">
        <f>VLOOKUP($C$9,'COMMANDES FOURNISSEURS'!A336:S3674,5,FALSE)</f>
        <v>#N/A</v>
      </c>
      <c r="M338" s="29" t="e">
        <f>VLOOKUP(I338,'COMMANDES FOURNISSEURS'!A336:R3605,6,FALSE)</f>
        <v>#N/A</v>
      </c>
    </row>
    <row r="339" spans="2:13" x14ac:dyDescent="0.25">
      <c r="B339" s="32"/>
      <c r="E339" s="14"/>
      <c r="H339" s="9" t="e">
        <f>VLOOKUP($C$9,'COMMANDES FOURNISSEURS'!A331:J1799,7,FALSE)</f>
        <v>#N/A</v>
      </c>
      <c r="I339" s="4" t="e">
        <f>VLOOKUP($C$9,'COMMANDES FOURNISSEURS'!A337:P4049,1,)</f>
        <v>#N/A</v>
      </c>
      <c r="J339" s="4" t="e">
        <f>VLOOKUP(#REF!,'COMMANDES FOURNISSEURS'!A337:R3187,3,FALSE)</f>
        <v>#REF!</v>
      </c>
      <c r="K339" s="10" t="e">
        <f>VLOOKUP($C$9,'COMMANDES FOURNISSEURS'!A337:S4357,4,FALSE)</f>
        <v>#N/A</v>
      </c>
      <c r="L339" s="10" t="e">
        <f>VLOOKUP($C$9,'COMMANDES FOURNISSEURS'!A337:S3675,5,FALSE)</f>
        <v>#N/A</v>
      </c>
      <c r="M339" s="29" t="e">
        <f>VLOOKUP(I339,'COMMANDES FOURNISSEURS'!A337:R3606,6,FALSE)</f>
        <v>#N/A</v>
      </c>
    </row>
    <row r="340" spans="2:13" x14ac:dyDescent="0.25">
      <c r="B340" s="32"/>
      <c r="E340" s="14"/>
      <c r="H340" s="9" t="e">
        <f>VLOOKUP($C$9,'COMMANDES FOURNISSEURS'!A332:J1800,7,FALSE)</f>
        <v>#N/A</v>
      </c>
      <c r="I340" s="4" t="e">
        <f>VLOOKUP($C$9,'COMMANDES FOURNISSEURS'!A338:P4050,1,)</f>
        <v>#N/A</v>
      </c>
      <c r="J340" s="4" t="e">
        <f>VLOOKUP(#REF!,'COMMANDES FOURNISSEURS'!A338:R3188,3,FALSE)</f>
        <v>#REF!</v>
      </c>
      <c r="K340" s="10" t="e">
        <f>VLOOKUP($C$9,'COMMANDES FOURNISSEURS'!A338:S4358,4,FALSE)</f>
        <v>#N/A</v>
      </c>
      <c r="L340" s="10" t="e">
        <f>VLOOKUP($C$9,'COMMANDES FOURNISSEURS'!A338:S3676,5,FALSE)</f>
        <v>#N/A</v>
      </c>
      <c r="M340" s="29" t="e">
        <f>VLOOKUP(I340,'COMMANDES FOURNISSEURS'!A338:R3607,6,FALSE)</f>
        <v>#N/A</v>
      </c>
    </row>
    <row r="341" spans="2:13" x14ac:dyDescent="0.25">
      <c r="B341" s="32"/>
      <c r="E341" s="14"/>
      <c r="H341" s="9" t="e">
        <f>VLOOKUP($C$9,'COMMANDES FOURNISSEURS'!A333:J1801,7,FALSE)</f>
        <v>#N/A</v>
      </c>
      <c r="I341" s="4" t="e">
        <f>VLOOKUP($C$9,'COMMANDES FOURNISSEURS'!A339:P4051,1,)</f>
        <v>#N/A</v>
      </c>
      <c r="J341" s="4" t="e">
        <f>VLOOKUP(#REF!,'COMMANDES FOURNISSEURS'!A339:R3189,3,FALSE)</f>
        <v>#REF!</v>
      </c>
      <c r="K341" s="10" t="e">
        <f>VLOOKUP($C$9,'COMMANDES FOURNISSEURS'!A339:S4359,4,FALSE)</f>
        <v>#N/A</v>
      </c>
      <c r="L341" s="10" t="e">
        <f>VLOOKUP($C$9,'COMMANDES FOURNISSEURS'!A339:S3677,5,FALSE)</f>
        <v>#N/A</v>
      </c>
      <c r="M341" s="29" t="e">
        <f>VLOOKUP(I341,'COMMANDES FOURNISSEURS'!A339:R3608,6,FALSE)</f>
        <v>#N/A</v>
      </c>
    </row>
    <row r="342" spans="2:13" x14ac:dyDescent="0.25">
      <c r="B342" s="32"/>
      <c r="E342" s="14"/>
      <c r="H342" s="9" t="e">
        <f>VLOOKUP($C$9,'COMMANDES FOURNISSEURS'!A334:J1802,7,FALSE)</f>
        <v>#N/A</v>
      </c>
      <c r="I342" s="4" t="e">
        <f>VLOOKUP($C$9,'COMMANDES FOURNISSEURS'!A340:P4052,1,)</f>
        <v>#N/A</v>
      </c>
      <c r="J342" s="4" t="e">
        <f>VLOOKUP(#REF!,'COMMANDES FOURNISSEURS'!A340:R3190,3,FALSE)</f>
        <v>#REF!</v>
      </c>
      <c r="K342" s="10" t="e">
        <f>VLOOKUP($C$9,'COMMANDES FOURNISSEURS'!A340:S4360,4,FALSE)</f>
        <v>#N/A</v>
      </c>
      <c r="L342" s="10" t="e">
        <f>VLOOKUP($C$9,'COMMANDES FOURNISSEURS'!A340:S3678,5,FALSE)</f>
        <v>#N/A</v>
      </c>
      <c r="M342" s="29" t="e">
        <f>VLOOKUP(I342,'COMMANDES FOURNISSEURS'!A340:R3609,6,FALSE)</f>
        <v>#N/A</v>
      </c>
    </row>
    <row r="343" spans="2:13" x14ac:dyDescent="0.25">
      <c r="B343" s="32"/>
      <c r="E343" s="14"/>
      <c r="H343" s="9" t="e">
        <f>VLOOKUP($C$9,'COMMANDES FOURNISSEURS'!A335:J1803,7,FALSE)</f>
        <v>#N/A</v>
      </c>
      <c r="I343" s="4" t="e">
        <f>VLOOKUP($C$9,'COMMANDES FOURNISSEURS'!A341:P4053,1,)</f>
        <v>#N/A</v>
      </c>
      <c r="J343" s="4" t="e">
        <f>VLOOKUP(#REF!,'COMMANDES FOURNISSEURS'!A341:R3191,3,FALSE)</f>
        <v>#REF!</v>
      </c>
      <c r="K343" s="10" t="e">
        <f>VLOOKUP($C$9,'COMMANDES FOURNISSEURS'!A341:S4361,4,FALSE)</f>
        <v>#N/A</v>
      </c>
      <c r="L343" s="10" t="e">
        <f>VLOOKUP($C$9,'COMMANDES FOURNISSEURS'!A341:S3679,5,FALSE)</f>
        <v>#N/A</v>
      </c>
      <c r="M343" s="29" t="e">
        <f>VLOOKUP(I343,'COMMANDES FOURNISSEURS'!A341:R3610,6,FALSE)</f>
        <v>#N/A</v>
      </c>
    </row>
    <row r="344" spans="2:13" x14ac:dyDescent="0.25">
      <c r="B344" s="32"/>
      <c r="E344" s="14"/>
      <c r="H344" s="9" t="e">
        <f>VLOOKUP($C$9,'COMMANDES FOURNISSEURS'!A336:J1804,7,FALSE)</f>
        <v>#N/A</v>
      </c>
      <c r="I344" s="4" t="e">
        <f>VLOOKUP($C$9,'COMMANDES FOURNISSEURS'!A342:P4054,1,)</f>
        <v>#N/A</v>
      </c>
      <c r="J344" s="4" t="e">
        <f>VLOOKUP(#REF!,'COMMANDES FOURNISSEURS'!A342:R3192,3,FALSE)</f>
        <v>#REF!</v>
      </c>
      <c r="K344" s="10" t="e">
        <f>VLOOKUP($C$9,'COMMANDES FOURNISSEURS'!A342:S4362,4,FALSE)</f>
        <v>#N/A</v>
      </c>
      <c r="L344" s="10" t="e">
        <f>VLOOKUP($C$9,'COMMANDES FOURNISSEURS'!A342:S3680,5,FALSE)</f>
        <v>#N/A</v>
      </c>
      <c r="M344" s="29" t="e">
        <f>VLOOKUP(I344,'COMMANDES FOURNISSEURS'!A342:R3611,6,FALSE)</f>
        <v>#N/A</v>
      </c>
    </row>
    <row r="345" spans="2:13" x14ac:dyDescent="0.25">
      <c r="B345" s="32"/>
      <c r="E345" s="14"/>
      <c r="H345" s="9" t="e">
        <f>VLOOKUP($C$9,'COMMANDES FOURNISSEURS'!A337:J1805,7,FALSE)</f>
        <v>#N/A</v>
      </c>
      <c r="I345" s="4" t="e">
        <f>VLOOKUP($C$9,'COMMANDES FOURNISSEURS'!A343:P4055,1,)</f>
        <v>#N/A</v>
      </c>
      <c r="J345" s="4" t="e">
        <f>VLOOKUP(#REF!,'COMMANDES FOURNISSEURS'!A343:R3193,3,FALSE)</f>
        <v>#REF!</v>
      </c>
      <c r="K345" s="10" t="e">
        <f>VLOOKUP($C$9,'COMMANDES FOURNISSEURS'!A343:S4363,4,FALSE)</f>
        <v>#N/A</v>
      </c>
      <c r="L345" s="10" t="e">
        <f>VLOOKUP($C$9,'COMMANDES FOURNISSEURS'!A343:S3681,5,FALSE)</f>
        <v>#N/A</v>
      </c>
      <c r="M345" s="29" t="e">
        <f>VLOOKUP(I345,'COMMANDES FOURNISSEURS'!A343:R3612,6,FALSE)</f>
        <v>#N/A</v>
      </c>
    </row>
    <row r="346" spans="2:13" x14ac:dyDescent="0.25">
      <c r="B346" s="32"/>
      <c r="E346" s="14"/>
      <c r="H346" s="9" t="e">
        <f>VLOOKUP($C$9,'COMMANDES FOURNISSEURS'!A338:J1806,7,FALSE)</f>
        <v>#N/A</v>
      </c>
      <c r="I346" s="4" t="e">
        <f>VLOOKUP($C$9,'COMMANDES FOURNISSEURS'!A344:P4056,1,)</f>
        <v>#N/A</v>
      </c>
      <c r="J346" s="4" t="e">
        <f>VLOOKUP(#REF!,'COMMANDES FOURNISSEURS'!A344:R3194,3,FALSE)</f>
        <v>#REF!</v>
      </c>
      <c r="K346" s="10" t="e">
        <f>VLOOKUP($C$9,'COMMANDES FOURNISSEURS'!A344:S4364,4,FALSE)</f>
        <v>#N/A</v>
      </c>
      <c r="L346" s="10" t="e">
        <f>VLOOKUP($C$9,'COMMANDES FOURNISSEURS'!A344:S3682,5,FALSE)</f>
        <v>#N/A</v>
      </c>
      <c r="M346" s="29" t="e">
        <f>VLOOKUP(I346,'COMMANDES FOURNISSEURS'!A344:R3613,6,FALSE)</f>
        <v>#N/A</v>
      </c>
    </row>
    <row r="347" spans="2:13" x14ac:dyDescent="0.25">
      <c r="B347" s="32"/>
      <c r="E347" s="14"/>
      <c r="H347" s="9" t="e">
        <f>VLOOKUP($C$9,'COMMANDES FOURNISSEURS'!A339:J1807,7,FALSE)</f>
        <v>#N/A</v>
      </c>
      <c r="I347" s="4" t="e">
        <f>VLOOKUP($C$9,'COMMANDES FOURNISSEURS'!A345:P4057,1,)</f>
        <v>#N/A</v>
      </c>
      <c r="J347" s="4" t="e">
        <f>VLOOKUP(#REF!,'COMMANDES FOURNISSEURS'!A345:R3195,3,FALSE)</f>
        <v>#REF!</v>
      </c>
      <c r="K347" s="10" t="e">
        <f>VLOOKUP($C$9,'COMMANDES FOURNISSEURS'!A345:S4365,4,FALSE)</f>
        <v>#N/A</v>
      </c>
      <c r="L347" s="10" t="e">
        <f>VLOOKUP($C$9,'COMMANDES FOURNISSEURS'!A345:S3683,5,FALSE)</f>
        <v>#N/A</v>
      </c>
      <c r="M347" s="29" t="e">
        <f>VLOOKUP(I347,'COMMANDES FOURNISSEURS'!A345:R3614,6,FALSE)</f>
        <v>#N/A</v>
      </c>
    </row>
    <row r="348" spans="2:13" x14ac:dyDescent="0.25">
      <c r="B348" s="32"/>
      <c r="E348" s="14"/>
      <c r="H348" s="9" t="e">
        <f>VLOOKUP($C$9,'COMMANDES FOURNISSEURS'!A340:J1808,7,FALSE)</f>
        <v>#N/A</v>
      </c>
      <c r="I348" s="4" t="e">
        <f>VLOOKUP($C$9,'COMMANDES FOURNISSEURS'!A346:P4058,1,)</f>
        <v>#N/A</v>
      </c>
      <c r="J348" s="4" t="e">
        <f>VLOOKUP(#REF!,'COMMANDES FOURNISSEURS'!A346:R3196,3,FALSE)</f>
        <v>#REF!</v>
      </c>
      <c r="K348" s="10" t="e">
        <f>VLOOKUP($C$9,'COMMANDES FOURNISSEURS'!A346:S4366,4,FALSE)</f>
        <v>#N/A</v>
      </c>
      <c r="L348" s="10" t="e">
        <f>VLOOKUP($C$9,'COMMANDES FOURNISSEURS'!A346:S3684,5,FALSE)</f>
        <v>#N/A</v>
      </c>
      <c r="M348" s="29" t="e">
        <f>VLOOKUP(I348,'COMMANDES FOURNISSEURS'!A346:R3615,6,FALSE)</f>
        <v>#N/A</v>
      </c>
    </row>
    <row r="349" spans="2:13" x14ac:dyDescent="0.25">
      <c r="B349" s="32"/>
      <c r="E349" s="14"/>
      <c r="H349" s="9" t="e">
        <f>VLOOKUP($C$9,'COMMANDES FOURNISSEURS'!A341:J1809,7,FALSE)</f>
        <v>#N/A</v>
      </c>
      <c r="I349" s="4" t="e">
        <f>VLOOKUP($C$9,'COMMANDES FOURNISSEURS'!A347:P4059,1,)</f>
        <v>#N/A</v>
      </c>
      <c r="J349" s="4" t="e">
        <f>VLOOKUP(#REF!,'COMMANDES FOURNISSEURS'!A347:R3197,3,FALSE)</f>
        <v>#REF!</v>
      </c>
      <c r="K349" s="10" t="e">
        <f>VLOOKUP($C$9,'COMMANDES FOURNISSEURS'!A347:S4367,4,FALSE)</f>
        <v>#N/A</v>
      </c>
      <c r="L349" s="10" t="e">
        <f>VLOOKUP($C$9,'COMMANDES FOURNISSEURS'!A347:S3685,5,FALSE)</f>
        <v>#N/A</v>
      </c>
      <c r="M349" s="29" t="e">
        <f>VLOOKUP(I349,'COMMANDES FOURNISSEURS'!A347:R3616,6,FALSE)</f>
        <v>#N/A</v>
      </c>
    </row>
    <row r="350" spans="2:13" x14ac:dyDescent="0.25">
      <c r="B350" s="32"/>
      <c r="E350" s="14"/>
      <c r="H350" s="9" t="e">
        <f>VLOOKUP($C$9,'COMMANDES FOURNISSEURS'!A342:J1810,7,FALSE)</f>
        <v>#N/A</v>
      </c>
      <c r="I350" s="4" t="e">
        <f>VLOOKUP($C$9,'COMMANDES FOURNISSEURS'!A348:P4060,1,)</f>
        <v>#N/A</v>
      </c>
      <c r="J350" s="4" t="e">
        <f>VLOOKUP(#REF!,'COMMANDES FOURNISSEURS'!A348:R3198,3,FALSE)</f>
        <v>#REF!</v>
      </c>
      <c r="K350" s="10" t="e">
        <f>VLOOKUP($C$9,'COMMANDES FOURNISSEURS'!A348:S4368,4,FALSE)</f>
        <v>#N/A</v>
      </c>
      <c r="L350" s="10" t="e">
        <f>VLOOKUP($C$9,'COMMANDES FOURNISSEURS'!A348:S3686,5,FALSE)</f>
        <v>#N/A</v>
      </c>
      <c r="M350" s="29" t="e">
        <f>VLOOKUP(I350,'COMMANDES FOURNISSEURS'!A348:R3617,6,FALSE)</f>
        <v>#N/A</v>
      </c>
    </row>
    <row r="351" spans="2:13" x14ac:dyDescent="0.25">
      <c r="B351" s="32"/>
      <c r="E351" s="14"/>
      <c r="H351" s="9" t="e">
        <f>VLOOKUP($C$9,'COMMANDES FOURNISSEURS'!A343:J1811,7,FALSE)</f>
        <v>#N/A</v>
      </c>
      <c r="I351" s="4" t="e">
        <f>VLOOKUP($C$9,'COMMANDES FOURNISSEURS'!A349:P4061,1,)</f>
        <v>#N/A</v>
      </c>
      <c r="J351" s="4" t="e">
        <f>VLOOKUP(#REF!,'COMMANDES FOURNISSEURS'!A349:R3199,3,FALSE)</f>
        <v>#REF!</v>
      </c>
      <c r="K351" s="10" t="e">
        <f>VLOOKUP($C$9,'COMMANDES FOURNISSEURS'!A349:S4369,4,FALSE)</f>
        <v>#N/A</v>
      </c>
      <c r="L351" s="10" t="e">
        <f>VLOOKUP($C$9,'COMMANDES FOURNISSEURS'!A349:S3687,5,FALSE)</f>
        <v>#N/A</v>
      </c>
      <c r="M351" s="29" t="e">
        <f>VLOOKUP(I351,'COMMANDES FOURNISSEURS'!A349:R3618,6,FALSE)</f>
        <v>#N/A</v>
      </c>
    </row>
    <row r="352" spans="2:13" x14ac:dyDescent="0.25">
      <c r="B352" s="32"/>
      <c r="E352" s="14"/>
      <c r="H352" s="9" t="e">
        <f>VLOOKUP($C$9,'COMMANDES FOURNISSEURS'!A344:J1812,7,FALSE)</f>
        <v>#N/A</v>
      </c>
      <c r="I352" s="4" t="e">
        <f>VLOOKUP($C$9,'COMMANDES FOURNISSEURS'!A350:P4062,1,)</f>
        <v>#N/A</v>
      </c>
      <c r="J352" s="4" t="e">
        <f>VLOOKUP(#REF!,'COMMANDES FOURNISSEURS'!A350:R3200,3,FALSE)</f>
        <v>#REF!</v>
      </c>
      <c r="K352" s="10" t="e">
        <f>VLOOKUP($C$9,'COMMANDES FOURNISSEURS'!A350:S4370,4,FALSE)</f>
        <v>#N/A</v>
      </c>
      <c r="L352" s="10" t="e">
        <f>VLOOKUP($C$9,'COMMANDES FOURNISSEURS'!A350:S3688,5,FALSE)</f>
        <v>#N/A</v>
      </c>
      <c r="M352" s="29" t="e">
        <f>VLOOKUP(I352,'COMMANDES FOURNISSEURS'!A350:R3619,6,FALSE)</f>
        <v>#N/A</v>
      </c>
    </row>
    <row r="353" spans="2:13" x14ac:dyDescent="0.25">
      <c r="B353" s="32"/>
      <c r="E353" s="14"/>
      <c r="H353" s="9" t="e">
        <f>VLOOKUP($C$9,'COMMANDES FOURNISSEURS'!A345:J1813,7,FALSE)</f>
        <v>#N/A</v>
      </c>
      <c r="I353" s="4" t="e">
        <f>VLOOKUP($C$9,'COMMANDES FOURNISSEURS'!A351:P4063,1,)</f>
        <v>#N/A</v>
      </c>
      <c r="J353" s="4" t="e">
        <f>VLOOKUP(#REF!,'COMMANDES FOURNISSEURS'!A351:R3201,3,FALSE)</f>
        <v>#REF!</v>
      </c>
      <c r="K353" s="10" t="e">
        <f>VLOOKUP($C$9,'COMMANDES FOURNISSEURS'!A351:S4371,4,FALSE)</f>
        <v>#N/A</v>
      </c>
      <c r="L353" s="10" t="e">
        <f>VLOOKUP($C$9,'COMMANDES FOURNISSEURS'!A351:S3689,5,FALSE)</f>
        <v>#N/A</v>
      </c>
      <c r="M353" s="29" t="e">
        <f>VLOOKUP(I353,'COMMANDES FOURNISSEURS'!A351:R3620,6,FALSE)</f>
        <v>#N/A</v>
      </c>
    </row>
    <row r="354" spans="2:13" x14ac:dyDescent="0.25">
      <c r="B354" s="32"/>
      <c r="E354" s="14"/>
      <c r="H354" s="9" t="e">
        <f>VLOOKUP($C$9,'COMMANDES FOURNISSEURS'!A346:J1814,7,FALSE)</f>
        <v>#N/A</v>
      </c>
      <c r="I354" s="4" t="e">
        <f>VLOOKUP($C$9,'COMMANDES FOURNISSEURS'!A352:P4064,1,)</f>
        <v>#N/A</v>
      </c>
      <c r="J354" s="4" t="e">
        <f>VLOOKUP(#REF!,'COMMANDES FOURNISSEURS'!A352:R3202,3,FALSE)</f>
        <v>#REF!</v>
      </c>
      <c r="K354" s="10" t="e">
        <f>VLOOKUP($C$9,'COMMANDES FOURNISSEURS'!A352:S4372,4,FALSE)</f>
        <v>#N/A</v>
      </c>
      <c r="L354" s="10" t="e">
        <f>VLOOKUP($C$9,'COMMANDES FOURNISSEURS'!A352:S3690,5,FALSE)</f>
        <v>#N/A</v>
      </c>
      <c r="M354" s="29" t="e">
        <f>VLOOKUP(I354,'COMMANDES FOURNISSEURS'!A352:R3621,6,FALSE)</f>
        <v>#N/A</v>
      </c>
    </row>
    <row r="355" spans="2:13" x14ac:dyDescent="0.25">
      <c r="B355" s="32"/>
      <c r="E355" s="14"/>
      <c r="H355" s="9" t="e">
        <f>VLOOKUP($C$9,'COMMANDES FOURNISSEURS'!A347:J1815,7,FALSE)</f>
        <v>#N/A</v>
      </c>
      <c r="I355" s="4" t="e">
        <f>VLOOKUP($C$9,'COMMANDES FOURNISSEURS'!A353:P4065,1,)</f>
        <v>#N/A</v>
      </c>
      <c r="J355" s="4" t="e">
        <f>VLOOKUP(#REF!,'COMMANDES FOURNISSEURS'!A353:R3203,3,FALSE)</f>
        <v>#REF!</v>
      </c>
      <c r="K355" s="10" t="e">
        <f>VLOOKUP($C$9,'COMMANDES FOURNISSEURS'!A353:S4373,4,FALSE)</f>
        <v>#N/A</v>
      </c>
      <c r="L355" s="10" t="e">
        <f>VLOOKUP($C$9,'COMMANDES FOURNISSEURS'!A353:S3691,5,FALSE)</f>
        <v>#N/A</v>
      </c>
      <c r="M355" s="29" t="e">
        <f>VLOOKUP(I355,'COMMANDES FOURNISSEURS'!A353:R3622,6,FALSE)</f>
        <v>#N/A</v>
      </c>
    </row>
    <row r="356" spans="2:13" x14ac:dyDescent="0.25">
      <c r="B356" s="32"/>
      <c r="E356" s="14"/>
      <c r="H356" s="9" t="e">
        <f>VLOOKUP($C$9,'COMMANDES FOURNISSEURS'!A348:J1816,7,FALSE)</f>
        <v>#N/A</v>
      </c>
      <c r="I356" s="4" t="e">
        <f>VLOOKUP($C$9,'COMMANDES FOURNISSEURS'!A354:P4066,1,)</f>
        <v>#N/A</v>
      </c>
      <c r="J356" s="4" t="e">
        <f>VLOOKUP(#REF!,'COMMANDES FOURNISSEURS'!A354:R3204,3,FALSE)</f>
        <v>#REF!</v>
      </c>
      <c r="K356" s="10" t="e">
        <f>VLOOKUP($C$9,'COMMANDES FOURNISSEURS'!A354:S4374,4,FALSE)</f>
        <v>#N/A</v>
      </c>
      <c r="L356" s="10" t="e">
        <f>VLOOKUP($C$9,'COMMANDES FOURNISSEURS'!A354:S3692,5,FALSE)</f>
        <v>#N/A</v>
      </c>
      <c r="M356" s="29" t="e">
        <f>VLOOKUP(I356,'COMMANDES FOURNISSEURS'!A354:R3623,6,FALSE)</f>
        <v>#N/A</v>
      </c>
    </row>
    <row r="357" spans="2:13" x14ac:dyDescent="0.25">
      <c r="B357" s="32"/>
      <c r="E357" s="14"/>
      <c r="H357" s="9" t="e">
        <f>VLOOKUP($C$9,'COMMANDES FOURNISSEURS'!A349:J1817,7,FALSE)</f>
        <v>#N/A</v>
      </c>
      <c r="I357" s="4" t="e">
        <f>VLOOKUP($C$9,'COMMANDES FOURNISSEURS'!A355:P4067,1,)</f>
        <v>#N/A</v>
      </c>
      <c r="J357" s="4" t="e">
        <f>VLOOKUP(#REF!,'COMMANDES FOURNISSEURS'!A355:R3205,3,FALSE)</f>
        <v>#REF!</v>
      </c>
      <c r="K357" s="10" t="e">
        <f>VLOOKUP($C$9,'COMMANDES FOURNISSEURS'!A355:S4375,4,FALSE)</f>
        <v>#N/A</v>
      </c>
      <c r="L357" s="10" t="e">
        <f>VLOOKUP($C$9,'COMMANDES FOURNISSEURS'!A355:S3693,5,FALSE)</f>
        <v>#N/A</v>
      </c>
      <c r="M357" s="29" t="e">
        <f>VLOOKUP(I357,'COMMANDES FOURNISSEURS'!A355:R3624,6,FALSE)</f>
        <v>#N/A</v>
      </c>
    </row>
    <row r="358" spans="2:13" x14ac:dyDescent="0.25">
      <c r="B358" s="32"/>
      <c r="E358" s="14"/>
      <c r="H358" s="9" t="e">
        <f>VLOOKUP($C$9,'COMMANDES FOURNISSEURS'!A350:J1818,7,FALSE)</f>
        <v>#N/A</v>
      </c>
      <c r="I358" s="4" t="e">
        <f>VLOOKUP($C$9,'COMMANDES FOURNISSEURS'!A356:P4068,1,)</f>
        <v>#N/A</v>
      </c>
      <c r="J358" s="4" t="e">
        <f>VLOOKUP(#REF!,'COMMANDES FOURNISSEURS'!A356:R3206,3,FALSE)</f>
        <v>#REF!</v>
      </c>
      <c r="K358" s="10" t="e">
        <f>VLOOKUP($C$9,'COMMANDES FOURNISSEURS'!A356:S4376,4,FALSE)</f>
        <v>#N/A</v>
      </c>
      <c r="L358" s="10" t="e">
        <f>VLOOKUP($C$9,'COMMANDES FOURNISSEURS'!A356:S3694,5,FALSE)</f>
        <v>#N/A</v>
      </c>
      <c r="M358" s="29" t="e">
        <f>VLOOKUP(I358,'COMMANDES FOURNISSEURS'!A356:R3625,6,FALSE)</f>
        <v>#N/A</v>
      </c>
    </row>
    <row r="359" spans="2:13" x14ac:dyDescent="0.25">
      <c r="B359" s="32"/>
      <c r="E359" s="14"/>
      <c r="H359" s="9" t="e">
        <f>VLOOKUP($C$9,'COMMANDES FOURNISSEURS'!A351:J1819,7,FALSE)</f>
        <v>#N/A</v>
      </c>
      <c r="I359" s="4" t="e">
        <f>VLOOKUP($C$9,'COMMANDES FOURNISSEURS'!A357:P4069,1,)</f>
        <v>#N/A</v>
      </c>
      <c r="J359" s="4" t="e">
        <f>VLOOKUP(#REF!,'COMMANDES FOURNISSEURS'!A357:R3207,3,FALSE)</f>
        <v>#REF!</v>
      </c>
      <c r="K359" s="10" t="e">
        <f>VLOOKUP($C$9,'COMMANDES FOURNISSEURS'!A357:S4377,4,FALSE)</f>
        <v>#N/A</v>
      </c>
      <c r="L359" s="10" t="e">
        <f>VLOOKUP($C$9,'COMMANDES FOURNISSEURS'!A357:S3695,5,FALSE)</f>
        <v>#N/A</v>
      </c>
      <c r="M359" s="29" t="e">
        <f>VLOOKUP(I359,'COMMANDES FOURNISSEURS'!A357:R3626,6,FALSE)</f>
        <v>#N/A</v>
      </c>
    </row>
    <row r="360" spans="2:13" x14ac:dyDescent="0.25">
      <c r="B360" s="32"/>
      <c r="E360" s="14"/>
      <c r="H360" s="9" t="e">
        <f>VLOOKUP($C$9,'COMMANDES FOURNISSEURS'!A352:J1820,7,FALSE)</f>
        <v>#N/A</v>
      </c>
      <c r="I360" s="4" t="e">
        <f>VLOOKUP($C$9,'COMMANDES FOURNISSEURS'!A358:P4070,1,)</f>
        <v>#N/A</v>
      </c>
      <c r="J360" s="4" t="e">
        <f>VLOOKUP(#REF!,'COMMANDES FOURNISSEURS'!A358:R3208,3,FALSE)</f>
        <v>#REF!</v>
      </c>
      <c r="K360" s="10" t="e">
        <f>VLOOKUP($C$9,'COMMANDES FOURNISSEURS'!A358:S4378,4,FALSE)</f>
        <v>#N/A</v>
      </c>
      <c r="L360" s="10" t="e">
        <f>VLOOKUP($C$9,'COMMANDES FOURNISSEURS'!A358:S3696,5,FALSE)</f>
        <v>#N/A</v>
      </c>
      <c r="M360" s="29" t="e">
        <f>VLOOKUP(I360,'COMMANDES FOURNISSEURS'!A358:R3627,6,FALSE)</f>
        <v>#N/A</v>
      </c>
    </row>
    <row r="361" spans="2:13" x14ac:dyDescent="0.25">
      <c r="B361" s="32"/>
      <c r="E361" s="14"/>
      <c r="H361" s="9" t="e">
        <f>VLOOKUP($C$9,'COMMANDES FOURNISSEURS'!A353:J1821,7,FALSE)</f>
        <v>#N/A</v>
      </c>
      <c r="I361" s="4" t="e">
        <f>VLOOKUP($C$9,'COMMANDES FOURNISSEURS'!A359:P4071,1,)</f>
        <v>#N/A</v>
      </c>
      <c r="J361" s="4" t="e">
        <f>VLOOKUP(#REF!,'COMMANDES FOURNISSEURS'!A359:R3209,3,FALSE)</f>
        <v>#REF!</v>
      </c>
      <c r="K361" s="10" t="e">
        <f>VLOOKUP($C$9,'COMMANDES FOURNISSEURS'!A359:S4379,4,FALSE)</f>
        <v>#N/A</v>
      </c>
      <c r="L361" s="10" t="e">
        <f>VLOOKUP($C$9,'COMMANDES FOURNISSEURS'!A359:S3697,5,FALSE)</f>
        <v>#N/A</v>
      </c>
      <c r="M361" s="29" t="e">
        <f>VLOOKUP(I361,'COMMANDES FOURNISSEURS'!A359:R3628,6,FALSE)</f>
        <v>#N/A</v>
      </c>
    </row>
    <row r="362" spans="2:13" x14ac:dyDescent="0.25">
      <c r="B362" s="32"/>
      <c r="E362" s="14"/>
      <c r="H362" s="9" t="e">
        <f>VLOOKUP($C$9,'COMMANDES FOURNISSEURS'!A354:J1822,7,FALSE)</f>
        <v>#N/A</v>
      </c>
      <c r="I362" s="4" t="e">
        <f>VLOOKUP($C$9,'COMMANDES FOURNISSEURS'!A360:P4072,1,)</f>
        <v>#N/A</v>
      </c>
      <c r="J362" s="4" t="e">
        <f>VLOOKUP(#REF!,'COMMANDES FOURNISSEURS'!A360:R3210,3,FALSE)</f>
        <v>#REF!</v>
      </c>
      <c r="K362" s="10" t="e">
        <f>VLOOKUP($C$9,'COMMANDES FOURNISSEURS'!A360:S4380,4,FALSE)</f>
        <v>#N/A</v>
      </c>
      <c r="L362" s="10" t="e">
        <f>VLOOKUP($C$9,'COMMANDES FOURNISSEURS'!A360:S3698,5,FALSE)</f>
        <v>#N/A</v>
      </c>
      <c r="M362" s="29" t="e">
        <f>VLOOKUP(I362,'COMMANDES FOURNISSEURS'!A360:R3629,6,FALSE)</f>
        <v>#N/A</v>
      </c>
    </row>
    <row r="363" spans="2:13" x14ac:dyDescent="0.25">
      <c r="B363" s="32"/>
      <c r="E363" s="14"/>
      <c r="H363" s="9" t="e">
        <f>VLOOKUP($C$9,'COMMANDES FOURNISSEURS'!A355:J1823,7,FALSE)</f>
        <v>#N/A</v>
      </c>
      <c r="I363" s="4" t="e">
        <f>VLOOKUP($C$9,'COMMANDES FOURNISSEURS'!A361:P4073,1,)</f>
        <v>#N/A</v>
      </c>
      <c r="J363" s="4" t="e">
        <f>VLOOKUP(#REF!,'COMMANDES FOURNISSEURS'!A361:R3211,3,FALSE)</f>
        <v>#REF!</v>
      </c>
      <c r="K363" s="10" t="e">
        <f>VLOOKUP($C$9,'COMMANDES FOURNISSEURS'!A361:S4381,4,FALSE)</f>
        <v>#N/A</v>
      </c>
      <c r="L363" s="10" t="e">
        <f>VLOOKUP($C$9,'COMMANDES FOURNISSEURS'!A361:S3699,5,FALSE)</f>
        <v>#N/A</v>
      </c>
      <c r="M363" s="29" t="e">
        <f>VLOOKUP(I363,'COMMANDES FOURNISSEURS'!A361:R3630,6,FALSE)</f>
        <v>#N/A</v>
      </c>
    </row>
    <row r="364" spans="2:13" x14ac:dyDescent="0.25">
      <c r="B364" s="32"/>
      <c r="E364" s="14"/>
      <c r="H364" s="9" t="e">
        <f>VLOOKUP($C$9,'COMMANDES FOURNISSEURS'!A356:J1824,7,FALSE)</f>
        <v>#N/A</v>
      </c>
      <c r="I364" s="4" t="e">
        <f>VLOOKUP($C$9,'COMMANDES FOURNISSEURS'!A362:P4074,1,)</f>
        <v>#N/A</v>
      </c>
      <c r="J364" s="4" t="e">
        <f>VLOOKUP(#REF!,'COMMANDES FOURNISSEURS'!A362:R3212,3,FALSE)</f>
        <v>#REF!</v>
      </c>
      <c r="K364" s="10" t="e">
        <f>VLOOKUP($C$9,'COMMANDES FOURNISSEURS'!A362:S4382,4,FALSE)</f>
        <v>#N/A</v>
      </c>
      <c r="L364" s="10" t="e">
        <f>VLOOKUP($C$9,'COMMANDES FOURNISSEURS'!A362:S3700,5,FALSE)</f>
        <v>#N/A</v>
      </c>
      <c r="M364" s="29" t="e">
        <f>VLOOKUP(I364,'COMMANDES FOURNISSEURS'!A362:R3631,6,FALSE)</f>
        <v>#N/A</v>
      </c>
    </row>
    <row r="365" spans="2:13" x14ac:dyDescent="0.25">
      <c r="B365" s="32"/>
      <c r="E365" s="14"/>
      <c r="H365" s="9" t="e">
        <f>VLOOKUP($C$9,'COMMANDES FOURNISSEURS'!A357:J1825,7,FALSE)</f>
        <v>#N/A</v>
      </c>
      <c r="I365" s="4" t="e">
        <f>VLOOKUP($C$9,'COMMANDES FOURNISSEURS'!A363:P4075,1,)</f>
        <v>#N/A</v>
      </c>
      <c r="J365" s="4" t="e">
        <f>VLOOKUP(#REF!,'COMMANDES FOURNISSEURS'!A363:R3213,3,FALSE)</f>
        <v>#REF!</v>
      </c>
      <c r="K365" s="10" t="e">
        <f>VLOOKUP($C$9,'COMMANDES FOURNISSEURS'!A363:S4383,4,FALSE)</f>
        <v>#N/A</v>
      </c>
      <c r="L365" s="10" t="e">
        <f>VLOOKUP($C$9,'COMMANDES FOURNISSEURS'!A363:S3701,5,FALSE)</f>
        <v>#N/A</v>
      </c>
      <c r="M365" s="29" t="e">
        <f>VLOOKUP(I365,'COMMANDES FOURNISSEURS'!A363:R3632,6,FALSE)</f>
        <v>#N/A</v>
      </c>
    </row>
    <row r="366" spans="2:13" x14ac:dyDescent="0.25">
      <c r="B366" s="32"/>
      <c r="E366" s="14"/>
      <c r="H366" s="9" t="e">
        <f>VLOOKUP($C$9,'COMMANDES FOURNISSEURS'!A358:J1826,7,FALSE)</f>
        <v>#N/A</v>
      </c>
      <c r="I366" s="4" t="e">
        <f>VLOOKUP($C$9,'COMMANDES FOURNISSEURS'!A364:P4076,1,)</f>
        <v>#N/A</v>
      </c>
      <c r="J366" s="4" t="e">
        <f>VLOOKUP(#REF!,'COMMANDES FOURNISSEURS'!A364:R3214,3,FALSE)</f>
        <v>#REF!</v>
      </c>
      <c r="K366" s="10" t="e">
        <f>VLOOKUP($C$9,'COMMANDES FOURNISSEURS'!A364:S4384,4,FALSE)</f>
        <v>#N/A</v>
      </c>
      <c r="L366" s="10" t="e">
        <f>VLOOKUP($C$9,'COMMANDES FOURNISSEURS'!A364:S3702,5,FALSE)</f>
        <v>#N/A</v>
      </c>
      <c r="M366" s="29" t="e">
        <f>VLOOKUP(I366,'COMMANDES FOURNISSEURS'!A364:R3633,6,FALSE)</f>
        <v>#N/A</v>
      </c>
    </row>
    <row r="367" spans="2:13" x14ac:dyDescent="0.25">
      <c r="B367" s="32"/>
      <c r="E367" s="14"/>
      <c r="H367" s="9" t="e">
        <f>VLOOKUP($C$9,'COMMANDES FOURNISSEURS'!A359:J1827,7,FALSE)</f>
        <v>#N/A</v>
      </c>
      <c r="I367" s="4" t="e">
        <f>VLOOKUP($C$9,'COMMANDES FOURNISSEURS'!A365:P4077,1,)</f>
        <v>#N/A</v>
      </c>
      <c r="J367" s="4" t="e">
        <f>VLOOKUP(#REF!,'COMMANDES FOURNISSEURS'!A365:R3215,3,FALSE)</f>
        <v>#REF!</v>
      </c>
      <c r="K367" s="10" t="e">
        <f>VLOOKUP($C$9,'COMMANDES FOURNISSEURS'!A365:S4385,4,FALSE)</f>
        <v>#N/A</v>
      </c>
      <c r="L367" s="10" t="e">
        <f>VLOOKUP($C$9,'COMMANDES FOURNISSEURS'!A365:S3703,5,FALSE)</f>
        <v>#N/A</v>
      </c>
      <c r="M367" s="29" t="e">
        <f>VLOOKUP(I367,'COMMANDES FOURNISSEURS'!A365:R3634,6,FALSE)</f>
        <v>#N/A</v>
      </c>
    </row>
    <row r="368" spans="2:13" x14ac:dyDescent="0.25">
      <c r="B368" s="32"/>
      <c r="E368" s="14"/>
      <c r="H368" s="9" t="e">
        <f>VLOOKUP($C$9,'COMMANDES FOURNISSEURS'!A360:J1828,7,FALSE)</f>
        <v>#N/A</v>
      </c>
      <c r="I368" s="4" t="e">
        <f>VLOOKUP($C$9,'COMMANDES FOURNISSEURS'!A366:P4078,1,)</f>
        <v>#N/A</v>
      </c>
      <c r="J368" s="4" t="e">
        <f>VLOOKUP(#REF!,'COMMANDES FOURNISSEURS'!A366:R3216,3,FALSE)</f>
        <v>#REF!</v>
      </c>
      <c r="K368" s="10" t="e">
        <f>VLOOKUP($C$9,'COMMANDES FOURNISSEURS'!A366:S4386,4,FALSE)</f>
        <v>#N/A</v>
      </c>
      <c r="L368" s="10" t="e">
        <f>VLOOKUP($C$9,'COMMANDES FOURNISSEURS'!A366:S3704,5,FALSE)</f>
        <v>#N/A</v>
      </c>
      <c r="M368" s="29" t="e">
        <f>VLOOKUP(I368,'COMMANDES FOURNISSEURS'!A366:R3635,6,FALSE)</f>
        <v>#N/A</v>
      </c>
    </row>
    <row r="369" spans="2:13" x14ac:dyDescent="0.25">
      <c r="B369" s="32"/>
      <c r="E369" s="14"/>
      <c r="H369" s="9" t="e">
        <f>VLOOKUP($C$9,'COMMANDES FOURNISSEURS'!A361:J1829,7,FALSE)</f>
        <v>#N/A</v>
      </c>
      <c r="I369" s="4" t="e">
        <f>VLOOKUP($C$9,'COMMANDES FOURNISSEURS'!A367:P4079,1,)</f>
        <v>#N/A</v>
      </c>
      <c r="J369" s="4" t="e">
        <f>VLOOKUP(#REF!,'COMMANDES FOURNISSEURS'!A367:R3217,3,FALSE)</f>
        <v>#REF!</v>
      </c>
      <c r="K369" s="10" t="e">
        <f>VLOOKUP($C$9,'COMMANDES FOURNISSEURS'!A367:S4387,4,FALSE)</f>
        <v>#N/A</v>
      </c>
      <c r="L369" s="10" t="e">
        <f>VLOOKUP($C$9,'COMMANDES FOURNISSEURS'!A367:S3705,5,FALSE)</f>
        <v>#N/A</v>
      </c>
      <c r="M369" s="29" t="e">
        <f>VLOOKUP(I369,'COMMANDES FOURNISSEURS'!A367:R3636,6,FALSE)</f>
        <v>#N/A</v>
      </c>
    </row>
    <row r="370" spans="2:13" x14ac:dyDescent="0.25">
      <c r="B370" s="32"/>
      <c r="E370" s="14"/>
      <c r="H370" s="9" t="e">
        <f>VLOOKUP($C$9,'COMMANDES FOURNISSEURS'!A362:J1830,7,FALSE)</f>
        <v>#N/A</v>
      </c>
      <c r="I370" s="4" t="e">
        <f>VLOOKUP($C$9,'COMMANDES FOURNISSEURS'!A368:P4080,1,)</f>
        <v>#N/A</v>
      </c>
      <c r="J370" s="4" t="e">
        <f>VLOOKUP(#REF!,'COMMANDES FOURNISSEURS'!A368:R3218,3,FALSE)</f>
        <v>#REF!</v>
      </c>
      <c r="K370" s="10" t="e">
        <f>VLOOKUP($C$9,'COMMANDES FOURNISSEURS'!A368:S4388,4,FALSE)</f>
        <v>#N/A</v>
      </c>
      <c r="L370" s="10" t="e">
        <f>VLOOKUP($C$9,'COMMANDES FOURNISSEURS'!A368:S3706,5,FALSE)</f>
        <v>#N/A</v>
      </c>
      <c r="M370" s="29" t="e">
        <f>VLOOKUP(I370,'COMMANDES FOURNISSEURS'!A368:R3637,6,FALSE)</f>
        <v>#N/A</v>
      </c>
    </row>
    <row r="371" spans="2:13" x14ac:dyDescent="0.25">
      <c r="B371" s="32"/>
      <c r="E371" s="14"/>
      <c r="H371" s="9" t="e">
        <f>VLOOKUP($C$9,'COMMANDES FOURNISSEURS'!A363:J1831,7,FALSE)</f>
        <v>#N/A</v>
      </c>
      <c r="I371" s="4" t="e">
        <f>VLOOKUP($C$9,'COMMANDES FOURNISSEURS'!A369:P4081,1,)</f>
        <v>#N/A</v>
      </c>
      <c r="J371" s="4" t="e">
        <f>VLOOKUP(#REF!,'COMMANDES FOURNISSEURS'!A369:R3219,3,FALSE)</f>
        <v>#REF!</v>
      </c>
      <c r="K371" s="10" t="e">
        <f>VLOOKUP($C$9,'COMMANDES FOURNISSEURS'!A369:S4389,4,FALSE)</f>
        <v>#N/A</v>
      </c>
      <c r="L371" s="10" t="e">
        <f>VLOOKUP($C$9,'COMMANDES FOURNISSEURS'!A369:S3707,5,FALSE)</f>
        <v>#N/A</v>
      </c>
      <c r="M371" s="29" t="e">
        <f>VLOOKUP(I371,'COMMANDES FOURNISSEURS'!A369:R3638,6,FALSE)</f>
        <v>#N/A</v>
      </c>
    </row>
    <row r="372" spans="2:13" x14ac:dyDescent="0.25">
      <c r="B372" s="32"/>
      <c r="E372" s="14"/>
      <c r="H372" s="9" t="e">
        <f>VLOOKUP($C$9,'COMMANDES FOURNISSEURS'!A364:J1832,7,FALSE)</f>
        <v>#N/A</v>
      </c>
      <c r="I372" s="4" t="e">
        <f>VLOOKUP($C$9,'COMMANDES FOURNISSEURS'!A370:P4082,1,)</f>
        <v>#N/A</v>
      </c>
      <c r="J372" s="4" t="e">
        <f>VLOOKUP(#REF!,'COMMANDES FOURNISSEURS'!A370:R3220,3,FALSE)</f>
        <v>#REF!</v>
      </c>
      <c r="K372" s="10" t="e">
        <f>VLOOKUP($C$9,'COMMANDES FOURNISSEURS'!A370:S4390,4,FALSE)</f>
        <v>#N/A</v>
      </c>
      <c r="L372" s="10" t="e">
        <f>VLOOKUP($C$9,'COMMANDES FOURNISSEURS'!A370:S3708,5,FALSE)</f>
        <v>#N/A</v>
      </c>
      <c r="M372" s="29" t="e">
        <f>VLOOKUP(I372,'COMMANDES FOURNISSEURS'!A370:R3639,6,FALSE)</f>
        <v>#N/A</v>
      </c>
    </row>
    <row r="373" spans="2:13" x14ac:dyDescent="0.25">
      <c r="B373" s="32"/>
      <c r="E373" s="14"/>
      <c r="H373" s="9" t="e">
        <f>VLOOKUP($C$9,'COMMANDES FOURNISSEURS'!A365:J1833,7,FALSE)</f>
        <v>#N/A</v>
      </c>
      <c r="I373" s="4" t="e">
        <f>VLOOKUP($C$9,'COMMANDES FOURNISSEURS'!A371:P4083,1,)</f>
        <v>#N/A</v>
      </c>
      <c r="J373" s="4" t="e">
        <f>VLOOKUP(#REF!,'COMMANDES FOURNISSEURS'!A371:R3221,3,FALSE)</f>
        <v>#REF!</v>
      </c>
      <c r="K373" s="10" t="e">
        <f>VLOOKUP($C$9,'COMMANDES FOURNISSEURS'!A371:S4391,4,FALSE)</f>
        <v>#N/A</v>
      </c>
      <c r="L373" s="10" t="e">
        <f>VLOOKUP($C$9,'COMMANDES FOURNISSEURS'!A371:S3709,5,FALSE)</f>
        <v>#N/A</v>
      </c>
      <c r="M373" s="29" t="e">
        <f>VLOOKUP(I373,'COMMANDES FOURNISSEURS'!A371:R3640,6,FALSE)</f>
        <v>#N/A</v>
      </c>
    </row>
    <row r="374" spans="2:13" x14ac:dyDescent="0.25">
      <c r="B374" s="32"/>
      <c r="E374" s="14"/>
      <c r="H374" s="9" t="e">
        <f>VLOOKUP($C$9,'COMMANDES FOURNISSEURS'!A366:J1834,7,FALSE)</f>
        <v>#N/A</v>
      </c>
      <c r="I374" s="4" t="e">
        <f>VLOOKUP($C$9,'COMMANDES FOURNISSEURS'!A372:P4084,1,)</f>
        <v>#N/A</v>
      </c>
      <c r="J374" s="4" t="e">
        <f>VLOOKUP(#REF!,'COMMANDES FOURNISSEURS'!A372:R3222,3,FALSE)</f>
        <v>#REF!</v>
      </c>
      <c r="K374" s="10" t="e">
        <f>VLOOKUP($C$9,'COMMANDES FOURNISSEURS'!A372:S4392,4,FALSE)</f>
        <v>#N/A</v>
      </c>
      <c r="L374" s="10" t="e">
        <f>VLOOKUP($C$9,'COMMANDES FOURNISSEURS'!A372:S3710,5,FALSE)</f>
        <v>#N/A</v>
      </c>
      <c r="M374" s="29" t="e">
        <f>VLOOKUP(I374,'COMMANDES FOURNISSEURS'!A372:R3641,6,FALSE)</f>
        <v>#N/A</v>
      </c>
    </row>
    <row r="375" spans="2:13" x14ac:dyDescent="0.25">
      <c r="B375" s="32"/>
      <c r="E375" s="14"/>
      <c r="H375" s="9" t="e">
        <f>VLOOKUP($C$9,'COMMANDES FOURNISSEURS'!A367:J1835,7,FALSE)</f>
        <v>#N/A</v>
      </c>
      <c r="I375" s="4" t="e">
        <f>VLOOKUP($C$9,'COMMANDES FOURNISSEURS'!A373:P4085,1,)</f>
        <v>#N/A</v>
      </c>
      <c r="J375" s="4" t="e">
        <f>VLOOKUP(#REF!,'COMMANDES FOURNISSEURS'!A373:R3223,3,FALSE)</f>
        <v>#REF!</v>
      </c>
      <c r="K375" s="10" t="e">
        <f>VLOOKUP($C$9,'COMMANDES FOURNISSEURS'!A373:S4393,4,FALSE)</f>
        <v>#N/A</v>
      </c>
      <c r="L375" s="10" t="e">
        <f>VLOOKUP($C$9,'COMMANDES FOURNISSEURS'!A373:S3711,5,FALSE)</f>
        <v>#N/A</v>
      </c>
      <c r="M375" s="29" t="e">
        <f>VLOOKUP(I375,'COMMANDES FOURNISSEURS'!A373:R3642,6,FALSE)</f>
        <v>#N/A</v>
      </c>
    </row>
    <row r="376" spans="2:13" x14ac:dyDescent="0.25">
      <c r="B376" s="32"/>
      <c r="E376" s="14"/>
      <c r="H376" s="9" t="e">
        <f>VLOOKUP($C$9,'COMMANDES FOURNISSEURS'!A368:J1836,7,FALSE)</f>
        <v>#N/A</v>
      </c>
      <c r="I376" s="4" t="e">
        <f>VLOOKUP($C$9,'COMMANDES FOURNISSEURS'!A374:P4086,1,)</f>
        <v>#N/A</v>
      </c>
      <c r="J376" s="4" t="e">
        <f>VLOOKUP(#REF!,'COMMANDES FOURNISSEURS'!A374:R3224,3,FALSE)</f>
        <v>#REF!</v>
      </c>
      <c r="K376" s="10" t="e">
        <f>VLOOKUP($C$9,'COMMANDES FOURNISSEURS'!A374:S4394,4,FALSE)</f>
        <v>#N/A</v>
      </c>
      <c r="L376" s="10" t="e">
        <f>VLOOKUP($C$9,'COMMANDES FOURNISSEURS'!A374:S3712,5,FALSE)</f>
        <v>#N/A</v>
      </c>
      <c r="M376" s="29" t="e">
        <f>VLOOKUP(I376,'COMMANDES FOURNISSEURS'!A374:R3643,6,FALSE)</f>
        <v>#N/A</v>
      </c>
    </row>
    <row r="377" spans="2:13" x14ac:dyDescent="0.25">
      <c r="B377" s="32"/>
      <c r="E377" s="14"/>
      <c r="H377" s="9" t="e">
        <f>VLOOKUP($C$9,'COMMANDES FOURNISSEURS'!A369:J1837,7,FALSE)</f>
        <v>#N/A</v>
      </c>
      <c r="I377" s="4" t="e">
        <f>VLOOKUP($C$9,'COMMANDES FOURNISSEURS'!A375:P4087,1,)</f>
        <v>#N/A</v>
      </c>
      <c r="J377" s="4" t="e">
        <f>VLOOKUP(#REF!,'COMMANDES FOURNISSEURS'!A375:R3225,3,FALSE)</f>
        <v>#REF!</v>
      </c>
      <c r="K377" s="10" t="e">
        <f>VLOOKUP($C$9,'COMMANDES FOURNISSEURS'!A375:S4395,4,FALSE)</f>
        <v>#N/A</v>
      </c>
      <c r="L377" s="10" t="e">
        <f>VLOOKUP($C$9,'COMMANDES FOURNISSEURS'!A375:S3713,5,FALSE)</f>
        <v>#N/A</v>
      </c>
      <c r="M377" s="29" t="e">
        <f>VLOOKUP(I377,'COMMANDES FOURNISSEURS'!A375:R3644,6,FALSE)</f>
        <v>#N/A</v>
      </c>
    </row>
    <row r="378" spans="2:13" x14ac:dyDescent="0.25">
      <c r="B378" s="32"/>
      <c r="E378" s="14"/>
      <c r="H378" s="9" t="e">
        <f>VLOOKUP($C$9,'COMMANDES FOURNISSEURS'!A370:J1838,7,FALSE)</f>
        <v>#N/A</v>
      </c>
      <c r="I378" s="4" t="e">
        <f>VLOOKUP($C$9,'COMMANDES FOURNISSEURS'!A376:P4088,1,)</f>
        <v>#N/A</v>
      </c>
      <c r="J378" s="4" t="e">
        <f>VLOOKUP(#REF!,'COMMANDES FOURNISSEURS'!A376:R3226,3,FALSE)</f>
        <v>#REF!</v>
      </c>
      <c r="K378" s="10" t="e">
        <f>VLOOKUP($C$9,'COMMANDES FOURNISSEURS'!A376:S4396,4,FALSE)</f>
        <v>#N/A</v>
      </c>
      <c r="L378" s="10" t="e">
        <f>VLOOKUP($C$9,'COMMANDES FOURNISSEURS'!A376:S3714,5,FALSE)</f>
        <v>#N/A</v>
      </c>
      <c r="M378" s="29" t="e">
        <f>VLOOKUP(I378,'COMMANDES FOURNISSEURS'!A376:R3645,6,FALSE)</f>
        <v>#N/A</v>
      </c>
    </row>
    <row r="379" spans="2:13" x14ac:dyDescent="0.25">
      <c r="B379" s="32"/>
      <c r="E379" s="14"/>
      <c r="H379" s="9" t="e">
        <f>VLOOKUP($C$9,'COMMANDES FOURNISSEURS'!A371:J1839,7,FALSE)</f>
        <v>#N/A</v>
      </c>
      <c r="I379" s="4" t="e">
        <f>VLOOKUP($C$9,'COMMANDES FOURNISSEURS'!A377:P4089,1,)</f>
        <v>#N/A</v>
      </c>
      <c r="J379" s="4" t="e">
        <f>VLOOKUP(#REF!,'COMMANDES FOURNISSEURS'!A377:R3227,3,FALSE)</f>
        <v>#REF!</v>
      </c>
      <c r="K379" s="10" t="e">
        <f>VLOOKUP($C$9,'COMMANDES FOURNISSEURS'!A377:S4397,4,FALSE)</f>
        <v>#N/A</v>
      </c>
      <c r="L379" s="10" t="e">
        <f>VLOOKUP($C$9,'COMMANDES FOURNISSEURS'!A377:S3715,5,FALSE)</f>
        <v>#N/A</v>
      </c>
      <c r="M379" s="29" t="e">
        <f>VLOOKUP(I379,'COMMANDES FOURNISSEURS'!A377:R3646,6,FALSE)</f>
        <v>#N/A</v>
      </c>
    </row>
    <row r="380" spans="2:13" x14ac:dyDescent="0.25">
      <c r="B380" s="32"/>
      <c r="E380" s="14"/>
      <c r="H380" s="9" t="e">
        <f>VLOOKUP($C$9,'COMMANDES FOURNISSEURS'!A372:J1840,7,FALSE)</f>
        <v>#N/A</v>
      </c>
      <c r="I380" s="4" t="e">
        <f>VLOOKUP($C$9,'COMMANDES FOURNISSEURS'!A378:P4090,1,)</f>
        <v>#N/A</v>
      </c>
      <c r="J380" s="4" t="e">
        <f>VLOOKUP(#REF!,'COMMANDES FOURNISSEURS'!A378:R3228,3,FALSE)</f>
        <v>#REF!</v>
      </c>
      <c r="K380" s="10" t="e">
        <f>VLOOKUP($C$9,'COMMANDES FOURNISSEURS'!A378:S4398,4,FALSE)</f>
        <v>#N/A</v>
      </c>
      <c r="L380" s="10" t="e">
        <f>VLOOKUP($C$9,'COMMANDES FOURNISSEURS'!A378:S3716,5,FALSE)</f>
        <v>#N/A</v>
      </c>
      <c r="M380" s="29" t="e">
        <f>VLOOKUP(I380,'COMMANDES FOURNISSEURS'!A378:R3647,6,FALSE)</f>
        <v>#N/A</v>
      </c>
    </row>
    <row r="381" spans="2:13" x14ac:dyDescent="0.25">
      <c r="B381" s="32"/>
      <c r="E381" s="14"/>
      <c r="H381" s="9" t="e">
        <f>VLOOKUP($C$9,'COMMANDES FOURNISSEURS'!A373:J1841,7,FALSE)</f>
        <v>#N/A</v>
      </c>
      <c r="I381" s="4" t="e">
        <f>VLOOKUP($C$9,'COMMANDES FOURNISSEURS'!A379:P4091,1,)</f>
        <v>#N/A</v>
      </c>
      <c r="J381" s="4" t="e">
        <f>VLOOKUP(#REF!,'COMMANDES FOURNISSEURS'!A379:R3229,3,FALSE)</f>
        <v>#REF!</v>
      </c>
      <c r="K381" s="10" t="e">
        <f>VLOOKUP($C$9,'COMMANDES FOURNISSEURS'!A379:S4399,4,FALSE)</f>
        <v>#N/A</v>
      </c>
      <c r="L381" s="10" t="e">
        <f>VLOOKUP($C$9,'COMMANDES FOURNISSEURS'!A379:S3717,5,FALSE)</f>
        <v>#N/A</v>
      </c>
      <c r="M381" s="29" t="e">
        <f>VLOOKUP(I381,'COMMANDES FOURNISSEURS'!A379:R3648,6,FALSE)</f>
        <v>#N/A</v>
      </c>
    </row>
    <row r="382" spans="2:13" x14ac:dyDescent="0.25">
      <c r="B382" s="32"/>
      <c r="E382" s="14"/>
      <c r="H382" s="9" t="e">
        <f>VLOOKUP($C$9,'COMMANDES FOURNISSEURS'!A374:J1842,7,FALSE)</f>
        <v>#N/A</v>
      </c>
      <c r="I382" s="4" t="e">
        <f>VLOOKUP($C$9,'COMMANDES FOURNISSEURS'!A380:P4092,1,)</f>
        <v>#N/A</v>
      </c>
      <c r="J382" s="4" t="e">
        <f>VLOOKUP(#REF!,'COMMANDES FOURNISSEURS'!A380:R3230,3,FALSE)</f>
        <v>#REF!</v>
      </c>
      <c r="K382" s="10" t="e">
        <f>VLOOKUP($C$9,'COMMANDES FOURNISSEURS'!A380:S4400,4,FALSE)</f>
        <v>#N/A</v>
      </c>
      <c r="L382" s="10" t="e">
        <f>VLOOKUP($C$9,'COMMANDES FOURNISSEURS'!A380:S3718,5,FALSE)</f>
        <v>#N/A</v>
      </c>
      <c r="M382" s="29" t="e">
        <f>VLOOKUP(I382,'COMMANDES FOURNISSEURS'!A380:R3649,6,FALSE)</f>
        <v>#N/A</v>
      </c>
    </row>
    <row r="383" spans="2:13" x14ac:dyDescent="0.25">
      <c r="B383" s="32"/>
      <c r="E383" s="14"/>
      <c r="H383" s="9" t="e">
        <f>VLOOKUP($C$9,'COMMANDES FOURNISSEURS'!A375:J1843,7,FALSE)</f>
        <v>#N/A</v>
      </c>
      <c r="I383" s="4" t="e">
        <f>VLOOKUP($C$9,'COMMANDES FOURNISSEURS'!A381:P4093,1,)</f>
        <v>#N/A</v>
      </c>
      <c r="J383" s="4" t="e">
        <f>VLOOKUP(#REF!,'COMMANDES FOURNISSEURS'!A381:R3231,3,FALSE)</f>
        <v>#REF!</v>
      </c>
      <c r="K383" s="10" t="e">
        <f>VLOOKUP($C$9,'COMMANDES FOURNISSEURS'!A381:S4401,4,FALSE)</f>
        <v>#N/A</v>
      </c>
      <c r="L383" s="10" t="e">
        <f>VLOOKUP($C$9,'COMMANDES FOURNISSEURS'!A381:S3719,5,FALSE)</f>
        <v>#N/A</v>
      </c>
      <c r="M383" s="29" t="e">
        <f>VLOOKUP(I383,'COMMANDES FOURNISSEURS'!A381:R3650,6,FALSE)</f>
        <v>#N/A</v>
      </c>
    </row>
    <row r="384" spans="2:13" x14ac:dyDescent="0.25">
      <c r="B384" s="32"/>
      <c r="E384" s="14"/>
      <c r="H384" s="9" t="e">
        <f>VLOOKUP($C$9,'COMMANDES FOURNISSEURS'!A376:J1844,7,FALSE)</f>
        <v>#N/A</v>
      </c>
      <c r="I384" s="4" t="e">
        <f>VLOOKUP($C$9,'COMMANDES FOURNISSEURS'!A382:P4094,1,)</f>
        <v>#N/A</v>
      </c>
      <c r="J384" s="4" t="e">
        <f>VLOOKUP(#REF!,'COMMANDES FOURNISSEURS'!A382:R3232,3,FALSE)</f>
        <v>#REF!</v>
      </c>
      <c r="K384" s="10" t="e">
        <f>VLOOKUP($C$9,'COMMANDES FOURNISSEURS'!A382:S4402,4,FALSE)</f>
        <v>#N/A</v>
      </c>
      <c r="L384" s="10" t="e">
        <f>VLOOKUP($C$9,'COMMANDES FOURNISSEURS'!A382:S3720,5,FALSE)</f>
        <v>#N/A</v>
      </c>
      <c r="M384" s="29" t="e">
        <f>VLOOKUP(I384,'COMMANDES FOURNISSEURS'!A382:R3651,6,FALSE)</f>
        <v>#N/A</v>
      </c>
    </row>
    <row r="385" spans="2:13" x14ac:dyDescent="0.25">
      <c r="B385" s="32"/>
      <c r="E385" s="14"/>
      <c r="H385" s="9" t="e">
        <f>VLOOKUP($C$9,'COMMANDES FOURNISSEURS'!A377:J1845,7,FALSE)</f>
        <v>#N/A</v>
      </c>
      <c r="I385" s="4" t="e">
        <f>VLOOKUP($C$9,'COMMANDES FOURNISSEURS'!A383:P4095,1,)</f>
        <v>#N/A</v>
      </c>
      <c r="J385" s="4" t="e">
        <f>VLOOKUP(#REF!,'COMMANDES FOURNISSEURS'!A383:R3233,3,FALSE)</f>
        <v>#REF!</v>
      </c>
      <c r="K385" s="10" t="e">
        <f>VLOOKUP($C$9,'COMMANDES FOURNISSEURS'!A383:S4403,4,FALSE)</f>
        <v>#N/A</v>
      </c>
      <c r="L385" s="10" t="e">
        <f>VLOOKUP($C$9,'COMMANDES FOURNISSEURS'!A383:S3721,5,FALSE)</f>
        <v>#N/A</v>
      </c>
      <c r="M385" s="29" t="e">
        <f>VLOOKUP(I385,'COMMANDES FOURNISSEURS'!A383:R3652,6,FALSE)</f>
        <v>#N/A</v>
      </c>
    </row>
    <row r="386" spans="2:13" x14ac:dyDescent="0.25">
      <c r="B386" s="32"/>
      <c r="E386" s="14"/>
      <c r="H386" s="9" t="e">
        <f>VLOOKUP($C$9,'COMMANDES FOURNISSEURS'!A378:J1846,7,FALSE)</f>
        <v>#N/A</v>
      </c>
      <c r="I386" s="4" t="e">
        <f>VLOOKUP($C$9,'COMMANDES FOURNISSEURS'!A384:P4096,1,)</f>
        <v>#N/A</v>
      </c>
      <c r="J386" s="4" t="e">
        <f>VLOOKUP(#REF!,'COMMANDES FOURNISSEURS'!A384:R3234,3,FALSE)</f>
        <v>#REF!</v>
      </c>
      <c r="K386" s="10" t="e">
        <f>VLOOKUP($C$9,'COMMANDES FOURNISSEURS'!A384:S4404,4,FALSE)</f>
        <v>#N/A</v>
      </c>
      <c r="L386" s="10" t="e">
        <f>VLOOKUP($C$9,'COMMANDES FOURNISSEURS'!A384:S3722,5,FALSE)</f>
        <v>#N/A</v>
      </c>
      <c r="M386" s="29" t="e">
        <f>VLOOKUP(I386,'COMMANDES FOURNISSEURS'!A384:R3653,6,FALSE)</f>
        <v>#N/A</v>
      </c>
    </row>
    <row r="387" spans="2:13" x14ac:dyDescent="0.25">
      <c r="B387" s="32"/>
      <c r="E387" s="14"/>
      <c r="H387" s="9" t="e">
        <f>VLOOKUP($C$9,'COMMANDES FOURNISSEURS'!A379:J1847,7,FALSE)</f>
        <v>#N/A</v>
      </c>
      <c r="I387" s="4" t="e">
        <f>VLOOKUP($C$9,'COMMANDES FOURNISSEURS'!A385:P4097,1,)</f>
        <v>#N/A</v>
      </c>
      <c r="J387" s="4" t="e">
        <f>VLOOKUP(#REF!,'COMMANDES FOURNISSEURS'!A385:R3235,3,FALSE)</f>
        <v>#REF!</v>
      </c>
      <c r="K387" s="10" t="e">
        <f>VLOOKUP($C$9,'COMMANDES FOURNISSEURS'!A385:S4405,4,FALSE)</f>
        <v>#N/A</v>
      </c>
      <c r="L387" s="10" t="e">
        <f>VLOOKUP($C$9,'COMMANDES FOURNISSEURS'!A385:S3723,5,FALSE)</f>
        <v>#N/A</v>
      </c>
      <c r="M387" s="29" t="e">
        <f>VLOOKUP(I387,'COMMANDES FOURNISSEURS'!A385:R3654,6,FALSE)</f>
        <v>#N/A</v>
      </c>
    </row>
  </sheetData>
  <mergeCells count="5">
    <mergeCell ref="C29:F29"/>
    <mergeCell ref="B11:F11"/>
    <mergeCell ref="H11:M11"/>
    <mergeCell ref="B1:M2"/>
    <mergeCell ref="B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26" sqref="B26"/>
    </sheetView>
  </sheetViews>
  <sheetFormatPr baseColWidth="10" defaultRowHeight="15" x14ac:dyDescent="0.25"/>
  <cols>
    <col min="1" max="1" width="28.42578125" style="9" customWidth="1"/>
    <col min="2" max="3" width="18.28515625" style="9" customWidth="1"/>
    <col min="4" max="4" width="28.85546875" style="9" customWidth="1"/>
    <col min="5" max="5" width="26.28515625" style="9" customWidth="1"/>
    <col min="6" max="6" width="17.28515625" style="9" customWidth="1"/>
  </cols>
  <sheetData>
    <row r="1" spans="1:6" ht="23.25" x14ac:dyDescent="0.25">
      <c r="A1" s="52" t="s">
        <v>26</v>
      </c>
      <c r="B1" s="52"/>
      <c r="C1" s="52"/>
      <c r="D1" s="52"/>
      <c r="E1" s="52"/>
      <c r="F1" s="52"/>
    </row>
    <row r="2" spans="1:6" x14ac:dyDescent="0.25">
      <c r="A2" s="7"/>
      <c r="B2" s="7"/>
      <c r="C2" s="7"/>
      <c r="D2" s="7"/>
      <c r="E2" s="7"/>
      <c r="F2" s="7"/>
    </row>
    <row r="3" spans="1:6" x14ac:dyDescent="0.25">
      <c r="A3" s="31" t="s">
        <v>6</v>
      </c>
      <c r="B3" s="31" t="s">
        <v>7</v>
      </c>
      <c r="C3" s="31" t="s">
        <v>23</v>
      </c>
      <c r="D3" s="31" t="s">
        <v>4</v>
      </c>
      <c r="E3" s="31" t="s">
        <v>2</v>
      </c>
      <c r="F3" s="31" t="s">
        <v>5</v>
      </c>
    </row>
    <row r="4" spans="1:6" s="35" customFormat="1" x14ac:dyDescent="0.25">
      <c r="A4" s="33">
        <v>6005</v>
      </c>
      <c r="B4" s="33" t="s">
        <v>36</v>
      </c>
      <c r="C4" s="33" t="s">
        <v>39</v>
      </c>
      <c r="D4" s="33" t="s">
        <v>27</v>
      </c>
      <c r="E4" s="34">
        <v>42657</v>
      </c>
      <c r="F4" s="33" t="s">
        <v>34</v>
      </c>
    </row>
    <row r="5" spans="1:6" s="35" customFormat="1" x14ac:dyDescent="0.25">
      <c r="A5" s="33">
        <v>6005</v>
      </c>
      <c r="B5" s="33" t="s">
        <v>36</v>
      </c>
      <c r="C5" s="33" t="s">
        <v>40</v>
      </c>
      <c r="D5" s="33" t="s">
        <v>28</v>
      </c>
      <c r="E5" s="34">
        <v>42657</v>
      </c>
      <c r="F5" s="33" t="s">
        <v>20</v>
      </c>
    </row>
    <row r="6" spans="1:6" s="35" customFormat="1" x14ac:dyDescent="0.25">
      <c r="A6" s="33">
        <v>6005</v>
      </c>
      <c r="B6" s="33" t="s">
        <v>36</v>
      </c>
      <c r="C6" s="33" t="s">
        <v>41</v>
      </c>
      <c r="D6" s="33" t="s">
        <v>29</v>
      </c>
      <c r="E6" s="34">
        <v>42657</v>
      </c>
      <c r="F6" s="33" t="s">
        <v>19</v>
      </c>
    </row>
    <row r="7" spans="1:6" s="35" customFormat="1" x14ac:dyDescent="0.25">
      <c r="A7" s="33">
        <v>6005</v>
      </c>
      <c r="B7" s="33" t="s">
        <v>36</v>
      </c>
      <c r="C7" s="33" t="s">
        <v>42</v>
      </c>
      <c r="D7" s="33" t="s">
        <v>30</v>
      </c>
      <c r="E7" s="34">
        <v>42657</v>
      </c>
      <c r="F7" s="33" t="s">
        <v>20</v>
      </c>
    </row>
    <row r="8" spans="1:6" s="35" customFormat="1" x14ac:dyDescent="0.25">
      <c r="A8" s="33">
        <v>6005</v>
      </c>
      <c r="B8" s="33" t="s">
        <v>36</v>
      </c>
      <c r="C8" s="33" t="s">
        <v>43</v>
      </c>
      <c r="D8" s="33" t="s">
        <v>31</v>
      </c>
      <c r="E8" s="34">
        <v>42657</v>
      </c>
      <c r="F8" s="33" t="s">
        <v>20</v>
      </c>
    </row>
    <row r="9" spans="1:6" s="35" customFormat="1" x14ac:dyDescent="0.25">
      <c r="A9" s="33">
        <v>6006</v>
      </c>
      <c r="B9" s="33" t="s">
        <v>37</v>
      </c>
      <c r="C9" s="33" t="s">
        <v>44</v>
      </c>
      <c r="D9" s="33" t="s">
        <v>32</v>
      </c>
      <c r="E9" s="34">
        <v>42657</v>
      </c>
      <c r="F9" s="33" t="s">
        <v>20</v>
      </c>
    </row>
    <row r="10" spans="1:6" s="35" customFormat="1" x14ac:dyDescent="0.25">
      <c r="A10" s="33">
        <v>6006</v>
      </c>
      <c r="B10" s="33" t="s">
        <v>37</v>
      </c>
      <c r="C10" s="33" t="s">
        <v>45</v>
      </c>
      <c r="D10" s="33" t="s">
        <v>33</v>
      </c>
      <c r="E10" s="34">
        <v>42657</v>
      </c>
      <c r="F10" s="33" t="s">
        <v>19</v>
      </c>
    </row>
    <row r="11" spans="1:6" s="35" customFormat="1" x14ac:dyDescent="0.25">
      <c r="A11" s="33">
        <v>6007</v>
      </c>
      <c r="B11" s="33" t="s">
        <v>38</v>
      </c>
      <c r="C11" s="33" t="s">
        <v>46</v>
      </c>
      <c r="D11" s="33" t="s">
        <v>35</v>
      </c>
      <c r="E11" s="36">
        <v>42717</v>
      </c>
      <c r="F11" s="33" t="s">
        <v>20</v>
      </c>
    </row>
    <row r="12" spans="1:6" s="35" customFormat="1" x14ac:dyDescent="0.25">
      <c r="A12" s="33">
        <v>6007</v>
      </c>
      <c r="B12" s="33" t="s">
        <v>38</v>
      </c>
      <c r="C12" s="33" t="s">
        <v>47</v>
      </c>
      <c r="D12" s="33" t="s">
        <v>32</v>
      </c>
      <c r="E12" s="34">
        <v>42657</v>
      </c>
      <c r="F12" s="33" t="s">
        <v>20</v>
      </c>
    </row>
    <row r="13" spans="1:6" s="35" customFormat="1" x14ac:dyDescent="0.25">
      <c r="A13" s="33">
        <v>6007</v>
      </c>
      <c r="B13" s="33" t="s">
        <v>38</v>
      </c>
      <c r="C13" s="33" t="s">
        <v>48</v>
      </c>
      <c r="D13" s="33" t="s">
        <v>27</v>
      </c>
      <c r="E13" s="34">
        <v>42657</v>
      </c>
      <c r="F13" s="33" t="s">
        <v>34</v>
      </c>
    </row>
    <row r="14" spans="1:6" s="35" customFormat="1" x14ac:dyDescent="0.25">
      <c r="A14" s="33">
        <v>6007</v>
      </c>
      <c r="B14" s="33" t="s">
        <v>38</v>
      </c>
      <c r="C14" s="33" t="s">
        <v>49</v>
      </c>
      <c r="D14" s="33" t="s">
        <v>28</v>
      </c>
      <c r="E14" s="34">
        <v>42657</v>
      </c>
      <c r="F14" s="33" t="s">
        <v>20</v>
      </c>
    </row>
    <row r="15" spans="1:6" s="35" customFormat="1" x14ac:dyDescent="0.25">
      <c r="A15" s="33">
        <v>6007</v>
      </c>
      <c r="B15" s="33" t="s">
        <v>38</v>
      </c>
      <c r="C15" s="33" t="s">
        <v>50</v>
      </c>
      <c r="D15" s="33" t="s">
        <v>29</v>
      </c>
      <c r="E15" s="34">
        <v>42657</v>
      </c>
      <c r="F15" s="33" t="s">
        <v>19</v>
      </c>
    </row>
    <row r="16" spans="1:6" x14ac:dyDescent="0.25">
      <c r="A16" s="8"/>
      <c r="B16" s="8"/>
      <c r="C16" s="8"/>
      <c r="D16" s="8"/>
      <c r="E16" s="8"/>
      <c r="F16" s="8"/>
    </row>
    <row r="18" spans="1:3" x14ac:dyDescent="0.25">
      <c r="A18" s="56" t="s">
        <v>52</v>
      </c>
      <c r="B18" s="54"/>
      <c r="C18" s="55"/>
    </row>
    <row r="20" spans="1:3" x14ac:dyDescent="0.25">
      <c r="A20" s="57"/>
    </row>
  </sheetData>
  <mergeCells count="2">
    <mergeCell ref="A1:F1"/>
    <mergeCell ref="A18:C1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"/>
  <sheetViews>
    <sheetView workbookViewId="0">
      <selection activeCell="D24" sqref="D24"/>
    </sheetView>
  </sheetViews>
  <sheetFormatPr baseColWidth="10" defaultRowHeight="15" x14ac:dyDescent="0.25"/>
  <cols>
    <col min="1" max="1" width="14.5703125" style="3" bestFit="1" customWidth="1"/>
    <col min="2" max="2" width="22.7109375" style="5" customWidth="1"/>
    <col min="3" max="3" width="25.85546875" style="5" customWidth="1"/>
    <col min="4" max="4" width="22.7109375" style="18" customWidth="1"/>
    <col min="5" max="5" width="21" style="19" customWidth="1"/>
    <col min="6" max="6" width="11.42578125" style="3"/>
    <col min="7" max="7" width="16.85546875" customWidth="1"/>
  </cols>
  <sheetData>
    <row r="4" spans="1:7" s="2" customFormat="1" ht="30" x14ac:dyDescent="0.25">
      <c r="A4" s="1" t="s">
        <v>0</v>
      </c>
      <c r="B4" s="1" t="s">
        <v>1</v>
      </c>
      <c r="C4" s="1" t="s">
        <v>4</v>
      </c>
      <c r="D4" s="17" t="s">
        <v>2</v>
      </c>
      <c r="E4" s="17" t="s">
        <v>3</v>
      </c>
      <c r="F4" s="1" t="s">
        <v>5</v>
      </c>
      <c r="G4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COMMANDES CLIENTS</vt:lpstr>
      <vt:lpstr>COMMANDES FOURNISSEURS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Magasin2</dc:creator>
  <cp:lastModifiedBy>Mathieu</cp:lastModifiedBy>
  <dcterms:created xsi:type="dcterms:W3CDTF">2016-10-14T08:28:49Z</dcterms:created>
  <dcterms:modified xsi:type="dcterms:W3CDTF">2016-10-15T13:28:05Z</dcterms:modified>
</cp:coreProperties>
</file>