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Opérateurs">'[2]Liste des opérateurs'!$D$2:$D$500</definedName>
  </definedNames>
  <calcPr calcId="125725"/>
</workbook>
</file>

<file path=xl/calcChain.xml><?xml version="1.0" encoding="utf-8"?>
<calcChain xmlns="http://schemas.openxmlformats.org/spreadsheetml/2006/main">
  <c r="D1152" i="1"/>
  <c r="C1152"/>
  <c r="B1152"/>
  <c r="G1152" s="1"/>
  <c r="B1151"/>
  <c r="A1151"/>
  <c r="D1150"/>
  <c r="C1150"/>
  <c r="B1150"/>
  <c r="G1150" s="1"/>
  <c r="H1149"/>
  <c r="B1149"/>
  <c r="A1149"/>
  <c r="D1148"/>
  <c r="C1148"/>
  <c r="B1148"/>
  <c r="G1148" s="1"/>
  <c r="H1147"/>
  <c r="G1147"/>
  <c r="B1147"/>
  <c r="A1147"/>
  <c r="D1146"/>
  <c r="C1146"/>
  <c r="B1146"/>
  <c r="G1146" s="1"/>
  <c r="G1145"/>
  <c r="B1145"/>
  <c r="D1144"/>
  <c r="C1144"/>
  <c r="B1144"/>
  <c r="G1144" s="1"/>
  <c r="B1143"/>
  <c r="A1143"/>
  <c r="D1142"/>
  <c r="C1142"/>
  <c r="B1142"/>
  <c r="G1142" s="1"/>
  <c r="H1141"/>
  <c r="B1141"/>
  <c r="A1141"/>
  <c r="D1140"/>
  <c r="C1140"/>
  <c r="B1140"/>
  <c r="G1140" s="1"/>
  <c r="H1139"/>
  <c r="G1139"/>
  <c r="B1139"/>
  <c r="A1139"/>
  <c r="D1138"/>
  <c r="C1138"/>
  <c r="B1138"/>
  <c r="G1138" s="1"/>
  <c r="G1137"/>
  <c r="B1137"/>
  <c r="D1136"/>
  <c r="C1136"/>
  <c r="B1136"/>
  <c r="G1136" s="1"/>
  <c r="B1135"/>
  <c r="D1134"/>
  <c r="C1134"/>
  <c r="B1134"/>
  <c r="G1134" s="1"/>
  <c r="H1133"/>
  <c r="B1133"/>
  <c r="A1133"/>
  <c r="D1132"/>
  <c r="C1132"/>
  <c r="B1132"/>
  <c r="G1132" s="1"/>
  <c r="H1131"/>
  <c r="G1131"/>
  <c r="B1131"/>
  <c r="A1131"/>
  <c r="D1130"/>
  <c r="C1130"/>
  <c r="B1130"/>
  <c r="G1130" s="1"/>
  <c r="B1129"/>
  <c r="D1128"/>
  <c r="C1128"/>
  <c r="B1128"/>
  <c r="G1128" s="1"/>
  <c r="B1127"/>
  <c r="D1126"/>
  <c r="C1126"/>
  <c r="B1126"/>
  <c r="G1126" s="1"/>
  <c r="H1125"/>
  <c r="B1125"/>
  <c r="A1125"/>
  <c r="D1124"/>
  <c r="C1124"/>
  <c r="B1124"/>
  <c r="G1124" s="1"/>
  <c r="H1123"/>
  <c r="G1123"/>
  <c r="B1123"/>
  <c r="C1123" s="1"/>
  <c r="A1123"/>
  <c r="B1122"/>
  <c r="H1121"/>
  <c r="B1121"/>
  <c r="A1121"/>
  <c r="C1120"/>
  <c r="B1120"/>
  <c r="B1119"/>
  <c r="D1119" s="1"/>
  <c r="H1118"/>
  <c r="D1118"/>
  <c r="C1118"/>
  <c r="B1118"/>
  <c r="H1117"/>
  <c r="G1117"/>
  <c r="D1117"/>
  <c r="B1117"/>
  <c r="C1117" s="1"/>
  <c r="A1117"/>
  <c r="H1116"/>
  <c r="D1116"/>
  <c r="B1116"/>
  <c r="H1115"/>
  <c r="G1115"/>
  <c r="B1115"/>
  <c r="C1115" s="1"/>
  <c r="A1115"/>
  <c r="B1114"/>
  <c r="B1113"/>
  <c r="H1113" s="1"/>
  <c r="A1113"/>
  <c r="C1112"/>
  <c r="B1112"/>
  <c r="B1111"/>
  <c r="H1110"/>
  <c r="D1110"/>
  <c r="C1110"/>
  <c r="B1110"/>
  <c r="H1109"/>
  <c r="G1109"/>
  <c r="D1109"/>
  <c r="B1109"/>
  <c r="C1109" s="1"/>
  <c r="A1109"/>
  <c r="H1108"/>
  <c r="D1108"/>
  <c r="B1108"/>
  <c r="H1107"/>
  <c r="G1107"/>
  <c r="B1107"/>
  <c r="C1107" s="1"/>
  <c r="A1107"/>
  <c r="H1106"/>
  <c r="B1106"/>
  <c r="B1105"/>
  <c r="B1104"/>
  <c r="C1104" s="1"/>
  <c r="B1103"/>
  <c r="D1103" s="1"/>
  <c r="H1102"/>
  <c r="D1102"/>
  <c r="C1102"/>
  <c r="B1102"/>
  <c r="H1101"/>
  <c r="G1101"/>
  <c r="D1101"/>
  <c r="B1101"/>
  <c r="C1101" s="1"/>
  <c r="A1101"/>
  <c r="H1100"/>
  <c r="D1100"/>
  <c r="B1100"/>
  <c r="H1099"/>
  <c r="G1099"/>
  <c r="B1099"/>
  <c r="C1099" s="1"/>
  <c r="A1099"/>
  <c r="B1098"/>
  <c r="H1098" s="1"/>
  <c r="B1097"/>
  <c r="B1096"/>
  <c r="D1095"/>
  <c r="B1095"/>
  <c r="H1094"/>
  <c r="D1094"/>
  <c r="C1094"/>
  <c r="B1094"/>
  <c r="H1093"/>
  <c r="G1093"/>
  <c r="D1093"/>
  <c r="B1093"/>
  <c r="C1093" s="1"/>
  <c r="A1093"/>
  <c r="H1092"/>
  <c r="D1092"/>
  <c r="B1092"/>
  <c r="H1091"/>
  <c r="G1091"/>
  <c r="B1091"/>
  <c r="C1091" s="1"/>
  <c r="A1091"/>
  <c r="B1090"/>
  <c r="H1089"/>
  <c r="B1089"/>
  <c r="A1089"/>
  <c r="C1088"/>
  <c r="B1088"/>
  <c r="B1087"/>
  <c r="D1087" s="1"/>
  <c r="H1086"/>
  <c r="D1086"/>
  <c r="C1086"/>
  <c r="B1086"/>
  <c r="H1085"/>
  <c r="G1085"/>
  <c r="D1085"/>
  <c r="B1085"/>
  <c r="C1085" s="1"/>
  <c r="A1085"/>
  <c r="H1084"/>
  <c r="D1084"/>
  <c r="B1084"/>
  <c r="H1083"/>
  <c r="G1083"/>
  <c r="B1083"/>
  <c r="C1083" s="1"/>
  <c r="A1083"/>
  <c r="B1082"/>
  <c r="B1081"/>
  <c r="H1081" s="1"/>
  <c r="A1081"/>
  <c r="C1080"/>
  <c r="B1080"/>
  <c r="B1079"/>
  <c r="H1078"/>
  <c r="D1078"/>
  <c r="C1078"/>
  <c r="B1078"/>
  <c r="H1077"/>
  <c r="G1077"/>
  <c r="D1077"/>
  <c r="B1077"/>
  <c r="C1077" s="1"/>
  <c r="A1077"/>
  <c r="H1076"/>
  <c r="D1076"/>
  <c r="B1076"/>
  <c r="H1075"/>
  <c r="G1075"/>
  <c r="B1075"/>
  <c r="C1075" s="1"/>
  <c r="A1075"/>
  <c r="H1074"/>
  <c r="B1074"/>
  <c r="B1073"/>
  <c r="B1072"/>
  <c r="C1072" s="1"/>
  <c r="B1071"/>
  <c r="H1070"/>
  <c r="D1070"/>
  <c r="C1070"/>
  <c r="B1070"/>
  <c r="H1069"/>
  <c r="G1069"/>
  <c r="D1069"/>
  <c r="B1069"/>
  <c r="C1069" s="1"/>
  <c r="A1069"/>
  <c r="D1068"/>
  <c r="B1068"/>
  <c r="B1067"/>
  <c r="A1067"/>
  <c r="B1066"/>
  <c r="H1065"/>
  <c r="B1065"/>
  <c r="D1065" s="1"/>
  <c r="A1065"/>
  <c r="D1064"/>
  <c r="B1064"/>
  <c r="C1064" s="1"/>
  <c r="G1063"/>
  <c r="D1063"/>
  <c r="B1063"/>
  <c r="H1062"/>
  <c r="D1062"/>
  <c r="C1062"/>
  <c r="B1062"/>
  <c r="H1061"/>
  <c r="G1061"/>
  <c r="D1061"/>
  <c r="B1061"/>
  <c r="C1061" s="1"/>
  <c r="A1061"/>
  <c r="H1060"/>
  <c r="D1060"/>
  <c r="B1060"/>
  <c r="B1059"/>
  <c r="C1058"/>
  <c r="B1058"/>
  <c r="B1057"/>
  <c r="A1057"/>
  <c r="B1056"/>
  <c r="G1055"/>
  <c r="B1055"/>
  <c r="D1055" s="1"/>
  <c r="H1054"/>
  <c r="D1054"/>
  <c r="C1054"/>
  <c r="B1054"/>
  <c r="H1053"/>
  <c r="G1053"/>
  <c r="D1053"/>
  <c r="B1053"/>
  <c r="C1053" s="1"/>
  <c r="A1053"/>
  <c r="H1052"/>
  <c r="B1052"/>
  <c r="D1052" s="1"/>
  <c r="H1051"/>
  <c r="G1051"/>
  <c r="B1051"/>
  <c r="A1051"/>
  <c r="H1050"/>
  <c r="C1050"/>
  <c r="B1050"/>
  <c r="D1049"/>
  <c r="B1049"/>
  <c r="C1048"/>
  <c r="B1048"/>
  <c r="B1047"/>
  <c r="H1046"/>
  <c r="D1046"/>
  <c r="C1046"/>
  <c r="B1046"/>
  <c r="H1045"/>
  <c r="G1045"/>
  <c r="D1045"/>
  <c r="B1045"/>
  <c r="C1045" s="1"/>
  <c r="A1045"/>
  <c r="B1044"/>
  <c r="H1043"/>
  <c r="B1043"/>
  <c r="G1043" s="1"/>
  <c r="A1043"/>
  <c r="H1042"/>
  <c r="B1042"/>
  <c r="C1042" s="1"/>
  <c r="H1041"/>
  <c r="D1041"/>
  <c r="B1041"/>
  <c r="A1041"/>
  <c r="D1040"/>
  <c r="C1040"/>
  <c r="B1040"/>
  <c r="D1039"/>
  <c r="B1039"/>
  <c r="H1038"/>
  <c r="D1038"/>
  <c r="C1038"/>
  <c r="B1038"/>
  <c r="H1037"/>
  <c r="G1037"/>
  <c r="D1037"/>
  <c r="B1037"/>
  <c r="C1037" s="1"/>
  <c r="A1037"/>
  <c r="B1036"/>
  <c r="D1036" s="1"/>
  <c r="B1035"/>
  <c r="A1035"/>
  <c r="B1034"/>
  <c r="H1033"/>
  <c r="B1033"/>
  <c r="D1033" s="1"/>
  <c r="A1033"/>
  <c r="D1032"/>
  <c r="B1032"/>
  <c r="C1032" s="1"/>
  <c r="G1031"/>
  <c r="D1031"/>
  <c r="B1031"/>
  <c r="H1030"/>
  <c r="D1030"/>
  <c r="C1030"/>
  <c r="B1030"/>
  <c r="H1029"/>
  <c r="G1029"/>
  <c r="D1029"/>
  <c r="B1029"/>
  <c r="C1029" s="1"/>
  <c r="A1029"/>
  <c r="H1028"/>
  <c r="D1028"/>
  <c r="B1028"/>
  <c r="G1027"/>
  <c r="B1027"/>
  <c r="B1026"/>
  <c r="B1025"/>
  <c r="B1024"/>
  <c r="G1023"/>
  <c r="B1023"/>
  <c r="D1023" s="1"/>
  <c r="H1022"/>
  <c r="D1022"/>
  <c r="C1022"/>
  <c r="B1022"/>
  <c r="H1021"/>
  <c r="G1021"/>
  <c r="D1021"/>
  <c r="B1021"/>
  <c r="C1021" s="1"/>
  <c r="A1021"/>
  <c r="H1020"/>
  <c r="B1020"/>
  <c r="D1020" s="1"/>
  <c r="H1019"/>
  <c r="G1019"/>
  <c r="B1019"/>
  <c r="A1019"/>
  <c r="H1018"/>
  <c r="C1018"/>
  <c r="B1018"/>
  <c r="D1017"/>
  <c r="B1017"/>
  <c r="C1016"/>
  <c r="B1016"/>
  <c r="B1015"/>
  <c r="H1014"/>
  <c r="D1014"/>
  <c r="C1014"/>
  <c r="B1014"/>
  <c r="H1013"/>
  <c r="G1013"/>
  <c r="D1013"/>
  <c r="B1013"/>
  <c r="C1013" s="1"/>
  <c r="A1013"/>
  <c r="B1012"/>
  <c r="H1011"/>
  <c r="B1011"/>
  <c r="G1011" s="1"/>
  <c r="A1011"/>
  <c r="H1010"/>
  <c r="B1010"/>
  <c r="C1010" s="1"/>
  <c r="H1009"/>
  <c r="D1009"/>
  <c r="B1009"/>
  <c r="A1009"/>
  <c r="D1008"/>
  <c r="C1008"/>
  <c r="B1008"/>
  <c r="B1007"/>
  <c r="H1006"/>
  <c r="D1006"/>
  <c r="C1006"/>
  <c r="B1006"/>
  <c r="H1005"/>
  <c r="G1005"/>
  <c r="D1005"/>
  <c r="B1005"/>
  <c r="C1005" s="1"/>
  <c r="A1005"/>
  <c r="D1004"/>
  <c r="B1004"/>
  <c r="B1003"/>
  <c r="A1003"/>
  <c r="B1002"/>
  <c r="H1001"/>
  <c r="B1001"/>
  <c r="D1001" s="1"/>
  <c r="A1001"/>
  <c r="D1000"/>
  <c r="B1000"/>
  <c r="C1000" s="1"/>
  <c r="G999"/>
  <c r="D999"/>
  <c r="B999"/>
  <c r="H998"/>
  <c r="D998"/>
  <c r="C998"/>
  <c r="B998"/>
  <c r="H997"/>
  <c r="G997"/>
  <c r="D997"/>
  <c r="B997"/>
  <c r="C997" s="1"/>
  <c r="A997"/>
  <c r="H996"/>
  <c r="D996"/>
  <c r="B996"/>
  <c r="B995"/>
  <c r="C994"/>
  <c r="B994"/>
  <c r="B993"/>
  <c r="A993"/>
  <c r="B992"/>
  <c r="G991"/>
  <c r="B991"/>
  <c r="D991" s="1"/>
  <c r="H990"/>
  <c r="D990"/>
  <c r="C990"/>
  <c r="B990"/>
  <c r="H989"/>
  <c r="G989"/>
  <c r="D989"/>
  <c r="B989"/>
  <c r="C989" s="1"/>
  <c r="A989"/>
  <c r="H988"/>
  <c r="B988"/>
  <c r="D988" s="1"/>
  <c r="H987"/>
  <c r="G987"/>
  <c r="B987"/>
  <c r="A987"/>
  <c r="H986"/>
  <c r="C986"/>
  <c r="B986"/>
  <c r="B985"/>
  <c r="D985" s="1"/>
  <c r="C984"/>
  <c r="B984"/>
  <c r="B983"/>
  <c r="H982"/>
  <c r="D982"/>
  <c r="C982"/>
  <c r="B982"/>
  <c r="G982" s="1"/>
  <c r="A982"/>
  <c r="C981"/>
  <c r="B981"/>
  <c r="G980"/>
  <c r="D980"/>
  <c r="C980"/>
  <c r="B980"/>
  <c r="H980" s="1"/>
  <c r="A980"/>
  <c r="H979"/>
  <c r="G979"/>
  <c r="B979"/>
  <c r="D979" s="1"/>
  <c r="A979"/>
  <c r="G978"/>
  <c r="D978"/>
  <c r="C978"/>
  <c r="B978"/>
  <c r="H978" s="1"/>
  <c r="A978"/>
  <c r="C977"/>
  <c r="B977"/>
  <c r="G976"/>
  <c r="D976"/>
  <c r="C976"/>
  <c r="B976"/>
  <c r="H976" s="1"/>
  <c r="A976"/>
  <c r="H975"/>
  <c r="G975"/>
  <c r="B975"/>
  <c r="D975" s="1"/>
  <c r="A975"/>
  <c r="G974"/>
  <c r="D974"/>
  <c r="C974"/>
  <c r="B974"/>
  <c r="H974" s="1"/>
  <c r="A974"/>
  <c r="C973"/>
  <c r="B973"/>
  <c r="G972"/>
  <c r="D972"/>
  <c r="C972"/>
  <c r="B972"/>
  <c r="H972" s="1"/>
  <c r="A972"/>
  <c r="H971"/>
  <c r="G971"/>
  <c r="B971"/>
  <c r="D971" s="1"/>
  <c r="A971"/>
  <c r="G970"/>
  <c r="D970"/>
  <c r="C970"/>
  <c r="B970"/>
  <c r="H970" s="1"/>
  <c r="A970"/>
  <c r="C969"/>
  <c r="B969"/>
  <c r="G968"/>
  <c r="D968"/>
  <c r="C968"/>
  <c r="B968"/>
  <c r="H968" s="1"/>
  <c r="A968"/>
  <c r="H967"/>
  <c r="G967"/>
  <c r="B967"/>
  <c r="D967" s="1"/>
  <c r="A967"/>
  <c r="G966"/>
  <c r="D966"/>
  <c r="C966"/>
  <c r="B966"/>
  <c r="H966" s="1"/>
  <c r="A966"/>
  <c r="C965"/>
  <c r="B965"/>
  <c r="G964"/>
  <c r="D964"/>
  <c r="C964"/>
  <c r="B964"/>
  <c r="H964" s="1"/>
  <c r="A964"/>
  <c r="H963"/>
  <c r="G963"/>
  <c r="B963"/>
  <c r="D963" s="1"/>
  <c r="A963"/>
  <c r="G962"/>
  <c r="D962"/>
  <c r="C962"/>
  <c r="B962"/>
  <c r="H962" s="1"/>
  <c r="A962"/>
  <c r="C961"/>
  <c r="B961"/>
  <c r="G960"/>
  <c r="D960"/>
  <c r="C960"/>
  <c r="B960"/>
  <c r="H960" s="1"/>
  <c r="A960"/>
  <c r="H959"/>
  <c r="G959"/>
  <c r="B959"/>
  <c r="D959" s="1"/>
  <c r="A959"/>
  <c r="G958"/>
  <c r="D958"/>
  <c r="C958"/>
  <c r="B958"/>
  <c r="H958" s="1"/>
  <c r="A958"/>
  <c r="C957"/>
  <c r="B957"/>
  <c r="G956"/>
  <c r="D956"/>
  <c r="C956"/>
  <c r="B956"/>
  <c r="H956" s="1"/>
  <c r="A956"/>
  <c r="H955"/>
  <c r="G955"/>
  <c r="B955"/>
  <c r="D955" s="1"/>
  <c r="A955"/>
  <c r="G954"/>
  <c r="D954"/>
  <c r="C954"/>
  <c r="B954"/>
  <c r="H954" s="1"/>
  <c r="A954"/>
  <c r="C953"/>
  <c r="B953"/>
  <c r="G952"/>
  <c r="D952"/>
  <c r="C952"/>
  <c r="B952"/>
  <c r="H952" s="1"/>
  <c r="A952"/>
  <c r="H951"/>
  <c r="G951"/>
  <c r="B951"/>
  <c r="D951" s="1"/>
  <c r="A951"/>
  <c r="G950"/>
  <c r="D950"/>
  <c r="C950"/>
  <c r="B950"/>
  <c r="H950" s="1"/>
  <c r="A950"/>
  <c r="C949"/>
  <c r="B949"/>
  <c r="G948"/>
  <c r="D948"/>
  <c r="C948"/>
  <c r="B948"/>
  <c r="H948" s="1"/>
  <c r="A948"/>
  <c r="H947"/>
  <c r="G947"/>
  <c r="B947"/>
  <c r="D947" s="1"/>
  <c r="A947"/>
  <c r="G946"/>
  <c r="D946"/>
  <c r="C946"/>
  <c r="B946"/>
  <c r="H946" s="1"/>
  <c r="A946"/>
  <c r="C945"/>
  <c r="B945"/>
  <c r="G944"/>
  <c r="D944"/>
  <c r="C944"/>
  <c r="B944"/>
  <c r="H944" s="1"/>
  <c r="A944"/>
  <c r="H943"/>
  <c r="G943"/>
  <c r="B943"/>
  <c r="D943" s="1"/>
  <c r="A943"/>
  <c r="G942"/>
  <c r="D942"/>
  <c r="C942"/>
  <c r="B942"/>
  <c r="H942" s="1"/>
  <c r="A942"/>
  <c r="C941"/>
  <c r="B941"/>
  <c r="G940"/>
  <c r="D940"/>
  <c r="C940"/>
  <c r="B940"/>
  <c r="H940" s="1"/>
  <c r="A940"/>
  <c r="H939"/>
  <c r="G939"/>
  <c r="B939"/>
  <c r="D939" s="1"/>
  <c r="A939"/>
  <c r="G938"/>
  <c r="D938"/>
  <c r="C938"/>
  <c r="B938"/>
  <c r="H938" s="1"/>
  <c r="A938"/>
  <c r="G937"/>
  <c r="C937"/>
  <c r="B937"/>
  <c r="G936"/>
  <c r="D936"/>
  <c r="C936"/>
  <c r="B936"/>
  <c r="H936" s="1"/>
  <c r="A936"/>
  <c r="H935"/>
  <c r="G935"/>
  <c r="B935"/>
  <c r="A935"/>
  <c r="G934"/>
  <c r="D934"/>
  <c r="C934"/>
  <c r="B934"/>
  <c r="H934" s="1"/>
  <c r="A934"/>
  <c r="G933"/>
  <c r="B933"/>
  <c r="C933" s="1"/>
  <c r="G932"/>
  <c r="D932"/>
  <c r="C932"/>
  <c r="B932"/>
  <c r="H932" s="1"/>
  <c r="A932"/>
  <c r="H931"/>
  <c r="B931"/>
  <c r="G931" s="1"/>
  <c r="A931"/>
  <c r="G930"/>
  <c r="D930"/>
  <c r="C930"/>
  <c r="B930"/>
  <c r="H930" s="1"/>
  <c r="A930"/>
  <c r="B929"/>
  <c r="G928"/>
  <c r="D928"/>
  <c r="C928"/>
  <c r="B928"/>
  <c r="H928" s="1"/>
  <c r="A928"/>
  <c r="B927"/>
  <c r="A927"/>
  <c r="G926"/>
  <c r="D926"/>
  <c r="C926"/>
  <c r="B926"/>
  <c r="H926" s="1"/>
  <c r="A926"/>
  <c r="B925"/>
  <c r="C925" s="1"/>
  <c r="G924"/>
  <c r="D924"/>
  <c r="C924"/>
  <c r="B924"/>
  <c r="H924" s="1"/>
  <c r="A924"/>
  <c r="G923"/>
  <c r="B923"/>
  <c r="G922"/>
  <c r="D922"/>
  <c r="C922"/>
  <c r="B922"/>
  <c r="H922" s="1"/>
  <c r="A922"/>
  <c r="G921"/>
  <c r="C921"/>
  <c r="B921"/>
  <c r="G920"/>
  <c r="D920"/>
  <c r="C920"/>
  <c r="B920"/>
  <c r="H920" s="1"/>
  <c r="A920"/>
  <c r="H919"/>
  <c r="G919"/>
  <c r="B919"/>
  <c r="A919"/>
  <c r="G918"/>
  <c r="D918"/>
  <c r="C918"/>
  <c r="B918"/>
  <c r="H918" s="1"/>
  <c r="A918"/>
  <c r="G917"/>
  <c r="B917"/>
  <c r="C917" s="1"/>
  <c r="G916"/>
  <c r="D916"/>
  <c r="C916"/>
  <c r="B916"/>
  <c r="H916" s="1"/>
  <c r="A916"/>
  <c r="H915"/>
  <c r="B915"/>
  <c r="G915" s="1"/>
  <c r="A915"/>
  <c r="G914"/>
  <c r="D914"/>
  <c r="C914"/>
  <c r="B914"/>
  <c r="H914" s="1"/>
  <c r="A914"/>
  <c r="B913"/>
  <c r="G912"/>
  <c r="D912"/>
  <c r="C912"/>
  <c r="B912"/>
  <c r="H912" s="1"/>
  <c r="A912"/>
  <c r="B911"/>
  <c r="A911"/>
  <c r="G910"/>
  <c r="D910"/>
  <c r="C910"/>
  <c r="B910"/>
  <c r="H910" s="1"/>
  <c r="A910"/>
  <c r="C909"/>
  <c r="B909"/>
  <c r="G908"/>
  <c r="D908"/>
  <c r="C908"/>
  <c r="B908"/>
  <c r="H908" s="1"/>
  <c r="A908"/>
  <c r="G907"/>
  <c r="B907"/>
  <c r="G906"/>
  <c r="D906"/>
  <c r="C906"/>
  <c r="B906"/>
  <c r="H906" s="1"/>
  <c r="A906"/>
  <c r="G905"/>
  <c r="C905"/>
  <c r="B905"/>
  <c r="G904"/>
  <c r="D904"/>
  <c r="C904"/>
  <c r="B904"/>
  <c r="H904" s="1"/>
  <c r="A904"/>
  <c r="H903"/>
  <c r="G903"/>
  <c r="B903"/>
  <c r="A903"/>
  <c r="G902"/>
  <c r="D902"/>
  <c r="C902"/>
  <c r="B902"/>
  <c r="H902" s="1"/>
  <c r="A902"/>
  <c r="G901"/>
  <c r="B901"/>
  <c r="C901" s="1"/>
  <c r="G900"/>
  <c r="D900"/>
  <c r="C900"/>
  <c r="B900"/>
  <c r="H900" s="1"/>
  <c r="A900"/>
  <c r="H899"/>
  <c r="B899"/>
  <c r="G899" s="1"/>
  <c r="A899"/>
  <c r="G898"/>
  <c r="D898"/>
  <c r="C898"/>
  <c r="B898"/>
  <c r="H898" s="1"/>
  <c r="A898"/>
  <c r="B897"/>
  <c r="G896"/>
  <c r="D896"/>
  <c r="C896"/>
  <c r="B896"/>
  <c r="H896" s="1"/>
  <c r="A896"/>
  <c r="B895"/>
  <c r="G894"/>
  <c r="D894"/>
  <c r="C894"/>
  <c r="B894"/>
  <c r="H894" s="1"/>
  <c r="A894"/>
  <c r="C893"/>
  <c r="B893"/>
  <c r="G892"/>
  <c r="D892"/>
  <c r="C892"/>
  <c r="B892"/>
  <c r="H892" s="1"/>
  <c r="A892"/>
  <c r="B891"/>
  <c r="G890"/>
  <c r="D890"/>
  <c r="C890"/>
  <c r="B890"/>
  <c r="H890" s="1"/>
  <c r="A890"/>
  <c r="G889"/>
  <c r="C889"/>
  <c r="B889"/>
  <c r="G888"/>
  <c r="D888"/>
  <c r="C888"/>
  <c r="B888"/>
  <c r="H888" s="1"/>
  <c r="A888"/>
  <c r="H887"/>
  <c r="G887"/>
  <c r="B887"/>
  <c r="A887"/>
  <c r="G886"/>
  <c r="D886"/>
  <c r="C886"/>
  <c r="B886"/>
  <c r="H886" s="1"/>
  <c r="A886"/>
  <c r="G885"/>
  <c r="B885"/>
  <c r="C885" s="1"/>
  <c r="G884"/>
  <c r="D884"/>
  <c r="C884"/>
  <c r="B884"/>
  <c r="H884" s="1"/>
  <c r="A884"/>
  <c r="H883"/>
  <c r="B883"/>
  <c r="G883" s="1"/>
  <c r="A883"/>
  <c r="G882"/>
  <c r="D882"/>
  <c r="C882"/>
  <c r="B882"/>
  <c r="H882" s="1"/>
  <c r="A882"/>
  <c r="B881"/>
  <c r="G880"/>
  <c r="D880"/>
  <c r="C880"/>
  <c r="B880"/>
  <c r="H880" s="1"/>
  <c r="A880"/>
  <c r="B879"/>
  <c r="G878"/>
  <c r="D878"/>
  <c r="C878"/>
  <c r="B878"/>
  <c r="H878" s="1"/>
  <c r="A878"/>
  <c r="B877"/>
  <c r="G876"/>
  <c r="D876"/>
  <c r="C876"/>
  <c r="B876"/>
  <c r="H876" s="1"/>
  <c r="A876"/>
  <c r="B875"/>
  <c r="G875" s="1"/>
  <c r="G874"/>
  <c r="D874"/>
  <c r="C874"/>
  <c r="B874"/>
  <c r="H874" s="1"/>
  <c r="A874"/>
  <c r="G873"/>
  <c r="C873"/>
  <c r="B873"/>
  <c r="G872"/>
  <c r="D872"/>
  <c r="C872"/>
  <c r="B872"/>
  <c r="H872" s="1"/>
  <c r="A872"/>
  <c r="H871"/>
  <c r="G871"/>
  <c r="B871"/>
  <c r="A871"/>
  <c r="G870"/>
  <c r="D870"/>
  <c r="C870"/>
  <c r="B870"/>
  <c r="H870" s="1"/>
  <c r="A870"/>
  <c r="G869"/>
  <c r="B869"/>
  <c r="C869" s="1"/>
  <c r="G868"/>
  <c r="D868"/>
  <c r="C868"/>
  <c r="B868"/>
  <c r="H868" s="1"/>
  <c r="A868"/>
  <c r="H867"/>
  <c r="B867"/>
  <c r="G867" s="1"/>
  <c r="A867"/>
  <c r="G866"/>
  <c r="D866"/>
  <c r="C866"/>
  <c r="B866"/>
  <c r="H866" s="1"/>
  <c r="A866"/>
  <c r="B865"/>
  <c r="G864"/>
  <c r="D864"/>
  <c r="C864"/>
  <c r="B864"/>
  <c r="H864" s="1"/>
  <c r="A864"/>
  <c r="B863"/>
  <c r="A863"/>
  <c r="B862"/>
  <c r="G861"/>
  <c r="D861"/>
  <c r="C861"/>
  <c r="B861"/>
  <c r="H861" s="1"/>
  <c r="A861"/>
  <c r="H860"/>
  <c r="G860"/>
  <c r="C860"/>
  <c r="B860"/>
  <c r="D860" s="1"/>
  <c r="A860"/>
  <c r="G859"/>
  <c r="D859"/>
  <c r="C859"/>
  <c r="B859"/>
  <c r="H859" s="1"/>
  <c r="A859"/>
  <c r="B858"/>
  <c r="H858" s="1"/>
  <c r="A858"/>
  <c r="G857"/>
  <c r="D857"/>
  <c r="C857"/>
  <c r="B857"/>
  <c r="H857" s="1"/>
  <c r="A857"/>
  <c r="H856"/>
  <c r="G856"/>
  <c r="C856"/>
  <c r="B856"/>
  <c r="D856" s="1"/>
  <c r="A856"/>
  <c r="G855"/>
  <c r="D855"/>
  <c r="C855"/>
  <c r="B855"/>
  <c r="H855" s="1"/>
  <c r="A855"/>
  <c r="H854"/>
  <c r="B854"/>
  <c r="G853"/>
  <c r="D853"/>
  <c r="C853"/>
  <c r="B853"/>
  <c r="H853" s="1"/>
  <c r="A853"/>
  <c r="H852"/>
  <c r="G852"/>
  <c r="C852"/>
  <c r="B852"/>
  <c r="D852" s="1"/>
  <c r="A852"/>
  <c r="G851"/>
  <c r="D851"/>
  <c r="C851"/>
  <c r="B851"/>
  <c r="H851" s="1"/>
  <c r="A851"/>
  <c r="B850"/>
  <c r="H850" s="1"/>
  <c r="A850"/>
  <c r="G849"/>
  <c r="D849"/>
  <c r="C849"/>
  <c r="B849"/>
  <c r="H849" s="1"/>
  <c r="A849"/>
  <c r="H848"/>
  <c r="G848"/>
  <c r="C848"/>
  <c r="B848"/>
  <c r="D848" s="1"/>
  <c r="A848"/>
  <c r="G847"/>
  <c r="D847"/>
  <c r="C847"/>
  <c r="B847"/>
  <c r="H847" s="1"/>
  <c r="A847"/>
  <c r="H846"/>
  <c r="B846"/>
  <c r="G845"/>
  <c r="D845"/>
  <c r="C845"/>
  <c r="B845"/>
  <c r="H845" s="1"/>
  <c r="A845"/>
  <c r="H844"/>
  <c r="G844"/>
  <c r="C844"/>
  <c r="B844"/>
  <c r="D844" s="1"/>
  <c r="A844"/>
  <c r="G843"/>
  <c r="D843"/>
  <c r="C843"/>
  <c r="B843"/>
  <c r="H843" s="1"/>
  <c r="A843"/>
  <c r="B842"/>
  <c r="H842" s="1"/>
  <c r="A842"/>
  <c r="G841"/>
  <c r="D841"/>
  <c r="C841"/>
  <c r="B841"/>
  <c r="H841" s="1"/>
  <c r="A841"/>
  <c r="H840"/>
  <c r="G840"/>
  <c r="C840"/>
  <c r="B840"/>
  <c r="D840" s="1"/>
  <c r="A840"/>
  <c r="G839"/>
  <c r="D839"/>
  <c r="C839"/>
  <c r="B839"/>
  <c r="H839" s="1"/>
  <c r="A839"/>
  <c r="H838"/>
  <c r="B838"/>
  <c r="G837"/>
  <c r="D837"/>
  <c r="C837"/>
  <c r="B837"/>
  <c r="H837" s="1"/>
  <c r="A837"/>
  <c r="H836"/>
  <c r="G836"/>
  <c r="C836"/>
  <c r="B836"/>
  <c r="D836" s="1"/>
  <c r="A836"/>
  <c r="G835"/>
  <c r="D835"/>
  <c r="C835"/>
  <c r="B835"/>
  <c r="H835" s="1"/>
  <c r="A835"/>
  <c r="B834"/>
  <c r="H834" s="1"/>
  <c r="A834"/>
  <c r="G833"/>
  <c r="D833"/>
  <c r="C833"/>
  <c r="B833"/>
  <c r="H833" s="1"/>
  <c r="A833"/>
  <c r="H832"/>
  <c r="G832"/>
  <c r="C832"/>
  <c r="B832"/>
  <c r="D832" s="1"/>
  <c r="A832"/>
  <c r="G831"/>
  <c r="D831"/>
  <c r="C831"/>
  <c r="B831"/>
  <c r="H831" s="1"/>
  <c r="A831"/>
  <c r="H830"/>
  <c r="B830"/>
  <c r="G829"/>
  <c r="D829"/>
  <c r="C829"/>
  <c r="B829"/>
  <c r="H829" s="1"/>
  <c r="A829"/>
  <c r="H828"/>
  <c r="G828"/>
  <c r="C828"/>
  <c r="B828"/>
  <c r="D828" s="1"/>
  <c r="A828"/>
  <c r="G827"/>
  <c r="D827"/>
  <c r="C827"/>
  <c r="B827"/>
  <c r="H827" s="1"/>
  <c r="A827"/>
  <c r="B826"/>
  <c r="H826" s="1"/>
  <c r="A826"/>
  <c r="G825"/>
  <c r="D825"/>
  <c r="C825"/>
  <c r="B825"/>
  <c r="H825" s="1"/>
  <c r="A825"/>
  <c r="H824"/>
  <c r="G824"/>
  <c r="C824"/>
  <c r="B824"/>
  <c r="D824" s="1"/>
  <c r="A824"/>
  <c r="G823"/>
  <c r="D823"/>
  <c r="C823"/>
  <c r="B823"/>
  <c r="H823" s="1"/>
  <c r="A823"/>
  <c r="H822"/>
  <c r="B822"/>
  <c r="G821"/>
  <c r="D821"/>
  <c r="C821"/>
  <c r="B821"/>
  <c r="H821" s="1"/>
  <c r="A821"/>
  <c r="H820"/>
  <c r="G820"/>
  <c r="C820"/>
  <c r="B820"/>
  <c r="D820" s="1"/>
  <c r="A820"/>
  <c r="G819"/>
  <c r="D819"/>
  <c r="C819"/>
  <c r="B819"/>
  <c r="H819" s="1"/>
  <c r="A819"/>
  <c r="B818"/>
  <c r="H818" s="1"/>
  <c r="A818"/>
  <c r="G817"/>
  <c r="D817"/>
  <c r="C817"/>
  <c r="B817"/>
  <c r="H817" s="1"/>
  <c r="A817"/>
  <c r="H816"/>
  <c r="G816"/>
  <c r="C816"/>
  <c r="B816"/>
  <c r="D816" s="1"/>
  <c r="A816"/>
  <c r="G815"/>
  <c r="D815"/>
  <c r="C815"/>
  <c r="B815"/>
  <c r="H815" s="1"/>
  <c r="A815"/>
  <c r="H814"/>
  <c r="B814"/>
  <c r="G813"/>
  <c r="D813"/>
  <c r="C813"/>
  <c r="B813"/>
  <c r="H813" s="1"/>
  <c r="A813"/>
  <c r="H812"/>
  <c r="G812"/>
  <c r="C812"/>
  <c r="B812"/>
  <c r="D812" s="1"/>
  <c r="A812"/>
  <c r="G811"/>
  <c r="D811"/>
  <c r="C811"/>
  <c r="B811"/>
  <c r="H811" s="1"/>
  <c r="A811"/>
  <c r="B810"/>
  <c r="H810" s="1"/>
  <c r="A810"/>
  <c r="G809"/>
  <c r="D809"/>
  <c r="C809"/>
  <c r="B809"/>
  <c r="H809" s="1"/>
  <c r="A809"/>
  <c r="H808"/>
  <c r="G808"/>
  <c r="C808"/>
  <c r="B808"/>
  <c r="D808" s="1"/>
  <c r="A808"/>
  <c r="G807"/>
  <c r="D807"/>
  <c r="C807"/>
  <c r="B807"/>
  <c r="H807" s="1"/>
  <c r="A807"/>
  <c r="H806"/>
  <c r="B806"/>
  <c r="G805"/>
  <c r="D805"/>
  <c r="C805"/>
  <c r="B805"/>
  <c r="H805" s="1"/>
  <c r="A805"/>
  <c r="H804"/>
  <c r="G804"/>
  <c r="C804"/>
  <c r="B804"/>
  <c r="D804" s="1"/>
  <c r="A804"/>
  <c r="G803"/>
  <c r="D803"/>
  <c r="C803"/>
  <c r="B803"/>
  <c r="H803" s="1"/>
  <c r="A803"/>
  <c r="B802"/>
  <c r="H802" s="1"/>
  <c r="A802"/>
  <c r="G801"/>
  <c r="D801"/>
  <c r="C801"/>
  <c r="B801"/>
  <c r="H801" s="1"/>
  <c r="A801"/>
  <c r="H800"/>
  <c r="G800"/>
  <c r="C800"/>
  <c r="B800"/>
  <c r="D800" s="1"/>
  <c r="A800"/>
  <c r="G799"/>
  <c r="D799"/>
  <c r="C799"/>
  <c r="B799"/>
  <c r="H799" s="1"/>
  <c r="A799"/>
  <c r="H798"/>
  <c r="B798"/>
  <c r="G797"/>
  <c r="D797"/>
  <c r="C797"/>
  <c r="B797"/>
  <c r="H797" s="1"/>
  <c r="A797"/>
  <c r="H796"/>
  <c r="G796"/>
  <c r="C796"/>
  <c r="B796"/>
  <c r="D796" s="1"/>
  <c r="A796"/>
  <c r="G795"/>
  <c r="D795"/>
  <c r="C795"/>
  <c r="B795"/>
  <c r="H795" s="1"/>
  <c r="A795"/>
  <c r="B794"/>
  <c r="H794" s="1"/>
  <c r="A794"/>
  <c r="G793"/>
  <c r="D793"/>
  <c r="C793"/>
  <c r="B793"/>
  <c r="H793" s="1"/>
  <c r="A793"/>
  <c r="H792"/>
  <c r="G792"/>
  <c r="C792"/>
  <c r="B792"/>
  <c r="D792" s="1"/>
  <c r="A792"/>
  <c r="G791"/>
  <c r="D791"/>
  <c r="C791"/>
  <c r="B791"/>
  <c r="H791" s="1"/>
  <c r="A791"/>
  <c r="H790"/>
  <c r="B790"/>
  <c r="G789"/>
  <c r="D789"/>
  <c r="C789"/>
  <c r="B789"/>
  <c r="H789" s="1"/>
  <c r="A789"/>
  <c r="H788"/>
  <c r="G788"/>
  <c r="C788"/>
  <c r="B788"/>
  <c r="D788" s="1"/>
  <c r="A788"/>
  <c r="G787"/>
  <c r="D787"/>
  <c r="C787"/>
  <c r="B787"/>
  <c r="H787" s="1"/>
  <c r="A787"/>
  <c r="B786"/>
  <c r="G785"/>
  <c r="D785"/>
  <c r="C785"/>
  <c r="B785"/>
  <c r="H785" s="1"/>
  <c r="A785"/>
  <c r="H784"/>
  <c r="G784"/>
  <c r="C784"/>
  <c r="B784"/>
  <c r="D784" s="1"/>
  <c r="A784"/>
  <c r="G783"/>
  <c r="D783"/>
  <c r="C783"/>
  <c r="B783"/>
  <c r="H783" s="1"/>
  <c r="A783"/>
  <c r="H782"/>
  <c r="B782"/>
  <c r="C782" s="1"/>
  <c r="A782"/>
  <c r="G781"/>
  <c r="D781"/>
  <c r="C781"/>
  <c r="B781"/>
  <c r="H781" s="1"/>
  <c r="A781"/>
  <c r="H780"/>
  <c r="G780"/>
  <c r="C780"/>
  <c r="B780"/>
  <c r="D780" s="1"/>
  <c r="A780"/>
  <c r="G779"/>
  <c r="D779"/>
  <c r="C779"/>
  <c r="B779"/>
  <c r="H779" s="1"/>
  <c r="A779"/>
  <c r="H778"/>
  <c r="C778"/>
  <c r="B778"/>
  <c r="A778"/>
  <c r="G777"/>
  <c r="D777"/>
  <c r="C777"/>
  <c r="B777"/>
  <c r="H777" s="1"/>
  <c r="A777"/>
  <c r="H776"/>
  <c r="G776"/>
  <c r="C776"/>
  <c r="B776"/>
  <c r="D776" s="1"/>
  <c r="A776"/>
  <c r="G775"/>
  <c r="D775"/>
  <c r="C775"/>
  <c r="B775"/>
  <c r="H775" s="1"/>
  <c r="A775"/>
  <c r="C774"/>
  <c r="B774"/>
  <c r="G773"/>
  <c r="D773"/>
  <c r="C773"/>
  <c r="B773"/>
  <c r="H773" s="1"/>
  <c r="A773"/>
  <c r="H772"/>
  <c r="G772"/>
  <c r="C772"/>
  <c r="B772"/>
  <c r="D772" s="1"/>
  <c r="A772"/>
  <c r="G771"/>
  <c r="D771"/>
  <c r="C771"/>
  <c r="B771"/>
  <c r="H771" s="1"/>
  <c r="A771"/>
  <c r="B770"/>
  <c r="G769"/>
  <c r="D769"/>
  <c r="C769"/>
  <c r="B769"/>
  <c r="H769" s="1"/>
  <c r="A769"/>
  <c r="H768"/>
  <c r="G768"/>
  <c r="C768"/>
  <c r="B768"/>
  <c r="D768" s="1"/>
  <c r="A768"/>
  <c r="G767"/>
  <c r="D767"/>
  <c r="C767"/>
  <c r="B767"/>
  <c r="H767" s="1"/>
  <c r="A767"/>
  <c r="H766"/>
  <c r="B766"/>
  <c r="C766" s="1"/>
  <c r="A766"/>
  <c r="G765"/>
  <c r="D765"/>
  <c r="C765"/>
  <c r="B765"/>
  <c r="H765" s="1"/>
  <c r="A765"/>
  <c r="H764"/>
  <c r="G764"/>
  <c r="C764"/>
  <c r="B764"/>
  <c r="D764" s="1"/>
  <c r="A764"/>
  <c r="G763"/>
  <c r="D763"/>
  <c r="C763"/>
  <c r="B763"/>
  <c r="H763" s="1"/>
  <c r="A763"/>
  <c r="H762"/>
  <c r="C762"/>
  <c r="B762"/>
  <c r="A762"/>
  <c r="G761"/>
  <c r="D761"/>
  <c r="C761"/>
  <c r="B761"/>
  <c r="H761" s="1"/>
  <c r="A761"/>
  <c r="H760"/>
  <c r="G760"/>
  <c r="C760"/>
  <c r="B760"/>
  <c r="D760" s="1"/>
  <c r="A760"/>
  <c r="G759"/>
  <c r="D759"/>
  <c r="C759"/>
  <c r="B759"/>
  <c r="H759" s="1"/>
  <c r="A759"/>
  <c r="C758"/>
  <c r="B758"/>
  <c r="G757"/>
  <c r="D757"/>
  <c r="C757"/>
  <c r="B757"/>
  <c r="H757" s="1"/>
  <c r="A757"/>
  <c r="H756"/>
  <c r="G756"/>
  <c r="C756"/>
  <c r="B756"/>
  <c r="D756" s="1"/>
  <c r="A756"/>
  <c r="G755"/>
  <c r="D755"/>
  <c r="C755"/>
  <c r="B755"/>
  <c r="H755" s="1"/>
  <c r="A755"/>
  <c r="B754"/>
  <c r="G753"/>
  <c r="D753"/>
  <c r="C753"/>
  <c r="B753"/>
  <c r="H753" s="1"/>
  <c r="A753"/>
  <c r="H752"/>
  <c r="G752"/>
  <c r="C752"/>
  <c r="B752"/>
  <c r="D752" s="1"/>
  <c r="A752"/>
  <c r="G751"/>
  <c r="D751"/>
  <c r="C751"/>
  <c r="B751"/>
  <c r="H751" s="1"/>
  <c r="A751"/>
  <c r="H750"/>
  <c r="B750"/>
  <c r="C750" s="1"/>
  <c r="A750"/>
  <c r="G749"/>
  <c r="D749"/>
  <c r="C749"/>
  <c r="B749"/>
  <c r="H749" s="1"/>
  <c r="A749"/>
  <c r="H748"/>
  <c r="G748"/>
  <c r="C748"/>
  <c r="B748"/>
  <c r="D748" s="1"/>
  <c r="A748"/>
  <c r="G747"/>
  <c r="D747"/>
  <c r="C747"/>
  <c r="B747"/>
  <c r="H747" s="1"/>
  <c r="A747"/>
  <c r="H746"/>
  <c r="C746"/>
  <c r="B746"/>
  <c r="A746"/>
  <c r="D745"/>
  <c r="C745"/>
  <c r="B745"/>
  <c r="H744"/>
  <c r="G744"/>
  <c r="D744"/>
  <c r="B744"/>
  <c r="C744" s="1"/>
  <c r="A744"/>
  <c r="H743"/>
  <c r="D743"/>
  <c r="B743"/>
  <c r="C743" s="1"/>
  <c r="H742"/>
  <c r="G742"/>
  <c r="B742"/>
  <c r="C742" s="1"/>
  <c r="A742"/>
  <c r="B741"/>
  <c r="B740"/>
  <c r="C739"/>
  <c r="B739"/>
  <c r="D738"/>
  <c r="B738"/>
  <c r="C738" s="1"/>
  <c r="H737"/>
  <c r="D737"/>
  <c r="C737"/>
  <c r="B737"/>
  <c r="H736"/>
  <c r="G736"/>
  <c r="D736"/>
  <c r="B736"/>
  <c r="C736" s="1"/>
  <c r="A736"/>
  <c r="H735"/>
  <c r="D735"/>
  <c r="B735"/>
  <c r="C735" s="1"/>
  <c r="H734"/>
  <c r="G734"/>
  <c r="B734"/>
  <c r="C734" s="1"/>
  <c r="A734"/>
  <c r="B733"/>
  <c r="B732"/>
  <c r="C731"/>
  <c r="B731"/>
  <c r="D730"/>
  <c r="B730"/>
  <c r="C730" s="1"/>
  <c r="H729"/>
  <c r="D729"/>
  <c r="C729"/>
  <c r="B729"/>
  <c r="H728"/>
  <c r="G728"/>
  <c r="D728"/>
  <c r="B728"/>
  <c r="C728" s="1"/>
  <c r="A728"/>
  <c r="H727"/>
  <c r="D727"/>
  <c r="B727"/>
  <c r="C727" s="1"/>
  <c r="H726"/>
  <c r="G726"/>
  <c r="B726"/>
  <c r="C726" s="1"/>
  <c r="A726"/>
  <c r="B725"/>
  <c r="B724"/>
  <c r="C723"/>
  <c r="B723"/>
  <c r="D722"/>
  <c r="B722"/>
  <c r="C722" s="1"/>
  <c r="H721"/>
  <c r="D721"/>
  <c r="C721"/>
  <c r="B721"/>
  <c r="H720"/>
  <c r="G720"/>
  <c r="D720"/>
  <c r="B720"/>
  <c r="C720" s="1"/>
  <c r="A720"/>
  <c r="H719"/>
  <c r="D719"/>
  <c r="B719"/>
  <c r="C719" s="1"/>
  <c r="H718"/>
  <c r="G718"/>
  <c r="B718"/>
  <c r="C718" s="1"/>
  <c r="A718"/>
  <c r="B717"/>
  <c r="B716"/>
  <c r="C715"/>
  <c r="B715"/>
  <c r="D714"/>
  <c r="B714"/>
  <c r="C714" s="1"/>
  <c r="H713"/>
  <c r="D713"/>
  <c r="C713"/>
  <c r="B713"/>
  <c r="H712"/>
  <c r="G712"/>
  <c r="D712"/>
  <c r="B712"/>
  <c r="C712" s="1"/>
  <c r="A712"/>
  <c r="H711"/>
  <c r="D711"/>
  <c r="B711"/>
  <c r="C711" s="1"/>
  <c r="H710"/>
  <c r="G710"/>
  <c r="B710"/>
  <c r="C710" s="1"/>
  <c r="A710"/>
  <c r="B709"/>
  <c r="B708"/>
  <c r="C707"/>
  <c r="B707"/>
  <c r="D706"/>
  <c r="B706"/>
  <c r="C706" s="1"/>
  <c r="H705"/>
  <c r="D705"/>
  <c r="C705"/>
  <c r="B705"/>
  <c r="H704"/>
  <c r="G704"/>
  <c r="D704"/>
  <c r="B704"/>
  <c r="C704" s="1"/>
  <c r="A704"/>
  <c r="H703"/>
  <c r="D703"/>
  <c r="B703"/>
  <c r="C703" s="1"/>
  <c r="H702"/>
  <c r="G702"/>
  <c r="B702"/>
  <c r="C702" s="1"/>
  <c r="A702"/>
  <c r="B701"/>
  <c r="B700"/>
  <c r="C699"/>
  <c r="B699"/>
  <c r="D698"/>
  <c r="B698"/>
  <c r="C698" s="1"/>
  <c r="H697"/>
  <c r="D697"/>
  <c r="C697"/>
  <c r="B697"/>
  <c r="H696"/>
  <c r="G696"/>
  <c r="D696"/>
  <c r="B696"/>
  <c r="C696" s="1"/>
  <c r="A696"/>
  <c r="H695"/>
  <c r="D695"/>
  <c r="B695"/>
  <c r="C695" s="1"/>
  <c r="H694"/>
  <c r="G694"/>
  <c r="B694"/>
  <c r="C694" s="1"/>
  <c r="A694"/>
  <c r="B693"/>
  <c r="B692"/>
  <c r="C691"/>
  <c r="B691"/>
  <c r="D690"/>
  <c r="B690"/>
  <c r="C690" s="1"/>
  <c r="H689"/>
  <c r="D689"/>
  <c r="C689"/>
  <c r="B689"/>
  <c r="H688"/>
  <c r="G688"/>
  <c r="D688"/>
  <c r="B688"/>
  <c r="C688" s="1"/>
  <c r="A688"/>
  <c r="H687"/>
  <c r="D687"/>
  <c r="B687"/>
  <c r="C687" s="1"/>
  <c r="H686"/>
  <c r="G686"/>
  <c r="B686"/>
  <c r="C686" s="1"/>
  <c r="A686"/>
  <c r="B685"/>
  <c r="B684"/>
  <c r="C683"/>
  <c r="B683"/>
  <c r="H683" s="1"/>
  <c r="D682"/>
  <c r="B682"/>
  <c r="C682" s="1"/>
  <c r="H681"/>
  <c r="D681"/>
  <c r="C681"/>
  <c r="B681"/>
  <c r="H680"/>
  <c r="G680"/>
  <c r="D680"/>
  <c r="B680"/>
  <c r="C680" s="1"/>
  <c r="A680"/>
  <c r="H679"/>
  <c r="D679"/>
  <c r="B679"/>
  <c r="C679" s="1"/>
  <c r="H678"/>
  <c r="G678"/>
  <c r="B678"/>
  <c r="C678" s="1"/>
  <c r="A678"/>
  <c r="B677"/>
  <c r="B676"/>
  <c r="C675"/>
  <c r="B675"/>
  <c r="D674"/>
  <c r="B674"/>
  <c r="C674" s="1"/>
  <c r="H673"/>
  <c r="D673"/>
  <c r="C673"/>
  <c r="B673"/>
  <c r="H672"/>
  <c r="G672"/>
  <c r="D672"/>
  <c r="B672"/>
  <c r="C672" s="1"/>
  <c r="A672"/>
  <c r="H671"/>
  <c r="D671"/>
  <c r="B671"/>
  <c r="C671" s="1"/>
  <c r="H670"/>
  <c r="G670"/>
  <c r="B670"/>
  <c r="C670" s="1"/>
  <c r="A670"/>
  <c r="B669"/>
  <c r="B668"/>
  <c r="C667"/>
  <c r="B667"/>
  <c r="D666"/>
  <c r="B666"/>
  <c r="C666" s="1"/>
  <c r="H665"/>
  <c r="D665"/>
  <c r="C665"/>
  <c r="B665"/>
  <c r="H664"/>
  <c r="G664"/>
  <c r="D664"/>
  <c r="B664"/>
  <c r="C664" s="1"/>
  <c r="A664"/>
  <c r="H663"/>
  <c r="D663"/>
  <c r="B663"/>
  <c r="C663" s="1"/>
  <c r="H662"/>
  <c r="G662"/>
  <c r="B662"/>
  <c r="C662" s="1"/>
  <c r="A662"/>
  <c r="B661"/>
  <c r="B660"/>
  <c r="C659"/>
  <c r="B659"/>
  <c r="H659" s="1"/>
  <c r="D658"/>
  <c r="B658"/>
  <c r="C658" s="1"/>
  <c r="H657"/>
  <c r="D657"/>
  <c r="C657"/>
  <c r="B657"/>
  <c r="H656"/>
  <c r="G656"/>
  <c r="D656"/>
  <c r="B656"/>
  <c r="C656" s="1"/>
  <c r="A656"/>
  <c r="H655"/>
  <c r="D655"/>
  <c r="B655"/>
  <c r="C655" s="1"/>
  <c r="H654"/>
  <c r="G654"/>
  <c r="B654"/>
  <c r="C654" s="1"/>
  <c r="A654"/>
  <c r="B653"/>
  <c r="B652"/>
  <c r="C651"/>
  <c r="B651"/>
  <c r="D650"/>
  <c r="B650"/>
  <c r="C650" s="1"/>
  <c r="H649"/>
  <c r="D649"/>
  <c r="C649"/>
  <c r="B649"/>
  <c r="H648"/>
  <c r="G648"/>
  <c r="D648"/>
  <c r="B648"/>
  <c r="C648" s="1"/>
  <c r="A648"/>
  <c r="H647"/>
  <c r="D647"/>
  <c r="B647"/>
  <c r="C647" s="1"/>
  <c r="H646"/>
  <c r="G646"/>
  <c r="B646"/>
  <c r="C646" s="1"/>
  <c r="A646"/>
  <c r="B645"/>
  <c r="B644"/>
  <c r="C643"/>
  <c r="B643"/>
  <c r="H643" s="1"/>
  <c r="D642"/>
  <c r="B642"/>
  <c r="C642" s="1"/>
  <c r="H641"/>
  <c r="D641"/>
  <c r="C641"/>
  <c r="B641"/>
  <c r="H640"/>
  <c r="G640"/>
  <c r="D640"/>
  <c r="B640"/>
  <c r="C640" s="1"/>
  <c r="A640"/>
  <c r="H639"/>
  <c r="D639"/>
  <c r="B639"/>
  <c r="C639" s="1"/>
  <c r="H638"/>
  <c r="G638"/>
  <c r="B638"/>
  <c r="C638" s="1"/>
  <c r="A638"/>
  <c r="B637"/>
  <c r="B636"/>
  <c r="C635"/>
  <c r="B635"/>
  <c r="D634"/>
  <c r="B634"/>
  <c r="C634" s="1"/>
  <c r="H633"/>
  <c r="D633"/>
  <c r="C633"/>
  <c r="B633"/>
  <c r="H632"/>
  <c r="G632"/>
  <c r="D632"/>
  <c r="B632"/>
  <c r="C632" s="1"/>
  <c r="A632"/>
  <c r="H631"/>
  <c r="D631"/>
  <c r="B631"/>
  <c r="C631" s="1"/>
  <c r="H630"/>
  <c r="G630"/>
  <c r="B630"/>
  <c r="C630" s="1"/>
  <c r="A630"/>
  <c r="B629"/>
  <c r="B628"/>
  <c r="C627"/>
  <c r="B627"/>
  <c r="H627" s="1"/>
  <c r="D626"/>
  <c r="B626"/>
  <c r="C626" s="1"/>
  <c r="H625"/>
  <c r="D625"/>
  <c r="C625"/>
  <c r="B625"/>
  <c r="H624"/>
  <c r="G624"/>
  <c r="D624"/>
  <c r="B624"/>
  <c r="C624" s="1"/>
  <c r="A624"/>
  <c r="H623"/>
  <c r="D623"/>
  <c r="B623"/>
  <c r="C623" s="1"/>
  <c r="H622"/>
  <c r="G622"/>
  <c r="B622"/>
  <c r="C622" s="1"/>
  <c r="A622"/>
  <c r="B621"/>
  <c r="B620"/>
  <c r="C619"/>
  <c r="B619"/>
  <c r="D618"/>
  <c r="B618"/>
  <c r="C618" s="1"/>
  <c r="H617"/>
  <c r="D617"/>
  <c r="C617"/>
  <c r="B617"/>
  <c r="H616"/>
  <c r="G616"/>
  <c r="D616"/>
  <c r="B616"/>
  <c r="C616" s="1"/>
  <c r="A616"/>
  <c r="H615"/>
  <c r="D615"/>
  <c r="B615"/>
  <c r="C615" s="1"/>
  <c r="H614"/>
  <c r="G614"/>
  <c r="B614"/>
  <c r="C614" s="1"/>
  <c r="A614"/>
  <c r="B613"/>
  <c r="B612"/>
  <c r="C611"/>
  <c r="B611"/>
  <c r="H611" s="1"/>
  <c r="D610"/>
  <c r="B610"/>
  <c r="C610" s="1"/>
  <c r="H609"/>
  <c r="D609"/>
  <c r="C609"/>
  <c r="B609"/>
  <c r="H608"/>
  <c r="G608"/>
  <c r="D608"/>
  <c r="B608"/>
  <c r="C608" s="1"/>
  <c r="A608"/>
  <c r="H607"/>
  <c r="D607"/>
  <c r="B607"/>
  <c r="C607" s="1"/>
  <c r="H606"/>
  <c r="G606"/>
  <c r="B606"/>
  <c r="C606" s="1"/>
  <c r="A606"/>
  <c r="B605"/>
  <c r="B604"/>
  <c r="C603"/>
  <c r="B603"/>
  <c r="D602"/>
  <c r="B602"/>
  <c r="C602" s="1"/>
  <c r="H601"/>
  <c r="D601"/>
  <c r="C601"/>
  <c r="B601"/>
  <c r="H600"/>
  <c r="G600"/>
  <c r="D600"/>
  <c r="B600"/>
  <c r="C600" s="1"/>
  <c r="A600"/>
  <c r="H599"/>
  <c r="D599"/>
  <c r="B599"/>
  <c r="C599" s="1"/>
  <c r="H598"/>
  <c r="G598"/>
  <c r="B598"/>
  <c r="C598" s="1"/>
  <c r="A598"/>
  <c r="B597"/>
  <c r="B596"/>
  <c r="C595"/>
  <c r="B595"/>
  <c r="H595" s="1"/>
  <c r="D594"/>
  <c r="B594"/>
  <c r="C594" s="1"/>
  <c r="H593"/>
  <c r="D593"/>
  <c r="C593"/>
  <c r="B593"/>
  <c r="H592"/>
  <c r="G592"/>
  <c r="D592"/>
  <c r="B592"/>
  <c r="C592" s="1"/>
  <c r="A592"/>
  <c r="H591"/>
  <c r="D591"/>
  <c r="B591"/>
  <c r="C591" s="1"/>
  <c r="H590"/>
  <c r="G590"/>
  <c r="B590"/>
  <c r="C590" s="1"/>
  <c r="A590"/>
  <c r="B589"/>
  <c r="B588"/>
  <c r="C587"/>
  <c r="B587"/>
  <c r="D586"/>
  <c r="B586"/>
  <c r="C586" s="1"/>
  <c r="H585"/>
  <c r="D585"/>
  <c r="C585"/>
  <c r="B585"/>
  <c r="H584"/>
  <c r="G584"/>
  <c r="D584"/>
  <c r="B584"/>
  <c r="C584" s="1"/>
  <c r="A584"/>
  <c r="H583"/>
  <c r="D583"/>
  <c r="B583"/>
  <c r="C583" s="1"/>
  <c r="H582"/>
  <c r="G582"/>
  <c r="B582"/>
  <c r="C582" s="1"/>
  <c r="A582"/>
  <c r="B581"/>
  <c r="B580"/>
  <c r="C579"/>
  <c r="B579"/>
  <c r="H579" s="1"/>
  <c r="D578"/>
  <c r="B578"/>
  <c r="C578" s="1"/>
  <c r="H577"/>
  <c r="D577"/>
  <c r="C577"/>
  <c r="B577"/>
  <c r="H576"/>
  <c r="G576"/>
  <c r="D576"/>
  <c r="B576"/>
  <c r="C576" s="1"/>
  <c r="A576"/>
  <c r="H575"/>
  <c r="D575"/>
  <c r="B575"/>
  <c r="C575" s="1"/>
  <c r="H574"/>
  <c r="G574"/>
  <c r="B574"/>
  <c r="C574" s="1"/>
  <c r="A574"/>
  <c r="B573"/>
  <c r="B572"/>
  <c r="C571"/>
  <c r="B571"/>
  <c r="D570"/>
  <c r="B570"/>
  <c r="C570" s="1"/>
  <c r="H569"/>
  <c r="D569"/>
  <c r="C569"/>
  <c r="B569"/>
  <c r="H568"/>
  <c r="G568"/>
  <c r="D568"/>
  <c r="B568"/>
  <c r="C568" s="1"/>
  <c r="A568"/>
  <c r="H567"/>
  <c r="D567"/>
  <c r="B567"/>
  <c r="C567" s="1"/>
  <c r="H566"/>
  <c r="G566"/>
  <c r="B566"/>
  <c r="C566" s="1"/>
  <c r="A566"/>
  <c r="B565"/>
  <c r="B564"/>
  <c r="C563"/>
  <c r="B563"/>
  <c r="H563" s="1"/>
  <c r="D562"/>
  <c r="B562"/>
  <c r="C562" s="1"/>
  <c r="H561"/>
  <c r="D561"/>
  <c r="C561"/>
  <c r="B561"/>
  <c r="H560"/>
  <c r="G560"/>
  <c r="D560"/>
  <c r="B560"/>
  <c r="C560" s="1"/>
  <c r="A560"/>
  <c r="H559"/>
  <c r="D559"/>
  <c r="B559"/>
  <c r="C559" s="1"/>
  <c r="H558"/>
  <c r="G558"/>
  <c r="B558"/>
  <c r="C558" s="1"/>
  <c r="A558"/>
  <c r="B557"/>
  <c r="B556"/>
  <c r="C555"/>
  <c r="B555"/>
  <c r="D554"/>
  <c r="B554"/>
  <c r="C554" s="1"/>
  <c r="H553"/>
  <c r="D553"/>
  <c r="C553"/>
  <c r="B553"/>
  <c r="H552"/>
  <c r="G552"/>
  <c r="D552"/>
  <c r="B552"/>
  <c r="C552" s="1"/>
  <c r="A552"/>
  <c r="H551"/>
  <c r="D551"/>
  <c r="B551"/>
  <c r="C551" s="1"/>
  <c r="H550"/>
  <c r="G550"/>
  <c r="B550"/>
  <c r="C550" s="1"/>
  <c r="A550"/>
  <c r="B549"/>
  <c r="B548"/>
  <c r="C547"/>
  <c r="B547"/>
  <c r="H547" s="1"/>
  <c r="D546"/>
  <c r="B546"/>
  <c r="C546" s="1"/>
  <c r="H545"/>
  <c r="D545"/>
  <c r="C545"/>
  <c r="B545"/>
  <c r="H544"/>
  <c r="G544"/>
  <c r="D544"/>
  <c r="B544"/>
  <c r="C544" s="1"/>
  <c r="A544"/>
  <c r="H543"/>
  <c r="D543"/>
  <c r="B543"/>
  <c r="C543" s="1"/>
  <c r="H542"/>
  <c r="G542"/>
  <c r="B542"/>
  <c r="C542" s="1"/>
  <c r="A542"/>
  <c r="B541"/>
  <c r="B540"/>
  <c r="C539"/>
  <c r="B539"/>
  <c r="H539" s="1"/>
  <c r="D538"/>
  <c r="B538"/>
  <c r="C538" s="1"/>
  <c r="H537"/>
  <c r="D537"/>
  <c r="C537"/>
  <c r="B537"/>
  <c r="H536"/>
  <c r="G536"/>
  <c r="D536"/>
  <c r="B536"/>
  <c r="C536" s="1"/>
  <c r="A536"/>
  <c r="H535"/>
  <c r="D535"/>
  <c r="B535"/>
  <c r="C535" s="1"/>
  <c r="H534"/>
  <c r="G534"/>
  <c r="B534"/>
  <c r="C534" s="1"/>
  <c r="A534"/>
  <c r="B533"/>
  <c r="B532"/>
  <c r="C531"/>
  <c r="B531"/>
  <c r="D530"/>
  <c r="B530"/>
  <c r="C530" s="1"/>
  <c r="H529"/>
  <c r="D529"/>
  <c r="C529"/>
  <c r="B529"/>
  <c r="H528"/>
  <c r="G528"/>
  <c r="D528"/>
  <c r="B528"/>
  <c r="C528" s="1"/>
  <c r="A528"/>
  <c r="H527"/>
  <c r="D527"/>
  <c r="B527"/>
  <c r="C527" s="1"/>
  <c r="H526"/>
  <c r="G526"/>
  <c r="B526"/>
  <c r="C526" s="1"/>
  <c r="A526"/>
  <c r="B525"/>
  <c r="B524"/>
  <c r="C523"/>
  <c r="B523"/>
  <c r="H523" s="1"/>
  <c r="D522"/>
  <c r="B522"/>
  <c r="C522" s="1"/>
  <c r="H521"/>
  <c r="D521"/>
  <c r="C521"/>
  <c r="B521"/>
  <c r="H520"/>
  <c r="G520"/>
  <c r="D520"/>
  <c r="B520"/>
  <c r="C520" s="1"/>
  <c r="A520"/>
  <c r="H519"/>
  <c r="D519"/>
  <c r="B519"/>
  <c r="C519" s="1"/>
  <c r="H518"/>
  <c r="G518"/>
  <c r="B518"/>
  <c r="C518" s="1"/>
  <c r="A518"/>
  <c r="B517"/>
  <c r="B516"/>
  <c r="C515"/>
  <c r="B515"/>
  <c r="D514"/>
  <c r="B514"/>
  <c r="C514" s="1"/>
  <c r="H513"/>
  <c r="D513"/>
  <c r="C513"/>
  <c r="B513"/>
  <c r="H512"/>
  <c r="G512"/>
  <c r="D512"/>
  <c r="B512"/>
  <c r="C512" s="1"/>
  <c r="A512"/>
  <c r="H511"/>
  <c r="D511"/>
  <c r="B511"/>
  <c r="C511" s="1"/>
  <c r="H510"/>
  <c r="G510"/>
  <c r="B510"/>
  <c r="C510" s="1"/>
  <c r="A510"/>
  <c r="B509"/>
  <c r="B508"/>
  <c r="C507"/>
  <c r="B507"/>
  <c r="D506"/>
  <c r="B506"/>
  <c r="C506" s="1"/>
  <c r="H505"/>
  <c r="D505"/>
  <c r="C505"/>
  <c r="B505"/>
  <c r="H504"/>
  <c r="G504"/>
  <c r="D504"/>
  <c r="B504"/>
  <c r="C504" s="1"/>
  <c r="A504"/>
  <c r="H503"/>
  <c r="D503"/>
  <c r="B503"/>
  <c r="C503" s="1"/>
  <c r="H502"/>
  <c r="G502"/>
  <c r="B502"/>
  <c r="C502" s="1"/>
  <c r="A502"/>
  <c r="B501"/>
  <c r="B500"/>
  <c r="C499"/>
  <c r="B499"/>
  <c r="D498"/>
  <c r="B498"/>
  <c r="C498" s="1"/>
  <c r="H497"/>
  <c r="D497"/>
  <c r="C497"/>
  <c r="B497"/>
  <c r="H496"/>
  <c r="G496"/>
  <c r="D496"/>
  <c r="B496"/>
  <c r="C496" s="1"/>
  <c r="A496"/>
  <c r="H495"/>
  <c r="D495"/>
  <c r="B495"/>
  <c r="C495" s="1"/>
  <c r="H494"/>
  <c r="G494"/>
  <c r="B494"/>
  <c r="C494" s="1"/>
  <c r="A494"/>
  <c r="B493"/>
  <c r="B492"/>
  <c r="C491"/>
  <c r="B491"/>
  <c r="H491" s="1"/>
  <c r="D490"/>
  <c r="B490"/>
  <c r="C490" s="1"/>
  <c r="H489"/>
  <c r="D489"/>
  <c r="C489"/>
  <c r="B489"/>
  <c r="H488"/>
  <c r="G488"/>
  <c r="D488"/>
  <c r="B488"/>
  <c r="C488" s="1"/>
  <c r="A488"/>
  <c r="H487"/>
  <c r="D487"/>
  <c r="B487"/>
  <c r="C487" s="1"/>
  <c r="H486"/>
  <c r="G486"/>
  <c r="B486"/>
  <c r="C486" s="1"/>
  <c r="A486"/>
  <c r="B485"/>
  <c r="B484"/>
  <c r="C483"/>
  <c r="B483"/>
  <c r="D482"/>
  <c r="B482"/>
  <c r="C482" s="1"/>
  <c r="H481"/>
  <c r="D481"/>
  <c r="C481"/>
  <c r="B481"/>
  <c r="H480"/>
  <c r="G480"/>
  <c r="D480"/>
  <c r="B480"/>
  <c r="C480" s="1"/>
  <c r="A480"/>
  <c r="H479"/>
  <c r="D479"/>
  <c r="B479"/>
  <c r="C479" s="1"/>
  <c r="H478"/>
  <c r="G478"/>
  <c r="B478"/>
  <c r="C478" s="1"/>
  <c r="A478"/>
  <c r="B477"/>
  <c r="B476"/>
  <c r="C475"/>
  <c r="B475"/>
  <c r="H475" s="1"/>
  <c r="D474"/>
  <c r="B474"/>
  <c r="C474" s="1"/>
  <c r="H473"/>
  <c r="D473"/>
  <c r="C473"/>
  <c r="B473"/>
  <c r="H472"/>
  <c r="G472"/>
  <c r="D472"/>
  <c r="B472"/>
  <c r="C472" s="1"/>
  <c r="A472"/>
  <c r="H471"/>
  <c r="D471"/>
  <c r="B471"/>
  <c r="C471" s="1"/>
  <c r="H470"/>
  <c r="G470"/>
  <c r="B470"/>
  <c r="C470" s="1"/>
  <c r="A470"/>
  <c r="B469"/>
  <c r="B468"/>
  <c r="C467"/>
  <c r="B467"/>
  <c r="D466"/>
  <c r="B466"/>
  <c r="C466" s="1"/>
  <c r="H465"/>
  <c r="D465"/>
  <c r="C465"/>
  <c r="B465"/>
  <c r="H464"/>
  <c r="G464"/>
  <c r="D464"/>
  <c r="B464"/>
  <c r="C464" s="1"/>
  <c r="A464"/>
  <c r="H463"/>
  <c r="D463"/>
  <c r="B463"/>
  <c r="C463" s="1"/>
  <c r="H462"/>
  <c r="G462"/>
  <c r="B462"/>
  <c r="C462" s="1"/>
  <c r="A462"/>
  <c r="B461"/>
  <c r="B460"/>
  <c r="C459"/>
  <c r="B459"/>
  <c r="D458"/>
  <c r="B458"/>
  <c r="C458" s="1"/>
  <c r="H457"/>
  <c r="D457"/>
  <c r="C457"/>
  <c r="B457"/>
  <c r="H456"/>
  <c r="G456"/>
  <c r="D456"/>
  <c r="B456"/>
  <c r="C456" s="1"/>
  <c r="A456"/>
  <c r="H455"/>
  <c r="D455"/>
  <c r="B455"/>
  <c r="C455" s="1"/>
  <c r="H454"/>
  <c r="G454"/>
  <c r="B454"/>
  <c r="C454" s="1"/>
  <c r="A454"/>
  <c r="B453"/>
  <c r="B452"/>
  <c r="C451"/>
  <c r="B451"/>
  <c r="D450"/>
  <c r="B450"/>
  <c r="C450" s="1"/>
  <c r="H449"/>
  <c r="D449"/>
  <c r="C449"/>
  <c r="B449"/>
  <c r="H448"/>
  <c r="G448"/>
  <c r="D448"/>
  <c r="B448"/>
  <c r="C448" s="1"/>
  <c r="A448"/>
  <c r="H447"/>
  <c r="D447"/>
  <c r="B447"/>
  <c r="C447" s="1"/>
  <c r="H446"/>
  <c r="G446"/>
  <c r="B446"/>
  <c r="C446" s="1"/>
  <c r="A446"/>
  <c r="B445"/>
  <c r="B444"/>
  <c r="C443"/>
  <c r="B443"/>
  <c r="G442"/>
  <c r="D442"/>
  <c r="C442"/>
  <c r="B442"/>
  <c r="H442" s="1"/>
  <c r="A442"/>
  <c r="H441"/>
  <c r="B441"/>
  <c r="G440"/>
  <c r="D440"/>
  <c r="C440"/>
  <c r="B440"/>
  <c r="H440" s="1"/>
  <c r="A440"/>
  <c r="B439"/>
  <c r="H439" s="1"/>
  <c r="G438"/>
  <c r="D438"/>
  <c r="C438"/>
  <c r="B438"/>
  <c r="H438" s="1"/>
  <c r="A438"/>
  <c r="B437"/>
  <c r="G436"/>
  <c r="D436"/>
  <c r="C436"/>
  <c r="B436"/>
  <c r="H436" s="1"/>
  <c r="A436"/>
  <c r="H435"/>
  <c r="B435"/>
  <c r="G434"/>
  <c r="D434"/>
  <c r="C434"/>
  <c r="B434"/>
  <c r="H434" s="1"/>
  <c r="A434"/>
  <c r="H433"/>
  <c r="B433"/>
  <c r="G432"/>
  <c r="D432"/>
  <c r="C432"/>
  <c r="B432"/>
  <c r="H432" s="1"/>
  <c r="A432"/>
  <c r="B431"/>
  <c r="H431" s="1"/>
  <c r="G430"/>
  <c r="D430"/>
  <c r="C430"/>
  <c r="B430"/>
  <c r="H430" s="1"/>
  <c r="A430"/>
  <c r="B429"/>
  <c r="G428"/>
  <c r="D428"/>
  <c r="C428"/>
  <c r="B428"/>
  <c r="H428" s="1"/>
  <c r="A428"/>
  <c r="H427"/>
  <c r="B427"/>
  <c r="G426"/>
  <c r="D426"/>
  <c r="C426"/>
  <c r="B426"/>
  <c r="H426" s="1"/>
  <c r="A426"/>
  <c r="H425"/>
  <c r="B425"/>
  <c r="G424"/>
  <c r="D424"/>
  <c r="C424"/>
  <c r="B424"/>
  <c r="H424" s="1"/>
  <c r="A424"/>
  <c r="B423"/>
  <c r="G422"/>
  <c r="D422"/>
  <c r="C422"/>
  <c r="B422"/>
  <c r="H422" s="1"/>
  <c r="A422"/>
  <c r="B421"/>
  <c r="G420"/>
  <c r="D420"/>
  <c r="C420"/>
  <c r="B420"/>
  <c r="H420" s="1"/>
  <c r="A420"/>
  <c r="H419"/>
  <c r="B419"/>
  <c r="G418"/>
  <c r="D418"/>
  <c r="C418"/>
  <c r="B418"/>
  <c r="H418" s="1"/>
  <c r="A418"/>
  <c r="H417"/>
  <c r="B417"/>
  <c r="G416"/>
  <c r="D416"/>
  <c r="C416"/>
  <c r="B416"/>
  <c r="H416" s="1"/>
  <c r="A416"/>
  <c r="B415"/>
  <c r="G414"/>
  <c r="D414"/>
  <c r="C414"/>
  <c r="B414"/>
  <c r="H414" s="1"/>
  <c r="A414"/>
  <c r="B413"/>
  <c r="G412"/>
  <c r="D412"/>
  <c r="C412"/>
  <c r="B412"/>
  <c r="H412" s="1"/>
  <c r="A412"/>
  <c r="H411"/>
  <c r="B411"/>
  <c r="G410"/>
  <c r="D410"/>
  <c r="C410"/>
  <c r="B410"/>
  <c r="H410" s="1"/>
  <c r="A410"/>
  <c r="H409"/>
  <c r="B409"/>
  <c r="G408"/>
  <c r="D408"/>
  <c r="C408"/>
  <c r="B408"/>
  <c r="H408" s="1"/>
  <c r="A408"/>
  <c r="B407"/>
  <c r="H407" s="1"/>
  <c r="G406"/>
  <c r="D406"/>
  <c r="C406"/>
  <c r="B406"/>
  <c r="H406" s="1"/>
  <c r="A406"/>
  <c r="B405"/>
  <c r="G404"/>
  <c r="D404"/>
  <c r="C404"/>
  <c r="B404"/>
  <c r="H404" s="1"/>
  <c r="A404"/>
  <c r="H403"/>
  <c r="B403"/>
  <c r="G402"/>
  <c r="D402"/>
  <c r="C402"/>
  <c r="B402"/>
  <c r="H402" s="1"/>
  <c r="A402"/>
  <c r="H401"/>
  <c r="B401"/>
  <c r="G400"/>
  <c r="D400"/>
  <c r="C400"/>
  <c r="B400"/>
  <c r="H400" s="1"/>
  <c r="A400"/>
  <c r="B399"/>
  <c r="H399" s="1"/>
  <c r="G398"/>
  <c r="D398"/>
  <c r="C398"/>
  <c r="B398"/>
  <c r="H398" s="1"/>
  <c r="A398"/>
  <c r="B397"/>
  <c r="G396"/>
  <c r="D396"/>
  <c r="C396"/>
  <c r="B396"/>
  <c r="H396" s="1"/>
  <c r="A396"/>
  <c r="H395"/>
  <c r="B395"/>
  <c r="G394"/>
  <c r="D394"/>
  <c r="C394"/>
  <c r="B394"/>
  <c r="H394" s="1"/>
  <c r="A394"/>
  <c r="H393"/>
  <c r="B393"/>
  <c r="G392"/>
  <c r="D392"/>
  <c r="C392"/>
  <c r="B392"/>
  <c r="H392" s="1"/>
  <c r="A392"/>
  <c r="B391"/>
  <c r="H391" s="1"/>
  <c r="G390"/>
  <c r="D390"/>
  <c r="C390"/>
  <c r="B390"/>
  <c r="H390" s="1"/>
  <c r="A390"/>
  <c r="B389"/>
  <c r="G388"/>
  <c r="D388"/>
  <c r="C388"/>
  <c r="B388"/>
  <c r="H388" s="1"/>
  <c r="A388"/>
  <c r="H387"/>
  <c r="B387"/>
  <c r="G386"/>
  <c r="D386"/>
  <c r="C386"/>
  <c r="B386"/>
  <c r="H386" s="1"/>
  <c r="A386"/>
  <c r="H385"/>
  <c r="B385"/>
  <c r="G384"/>
  <c r="D384"/>
  <c r="C384"/>
  <c r="B384"/>
  <c r="H384" s="1"/>
  <c r="A384"/>
  <c r="B383"/>
  <c r="H383" s="1"/>
  <c r="G382"/>
  <c r="D382"/>
  <c r="C382"/>
  <c r="B382"/>
  <c r="H382" s="1"/>
  <c r="A382"/>
  <c r="B381"/>
  <c r="G380"/>
  <c r="D380"/>
  <c r="C380"/>
  <c r="B380"/>
  <c r="H380" s="1"/>
  <c r="A380"/>
  <c r="H379"/>
  <c r="B379"/>
  <c r="G378"/>
  <c r="D378"/>
  <c r="C378"/>
  <c r="B378"/>
  <c r="H378" s="1"/>
  <c r="A378"/>
  <c r="H377"/>
  <c r="B377"/>
  <c r="G376"/>
  <c r="D376"/>
  <c r="C376"/>
  <c r="B376"/>
  <c r="H376" s="1"/>
  <c r="A376"/>
  <c r="B375"/>
  <c r="H375" s="1"/>
  <c r="G374"/>
  <c r="D374"/>
  <c r="C374"/>
  <c r="B374"/>
  <c r="H374" s="1"/>
  <c r="A374"/>
  <c r="B373"/>
  <c r="G372"/>
  <c r="D372"/>
  <c r="C372"/>
  <c r="B372"/>
  <c r="H372" s="1"/>
  <c r="A372"/>
  <c r="H371"/>
  <c r="B371"/>
  <c r="G370"/>
  <c r="D370"/>
  <c r="C370"/>
  <c r="B370"/>
  <c r="H370" s="1"/>
  <c r="A370"/>
  <c r="H369"/>
  <c r="B369"/>
  <c r="G368"/>
  <c r="D368"/>
  <c r="C368"/>
  <c r="B368"/>
  <c r="H368" s="1"/>
  <c r="A368"/>
  <c r="B367"/>
  <c r="H367" s="1"/>
  <c r="G366"/>
  <c r="D366"/>
  <c r="C366"/>
  <c r="B366"/>
  <c r="H366" s="1"/>
  <c r="A366"/>
  <c r="B365"/>
  <c r="G364"/>
  <c r="D364"/>
  <c r="C364"/>
  <c r="B364"/>
  <c r="H364" s="1"/>
  <c r="A364"/>
  <c r="H363"/>
  <c r="B363"/>
  <c r="G362"/>
  <c r="D362"/>
  <c r="C362"/>
  <c r="B362"/>
  <c r="H362" s="1"/>
  <c r="A362"/>
  <c r="H361"/>
  <c r="B361"/>
  <c r="G360"/>
  <c r="D360"/>
  <c r="C360"/>
  <c r="B360"/>
  <c r="H360" s="1"/>
  <c r="A360"/>
  <c r="B359"/>
  <c r="H359" s="1"/>
  <c r="G358"/>
  <c r="D358"/>
  <c r="C358"/>
  <c r="B358"/>
  <c r="H358" s="1"/>
  <c r="A358"/>
  <c r="B357"/>
  <c r="G356"/>
  <c r="D356"/>
  <c r="C356"/>
  <c r="B356"/>
  <c r="H356" s="1"/>
  <c r="A356"/>
  <c r="H355"/>
  <c r="B355"/>
  <c r="G354"/>
  <c r="D354"/>
  <c r="C354"/>
  <c r="B354"/>
  <c r="H354" s="1"/>
  <c r="A354"/>
  <c r="H353"/>
  <c r="B353"/>
  <c r="G352"/>
  <c r="D352"/>
  <c r="C352"/>
  <c r="B352"/>
  <c r="H352" s="1"/>
  <c r="A352"/>
  <c r="B351"/>
  <c r="H351" s="1"/>
  <c r="G350"/>
  <c r="D350"/>
  <c r="C350"/>
  <c r="B350"/>
  <c r="H350" s="1"/>
  <c r="A350"/>
  <c r="B349"/>
  <c r="G348"/>
  <c r="D348"/>
  <c r="C348"/>
  <c r="B348"/>
  <c r="H348" s="1"/>
  <c r="A348"/>
  <c r="H347"/>
  <c r="B347"/>
  <c r="G346"/>
  <c r="D346"/>
  <c r="C346"/>
  <c r="B346"/>
  <c r="H346" s="1"/>
  <c r="A346"/>
  <c r="H345"/>
  <c r="B345"/>
  <c r="G344"/>
  <c r="D344"/>
  <c r="C344"/>
  <c r="B344"/>
  <c r="H344" s="1"/>
  <c r="A344"/>
  <c r="B343"/>
  <c r="H343" s="1"/>
  <c r="G342"/>
  <c r="D342"/>
  <c r="C342"/>
  <c r="B342"/>
  <c r="H342" s="1"/>
  <c r="A342"/>
  <c r="B341"/>
  <c r="G340"/>
  <c r="D340"/>
  <c r="C340"/>
  <c r="B340"/>
  <c r="H340" s="1"/>
  <c r="A340"/>
  <c r="H339"/>
  <c r="B339"/>
  <c r="G338"/>
  <c r="D338"/>
  <c r="C338"/>
  <c r="B338"/>
  <c r="H338" s="1"/>
  <c r="A338"/>
  <c r="H337"/>
  <c r="B337"/>
  <c r="G336"/>
  <c r="D336"/>
  <c r="C336"/>
  <c r="B336"/>
  <c r="H336" s="1"/>
  <c r="A336"/>
  <c r="B335"/>
  <c r="H335" s="1"/>
  <c r="G334"/>
  <c r="D334"/>
  <c r="C334"/>
  <c r="B334"/>
  <c r="H334" s="1"/>
  <c r="A334"/>
  <c r="B333"/>
  <c r="G332"/>
  <c r="D332"/>
  <c r="C332"/>
  <c r="B332"/>
  <c r="H332" s="1"/>
  <c r="A332"/>
  <c r="H331"/>
  <c r="B331"/>
  <c r="G330"/>
  <c r="D330"/>
  <c r="C330"/>
  <c r="B330"/>
  <c r="H330" s="1"/>
  <c r="A330"/>
  <c r="H329"/>
  <c r="B329"/>
  <c r="G328"/>
  <c r="D328"/>
  <c r="C328"/>
  <c r="B328"/>
  <c r="H328" s="1"/>
  <c r="A328"/>
  <c r="B327"/>
  <c r="H327" s="1"/>
  <c r="G326"/>
  <c r="D326"/>
  <c r="C326"/>
  <c r="B326"/>
  <c r="H326" s="1"/>
  <c r="A326"/>
  <c r="B325"/>
  <c r="G324"/>
  <c r="D324"/>
  <c r="C324"/>
  <c r="B324"/>
  <c r="H324" s="1"/>
  <c r="A324"/>
  <c r="H323"/>
  <c r="B323"/>
  <c r="G322"/>
  <c r="D322"/>
  <c r="C322"/>
  <c r="B322"/>
  <c r="H322" s="1"/>
  <c r="A322"/>
  <c r="H321"/>
  <c r="B321"/>
  <c r="G320"/>
  <c r="D320"/>
  <c r="C320"/>
  <c r="B320"/>
  <c r="H320" s="1"/>
  <c r="A320"/>
  <c r="B319"/>
  <c r="H319" s="1"/>
  <c r="G318"/>
  <c r="D318"/>
  <c r="C318"/>
  <c r="B318"/>
  <c r="H318" s="1"/>
  <c r="A318"/>
  <c r="B317"/>
  <c r="G316"/>
  <c r="D316"/>
  <c r="C316"/>
  <c r="B316"/>
  <c r="H316" s="1"/>
  <c r="A316"/>
  <c r="H315"/>
  <c r="B315"/>
  <c r="G314"/>
  <c r="D314"/>
  <c r="C314"/>
  <c r="B314"/>
  <c r="H314" s="1"/>
  <c r="A314"/>
  <c r="H313"/>
  <c r="B313"/>
  <c r="G312"/>
  <c r="D312"/>
  <c r="C312"/>
  <c r="B312"/>
  <c r="H312" s="1"/>
  <c r="A312"/>
  <c r="B311"/>
  <c r="H311" s="1"/>
  <c r="G310"/>
  <c r="D310"/>
  <c r="C310"/>
  <c r="B310"/>
  <c r="H310" s="1"/>
  <c r="A310"/>
  <c r="B309"/>
  <c r="G308"/>
  <c r="D308"/>
  <c r="C308"/>
  <c r="B308"/>
  <c r="H308" s="1"/>
  <c r="A308"/>
  <c r="H307"/>
  <c r="B307"/>
  <c r="G306"/>
  <c r="D306"/>
  <c r="C306"/>
  <c r="B306"/>
  <c r="H306" s="1"/>
  <c r="A306"/>
  <c r="H305"/>
  <c r="B305"/>
  <c r="G304"/>
  <c r="D304"/>
  <c r="C304"/>
  <c r="B304"/>
  <c r="H304" s="1"/>
  <c r="A304"/>
  <c r="B303"/>
  <c r="H303" s="1"/>
  <c r="G302"/>
  <c r="D302"/>
  <c r="C302"/>
  <c r="B302"/>
  <c r="H302" s="1"/>
  <c r="A302"/>
  <c r="B301"/>
  <c r="G300"/>
  <c r="D300"/>
  <c r="C300"/>
  <c r="B300"/>
  <c r="H300" s="1"/>
  <c r="A300"/>
  <c r="H299"/>
  <c r="B299"/>
  <c r="G298"/>
  <c r="D298"/>
  <c r="C298"/>
  <c r="B298"/>
  <c r="H298" s="1"/>
  <c r="A298"/>
  <c r="H297"/>
  <c r="B297"/>
  <c r="G296"/>
  <c r="D296"/>
  <c r="C296"/>
  <c r="B296"/>
  <c r="H296" s="1"/>
  <c r="A296"/>
  <c r="B295"/>
  <c r="H295" s="1"/>
  <c r="G294"/>
  <c r="D294"/>
  <c r="C294"/>
  <c r="B294"/>
  <c r="H294" s="1"/>
  <c r="A294"/>
  <c r="B293"/>
  <c r="G292"/>
  <c r="D292"/>
  <c r="C292"/>
  <c r="B292"/>
  <c r="H292" s="1"/>
  <c r="A292"/>
  <c r="H291"/>
  <c r="B291"/>
  <c r="G290"/>
  <c r="D290"/>
  <c r="C290"/>
  <c r="B290"/>
  <c r="H290" s="1"/>
  <c r="A290"/>
  <c r="H289"/>
  <c r="B289"/>
  <c r="G288"/>
  <c r="D288"/>
  <c r="C288"/>
  <c r="B288"/>
  <c r="H288" s="1"/>
  <c r="A288"/>
  <c r="B287"/>
  <c r="H287" s="1"/>
  <c r="G286"/>
  <c r="D286"/>
  <c r="C286"/>
  <c r="B286"/>
  <c r="H286" s="1"/>
  <c r="A286"/>
  <c r="B285"/>
  <c r="G284"/>
  <c r="D284"/>
  <c r="C284"/>
  <c r="B284"/>
  <c r="H284" s="1"/>
  <c r="A284"/>
  <c r="H283"/>
  <c r="B283"/>
  <c r="G282"/>
  <c r="D282"/>
  <c r="C282"/>
  <c r="B282"/>
  <c r="H282" s="1"/>
  <c r="A282"/>
  <c r="H281"/>
  <c r="B281"/>
  <c r="G280"/>
  <c r="D280"/>
  <c r="C280"/>
  <c r="B280"/>
  <c r="H280" s="1"/>
  <c r="A280"/>
  <c r="B279"/>
  <c r="H279" s="1"/>
  <c r="G278"/>
  <c r="D278"/>
  <c r="C278"/>
  <c r="B278"/>
  <c r="H278" s="1"/>
  <c r="A278"/>
  <c r="B277"/>
  <c r="G276"/>
  <c r="D276"/>
  <c r="C276"/>
  <c r="B276"/>
  <c r="H276" s="1"/>
  <c r="A276"/>
  <c r="H275"/>
  <c r="B275"/>
  <c r="G274"/>
  <c r="D274"/>
  <c r="C274"/>
  <c r="B274"/>
  <c r="H274" s="1"/>
  <c r="A274"/>
  <c r="H273"/>
  <c r="B273"/>
  <c r="G272"/>
  <c r="D272"/>
  <c r="C272"/>
  <c r="B272"/>
  <c r="H272" s="1"/>
  <c r="A272"/>
  <c r="B271"/>
  <c r="H271" s="1"/>
  <c r="G270"/>
  <c r="D270"/>
  <c r="C270"/>
  <c r="B270"/>
  <c r="H270" s="1"/>
  <c r="A270"/>
  <c r="B269"/>
  <c r="G268"/>
  <c r="D268"/>
  <c r="C268"/>
  <c r="B268"/>
  <c r="H268" s="1"/>
  <c r="A268"/>
  <c r="H267"/>
  <c r="B267"/>
  <c r="G266"/>
  <c r="D266"/>
  <c r="C266"/>
  <c r="B266"/>
  <c r="H266" s="1"/>
  <c r="A266"/>
  <c r="H265"/>
  <c r="B265"/>
  <c r="G264"/>
  <c r="D264"/>
  <c r="C264"/>
  <c r="B264"/>
  <c r="H264" s="1"/>
  <c r="A264"/>
  <c r="B263"/>
  <c r="H263" s="1"/>
  <c r="G262"/>
  <c r="D262"/>
  <c r="C262"/>
  <c r="B262"/>
  <c r="H262" s="1"/>
  <c r="A262"/>
  <c r="B261"/>
  <c r="G260"/>
  <c r="D260"/>
  <c r="C260"/>
  <c r="B260"/>
  <c r="H260" s="1"/>
  <c r="A260"/>
  <c r="H259"/>
  <c r="B259"/>
  <c r="A259"/>
  <c r="G258"/>
  <c r="D258"/>
  <c r="C258"/>
  <c r="B258"/>
  <c r="H258" s="1"/>
  <c r="A258"/>
  <c r="H257"/>
  <c r="B257"/>
  <c r="A257"/>
  <c r="G256"/>
  <c r="D256"/>
  <c r="C256"/>
  <c r="B256"/>
  <c r="H256" s="1"/>
  <c r="A256"/>
  <c r="B255"/>
  <c r="G255" s="1"/>
  <c r="G254"/>
  <c r="D254"/>
  <c r="C254"/>
  <c r="B254"/>
  <c r="H254" s="1"/>
  <c r="A254"/>
  <c r="G253"/>
  <c r="B253"/>
  <c r="H253" s="1"/>
  <c r="G252"/>
  <c r="D252"/>
  <c r="C252"/>
  <c r="B252"/>
  <c r="H252" s="1"/>
  <c r="A252"/>
  <c r="H251"/>
  <c r="G251"/>
  <c r="B251"/>
  <c r="A251"/>
  <c r="G250"/>
  <c r="D250"/>
  <c r="C250"/>
  <c r="B250"/>
  <c r="H250" s="1"/>
  <c r="A250"/>
  <c r="H249"/>
  <c r="B249"/>
  <c r="A249"/>
  <c r="G248"/>
  <c r="D248"/>
  <c r="C248"/>
  <c r="B248"/>
  <c r="H248" s="1"/>
  <c r="A248"/>
  <c r="B247"/>
  <c r="G246"/>
  <c r="D246"/>
  <c r="C246"/>
  <c r="B246"/>
  <c r="H246" s="1"/>
  <c r="A246"/>
  <c r="G245"/>
  <c r="B245"/>
  <c r="H245" s="1"/>
  <c r="G244"/>
  <c r="D244"/>
  <c r="C244"/>
  <c r="B244"/>
  <c r="H244" s="1"/>
  <c r="A244"/>
  <c r="H243"/>
  <c r="G243"/>
  <c r="B243"/>
  <c r="A243"/>
  <c r="G242"/>
  <c r="D242"/>
  <c r="C242"/>
  <c r="B242"/>
  <c r="H242" s="1"/>
  <c r="A242"/>
  <c r="H241"/>
  <c r="B241"/>
  <c r="A241"/>
  <c r="G240"/>
  <c r="D240"/>
  <c r="C240"/>
  <c r="B240"/>
  <c r="H240" s="1"/>
  <c r="A240"/>
  <c r="B239"/>
  <c r="G238"/>
  <c r="D238"/>
  <c r="C238"/>
  <c r="B238"/>
  <c r="H238" s="1"/>
  <c r="A238"/>
  <c r="G237"/>
  <c r="B237"/>
  <c r="H237" s="1"/>
  <c r="G236"/>
  <c r="D236"/>
  <c r="C236"/>
  <c r="B236"/>
  <c r="H236" s="1"/>
  <c r="A236"/>
  <c r="H235"/>
  <c r="G235"/>
  <c r="B235"/>
  <c r="A235"/>
  <c r="G234"/>
  <c r="D234"/>
  <c r="C234"/>
  <c r="B234"/>
  <c r="H234" s="1"/>
  <c r="A234"/>
  <c r="H233"/>
  <c r="B233"/>
  <c r="A233"/>
  <c r="G232"/>
  <c r="D232"/>
  <c r="C232"/>
  <c r="B232"/>
  <c r="H232" s="1"/>
  <c r="A232"/>
  <c r="B231"/>
  <c r="G230"/>
  <c r="D230"/>
  <c r="C230"/>
  <c r="B230"/>
  <c r="H230" s="1"/>
  <c r="A230"/>
  <c r="G229"/>
  <c r="B229"/>
  <c r="H229" s="1"/>
  <c r="G228"/>
  <c r="D228"/>
  <c r="C228"/>
  <c r="B228"/>
  <c r="H228" s="1"/>
  <c r="A228"/>
  <c r="H227"/>
  <c r="G227"/>
  <c r="B227"/>
  <c r="A227"/>
  <c r="G226"/>
  <c r="D226"/>
  <c r="C226"/>
  <c r="B226"/>
  <c r="H226" s="1"/>
  <c r="A226"/>
  <c r="H225"/>
  <c r="B225"/>
  <c r="A225"/>
  <c r="G224"/>
  <c r="D224"/>
  <c r="C224"/>
  <c r="B224"/>
  <c r="H224" s="1"/>
  <c r="A224"/>
  <c r="B223"/>
  <c r="G222"/>
  <c r="D222"/>
  <c r="C222"/>
  <c r="B222"/>
  <c r="H222" s="1"/>
  <c r="A222"/>
  <c r="G221"/>
  <c r="B221"/>
  <c r="H221" s="1"/>
  <c r="G220"/>
  <c r="D220"/>
  <c r="C220"/>
  <c r="B220"/>
  <c r="H220" s="1"/>
  <c r="A220"/>
  <c r="H219"/>
  <c r="G219"/>
  <c r="B219"/>
  <c r="A219"/>
  <c r="G218"/>
  <c r="D218"/>
  <c r="C218"/>
  <c r="B218"/>
  <c r="H218" s="1"/>
  <c r="A218"/>
  <c r="H217"/>
  <c r="B217"/>
  <c r="A217"/>
  <c r="G216"/>
  <c r="D216"/>
  <c r="C216"/>
  <c r="B216"/>
  <c r="H216" s="1"/>
  <c r="A216"/>
  <c r="B215"/>
  <c r="G214"/>
  <c r="D214"/>
  <c r="C214"/>
  <c r="B214"/>
  <c r="H214" s="1"/>
  <c r="A214"/>
  <c r="G213"/>
  <c r="B213"/>
  <c r="H213" s="1"/>
  <c r="G212"/>
  <c r="D212"/>
  <c r="C212"/>
  <c r="B212"/>
  <c r="H212" s="1"/>
  <c r="A212"/>
  <c r="H211"/>
  <c r="G211"/>
  <c r="B211"/>
  <c r="A211"/>
  <c r="G210"/>
  <c r="D210"/>
  <c r="C210"/>
  <c r="B210"/>
  <c r="H210" s="1"/>
  <c r="A210"/>
  <c r="H209"/>
  <c r="B209"/>
  <c r="A209"/>
  <c r="G208"/>
  <c r="D208"/>
  <c r="C208"/>
  <c r="B208"/>
  <c r="H208" s="1"/>
  <c r="A208"/>
  <c r="B207"/>
  <c r="G206"/>
  <c r="D206"/>
  <c r="C206"/>
  <c r="B206"/>
  <c r="H206" s="1"/>
  <c r="A206"/>
  <c r="G205"/>
  <c r="B205"/>
  <c r="H205" s="1"/>
  <c r="G204"/>
  <c r="D204"/>
  <c r="C204"/>
  <c r="B204"/>
  <c r="H204" s="1"/>
  <c r="A204"/>
  <c r="H203"/>
  <c r="G203"/>
  <c r="B203"/>
  <c r="A203"/>
  <c r="G202"/>
  <c r="D202"/>
  <c r="C202"/>
  <c r="B202"/>
  <c r="H202" s="1"/>
  <c r="A202"/>
  <c r="H201"/>
  <c r="B201"/>
  <c r="A201"/>
  <c r="G200"/>
  <c r="D200"/>
  <c r="C200"/>
  <c r="B200"/>
  <c r="H200" s="1"/>
  <c r="A200"/>
  <c r="B199"/>
  <c r="G199" s="1"/>
  <c r="G198"/>
  <c r="D198"/>
  <c r="C198"/>
  <c r="B198"/>
  <c r="H198" s="1"/>
  <c r="A198"/>
  <c r="G197"/>
  <c r="B197"/>
  <c r="H197" s="1"/>
  <c r="G196"/>
  <c r="D196"/>
  <c r="C196"/>
  <c r="B196"/>
  <c r="H196" s="1"/>
  <c r="A196"/>
  <c r="H195"/>
  <c r="G195"/>
  <c r="B195"/>
  <c r="A195"/>
  <c r="G194"/>
  <c r="D194"/>
  <c r="C194"/>
  <c r="B194"/>
  <c r="H194" s="1"/>
  <c r="A194"/>
  <c r="H193"/>
  <c r="B193"/>
  <c r="A193"/>
  <c r="G192"/>
  <c r="D192"/>
  <c r="C192"/>
  <c r="B192"/>
  <c r="H192" s="1"/>
  <c r="A192"/>
  <c r="B191"/>
  <c r="G190"/>
  <c r="D190"/>
  <c r="C190"/>
  <c r="B190"/>
  <c r="H190" s="1"/>
  <c r="A190"/>
  <c r="G189"/>
  <c r="B189"/>
  <c r="H189" s="1"/>
  <c r="G188"/>
  <c r="D188"/>
  <c r="C188"/>
  <c r="B188"/>
  <c r="H188" s="1"/>
  <c r="A188"/>
  <c r="H187"/>
  <c r="G187"/>
  <c r="B187"/>
  <c r="A187"/>
  <c r="G186"/>
  <c r="D186"/>
  <c r="C186"/>
  <c r="B186"/>
  <c r="H186" s="1"/>
  <c r="A186"/>
  <c r="H185"/>
  <c r="B185"/>
  <c r="A185"/>
  <c r="G184"/>
  <c r="D184"/>
  <c r="C184"/>
  <c r="B184"/>
  <c r="H184" s="1"/>
  <c r="A184"/>
  <c r="B183"/>
  <c r="G183" s="1"/>
  <c r="G182"/>
  <c r="D182"/>
  <c r="C182"/>
  <c r="B182"/>
  <c r="H182" s="1"/>
  <c r="A182"/>
  <c r="G181"/>
  <c r="B181"/>
  <c r="H181" s="1"/>
  <c r="G180"/>
  <c r="D180"/>
  <c r="C180"/>
  <c r="B180"/>
  <c r="H180" s="1"/>
  <c r="A180"/>
  <c r="H179"/>
  <c r="G179"/>
  <c r="B179"/>
  <c r="A179"/>
  <c r="G178"/>
  <c r="D178"/>
  <c r="C178"/>
  <c r="B178"/>
  <c r="H178" s="1"/>
  <c r="A178"/>
  <c r="H177"/>
  <c r="B177"/>
  <c r="A177"/>
  <c r="G176"/>
  <c r="D176"/>
  <c r="C176"/>
  <c r="B176"/>
  <c r="H176" s="1"/>
  <c r="A176"/>
  <c r="B175"/>
  <c r="G175" s="1"/>
  <c r="G174"/>
  <c r="D174"/>
  <c r="C174"/>
  <c r="B174"/>
  <c r="H174" s="1"/>
  <c r="A174"/>
  <c r="G173"/>
  <c r="B173"/>
  <c r="H173" s="1"/>
  <c r="G172"/>
  <c r="D172"/>
  <c r="C172"/>
  <c r="B172"/>
  <c r="H172" s="1"/>
  <c r="A172"/>
  <c r="H171"/>
  <c r="G171"/>
  <c r="B171"/>
  <c r="A171"/>
  <c r="G170"/>
  <c r="D170"/>
  <c r="C170"/>
  <c r="B170"/>
  <c r="H170" s="1"/>
  <c r="A170"/>
  <c r="H169"/>
  <c r="B169"/>
  <c r="A169"/>
  <c r="G168"/>
  <c r="D168"/>
  <c r="C168"/>
  <c r="B168"/>
  <c r="H168" s="1"/>
  <c r="A168"/>
  <c r="B167"/>
  <c r="G167" s="1"/>
  <c r="G166"/>
  <c r="D166"/>
  <c r="C166"/>
  <c r="B166"/>
  <c r="H166" s="1"/>
  <c r="A166"/>
  <c r="G165"/>
  <c r="B165"/>
  <c r="H165" s="1"/>
  <c r="G164"/>
  <c r="D164"/>
  <c r="C164"/>
  <c r="B164"/>
  <c r="H164" s="1"/>
  <c r="A164"/>
  <c r="H163"/>
  <c r="G163"/>
  <c r="B163"/>
  <c r="A163"/>
  <c r="G162"/>
  <c r="D162"/>
  <c r="C162"/>
  <c r="B162"/>
  <c r="H162" s="1"/>
  <c r="A162"/>
  <c r="H161"/>
  <c r="B161"/>
  <c r="A161"/>
  <c r="G160"/>
  <c r="D160"/>
  <c r="C160"/>
  <c r="B160"/>
  <c r="H160" s="1"/>
  <c r="A160"/>
  <c r="B159"/>
  <c r="G158"/>
  <c r="D158"/>
  <c r="C158"/>
  <c r="B158"/>
  <c r="H158" s="1"/>
  <c r="A158"/>
  <c r="G157"/>
  <c r="B157"/>
  <c r="H157" s="1"/>
  <c r="G156"/>
  <c r="D156"/>
  <c r="C156"/>
  <c r="B156"/>
  <c r="H156" s="1"/>
  <c r="A156"/>
  <c r="H155"/>
  <c r="G155"/>
  <c r="B155"/>
  <c r="A155"/>
  <c r="G154"/>
  <c r="D154"/>
  <c r="C154"/>
  <c r="B154"/>
  <c r="H154" s="1"/>
  <c r="A154"/>
  <c r="H153"/>
  <c r="B153"/>
  <c r="A153"/>
  <c r="G152"/>
  <c r="D152"/>
  <c r="C152"/>
  <c r="B152"/>
  <c r="H152" s="1"/>
  <c r="A152"/>
  <c r="B151"/>
  <c r="G150"/>
  <c r="D150"/>
  <c r="C150"/>
  <c r="B150"/>
  <c r="H150" s="1"/>
  <c r="A150"/>
  <c r="G149"/>
  <c r="B149"/>
  <c r="G148"/>
  <c r="D148"/>
  <c r="C148"/>
  <c r="B148"/>
  <c r="H148" s="1"/>
  <c r="A148"/>
  <c r="H147"/>
  <c r="G147"/>
  <c r="B147"/>
  <c r="A147"/>
  <c r="G146"/>
  <c r="D146"/>
  <c r="C146"/>
  <c r="B146"/>
  <c r="H146" s="1"/>
  <c r="A146"/>
  <c r="H145"/>
  <c r="B145"/>
  <c r="A145"/>
  <c r="G144"/>
  <c r="D144"/>
  <c r="C144"/>
  <c r="B144"/>
  <c r="H144" s="1"/>
  <c r="A144"/>
  <c r="B143"/>
  <c r="G142"/>
  <c r="D142"/>
  <c r="C142"/>
  <c r="B142"/>
  <c r="H142" s="1"/>
  <c r="A142"/>
  <c r="G141"/>
  <c r="B141"/>
  <c r="G140"/>
  <c r="D140"/>
  <c r="C140"/>
  <c r="B140"/>
  <c r="H140" s="1"/>
  <c r="A140"/>
  <c r="H139"/>
  <c r="G139"/>
  <c r="B139"/>
  <c r="A139"/>
  <c r="G138"/>
  <c r="D138"/>
  <c r="C138"/>
  <c r="B138"/>
  <c r="H138" s="1"/>
  <c r="A138"/>
  <c r="H137"/>
  <c r="B137"/>
  <c r="A137"/>
  <c r="G136"/>
  <c r="D136"/>
  <c r="C136"/>
  <c r="B136"/>
  <c r="H136" s="1"/>
  <c r="A136"/>
  <c r="B135"/>
  <c r="G134"/>
  <c r="D134"/>
  <c r="C134"/>
  <c r="B134"/>
  <c r="H134" s="1"/>
  <c r="A134"/>
  <c r="G133"/>
  <c r="B133"/>
  <c r="G132"/>
  <c r="D132"/>
  <c r="C132"/>
  <c r="B132"/>
  <c r="H132" s="1"/>
  <c r="A132"/>
  <c r="H131"/>
  <c r="G131"/>
  <c r="B131"/>
  <c r="A131"/>
  <c r="G130"/>
  <c r="D130"/>
  <c r="C130"/>
  <c r="B130"/>
  <c r="H130" s="1"/>
  <c r="A130"/>
  <c r="H129"/>
  <c r="B129"/>
  <c r="A129"/>
  <c r="G128"/>
  <c r="D128"/>
  <c r="C128"/>
  <c r="B128"/>
  <c r="H128" s="1"/>
  <c r="A128"/>
  <c r="B127"/>
  <c r="G126"/>
  <c r="D126"/>
  <c r="C126"/>
  <c r="B126"/>
  <c r="H126" s="1"/>
  <c r="A126"/>
  <c r="G125"/>
  <c r="B125"/>
  <c r="G124"/>
  <c r="D124"/>
  <c r="C124"/>
  <c r="B124"/>
  <c r="H124" s="1"/>
  <c r="A124"/>
  <c r="H123"/>
  <c r="G123"/>
  <c r="B123"/>
  <c r="A123"/>
  <c r="G122"/>
  <c r="D122"/>
  <c r="C122"/>
  <c r="B122"/>
  <c r="H122" s="1"/>
  <c r="A122"/>
  <c r="H121"/>
  <c r="B121"/>
  <c r="A121"/>
  <c r="G120"/>
  <c r="D120"/>
  <c r="C120"/>
  <c r="B120"/>
  <c r="H120" s="1"/>
  <c r="A120"/>
  <c r="B119"/>
  <c r="G118"/>
  <c r="D118"/>
  <c r="C118"/>
  <c r="B118"/>
  <c r="H118" s="1"/>
  <c r="A118"/>
  <c r="G117"/>
  <c r="B117"/>
  <c r="H117" s="1"/>
  <c r="G116"/>
  <c r="D116"/>
  <c r="C116"/>
  <c r="B116"/>
  <c r="H116" s="1"/>
  <c r="A116"/>
  <c r="H115"/>
  <c r="G115"/>
  <c r="B115"/>
  <c r="A115"/>
  <c r="G114"/>
  <c r="D114"/>
  <c r="C114"/>
  <c r="B114"/>
  <c r="H114" s="1"/>
  <c r="A114"/>
  <c r="H113"/>
  <c r="B113"/>
  <c r="A113"/>
  <c r="G112"/>
  <c r="D112"/>
  <c r="C112"/>
  <c r="B112"/>
  <c r="H112" s="1"/>
  <c r="A112"/>
  <c r="B111"/>
  <c r="G110"/>
  <c r="D110"/>
  <c r="C110"/>
  <c r="B110"/>
  <c r="H110" s="1"/>
  <c r="A110"/>
  <c r="G109"/>
  <c r="B109"/>
  <c r="G108"/>
  <c r="D108"/>
  <c r="C108"/>
  <c r="B108"/>
  <c r="H108" s="1"/>
  <c r="A108"/>
  <c r="H107"/>
  <c r="G107"/>
  <c r="B107"/>
  <c r="A107"/>
  <c r="G106"/>
  <c r="D106"/>
  <c r="C106"/>
  <c r="B106"/>
  <c r="H106" s="1"/>
  <c r="A106"/>
  <c r="H105"/>
  <c r="B105"/>
  <c r="A105"/>
  <c r="G104"/>
  <c r="D104"/>
  <c r="C104"/>
  <c r="B104"/>
  <c r="H104" s="1"/>
  <c r="A104"/>
  <c r="B103"/>
  <c r="G103" s="1"/>
  <c r="G102"/>
  <c r="D102"/>
  <c r="C102"/>
  <c r="B102"/>
  <c r="H102" s="1"/>
  <c r="A102"/>
  <c r="G101"/>
  <c r="B101"/>
  <c r="G100"/>
  <c r="D100"/>
  <c r="C100"/>
  <c r="B100"/>
  <c r="H100" s="1"/>
  <c r="A100"/>
  <c r="H99"/>
  <c r="G99"/>
  <c r="B99"/>
  <c r="A99"/>
  <c r="G98"/>
  <c r="D98"/>
  <c r="C98"/>
  <c r="B98"/>
  <c r="H98" s="1"/>
  <c r="A98"/>
  <c r="H97"/>
  <c r="B97"/>
  <c r="A97"/>
  <c r="G96"/>
  <c r="D96"/>
  <c r="C96"/>
  <c r="B96"/>
  <c r="H96" s="1"/>
  <c r="A96"/>
  <c r="B95"/>
  <c r="G95" s="1"/>
  <c r="G94"/>
  <c r="D94"/>
  <c r="C94"/>
  <c r="B94"/>
  <c r="H94" s="1"/>
  <c r="A94"/>
  <c r="G93"/>
  <c r="B93"/>
  <c r="G92"/>
  <c r="D92"/>
  <c r="C92"/>
  <c r="B92"/>
  <c r="H92" s="1"/>
  <c r="A92"/>
  <c r="H91"/>
  <c r="G91"/>
  <c r="B91"/>
  <c r="A91"/>
  <c r="G90"/>
  <c r="D90"/>
  <c r="C90"/>
  <c r="B90"/>
  <c r="H90" s="1"/>
  <c r="A90"/>
  <c r="H89"/>
  <c r="B89"/>
  <c r="A89"/>
  <c r="G88"/>
  <c r="D88"/>
  <c r="C88"/>
  <c r="B88"/>
  <c r="H88" s="1"/>
  <c r="A88"/>
  <c r="B87"/>
  <c r="G87" s="1"/>
  <c r="G86"/>
  <c r="D86"/>
  <c r="C86"/>
  <c r="B86"/>
  <c r="H86" s="1"/>
  <c r="A86"/>
  <c r="G85"/>
  <c r="B85"/>
  <c r="G84"/>
  <c r="D84"/>
  <c r="C84"/>
  <c r="B84"/>
  <c r="H84" s="1"/>
  <c r="A84"/>
  <c r="H83"/>
  <c r="G83"/>
  <c r="B83"/>
  <c r="A83"/>
  <c r="G82"/>
  <c r="D82"/>
  <c r="C82"/>
  <c r="B82"/>
  <c r="H82" s="1"/>
  <c r="A82"/>
  <c r="H81"/>
  <c r="B81"/>
  <c r="A81"/>
  <c r="G80"/>
  <c r="D80"/>
  <c r="C80"/>
  <c r="B80"/>
  <c r="H80" s="1"/>
  <c r="A80"/>
  <c r="B79"/>
  <c r="G79" s="1"/>
  <c r="G78"/>
  <c r="D78"/>
  <c r="C78"/>
  <c r="B78"/>
  <c r="H78" s="1"/>
  <c r="A78"/>
  <c r="G77"/>
  <c r="B77"/>
  <c r="G76"/>
  <c r="D76"/>
  <c r="C76"/>
  <c r="B76"/>
  <c r="H76" s="1"/>
  <c r="A76"/>
  <c r="H75"/>
  <c r="G75"/>
  <c r="B75"/>
  <c r="A75"/>
  <c r="G74"/>
  <c r="D74"/>
  <c r="C74"/>
  <c r="B74"/>
  <c r="H74" s="1"/>
  <c r="A74"/>
  <c r="H73"/>
  <c r="B73"/>
  <c r="A73"/>
  <c r="G72"/>
  <c r="D72"/>
  <c r="C72"/>
  <c r="B72"/>
  <c r="H72" s="1"/>
  <c r="A72"/>
  <c r="B71"/>
  <c r="G70"/>
  <c r="D70"/>
  <c r="C70"/>
  <c r="B70"/>
  <c r="H70" s="1"/>
  <c r="A70"/>
  <c r="G69"/>
  <c r="B69"/>
  <c r="G68"/>
  <c r="D68"/>
  <c r="C68"/>
  <c r="B68"/>
  <c r="H68" s="1"/>
  <c r="A68"/>
  <c r="H67"/>
  <c r="G67"/>
  <c r="B67"/>
  <c r="A67"/>
  <c r="G66"/>
  <c r="D66"/>
  <c r="C66"/>
  <c r="B66"/>
  <c r="H66" s="1"/>
  <c r="A66"/>
  <c r="H65"/>
  <c r="B65"/>
  <c r="A65"/>
  <c r="G64"/>
  <c r="D64"/>
  <c r="C64"/>
  <c r="B64"/>
  <c r="H64" s="1"/>
  <c r="A64"/>
  <c r="B63"/>
  <c r="G63" s="1"/>
  <c r="G62"/>
  <c r="D62"/>
  <c r="C62"/>
  <c r="B62"/>
  <c r="H62" s="1"/>
  <c r="A62"/>
  <c r="G61"/>
  <c r="B61"/>
  <c r="H61" s="1"/>
  <c r="G60"/>
  <c r="D60"/>
  <c r="C60"/>
  <c r="B60"/>
  <c r="H60" s="1"/>
  <c r="A60"/>
  <c r="H59"/>
  <c r="G59"/>
  <c r="B59"/>
  <c r="A59"/>
  <c r="G58"/>
  <c r="D58"/>
  <c r="C58"/>
  <c r="B58"/>
  <c r="H58" s="1"/>
  <c r="A58"/>
  <c r="H57"/>
  <c r="B57"/>
  <c r="A57"/>
  <c r="G56"/>
  <c r="D56"/>
  <c r="C56"/>
  <c r="B56"/>
  <c r="H56" s="1"/>
  <c r="A56"/>
  <c r="B55"/>
  <c r="G55" s="1"/>
  <c r="G54"/>
  <c r="D54"/>
  <c r="C54"/>
  <c r="B54"/>
  <c r="H54" s="1"/>
  <c r="A54"/>
  <c r="G53"/>
  <c r="B53"/>
  <c r="G52"/>
  <c r="D52"/>
  <c r="C52"/>
  <c r="B52"/>
  <c r="H52" s="1"/>
  <c r="A52"/>
  <c r="H51"/>
  <c r="G51"/>
  <c r="B51"/>
  <c r="A51"/>
  <c r="G50"/>
  <c r="D50"/>
  <c r="C50"/>
  <c r="B50"/>
  <c r="H50" s="1"/>
  <c r="A50"/>
  <c r="H49"/>
  <c r="B49"/>
  <c r="A49"/>
  <c r="G48"/>
  <c r="D48"/>
  <c r="C48"/>
  <c r="B48"/>
  <c r="H48" s="1"/>
  <c r="A48"/>
  <c r="B47"/>
  <c r="G47" s="1"/>
  <c r="G46"/>
  <c r="D46"/>
  <c r="C46"/>
  <c r="B46"/>
  <c r="H46" s="1"/>
  <c r="A46"/>
  <c r="G45"/>
  <c r="B45"/>
  <c r="G44"/>
  <c r="D44"/>
  <c r="C44"/>
  <c r="B44"/>
  <c r="H44" s="1"/>
  <c r="A44"/>
  <c r="H43"/>
  <c r="G43"/>
  <c r="B43"/>
  <c r="A43"/>
  <c r="G42"/>
  <c r="D42"/>
  <c r="C42"/>
  <c r="B42"/>
  <c r="H42" s="1"/>
  <c r="A42"/>
  <c r="H41"/>
  <c r="B41"/>
  <c r="A41"/>
  <c r="G40"/>
  <c r="D40"/>
  <c r="C40"/>
  <c r="B40"/>
  <c r="H40" s="1"/>
  <c r="A40"/>
  <c r="B39"/>
  <c r="G38"/>
  <c r="D38"/>
  <c r="C38"/>
  <c r="B38"/>
  <c r="H38" s="1"/>
  <c r="A38"/>
  <c r="G37"/>
  <c r="B37"/>
  <c r="G36"/>
  <c r="D36"/>
  <c r="C36"/>
  <c r="B36"/>
  <c r="H36" s="1"/>
  <c r="A36"/>
  <c r="H35"/>
  <c r="G35"/>
  <c r="B35"/>
  <c r="A35"/>
  <c r="G34"/>
  <c r="D34"/>
  <c r="C34"/>
  <c r="B34"/>
  <c r="H34" s="1"/>
  <c r="A34"/>
  <c r="H33"/>
  <c r="B33"/>
  <c r="A33"/>
  <c r="G32"/>
  <c r="D32"/>
  <c r="C32"/>
  <c r="B32"/>
  <c r="H32" s="1"/>
  <c r="A32"/>
  <c r="B31"/>
  <c r="G30"/>
  <c r="D30"/>
  <c r="C30"/>
  <c r="B30"/>
  <c r="H30" s="1"/>
  <c r="A30"/>
  <c r="G29"/>
  <c r="B29"/>
  <c r="G28"/>
  <c r="D28"/>
  <c r="C28"/>
  <c r="B28"/>
  <c r="H28" s="1"/>
  <c r="A28"/>
  <c r="H27"/>
  <c r="G27"/>
  <c r="B27"/>
  <c r="A27"/>
  <c r="G26"/>
  <c r="D26"/>
  <c r="C26"/>
  <c r="B26"/>
  <c r="H26" s="1"/>
  <c r="A26"/>
  <c r="H25"/>
  <c r="B25"/>
  <c r="A25"/>
  <c r="G24"/>
  <c r="D24"/>
  <c r="C24"/>
  <c r="B24"/>
  <c r="H24" s="1"/>
  <c r="A24"/>
  <c r="B23"/>
  <c r="G22"/>
  <c r="D22"/>
  <c r="C22"/>
  <c r="B22"/>
  <c r="H22" s="1"/>
  <c r="A22"/>
  <c r="G21"/>
  <c r="B21"/>
  <c r="G20"/>
  <c r="D20"/>
  <c r="C20"/>
  <c r="B20"/>
  <c r="H20" s="1"/>
  <c r="A20"/>
  <c r="H19"/>
  <c r="G19"/>
  <c r="B19"/>
  <c r="A19"/>
  <c r="G18"/>
  <c r="D18"/>
  <c r="C18"/>
  <c r="B18"/>
  <c r="H18" s="1"/>
  <c r="A18"/>
  <c r="H17"/>
  <c r="B17"/>
  <c r="A17"/>
  <c r="G16"/>
  <c r="D16"/>
  <c r="C16"/>
  <c r="B16"/>
  <c r="H16" s="1"/>
  <c r="A16"/>
  <c r="B15"/>
  <c r="G14"/>
  <c r="D14"/>
  <c r="C14"/>
  <c r="B14"/>
  <c r="H14" s="1"/>
  <c r="A14"/>
  <c r="G13"/>
  <c r="B13"/>
  <c r="G12"/>
  <c r="D12"/>
  <c r="C12"/>
  <c r="B12"/>
  <c r="H12" s="1"/>
  <c r="A12"/>
  <c r="H11"/>
  <c r="G11"/>
  <c r="B11"/>
  <c r="A11"/>
  <c r="G10"/>
  <c r="D10"/>
  <c r="C10"/>
  <c r="B10"/>
  <c r="H10" s="1"/>
  <c r="A10"/>
  <c r="H9"/>
  <c r="B9"/>
  <c r="A9"/>
  <c r="G8"/>
  <c r="D8"/>
  <c r="C8"/>
  <c r="B8"/>
  <c r="H8" s="1"/>
  <c r="A8"/>
  <c r="B7"/>
  <c r="G6"/>
  <c r="D6"/>
  <c r="C6"/>
  <c r="B6"/>
  <c r="H6" s="1"/>
  <c r="A6"/>
  <c r="G5"/>
  <c r="B5"/>
  <c r="H5" s="1"/>
  <c r="G4"/>
  <c r="D4"/>
  <c r="C4"/>
  <c r="B4"/>
  <c r="H4" s="1"/>
  <c r="A4"/>
  <c r="H3"/>
  <c r="G3"/>
  <c r="B3"/>
  <c r="A3"/>
  <c r="G2"/>
  <c r="D2"/>
  <c r="C2"/>
  <c r="B2"/>
  <c r="H2" s="1"/>
  <c r="A2"/>
  <c r="H1"/>
  <c r="B1"/>
  <c r="A1"/>
  <c r="C7" l="1"/>
  <c r="D7"/>
  <c r="C15"/>
  <c r="D15"/>
  <c r="C23"/>
  <c r="D23"/>
  <c r="C31"/>
  <c r="D31"/>
  <c r="C39"/>
  <c r="D39"/>
  <c r="C71"/>
  <c r="D71"/>
  <c r="C111"/>
  <c r="D111"/>
  <c r="C119"/>
  <c r="D119"/>
  <c r="C127"/>
  <c r="D127"/>
  <c r="C135"/>
  <c r="D135"/>
  <c r="C143"/>
  <c r="D143"/>
  <c r="C151"/>
  <c r="D151"/>
  <c r="C159"/>
  <c r="D159"/>
  <c r="C191"/>
  <c r="D191"/>
  <c r="C207"/>
  <c r="D207"/>
  <c r="C215"/>
  <c r="D215"/>
  <c r="C223"/>
  <c r="D223"/>
  <c r="C231"/>
  <c r="D231"/>
  <c r="C239"/>
  <c r="D239"/>
  <c r="C247"/>
  <c r="D247"/>
  <c r="C415"/>
  <c r="D415"/>
  <c r="G415"/>
  <c r="A415"/>
  <c r="C423"/>
  <c r="D423"/>
  <c r="G423"/>
  <c r="A423"/>
  <c r="C444"/>
  <c r="D444"/>
  <c r="G444"/>
  <c r="H444"/>
  <c r="A444"/>
  <c r="C460"/>
  <c r="D460"/>
  <c r="G460"/>
  <c r="H460"/>
  <c r="A460"/>
  <c r="C492"/>
  <c r="D492"/>
  <c r="H492"/>
  <c r="G492"/>
  <c r="A492"/>
  <c r="C524"/>
  <c r="D524"/>
  <c r="H524"/>
  <c r="A524"/>
  <c r="G524"/>
  <c r="C620"/>
  <c r="D620"/>
  <c r="G620"/>
  <c r="H620"/>
  <c r="A620"/>
  <c r="C636"/>
  <c r="D636"/>
  <c r="G636"/>
  <c r="H636"/>
  <c r="A636"/>
  <c r="C652"/>
  <c r="D652"/>
  <c r="G652"/>
  <c r="H652"/>
  <c r="A652"/>
  <c r="C684"/>
  <c r="D684"/>
  <c r="A684"/>
  <c r="G684"/>
  <c r="H684"/>
  <c r="C716"/>
  <c r="D716"/>
  <c r="G716"/>
  <c r="H716"/>
  <c r="A716"/>
  <c r="D754"/>
  <c r="G754"/>
  <c r="C754"/>
  <c r="H754"/>
  <c r="A754"/>
  <c r="D879"/>
  <c r="C879"/>
  <c r="G879"/>
  <c r="H879"/>
  <c r="A879"/>
  <c r="D891"/>
  <c r="C891"/>
  <c r="H891"/>
  <c r="A891"/>
  <c r="G891"/>
  <c r="C13"/>
  <c r="D13"/>
  <c r="C21"/>
  <c r="D21"/>
  <c r="C29"/>
  <c r="D29"/>
  <c r="C37"/>
  <c r="D37"/>
  <c r="C45"/>
  <c r="D45"/>
  <c r="C53"/>
  <c r="D53"/>
  <c r="C69"/>
  <c r="D69"/>
  <c r="C77"/>
  <c r="D77"/>
  <c r="C85"/>
  <c r="D85"/>
  <c r="C93"/>
  <c r="D93"/>
  <c r="C101"/>
  <c r="D101"/>
  <c r="C109"/>
  <c r="D109"/>
  <c r="C125"/>
  <c r="D125"/>
  <c r="C133"/>
  <c r="D133"/>
  <c r="C141"/>
  <c r="D141"/>
  <c r="C149"/>
  <c r="D149"/>
  <c r="C313"/>
  <c r="D313"/>
  <c r="G313"/>
  <c r="A313"/>
  <c r="C353"/>
  <c r="D353"/>
  <c r="G353"/>
  <c r="A353"/>
  <c r="C361"/>
  <c r="D361"/>
  <c r="G361"/>
  <c r="A361"/>
  <c r="C369"/>
  <c r="A369"/>
  <c r="D369"/>
  <c r="G369"/>
  <c r="C377"/>
  <c r="G377"/>
  <c r="A377"/>
  <c r="D377"/>
  <c r="C385"/>
  <c r="G385"/>
  <c r="A385"/>
  <c r="D385"/>
  <c r="C393"/>
  <c r="G393"/>
  <c r="A393"/>
  <c r="D393"/>
  <c r="C401"/>
  <c r="G401"/>
  <c r="A401"/>
  <c r="D401"/>
  <c r="C409"/>
  <c r="G409"/>
  <c r="A409"/>
  <c r="D409"/>
  <c r="C417"/>
  <c r="G417"/>
  <c r="A417"/>
  <c r="D417"/>
  <c r="C425"/>
  <c r="G425"/>
  <c r="A425"/>
  <c r="D425"/>
  <c r="G453"/>
  <c r="A453"/>
  <c r="C453"/>
  <c r="D453"/>
  <c r="H453"/>
  <c r="G501"/>
  <c r="A501"/>
  <c r="C501"/>
  <c r="D501"/>
  <c r="H501"/>
  <c r="G517"/>
  <c r="A517"/>
  <c r="C517"/>
  <c r="D517"/>
  <c r="H517"/>
  <c r="G533"/>
  <c r="A533"/>
  <c r="C533"/>
  <c r="D533"/>
  <c r="H533"/>
  <c r="G565"/>
  <c r="A565"/>
  <c r="C565"/>
  <c r="H565"/>
  <c r="D565"/>
  <c r="G581"/>
  <c r="A581"/>
  <c r="C581"/>
  <c r="H581"/>
  <c r="D581"/>
  <c r="G597"/>
  <c r="A597"/>
  <c r="C597"/>
  <c r="H597"/>
  <c r="D597"/>
  <c r="G613"/>
  <c r="A613"/>
  <c r="C613"/>
  <c r="H613"/>
  <c r="D613"/>
  <c r="G629"/>
  <c r="A629"/>
  <c r="C629"/>
  <c r="H629"/>
  <c r="D629"/>
  <c r="G645"/>
  <c r="A645"/>
  <c r="C645"/>
  <c r="H645"/>
  <c r="D645"/>
  <c r="G661"/>
  <c r="A661"/>
  <c r="C661"/>
  <c r="H661"/>
  <c r="D661"/>
  <c r="G677"/>
  <c r="A677"/>
  <c r="C677"/>
  <c r="D677"/>
  <c r="H677"/>
  <c r="G693"/>
  <c r="A693"/>
  <c r="C693"/>
  <c r="D693"/>
  <c r="H693"/>
  <c r="G709"/>
  <c r="A709"/>
  <c r="C709"/>
  <c r="D709"/>
  <c r="H709"/>
  <c r="G725"/>
  <c r="A725"/>
  <c r="C725"/>
  <c r="D725"/>
  <c r="H725"/>
  <c r="G741"/>
  <c r="A741"/>
  <c r="C741"/>
  <c r="D741"/>
  <c r="H741"/>
  <c r="C1"/>
  <c r="D1"/>
  <c r="C9"/>
  <c r="D9"/>
  <c r="C17"/>
  <c r="D17"/>
  <c r="C25"/>
  <c r="D25"/>
  <c r="C33"/>
  <c r="D33"/>
  <c r="C41"/>
  <c r="D41"/>
  <c r="C49"/>
  <c r="D49"/>
  <c r="C57"/>
  <c r="D57"/>
  <c r="C65"/>
  <c r="D65"/>
  <c r="C73"/>
  <c r="D73"/>
  <c r="C81"/>
  <c r="D81"/>
  <c r="C89"/>
  <c r="D89"/>
  <c r="C97"/>
  <c r="D97"/>
  <c r="C105"/>
  <c r="D105"/>
  <c r="C113"/>
  <c r="D113"/>
  <c r="C121"/>
  <c r="D121"/>
  <c r="C129"/>
  <c r="D129"/>
  <c r="C137"/>
  <c r="D137"/>
  <c r="C145"/>
  <c r="D145"/>
  <c r="C153"/>
  <c r="D153"/>
  <c r="C161"/>
  <c r="D161"/>
  <c r="C169"/>
  <c r="D169"/>
  <c r="C177"/>
  <c r="D177"/>
  <c r="C185"/>
  <c r="D185"/>
  <c r="C193"/>
  <c r="D193"/>
  <c r="C201"/>
  <c r="D201"/>
  <c r="C209"/>
  <c r="D209"/>
  <c r="C217"/>
  <c r="D217"/>
  <c r="C225"/>
  <c r="D225"/>
  <c r="C233"/>
  <c r="D233"/>
  <c r="C241"/>
  <c r="D241"/>
  <c r="C249"/>
  <c r="D249"/>
  <c r="C257"/>
  <c r="D257"/>
  <c r="C261"/>
  <c r="D261"/>
  <c r="G261"/>
  <c r="A261"/>
  <c r="C269"/>
  <c r="D269"/>
  <c r="G269"/>
  <c r="A269"/>
  <c r="C277"/>
  <c r="D277"/>
  <c r="G277"/>
  <c r="A277"/>
  <c r="C285"/>
  <c r="D285"/>
  <c r="G285"/>
  <c r="A285"/>
  <c r="C293"/>
  <c r="D293"/>
  <c r="G293"/>
  <c r="A293"/>
  <c r="C301"/>
  <c r="D301"/>
  <c r="G301"/>
  <c r="A301"/>
  <c r="C309"/>
  <c r="D309"/>
  <c r="G309"/>
  <c r="A309"/>
  <c r="C317"/>
  <c r="D317"/>
  <c r="G317"/>
  <c r="A317"/>
  <c r="C325"/>
  <c r="D325"/>
  <c r="G325"/>
  <c r="A325"/>
  <c r="C333"/>
  <c r="D333"/>
  <c r="G333"/>
  <c r="A333"/>
  <c r="C341"/>
  <c r="D341"/>
  <c r="G341"/>
  <c r="A341"/>
  <c r="C349"/>
  <c r="D349"/>
  <c r="G349"/>
  <c r="A349"/>
  <c r="C357"/>
  <c r="D357"/>
  <c r="G357"/>
  <c r="A357"/>
  <c r="C365"/>
  <c r="D365"/>
  <c r="G365"/>
  <c r="A365"/>
  <c r="C373"/>
  <c r="G373"/>
  <c r="A373"/>
  <c r="D373"/>
  <c r="C381"/>
  <c r="G381"/>
  <c r="A381"/>
  <c r="D381"/>
  <c r="C389"/>
  <c r="G389"/>
  <c r="A389"/>
  <c r="D389"/>
  <c r="C397"/>
  <c r="G397"/>
  <c r="A397"/>
  <c r="D397"/>
  <c r="C405"/>
  <c r="G405"/>
  <c r="A405"/>
  <c r="D405"/>
  <c r="C413"/>
  <c r="G413"/>
  <c r="A413"/>
  <c r="D413"/>
  <c r="C421"/>
  <c r="G421"/>
  <c r="A421"/>
  <c r="D421"/>
  <c r="C429"/>
  <c r="G429"/>
  <c r="A429"/>
  <c r="D429"/>
  <c r="C437"/>
  <c r="G437"/>
  <c r="A437"/>
  <c r="D437"/>
  <c r="G445"/>
  <c r="A445"/>
  <c r="C445"/>
  <c r="D445"/>
  <c r="H445"/>
  <c r="G461"/>
  <c r="A461"/>
  <c r="C461"/>
  <c r="D461"/>
  <c r="H461"/>
  <c r="G477"/>
  <c r="A477"/>
  <c r="C477"/>
  <c r="H477"/>
  <c r="D477"/>
  <c r="G493"/>
  <c r="A493"/>
  <c r="C493"/>
  <c r="H493"/>
  <c r="D493"/>
  <c r="G509"/>
  <c r="A509"/>
  <c r="C509"/>
  <c r="H509"/>
  <c r="D509"/>
  <c r="G525"/>
  <c r="A525"/>
  <c r="C525"/>
  <c r="H525"/>
  <c r="D525"/>
  <c r="G541"/>
  <c r="A541"/>
  <c r="C541"/>
  <c r="H541"/>
  <c r="D541"/>
  <c r="G557"/>
  <c r="A557"/>
  <c r="C557"/>
  <c r="D557"/>
  <c r="H557"/>
  <c r="G573"/>
  <c r="A573"/>
  <c r="C573"/>
  <c r="D573"/>
  <c r="H573"/>
  <c r="G589"/>
  <c r="A589"/>
  <c r="C589"/>
  <c r="D589"/>
  <c r="H589"/>
  <c r="G605"/>
  <c r="A605"/>
  <c r="C605"/>
  <c r="D605"/>
  <c r="H605"/>
  <c r="G621"/>
  <c r="A621"/>
  <c r="C621"/>
  <c r="D621"/>
  <c r="H621"/>
  <c r="G637"/>
  <c r="A637"/>
  <c r="C637"/>
  <c r="D637"/>
  <c r="H637"/>
  <c r="G653"/>
  <c r="A653"/>
  <c r="C653"/>
  <c r="D653"/>
  <c r="H653"/>
  <c r="G669"/>
  <c r="A669"/>
  <c r="C669"/>
  <c r="D669"/>
  <c r="H669"/>
  <c r="G685"/>
  <c r="A685"/>
  <c r="C685"/>
  <c r="H685"/>
  <c r="D685"/>
  <c r="G701"/>
  <c r="A701"/>
  <c r="C701"/>
  <c r="D701"/>
  <c r="H701"/>
  <c r="G717"/>
  <c r="A717"/>
  <c r="C717"/>
  <c r="D717"/>
  <c r="H717"/>
  <c r="G733"/>
  <c r="A733"/>
  <c r="C733"/>
  <c r="D733"/>
  <c r="H733"/>
  <c r="C1015"/>
  <c r="H1015"/>
  <c r="A1015"/>
  <c r="D1015"/>
  <c r="G1015"/>
  <c r="G1122"/>
  <c r="A1122"/>
  <c r="D1122"/>
  <c r="C1122"/>
  <c r="H1122"/>
  <c r="A7"/>
  <c r="A63"/>
  <c r="A119"/>
  <c r="A159"/>
  <c r="A167"/>
  <c r="A175"/>
  <c r="A183"/>
  <c r="A191"/>
  <c r="A199"/>
  <c r="A207"/>
  <c r="A215"/>
  <c r="A223"/>
  <c r="A231"/>
  <c r="A239"/>
  <c r="A247"/>
  <c r="A255"/>
  <c r="G7"/>
  <c r="H13"/>
  <c r="G15"/>
  <c r="H21"/>
  <c r="G23"/>
  <c r="H29"/>
  <c r="G31"/>
  <c r="H37"/>
  <c r="G39"/>
  <c r="H45"/>
  <c r="H53"/>
  <c r="H69"/>
  <c r="G71"/>
  <c r="H77"/>
  <c r="H85"/>
  <c r="H93"/>
  <c r="H101"/>
  <c r="H109"/>
  <c r="G111"/>
  <c r="G119"/>
  <c r="H125"/>
  <c r="G127"/>
  <c r="H133"/>
  <c r="G135"/>
  <c r="H141"/>
  <c r="G143"/>
  <c r="H149"/>
  <c r="G151"/>
  <c r="G159"/>
  <c r="G191"/>
  <c r="G207"/>
  <c r="G215"/>
  <c r="G223"/>
  <c r="G231"/>
  <c r="G239"/>
  <c r="G247"/>
  <c r="H415"/>
  <c r="H423"/>
  <c r="C47"/>
  <c r="D47"/>
  <c r="C55"/>
  <c r="D55"/>
  <c r="C63"/>
  <c r="D63"/>
  <c r="C79"/>
  <c r="D79"/>
  <c r="C87"/>
  <c r="D87"/>
  <c r="C95"/>
  <c r="D95"/>
  <c r="C103"/>
  <c r="D103"/>
  <c r="C167"/>
  <c r="D167"/>
  <c r="C175"/>
  <c r="D175"/>
  <c r="C183"/>
  <c r="D183"/>
  <c r="C199"/>
  <c r="D199"/>
  <c r="C255"/>
  <c r="D255"/>
  <c r="C263"/>
  <c r="G263"/>
  <c r="A263"/>
  <c r="D263"/>
  <c r="C271"/>
  <c r="G271"/>
  <c r="A271"/>
  <c r="D271"/>
  <c r="C279"/>
  <c r="G279"/>
  <c r="A279"/>
  <c r="D279"/>
  <c r="C287"/>
  <c r="G287"/>
  <c r="A287"/>
  <c r="D287"/>
  <c r="C295"/>
  <c r="G295"/>
  <c r="A295"/>
  <c r="D295"/>
  <c r="C303"/>
  <c r="G303"/>
  <c r="A303"/>
  <c r="D303"/>
  <c r="C311"/>
  <c r="G311"/>
  <c r="A311"/>
  <c r="D311"/>
  <c r="C319"/>
  <c r="G319"/>
  <c r="A319"/>
  <c r="D319"/>
  <c r="C327"/>
  <c r="G327"/>
  <c r="A327"/>
  <c r="D327"/>
  <c r="C335"/>
  <c r="G335"/>
  <c r="A335"/>
  <c r="D335"/>
  <c r="C343"/>
  <c r="G343"/>
  <c r="A343"/>
  <c r="D343"/>
  <c r="C351"/>
  <c r="G351"/>
  <c r="A351"/>
  <c r="D351"/>
  <c r="C359"/>
  <c r="G359"/>
  <c r="A359"/>
  <c r="D359"/>
  <c r="C367"/>
  <c r="G367"/>
  <c r="A367"/>
  <c r="D367"/>
  <c r="C375"/>
  <c r="D375"/>
  <c r="G375"/>
  <c r="A375"/>
  <c r="C383"/>
  <c r="D383"/>
  <c r="G383"/>
  <c r="A383"/>
  <c r="C391"/>
  <c r="D391"/>
  <c r="G391"/>
  <c r="A391"/>
  <c r="C399"/>
  <c r="D399"/>
  <c r="G399"/>
  <c r="A399"/>
  <c r="C407"/>
  <c r="D407"/>
  <c r="G407"/>
  <c r="A407"/>
  <c r="C431"/>
  <c r="D431"/>
  <c r="G431"/>
  <c r="A431"/>
  <c r="C439"/>
  <c r="D439"/>
  <c r="G439"/>
  <c r="A439"/>
  <c r="C476"/>
  <c r="D476"/>
  <c r="H476"/>
  <c r="A476"/>
  <c r="G476"/>
  <c r="C508"/>
  <c r="D508"/>
  <c r="H508"/>
  <c r="G508"/>
  <c r="A508"/>
  <c r="C540"/>
  <c r="D540"/>
  <c r="H540"/>
  <c r="A540"/>
  <c r="G540"/>
  <c r="C556"/>
  <c r="D556"/>
  <c r="G556"/>
  <c r="H556"/>
  <c r="A556"/>
  <c r="C572"/>
  <c r="D572"/>
  <c r="G572"/>
  <c r="H572"/>
  <c r="A572"/>
  <c r="C588"/>
  <c r="D588"/>
  <c r="G588"/>
  <c r="H588"/>
  <c r="A588"/>
  <c r="C604"/>
  <c r="D604"/>
  <c r="G604"/>
  <c r="H604"/>
  <c r="A604"/>
  <c r="C668"/>
  <c r="D668"/>
  <c r="H668"/>
  <c r="G668"/>
  <c r="A668"/>
  <c r="C700"/>
  <c r="D700"/>
  <c r="G700"/>
  <c r="H700"/>
  <c r="A700"/>
  <c r="C732"/>
  <c r="D732"/>
  <c r="G732"/>
  <c r="H732"/>
  <c r="A732"/>
  <c r="D786"/>
  <c r="G786"/>
  <c r="C786"/>
  <c r="H786"/>
  <c r="A786"/>
  <c r="C5"/>
  <c r="D5"/>
  <c r="C61"/>
  <c r="D61"/>
  <c r="C117"/>
  <c r="D117"/>
  <c r="C157"/>
  <c r="D157"/>
  <c r="C165"/>
  <c r="D165"/>
  <c r="C173"/>
  <c r="D173"/>
  <c r="C181"/>
  <c r="D181"/>
  <c r="C189"/>
  <c r="D189"/>
  <c r="C197"/>
  <c r="D197"/>
  <c r="C205"/>
  <c r="D205"/>
  <c r="C213"/>
  <c r="D213"/>
  <c r="C221"/>
  <c r="D221"/>
  <c r="C229"/>
  <c r="D229"/>
  <c r="C237"/>
  <c r="D237"/>
  <c r="C245"/>
  <c r="D245"/>
  <c r="C253"/>
  <c r="D253"/>
  <c r="C265"/>
  <c r="D265"/>
  <c r="G265"/>
  <c r="A265"/>
  <c r="C273"/>
  <c r="D273"/>
  <c r="G273"/>
  <c r="A273"/>
  <c r="C281"/>
  <c r="D281"/>
  <c r="G281"/>
  <c r="A281"/>
  <c r="C289"/>
  <c r="D289"/>
  <c r="G289"/>
  <c r="A289"/>
  <c r="C297"/>
  <c r="D297"/>
  <c r="G297"/>
  <c r="A297"/>
  <c r="C305"/>
  <c r="D305"/>
  <c r="G305"/>
  <c r="A305"/>
  <c r="C321"/>
  <c r="D321"/>
  <c r="G321"/>
  <c r="A321"/>
  <c r="C329"/>
  <c r="D329"/>
  <c r="G329"/>
  <c r="A329"/>
  <c r="C337"/>
  <c r="D337"/>
  <c r="G337"/>
  <c r="A337"/>
  <c r="C345"/>
  <c r="D345"/>
  <c r="G345"/>
  <c r="A345"/>
  <c r="C433"/>
  <c r="G433"/>
  <c r="A433"/>
  <c r="D433"/>
  <c r="C441"/>
  <c r="G441"/>
  <c r="A441"/>
  <c r="D441"/>
  <c r="G469"/>
  <c r="A469"/>
  <c r="C469"/>
  <c r="D469"/>
  <c r="H469"/>
  <c r="G485"/>
  <c r="A485"/>
  <c r="C485"/>
  <c r="D485"/>
  <c r="H485"/>
  <c r="G549"/>
  <c r="A549"/>
  <c r="C549"/>
  <c r="H549"/>
  <c r="D549"/>
  <c r="C1073"/>
  <c r="G1073"/>
  <c r="D1073"/>
  <c r="H1073"/>
  <c r="A1073"/>
  <c r="G1082"/>
  <c r="A1082"/>
  <c r="D1082"/>
  <c r="C1082"/>
  <c r="H1082"/>
  <c r="C3"/>
  <c r="D3"/>
  <c r="C11"/>
  <c r="D11"/>
  <c r="C19"/>
  <c r="D19"/>
  <c r="C27"/>
  <c r="D27"/>
  <c r="C35"/>
  <c r="D35"/>
  <c r="C43"/>
  <c r="D43"/>
  <c r="C51"/>
  <c r="D51"/>
  <c r="C59"/>
  <c r="D59"/>
  <c r="C67"/>
  <c r="D67"/>
  <c r="C75"/>
  <c r="D75"/>
  <c r="C83"/>
  <c r="D83"/>
  <c r="C91"/>
  <c r="D91"/>
  <c r="C99"/>
  <c r="D99"/>
  <c r="C107"/>
  <c r="D107"/>
  <c r="C115"/>
  <c r="D115"/>
  <c r="C123"/>
  <c r="D123"/>
  <c r="C131"/>
  <c r="D131"/>
  <c r="C139"/>
  <c r="D139"/>
  <c r="C147"/>
  <c r="D147"/>
  <c r="C155"/>
  <c r="D155"/>
  <c r="C163"/>
  <c r="D163"/>
  <c r="C171"/>
  <c r="D171"/>
  <c r="C179"/>
  <c r="D179"/>
  <c r="C187"/>
  <c r="D187"/>
  <c r="C195"/>
  <c r="D195"/>
  <c r="C203"/>
  <c r="D203"/>
  <c r="C211"/>
  <c r="D211"/>
  <c r="C219"/>
  <c r="D219"/>
  <c r="C227"/>
  <c r="D227"/>
  <c r="C235"/>
  <c r="D235"/>
  <c r="C243"/>
  <c r="D243"/>
  <c r="C251"/>
  <c r="D251"/>
  <c r="C259"/>
  <c r="G259"/>
  <c r="D259"/>
  <c r="C267"/>
  <c r="G267"/>
  <c r="A267"/>
  <c r="D267"/>
  <c r="C275"/>
  <c r="G275"/>
  <c r="A275"/>
  <c r="D275"/>
  <c r="C283"/>
  <c r="G283"/>
  <c r="A283"/>
  <c r="D283"/>
  <c r="C291"/>
  <c r="G291"/>
  <c r="A291"/>
  <c r="D291"/>
  <c r="C299"/>
  <c r="G299"/>
  <c r="A299"/>
  <c r="D299"/>
  <c r="C307"/>
  <c r="G307"/>
  <c r="A307"/>
  <c r="D307"/>
  <c r="C315"/>
  <c r="G315"/>
  <c r="A315"/>
  <c r="D315"/>
  <c r="C323"/>
  <c r="G323"/>
  <c r="A323"/>
  <c r="D323"/>
  <c r="C331"/>
  <c r="G331"/>
  <c r="A331"/>
  <c r="D331"/>
  <c r="C339"/>
  <c r="G339"/>
  <c r="A339"/>
  <c r="D339"/>
  <c r="C347"/>
  <c r="G347"/>
  <c r="A347"/>
  <c r="D347"/>
  <c r="C355"/>
  <c r="G355"/>
  <c r="A355"/>
  <c r="D355"/>
  <c r="C363"/>
  <c r="G363"/>
  <c r="A363"/>
  <c r="D363"/>
  <c r="C371"/>
  <c r="D371"/>
  <c r="G371"/>
  <c r="A371"/>
  <c r="C379"/>
  <c r="D379"/>
  <c r="G379"/>
  <c r="A379"/>
  <c r="C387"/>
  <c r="D387"/>
  <c r="G387"/>
  <c r="A387"/>
  <c r="C395"/>
  <c r="D395"/>
  <c r="G395"/>
  <c r="A395"/>
  <c r="C403"/>
  <c r="D403"/>
  <c r="G403"/>
  <c r="A403"/>
  <c r="C411"/>
  <c r="D411"/>
  <c r="G411"/>
  <c r="A411"/>
  <c r="C419"/>
  <c r="D419"/>
  <c r="G419"/>
  <c r="A419"/>
  <c r="C427"/>
  <c r="D427"/>
  <c r="G427"/>
  <c r="A427"/>
  <c r="C435"/>
  <c r="D435"/>
  <c r="G435"/>
  <c r="A435"/>
  <c r="C452"/>
  <c r="D452"/>
  <c r="G452"/>
  <c r="H452"/>
  <c r="A452"/>
  <c r="C468"/>
  <c r="D468"/>
  <c r="G468"/>
  <c r="H468"/>
  <c r="A468"/>
  <c r="C484"/>
  <c r="D484"/>
  <c r="G484"/>
  <c r="H484"/>
  <c r="A484"/>
  <c r="C500"/>
  <c r="D500"/>
  <c r="G500"/>
  <c r="H500"/>
  <c r="A500"/>
  <c r="C516"/>
  <c r="D516"/>
  <c r="G516"/>
  <c r="H516"/>
  <c r="A516"/>
  <c r="C532"/>
  <c r="D532"/>
  <c r="G532"/>
  <c r="H532"/>
  <c r="A532"/>
  <c r="C548"/>
  <c r="D548"/>
  <c r="H548"/>
  <c r="A548"/>
  <c r="G548"/>
  <c r="C564"/>
  <c r="D564"/>
  <c r="H564"/>
  <c r="A564"/>
  <c r="G564"/>
  <c r="C580"/>
  <c r="D580"/>
  <c r="H580"/>
  <c r="A580"/>
  <c r="G580"/>
  <c r="C596"/>
  <c r="D596"/>
  <c r="H596"/>
  <c r="A596"/>
  <c r="G596"/>
  <c r="C612"/>
  <c r="D612"/>
  <c r="H612"/>
  <c r="A612"/>
  <c r="G612"/>
  <c r="C628"/>
  <c r="D628"/>
  <c r="H628"/>
  <c r="A628"/>
  <c r="G628"/>
  <c r="C644"/>
  <c r="D644"/>
  <c r="H644"/>
  <c r="A644"/>
  <c r="G644"/>
  <c r="C660"/>
  <c r="D660"/>
  <c r="H660"/>
  <c r="A660"/>
  <c r="G660"/>
  <c r="C676"/>
  <c r="D676"/>
  <c r="G676"/>
  <c r="H676"/>
  <c r="A676"/>
  <c r="C692"/>
  <c r="D692"/>
  <c r="G692"/>
  <c r="H692"/>
  <c r="A692"/>
  <c r="C708"/>
  <c r="D708"/>
  <c r="G708"/>
  <c r="H708"/>
  <c r="A708"/>
  <c r="C724"/>
  <c r="D724"/>
  <c r="G724"/>
  <c r="H724"/>
  <c r="A724"/>
  <c r="C740"/>
  <c r="D740"/>
  <c r="G740"/>
  <c r="H740"/>
  <c r="A740"/>
  <c r="D770"/>
  <c r="G770"/>
  <c r="C770"/>
  <c r="H770"/>
  <c r="A770"/>
  <c r="D877"/>
  <c r="H877"/>
  <c r="A877"/>
  <c r="G877"/>
  <c r="C877"/>
  <c r="D913"/>
  <c r="H913"/>
  <c r="A913"/>
  <c r="C913"/>
  <c r="G913"/>
  <c r="C1105"/>
  <c r="G1105"/>
  <c r="D1105"/>
  <c r="H1105"/>
  <c r="A1105"/>
  <c r="G1114"/>
  <c r="A1114"/>
  <c r="D1114"/>
  <c r="C1114"/>
  <c r="H1114"/>
  <c r="A15"/>
  <c r="A23"/>
  <c r="A31"/>
  <c r="A39"/>
  <c r="A47"/>
  <c r="A55"/>
  <c r="A71"/>
  <c r="A79"/>
  <c r="A87"/>
  <c r="A95"/>
  <c r="A103"/>
  <c r="A111"/>
  <c r="A127"/>
  <c r="A135"/>
  <c r="A143"/>
  <c r="A151"/>
  <c r="G1"/>
  <c r="A5"/>
  <c r="H7"/>
  <c r="G9"/>
  <c r="A13"/>
  <c r="H15"/>
  <c r="G17"/>
  <c r="A21"/>
  <c r="H23"/>
  <c r="G25"/>
  <c r="A29"/>
  <c r="H31"/>
  <c r="G33"/>
  <c r="A37"/>
  <c r="H39"/>
  <c r="G41"/>
  <c r="A45"/>
  <c r="H47"/>
  <c r="G49"/>
  <c r="A53"/>
  <c r="H55"/>
  <c r="G57"/>
  <c r="A61"/>
  <c r="H63"/>
  <c r="G65"/>
  <c r="A69"/>
  <c r="H71"/>
  <c r="G73"/>
  <c r="A77"/>
  <c r="H79"/>
  <c r="G81"/>
  <c r="A85"/>
  <c r="H87"/>
  <c r="G89"/>
  <c r="A93"/>
  <c r="H95"/>
  <c r="G97"/>
  <c r="A101"/>
  <c r="H103"/>
  <c r="G105"/>
  <c r="A109"/>
  <c r="H111"/>
  <c r="G113"/>
  <c r="A117"/>
  <c r="H119"/>
  <c r="G121"/>
  <c r="A125"/>
  <c r="H127"/>
  <c r="G129"/>
  <c r="A133"/>
  <c r="H135"/>
  <c r="G137"/>
  <c r="A141"/>
  <c r="H143"/>
  <c r="G145"/>
  <c r="A149"/>
  <c r="H151"/>
  <c r="G153"/>
  <c r="A157"/>
  <c r="H159"/>
  <c r="G161"/>
  <c r="A165"/>
  <c r="H167"/>
  <c r="G169"/>
  <c r="A173"/>
  <c r="H175"/>
  <c r="G177"/>
  <c r="A181"/>
  <c r="H183"/>
  <c r="G185"/>
  <c r="A189"/>
  <c r="H191"/>
  <c r="G193"/>
  <c r="A197"/>
  <c r="H199"/>
  <c r="G201"/>
  <c r="A205"/>
  <c r="H207"/>
  <c r="G209"/>
  <c r="A213"/>
  <c r="H215"/>
  <c r="G217"/>
  <c r="A221"/>
  <c r="H223"/>
  <c r="G225"/>
  <c r="A229"/>
  <c r="H231"/>
  <c r="G233"/>
  <c r="A237"/>
  <c r="H239"/>
  <c r="G241"/>
  <c r="A245"/>
  <c r="H247"/>
  <c r="G249"/>
  <c r="A253"/>
  <c r="H255"/>
  <c r="G257"/>
  <c r="H261"/>
  <c r="H269"/>
  <c r="H277"/>
  <c r="H285"/>
  <c r="H293"/>
  <c r="H301"/>
  <c r="H309"/>
  <c r="H317"/>
  <c r="H325"/>
  <c r="H333"/>
  <c r="H341"/>
  <c r="H349"/>
  <c r="H357"/>
  <c r="H365"/>
  <c r="H373"/>
  <c r="H381"/>
  <c r="H389"/>
  <c r="H397"/>
  <c r="H405"/>
  <c r="H413"/>
  <c r="H421"/>
  <c r="H429"/>
  <c r="H437"/>
  <c r="G443"/>
  <c r="A443"/>
  <c r="G451"/>
  <c r="A451"/>
  <c r="G459"/>
  <c r="A459"/>
  <c r="G467"/>
  <c r="A467"/>
  <c r="G483"/>
  <c r="A483"/>
  <c r="G499"/>
  <c r="A499"/>
  <c r="G507"/>
  <c r="A507"/>
  <c r="G515"/>
  <c r="A515"/>
  <c r="G531"/>
  <c r="A531"/>
  <c r="G555"/>
  <c r="A555"/>
  <c r="G571"/>
  <c r="A571"/>
  <c r="G587"/>
  <c r="A587"/>
  <c r="G603"/>
  <c r="A603"/>
  <c r="G619"/>
  <c r="A619"/>
  <c r="G635"/>
  <c r="A635"/>
  <c r="G651"/>
  <c r="A651"/>
  <c r="G667"/>
  <c r="A667"/>
  <c r="G675"/>
  <c r="A675"/>
  <c r="G691"/>
  <c r="A691"/>
  <c r="G699"/>
  <c r="A699"/>
  <c r="G707"/>
  <c r="A707"/>
  <c r="G715"/>
  <c r="A715"/>
  <c r="G723"/>
  <c r="A723"/>
  <c r="G731"/>
  <c r="A731"/>
  <c r="G739"/>
  <c r="A739"/>
  <c r="D758"/>
  <c r="G758"/>
  <c r="D774"/>
  <c r="G774"/>
  <c r="D790"/>
  <c r="C790"/>
  <c r="G790"/>
  <c r="D798"/>
  <c r="C798"/>
  <c r="G798"/>
  <c r="D806"/>
  <c r="C806"/>
  <c r="G806"/>
  <c r="D814"/>
  <c r="C814"/>
  <c r="G814"/>
  <c r="D822"/>
  <c r="C822"/>
  <c r="G822"/>
  <c r="D830"/>
  <c r="C830"/>
  <c r="G830"/>
  <c r="D838"/>
  <c r="C838"/>
  <c r="G838"/>
  <c r="D846"/>
  <c r="C846"/>
  <c r="G846"/>
  <c r="D854"/>
  <c r="C854"/>
  <c r="G854"/>
  <c r="H862"/>
  <c r="D862"/>
  <c r="C862"/>
  <c r="G862"/>
  <c r="D865"/>
  <c r="H865"/>
  <c r="A865"/>
  <c r="C865"/>
  <c r="G865"/>
  <c r="D893"/>
  <c r="H893"/>
  <c r="A893"/>
  <c r="G893"/>
  <c r="D895"/>
  <c r="C895"/>
  <c r="G895"/>
  <c r="H895"/>
  <c r="D907"/>
  <c r="C907"/>
  <c r="H907"/>
  <c r="A907"/>
  <c r="D929"/>
  <c r="H929"/>
  <c r="A929"/>
  <c r="C929"/>
  <c r="G929"/>
  <c r="C1017"/>
  <c r="G1017"/>
  <c r="H1017"/>
  <c r="A1017"/>
  <c r="G1026"/>
  <c r="A1026"/>
  <c r="D1026"/>
  <c r="H1026"/>
  <c r="C1026"/>
  <c r="C1079"/>
  <c r="H1079"/>
  <c r="A1079"/>
  <c r="G1079"/>
  <c r="D1079"/>
  <c r="G1090"/>
  <c r="A1090"/>
  <c r="D1090"/>
  <c r="C1090"/>
  <c r="H1090"/>
  <c r="C1097"/>
  <c r="G1097"/>
  <c r="D1097"/>
  <c r="A1097"/>
  <c r="H1097"/>
  <c r="C1135"/>
  <c r="D1135"/>
  <c r="H1135"/>
  <c r="G1135"/>
  <c r="A1135"/>
  <c r="C1137"/>
  <c r="D1137"/>
  <c r="A1137"/>
  <c r="H1137"/>
  <c r="G449"/>
  <c r="A449"/>
  <c r="G457"/>
  <c r="A457"/>
  <c r="G465"/>
  <c r="A465"/>
  <c r="G473"/>
  <c r="A473"/>
  <c r="G481"/>
  <c r="A481"/>
  <c r="G489"/>
  <c r="A489"/>
  <c r="G497"/>
  <c r="A497"/>
  <c r="G505"/>
  <c r="A505"/>
  <c r="G513"/>
  <c r="A513"/>
  <c r="G521"/>
  <c r="A521"/>
  <c r="G529"/>
  <c r="A529"/>
  <c r="G537"/>
  <c r="A537"/>
  <c r="G545"/>
  <c r="A545"/>
  <c r="G553"/>
  <c r="A553"/>
  <c r="G561"/>
  <c r="A561"/>
  <c r="G569"/>
  <c r="A569"/>
  <c r="G577"/>
  <c r="A577"/>
  <c r="G585"/>
  <c r="A585"/>
  <c r="G593"/>
  <c r="A593"/>
  <c r="G601"/>
  <c r="A601"/>
  <c r="G609"/>
  <c r="A609"/>
  <c r="G617"/>
  <c r="A617"/>
  <c r="G625"/>
  <c r="A625"/>
  <c r="G633"/>
  <c r="A633"/>
  <c r="G641"/>
  <c r="A641"/>
  <c r="G649"/>
  <c r="A649"/>
  <c r="G657"/>
  <c r="A657"/>
  <c r="G665"/>
  <c r="A665"/>
  <c r="G673"/>
  <c r="A673"/>
  <c r="G681"/>
  <c r="A681"/>
  <c r="G689"/>
  <c r="A689"/>
  <c r="G697"/>
  <c r="A697"/>
  <c r="G705"/>
  <c r="A705"/>
  <c r="G713"/>
  <c r="A713"/>
  <c r="G721"/>
  <c r="A721"/>
  <c r="G729"/>
  <c r="A729"/>
  <c r="G737"/>
  <c r="A737"/>
  <c r="H745"/>
  <c r="G745"/>
  <c r="A745"/>
  <c r="D746"/>
  <c r="G746"/>
  <c r="D762"/>
  <c r="G762"/>
  <c r="D778"/>
  <c r="G778"/>
  <c r="D881"/>
  <c r="H881"/>
  <c r="A881"/>
  <c r="C881"/>
  <c r="G881"/>
  <c r="D909"/>
  <c r="H909"/>
  <c r="A909"/>
  <c r="G909"/>
  <c r="D911"/>
  <c r="C911"/>
  <c r="G911"/>
  <c r="H911"/>
  <c r="D923"/>
  <c r="C923"/>
  <c r="H923"/>
  <c r="A923"/>
  <c r="D941"/>
  <c r="G941"/>
  <c r="H941"/>
  <c r="A941"/>
  <c r="D945"/>
  <c r="G945"/>
  <c r="H945"/>
  <c r="A945"/>
  <c r="D949"/>
  <c r="G949"/>
  <c r="H949"/>
  <c r="A949"/>
  <c r="D953"/>
  <c r="G953"/>
  <c r="H953"/>
  <c r="A953"/>
  <c r="D957"/>
  <c r="G957"/>
  <c r="H957"/>
  <c r="A957"/>
  <c r="D961"/>
  <c r="G961"/>
  <c r="H961"/>
  <c r="A961"/>
  <c r="D965"/>
  <c r="G965"/>
  <c r="H965"/>
  <c r="A965"/>
  <c r="D969"/>
  <c r="G969"/>
  <c r="H969"/>
  <c r="A969"/>
  <c r="D973"/>
  <c r="G973"/>
  <c r="H973"/>
  <c r="A973"/>
  <c r="D977"/>
  <c r="G977"/>
  <c r="H977"/>
  <c r="A977"/>
  <c r="D981"/>
  <c r="G981"/>
  <c r="H981"/>
  <c r="A981"/>
  <c r="G984"/>
  <c r="A984"/>
  <c r="H984"/>
  <c r="D984"/>
  <c r="C995"/>
  <c r="D995"/>
  <c r="H995"/>
  <c r="A995"/>
  <c r="G995"/>
  <c r="C1025"/>
  <c r="G1025"/>
  <c r="D1025"/>
  <c r="H1025"/>
  <c r="A1025"/>
  <c r="G1034"/>
  <c r="A1034"/>
  <c r="D1034"/>
  <c r="C1034"/>
  <c r="H1034"/>
  <c r="G1044"/>
  <c r="A1044"/>
  <c r="C1044"/>
  <c r="D1044"/>
  <c r="H1044"/>
  <c r="C1059"/>
  <c r="D1059"/>
  <c r="H1059"/>
  <c r="A1059"/>
  <c r="G1059"/>
  <c r="G1088"/>
  <c r="A1088"/>
  <c r="H1088"/>
  <c r="D1088"/>
  <c r="G1096"/>
  <c r="A1096"/>
  <c r="H1096"/>
  <c r="D1096"/>
  <c r="C1096"/>
  <c r="H443"/>
  <c r="D446"/>
  <c r="A450"/>
  <c r="H450"/>
  <c r="H451"/>
  <c r="D454"/>
  <c r="A458"/>
  <c r="H458"/>
  <c r="H459"/>
  <c r="D462"/>
  <c r="A466"/>
  <c r="H466"/>
  <c r="H467"/>
  <c r="D470"/>
  <c r="A474"/>
  <c r="H474"/>
  <c r="D478"/>
  <c r="A482"/>
  <c r="H482"/>
  <c r="H483"/>
  <c r="D486"/>
  <c r="A490"/>
  <c r="H490"/>
  <c r="D494"/>
  <c r="A498"/>
  <c r="H498"/>
  <c r="H499"/>
  <c r="D502"/>
  <c r="A506"/>
  <c r="H506"/>
  <c r="H507"/>
  <c r="D510"/>
  <c r="A514"/>
  <c r="H514"/>
  <c r="H515"/>
  <c r="D518"/>
  <c r="A522"/>
  <c r="H522"/>
  <c r="D526"/>
  <c r="A530"/>
  <c r="H530"/>
  <c r="H531"/>
  <c r="D534"/>
  <c r="A538"/>
  <c r="H538"/>
  <c r="D542"/>
  <c r="A546"/>
  <c r="H546"/>
  <c r="D550"/>
  <c r="A554"/>
  <c r="H554"/>
  <c r="H555"/>
  <c r="D558"/>
  <c r="A562"/>
  <c r="H562"/>
  <c r="D566"/>
  <c r="A570"/>
  <c r="H570"/>
  <c r="H571"/>
  <c r="D574"/>
  <c r="A578"/>
  <c r="H578"/>
  <c r="D582"/>
  <c r="A586"/>
  <c r="H586"/>
  <c r="H587"/>
  <c r="D590"/>
  <c r="A594"/>
  <c r="H594"/>
  <c r="D598"/>
  <c r="A602"/>
  <c r="H602"/>
  <c r="H603"/>
  <c r="D606"/>
  <c r="A610"/>
  <c r="H610"/>
  <c r="D614"/>
  <c r="A618"/>
  <c r="H618"/>
  <c r="H619"/>
  <c r="D622"/>
  <c r="A626"/>
  <c r="H626"/>
  <c r="D630"/>
  <c r="A634"/>
  <c r="H634"/>
  <c r="H635"/>
  <c r="D638"/>
  <c r="A642"/>
  <c r="H642"/>
  <c r="D646"/>
  <c r="A650"/>
  <c r="H650"/>
  <c r="H651"/>
  <c r="D654"/>
  <c r="A658"/>
  <c r="H658"/>
  <c r="D662"/>
  <c r="A666"/>
  <c r="H666"/>
  <c r="H667"/>
  <c r="D670"/>
  <c r="A674"/>
  <c r="H674"/>
  <c r="H675"/>
  <c r="D678"/>
  <c r="A682"/>
  <c r="H682"/>
  <c r="D686"/>
  <c r="A690"/>
  <c r="H690"/>
  <c r="H691"/>
  <c r="D694"/>
  <c r="A698"/>
  <c r="H698"/>
  <c r="H699"/>
  <c r="D702"/>
  <c r="A706"/>
  <c r="H706"/>
  <c r="H707"/>
  <c r="D710"/>
  <c r="A714"/>
  <c r="H714"/>
  <c r="H715"/>
  <c r="D718"/>
  <c r="A722"/>
  <c r="H722"/>
  <c r="H723"/>
  <c r="D726"/>
  <c r="A730"/>
  <c r="H730"/>
  <c r="H731"/>
  <c r="D734"/>
  <c r="A738"/>
  <c r="H738"/>
  <c r="H739"/>
  <c r="D742"/>
  <c r="A758"/>
  <c r="A774"/>
  <c r="A790"/>
  <c r="A798"/>
  <c r="A806"/>
  <c r="A814"/>
  <c r="A822"/>
  <c r="A830"/>
  <c r="A838"/>
  <c r="A846"/>
  <c r="A854"/>
  <c r="A862"/>
  <c r="A895"/>
  <c r="G475"/>
  <c r="A475"/>
  <c r="G491"/>
  <c r="A491"/>
  <c r="G523"/>
  <c r="A523"/>
  <c r="G539"/>
  <c r="A539"/>
  <c r="G547"/>
  <c r="A547"/>
  <c r="G563"/>
  <c r="A563"/>
  <c r="G579"/>
  <c r="A579"/>
  <c r="G595"/>
  <c r="A595"/>
  <c r="G611"/>
  <c r="A611"/>
  <c r="G627"/>
  <c r="A627"/>
  <c r="G643"/>
  <c r="A643"/>
  <c r="G659"/>
  <c r="A659"/>
  <c r="G683"/>
  <c r="A683"/>
  <c r="G447"/>
  <c r="A447"/>
  <c r="G455"/>
  <c r="A455"/>
  <c r="G463"/>
  <c r="A463"/>
  <c r="G471"/>
  <c r="A471"/>
  <c r="G479"/>
  <c r="A479"/>
  <c r="G487"/>
  <c r="A487"/>
  <c r="G495"/>
  <c r="A495"/>
  <c r="G503"/>
  <c r="A503"/>
  <c r="G511"/>
  <c r="A511"/>
  <c r="G519"/>
  <c r="A519"/>
  <c r="G527"/>
  <c r="A527"/>
  <c r="G535"/>
  <c r="A535"/>
  <c r="G543"/>
  <c r="A543"/>
  <c r="G551"/>
  <c r="A551"/>
  <c r="G559"/>
  <c r="A559"/>
  <c r="G567"/>
  <c r="A567"/>
  <c r="G575"/>
  <c r="A575"/>
  <c r="G583"/>
  <c r="A583"/>
  <c r="G591"/>
  <c r="A591"/>
  <c r="G599"/>
  <c r="A599"/>
  <c r="G607"/>
  <c r="A607"/>
  <c r="G615"/>
  <c r="A615"/>
  <c r="G623"/>
  <c r="A623"/>
  <c r="G631"/>
  <c r="A631"/>
  <c r="G639"/>
  <c r="A639"/>
  <c r="G647"/>
  <c r="A647"/>
  <c r="G655"/>
  <c r="A655"/>
  <c r="G663"/>
  <c r="A663"/>
  <c r="G671"/>
  <c r="A671"/>
  <c r="G679"/>
  <c r="A679"/>
  <c r="G687"/>
  <c r="A687"/>
  <c r="G695"/>
  <c r="A695"/>
  <c r="G703"/>
  <c r="A703"/>
  <c r="G711"/>
  <c r="A711"/>
  <c r="G719"/>
  <c r="A719"/>
  <c r="G727"/>
  <c r="A727"/>
  <c r="G735"/>
  <c r="A735"/>
  <c r="G743"/>
  <c r="A743"/>
  <c r="D750"/>
  <c r="G750"/>
  <c r="D766"/>
  <c r="G766"/>
  <c r="D782"/>
  <c r="G782"/>
  <c r="D794"/>
  <c r="C794"/>
  <c r="G794"/>
  <c r="D802"/>
  <c r="C802"/>
  <c r="G802"/>
  <c r="D810"/>
  <c r="C810"/>
  <c r="G810"/>
  <c r="D818"/>
  <c r="C818"/>
  <c r="G818"/>
  <c r="D826"/>
  <c r="C826"/>
  <c r="G826"/>
  <c r="D834"/>
  <c r="C834"/>
  <c r="G834"/>
  <c r="D842"/>
  <c r="C842"/>
  <c r="G842"/>
  <c r="D850"/>
  <c r="C850"/>
  <c r="G850"/>
  <c r="D858"/>
  <c r="C858"/>
  <c r="G858"/>
  <c r="D863"/>
  <c r="C863"/>
  <c r="G863"/>
  <c r="H863"/>
  <c r="D875"/>
  <c r="C875"/>
  <c r="H875"/>
  <c r="A875"/>
  <c r="D897"/>
  <c r="H897"/>
  <c r="A897"/>
  <c r="C897"/>
  <c r="G897"/>
  <c r="D925"/>
  <c r="H925"/>
  <c r="A925"/>
  <c r="G925"/>
  <c r="D927"/>
  <c r="C927"/>
  <c r="G927"/>
  <c r="H927"/>
  <c r="G992"/>
  <c r="A992"/>
  <c r="H992"/>
  <c r="C992"/>
  <c r="D992"/>
  <c r="C1003"/>
  <c r="D1003"/>
  <c r="G1003"/>
  <c r="H1003"/>
  <c r="C1007"/>
  <c r="H1007"/>
  <c r="A1007"/>
  <c r="G1007"/>
  <c r="D1007"/>
  <c r="G1036"/>
  <c r="A1036"/>
  <c r="C1036"/>
  <c r="H1036"/>
  <c r="G1048"/>
  <c r="A1048"/>
  <c r="H1048"/>
  <c r="D1048"/>
  <c r="G1056"/>
  <c r="A1056"/>
  <c r="H1056"/>
  <c r="C1056"/>
  <c r="D1056"/>
  <c r="C1067"/>
  <c r="D1067"/>
  <c r="G1067"/>
  <c r="H1067"/>
  <c r="C1071"/>
  <c r="H1071"/>
  <c r="A1071"/>
  <c r="G1071"/>
  <c r="D1071"/>
  <c r="C1103"/>
  <c r="H1103"/>
  <c r="A1103"/>
  <c r="G1103"/>
  <c r="D443"/>
  <c r="G450"/>
  <c r="D451"/>
  <c r="G458"/>
  <c r="D459"/>
  <c r="G466"/>
  <c r="D467"/>
  <c r="G474"/>
  <c r="D475"/>
  <c r="G482"/>
  <c r="D483"/>
  <c r="G490"/>
  <c r="D491"/>
  <c r="G498"/>
  <c r="D499"/>
  <c r="G506"/>
  <c r="D507"/>
  <c r="G514"/>
  <c r="D515"/>
  <c r="G522"/>
  <c r="D523"/>
  <c r="G530"/>
  <c r="D531"/>
  <c r="G538"/>
  <c r="D539"/>
  <c r="G546"/>
  <c r="D547"/>
  <c r="G554"/>
  <c r="D555"/>
  <c r="G562"/>
  <c r="D563"/>
  <c r="G570"/>
  <c r="D571"/>
  <c r="G578"/>
  <c r="D579"/>
  <c r="G586"/>
  <c r="D587"/>
  <c r="G594"/>
  <c r="D595"/>
  <c r="G602"/>
  <c r="D603"/>
  <c r="G610"/>
  <c r="D611"/>
  <c r="G618"/>
  <c r="D619"/>
  <c r="G626"/>
  <c r="D627"/>
  <c r="G634"/>
  <c r="D635"/>
  <c r="G642"/>
  <c r="D643"/>
  <c r="G650"/>
  <c r="D651"/>
  <c r="G658"/>
  <c r="D659"/>
  <c r="G666"/>
  <c r="D667"/>
  <c r="G674"/>
  <c r="D675"/>
  <c r="G682"/>
  <c r="D683"/>
  <c r="G690"/>
  <c r="D691"/>
  <c r="G698"/>
  <c r="D699"/>
  <c r="G706"/>
  <c r="D707"/>
  <c r="G714"/>
  <c r="D715"/>
  <c r="G722"/>
  <c r="D723"/>
  <c r="G730"/>
  <c r="D731"/>
  <c r="G738"/>
  <c r="D739"/>
  <c r="H758"/>
  <c r="H774"/>
  <c r="D871"/>
  <c r="C871"/>
  <c r="D873"/>
  <c r="H873"/>
  <c r="A873"/>
  <c r="D887"/>
  <c r="C887"/>
  <c r="D889"/>
  <c r="H889"/>
  <c r="A889"/>
  <c r="D903"/>
  <c r="C903"/>
  <c r="D905"/>
  <c r="H905"/>
  <c r="A905"/>
  <c r="D919"/>
  <c r="C919"/>
  <c r="D921"/>
  <c r="H921"/>
  <c r="A921"/>
  <c r="D935"/>
  <c r="C935"/>
  <c r="D937"/>
  <c r="H937"/>
  <c r="A937"/>
  <c r="C983"/>
  <c r="H983"/>
  <c r="A983"/>
  <c r="D983"/>
  <c r="G983"/>
  <c r="G994"/>
  <c r="A994"/>
  <c r="D994"/>
  <c r="H994"/>
  <c r="G1002"/>
  <c r="A1002"/>
  <c r="D1002"/>
  <c r="C1002"/>
  <c r="H1002"/>
  <c r="G1012"/>
  <c r="A1012"/>
  <c r="C1012"/>
  <c r="D1012"/>
  <c r="H1012"/>
  <c r="C1027"/>
  <c r="D1027"/>
  <c r="H1027"/>
  <c r="A1027"/>
  <c r="C1035"/>
  <c r="D1035"/>
  <c r="G1035"/>
  <c r="H1035"/>
  <c r="C1039"/>
  <c r="H1039"/>
  <c r="A1039"/>
  <c r="G1039"/>
  <c r="C1047"/>
  <c r="H1047"/>
  <c r="A1047"/>
  <c r="D1047"/>
  <c r="G1047"/>
  <c r="G1058"/>
  <c r="A1058"/>
  <c r="D1058"/>
  <c r="H1058"/>
  <c r="G1066"/>
  <c r="A1066"/>
  <c r="D1066"/>
  <c r="C1066"/>
  <c r="H1066"/>
  <c r="C1111"/>
  <c r="H1111"/>
  <c r="A1111"/>
  <c r="G1111"/>
  <c r="D1111"/>
  <c r="G1120"/>
  <c r="A1120"/>
  <c r="H1120"/>
  <c r="D1120"/>
  <c r="C1127"/>
  <c r="D1127"/>
  <c r="H1127"/>
  <c r="G1127"/>
  <c r="C1129"/>
  <c r="D1129"/>
  <c r="A1129"/>
  <c r="H1129"/>
  <c r="G1129"/>
  <c r="D867"/>
  <c r="C867"/>
  <c r="D869"/>
  <c r="H869"/>
  <c r="A869"/>
  <c r="D883"/>
  <c r="C883"/>
  <c r="D885"/>
  <c r="H885"/>
  <c r="A885"/>
  <c r="D899"/>
  <c r="C899"/>
  <c r="D901"/>
  <c r="H901"/>
  <c r="A901"/>
  <c r="D915"/>
  <c r="C915"/>
  <c r="D917"/>
  <c r="H917"/>
  <c r="A917"/>
  <c r="D931"/>
  <c r="C931"/>
  <c r="D933"/>
  <c r="H933"/>
  <c r="A933"/>
  <c r="C985"/>
  <c r="G985"/>
  <c r="H985"/>
  <c r="A985"/>
  <c r="C993"/>
  <c r="G993"/>
  <c r="D993"/>
  <c r="H993"/>
  <c r="G1004"/>
  <c r="A1004"/>
  <c r="C1004"/>
  <c r="H1004"/>
  <c r="G1016"/>
  <c r="A1016"/>
  <c r="H1016"/>
  <c r="D1016"/>
  <c r="G1024"/>
  <c r="A1024"/>
  <c r="H1024"/>
  <c r="C1024"/>
  <c r="D1024"/>
  <c r="C1049"/>
  <c r="G1049"/>
  <c r="H1049"/>
  <c r="A1049"/>
  <c r="C1057"/>
  <c r="G1057"/>
  <c r="D1057"/>
  <c r="H1057"/>
  <c r="G1068"/>
  <c r="A1068"/>
  <c r="C1068"/>
  <c r="H1068"/>
  <c r="A1127"/>
  <c r="G986"/>
  <c r="A986"/>
  <c r="D986"/>
  <c r="C987"/>
  <c r="D987"/>
  <c r="G996"/>
  <c r="A996"/>
  <c r="C996"/>
  <c r="C999"/>
  <c r="H999"/>
  <c r="A999"/>
  <c r="G1008"/>
  <c r="A1008"/>
  <c r="H1008"/>
  <c r="C1009"/>
  <c r="G1009"/>
  <c r="G1018"/>
  <c r="A1018"/>
  <c r="D1018"/>
  <c r="C1019"/>
  <c r="D1019"/>
  <c r="G1028"/>
  <c r="A1028"/>
  <c r="C1028"/>
  <c r="C1031"/>
  <c r="H1031"/>
  <c r="A1031"/>
  <c r="G1040"/>
  <c r="A1040"/>
  <c r="H1040"/>
  <c r="C1041"/>
  <c r="G1041"/>
  <c r="G1050"/>
  <c r="A1050"/>
  <c r="D1050"/>
  <c r="C1051"/>
  <c r="D1051"/>
  <c r="G1060"/>
  <c r="A1060"/>
  <c r="C1060"/>
  <c r="C1063"/>
  <c r="H1063"/>
  <c r="A1063"/>
  <c r="G1074"/>
  <c r="A1074"/>
  <c r="D1074"/>
  <c r="C1074"/>
  <c r="G1080"/>
  <c r="A1080"/>
  <c r="H1080"/>
  <c r="D1080"/>
  <c r="C1089"/>
  <c r="G1089"/>
  <c r="D1089"/>
  <c r="C1095"/>
  <c r="H1095"/>
  <c r="A1095"/>
  <c r="G1095"/>
  <c r="G1106"/>
  <c r="A1106"/>
  <c r="D1106"/>
  <c r="C1106"/>
  <c r="G1112"/>
  <c r="A1112"/>
  <c r="H1112"/>
  <c r="D1112"/>
  <c r="C1121"/>
  <c r="G1121"/>
  <c r="D1121"/>
  <c r="C1143"/>
  <c r="D1143"/>
  <c r="H1143"/>
  <c r="G1143"/>
  <c r="C1145"/>
  <c r="D1145"/>
  <c r="A1145"/>
  <c r="H1145"/>
  <c r="C939"/>
  <c r="C943"/>
  <c r="C947"/>
  <c r="C951"/>
  <c r="C955"/>
  <c r="C959"/>
  <c r="C963"/>
  <c r="C967"/>
  <c r="C971"/>
  <c r="C975"/>
  <c r="C979"/>
  <c r="G988"/>
  <c r="A988"/>
  <c r="C988"/>
  <c r="C991"/>
  <c r="H991"/>
  <c r="A991"/>
  <c r="G1000"/>
  <c r="A1000"/>
  <c r="H1000"/>
  <c r="C1001"/>
  <c r="G1001"/>
  <c r="G1010"/>
  <c r="A1010"/>
  <c r="D1010"/>
  <c r="C1011"/>
  <c r="D1011"/>
  <c r="G1020"/>
  <c r="A1020"/>
  <c r="C1020"/>
  <c r="C1023"/>
  <c r="H1023"/>
  <c r="A1023"/>
  <c r="G1032"/>
  <c r="A1032"/>
  <c r="H1032"/>
  <c r="C1033"/>
  <c r="G1033"/>
  <c r="G1042"/>
  <c r="A1042"/>
  <c r="D1042"/>
  <c r="C1043"/>
  <c r="D1043"/>
  <c r="G1052"/>
  <c r="A1052"/>
  <c r="C1052"/>
  <c r="C1055"/>
  <c r="H1055"/>
  <c r="A1055"/>
  <c r="G1064"/>
  <c r="A1064"/>
  <c r="H1064"/>
  <c r="C1065"/>
  <c r="G1065"/>
  <c r="G1072"/>
  <c r="A1072"/>
  <c r="H1072"/>
  <c r="D1072"/>
  <c r="C1081"/>
  <c r="G1081"/>
  <c r="D1081"/>
  <c r="C1087"/>
  <c r="H1087"/>
  <c r="A1087"/>
  <c r="G1087"/>
  <c r="G1098"/>
  <c r="A1098"/>
  <c r="D1098"/>
  <c r="C1098"/>
  <c r="G1104"/>
  <c r="A1104"/>
  <c r="H1104"/>
  <c r="D1104"/>
  <c r="C1113"/>
  <c r="G1113"/>
  <c r="D1113"/>
  <c r="C1119"/>
  <c r="H1119"/>
  <c r="A1119"/>
  <c r="G1119"/>
  <c r="C1151"/>
  <c r="D1151"/>
  <c r="H1151"/>
  <c r="G1151"/>
  <c r="G1076"/>
  <c r="A1076"/>
  <c r="G1084"/>
  <c r="A1084"/>
  <c r="G1092"/>
  <c r="A1092"/>
  <c r="G1100"/>
  <c r="A1100"/>
  <c r="G1108"/>
  <c r="A1108"/>
  <c r="G1116"/>
  <c r="A1116"/>
  <c r="C1125"/>
  <c r="D1125"/>
  <c r="C1133"/>
  <c r="D1133"/>
  <c r="C1141"/>
  <c r="D1141"/>
  <c r="C1149"/>
  <c r="D1149"/>
  <c r="G990"/>
  <c r="A990"/>
  <c r="G998"/>
  <c r="A998"/>
  <c r="G1006"/>
  <c r="A1006"/>
  <c r="G1014"/>
  <c r="A1014"/>
  <c r="G1022"/>
  <c r="A1022"/>
  <c r="G1030"/>
  <c r="A1030"/>
  <c r="G1038"/>
  <c r="A1038"/>
  <c r="G1046"/>
  <c r="A1046"/>
  <c r="G1054"/>
  <c r="A1054"/>
  <c r="G1062"/>
  <c r="A1062"/>
  <c r="G1070"/>
  <c r="A1070"/>
  <c r="G1078"/>
  <c r="A1078"/>
  <c r="G1086"/>
  <c r="A1086"/>
  <c r="G1094"/>
  <c r="A1094"/>
  <c r="G1102"/>
  <c r="A1102"/>
  <c r="G1110"/>
  <c r="A1110"/>
  <c r="G1118"/>
  <c r="A1118"/>
  <c r="C1131"/>
  <c r="D1131"/>
  <c r="C1139"/>
  <c r="D1139"/>
  <c r="C1147"/>
  <c r="D1147"/>
  <c r="D1075"/>
  <c r="C1076"/>
  <c r="D1083"/>
  <c r="C1084"/>
  <c r="D1091"/>
  <c r="C1092"/>
  <c r="D1099"/>
  <c r="C1100"/>
  <c r="D1107"/>
  <c r="C1108"/>
  <c r="D1115"/>
  <c r="C1116"/>
  <c r="D1123"/>
  <c r="G1125"/>
  <c r="G1133"/>
  <c r="G1141"/>
  <c r="G1149"/>
  <c r="H1124"/>
  <c r="H1126"/>
  <c r="H1128"/>
  <c r="H1130"/>
  <c r="H1132"/>
  <c r="H1134"/>
  <c r="H1136"/>
  <c r="H1138"/>
  <c r="H1140"/>
  <c r="H1142"/>
  <c r="H1144"/>
  <c r="H1146"/>
  <c r="H1148"/>
  <c r="H1150"/>
  <c r="H1152"/>
  <c r="A1124"/>
  <c r="A1126"/>
  <c r="A1128"/>
  <c r="A1130"/>
  <c r="A1132"/>
  <c r="A1134"/>
  <c r="A1136"/>
  <c r="A1138"/>
  <c r="A1140"/>
  <c r="A1142"/>
  <c r="A1144"/>
  <c r="A1146"/>
  <c r="A1148"/>
  <c r="A1150"/>
  <c r="A1152"/>
</calcChain>
</file>

<file path=xl/sharedStrings.xml><?xml version="1.0" encoding="utf-8"?>
<sst xmlns="http://schemas.openxmlformats.org/spreadsheetml/2006/main" count="1152" uniqueCount="8">
  <si>
    <t>Réception</t>
  </si>
  <si>
    <t>Préparation</t>
  </si>
  <si>
    <t>Expédition</t>
  </si>
  <si>
    <t>Dégagement</t>
  </si>
  <si>
    <t>Administration (chefs équipes)</t>
  </si>
  <si>
    <t>Inventaire</t>
  </si>
  <si>
    <t>Emballages/Déchets</t>
  </si>
  <si>
    <t>Délgation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</si>
</sst>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0.0"/>
  </numFmts>
  <fonts count="5">
    <font>
      <sz val="11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9"/>
      <color rgb="FF111111"/>
      <name val="Courier New"/>
      <family val="3"/>
    </font>
    <font>
      <sz val="10"/>
      <name val="Calibri"/>
      <family val="2"/>
      <scheme val="minor"/>
    </font>
    <font>
      <sz val="10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0" borderId="0" xfId="0" applyFont="1"/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164" fontId="0" fillId="0" borderId="0" xfId="0" applyNumberFormat="1"/>
    <xf numFmtId="165" fontId="3" fillId="0" borderId="3" xfId="0" applyNumberFormat="1" applyFont="1" applyFill="1" applyBorder="1"/>
    <xf numFmtId="0" fontId="0" fillId="3" borderId="0" xfId="0" applyFill="1"/>
    <xf numFmtId="0" fontId="4" fillId="0" borderId="0" xfId="0" applyFont="1"/>
    <xf numFmtId="0" fontId="3" fillId="0" borderId="0" xfId="0" applyFont="1" applyFill="1" applyBorder="1" applyAlignment="1">
      <alignment horizontal="left" vertical="top"/>
    </xf>
    <xf numFmtId="0" fontId="3" fillId="0" borderId="0" xfId="0" applyFont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QF%20fichier/Fichier%20&#224;%20jour/fichier%20de%20temps%20&#224;%20int&#233;grer%20dans%20ABValue%20(2016-12-10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- Lundi - SD"/>
      <sheetName val="2 - Mardi - SL"/>
      <sheetName val="3 - Mercredi - SM"/>
      <sheetName val="4 - Jeudi - SX"/>
      <sheetName val="Feuil5"/>
      <sheetName val="5 - Vendredi - SJ"/>
      <sheetName val="6 - Samedi - SV"/>
      <sheetName val="7 - Dimanche - SS"/>
      <sheetName val="Recap"/>
      <sheetName val="Feuil1"/>
      <sheetName val="liste operateur"/>
    </sheetNames>
    <sheetDataSet>
      <sheetData sheetId="0"/>
      <sheetData sheetId="1"/>
      <sheetData sheetId="2"/>
      <sheetData sheetId="3">
        <row r="12">
          <cell r="C12" t="str">
            <v>LUBAC  GERARD</v>
          </cell>
          <cell r="D12" t="str">
            <v>CDI</v>
          </cell>
          <cell r="E12" t="str">
            <v>Nuit</v>
          </cell>
          <cell r="G12" t="str">
            <v>PR</v>
          </cell>
          <cell r="H12">
            <v>0.875</v>
          </cell>
          <cell r="I12">
            <v>0.18541666666666667</v>
          </cell>
          <cell r="J12">
            <v>0.33333333333333331</v>
          </cell>
          <cell r="K12">
            <v>0.25</v>
          </cell>
          <cell r="L12">
            <v>0.29166666666666669</v>
          </cell>
          <cell r="M12">
            <v>0</v>
          </cell>
          <cell r="N12">
            <v>4.1666666666666664E-2</v>
          </cell>
          <cell r="O12">
            <v>0.10416666666666667</v>
          </cell>
          <cell r="P12">
            <v>0.16666666666666666</v>
          </cell>
          <cell r="Q12">
            <v>0.33333333333333331</v>
          </cell>
          <cell r="S12">
            <v>0.20624999999999999</v>
          </cell>
        </row>
        <row r="13">
          <cell r="C13" t="str">
            <v>BAYERON  MARC ANTOINE</v>
          </cell>
          <cell r="D13" t="str">
            <v>CDI</v>
          </cell>
          <cell r="E13" t="str">
            <v>Nuit</v>
          </cell>
          <cell r="G13" t="str">
            <v>PR</v>
          </cell>
          <cell r="H13">
            <v>0.875</v>
          </cell>
          <cell r="I13">
            <v>0.18541666666666667</v>
          </cell>
          <cell r="J13">
            <v>0</v>
          </cell>
          <cell r="K13">
            <v>0.22916666666666666</v>
          </cell>
          <cell r="L13">
            <v>2.0833333333333332E-2</v>
          </cell>
          <cell r="M13">
            <v>0</v>
          </cell>
          <cell r="N13">
            <v>4.1666666666666664E-2</v>
          </cell>
          <cell r="O13">
            <v>0</v>
          </cell>
          <cell r="S13">
            <v>0.31041666666666667</v>
          </cell>
        </row>
        <row r="14">
          <cell r="C14" t="str">
            <v>DAHIA  NABIL</v>
          </cell>
          <cell r="D14" t="str">
            <v>CRIT P</v>
          </cell>
          <cell r="E14" t="str">
            <v>Nuit</v>
          </cell>
          <cell r="G14" t="str">
            <v>RH</v>
          </cell>
          <cell r="S14">
            <v>0</v>
          </cell>
        </row>
        <row r="15">
          <cell r="C15" t="str">
            <v>VUILLERMET  HERVE</v>
          </cell>
          <cell r="D15" t="str">
            <v>ADECCO</v>
          </cell>
          <cell r="E15" t="str">
            <v>Nuit</v>
          </cell>
          <cell r="G15" t="str">
            <v>PR</v>
          </cell>
          <cell r="H15">
            <v>0.875</v>
          </cell>
          <cell r="I15">
            <v>0.18541666666666667</v>
          </cell>
          <cell r="J15">
            <v>0.29166666666666669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S15">
            <v>0.31041666666666667</v>
          </cell>
        </row>
        <row r="16">
          <cell r="C16" t="str">
            <v>PICCERELLE  PATRICIA</v>
          </cell>
          <cell r="D16" t="str">
            <v>ADECCO</v>
          </cell>
          <cell r="E16" t="str">
            <v>Nuit</v>
          </cell>
          <cell r="G16" t="str">
            <v>RH</v>
          </cell>
          <cell r="S16">
            <v>0</v>
          </cell>
        </row>
        <row r="17">
          <cell r="C17" t="str">
            <v>KHEDACHE  MOHAMED</v>
          </cell>
          <cell r="D17" t="str">
            <v>ADECCO</v>
          </cell>
          <cell r="E17" t="str">
            <v>Nuit</v>
          </cell>
          <cell r="G17" t="str">
            <v>PR</v>
          </cell>
          <cell r="H17">
            <v>0.875</v>
          </cell>
          <cell r="I17">
            <v>0.18541666666666667</v>
          </cell>
          <cell r="J17">
            <v>0.29166666666666669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S17">
            <v>0.31041666666666667</v>
          </cell>
        </row>
        <row r="18">
          <cell r="C18" t="str">
            <v>CLAIR  CLAUDE</v>
          </cell>
          <cell r="D18" t="str">
            <v>CDI</v>
          </cell>
          <cell r="E18" t="str">
            <v>Nuit</v>
          </cell>
          <cell r="G18" t="str">
            <v>PR</v>
          </cell>
          <cell r="H18">
            <v>0.875</v>
          </cell>
          <cell r="I18">
            <v>0.18541666666666667</v>
          </cell>
          <cell r="J18">
            <v>0.29166666666666669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S18">
            <v>0.31041666666666667</v>
          </cell>
        </row>
        <row r="19">
          <cell r="C19" t="str">
            <v>PACHECO  JUAN CARLOS</v>
          </cell>
          <cell r="D19" t="str">
            <v>CRIT</v>
          </cell>
          <cell r="E19" t="str">
            <v>Nuit</v>
          </cell>
          <cell r="G19" t="str">
            <v>RH</v>
          </cell>
          <cell r="S19">
            <v>0</v>
          </cell>
        </row>
        <row r="20">
          <cell r="C20" t="str">
            <v>PRAMALION  ORIANNE</v>
          </cell>
          <cell r="D20" t="str">
            <v>CDI</v>
          </cell>
          <cell r="E20" t="str">
            <v>Nuit</v>
          </cell>
          <cell r="G20" t="str">
            <v>PR</v>
          </cell>
          <cell r="H20">
            <v>0.875</v>
          </cell>
          <cell r="I20">
            <v>0.18541666666666667</v>
          </cell>
          <cell r="J20">
            <v>0.125</v>
          </cell>
          <cell r="K20">
            <v>8.3333333333333329E-2</v>
          </cell>
          <cell r="L20">
            <v>0</v>
          </cell>
          <cell r="M20">
            <v>8.3333333333333329E-2</v>
          </cell>
          <cell r="N20">
            <v>0</v>
          </cell>
          <cell r="O20">
            <v>0</v>
          </cell>
          <cell r="S20">
            <v>0.31041666666666667</v>
          </cell>
        </row>
        <row r="21">
          <cell r="C21" t="str">
            <v>KENOUCHE  HOUARDA</v>
          </cell>
          <cell r="D21" t="str">
            <v>ADECCO</v>
          </cell>
          <cell r="E21" t="str">
            <v>Nuit</v>
          </cell>
          <cell r="G21" t="str">
            <v>PR</v>
          </cell>
          <cell r="H21">
            <v>0.875</v>
          </cell>
          <cell r="I21">
            <v>0.18541666666666667</v>
          </cell>
          <cell r="J21">
            <v>0</v>
          </cell>
          <cell r="K21">
            <v>0</v>
          </cell>
          <cell r="L21">
            <v>0.29166666666666669</v>
          </cell>
          <cell r="M21">
            <v>0</v>
          </cell>
          <cell r="N21">
            <v>0</v>
          </cell>
          <cell r="O21">
            <v>0</v>
          </cell>
          <cell r="S21">
            <v>0.31041666666666667</v>
          </cell>
        </row>
        <row r="22">
          <cell r="C22" t="str">
            <v>RAHMI  ABDELHAMID</v>
          </cell>
          <cell r="D22" t="str">
            <v>CDI</v>
          </cell>
          <cell r="E22" t="str">
            <v>Nuit</v>
          </cell>
          <cell r="G22" t="str">
            <v>PR</v>
          </cell>
          <cell r="H22">
            <v>0.875</v>
          </cell>
          <cell r="I22">
            <v>0.18541666666666667</v>
          </cell>
          <cell r="J22">
            <v>0.20833333333333334</v>
          </cell>
          <cell r="K22">
            <v>0</v>
          </cell>
          <cell r="L22">
            <v>4.1666666666666664E-2</v>
          </cell>
          <cell r="M22">
            <v>0</v>
          </cell>
          <cell r="N22">
            <v>4.1666666666666664E-2</v>
          </cell>
          <cell r="O22">
            <v>0</v>
          </cell>
          <cell r="S22">
            <v>0.31041666666666667</v>
          </cell>
        </row>
        <row r="23">
          <cell r="C23" t="str">
            <v>CHAREYRON  ERIC</v>
          </cell>
          <cell r="D23" t="str">
            <v>GENILOG</v>
          </cell>
          <cell r="E23" t="str">
            <v>Nuit</v>
          </cell>
          <cell r="G23" t="str">
            <v>PR</v>
          </cell>
          <cell r="H23">
            <v>0.875</v>
          </cell>
          <cell r="I23">
            <v>0.18541666666666667</v>
          </cell>
          <cell r="J23">
            <v>0.29166666666666669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S23">
            <v>0.31041666666666667</v>
          </cell>
        </row>
        <row r="24">
          <cell r="C24" t="str">
            <v>PERRIN  FRANCK</v>
          </cell>
          <cell r="D24" t="str">
            <v>CDI</v>
          </cell>
          <cell r="E24" t="str">
            <v>Nuit</v>
          </cell>
          <cell r="G24" t="str">
            <v>PR</v>
          </cell>
          <cell r="H24">
            <v>0.875</v>
          </cell>
          <cell r="I24">
            <v>0.18541666666666667</v>
          </cell>
          <cell r="J24">
            <v>0.29166666666666669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S24">
            <v>0.31041666666666667</v>
          </cell>
        </row>
        <row r="25">
          <cell r="C25" t="str">
            <v>AIT SLIMANE  HAFIDA</v>
          </cell>
          <cell r="D25" t="str">
            <v>CRIT</v>
          </cell>
          <cell r="E25" t="str">
            <v>Nuit</v>
          </cell>
          <cell r="G25" t="str">
            <v>RH</v>
          </cell>
          <cell r="S25">
            <v>0</v>
          </cell>
        </row>
        <row r="26">
          <cell r="C26" t="str">
            <v>DAVIDIAN  DIDIER</v>
          </cell>
          <cell r="D26" t="str">
            <v>CDI</v>
          </cell>
          <cell r="E26" t="str">
            <v>Nuit</v>
          </cell>
          <cell r="G26" t="str">
            <v>PR</v>
          </cell>
          <cell r="H26">
            <v>0.875</v>
          </cell>
          <cell r="I26">
            <v>0.18541666666666667</v>
          </cell>
          <cell r="J26">
            <v>0.29166666666666669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S26">
            <v>0.31041666666666667</v>
          </cell>
        </row>
        <row r="27">
          <cell r="C27" t="str">
            <v>BATTON  NATHALIE</v>
          </cell>
          <cell r="D27" t="str">
            <v>ADECCO</v>
          </cell>
          <cell r="E27" t="str">
            <v>Nuit</v>
          </cell>
          <cell r="G27" t="str">
            <v>PR</v>
          </cell>
          <cell r="H27">
            <v>0.875</v>
          </cell>
          <cell r="I27">
            <v>0.18541666666666667</v>
          </cell>
          <cell r="J27">
            <v>0.29166666666666669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S27">
            <v>0.31041666666666667</v>
          </cell>
        </row>
        <row r="28">
          <cell r="C28" t="str">
            <v>LARIBI  AMAR</v>
          </cell>
          <cell r="D28" t="str">
            <v>CRIT</v>
          </cell>
          <cell r="E28" t="str">
            <v>Nuit</v>
          </cell>
          <cell r="G28" t="str">
            <v>RH</v>
          </cell>
          <cell r="S28">
            <v>0</v>
          </cell>
        </row>
        <row r="29">
          <cell r="C29" t="str">
            <v>SCHMITTE  DANIEL</v>
          </cell>
          <cell r="D29" t="str">
            <v>ADECCO</v>
          </cell>
          <cell r="E29" t="str">
            <v>Nuit</v>
          </cell>
          <cell r="G29" t="str">
            <v>PR</v>
          </cell>
          <cell r="H29">
            <v>0.875</v>
          </cell>
          <cell r="I29">
            <v>0.18541666666666667</v>
          </cell>
          <cell r="J29">
            <v>0.16666666666666666</v>
          </cell>
          <cell r="K29">
            <v>0.125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S29">
            <v>0.31041666666666667</v>
          </cell>
        </row>
        <row r="30">
          <cell r="C30" t="str">
            <v>COTTEREAUX  STEPHANE</v>
          </cell>
          <cell r="D30" t="str">
            <v>ADECCO</v>
          </cell>
          <cell r="E30" t="str">
            <v>Nuit</v>
          </cell>
          <cell r="G30" t="str">
            <v>PR</v>
          </cell>
          <cell r="H30">
            <v>0.875</v>
          </cell>
          <cell r="I30">
            <v>0.18541666666666667</v>
          </cell>
          <cell r="J30">
            <v>0.29166666666666669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S30">
            <v>0.31041666666666667</v>
          </cell>
        </row>
        <row r="31">
          <cell r="C31" t="str">
            <v>PAUTET  JEAN PIERRE</v>
          </cell>
          <cell r="D31" t="str">
            <v>CRIT</v>
          </cell>
          <cell r="E31" t="str">
            <v>Nuit</v>
          </cell>
          <cell r="G31" t="str">
            <v>PR</v>
          </cell>
          <cell r="H31">
            <v>0.875</v>
          </cell>
          <cell r="I31">
            <v>0.18541666666666667</v>
          </cell>
          <cell r="J31">
            <v>0.27083333333333331</v>
          </cell>
          <cell r="K31">
            <v>2.0833333333333332E-2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S31">
            <v>0.31041666666666667</v>
          </cell>
        </row>
        <row r="32">
          <cell r="C32" t="str">
            <v>CANOINE  REYNALD</v>
          </cell>
          <cell r="D32" t="str">
            <v>GENILOG</v>
          </cell>
          <cell r="E32" t="str">
            <v>Nuit</v>
          </cell>
          <cell r="G32" t="str">
            <v>RH</v>
          </cell>
          <cell r="S32">
            <v>0</v>
          </cell>
        </row>
        <row r="33">
          <cell r="C33" t="str">
            <v>DIALLO  IBRAHIMA</v>
          </cell>
          <cell r="D33" t="str">
            <v>CRIT P</v>
          </cell>
          <cell r="E33" t="str">
            <v>Nuit</v>
          </cell>
          <cell r="S33">
            <v>0</v>
          </cell>
        </row>
        <row r="34">
          <cell r="C34" t="str">
            <v>MOKRANI  RABAH</v>
          </cell>
          <cell r="D34" t="str">
            <v>CRIT</v>
          </cell>
          <cell r="E34" t="str">
            <v>Nuit</v>
          </cell>
          <cell r="G34" t="str">
            <v>PR</v>
          </cell>
          <cell r="H34">
            <v>0.875</v>
          </cell>
          <cell r="I34">
            <v>0.18541666666666667</v>
          </cell>
          <cell r="J34">
            <v>4.1666666666666664E-2</v>
          </cell>
          <cell r="K34">
            <v>0.22916666666666666</v>
          </cell>
          <cell r="L34">
            <v>2.0833333333333332E-2</v>
          </cell>
          <cell r="M34">
            <v>0</v>
          </cell>
          <cell r="N34">
            <v>0</v>
          </cell>
          <cell r="O34">
            <v>0</v>
          </cell>
          <cell r="S34">
            <v>0.31041666666666667</v>
          </cell>
        </row>
        <row r="35">
          <cell r="C35" t="str">
            <v>BUREAU  THIERRY</v>
          </cell>
          <cell r="D35" t="str">
            <v>CRIT P</v>
          </cell>
          <cell r="E35" t="str">
            <v>Nuit</v>
          </cell>
          <cell r="S35">
            <v>0</v>
          </cell>
        </row>
        <row r="36">
          <cell r="C36" t="str">
            <v>MICHARD  ERIC</v>
          </cell>
          <cell r="D36" t="str">
            <v>CDI</v>
          </cell>
          <cell r="E36" t="str">
            <v>Nuit</v>
          </cell>
          <cell r="G36" t="str">
            <v>PR</v>
          </cell>
          <cell r="H36">
            <v>0.875</v>
          </cell>
          <cell r="I36">
            <v>0.18541666666666667</v>
          </cell>
          <cell r="J36">
            <v>0.20833333333333334</v>
          </cell>
          <cell r="K36">
            <v>1.3888888888888888E-2</v>
          </cell>
          <cell r="L36">
            <v>4.1666666666666664E-2</v>
          </cell>
          <cell r="M36">
            <v>0</v>
          </cell>
          <cell r="N36">
            <v>2.7777777777777776E-2</v>
          </cell>
          <cell r="O36">
            <v>0</v>
          </cell>
          <cell r="S36">
            <v>0.31041666666666667</v>
          </cell>
        </row>
        <row r="37">
          <cell r="C37" t="str">
            <v>LACROIX  MARYSE</v>
          </cell>
          <cell r="D37" t="str">
            <v>CRIT</v>
          </cell>
          <cell r="E37" t="str">
            <v>Nuit</v>
          </cell>
          <cell r="G37" t="str">
            <v>PR</v>
          </cell>
          <cell r="H37">
            <v>0.875</v>
          </cell>
          <cell r="I37">
            <v>0.18541666666666667</v>
          </cell>
          <cell r="J37">
            <v>0.29166666666666669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S37">
            <v>0.31041666666666667</v>
          </cell>
        </row>
        <row r="38">
          <cell r="C38" t="str">
            <v>MOLLARD  DIDIER</v>
          </cell>
          <cell r="D38" t="str">
            <v>GENILOG</v>
          </cell>
          <cell r="E38" t="str">
            <v>Nuit</v>
          </cell>
          <cell r="G38" t="str">
            <v>PR</v>
          </cell>
          <cell r="H38">
            <v>0.875</v>
          </cell>
          <cell r="I38">
            <v>0.18541666666666667</v>
          </cell>
          <cell r="J38">
            <v>0.29166666666666669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S38">
            <v>0.31041666666666667</v>
          </cell>
        </row>
        <row r="39">
          <cell r="C39" t="str">
            <v>WAJIB  REDOUANE</v>
          </cell>
          <cell r="D39" t="str">
            <v>CDI</v>
          </cell>
          <cell r="E39" t="str">
            <v>Nuit</v>
          </cell>
          <cell r="G39" t="str">
            <v>RH</v>
          </cell>
          <cell r="S39">
            <v>0</v>
          </cell>
        </row>
        <row r="40">
          <cell r="C40" t="str">
            <v>DA CRUZ  CRISTINA</v>
          </cell>
          <cell r="D40" t="str">
            <v>CRIT</v>
          </cell>
          <cell r="E40" t="str">
            <v>Nuit</v>
          </cell>
          <cell r="G40" t="str">
            <v>PR</v>
          </cell>
          <cell r="H40">
            <v>0.875</v>
          </cell>
          <cell r="I40">
            <v>0.18541666666666667</v>
          </cell>
          <cell r="J40">
            <v>0.29166666666666669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S40">
            <v>0.31041666666666667</v>
          </cell>
        </row>
        <row r="41">
          <cell r="C41" t="str">
            <v>VERNAY  CHRISTIAN</v>
          </cell>
          <cell r="D41" t="str">
            <v>CDI</v>
          </cell>
          <cell r="E41" t="str">
            <v>Nuit</v>
          </cell>
          <cell r="G41" t="str">
            <v>PR</v>
          </cell>
          <cell r="H41">
            <v>0.875</v>
          </cell>
          <cell r="I41">
            <v>0.18541666666666667</v>
          </cell>
          <cell r="J41">
            <v>0</v>
          </cell>
          <cell r="K41">
            <v>0</v>
          </cell>
          <cell r="L41">
            <v>0.29166666666666669</v>
          </cell>
          <cell r="M41">
            <v>0</v>
          </cell>
          <cell r="N41">
            <v>0</v>
          </cell>
          <cell r="O41">
            <v>0</v>
          </cell>
          <cell r="S41">
            <v>0.31041666666666667</v>
          </cell>
        </row>
        <row r="42">
          <cell r="C42" t="str">
            <v>DELORME  CHRISTIANE</v>
          </cell>
          <cell r="D42" t="str">
            <v>CDI</v>
          </cell>
          <cell r="E42" t="str">
            <v>Nuit</v>
          </cell>
          <cell r="G42" t="str">
            <v>CP</v>
          </cell>
          <cell r="S42">
            <v>0</v>
          </cell>
        </row>
        <row r="43">
          <cell r="C43" t="str">
            <v>JANIN  CHANTAL</v>
          </cell>
          <cell r="D43" t="str">
            <v>CDI</v>
          </cell>
          <cell r="E43" t="str">
            <v>Nuit</v>
          </cell>
          <cell r="G43" t="str">
            <v>PR</v>
          </cell>
          <cell r="H43">
            <v>0.875</v>
          </cell>
          <cell r="I43">
            <v>0.18541666666666667</v>
          </cell>
          <cell r="J43">
            <v>0.25</v>
          </cell>
          <cell r="K43">
            <v>4.1666666666666664E-2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S43">
            <v>0.31041666666666667</v>
          </cell>
        </row>
        <row r="44">
          <cell r="C44" t="str">
            <v>BIMES  MARIE-THERESE</v>
          </cell>
          <cell r="D44" t="str">
            <v>CDI</v>
          </cell>
          <cell r="E44" t="str">
            <v>Nuit</v>
          </cell>
          <cell r="G44" t="str">
            <v>RH</v>
          </cell>
          <cell r="S44">
            <v>0</v>
          </cell>
        </row>
        <row r="45">
          <cell r="C45" t="str">
            <v>BERNARD  ALAIN</v>
          </cell>
          <cell r="D45" t="str">
            <v>GENILOG</v>
          </cell>
          <cell r="E45" t="str">
            <v>Nuit</v>
          </cell>
          <cell r="G45" t="str">
            <v>RH</v>
          </cell>
          <cell r="S45">
            <v>0</v>
          </cell>
        </row>
        <row r="46">
          <cell r="C46" t="str">
            <v>HANSE  STEPHANE</v>
          </cell>
          <cell r="D46" t="str">
            <v>CDI</v>
          </cell>
          <cell r="E46" t="str">
            <v>Nuit</v>
          </cell>
          <cell r="G46" t="str">
            <v>PR</v>
          </cell>
          <cell r="H46">
            <v>0.875</v>
          </cell>
          <cell r="I46">
            <v>0.18541666666666667</v>
          </cell>
          <cell r="J46">
            <v>0</v>
          </cell>
          <cell r="K46">
            <v>0</v>
          </cell>
          <cell r="L46">
            <v>0.29166666666666669</v>
          </cell>
          <cell r="M46">
            <v>0</v>
          </cell>
          <cell r="N46">
            <v>0</v>
          </cell>
          <cell r="O46">
            <v>0</v>
          </cell>
          <cell r="S46">
            <v>0.31041666666666667</v>
          </cell>
        </row>
        <row r="47">
          <cell r="C47" t="str">
            <v>MERCIER  MARTIAL</v>
          </cell>
          <cell r="D47" t="str">
            <v>CDI</v>
          </cell>
          <cell r="E47" t="str">
            <v>Nuit</v>
          </cell>
          <cell r="G47" t="str">
            <v>PR</v>
          </cell>
          <cell r="H47">
            <v>0.875</v>
          </cell>
          <cell r="I47">
            <v>0.18541666666666667</v>
          </cell>
          <cell r="J47">
            <v>0.29166666666666669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S47">
            <v>0.31041666666666667</v>
          </cell>
        </row>
        <row r="48">
          <cell r="C48" t="str">
            <v>PEILLON  MARC</v>
          </cell>
          <cell r="D48" t="str">
            <v>ADECCO</v>
          </cell>
          <cell r="E48" t="str">
            <v>Nuit</v>
          </cell>
          <cell r="G48" t="str">
            <v>RH</v>
          </cell>
          <cell r="S48">
            <v>0</v>
          </cell>
        </row>
        <row r="49">
          <cell r="C49" t="str">
            <v>PONGAN  RICHARD</v>
          </cell>
          <cell r="D49" t="str">
            <v>CRIT</v>
          </cell>
          <cell r="E49" t="str">
            <v>Nuit</v>
          </cell>
          <cell r="G49" t="str">
            <v>PR</v>
          </cell>
          <cell r="H49">
            <v>0.875</v>
          </cell>
          <cell r="I49">
            <v>0.18541666666666667</v>
          </cell>
          <cell r="J49">
            <v>0</v>
          </cell>
          <cell r="K49">
            <v>0</v>
          </cell>
          <cell r="L49">
            <v>0.29166666666666669</v>
          </cell>
          <cell r="M49">
            <v>0</v>
          </cell>
          <cell r="N49">
            <v>0</v>
          </cell>
          <cell r="O49">
            <v>0</v>
          </cell>
          <cell r="S49">
            <v>0.31041666666666667</v>
          </cell>
        </row>
        <row r="50">
          <cell r="C50" t="str">
            <v>ROUSSET  ANTHONY</v>
          </cell>
          <cell r="D50" t="str">
            <v>ADECCO</v>
          </cell>
          <cell r="E50" t="str">
            <v>Nuit</v>
          </cell>
          <cell r="G50" t="str">
            <v>RH</v>
          </cell>
          <cell r="S50">
            <v>0</v>
          </cell>
        </row>
        <row r="51">
          <cell r="C51" t="str">
            <v>PERRUSSEL  JEAN-YVES</v>
          </cell>
          <cell r="D51" t="str">
            <v>CRIT</v>
          </cell>
          <cell r="E51" t="str">
            <v>Nuit</v>
          </cell>
          <cell r="G51" t="str">
            <v>RH</v>
          </cell>
          <cell r="S51">
            <v>0</v>
          </cell>
        </row>
        <row r="52">
          <cell r="C52" t="str">
            <v>FORRAT  THIERRY</v>
          </cell>
          <cell r="D52" t="str">
            <v>CDI</v>
          </cell>
          <cell r="E52" t="str">
            <v>Matin</v>
          </cell>
          <cell r="G52" t="str">
            <v>RH</v>
          </cell>
          <cell r="S52">
            <v>0</v>
          </cell>
        </row>
        <row r="53">
          <cell r="C53" t="str">
            <v>BARIOZ  ERIC</v>
          </cell>
          <cell r="D53" t="str">
            <v>CDI</v>
          </cell>
          <cell r="E53" t="str">
            <v>Matin</v>
          </cell>
          <cell r="G53" t="str">
            <v>PR</v>
          </cell>
          <cell r="H53">
            <v>0.1875</v>
          </cell>
          <cell r="I53">
            <v>0.49791666666666662</v>
          </cell>
          <cell r="J53">
            <v>0.20833333333333334</v>
          </cell>
          <cell r="L53">
            <v>8.3333333333333329E-2</v>
          </cell>
          <cell r="S53">
            <v>0.31041666666666662</v>
          </cell>
        </row>
        <row r="54">
          <cell r="C54" t="str">
            <v>LECLERC  JEAN-PHILIPPE</v>
          </cell>
          <cell r="D54" t="str">
            <v>ADECCO P</v>
          </cell>
          <cell r="E54" t="str">
            <v>Matin</v>
          </cell>
          <cell r="G54" t="str">
            <v>RH</v>
          </cell>
          <cell r="S54">
            <v>0</v>
          </cell>
        </row>
        <row r="55">
          <cell r="C55" t="str">
            <v>REBIB  KAMEL</v>
          </cell>
          <cell r="D55" t="str">
            <v>CDI</v>
          </cell>
          <cell r="E55" t="str">
            <v>Matin</v>
          </cell>
          <cell r="G55" t="str">
            <v>RH</v>
          </cell>
          <cell r="S55">
            <v>0</v>
          </cell>
        </row>
        <row r="56">
          <cell r="C56" t="str">
            <v>PERRON  ERIC</v>
          </cell>
          <cell r="D56" t="str">
            <v>CDI</v>
          </cell>
          <cell r="E56" t="str">
            <v>Matin</v>
          </cell>
          <cell r="G56" t="str">
            <v>RH</v>
          </cell>
          <cell r="S56">
            <v>0</v>
          </cell>
        </row>
        <row r="57">
          <cell r="C57" t="str">
            <v>GIORDANA  MARLENE</v>
          </cell>
          <cell r="D57" t="str">
            <v>CRIT</v>
          </cell>
          <cell r="E57" t="str">
            <v>Matin</v>
          </cell>
          <cell r="G57" t="str">
            <v>PR</v>
          </cell>
          <cell r="H57">
            <v>0.1875</v>
          </cell>
          <cell r="I57">
            <v>0.49791666666666662</v>
          </cell>
          <cell r="J57">
            <v>0.16666666666666666</v>
          </cell>
          <cell r="K57">
            <v>4.1666666666666664E-2</v>
          </cell>
          <cell r="L57">
            <v>8.3333333333333329E-2</v>
          </cell>
          <cell r="S57">
            <v>0.31041666666666662</v>
          </cell>
        </row>
        <row r="58">
          <cell r="C58" t="str">
            <v>CHERIGUENE  JAMEL</v>
          </cell>
          <cell r="D58" t="str">
            <v>CDI</v>
          </cell>
          <cell r="E58" t="str">
            <v>Matin</v>
          </cell>
          <cell r="G58" t="str">
            <v>PR</v>
          </cell>
          <cell r="H58">
            <v>0.1875</v>
          </cell>
          <cell r="I58">
            <v>0.49791666666666662</v>
          </cell>
          <cell r="J58">
            <v>0.20833333333333334</v>
          </cell>
          <cell r="L58">
            <v>8.3333333333333329E-2</v>
          </cell>
          <cell r="S58">
            <v>0.31041666666666662</v>
          </cell>
        </row>
        <row r="59">
          <cell r="C59" t="str">
            <v>SGHIRI  TAIEB</v>
          </cell>
          <cell r="D59" t="str">
            <v>CDI</v>
          </cell>
          <cell r="E59" t="str">
            <v>Matin</v>
          </cell>
          <cell r="G59" t="str">
            <v>PR</v>
          </cell>
          <cell r="H59">
            <v>0.1875</v>
          </cell>
          <cell r="I59">
            <v>0.49791666666666662</v>
          </cell>
          <cell r="J59">
            <v>0.29166666666666669</v>
          </cell>
          <cell r="S59">
            <v>0.31041666666666662</v>
          </cell>
        </row>
        <row r="60">
          <cell r="C60" t="str">
            <v>NICOLLET  HERVE</v>
          </cell>
          <cell r="D60" t="str">
            <v>CDI</v>
          </cell>
          <cell r="E60" t="str">
            <v>Matin</v>
          </cell>
          <cell r="G60" t="str">
            <v>MA</v>
          </cell>
          <cell r="S60">
            <v>0</v>
          </cell>
        </row>
        <row r="61">
          <cell r="C61" t="str">
            <v>FARIA DA CUNHA  JORGE</v>
          </cell>
          <cell r="D61" t="str">
            <v>CDI</v>
          </cell>
          <cell r="E61" t="str">
            <v>Matin</v>
          </cell>
          <cell r="G61" t="str">
            <v>PR</v>
          </cell>
          <cell r="H61">
            <v>0.1875</v>
          </cell>
          <cell r="I61">
            <v>0.49791666666666662</v>
          </cell>
          <cell r="S61">
            <v>0.31041666666666662</v>
          </cell>
        </row>
        <row r="62">
          <cell r="C62" t="str">
            <v>PERRIN  PATRICK</v>
          </cell>
          <cell r="D62" t="str">
            <v>CDI</v>
          </cell>
          <cell r="E62" t="str">
            <v>Matin</v>
          </cell>
          <cell r="G62" t="str">
            <v>PR</v>
          </cell>
          <cell r="H62">
            <v>0.1875</v>
          </cell>
          <cell r="I62">
            <v>0.49791666666666662</v>
          </cell>
          <cell r="J62">
            <v>0.29166666666666669</v>
          </cell>
          <cell r="S62">
            <v>0.31041666666666662</v>
          </cell>
        </row>
        <row r="63">
          <cell r="C63" t="str">
            <v>ELHADRAOUI  FARAH</v>
          </cell>
          <cell r="D63" t="str">
            <v>ADECCO P</v>
          </cell>
          <cell r="E63" t="str">
            <v>Matin</v>
          </cell>
          <cell r="G63" t="str">
            <v>RH</v>
          </cell>
          <cell r="S63">
            <v>0</v>
          </cell>
        </row>
        <row r="64">
          <cell r="C64" t="str">
            <v>FERNANDEZ  CYRIL</v>
          </cell>
          <cell r="D64" t="str">
            <v>ADECCO</v>
          </cell>
          <cell r="E64" t="str">
            <v>Matin</v>
          </cell>
          <cell r="G64" t="str">
            <v>RH</v>
          </cell>
          <cell r="S64">
            <v>0</v>
          </cell>
        </row>
        <row r="65">
          <cell r="C65" t="str">
            <v>BUYUKCETINKAYA  YUKSEL</v>
          </cell>
          <cell r="D65" t="str">
            <v>CDI</v>
          </cell>
          <cell r="E65" t="str">
            <v>Matin</v>
          </cell>
          <cell r="G65" t="str">
            <v>PR</v>
          </cell>
          <cell r="H65">
            <v>0.1875</v>
          </cell>
          <cell r="I65">
            <v>0.49791666666666662</v>
          </cell>
          <cell r="J65">
            <v>0.16458333333333333</v>
          </cell>
          <cell r="K65">
            <v>0.12708333333333333</v>
          </cell>
          <cell r="S65">
            <v>0.31041666666666662</v>
          </cell>
        </row>
        <row r="66">
          <cell r="C66" t="str">
            <v>MAZOUZI  SALIM</v>
          </cell>
          <cell r="D66" t="str">
            <v>CDI</v>
          </cell>
          <cell r="E66" t="str">
            <v>Matin</v>
          </cell>
          <cell r="G66" t="str">
            <v>RH</v>
          </cell>
          <cell r="S66">
            <v>0</v>
          </cell>
        </row>
        <row r="67">
          <cell r="C67" t="str">
            <v>CAUSSE  EDDY</v>
          </cell>
          <cell r="D67" t="str">
            <v>ADECCO</v>
          </cell>
          <cell r="E67" t="str">
            <v>Matin</v>
          </cell>
          <cell r="G67" t="str">
            <v>PR</v>
          </cell>
          <cell r="H67">
            <v>0.1875</v>
          </cell>
          <cell r="I67">
            <v>0.49791666666666662</v>
          </cell>
          <cell r="J67">
            <v>0.13194444444444445</v>
          </cell>
          <cell r="L67">
            <v>0.15972222222222224</v>
          </cell>
          <cell r="S67">
            <v>0.31041666666666662</v>
          </cell>
        </row>
        <row r="68">
          <cell r="C68" t="str">
            <v>GODAME  MICHEL-DIEUDONNE</v>
          </cell>
          <cell r="D68" t="str">
            <v>CRIT</v>
          </cell>
          <cell r="E68" t="str">
            <v>Matin</v>
          </cell>
          <cell r="G68" t="str">
            <v>PR</v>
          </cell>
          <cell r="H68">
            <v>0.1875</v>
          </cell>
          <cell r="I68">
            <v>0.49791666666666662</v>
          </cell>
          <cell r="J68">
            <v>0.29166666666666669</v>
          </cell>
          <cell r="S68">
            <v>0.31041666666666662</v>
          </cell>
        </row>
        <row r="69">
          <cell r="C69" t="str">
            <v>RAVET  ALICE</v>
          </cell>
          <cell r="D69" t="str">
            <v>CDI</v>
          </cell>
          <cell r="E69" t="str">
            <v>Matin</v>
          </cell>
          <cell r="G69" t="str">
            <v>PR</v>
          </cell>
          <cell r="H69">
            <v>0.1875</v>
          </cell>
          <cell r="I69">
            <v>0.49791666666666662</v>
          </cell>
          <cell r="S69">
            <v>0.31041666666666662</v>
          </cell>
        </row>
        <row r="70">
          <cell r="C70" t="str">
            <v>HANTRAIS  AURELIE</v>
          </cell>
          <cell r="D70" t="str">
            <v>CDI</v>
          </cell>
          <cell r="E70" t="str">
            <v>Matin</v>
          </cell>
          <cell r="G70" t="str">
            <v>PR</v>
          </cell>
          <cell r="H70">
            <v>0.1875</v>
          </cell>
          <cell r="I70">
            <v>0.49791666666666662</v>
          </cell>
          <cell r="S70">
            <v>0.31041666666666662</v>
          </cell>
        </row>
        <row r="71">
          <cell r="C71" t="str">
            <v>PONCET  MAGALIE</v>
          </cell>
          <cell r="D71" t="str">
            <v>CDI</v>
          </cell>
          <cell r="E71" t="str">
            <v>Matin</v>
          </cell>
          <cell r="G71" t="str">
            <v>RH</v>
          </cell>
          <cell r="S71">
            <v>0</v>
          </cell>
        </row>
        <row r="72">
          <cell r="C72" t="str">
            <v>HOUET  JEAN MICHEL</v>
          </cell>
          <cell r="D72" t="str">
            <v>ADECCO</v>
          </cell>
          <cell r="E72" t="str">
            <v>Matin</v>
          </cell>
          <cell r="G72" t="str">
            <v>PR</v>
          </cell>
          <cell r="H72">
            <v>0.1875</v>
          </cell>
          <cell r="I72">
            <v>0.49791666666666662</v>
          </cell>
          <cell r="J72">
            <v>0.21527777777777779</v>
          </cell>
          <cell r="K72">
            <v>7.6388888888888895E-2</v>
          </cell>
          <cell r="S72">
            <v>0.31041666666666662</v>
          </cell>
        </row>
        <row r="73">
          <cell r="C73" t="str">
            <v>MAZAUD  NICOLAS</v>
          </cell>
          <cell r="D73" t="str">
            <v>CDI</v>
          </cell>
          <cell r="E73" t="str">
            <v>Matin</v>
          </cell>
          <cell r="G73" t="str">
            <v>PR</v>
          </cell>
          <cell r="H73">
            <v>0.1875</v>
          </cell>
          <cell r="I73">
            <v>0.49791666666666662</v>
          </cell>
          <cell r="J73">
            <v>0.21527777777777779</v>
          </cell>
          <cell r="K73">
            <v>7.6388888888888895E-2</v>
          </cell>
          <cell r="S73">
            <v>0.31041666666666662</v>
          </cell>
        </row>
        <row r="74">
          <cell r="C74" t="str">
            <v>PADEY  TRACY</v>
          </cell>
          <cell r="D74" t="str">
            <v>ADECCO</v>
          </cell>
          <cell r="E74" t="str">
            <v>Matin</v>
          </cell>
          <cell r="G74" t="str">
            <v>PR</v>
          </cell>
          <cell r="H74">
            <v>0.1875</v>
          </cell>
          <cell r="I74">
            <v>0.49791666666666662</v>
          </cell>
          <cell r="J74">
            <v>0.29166666666666669</v>
          </cell>
          <cell r="S74">
            <v>0.31041666666666662</v>
          </cell>
        </row>
        <row r="75">
          <cell r="C75" t="str">
            <v>KATYNSKI  JEAN SEBASTIEN</v>
          </cell>
          <cell r="D75" t="str">
            <v>ADECCO P</v>
          </cell>
          <cell r="E75" t="str">
            <v>Matin</v>
          </cell>
          <cell r="G75" t="str">
            <v>PR</v>
          </cell>
          <cell r="H75">
            <v>0.1875</v>
          </cell>
          <cell r="I75">
            <v>0.49791666666666662</v>
          </cell>
          <cell r="L75">
            <v>0.15972222222222224</v>
          </cell>
          <cell r="S75">
            <v>0.31041666666666662</v>
          </cell>
        </row>
        <row r="76">
          <cell r="C76" t="str">
            <v>MURCY  ANTONIN</v>
          </cell>
          <cell r="D76" t="str">
            <v>CDI</v>
          </cell>
          <cell r="E76" t="str">
            <v>Matin</v>
          </cell>
          <cell r="S76">
            <v>0</v>
          </cell>
        </row>
        <row r="77">
          <cell r="C77" t="str">
            <v>THEVENARD  THIERRY</v>
          </cell>
          <cell r="D77" t="str">
            <v>CDI</v>
          </cell>
          <cell r="E77" t="str">
            <v>Matin</v>
          </cell>
          <cell r="G77" t="str">
            <v>PR</v>
          </cell>
          <cell r="H77">
            <v>0.1875</v>
          </cell>
          <cell r="I77">
            <v>0.49791666666666662</v>
          </cell>
          <cell r="J77">
            <v>0.13194444444444445</v>
          </cell>
          <cell r="L77">
            <v>0.15972222222222224</v>
          </cell>
          <cell r="S77">
            <v>0.31041666666666662</v>
          </cell>
        </row>
        <row r="78">
          <cell r="C78" t="str">
            <v>AMRANI  SAMIR</v>
          </cell>
          <cell r="D78" t="str">
            <v>CDI</v>
          </cell>
          <cell r="E78" t="str">
            <v>Matin</v>
          </cell>
          <cell r="G78" t="str">
            <v>PR</v>
          </cell>
          <cell r="H78">
            <v>0.875</v>
          </cell>
          <cell r="I78">
            <v>0.18541666666666667</v>
          </cell>
          <cell r="J78">
            <v>0.16666666666666666</v>
          </cell>
          <cell r="K78">
            <v>0.125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S78">
            <v>0.31041666666666667</v>
          </cell>
        </row>
        <row r="79">
          <cell r="C79" t="str">
            <v>BALLEFIN  YVES</v>
          </cell>
          <cell r="D79" t="str">
            <v>CDI</v>
          </cell>
          <cell r="E79" t="str">
            <v>Matin</v>
          </cell>
          <cell r="G79" t="str">
            <v>AI</v>
          </cell>
          <cell r="S79">
            <v>0</v>
          </cell>
        </row>
        <row r="80">
          <cell r="C80" t="str">
            <v>CROZET  JEROME</v>
          </cell>
          <cell r="D80" t="str">
            <v>CDI</v>
          </cell>
          <cell r="E80" t="str">
            <v>Matin</v>
          </cell>
          <cell r="G80" t="str">
            <v>PR</v>
          </cell>
          <cell r="H80">
            <v>0.1875</v>
          </cell>
          <cell r="I80">
            <v>0.49791666666666662</v>
          </cell>
          <cell r="J80">
            <v>0.29166666666666669</v>
          </cell>
          <cell r="S80">
            <v>0.31041666666666662</v>
          </cell>
        </row>
        <row r="81">
          <cell r="C81" t="str">
            <v>HADDAD  SAMIR</v>
          </cell>
          <cell r="D81" t="str">
            <v>CDI</v>
          </cell>
          <cell r="E81" t="str">
            <v>Matin</v>
          </cell>
          <cell r="G81" t="str">
            <v>PR</v>
          </cell>
          <cell r="H81">
            <v>0.1875</v>
          </cell>
          <cell r="I81">
            <v>0.49791666666666662</v>
          </cell>
          <cell r="J81">
            <v>0.17361111111111113</v>
          </cell>
          <cell r="K81">
            <v>0.11805555555555557</v>
          </cell>
          <cell r="S81">
            <v>0.31041666666666662</v>
          </cell>
        </row>
        <row r="82">
          <cell r="C82" t="str">
            <v>RIBEYRE  AMANDINE</v>
          </cell>
          <cell r="D82" t="str">
            <v>CDI</v>
          </cell>
          <cell r="E82" t="str">
            <v>Matin</v>
          </cell>
          <cell r="G82" t="str">
            <v>MA</v>
          </cell>
          <cell r="S82">
            <v>0</v>
          </cell>
        </row>
        <row r="83">
          <cell r="C83" t="str">
            <v>APOSTIN  JIMMY</v>
          </cell>
          <cell r="D83" t="str">
            <v>CDI</v>
          </cell>
          <cell r="E83" t="str">
            <v>Matin</v>
          </cell>
          <cell r="G83" t="str">
            <v>PR</v>
          </cell>
          <cell r="H83">
            <v>0.1875</v>
          </cell>
          <cell r="I83">
            <v>0.49791666666666662</v>
          </cell>
          <cell r="J83">
            <v>0.125</v>
          </cell>
          <cell r="K83">
            <v>0.11805555555555557</v>
          </cell>
          <cell r="L83">
            <v>8.1250000000000003E-2</v>
          </cell>
          <cell r="S83">
            <v>0.31041666666666662</v>
          </cell>
        </row>
        <row r="84">
          <cell r="C84" t="str">
            <v>KARAKOC  FATIH</v>
          </cell>
          <cell r="D84" t="str">
            <v>CDI</v>
          </cell>
          <cell r="E84" t="str">
            <v>Matin</v>
          </cell>
          <cell r="G84" t="str">
            <v>PR</v>
          </cell>
          <cell r="H84">
            <v>0.1875</v>
          </cell>
          <cell r="I84">
            <v>0.49791666666666662</v>
          </cell>
          <cell r="J84">
            <v>0.20833333333333334</v>
          </cell>
          <cell r="K84">
            <v>8.3333333333333329E-2</v>
          </cell>
          <cell r="S84">
            <v>0.31041666666666662</v>
          </cell>
        </row>
        <row r="85">
          <cell r="C85" t="str">
            <v>MAZAUD  FLAVIEN</v>
          </cell>
          <cell r="D85" t="str">
            <v>CDI</v>
          </cell>
          <cell r="E85" t="str">
            <v>Matin</v>
          </cell>
          <cell r="G85" t="str">
            <v>PR</v>
          </cell>
          <cell r="H85">
            <v>0.1875</v>
          </cell>
          <cell r="I85">
            <v>0.49791666666666662</v>
          </cell>
          <cell r="S85">
            <v>0.31041666666666662</v>
          </cell>
        </row>
        <row r="86">
          <cell r="C86" t="str">
            <v>MOIROUD  FREDERIC</v>
          </cell>
          <cell r="D86" t="str">
            <v>ADECCO</v>
          </cell>
          <cell r="E86" t="str">
            <v>Matin</v>
          </cell>
          <cell r="G86" t="str">
            <v>CP</v>
          </cell>
          <cell r="S86">
            <v>0</v>
          </cell>
        </row>
        <row r="87">
          <cell r="C87" t="str">
            <v>SEROUR  JEAN PAUL</v>
          </cell>
          <cell r="D87" t="str">
            <v>CDI</v>
          </cell>
          <cell r="E87" t="str">
            <v>Matin</v>
          </cell>
          <cell r="G87" t="str">
            <v>RH</v>
          </cell>
          <cell r="S87">
            <v>0</v>
          </cell>
        </row>
        <row r="88">
          <cell r="C88" t="str">
            <v>DAGORN  CHRISTIAN</v>
          </cell>
          <cell r="D88" t="str">
            <v>CDI</v>
          </cell>
          <cell r="E88" t="str">
            <v>Après Midi</v>
          </cell>
          <cell r="G88" t="str">
            <v>PR</v>
          </cell>
          <cell r="H88">
            <v>0.39583333333333331</v>
          </cell>
          <cell r="I88">
            <v>0.70624999999999993</v>
          </cell>
          <cell r="S88">
            <v>0.31041666666666662</v>
          </cell>
        </row>
        <row r="89">
          <cell r="C89" t="str">
            <v>CHEVALIER  CECILE</v>
          </cell>
          <cell r="D89" t="str">
            <v>CRIT</v>
          </cell>
          <cell r="E89" t="str">
            <v>Après Midi</v>
          </cell>
          <cell r="G89" t="str">
            <v>PR</v>
          </cell>
          <cell r="H89">
            <v>0.5</v>
          </cell>
          <cell r="I89">
            <v>0.81041666666666667</v>
          </cell>
          <cell r="J89">
            <v>0.13541666666666666</v>
          </cell>
          <cell r="N89">
            <v>0.15625</v>
          </cell>
          <cell r="S89">
            <v>0.31041666666666667</v>
          </cell>
        </row>
        <row r="90">
          <cell r="C90" t="str">
            <v>GIRARD  JONATHAN</v>
          </cell>
          <cell r="D90" t="str">
            <v>CDI</v>
          </cell>
          <cell r="E90" t="str">
            <v>Après Midi</v>
          </cell>
          <cell r="G90" t="str">
            <v>PR</v>
          </cell>
          <cell r="H90">
            <v>0.5</v>
          </cell>
          <cell r="I90">
            <v>0.81041666666666667</v>
          </cell>
          <cell r="J90">
            <v>0.125</v>
          </cell>
          <cell r="K90">
            <v>0.16666666666666666</v>
          </cell>
          <cell r="S90">
            <v>0.31041666666666667</v>
          </cell>
        </row>
        <row r="91">
          <cell r="C91" t="str">
            <v>GAY  ANTHONY</v>
          </cell>
          <cell r="D91" t="str">
            <v>ADECCO</v>
          </cell>
          <cell r="E91" t="str">
            <v>Après Midi</v>
          </cell>
          <cell r="G91" t="str">
            <v>PR</v>
          </cell>
          <cell r="H91">
            <v>0.5</v>
          </cell>
          <cell r="I91">
            <v>0.81041666666666667</v>
          </cell>
          <cell r="J91">
            <v>4.1666666666666664E-2</v>
          </cell>
          <cell r="K91">
            <v>6.25E-2</v>
          </cell>
          <cell r="L91">
            <v>0.1875</v>
          </cell>
          <cell r="S91">
            <v>0.31041666666666667</v>
          </cell>
        </row>
        <row r="92">
          <cell r="C92" t="str">
            <v>SLIMANI  ANISSA</v>
          </cell>
          <cell r="D92" t="str">
            <v>CDI</v>
          </cell>
          <cell r="E92" t="str">
            <v>Après Midi</v>
          </cell>
          <cell r="G92" t="str">
            <v>AT</v>
          </cell>
          <cell r="S92">
            <v>0</v>
          </cell>
        </row>
        <row r="93">
          <cell r="C93" t="str">
            <v>BOTHIER  TATIANA</v>
          </cell>
          <cell r="D93" t="str">
            <v>CDI</v>
          </cell>
          <cell r="E93" t="str">
            <v>Après Midi</v>
          </cell>
          <cell r="G93" t="str">
            <v>PR</v>
          </cell>
          <cell r="H93">
            <v>0.5</v>
          </cell>
          <cell r="I93">
            <v>0.81041666666666667</v>
          </cell>
          <cell r="J93">
            <v>0.125</v>
          </cell>
          <cell r="K93">
            <v>0.125</v>
          </cell>
          <cell r="N93">
            <v>4.1666666666666664E-2</v>
          </cell>
          <cell r="S93">
            <v>0.31041666666666667</v>
          </cell>
        </row>
        <row r="94">
          <cell r="C94" t="str">
            <v>MERABTI  FATIMA</v>
          </cell>
          <cell r="D94" t="str">
            <v>GENILOG</v>
          </cell>
          <cell r="E94" t="str">
            <v>Après Midi</v>
          </cell>
          <cell r="G94" t="str">
            <v>RH</v>
          </cell>
          <cell r="S94">
            <v>0</v>
          </cell>
        </row>
        <row r="95">
          <cell r="C95" t="str">
            <v>CLAIN  CAROLINE</v>
          </cell>
          <cell r="D95" t="str">
            <v>CRIT</v>
          </cell>
          <cell r="E95" t="str">
            <v>Après Midi</v>
          </cell>
          <cell r="G95" t="str">
            <v>PR</v>
          </cell>
          <cell r="H95">
            <v>0.5</v>
          </cell>
          <cell r="I95">
            <v>0.81041666666666667</v>
          </cell>
          <cell r="J95">
            <v>0.125</v>
          </cell>
          <cell r="N95">
            <v>0.16666666666666666</v>
          </cell>
          <cell r="S95">
            <v>0.31041666666666667</v>
          </cell>
        </row>
        <row r="96">
          <cell r="C96" t="str">
            <v>HKIMI  AHLEM</v>
          </cell>
          <cell r="D96" t="str">
            <v>CDI</v>
          </cell>
          <cell r="E96" t="str">
            <v>Après Midi</v>
          </cell>
          <cell r="G96" t="str">
            <v>PR</v>
          </cell>
          <cell r="H96">
            <v>0.5</v>
          </cell>
          <cell r="I96">
            <v>0.81041666666666667</v>
          </cell>
          <cell r="J96">
            <v>0.125</v>
          </cell>
          <cell r="K96">
            <v>0.16666666666666666</v>
          </cell>
          <cell r="S96">
            <v>0.31041666666666667</v>
          </cell>
        </row>
        <row r="97">
          <cell r="C97" t="str">
            <v>JARICKY  ROMAIN</v>
          </cell>
          <cell r="D97" t="str">
            <v>CDI</v>
          </cell>
          <cell r="E97" t="str">
            <v>Après Midi</v>
          </cell>
          <cell r="G97" t="str">
            <v>CP</v>
          </cell>
          <cell r="S97">
            <v>0</v>
          </cell>
        </row>
        <row r="98">
          <cell r="C98" t="str">
            <v>TABET  NADIA</v>
          </cell>
          <cell r="D98" t="str">
            <v>CRIT P</v>
          </cell>
          <cell r="E98" t="str">
            <v>Après Midi</v>
          </cell>
          <cell r="G98" t="str">
            <v>RH</v>
          </cell>
          <cell r="S98">
            <v>0</v>
          </cell>
        </row>
        <row r="99">
          <cell r="C99" t="str">
            <v>MATSUO  EMI</v>
          </cell>
          <cell r="D99" t="str">
            <v>CDI</v>
          </cell>
          <cell r="E99" t="str">
            <v>Après Midi</v>
          </cell>
          <cell r="G99" t="str">
            <v>PR</v>
          </cell>
          <cell r="H99">
            <v>0.5</v>
          </cell>
          <cell r="I99">
            <v>0.81041666666666667</v>
          </cell>
          <cell r="J99">
            <v>8.3333333333333329E-2</v>
          </cell>
          <cell r="K99">
            <v>0.16666666666666666</v>
          </cell>
          <cell r="N99">
            <v>4.1666666666666664E-2</v>
          </cell>
          <cell r="S99">
            <v>0.31041666666666667</v>
          </cell>
        </row>
        <row r="100">
          <cell r="C100" t="str">
            <v>SAHITI  RACHID</v>
          </cell>
          <cell r="D100" t="str">
            <v>CDI</v>
          </cell>
          <cell r="E100" t="str">
            <v>Après Midi</v>
          </cell>
          <cell r="G100" t="str">
            <v>PR</v>
          </cell>
          <cell r="H100">
            <v>0.5</v>
          </cell>
          <cell r="I100">
            <v>0.81041666666666667</v>
          </cell>
          <cell r="J100">
            <v>0.16666666666666666</v>
          </cell>
          <cell r="K100">
            <v>0.125</v>
          </cell>
          <cell r="S100">
            <v>0.31041666666666667</v>
          </cell>
        </row>
        <row r="101">
          <cell r="C101" t="str">
            <v>BOROT  JULIEN</v>
          </cell>
          <cell r="D101" t="str">
            <v>CDI</v>
          </cell>
          <cell r="E101" t="str">
            <v>Après Midi</v>
          </cell>
          <cell r="G101" t="str">
            <v>RH</v>
          </cell>
          <cell r="S101">
            <v>0</v>
          </cell>
        </row>
        <row r="102">
          <cell r="C102" t="str">
            <v>LECLERC  CHRISTOPHE</v>
          </cell>
          <cell r="D102" t="str">
            <v>CDI</v>
          </cell>
          <cell r="E102" t="str">
            <v>Après Midi</v>
          </cell>
          <cell r="G102" t="str">
            <v>PR</v>
          </cell>
          <cell r="H102">
            <v>0.39583333333333331</v>
          </cell>
          <cell r="I102">
            <v>0.70624999999999993</v>
          </cell>
          <cell r="S102">
            <v>0.31041666666666662</v>
          </cell>
        </row>
        <row r="103">
          <cell r="C103" t="str">
            <v>DATTRINO  RICKY</v>
          </cell>
          <cell r="D103" t="str">
            <v>CRIT</v>
          </cell>
          <cell r="E103" t="str">
            <v>Après Midi</v>
          </cell>
          <cell r="G103" t="str">
            <v>PR</v>
          </cell>
          <cell r="H103">
            <v>0.5</v>
          </cell>
          <cell r="I103">
            <v>0.81041666666666667</v>
          </cell>
          <cell r="J103">
            <v>0.125</v>
          </cell>
          <cell r="K103">
            <v>0.16666666666666666</v>
          </cell>
          <cell r="S103">
            <v>0.31041666666666667</v>
          </cell>
        </row>
        <row r="104">
          <cell r="C104" t="str">
            <v>MERCIER  ALEXANDRE</v>
          </cell>
          <cell r="D104" t="str">
            <v>ADECCO P</v>
          </cell>
          <cell r="E104" t="str">
            <v>Après Midi</v>
          </cell>
          <cell r="G104" t="str">
            <v>RH</v>
          </cell>
          <cell r="S104">
            <v>0</v>
          </cell>
        </row>
        <row r="105">
          <cell r="C105" t="e">
            <v>#REF!</v>
          </cell>
          <cell r="D105" t="str">
            <v>CDI</v>
          </cell>
          <cell r="E105" t="str">
            <v>Après Midi</v>
          </cell>
          <cell r="G105" t="str">
            <v>RH</v>
          </cell>
          <cell r="S105">
            <v>0</v>
          </cell>
        </row>
        <row r="106">
          <cell r="C106" t="str">
            <v>DA CUNHA  DOMINIQUE</v>
          </cell>
          <cell r="D106" t="str">
            <v>ADECCO</v>
          </cell>
          <cell r="E106" t="str">
            <v>Après Midi</v>
          </cell>
          <cell r="G106" t="str">
            <v>PR</v>
          </cell>
          <cell r="H106">
            <v>0.5</v>
          </cell>
          <cell r="I106">
            <v>0.81041666666666667</v>
          </cell>
          <cell r="J106">
            <v>0.125</v>
          </cell>
          <cell r="N106">
            <v>0.16666666666666666</v>
          </cell>
          <cell r="S106">
            <v>0.31041666666666667</v>
          </cell>
        </row>
        <row r="107">
          <cell r="C107" t="str">
            <v>ITERITEKA  ROSSELIN</v>
          </cell>
          <cell r="D107" t="str">
            <v>CDI</v>
          </cell>
          <cell r="E107" t="str">
            <v>Après Midi</v>
          </cell>
          <cell r="G107" t="str">
            <v>PR</v>
          </cell>
          <cell r="H107">
            <v>0.39583333333333331</v>
          </cell>
          <cell r="I107">
            <v>0.70624999999999993</v>
          </cell>
          <cell r="K107">
            <v>0.29166666666666669</v>
          </cell>
          <cell r="S107">
            <v>0.31041666666666662</v>
          </cell>
        </row>
        <row r="108">
          <cell r="C108" t="str">
            <v>PIETRI  ANTHONY</v>
          </cell>
          <cell r="D108" t="str">
            <v>CRIT</v>
          </cell>
          <cell r="E108" t="str">
            <v>Après Midi</v>
          </cell>
          <cell r="G108" t="str">
            <v>PR</v>
          </cell>
          <cell r="H108">
            <v>0.5</v>
          </cell>
          <cell r="I108">
            <v>0.81041666666666667</v>
          </cell>
          <cell r="J108">
            <v>0.29166666666666669</v>
          </cell>
          <cell r="S108">
            <v>0.31041666666666667</v>
          </cell>
        </row>
        <row r="109">
          <cell r="C109" t="str">
            <v>BEN ABDALLAH  HELMI</v>
          </cell>
          <cell r="D109" t="str">
            <v>CDI</v>
          </cell>
          <cell r="E109" t="str">
            <v>Après Midi</v>
          </cell>
          <cell r="G109" t="str">
            <v>PR</v>
          </cell>
          <cell r="H109">
            <v>0.5</v>
          </cell>
          <cell r="I109">
            <v>0.81041666666666667</v>
          </cell>
          <cell r="J109">
            <v>0.125</v>
          </cell>
          <cell r="K109">
            <v>0.16666666666666666</v>
          </cell>
          <cell r="S109">
            <v>0.31041666666666667</v>
          </cell>
        </row>
        <row r="110">
          <cell r="C110" t="str">
            <v>DARID  JEAN</v>
          </cell>
          <cell r="D110" t="str">
            <v>GENILOG</v>
          </cell>
          <cell r="E110" t="str">
            <v>Après Midi</v>
          </cell>
          <cell r="G110" t="str">
            <v>PR</v>
          </cell>
          <cell r="H110">
            <v>0.5</v>
          </cell>
          <cell r="I110">
            <v>0.81041666666666667</v>
          </cell>
          <cell r="J110">
            <v>8.3333333333333329E-2</v>
          </cell>
          <cell r="K110">
            <v>0.20833333333333334</v>
          </cell>
          <cell r="S110">
            <v>0.31041666666666667</v>
          </cell>
        </row>
        <row r="111">
          <cell r="C111" t="str">
            <v>PETREGAS  VANESSA</v>
          </cell>
          <cell r="D111" t="str">
            <v>CRIT</v>
          </cell>
          <cell r="E111" t="str">
            <v>Après Midi</v>
          </cell>
          <cell r="G111" t="str">
            <v>PR</v>
          </cell>
          <cell r="H111">
            <v>0.39583333333333331</v>
          </cell>
          <cell r="I111">
            <v>0.70624999999999993</v>
          </cell>
          <cell r="K111">
            <v>8.3333333333333329E-2</v>
          </cell>
          <cell r="L111">
            <v>0.20833333333333334</v>
          </cell>
          <cell r="S111">
            <v>0.31041666666666662</v>
          </cell>
        </row>
        <row r="112">
          <cell r="C112" t="str">
            <v>SMITI  MELISSA</v>
          </cell>
          <cell r="D112" t="str">
            <v>ADECCO</v>
          </cell>
          <cell r="E112" t="str">
            <v>Après Midi</v>
          </cell>
          <cell r="G112" t="str">
            <v>PR</v>
          </cell>
          <cell r="H112">
            <v>0.5</v>
          </cell>
          <cell r="I112">
            <v>0.81041666666666667</v>
          </cell>
          <cell r="J112">
            <v>0.125</v>
          </cell>
          <cell r="K112">
            <v>0.16666666666666666</v>
          </cell>
          <cell r="S112">
            <v>0.31041666666666667</v>
          </cell>
        </row>
        <row r="113">
          <cell r="C113" t="str">
            <v>LUCY  STEPHANIE</v>
          </cell>
          <cell r="D113" t="str">
            <v>CDI</v>
          </cell>
          <cell r="E113" t="str">
            <v>Après Midi</v>
          </cell>
          <cell r="G113" t="str">
            <v>CP</v>
          </cell>
          <cell r="S113">
            <v>0</v>
          </cell>
        </row>
        <row r="114">
          <cell r="C114" t="str">
            <v>MICHALLON  VALERIE</v>
          </cell>
          <cell r="D114" t="str">
            <v>CDI</v>
          </cell>
          <cell r="E114" t="str">
            <v>Après Midi</v>
          </cell>
          <cell r="G114" t="str">
            <v>CP</v>
          </cell>
          <cell r="S114">
            <v>0</v>
          </cell>
        </row>
        <row r="115">
          <cell r="C115" t="str">
            <v>HANQUEZ  ADELAIDE</v>
          </cell>
          <cell r="D115" t="str">
            <v>CDI</v>
          </cell>
          <cell r="E115" t="str">
            <v>Après Midi</v>
          </cell>
          <cell r="G115" t="str">
            <v>CP</v>
          </cell>
          <cell r="S115">
            <v>0</v>
          </cell>
        </row>
        <row r="116">
          <cell r="C116" t="str">
            <v>BUYUKCETINKAYA  SEMIH</v>
          </cell>
          <cell r="D116" t="str">
            <v>CDI</v>
          </cell>
          <cell r="E116" t="str">
            <v>Après Midi</v>
          </cell>
          <cell r="G116" t="str">
            <v>CP</v>
          </cell>
          <cell r="S116">
            <v>0</v>
          </cell>
        </row>
        <row r="117">
          <cell r="C117" t="str">
            <v>YANG  EVE LAONG</v>
          </cell>
          <cell r="D117" t="str">
            <v>CDI</v>
          </cell>
          <cell r="E117" t="str">
            <v>Après Midi</v>
          </cell>
          <cell r="G117" t="str">
            <v>CP</v>
          </cell>
          <cell r="S117">
            <v>0</v>
          </cell>
        </row>
        <row r="118">
          <cell r="C118" t="str">
            <v>SALIMA  FATIMA</v>
          </cell>
          <cell r="D118" t="str">
            <v>CDI</v>
          </cell>
          <cell r="E118" t="str">
            <v>Après Midi</v>
          </cell>
          <cell r="G118" t="str">
            <v>CP</v>
          </cell>
          <cell r="S118">
            <v>0</v>
          </cell>
        </row>
        <row r="119">
          <cell r="C119" t="str">
            <v>CERUTTI  NATACHA</v>
          </cell>
          <cell r="D119" t="str">
            <v>CDI</v>
          </cell>
          <cell r="E119" t="str">
            <v>Après Midi</v>
          </cell>
          <cell r="G119" t="str">
            <v>CP</v>
          </cell>
          <cell r="S119">
            <v>0</v>
          </cell>
        </row>
        <row r="120">
          <cell r="C120" t="str">
            <v>CHERIF SALINO  JASMINE</v>
          </cell>
          <cell r="D120" t="str">
            <v>CDI</v>
          </cell>
          <cell r="E120" t="str">
            <v>Après Midi</v>
          </cell>
          <cell r="G120" t="str">
            <v>CP</v>
          </cell>
          <cell r="S120">
            <v>0</v>
          </cell>
        </row>
        <row r="121">
          <cell r="C121" t="str">
            <v>BOURLAY  ALAIN</v>
          </cell>
          <cell r="D121" t="str">
            <v>CDI</v>
          </cell>
          <cell r="E121" t="str">
            <v>Après Midi</v>
          </cell>
          <cell r="G121" t="str">
            <v>CP</v>
          </cell>
          <cell r="S121">
            <v>0</v>
          </cell>
        </row>
        <row r="122">
          <cell r="C122" t="str">
            <v>DULAC  GIORGIO</v>
          </cell>
          <cell r="D122" t="str">
            <v>CDI</v>
          </cell>
          <cell r="E122" t="str">
            <v>Après Midi</v>
          </cell>
          <cell r="G122" t="str">
            <v>CP</v>
          </cell>
          <cell r="S122">
            <v>0</v>
          </cell>
        </row>
        <row r="123">
          <cell r="C123" t="str">
            <v>FARGEAT  DAMIEN</v>
          </cell>
          <cell r="D123" t="str">
            <v>CDI</v>
          </cell>
          <cell r="E123" t="str">
            <v>Après Midi</v>
          </cell>
          <cell r="G123" t="str">
            <v>CP</v>
          </cell>
          <cell r="S123">
            <v>0</v>
          </cell>
        </row>
        <row r="124">
          <cell r="C124" t="str">
            <v>ZOGLAMI  SABRINA</v>
          </cell>
          <cell r="D124" t="str">
            <v>CDI</v>
          </cell>
          <cell r="E124" t="str">
            <v>Après Midi</v>
          </cell>
          <cell r="G124" t="str">
            <v>CP</v>
          </cell>
          <cell r="S124">
            <v>0</v>
          </cell>
        </row>
        <row r="125">
          <cell r="C125" t="str">
            <v>BRIZIN  CYRILLE</v>
          </cell>
          <cell r="D125" t="str">
            <v>CDI</v>
          </cell>
          <cell r="E125" t="str">
            <v>Après Midi</v>
          </cell>
          <cell r="G125" t="str">
            <v>CP</v>
          </cell>
          <cell r="S125">
            <v>0</v>
          </cell>
        </row>
        <row r="126">
          <cell r="C126" t="str">
            <v>TRUCHET  FLORIAN</v>
          </cell>
          <cell r="D126" t="str">
            <v>CDI</v>
          </cell>
          <cell r="E126" t="str">
            <v>Après Midi</v>
          </cell>
          <cell r="G126" t="str">
            <v>CP</v>
          </cell>
          <cell r="S126">
            <v>0</v>
          </cell>
        </row>
        <row r="127">
          <cell r="C127" t="str">
            <v>LARANJEIRA  REMI</v>
          </cell>
          <cell r="D127" t="str">
            <v>CDI</v>
          </cell>
          <cell r="E127" t="str">
            <v>Après Midi</v>
          </cell>
          <cell r="G127" t="str">
            <v>CP</v>
          </cell>
          <cell r="S127">
            <v>0</v>
          </cell>
        </row>
        <row r="128">
          <cell r="C128" t="str">
            <v>DELAVIER  SANDRA</v>
          </cell>
          <cell r="D128" t="str">
            <v>CDI</v>
          </cell>
          <cell r="E128" t="str">
            <v>Après Midi</v>
          </cell>
          <cell r="G128" t="str">
            <v>CP</v>
          </cell>
          <cell r="S128">
            <v>0</v>
          </cell>
        </row>
        <row r="129">
          <cell r="C129" t="str">
            <v>DEMIR  ERCAN</v>
          </cell>
          <cell r="D129" t="str">
            <v>CDI</v>
          </cell>
          <cell r="E129" t="str">
            <v>Après Midi</v>
          </cell>
          <cell r="G129" t="str">
            <v>CP</v>
          </cell>
          <cell r="S129">
            <v>0</v>
          </cell>
        </row>
        <row r="130">
          <cell r="C130" t="str">
            <v>KOKHAN  DARIA</v>
          </cell>
          <cell r="D130" t="str">
            <v>CDI</v>
          </cell>
          <cell r="E130" t="str">
            <v>Après Midi</v>
          </cell>
          <cell r="G130" t="str">
            <v>CP</v>
          </cell>
          <cell r="S130">
            <v>0</v>
          </cell>
        </row>
        <row r="131">
          <cell r="C131" t="str">
            <v>BEAUDEAU  MARLENE</v>
          </cell>
          <cell r="D131" t="str">
            <v>CDI</v>
          </cell>
          <cell r="E131" t="str">
            <v>Après Midi</v>
          </cell>
          <cell r="G131" t="str">
            <v>CP</v>
          </cell>
          <cell r="S131">
            <v>0</v>
          </cell>
        </row>
        <row r="132">
          <cell r="C132" t="str">
            <v>BALOUFI  SERENA</v>
          </cell>
          <cell r="D132" t="str">
            <v>CDI</v>
          </cell>
          <cell r="E132" t="str">
            <v>Après Midi</v>
          </cell>
          <cell r="G132" t="str">
            <v>CP</v>
          </cell>
          <cell r="S132">
            <v>0</v>
          </cell>
        </row>
        <row r="133">
          <cell r="C133" t="str">
            <v>GNAHORE  ABY</v>
          </cell>
          <cell r="D133" t="str">
            <v>CDI</v>
          </cell>
          <cell r="E133" t="str">
            <v>Après Midi</v>
          </cell>
          <cell r="G133" t="str">
            <v>CP</v>
          </cell>
          <cell r="S133">
            <v>0</v>
          </cell>
        </row>
        <row r="134">
          <cell r="C134" t="str">
            <v>DISICURUFF  ELIF</v>
          </cell>
          <cell r="D134" t="str">
            <v>CDI</v>
          </cell>
          <cell r="E134" t="str">
            <v>Après Midi</v>
          </cell>
          <cell r="G134" t="str">
            <v>CP</v>
          </cell>
          <cell r="S134">
            <v>0</v>
          </cell>
        </row>
        <row r="135">
          <cell r="C135" t="str">
            <v>KHERLIDON  SARAH</v>
          </cell>
          <cell r="D135" t="str">
            <v>CDI</v>
          </cell>
          <cell r="E135" t="str">
            <v>Après Midi</v>
          </cell>
          <cell r="G135" t="str">
            <v>CP</v>
          </cell>
          <cell r="S135">
            <v>0</v>
          </cell>
        </row>
        <row r="136">
          <cell r="C136" t="str">
            <v>MICHAUD  MAGALIE</v>
          </cell>
          <cell r="D136" t="str">
            <v>CDI</v>
          </cell>
          <cell r="E136" t="str">
            <v>Après Midi</v>
          </cell>
          <cell r="G136" t="str">
            <v>CP</v>
          </cell>
          <cell r="S136">
            <v>0</v>
          </cell>
        </row>
        <row r="137">
          <cell r="C137" t="str">
            <v>GUR  RABIYE</v>
          </cell>
          <cell r="D137" t="str">
            <v>CDI</v>
          </cell>
          <cell r="E137" t="str">
            <v>Après Midi</v>
          </cell>
          <cell r="G137" t="str">
            <v>CP</v>
          </cell>
          <cell r="S137">
            <v>0</v>
          </cell>
        </row>
        <row r="138">
          <cell r="C138" t="str">
            <v>HELIGON  TIFFANY</v>
          </cell>
          <cell r="D138" t="str">
            <v>CDI</v>
          </cell>
          <cell r="E138" t="str">
            <v>Après Midi</v>
          </cell>
          <cell r="G138" t="str">
            <v>CP</v>
          </cell>
          <cell r="S138">
            <v>0</v>
          </cell>
        </row>
        <row r="139">
          <cell r="C139" t="str">
            <v>OUADOUD  MOHAMED</v>
          </cell>
          <cell r="D139" t="str">
            <v>CDI</v>
          </cell>
          <cell r="E139" t="str">
            <v>Après Midi</v>
          </cell>
          <cell r="G139" t="str">
            <v>CP</v>
          </cell>
          <cell r="S139">
            <v>0</v>
          </cell>
        </row>
        <row r="140">
          <cell r="C140" t="str">
            <v>KILHOFFER  CINDY</v>
          </cell>
          <cell r="D140" t="str">
            <v>CDI</v>
          </cell>
          <cell r="E140" t="str">
            <v>Après Midi</v>
          </cell>
          <cell r="G140" t="str">
            <v>CP</v>
          </cell>
          <cell r="S140">
            <v>0</v>
          </cell>
        </row>
        <row r="141">
          <cell r="C141" t="str">
            <v>DUPONT  MAYERLING</v>
          </cell>
          <cell r="D141" t="str">
            <v>CDI</v>
          </cell>
          <cell r="E141" t="str">
            <v>Après Midi</v>
          </cell>
          <cell r="G141" t="str">
            <v>CP</v>
          </cell>
          <cell r="S141">
            <v>0</v>
          </cell>
        </row>
        <row r="142">
          <cell r="C142" t="str">
            <v>VENDITTI  ELODIE</v>
          </cell>
          <cell r="D142" t="str">
            <v>CDI</v>
          </cell>
          <cell r="E142" t="str">
            <v>Après Midi</v>
          </cell>
          <cell r="G142" t="str">
            <v>CP</v>
          </cell>
          <cell r="S142">
            <v>0</v>
          </cell>
        </row>
        <row r="143">
          <cell r="C143" t="str">
            <v>VUILLERMET  GWLADYS</v>
          </cell>
          <cell r="D143" t="str">
            <v>CDI</v>
          </cell>
          <cell r="E143" t="str">
            <v>Après Midi</v>
          </cell>
          <cell r="G143" t="str">
            <v>CP</v>
          </cell>
          <cell r="S143">
            <v>0</v>
          </cell>
        </row>
        <row r="144">
          <cell r="C144" t="str">
            <v>DUCROT  VIVIANE</v>
          </cell>
          <cell r="D144" t="str">
            <v>CDI</v>
          </cell>
          <cell r="E144" t="str">
            <v>Après Midi</v>
          </cell>
          <cell r="G144" t="str">
            <v>CP</v>
          </cell>
          <cell r="S144">
            <v>0</v>
          </cell>
        </row>
        <row r="145">
          <cell r="C145" t="str">
            <v>BOULANGER  JASON</v>
          </cell>
          <cell r="D145" t="str">
            <v>CDI</v>
          </cell>
          <cell r="E145" t="str">
            <v>Après Midi</v>
          </cell>
          <cell r="G145" t="str">
            <v>CP</v>
          </cell>
          <cell r="S145">
            <v>0</v>
          </cell>
        </row>
        <row r="146">
          <cell r="C146" t="str">
            <v>DEBRANDT  JORDAN</v>
          </cell>
          <cell r="D146" t="str">
            <v>CDI</v>
          </cell>
          <cell r="E146" t="str">
            <v>Après Midi</v>
          </cell>
          <cell r="G146" t="str">
            <v>CP</v>
          </cell>
          <cell r="S146">
            <v>0</v>
          </cell>
        </row>
        <row r="147">
          <cell r="C147" t="str">
            <v>RIEUBON  JIMMY</v>
          </cell>
          <cell r="D147" t="str">
            <v>CDI</v>
          </cell>
          <cell r="E147" t="str">
            <v>Après Midi</v>
          </cell>
          <cell r="G147" t="str">
            <v>CP</v>
          </cell>
          <cell r="S147">
            <v>0</v>
          </cell>
        </row>
        <row r="148">
          <cell r="C148" t="str">
            <v>DALLET  COLINE</v>
          </cell>
          <cell r="D148" t="str">
            <v>CDI</v>
          </cell>
          <cell r="E148" t="str">
            <v>Après Midi</v>
          </cell>
          <cell r="G148" t="str">
            <v>CP</v>
          </cell>
          <cell r="S148">
            <v>0</v>
          </cell>
        </row>
        <row r="149">
          <cell r="C149" t="str">
            <v>IYIZIRE  VIVIANNE</v>
          </cell>
          <cell r="D149" t="str">
            <v>CDI</v>
          </cell>
          <cell r="E149" t="str">
            <v>Après Midi</v>
          </cell>
          <cell r="G149" t="str">
            <v>CP</v>
          </cell>
          <cell r="S149">
            <v>0</v>
          </cell>
        </row>
        <row r="150">
          <cell r="C150" t="str">
            <v>JEANNIN  MARIE</v>
          </cell>
          <cell r="D150" t="str">
            <v>CDI</v>
          </cell>
          <cell r="E150" t="str">
            <v>Après Midi</v>
          </cell>
          <cell r="G150" t="str">
            <v>CP</v>
          </cell>
          <cell r="S150">
            <v>0</v>
          </cell>
        </row>
        <row r="151">
          <cell r="C151" t="str">
            <v>PRADAL  SOPHIE</v>
          </cell>
          <cell r="D151" t="str">
            <v>CDI</v>
          </cell>
          <cell r="E151" t="str">
            <v>Après Midi</v>
          </cell>
          <cell r="G151" t="str">
            <v>CP</v>
          </cell>
          <cell r="S151">
            <v>0</v>
          </cell>
        </row>
        <row r="152">
          <cell r="C152" t="str">
            <v>BENAFOU  HAJER</v>
          </cell>
          <cell r="D152" t="str">
            <v>CDI</v>
          </cell>
          <cell r="E152" t="str">
            <v>Après Midi</v>
          </cell>
          <cell r="G152" t="str">
            <v>CP</v>
          </cell>
          <cell r="S152">
            <v>0</v>
          </cell>
        </row>
        <row r="153">
          <cell r="C153" t="str">
            <v>DURAN  YILMAZ</v>
          </cell>
          <cell r="D153" t="str">
            <v>CDI</v>
          </cell>
          <cell r="E153" t="str">
            <v>Après Midi</v>
          </cell>
          <cell r="G153" t="str">
            <v>CP</v>
          </cell>
          <cell r="S153">
            <v>0</v>
          </cell>
        </row>
        <row r="154">
          <cell r="C154" t="str">
            <v>BOUZON  JEAN-LUC</v>
          </cell>
          <cell r="D154" t="str">
            <v>CDI</v>
          </cell>
          <cell r="E154" t="str">
            <v>Après Midi</v>
          </cell>
          <cell r="G154" t="str">
            <v>CP</v>
          </cell>
          <cell r="S154">
            <v>0</v>
          </cell>
        </row>
        <row r="155">
          <cell r="C155" t="str">
            <v>MICOUD  ALEXANDRE</v>
          </cell>
          <cell r="D155" t="str">
            <v>CDI</v>
          </cell>
          <cell r="E155" t="str">
            <v>Après Midi</v>
          </cell>
          <cell r="G155" t="str">
            <v>CP</v>
          </cell>
          <cell r="S155">
            <v>0</v>
          </cell>
        </row>
        <row r="156">
          <cell r="C156" t="str">
            <v>sergio   leone</v>
          </cell>
          <cell r="D156" t="str">
            <v>CDI</v>
          </cell>
          <cell r="E156" t="str">
            <v>Après Midi</v>
          </cell>
          <cell r="G156" t="str">
            <v>CP</v>
          </cell>
          <cell r="M156">
            <v>4.1666666666666664E-2</v>
          </cell>
          <cell r="S156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1">
          <cell r="D1" t="str">
            <v>LUBAC  GERARD</v>
          </cell>
          <cell r="E1" t="str">
            <v>Carrefour</v>
          </cell>
        </row>
        <row r="2">
          <cell r="D2" t="str">
            <v>BAYERON  MARC ANTOINE</v>
          </cell>
          <cell r="E2" t="str">
            <v>Carrefour</v>
          </cell>
        </row>
        <row r="3">
          <cell r="D3" t="str">
            <v>DAHIA  NABIL</v>
          </cell>
          <cell r="E3" t="str">
            <v>Carrefour</v>
          </cell>
        </row>
        <row r="4">
          <cell r="D4" t="str">
            <v>VUILLERMET  HERVE</v>
          </cell>
          <cell r="E4" t="str">
            <v>Carrefour</v>
          </cell>
        </row>
        <row r="5">
          <cell r="D5" t="str">
            <v>PICCERELLE  PATRICIA</v>
          </cell>
          <cell r="E5" t="str">
            <v>Carrefour</v>
          </cell>
        </row>
        <row r="6">
          <cell r="D6" t="str">
            <v>KHEDACHE  MOHAMED</v>
          </cell>
          <cell r="E6" t="str">
            <v>Carrefour</v>
          </cell>
        </row>
        <row r="7">
          <cell r="D7" t="str">
            <v>CLAIR  CLAUDE</v>
          </cell>
          <cell r="E7" t="str">
            <v>Carrefour</v>
          </cell>
        </row>
        <row r="8">
          <cell r="D8" t="str">
            <v>PACHECO  JUAN CARLOS</v>
          </cell>
          <cell r="E8" t="str">
            <v>Carrefour</v>
          </cell>
        </row>
        <row r="9">
          <cell r="D9" t="str">
            <v>PRAMALION  ORIANNE</v>
          </cell>
          <cell r="E9" t="str">
            <v>Carrefour</v>
          </cell>
        </row>
        <row r="10">
          <cell r="D10" t="str">
            <v>KENOUCHE  HOUARDA</v>
          </cell>
          <cell r="E10" t="str">
            <v>Carrefour</v>
          </cell>
        </row>
        <row r="11">
          <cell r="D11" t="str">
            <v>RAHMI  ABDELHAMID</v>
          </cell>
          <cell r="E11" t="str">
            <v>Carrefour</v>
          </cell>
        </row>
        <row r="12">
          <cell r="D12" t="str">
            <v>CHAREYRON  ERIC</v>
          </cell>
          <cell r="E12" t="str">
            <v>Carrefour</v>
          </cell>
        </row>
        <row r="13">
          <cell r="D13" t="str">
            <v>PERRIN  FRANCK</v>
          </cell>
          <cell r="E13" t="str">
            <v>Carrefour</v>
          </cell>
        </row>
        <row r="14">
          <cell r="D14" t="str">
            <v>AIT SLIMANE  HAFIDA</v>
          </cell>
          <cell r="E14" t="str">
            <v>Carrefour</v>
          </cell>
        </row>
        <row r="15">
          <cell r="D15" t="str">
            <v>DAVIDIAN  DIDIER</v>
          </cell>
          <cell r="E15" t="str">
            <v>Carrefour</v>
          </cell>
        </row>
        <row r="16">
          <cell r="D16" t="str">
            <v>BATTON  NATHALIE</v>
          </cell>
          <cell r="E16" t="str">
            <v>Carrefour</v>
          </cell>
        </row>
        <row r="17">
          <cell r="D17" t="str">
            <v>LARIBI  AMAR</v>
          </cell>
          <cell r="E17" t="str">
            <v>Carrefour</v>
          </cell>
        </row>
        <row r="18">
          <cell r="D18" t="str">
            <v>SCHMITTE  DANIEL</v>
          </cell>
          <cell r="E18" t="str">
            <v>Carrefour</v>
          </cell>
        </row>
        <row r="19">
          <cell r="D19" t="str">
            <v>COTTEREAUX  STEPHANE</v>
          </cell>
          <cell r="E19" t="str">
            <v>Carrefour</v>
          </cell>
        </row>
        <row r="20">
          <cell r="D20" t="str">
            <v>PAUTET  JEAN PIERRE</v>
          </cell>
          <cell r="E20" t="str">
            <v>Carrefour</v>
          </cell>
        </row>
        <row r="21">
          <cell r="D21" t="str">
            <v>CANOINE  REYNALD</v>
          </cell>
          <cell r="E21" t="str">
            <v>Carrefour</v>
          </cell>
        </row>
        <row r="22">
          <cell r="D22" t="str">
            <v>DIALLO  IBRAHIMA</v>
          </cell>
          <cell r="E22" t="str">
            <v>Carrefour</v>
          </cell>
        </row>
        <row r="23">
          <cell r="D23" t="str">
            <v>MOKRANI  RABAH</v>
          </cell>
          <cell r="E23" t="str">
            <v>Carrefour</v>
          </cell>
        </row>
        <row r="24">
          <cell r="D24" t="str">
            <v>BUREAU  THIERRY</v>
          </cell>
          <cell r="E24" t="str">
            <v>Carrefour</v>
          </cell>
        </row>
        <row r="25">
          <cell r="D25" t="str">
            <v>MICHARD  ERIC</v>
          </cell>
          <cell r="E25" t="str">
            <v>Carrefour</v>
          </cell>
        </row>
        <row r="26">
          <cell r="D26" t="str">
            <v>LACROIX  MARYSE</v>
          </cell>
          <cell r="E26" t="str">
            <v>Carrefour</v>
          </cell>
        </row>
        <row r="27">
          <cell r="D27" t="str">
            <v>MOLLARD  DIDIER</v>
          </cell>
          <cell r="E27" t="str">
            <v>Carrefour</v>
          </cell>
        </row>
        <row r="28">
          <cell r="D28" t="str">
            <v>WAJIB  REDOUANE</v>
          </cell>
          <cell r="E28" t="str">
            <v>Carrefour</v>
          </cell>
        </row>
        <row r="29">
          <cell r="D29" t="str">
            <v>DA CRUZ  CRISTINA</v>
          </cell>
          <cell r="E29" t="str">
            <v>Carrefour</v>
          </cell>
        </row>
        <row r="30">
          <cell r="D30" t="str">
            <v>VERNAY  CHRISTIAN</v>
          </cell>
          <cell r="E30" t="str">
            <v>Carrefour</v>
          </cell>
        </row>
        <row r="31">
          <cell r="D31" t="str">
            <v>DELORME  CHRISTIANE</v>
          </cell>
          <cell r="E31" t="str">
            <v>Carrefour</v>
          </cell>
        </row>
        <row r="32">
          <cell r="D32" t="str">
            <v>JANIN  CHANTAL</v>
          </cell>
          <cell r="E32" t="str">
            <v>Carrefour</v>
          </cell>
        </row>
        <row r="33">
          <cell r="D33" t="str">
            <v>BIMES  MARIE-THERESE</v>
          </cell>
          <cell r="E33" t="str">
            <v>Carrefour</v>
          </cell>
        </row>
        <row r="34">
          <cell r="D34" t="str">
            <v>BERNARD  ALAIN</v>
          </cell>
          <cell r="E34" t="str">
            <v>Carrefour</v>
          </cell>
        </row>
        <row r="35">
          <cell r="D35" t="str">
            <v>HANSE  STEPHANE</v>
          </cell>
          <cell r="E35" t="str">
            <v>Carrefour</v>
          </cell>
        </row>
        <row r="36">
          <cell r="D36" t="str">
            <v>MERCIER  MARTIAL</v>
          </cell>
          <cell r="E36" t="str">
            <v>Carrefour</v>
          </cell>
        </row>
        <row r="37">
          <cell r="D37" t="str">
            <v>PEILLON  MARC</v>
          </cell>
          <cell r="E37" t="str">
            <v>Carrefour</v>
          </cell>
        </row>
        <row r="38">
          <cell r="D38" t="str">
            <v>PONGAN  RICHARD</v>
          </cell>
          <cell r="E38" t="str">
            <v>Carrefour</v>
          </cell>
        </row>
        <row r="39">
          <cell r="D39" t="str">
            <v>ROUSSET  ANTHONY</v>
          </cell>
          <cell r="E39" t="str">
            <v>Carrefour</v>
          </cell>
        </row>
        <row r="40">
          <cell r="D40" t="str">
            <v>PERRUSSEL  JEAN-YVES</v>
          </cell>
          <cell r="E40" t="str">
            <v>Carrefour</v>
          </cell>
        </row>
        <row r="41">
          <cell r="D41" t="str">
            <v>FORRAT  THIERRY</v>
          </cell>
          <cell r="E41" t="str">
            <v>Carrefour</v>
          </cell>
        </row>
        <row r="42">
          <cell r="D42" t="str">
            <v>BARIOZ  ERIC</v>
          </cell>
          <cell r="E42" t="str">
            <v>Carrefour</v>
          </cell>
        </row>
        <row r="43">
          <cell r="D43" t="str">
            <v>LECLERC  JEAN-PHILIPPE</v>
          </cell>
          <cell r="E43" t="str">
            <v>Carrefour</v>
          </cell>
        </row>
        <row r="44">
          <cell r="D44" t="str">
            <v>REBIB  KAMEL</v>
          </cell>
          <cell r="E44" t="str">
            <v>Carrefour</v>
          </cell>
        </row>
        <row r="45">
          <cell r="D45" t="str">
            <v>PERRON  ERIC</v>
          </cell>
          <cell r="E45" t="str">
            <v>Carrefour</v>
          </cell>
        </row>
        <row r="46">
          <cell r="D46" t="str">
            <v>GIORDANA  MARLENE</v>
          </cell>
          <cell r="E46" t="str">
            <v>Carrefour</v>
          </cell>
        </row>
        <row r="47">
          <cell r="D47" t="str">
            <v>CHERIGUENE  JAMEL</v>
          </cell>
          <cell r="E47" t="str">
            <v>Carrefour</v>
          </cell>
        </row>
        <row r="48">
          <cell r="D48" t="str">
            <v>SGHIRI  TAIEB</v>
          </cell>
          <cell r="E48" t="str">
            <v>Carrefour</v>
          </cell>
        </row>
        <row r="49">
          <cell r="D49" t="str">
            <v>NICOLLET  HERVE</v>
          </cell>
          <cell r="E49" t="str">
            <v>Carrefour</v>
          </cell>
        </row>
        <row r="50">
          <cell r="D50" t="str">
            <v>FARIA DA CUNHA  JORGE</v>
          </cell>
          <cell r="E50" t="str">
            <v>Carrefour</v>
          </cell>
        </row>
        <row r="51">
          <cell r="D51" t="str">
            <v>PERRIN  PATRICK</v>
          </cell>
          <cell r="E51" t="str">
            <v>Carrefour</v>
          </cell>
        </row>
        <row r="52">
          <cell r="D52" t="str">
            <v>ELHADRAOUI  FARAH</v>
          </cell>
          <cell r="E52" t="str">
            <v>Carrefour</v>
          </cell>
        </row>
        <row r="53">
          <cell r="D53" t="str">
            <v>FERNANDEZ  CYRIL</v>
          </cell>
          <cell r="E53" t="str">
            <v>Carrefour</v>
          </cell>
        </row>
        <row r="54">
          <cell r="D54" t="str">
            <v>BUYUKCETINKAYA  YUKSEL</v>
          </cell>
          <cell r="E54" t="str">
            <v>Carrefour</v>
          </cell>
        </row>
        <row r="55">
          <cell r="D55" t="str">
            <v>MAZOUZI  SALIM</v>
          </cell>
          <cell r="E55" t="str">
            <v>Carrefour</v>
          </cell>
        </row>
        <row r="56">
          <cell r="D56" t="str">
            <v>CAUSSE  EDDY</v>
          </cell>
          <cell r="E56" t="str">
            <v>Carrefour</v>
          </cell>
        </row>
        <row r="57">
          <cell r="D57" t="str">
            <v>GODAME  MICHEL-DIEUDONNE</v>
          </cell>
          <cell r="E57" t="str">
            <v>Carrefour</v>
          </cell>
        </row>
        <row r="58">
          <cell r="D58" t="str">
            <v>RAVET  ALICE</v>
          </cell>
          <cell r="E58" t="str">
            <v>Carrefour</v>
          </cell>
        </row>
        <row r="59">
          <cell r="D59" t="str">
            <v>HANTRAIS  AURELIE</v>
          </cell>
          <cell r="E59" t="str">
            <v>Carrefour</v>
          </cell>
        </row>
        <row r="60">
          <cell r="D60" t="str">
            <v>PONCET  MAGALIE</v>
          </cell>
          <cell r="E60" t="str">
            <v>Carrefour</v>
          </cell>
        </row>
        <row r="61">
          <cell r="D61" t="str">
            <v>HOUET  JEAN MICHEL</v>
          </cell>
          <cell r="E61" t="str">
            <v>Carrefour</v>
          </cell>
        </row>
        <row r="62">
          <cell r="D62" t="str">
            <v>MAZAUD  NICOLAS</v>
          </cell>
          <cell r="E62" t="str">
            <v>Carrefour</v>
          </cell>
        </row>
        <row r="63">
          <cell r="D63" t="str">
            <v>PADEY  TRACY</v>
          </cell>
          <cell r="E63" t="str">
            <v>Carrefour</v>
          </cell>
        </row>
        <row r="64">
          <cell r="D64" t="str">
            <v>KATYNSKI  JEAN SEBASTIEN</v>
          </cell>
          <cell r="E64" t="str">
            <v>Carrefour</v>
          </cell>
        </row>
        <row r="65">
          <cell r="D65" t="str">
            <v>MURCY  ANTONIN</v>
          </cell>
          <cell r="E65" t="str">
            <v>Carrefour</v>
          </cell>
        </row>
        <row r="66">
          <cell r="D66" t="str">
            <v>THEVENARD  THIERRY</v>
          </cell>
          <cell r="E66" t="str">
            <v>Carrefour</v>
          </cell>
        </row>
        <row r="67">
          <cell r="D67" t="str">
            <v>AMRANI  SAMIR</v>
          </cell>
          <cell r="E67" t="str">
            <v>Carrefour</v>
          </cell>
        </row>
        <row r="68">
          <cell r="D68" t="str">
            <v>BALLEFIN  YVES</v>
          </cell>
          <cell r="E68" t="str">
            <v>Carrefour</v>
          </cell>
        </row>
        <row r="69">
          <cell r="D69" t="str">
            <v>CROZET  JEROME</v>
          </cell>
          <cell r="E69" t="str">
            <v>Carrefour</v>
          </cell>
        </row>
        <row r="70">
          <cell r="D70" t="str">
            <v>HADDAD  SAMIR</v>
          </cell>
          <cell r="E70" t="str">
            <v>Carrefour</v>
          </cell>
        </row>
        <row r="71">
          <cell r="D71" t="str">
            <v>RIBEYRE  AMANDINE</v>
          </cell>
          <cell r="E71" t="str">
            <v>Carrefour</v>
          </cell>
        </row>
        <row r="72">
          <cell r="D72" t="str">
            <v>APOSTIN  JIMMY</v>
          </cell>
          <cell r="E72" t="str">
            <v>Carrefour</v>
          </cell>
        </row>
        <row r="73">
          <cell r="D73" t="str">
            <v>KARAKOC  FATIH</v>
          </cell>
          <cell r="E73" t="str">
            <v>Carrefour</v>
          </cell>
        </row>
        <row r="74">
          <cell r="D74" t="str">
            <v>MAZAUD  FLAVIEN</v>
          </cell>
          <cell r="E74" t="str">
            <v>Carrefour</v>
          </cell>
        </row>
        <row r="75">
          <cell r="D75" t="str">
            <v>MOIROUD  FREDERIC</v>
          </cell>
          <cell r="E75" t="str">
            <v>Carrefour</v>
          </cell>
        </row>
        <row r="76">
          <cell r="D76" t="str">
            <v>SEROUR  JEAN PAUL</v>
          </cell>
          <cell r="E76" t="str">
            <v>Carrefour</v>
          </cell>
        </row>
        <row r="77">
          <cell r="D77" t="str">
            <v>DAGORN  CHRISTIAN</v>
          </cell>
          <cell r="E77" t="str">
            <v>Carrefour</v>
          </cell>
        </row>
        <row r="78">
          <cell r="D78" t="str">
            <v>CHEVALIER  CECILE</v>
          </cell>
          <cell r="E78" t="str">
            <v>Carrefour</v>
          </cell>
        </row>
        <row r="79">
          <cell r="D79" t="str">
            <v>GIRARD  JONATHAN</v>
          </cell>
          <cell r="E79" t="str">
            <v>Carrefour</v>
          </cell>
        </row>
        <row r="80">
          <cell r="D80" t="str">
            <v>GAY  ANTHONY</v>
          </cell>
          <cell r="E80" t="str">
            <v>Carrefour</v>
          </cell>
        </row>
        <row r="81">
          <cell r="D81" t="str">
            <v>SLIMANI  ANISSA</v>
          </cell>
          <cell r="E81" t="str">
            <v>Intérimaire</v>
          </cell>
        </row>
        <row r="82">
          <cell r="D82" t="str">
            <v>BOTHIER  TATIANA</v>
          </cell>
          <cell r="E82" t="str">
            <v>Intérimaire</v>
          </cell>
        </row>
        <row r="83">
          <cell r="D83" t="str">
            <v>MERABTI  FATIMA</v>
          </cell>
          <cell r="E83" t="str">
            <v>Intérimaire</v>
          </cell>
        </row>
        <row r="84">
          <cell r="D84" t="str">
            <v>CLAIN  CAROLINE</v>
          </cell>
          <cell r="E84" t="str">
            <v>Intérimaire</v>
          </cell>
        </row>
        <row r="85">
          <cell r="D85" t="str">
            <v>HKIMI  AHLEM</v>
          </cell>
          <cell r="E85" t="str">
            <v>Intérimaire</v>
          </cell>
        </row>
        <row r="86">
          <cell r="D86" t="str">
            <v>JARICKY  ROMAIN</v>
          </cell>
          <cell r="E86" t="str">
            <v>Intérimaire</v>
          </cell>
        </row>
        <row r="87">
          <cell r="D87" t="str">
            <v>TABET  NADIA</v>
          </cell>
          <cell r="E87" t="str">
            <v>Intérimaire</v>
          </cell>
        </row>
        <row r="88">
          <cell r="D88" t="str">
            <v>MATSUO  EMI</v>
          </cell>
          <cell r="E88" t="str">
            <v>Intérimaire</v>
          </cell>
        </row>
        <row r="89">
          <cell r="D89" t="str">
            <v>SAHITI  RACHID</v>
          </cell>
          <cell r="E89" t="str">
            <v>Intérimaire</v>
          </cell>
        </row>
        <row r="90">
          <cell r="D90" t="str">
            <v>BOROT  JULIEN</v>
          </cell>
          <cell r="E90" t="str">
            <v>Intérimaire</v>
          </cell>
        </row>
        <row r="91">
          <cell r="D91" t="str">
            <v>LECLERC  CHRISTOPHE</v>
          </cell>
          <cell r="E91" t="str">
            <v>Intérimaire</v>
          </cell>
        </row>
        <row r="92">
          <cell r="D92" t="str">
            <v>DATTRINO  RICKY</v>
          </cell>
          <cell r="E92" t="str">
            <v>Intérimaire</v>
          </cell>
        </row>
        <row r="93">
          <cell r="D93" t="str">
            <v>MERCIER  ALEXANDRE</v>
          </cell>
          <cell r="E93" t="str">
            <v>Intérimaire</v>
          </cell>
        </row>
        <row r="94">
          <cell r="D94" t="str">
            <v>DA CUNHA  DOMINIQUE</v>
          </cell>
          <cell r="E94" t="str">
            <v>Intérimaire</v>
          </cell>
        </row>
        <row r="95">
          <cell r="D95" t="str">
            <v>ITERITEKA  ROSSELIN</v>
          </cell>
          <cell r="E95" t="str">
            <v>Intérimaire</v>
          </cell>
        </row>
        <row r="96">
          <cell r="D96" t="str">
            <v>PIETRI  ANTHONY</v>
          </cell>
          <cell r="E96" t="str">
            <v>Intérimaire</v>
          </cell>
        </row>
        <row r="97">
          <cell r="D97" t="str">
            <v>BEN ABDALLAH  HELMI</v>
          </cell>
          <cell r="E97" t="str">
            <v>Intérimaire</v>
          </cell>
        </row>
        <row r="98">
          <cell r="D98" t="str">
            <v>DARID  JEAN</v>
          </cell>
          <cell r="E98" t="str">
            <v>Intérimaire</v>
          </cell>
        </row>
        <row r="99">
          <cell r="D99" t="str">
            <v>PETREGAS  VANESSA</v>
          </cell>
          <cell r="E99" t="str">
            <v>Intérimaire</v>
          </cell>
        </row>
        <row r="100">
          <cell r="D100" t="str">
            <v>SMITI  MELISSA</v>
          </cell>
          <cell r="E100" t="str">
            <v>Intérimaire</v>
          </cell>
        </row>
        <row r="101">
          <cell r="D101" t="str">
            <v>LUCY  STEPHANIE</v>
          </cell>
          <cell r="E101" t="str">
            <v>Intérimaire</v>
          </cell>
        </row>
        <row r="102">
          <cell r="D102" t="str">
            <v>MICHALLON  VALERIE</v>
          </cell>
          <cell r="E102" t="str">
            <v>Intérimaire</v>
          </cell>
        </row>
        <row r="103">
          <cell r="D103" t="str">
            <v>HANQUEZ  ADELAIDE</v>
          </cell>
          <cell r="E103" t="str">
            <v>Intérimaire</v>
          </cell>
        </row>
        <row r="104">
          <cell r="D104" t="str">
            <v>BUYUKCETINKAYA  SEMIH</v>
          </cell>
          <cell r="E104" t="str">
            <v>Intérimaire</v>
          </cell>
        </row>
        <row r="105">
          <cell r="D105" t="str">
            <v>YANG  EVE LAONG</v>
          </cell>
          <cell r="E105" t="str">
            <v>Intérimaire</v>
          </cell>
        </row>
        <row r="106">
          <cell r="D106" t="str">
            <v>SALIMA  FATIMA</v>
          </cell>
          <cell r="E106" t="str">
            <v>Intérimaire</v>
          </cell>
        </row>
        <row r="107">
          <cell r="D107" t="str">
            <v>CERUTTI  NATACHA</v>
          </cell>
          <cell r="E107" t="str">
            <v>Intérimaire</v>
          </cell>
        </row>
        <row r="108">
          <cell r="D108" t="str">
            <v>CHERIF SALINO  JASMINE</v>
          </cell>
          <cell r="E108" t="str">
            <v>Intérimaire</v>
          </cell>
        </row>
        <row r="109">
          <cell r="D109" t="str">
            <v>BOURLAY  ALAIN</v>
          </cell>
          <cell r="E109" t="str">
            <v>Intérimaire</v>
          </cell>
        </row>
        <row r="110">
          <cell r="D110" t="str">
            <v>DULAC  GIORGIO</v>
          </cell>
          <cell r="E110" t="str">
            <v>Intérimaire</v>
          </cell>
        </row>
        <row r="111">
          <cell r="D111" t="str">
            <v>FARGEAT  DAMIEN</v>
          </cell>
          <cell r="E111" t="str">
            <v>Intérimaire</v>
          </cell>
        </row>
        <row r="112">
          <cell r="D112" t="str">
            <v>ZOGLAMI  SABRINA</v>
          </cell>
          <cell r="E112" t="str">
            <v>Intérimaire</v>
          </cell>
        </row>
        <row r="113">
          <cell r="D113" t="str">
            <v>BRIZIN  CYRILLE</v>
          </cell>
          <cell r="E113" t="str">
            <v>Intérimaire</v>
          </cell>
        </row>
        <row r="114">
          <cell r="D114" t="str">
            <v>TRUCHET  FLORIAN</v>
          </cell>
          <cell r="E114" t="str">
            <v>Intérimaire</v>
          </cell>
        </row>
        <row r="115">
          <cell r="D115" t="str">
            <v>LARANJEIRA  REMI</v>
          </cell>
          <cell r="E115" t="str">
            <v>Intérimaire</v>
          </cell>
        </row>
        <row r="116">
          <cell r="D116" t="str">
            <v>DELAVIER  SANDRA</v>
          </cell>
          <cell r="E116" t="str">
            <v>Intérimaire</v>
          </cell>
        </row>
        <row r="117">
          <cell r="D117" t="str">
            <v>DEMIR  ERCAN</v>
          </cell>
          <cell r="E117" t="str">
            <v>Intérimaire</v>
          </cell>
        </row>
        <row r="118">
          <cell r="D118" t="str">
            <v>KOKHAN  DARIA</v>
          </cell>
          <cell r="E118" t="str">
            <v>Intérimaire</v>
          </cell>
        </row>
        <row r="119">
          <cell r="D119" t="str">
            <v>BEAUDEAU  MARLENE</v>
          </cell>
          <cell r="E119" t="str">
            <v>Intérimaire</v>
          </cell>
        </row>
        <row r="120">
          <cell r="D120" t="str">
            <v>BALOUFI  SERENA</v>
          </cell>
          <cell r="E120" t="str">
            <v>Intérimaire</v>
          </cell>
        </row>
        <row r="121">
          <cell r="D121" t="str">
            <v>GNAHORE  ABY</v>
          </cell>
          <cell r="E121" t="str">
            <v>Intérimaire</v>
          </cell>
        </row>
        <row r="122">
          <cell r="D122" t="str">
            <v>DISICURUFF  ELIF</v>
          </cell>
          <cell r="E122" t="str">
            <v>Intérimaire</v>
          </cell>
        </row>
        <row r="123">
          <cell r="D123" t="str">
            <v>KHERLIDON  SARAH</v>
          </cell>
          <cell r="E123" t="str">
            <v>Intérimaire</v>
          </cell>
        </row>
        <row r="124">
          <cell r="D124" t="str">
            <v>MICHAUD  MAGALIE</v>
          </cell>
          <cell r="E124" t="str">
            <v>Intérimaire</v>
          </cell>
        </row>
        <row r="125">
          <cell r="D125" t="str">
            <v>GUR  RABIYE</v>
          </cell>
          <cell r="E125" t="str">
            <v>Intérimaire</v>
          </cell>
        </row>
        <row r="126">
          <cell r="D126" t="str">
            <v>HELIGON  TIFFANY</v>
          </cell>
          <cell r="E126" t="str">
            <v>Intérimaire</v>
          </cell>
        </row>
        <row r="127">
          <cell r="D127" t="str">
            <v>OUADOUD  MOHAMED</v>
          </cell>
          <cell r="E127" t="str">
            <v>Intérimaire</v>
          </cell>
        </row>
        <row r="128">
          <cell r="D128" t="str">
            <v>KILHOFFER  CINDY</v>
          </cell>
          <cell r="E128" t="str">
            <v>Intérimaire</v>
          </cell>
        </row>
        <row r="129">
          <cell r="D129" t="str">
            <v>DUPONT  MAYERLING</v>
          </cell>
          <cell r="E129" t="str">
            <v>Intérimaire</v>
          </cell>
        </row>
        <row r="130">
          <cell r="D130" t="str">
            <v>VENDITTI  ELODIE</v>
          </cell>
          <cell r="E130" t="str">
            <v>Intérimaire</v>
          </cell>
        </row>
        <row r="131">
          <cell r="D131" t="str">
            <v>VUILLERMET  GWLADYS</v>
          </cell>
          <cell r="E131" t="str">
            <v>Intérimaire</v>
          </cell>
        </row>
        <row r="132">
          <cell r="D132" t="str">
            <v>DUCROT  VIVIANE</v>
          </cell>
          <cell r="E132" t="str">
            <v>Intérimaire</v>
          </cell>
        </row>
        <row r="133">
          <cell r="D133" t="str">
            <v>BOULANGER  JASON</v>
          </cell>
          <cell r="E133" t="str">
            <v>Intérimaire</v>
          </cell>
        </row>
        <row r="134">
          <cell r="D134" t="str">
            <v>DEBRANDT  JORDAN</v>
          </cell>
          <cell r="E134" t="str">
            <v>Intérimaire</v>
          </cell>
        </row>
        <row r="135">
          <cell r="D135" t="str">
            <v>RIEUBON  JIMMY</v>
          </cell>
          <cell r="E135" t="str">
            <v>Intérimaire</v>
          </cell>
        </row>
        <row r="136">
          <cell r="D136" t="str">
            <v>DALLET  COLINE</v>
          </cell>
          <cell r="E136" t="str">
            <v>Carrefour</v>
          </cell>
        </row>
        <row r="137">
          <cell r="D137" t="str">
            <v>IYIZIRE  VIVIANNE</v>
          </cell>
          <cell r="E137" t="str">
            <v>Intérimaire</v>
          </cell>
        </row>
        <row r="138">
          <cell r="D138" t="str">
            <v>JEANNIN  MARIE</v>
          </cell>
          <cell r="E138" t="str">
            <v>Intérimaire</v>
          </cell>
        </row>
        <row r="139">
          <cell r="D139" t="str">
            <v>PRADAL  SOPHIE</v>
          </cell>
          <cell r="E139" t="str">
            <v>Intérimaire</v>
          </cell>
        </row>
        <row r="140">
          <cell r="D140" t="str">
            <v>BENAFOU  HAJER</v>
          </cell>
          <cell r="E140" t="str">
            <v>Intérimaire</v>
          </cell>
        </row>
        <row r="141">
          <cell r="D141" t="str">
            <v>DURAN  YILMAZ</v>
          </cell>
          <cell r="E141" t="str">
            <v>Intérimaire</v>
          </cell>
        </row>
        <row r="142">
          <cell r="D142" t="str">
            <v>BOUZON  JEAN-LUC</v>
          </cell>
          <cell r="E142" t="str">
            <v>Carrefour</v>
          </cell>
        </row>
        <row r="143">
          <cell r="D143" t="str">
            <v>MICOUD  ALEXANDRE</v>
          </cell>
          <cell r="E143" t="str">
            <v>Carrefour</v>
          </cell>
        </row>
        <row r="144">
          <cell r="D144" t="str">
            <v>sergio   leone</v>
          </cell>
          <cell r="E144" t="str">
            <v>carrefour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S"/>
      <sheetName val="Liste des opérateurs"/>
    </sheetNames>
    <sheetDataSet>
      <sheetData sheetId="0"/>
      <sheetData sheetId="1">
        <row r="1">
          <cell r="D1" t="str">
            <v>Nom  Prénom</v>
          </cell>
        </row>
        <row r="2">
          <cell r="D2" t="str">
            <v>LUBAC  GERARD</v>
          </cell>
        </row>
        <row r="3">
          <cell r="D3" t="str">
            <v>BAYERON  MARC ANTOINE</v>
          </cell>
        </row>
        <row r="4">
          <cell r="D4" t="str">
            <v>DAHIA  NABIL</v>
          </cell>
        </row>
        <row r="5">
          <cell r="D5" t="str">
            <v>VUILLERMET  HERVE</v>
          </cell>
        </row>
        <row r="6">
          <cell r="D6" t="str">
            <v>PICCERELLE  PATRICIA</v>
          </cell>
        </row>
        <row r="7">
          <cell r="D7" t="str">
            <v>KHEDACHE  MOHAMED</v>
          </cell>
        </row>
        <row r="8">
          <cell r="D8" t="str">
            <v>CLAIR  CLAUDE</v>
          </cell>
        </row>
        <row r="9">
          <cell r="D9" t="str">
            <v>PACHECO  JUAN CARLOS</v>
          </cell>
        </row>
        <row r="10">
          <cell r="D10" t="str">
            <v>PRAMALION  ORIANNE</v>
          </cell>
        </row>
        <row r="11">
          <cell r="D11" t="str">
            <v>KENOUCHE  HOUARDA</v>
          </cell>
        </row>
        <row r="12">
          <cell r="D12" t="str">
            <v>RAHMI  ABDELHAMID</v>
          </cell>
        </row>
        <row r="13">
          <cell r="D13" t="str">
            <v>CHAREYRON  ERIC</v>
          </cell>
        </row>
        <row r="14">
          <cell r="D14" t="str">
            <v>PERRIN  FRANCK</v>
          </cell>
        </row>
        <row r="15">
          <cell r="D15" t="str">
            <v>AIT SLIMANE  HAFIDA</v>
          </cell>
        </row>
        <row r="16">
          <cell r="D16" t="str">
            <v>DAVIDIAN  DIDIER</v>
          </cell>
        </row>
        <row r="17">
          <cell r="D17" t="str">
            <v>BATTON  NATHALIE</v>
          </cell>
        </row>
        <row r="18">
          <cell r="D18" t="str">
            <v>LARIBI  AMAR</v>
          </cell>
        </row>
        <row r="19">
          <cell r="D19" t="str">
            <v>SCHMITTE  DANIEL</v>
          </cell>
        </row>
        <row r="20">
          <cell r="D20" t="str">
            <v>COTTEREAUX  STEPHANE</v>
          </cell>
        </row>
        <row r="21">
          <cell r="D21" t="str">
            <v>PAUTET  JEAN PIERRE</v>
          </cell>
        </row>
        <row r="22">
          <cell r="D22" t="str">
            <v>CANOINE  REYNALD</v>
          </cell>
        </row>
        <row r="23">
          <cell r="D23" t="str">
            <v>DIALLO  IBRAHIMA</v>
          </cell>
        </row>
        <row r="24">
          <cell r="D24" t="str">
            <v>MOKRANI  RABAH</v>
          </cell>
        </row>
        <row r="25">
          <cell r="D25" t="str">
            <v>BUREAU  THIERRY</v>
          </cell>
        </row>
        <row r="26">
          <cell r="D26" t="str">
            <v>MICHARD  ERIC</v>
          </cell>
        </row>
        <row r="27">
          <cell r="D27" t="str">
            <v>LACROIX  MARYSE</v>
          </cell>
        </row>
        <row r="28">
          <cell r="D28" t="str">
            <v>MOLLARD  DIDIER</v>
          </cell>
        </row>
        <row r="29">
          <cell r="D29" t="str">
            <v>WAJIB  REDOUANE</v>
          </cell>
        </row>
        <row r="30">
          <cell r="D30" t="str">
            <v>DA CRUZ  CRISTINA</v>
          </cell>
        </row>
        <row r="31">
          <cell r="D31" t="str">
            <v>VERNAY  CHRISTIAN</v>
          </cell>
        </row>
        <row r="32">
          <cell r="D32" t="str">
            <v>DELORME  CHRISTIANE</v>
          </cell>
        </row>
        <row r="33">
          <cell r="D33" t="str">
            <v>JANIN  CHANTAL</v>
          </cell>
        </row>
        <row r="34">
          <cell r="D34" t="str">
            <v>BIMES  MARIE-THERESE</v>
          </cell>
        </row>
        <row r="35">
          <cell r="D35" t="str">
            <v>BERNARD  ALAIN</v>
          </cell>
        </row>
        <row r="36">
          <cell r="D36" t="str">
            <v>HANSE  STEPHANE</v>
          </cell>
        </row>
        <row r="37">
          <cell r="D37" t="str">
            <v>MERCIER  MARTIAL</v>
          </cell>
        </row>
        <row r="38">
          <cell r="D38" t="str">
            <v>PEILLON  MARC</v>
          </cell>
        </row>
        <row r="39">
          <cell r="D39" t="str">
            <v>PONGAN  RICHARD</v>
          </cell>
        </row>
        <row r="40">
          <cell r="D40" t="str">
            <v>ROUSSET  ANTHONY</v>
          </cell>
        </row>
        <row r="41">
          <cell r="D41" t="str">
            <v>PERRUSSEL  JEAN-YVES</v>
          </cell>
        </row>
        <row r="42">
          <cell r="D42" t="str">
            <v>FORRAT  THIERRY</v>
          </cell>
        </row>
        <row r="43">
          <cell r="D43" t="str">
            <v>BARIOZ  ERIC</v>
          </cell>
        </row>
        <row r="44">
          <cell r="D44" t="str">
            <v>LECLERC  JEAN-PHILIPPE</v>
          </cell>
        </row>
        <row r="45">
          <cell r="D45" t="str">
            <v>REBIB  KAMEL</v>
          </cell>
        </row>
        <row r="46">
          <cell r="D46" t="str">
            <v>PERRON  ERIC</v>
          </cell>
        </row>
        <row r="47">
          <cell r="D47" t="str">
            <v>GIORDANA  MARLENE</v>
          </cell>
        </row>
        <row r="48">
          <cell r="D48" t="str">
            <v>CHERIGUENE  JAMEL</v>
          </cell>
        </row>
        <row r="49">
          <cell r="D49" t="str">
            <v>SGHIRI  TAIEB</v>
          </cell>
        </row>
        <row r="50">
          <cell r="D50" t="str">
            <v>NICOLLET  HERVE</v>
          </cell>
        </row>
        <row r="51">
          <cell r="D51" t="str">
            <v>FARIA DA CUNHA  JORGE</v>
          </cell>
        </row>
        <row r="52">
          <cell r="D52" t="str">
            <v>PERRIN  PATRICK</v>
          </cell>
        </row>
        <row r="53">
          <cell r="D53" t="str">
            <v>ELHADRAOUI  FARAH</v>
          </cell>
        </row>
        <row r="54">
          <cell r="D54" t="str">
            <v>FERNANDEZ  CYRIL</v>
          </cell>
        </row>
        <row r="55">
          <cell r="D55" t="str">
            <v>BUYUKCETINKAYA  YUKSEL</v>
          </cell>
        </row>
        <row r="56">
          <cell r="D56" t="str">
            <v>MAZOUZI  SALIM</v>
          </cell>
        </row>
        <row r="57">
          <cell r="D57" t="str">
            <v>CAUSSE  EDDY</v>
          </cell>
        </row>
        <row r="58">
          <cell r="D58" t="str">
            <v>GODAME  MICHEL-DIEUDONNE</v>
          </cell>
        </row>
        <row r="59">
          <cell r="D59" t="str">
            <v>RAVET  ALICE</v>
          </cell>
        </row>
        <row r="60">
          <cell r="D60" t="str">
            <v>HANTRAIS  AURELIE</v>
          </cell>
        </row>
        <row r="61">
          <cell r="D61" t="str">
            <v>PONCET  MAGALIE</v>
          </cell>
        </row>
        <row r="62">
          <cell r="D62" t="str">
            <v>HOUET  JEAN MICHEL</v>
          </cell>
        </row>
        <row r="63">
          <cell r="D63" t="str">
            <v>MAZAUD  NICOLAS</v>
          </cell>
        </row>
        <row r="64">
          <cell r="D64" t="str">
            <v>PADEY  TRACY</v>
          </cell>
        </row>
        <row r="65">
          <cell r="D65" t="str">
            <v>KATYNSKI  JEAN SEBASTIEN</v>
          </cell>
        </row>
        <row r="66">
          <cell r="D66" t="str">
            <v>MURCY  ANTONIN</v>
          </cell>
        </row>
        <row r="67">
          <cell r="D67" t="str">
            <v>THEVENARD  THIERRY</v>
          </cell>
        </row>
        <row r="68">
          <cell r="D68" t="str">
            <v>AMRANI  SAMIR</v>
          </cell>
        </row>
        <row r="69">
          <cell r="D69" t="str">
            <v>BALLEFIN  YVES</v>
          </cell>
        </row>
        <row r="70">
          <cell r="D70" t="str">
            <v>CROZET  JEROME</v>
          </cell>
        </row>
        <row r="71">
          <cell r="D71" t="str">
            <v>HADDAD  SAMIR</v>
          </cell>
        </row>
        <row r="72">
          <cell r="D72" t="str">
            <v>RIBEYRE  AMANDINE</v>
          </cell>
        </row>
        <row r="73">
          <cell r="D73" t="str">
            <v>APOSTIN  JIMMY</v>
          </cell>
        </row>
        <row r="74">
          <cell r="D74" t="str">
            <v>KARAKOC  FATIH</v>
          </cell>
        </row>
        <row r="75">
          <cell r="D75" t="str">
            <v>MAZAUD  FLAVIEN</v>
          </cell>
        </row>
        <row r="76">
          <cell r="D76" t="str">
            <v>MOIROUD  FREDERIC</v>
          </cell>
        </row>
        <row r="77">
          <cell r="D77" t="str">
            <v>SEROUR  JEAN PAUL</v>
          </cell>
        </row>
        <row r="78">
          <cell r="D78" t="str">
            <v>DAGORN  CHRISTIAN</v>
          </cell>
        </row>
        <row r="79">
          <cell r="D79" t="str">
            <v>CHEVALIER  CECILE</v>
          </cell>
        </row>
        <row r="80">
          <cell r="D80" t="str">
            <v>GIRARD  JONATHAN</v>
          </cell>
        </row>
        <row r="81">
          <cell r="D81" t="str">
            <v>GAY  ANTHONY</v>
          </cell>
        </row>
        <row r="82">
          <cell r="D82" t="str">
            <v>SLIMANI  ANISSA</v>
          </cell>
        </row>
        <row r="83">
          <cell r="D83" t="str">
            <v>BOTHIER  TATIANA</v>
          </cell>
        </row>
        <row r="84">
          <cell r="D84" t="str">
            <v>MERABTI  FATIMA</v>
          </cell>
        </row>
        <row r="85">
          <cell r="D85" t="str">
            <v>CLAIN  CAROLINE</v>
          </cell>
        </row>
        <row r="86">
          <cell r="D86" t="str">
            <v>HKIMI  AHLEM</v>
          </cell>
        </row>
        <row r="87">
          <cell r="D87" t="str">
            <v>JARICKY  ROMAIN</v>
          </cell>
        </row>
        <row r="88">
          <cell r="D88" t="str">
            <v>TABET  NADIA</v>
          </cell>
        </row>
        <row r="89">
          <cell r="D89" t="str">
            <v>MATSUO  EMI</v>
          </cell>
        </row>
        <row r="90">
          <cell r="D90" t="str">
            <v>SAHITI  RACHID</v>
          </cell>
        </row>
        <row r="91">
          <cell r="D91" t="str">
            <v>BOROT  JULIEN</v>
          </cell>
        </row>
        <row r="92">
          <cell r="D92" t="str">
            <v>LECLERC  CHRISTOPHE</v>
          </cell>
        </row>
        <row r="93">
          <cell r="D93" t="str">
            <v>DATTRINO  RICKY</v>
          </cell>
        </row>
        <row r="94">
          <cell r="D94" t="str">
            <v>MERCIER  ALEXANDRE</v>
          </cell>
        </row>
        <row r="95">
          <cell r="D95" t="str">
            <v xml:space="preserve">  </v>
          </cell>
        </row>
        <row r="96">
          <cell r="D96" t="str">
            <v>DA CUNHA  DOMINIQUE</v>
          </cell>
        </row>
        <row r="97">
          <cell r="D97" t="str">
            <v>ITERITEKA  ROSSELIN</v>
          </cell>
        </row>
        <row r="98">
          <cell r="D98" t="str">
            <v>PIETRI  ANTHONY</v>
          </cell>
        </row>
        <row r="99">
          <cell r="D99" t="str">
            <v>BEN ABDALLAH  HELMI</v>
          </cell>
        </row>
        <row r="100">
          <cell r="D100" t="str">
            <v>DARID  JEAN</v>
          </cell>
        </row>
        <row r="101">
          <cell r="D101" t="str">
            <v>PETREGAS  VANESSA</v>
          </cell>
        </row>
        <row r="102">
          <cell r="D102" t="str">
            <v>SMITI  MELISSA</v>
          </cell>
        </row>
        <row r="103">
          <cell r="D103" t="str">
            <v>LUCY  STEPHANIE</v>
          </cell>
        </row>
        <row r="104">
          <cell r="D104" t="str">
            <v>MICHALLON  VALERIE</v>
          </cell>
        </row>
        <row r="105">
          <cell r="D105" t="str">
            <v>HANQUEZ  ADELAIDE</v>
          </cell>
        </row>
        <row r="106">
          <cell r="D106" t="str">
            <v>BUYUKCETINKAYA  SEMIH</v>
          </cell>
        </row>
        <row r="107">
          <cell r="D107" t="str">
            <v>YANG  EVE LAONG</v>
          </cell>
        </row>
        <row r="108">
          <cell r="D108" t="str">
            <v>SALIMA  FATIMA</v>
          </cell>
        </row>
        <row r="109">
          <cell r="D109" t="str">
            <v>CERUTTI  NATACHA</v>
          </cell>
        </row>
        <row r="110">
          <cell r="D110" t="str">
            <v>CHERIF SALINO  JASMINE</v>
          </cell>
        </row>
        <row r="111">
          <cell r="D111" t="str">
            <v>BOURLAY  ALAIN</v>
          </cell>
        </row>
        <row r="112">
          <cell r="D112" t="str">
            <v>DULAC  GIORGIO</v>
          </cell>
        </row>
        <row r="113">
          <cell r="D113" t="str">
            <v>FARGEAT  DAMIEN</v>
          </cell>
        </row>
        <row r="114">
          <cell r="D114" t="str">
            <v>ZOGLAMI  SABRINA</v>
          </cell>
        </row>
        <row r="115">
          <cell r="D115" t="str">
            <v>BRIZIN  CYRILLE</v>
          </cell>
        </row>
        <row r="116">
          <cell r="D116" t="str">
            <v>TRUCHET  FLORIAN</v>
          </cell>
        </row>
        <row r="117">
          <cell r="D117" t="str">
            <v>LARANJEIRA  REMI</v>
          </cell>
        </row>
        <row r="118">
          <cell r="D118" t="str">
            <v>DELAVIER  SANDRA</v>
          </cell>
        </row>
        <row r="119">
          <cell r="D119" t="str">
            <v>DEMIR  ERCAN</v>
          </cell>
        </row>
        <row r="120">
          <cell r="D120" t="str">
            <v>KOKHAN  DARIA</v>
          </cell>
        </row>
        <row r="121">
          <cell r="D121" t="str">
            <v>BEAUDEAU  MARLENE</v>
          </cell>
        </row>
        <row r="122">
          <cell r="D122" t="str">
            <v>BALOUFI  SERENA</v>
          </cell>
        </row>
        <row r="123">
          <cell r="D123" t="str">
            <v>GNAHORE  ABY</v>
          </cell>
        </row>
        <row r="124">
          <cell r="D124" t="str">
            <v>DISICURUFF  ELIF</v>
          </cell>
        </row>
        <row r="125">
          <cell r="D125" t="str">
            <v>KHERLIDON  SARAH</v>
          </cell>
        </row>
        <row r="126">
          <cell r="D126" t="str">
            <v>MICHAUD  MAGALIE</v>
          </cell>
        </row>
        <row r="127">
          <cell r="D127" t="str">
            <v>GUR  RABIYE</v>
          </cell>
        </row>
        <row r="128">
          <cell r="D128" t="str">
            <v>HELIGON  TIFFANY</v>
          </cell>
        </row>
        <row r="129">
          <cell r="D129" t="str">
            <v>OUADOUD  MOHAMED</v>
          </cell>
        </row>
        <row r="130">
          <cell r="D130" t="str">
            <v>KILHOFFER  CINDY</v>
          </cell>
        </row>
        <row r="131">
          <cell r="D131" t="str">
            <v>DUPONT  MAYERLING</v>
          </cell>
        </row>
        <row r="132">
          <cell r="D132" t="str">
            <v>VENDITTI  ELODIE</v>
          </cell>
        </row>
        <row r="133">
          <cell r="D133" t="str">
            <v>VUILLERMET  GWLADYS</v>
          </cell>
        </row>
        <row r="134">
          <cell r="D134" t="str">
            <v>DUCROT  VIVIANE</v>
          </cell>
        </row>
        <row r="135">
          <cell r="D135" t="str">
            <v>BOULANGER  JASON</v>
          </cell>
        </row>
        <row r="136">
          <cell r="D136" t="str">
            <v>DEBRANDT  JORDAN</v>
          </cell>
        </row>
        <row r="137">
          <cell r="D137" t="str">
            <v>RIEUBON  JIMMY</v>
          </cell>
        </row>
        <row r="138">
          <cell r="D138" t="str">
            <v>DALLET  COLINE</v>
          </cell>
        </row>
        <row r="139">
          <cell r="D139" t="str">
            <v>IYIZIRE  VIVIANNE</v>
          </cell>
        </row>
        <row r="140">
          <cell r="D140" t="str">
            <v>JEANNIN  MARIE</v>
          </cell>
        </row>
        <row r="141">
          <cell r="D141" t="str">
            <v>PRADAL  SOPHIE</v>
          </cell>
        </row>
        <row r="142">
          <cell r="D142" t="str">
            <v>BENAFOU  HAJER</v>
          </cell>
        </row>
        <row r="143">
          <cell r="D143" t="str">
            <v>DURAN  YILMAZ</v>
          </cell>
        </row>
        <row r="144">
          <cell r="D144" t="str">
            <v>BOUZON  JEAN-LUC</v>
          </cell>
        </row>
        <row r="145">
          <cell r="D145" t="str">
            <v>MICOUD  ALEXANDRE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802"/>
  <sheetViews>
    <sheetView tabSelected="1" workbookViewId="0">
      <selection activeCell="H5" sqref="H5"/>
    </sheetView>
  </sheetViews>
  <sheetFormatPr baseColWidth="10" defaultRowHeight="15"/>
  <cols>
    <col min="1" max="1" width="14" bestFit="1" customWidth="1"/>
    <col min="2" max="2" width="21.85546875" style="10" customWidth="1"/>
    <col min="5" max="5" width="28.85546875" bestFit="1" customWidth="1"/>
    <col min="6" max="7" width="28.85546875" customWidth="1"/>
    <col min="8" max="8" width="6.85546875" customWidth="1"/>
    <col min="9" max="9" width="11.42578125" style="11"/>
    <col min="10" max="10" width="2" bestFit="1" customWidth="1"/>
    <col min="251" max="251" width="14" bestFit="1" customWidth="1"/>
    <col min="252" max="252" width="21.85546875" customWidth="1"/>
    <col min="255" max="255" width="25.28515625" customWidth="1"/>
    <col min="256" max="256" width="15" customWidth="1"/>
    <col min="257" max="257" width="13.7109375" customWidth="1"/>
    <col min="259" max="259" width="2" bestFit="1" customWidth="1"/>
    <col min="507" max="507" width="14" bestFit="1" customWidth="1"/>
    <col min="508" max="508" width="21.85546875" customWidth="1"/>
    <col min="511" max="511" width="25.28515625" customWidth="1"/>
    <col min="512" max="512" width="15" customWidth="1"/>
    <col min="513" max="513" width="13.7109375" customWidth="1"/>
    <col min="515" max="515" width="2" bestFit="1" customWidth="1"/>
    <col min="763" max="763" width="14" bestFit="1" customWidth="1"/>
    <col min="764" max="764" width="21.85546875" customWidth="1"/>
    <col min="767" max="767" width="25.28515625" customWidth="1"/>
    <col min="768" max="768" width="15" customWidth="1"/>
    <col min="769" max="769" width="13.7109375" customWidth="1"/>
    <col min="771" max="771" width="2" bestFit="1" customWidth="1"/>
    <col min="1019" max="1019" width="14" bestFit="1" customWidth="1"/>
    <col min="1020" max="1020" width="21.85546875" customWidth="1"/>
    <col min="1023" max="1023" width="25.28515625" customWidth="1"/>
    <col min="1024" max="1024" width="15" customWidth="1"/>
    <col min="1025" max="1025" width="13.7109375" customWidth="1"/>
    <col min="1027" max="1027" width="2" bestFit="1" customWidth="1"/>
    <col min="1275" max="1275" width="14" bestFit="1" customWidth="1"/>
    <col min="1276" max="1276" width="21.85546875" customWidth="1"/>
    <col min="1279" max="1279" width="25.28515625" customWidth="1"/>
    <col min="1280" max="1280" width="15" customWidth="1"/>
    <col min="1281" max="1281" width="13.7109375" customWidth="1"/>
    <col min="1283" max="1283" width="2" bestFit="1" customWidth="1"/>
    <col min="1531" max="1531" width="14" bestFit="1" customWidth="1"/>
    <col min="1532" max="1532" width="21.85546875" customWidth="1"/>
    <col min="1535" max="1535" width="25.28515625" customWidth="1"/>
    <col min="1536" max="1536" width="15" customWidth="1"/>
    <col min="1537" max="1537" width="13.7109375" customWidth="1"/>
    <col min="1539" max="1539" width="2" bestFit="1" customWidth="1"/>
    <col min="1787" max="1787" width="14" bestFit="1" customWidth="1"/>
    <col min="1788" max="1788" width="21.85546875" customWidth="1"/>
    <col min="1791" max="1791" width="25.28515625" customWidth="1"/>
    <col min="1792" max="1792" width="15" customWidth="1"/>
    <col min="1793" max="1793" width="13.7109375" customWidth="1"/>
    <col min="1795" max="1795" width="2" bestFit="1" customWidth="1"/>
    <col min="2043" max="2043" width="14" bestFit="1" customWidth="1"/>
    <col min="2044" max="2044" width="21.85546875" customWidth="1"/>
    <col min="2047" max="2047" width="25.28515625" customWidth="1"/>
    <col min="2048" max="2048" width="15" customWidth="1"/>
    <col min="2049" max="2049" width="13.7109375" customWidth="1"/>
    <col min="2051" max="2051" width="2" bestFit="1" customWidth="1"/>
    <col min="2299" max="2299" width="14" bestFit="1" customWidth="1"/>
    <col min="2300" max="2300" width="21.85546875" customWidth="1"/>
    <col min="2303" max="2303" width="25.28515625" customWidth="1"/>
    <col min="2304" max="2304" width="15" customWidth="1"/>
    <col min="2305" max="2305" width="13.7109375" customWidth="1"/>
    <col min="2307" max="2307" width="2" bestFit="1" customWidth="1"/>
    <col min="2555" max="2555" width="14" bestFit="1" customWidth="1"/>
    <col min="2556" max="2556" width="21.85546875" customWidth="1"/>
    <col min="2559" max="2559" width="25.28515625" customWidth="1"/>
    <col min="2560" max="2560" width="15" customWidth="1"/>
    <col min="2561" max="2561" width="13.7109375" customWidth="1"/>
    <col min="2563" max="2563" width="2" bestFit="1" customWidth="1"/>
    <col min="2811" max="2811" width="14" bestFit="1" customWidth="1"/>
    <col min="2812" max="2812" width="21.85546875" customWidth="1"/>
    <col min="2815" max="2815" width="25.28515625" customWidth="1"/>
    <col min="2816" max="2816" width="15" customWidth="1"/>
    <col min="2817" max="2817" width="13.7109375" customWidth="1"/>
    <col min="2819" max="2819" width="2" bestFit="1" customWidth="1"/>
    <col min="3067" max="3067" width="14" bestFit="1" customWidth="1"/>
    <col min="3068" max="3068" width="21.85546875" customWidth="1"/>
    <col min="3071" max="3071" width="25.28515625" customWidth="1"/>
    <col min="3072" max="3072" width="15" customWidth="1"/>
    <col min="3073" max="3073" width="13.7109375" customWidth="1"/>
    <col min="3075" max="3075" width="2" bestFit="1" customWidth="1"/>
    <col min="3323" max="3323" width="14" bestFit="1" customWidth="1"/>
    <col min="3324" max="3324" width="21.85546875" customWidth="1"/>
    <col min="3327" max="3327" width="25.28515625" customWidth="1"/>
    <col min="3328" max="3328" width="15" customWidth="1"/>
    <col min="3329" max="3329" width="13.7109375" customWidth="1"/>
    <col min="3331" max="3331" width="2" bestFit="1" customWidth="1"/>
    <col min="3579" max="3579" width="14" bestFit="1" customWidth="1"/>
    <col min="3580" max="3580" width="21.85546875" customWidth="1"/>
    <col min="3583" max="3583" width="25.28515625" customWidth="1"/>
    <col min="3584" max="3584" width="15" customWidth="1"/>
    <col min="3585" max="3585" width="13.7109375" customWidth="1"/>
    <col min="3587" max="3587" width="2" bestFit="1" customWidth="1"/>
    <col min="3835" max="3835" width="14" bestFit="1" customWidth="1"/>
    <col min="3836" max="3836" width="21.85546875" customWidth="1"/>
    <col min="3839" max="3839" width="25.28515625" customWidth="1"/>
    <col min="3840" max="3840" width="15" customWidth="1"/>
    <col min="3841" max="3841" width="13.7109375" customWidth="1"/>
    <col min="3843" max="3843" width="2" bestFit="1" customWidth="1"/>
    <col min="4091" max="4091" width="14" bestFit="1" customWidth="1"/>
    <col min="4092" max="4092" width="21.85546875" customWidth="1"/>
    <col min="4095" max="4095" width="25.28515625" customWidth="1"/>
    <col min="4096" max="4096" width="15" customWidth="1"/>
    <col min="4097" max="4097" width="13.7109375" customWidth="1"/>
    <col min="4099" max="4099" width="2" bestFit="1" customWidth="1"/>
    <col min="4347" max="4347" width="14" bestFit="1" customWidth="1"/>
    <col min="4348" max="4348" width="21.85546875" customWidth="1"/>
    <col min="4351" max="4351" width="25.28515625" customWidth="1"/>
    <col min="4352" max="4352" width="15" customWidth="1"/>
    <col min="4353" max="4353" width="13.7109375" customWidth="1"/>
    <col min="4355" max="4355" width="2" bestFit="1" customWidth="1"/>
    <col min="4603" max="4603" width="14" bestFit="1" customWidth="1"/>
    <col min="4604" max="4604" width="21.85546875" customWidth="1"/>
    <col min="4607" max="4607" width="25.28515625" customWidth="1"/>
    <col min="4608" max="4608" width="15" customWidth="1"/>
    <col min="4609" max="4609" width="13.7109375" customWidth="1"/>
    <col min="4611" max="4611" width="2" bestFit="1" customWidth="1"/>
    <col min="4859" max="4859" width="14" bestFit="1" customWidth="1"/>
    <col min="4860" max="4860" width="21.85546875" customWidth="1"/>
    <col min="4863" max="4863" width="25.28515625" customWidth="1"/>
    <col min="4864" max="4864" width="15" customWidth="1"/>
    <col min="4865" max="4865" width="13.7109375" customWidth="1"/>
    <col min="4867" max="4867" width="2" bestFit="1" customWidth="1"/>
    <col min="5115" max="5115" width="14" bestFit="1" customWidth="1"/>
    <col min="5116" max="5116" width="21.85546875" customWidth="1"/>
    <col min="5119" max="5119" width="25.28515625" customWidth="1"/>
    <col min="5120" max="5120" width="15" customWidth="1"/>
    <col min="5121" max="5121" width="13.7109375" customWidth="1"/>
    <col min="5123" max="5123" width="2" bestFit="1" customWidth="1"/>
    <col min="5371" max="5371" width="14" bestFit="1" customWidth="1"/>
    <col min="5372" max="5372" width="21.85546875" customWidth="1"/>
    <col min="5375" max="5375" width="25.28515625" customWidth="1"/>
    <col min="5376" max="5376" width="15" customWidth="1"/>
    <col min="5377" max="5377" width="13.7109375" customWidth="1"/>
    <col min="5379" max="5379" width="2" bestFit="1" customWidth="1"/>
    <col min="5627" max="5627" width="14" bestFit="1" customWidth="1"/>
    <col min="5628" max="5628" width="21.85546875" customWidth="1"/>
    <col min="5631" max="5631" width="25.28515625" customWidth="1"/>
    <col min="5632" max="5632" width="15" customWidth="1"/>
    <col min="5633" max="5633" width="13.7109375" customWidth="1"/>
    <col min="5635" max="5635" width="2" bestFit="1" customWidth="1"/>
    <col min="5883" max="5883" width="14" bestFit="1" customWidth="1"/>
    <col min="5884" max="5884" width="21.85546875" customWidth="1"/>
    <col min="5887" max="5887" width="25.28515625" customWidth="1"/>
    <col min="5888" max="5888" width="15" customWidth="1"/>
    <col min="5889" max="5889" width="13.7109375" customWidth="1"/>
    <col min="5891" max="5891" width="2" bestFit="1" customWidth="1"/>
    <col min="6139" max="6139" width="14" bestFit="1" customWidth="1"/>
    <col min="6140" max="6140" width="21.85546875" customWidth="1"/>
    <col min="6143" max="6143" width="25.28515625" customWidth="1"/>
    <col min="6144" max="6144" width="15" customWidth="1"/>
    <col min="6145" max="6145" width="13.7109375" customWidth="1"/>
    <col min="6147" max="6147" width="2" bestFit="1" customWidth="1"/>
    <col min="6395" max="6395" width="14" bestFit="1" customWidth="1"/>
    <col min="6396" max="6396" width="21.85546875" customWidth="1"/>
    <col min="6399" max="6399" width="25.28515625" customWidth="1"/>
    <col min="6400" max="6400" width="15" customWidth="1"/>
    <col min="6401" max="6401" width="13.7109375" customWidth="1"/>
    <col min="6403" max="6403" width="2" bestFit="1" customWidth="1"/>
    <col min="6651" max="6651" width="14" bestFit="1" customWidth="1"/>
    <col min="6652" max="6652" width="21.85546875" customWidth="1"/>
    <col min="6655" max="6655" width="25.28515625" customWidth="1"/>
    <col min="6656" max="6656" width="15" customWidth="1"/>
    <col min="6657" max="6657" width="13.7109375" customWidth="1"/>
    <col min="6659" max="6659" width="2" bestFit="1" customWidth="1"/>
    <col min="6907" max="6907" width="14" bestFit="1" customWidth="1"/>
    <col min="6908" max="6908" width="21.85546875" customWidth="1"/>
    <col min="6911" max="6911" width="25.28515625" customWidth="1"/>
    <col min="6912" max="6912" width="15" customWidth="1"/>
    <col min="6913" max="6913" width="13.7109375" customWidth="1"/>
    <col min="6915" max="6915" width="2" bestFit="1" customWidth="1"/>
    <col min="7163" max="7163" width="14" bestFit="1" customWidth="1"/>
    <col min="7164" max="7164" width="21.85546875" customWidth="1"/>
    <col min="7167" max="7167" width="25.28515625" customWidth="1"/>
    <col min="7168" max="7168" width="15" customWidth="1"/>
    <col min="7169" max="7169" width="13.7109375" customWidth="1"/>
    <col min="7171" max="7171" width="2" bestFit="1" customWidth="1"/>
    <col min="7419" max="7419" width="14" bestFit="1" customWidth="1"/>
    <col min="7420" max="7420" width="21.85546875" customWidth="1"/>
    <col min="7423" max="7423" width="25.28515625" customWidth="1"/>
    <col min="7424" max="7424" width="15" customWidth="1"/>
    <col min="7425" max="7425" width="13.7109375" customWidth="1"/>
    <col min="7427" max="7427" width="2" bestFit="1" customWidth="1"/>
    <col min="7675" max="7675" width="14" bestFit="1" customWidth="1"/>
    <col min="7676" max="7676" width="21.85546875" customWidth="1"/>
    <col min="7679" max="7679" width="25.28515625" customWidth="1"/>
    <col min="7680" max="7680" width="15" customWidth="1"/>
    <col min="7681" max="7681" width="13.7109375" customWidth="1"/>
    <col min="7683" max="7683" width="2" bestFit="1" customWidth="1"/>
    <col min="7931" max="7931" width="14" bestFit="1" customWidth="1"/>
    <col min="7932" max="7932" width="21.85546875" customWidth="1"/>
    <col min="7935" max="7935" width="25.28515625" customWidth="1"/>
    <col min="7936" max="7936" width="15" customWidth="1"/>
    <col min="7937" max="7937" width="13.7109375" customWidth="1"/>
    <col min="7939" max="7939" width="2" bestFit="1" customWidth="1"/>
    <col min="8187" max="8187" width="14" bestFit="1" customWidth="1"/>
    <col min="8188" max="8188" width="21.85546875" customWidth="1"/>
    <col min="8191" max="8191" width="25.28515625" customWidth="1"/>
    <col min="8192" max="8192" width="15" customWidth="1"/>
    <col min="8193" max="8193" width="13.7109375" customWidth="1"/>
    <col min="8195" max="8195" width="2" bestFit="1" customWidth="1"/>
    <col min="8443" max="8443" width="14" bestFit="1" customWidth="1"/>
    <col min="8444" max="8444" width="21.85546875" customWidth="1"/>
    <col min="8447" max="8447" width="25.28515625" customWidth="1"/>
    <col min="8448" max="8448" width="15" customWidth="1"/>
    <col min="8449" max="8449" width="13.7109375" customWidth="1"/>
    <col min="8451" max="8451" width="2" bestFit="1" customWidth="1"/>
    <col min="8699" max="8699" width="14" bestFit="1" customWidth="1"/>
    <col min="8700" max="8700" width="21.85546875" customWidth="1"/>
    <col min="8703" max="8703" width="25.28515625" customWidth="1"/>
    <col min="8704" max="8704" width="15" customWidth="1"/>
    <col min="8705" max="8705" width="13.7109375" customWidth="1"/>
    <col min="8707" max="8707" width="2" bestFit="1" customWidth="1"/>
    <col min="8955" max="8955" width="14" bestFit="1" customWidth="1"/>
    <col min="8956" max="8956" width="21.85546875" customWidth="1"/>
    <col min="8959" max="8959" width="25.28515625" customWidth="1"/>
    <col min="8960" max="8960" width="15" customWidth="1"/>
    <col min="8961" max="8961" width="13.7109375" customWidth="1"/>
    <col min="8963" max="8963" width="2" bestFit="1" customWidth="1"/>
    <col min="9211" max="9211" width="14" bestFit="1" customWidth="1"/>
    <col min="9212" max="9212" width="21.85546875" customWidth="1"/>
    <col min="9215" max="9215" width="25.28515625" customWidth="1"/>
    <col min="9216" max="9216" width="15" customWidth="1"/>
    <col min="9217" max="9217" width="13.7109375" customWidth="1"/>
    <col min="9219" max="9219" width="2" bestFit="1" customWidth="1"/>
    <col min="9467" max="9467" width="14" bestFit="1" customWidth="1"/>
    <col min="9468" max="9468" width="21.85546875" customWidth="1"/>
    <col min="9471" max="9471" width="25.28515625" customWidth="1"/>
    <col min="9472" max="9472" width="15" customWidth="1"/>
    <col min="9473" max="9473" width="13.7109375" customWidth="1"/>
    <col min="9475" max="9475" width="2" bestFit="1" customWidth="1"/>
    <col min="9723" max="9723" width="14" bestFit="1" customWidth="1"/>
    <col min="9724" max="9724" width="21.85546875" customWidth="1"/>
    <col min="9727" max="9727" width="25.28515625" customWidth="1"/>
    <col min="9728" max="9728" width="15" customWidth="1"/>
    <col min="9729" max="9729" width="13.7109375" customWidth="1"/>
    <col min="9731" max="9731" width="2" bestFit="1" customWidth="1"/>
    <col min="9979" max="9979" width="14" bestFit="1" customWidth="1"/>
    <col min="9980" max="9980" width="21.85546875" customWidth="1"/>
    <col min="9983" max="9983" width="25.28515625" customWidth="1"/>
    <col min="9984" max="9984" width="15" customWidth="1"/>
    <col min="9985" max="9985" width="13.7109375" customWidth="1"/>
    <col min="9987" max="9987" width="2" bestFit="1" customWidth="1"/>
    <col min="10235" max="10235" width="14" bestFit="1" customWidth="1"/>
    <col min="10236" max="10236" width="21.85546875" customWidth="1"/>
    <col min="10239" max="10239" width="25.28515625" customWidth="1"/>
    <col min="10240" max="10240" width="15" customWidth="1"/>
    <col min="10241" max="10241" width="13.7109375" customWidth="1"/>
    <col min="10243" max="10243" width="2" bestFit="1" customWidth="1"/>
    <col min="10491" max="10491" width="14" bestFit="1" customWidth="1"/>
    <col min="10492" max="10492" width="21.85546875" customWidth="1"/>
    <col min="10495" max="10495" width="25.28515625" customWidth="1"/>
    <col min="10496" max="10496" width="15" customWidth="1"/>
    <col min="10497" max="10497" width="13.7109375" customWidth="1"/>
    <col min="10499" max="10499" width="2" bestFit="1" customWidth="1"/>
    <col min="10747" max="10747" width="14" bestFit="1" customWidth="1"/>
    <col min="10748" max="10748" width="21.85546875" customWidth="1"/>
    <col min="10751" max="10751" width="25.28515625" customWidth="1"/>
    <col min="10752" max="10752" width="15" customWidth="1"/>
    <col min="10753" max="10753" width="13.7109375" customWidth="1"/>
    <col min="10755" max="10755" width="2" bestFit="1" customWidth="1"/>
    <col min="11003" max="11003" width="14" bestFit="1" customWidth="1"/>
    <col min="11004" max="11004" width="21.85546875" customWidth="1"/>
    <col min="11007" max="11007" width="25.28515625" customWidth="1"/>
    <col min="11008" max="11008" width="15" customWidth="1"/>
    <col min="11009" max="11009" width="13.7109375" customWidth="1"/>
    <col min="11011" max="11011" width="2" bestFit="1" customWidth="1"/>
    <col min="11259" max="11259" width="14" bestFit="1" customWidth="1"/>
    <col min="11260" max="11260" width="21.85546875" customWidth="1"/>
    <col min="11263" max="11263" width="25.28515625" customWidth="1"/>
    <col min="11264" max="11264" width="15" customWidth="1"/>
    <col min="11265" max="11265" width="13.7109375" customWidth="1"/>
    <col min="11267" max="11267" width="2" bestFit="1" customWidth="1"/>
    <col min="11515" max="11515" width="14" bestFit="1" customWidth="1"/>
    <col min="11516" max="11516" width="21.85546875" customWidth="1"/>
    <col min="11519" max="11519" width="25.28515625" customWidth="1"/>
    <col min="11520" max="11520" width="15" customWidth="1"/>
    <col min="11521" max="11521" width="13.7109375" customWidth="1"/>
    <col min="11523" max="11523" width="2" bestFit="1" customWidth="1"/>
    <col min="11771" max="11771" width="14" bestFit="1" customWidth="1"/>
    <col min="11772" max="11772" width="21.85546875" customWidth="1"/>
    <col min="11775" max="11775" width="25.28515625" customWidth="1"/>
    <col min="11776" max="11776" width="15" customWidth="1"/>
    <col min="11777" max="11777" width="13.7109375" customWidth="1"/>
    <col min="11779" max="11779" width="2" bestFit="1" customWidth="1"/>
    <col min="12027" max="12027" width="14" bestFit="1" customWidth="1"/>
    <col min="12028" max="12028" width="21.85546875" customWidth="1"/>
    <col min="12031" max="12031" width="25.28515625" customWidth="1"/>
    <col min="12032" max="12032" width="15" customWidth="1"/>
    <col min="12033" max="12033" width="13.7109375" customWidth="1"/>
    <col min="12035" max="12035" width="2" bestFit="1" customWidth="1"/>
    <col min="12283" max="12283" width="14" bestFit="1" customWidth="1"/>
    <col min="12284" max="12284" width="21.85546875" customWidth="1"/>
    <col min="12287" max="12287" width="25.28515625" customWidth="1"/>
    <col min="12288" max="12288" width="15" customWidth="1"/>
    <col min="12289" max="12289" width="13.7109375" customWidth="1"/>
    <col min="12291" max="12291" width="2" bestFit="1" customWidth="1"/>
    <col min="12539" max="12539" width="14" bestFit="1" customWidth="1"/>
    <col min="12540" max="12540" width="21.85546875" customWidth="1"/>
    <col min="12543" max="12543" width="25.28515625" customWidth="1"/>
    <col min="12544" max="12544" width="15" customWidth="1"/>
    <col min="12545" max="12545" width="13.7109375" customWidth="1"/>
    <col min="12547" max="12547" width="2" bestFit="1" customWidth="1"/>
    <col min="12795" max="12795" width="14" bestFit="1" customWidth="1"/>
    <col min="12796" max="12796" width="21.85546875" customWidth="1"/>
    <col min="12799" max="12799" width="25.28515625" customWidth="1"/>
    <col min="12800" max="12800" width="15" customWidth="1"/>
    <col min="12801" max="12801" width="13.7109375" customWidth="1"/>
    <col min="12803" max="12803" width="2" bestFit="1" customWidth="1"/>
    <col min="13051" max="13051" width="14" bestFit="1" customWidth="1"/>
    <col min="13052" max="13052" width="21.85546875" customWidth="1"/>
    <col min="13055" max="13055" width="25.28515625" customWidth="1"/>
    <col min="13056" max="13056" width="15" customWidth="1"/>
    <col min="13057" max="13057" width="13.7109375" customWidth="1"/>
    <col min="13059" max="13059" width="2" bestFit="1" customWidth="1"/>
    <col min="13307" max="13307" width="14" bestFit="1" customWidth="1"/>
    <col min="13308" max="13308" width="21.85546875" customWidth="1"/>
    <col min="13311" max="13311" width="25.28515625" customWidth="1"/>
    <col min="13312" max="13312" width="15" customWidth="1"/>
    <col min="13313" max="13313" width="13.7109375" customWidth="1"/>
    <col min="13315" max="13315" width="2" bestFit="1" customWidth="1"/>
    <col min="13563" max="13563" width="14" bestFit="1" customWidth="1"/>
    <col min="13564" max="13564" width="21.85546875" customWidth="1"/>
    <col min="13567" max="13567" width="25.28515625" customWidth="1"/>
    <col min="13568" max="13568" width="15" customWidth="1"/>
    <col min="13569" max="13569" width="13.7109375" customWidth="1"/>
    <col min="13571" max="13571" width="2" bestFit="1" customWidth="1"/>
    <col min="13819" max="13819" width="14" bestFit="1" customWidth="1"/>
    <col min="13820" max="13820" width="21.85546875" customWidth="1"/>
    <col min="13823" max="13823" width="25.28515625" customWidth="1"/>
    <col min="13824" max="13824" width="15" customWidth="1"/>
    <col min="13825" max="13825" width="13.7109375" customWidth="1"/>
    <col min="13827" max="13827" width="2" bestFit="1" customWidth="1"/>
    <col min="14075" max="14075" width="14" bestFit="1" customWidth="1"/>
    <col min="14076" max="14076" width="21.85546875" customWidth="1"/>
    <col min="14079" max="14079" width="25.28515625" customWidth="1"/>
    <col min="14080" max="14080" width="15" customWidth="1"/>
    <col min="14081" max="14081" width="13.7109375" customWidth="1"/>
    <col min="14083" max="14083" width="2" bestFit="1" customWidth="1"/>
    <col min="14331" max="14331" width="14" bestFit="1" customWidth="1"/>
    <col min="14332" max="14332" width="21.85546875" customWidth="1"/>
    <col min="14335" max="14335" width="25.28515625" customWidth="1"/>
    <col min="14336" max="14336" width="15" customWidth="1"/>
    <col min="14337" max="14337" width="13.7109375" customWidth="1"/>
    <col min="14339" max="14339" width="2" bestFit="1" customWidth="1"/>
    <col min="14587" max="14587" width="14" bestFit="1" customWidth="1"/>
    <col min="14588" max="14588" width="21.85546875" customWidth="1"/>
    <col min="14591" max="14591" width="25.28515625" customWidth="1"/>
    <col min="14592" max="14592" width="15" customWidth="1"/>
    <col min="14593" max="14593" width="13.7109375" customWidth="1"/>
    <col min="14595" max="14595" width="2" bestFit="1" customWidth="1"/>
    <col min="14843" max="14843" width="14" bestFit="1" customWidth="1"/>
    <col min="14844" max="14844" width="21.85546875" customWidth="1"/>
    <col min="14847" max="14847" width="25.28515625" customWidth="1"/>
    <col min="14848" max="14848" width="15" customWidth="1"/>
    <col min="14849" max="14849" width="13.7109375" customWidth="1"/>
    <col min="14851" max="14851" width="2" bestFit="1" customWidth="1"/>
    <col min="15099" max="15099" width="14" bestFit="1" customWidth="1"/>
    <col min="15100" max="15100" width="21.85546875" customWidth="1"/>
    <col min="15103" max="15103" width="25.28515625" customWidth="1"/>
    <col min="15104" max="15104" width="15" customWidth="1"/>
    <col min="15105" max="15105" width="13.7109375" customWidth="1"/>
    <col min="15107" max="15107" width="2" bestFit="1" customWidth="1"/>
    <col min="15355" max="15355" width="14" bestFit="1" customWidth="1"/>
    <col min="15356" max="15356" width="21.85546875" customWidth="1"/>
    <col min="15359" max="15359" width="25.28515625" customWidth="1"/>
    <col min="15360" max="15360" width="15" customWidth="1"/>
    <col min="15361" max="15361" width="13.7109375" customWidth="1"/>
    <col min="15363" max="15363" width="2" bestFit="1" customWidth="1"/>
    <col min="15611" max="15611" width="14" bestFit="1" customWidth="1"/>
    <col min="15612" max="15612" width="21.85546875" customWidth="1"/>
    <col min="15615" max="15615" width="25.28515625" customWidth="1"/>
    <col min="15616" max="15616" width="15" customWidth="1"/>
    <col min="15617" max="15617" width="13.7109375" customWidth="1"/>
    <col min="15619" max="15619" width="2" bestFit="1" customWidth="1"/>
    <col min="15867" max="15867" width="14" bestFit="1" customWidth="1"/>
    <col min="15868" max="15868" width="21.85546875" customWidth="1"/>
    <col min="15871" max="15871" width="25.28515625" customWidth="1"/>
    <col min="15872" max="15872" width="15" customWidth="1"/>
    <col min="15873" max="15873" width="13.7109375" customWidth="1"/>
    <col min="15875" max="15875" width="2" bestFit="1" customWidth="1"/>
    <col min="16123" max="16123" width="14" bestFit="1" customWidth="1"/>
    <col min="16124" max="16124" width="21.85546875" customWidth="1"/>
    <col min="16127" max="16127" width="25.28515625" customWidth="1"/>
    <col min="16128" max="16128" width="15" customWidth="1"/>
    <col min="16129" max="16129" width="13.7109375" customWidth="1"/>
    <col min="16131" max="16131" width="2" bestFit="1" customWidth="1"/>
  </cols>
  <sheetData>
    <row r="1" spans="1:12">
      <c r="A1" s="1" t="str">
        <f t="shared" ref="A1:A64" si="0">IF(ISBLANK(B1),"",B1)</f>
        <v>LUBAC  GERARD</v>
      </c>
      <c r="B1" s="2" t="str">
        <f>INDEX('[1]liste operateur'!D:D,(ROWS($1:1)-1)/7+1)</f>
        <v>LUBAC  GERARD</v>
      </c>
      <c r="C1" s="3" t="str">
        <f>+VLOOKUP(B1,'[1]liste operateur'!D:E,2,FALSE)</f>
        <v>Carrefour</v>
      </c>
      <c r="D1" s="4" t="str">
        <f t="shared" ref="D1:D64" si="1">IF(ISBLANK(B1),"","NORM")</f>
        <v>NORM</v>
      </c>
      <c r="E1" t="s">
        <v>0</v>
      </c>
      <c r="G1" t="str">
        <f>VLOOKUP(B1,'[1]4 - Jeudi - SX'!$C$12:$E$1048576,3,FALSE)</f>
        <v>Nuit</v>
      </c>
      <c r="H1" s="5">
        <f>IF(E1="Réception",VLOOKUP(B1,'[1]4 - Jeudi - SX'!$C$12:$S$313,9,FALSE),IF(E1="Préparation",VLOOKUP(B1,'[1]4 - Jeudi - SX'!$C$12:$S$313,8,FALSE),IF(E1="Expédition",VLOOKUP(B1,'[1]4 - Jeudi - SX'!$C$12:$S$313,10,FALSE),IF(E1="Inventaire",VLOOKUP(B1,'[1]4 - Jeudi - SX'!$C$12:$S$313,11,FALSE),IF(E1="Emballages/Déchets",VLOOKUP(B1,'[1]4 - Jeudi - SX'!$C$12:$S$313,12,FALSE),IF(F1="Délgation",VLOOKUP(B1,'[1]4 - Jeudi - SX'!$C$12:$S$313,13,FALSE),IF(E1="Dégagement",VLOOKUP(B1,'[1]4 - Jeudi - SX'!$C$12:$S$313,14,FALSE),IF(E1="Administration (chefs équipes)",VLOOKUP(B1,'[1]4 - Jeudi - SX'!$C$12:$S$313,16,FALSE)))))))))</f>
        <v>0.25</v>
      </c>
      <c r="I1" s="6"/>
    </row>
    <row r="2" spans="1:12">
      <c r="A2" s="1" t="str">
        <f t="shared" si="0"/>
        <v>LUBAC  GERARD</v>
      </c>
      <c r="B2" s="2" t="str">
        <f>INDEX('[1]liste operateur'!D:D,(ROWS($1:2)-1)/7+1)</f>
        <v>LUBAC  GERARD</v>
      </c>
      <c r="C2" s="3" t="str">
        <f>+VLOOKUP(B2,'[1]liste operateur'!D:E,2,FALSE)</f>
        <v>Carrefour</v>
      </c>
      <c r="D2" s="4" t="str">
        <f t="shared" si="1"/>
        <v>NORM</v>
      </c>
      <c r="E2" t="s">
        <v>1</v>
      </c>
      <c r="G2" t="str">
        <f>VLOOKUP(B2,'[1]4 - Jeudi - SX'!$C$12:$E$1048576,3,FALSE)</f>
        <v>Nuit</v>
      </c>
      <c r="H2" s="5">
        <f>IF(E2="Réception",VLOOKUP(B2,'[1]4 - Jeudi - SX'!$C$12:$S$313,9,FALSE),IF(E2="Préparation",VLOOKUP(B2,'[1]4 - Jeudi - SX'!$C$12:$S$313,8,FALSE),IF(E2="Expédition",VLOOKUP(B2,'[1]4 - Jeudi - SX'!$C$12:$S$313,10,FALSE),IF(E2="Inventaire",VLOOKUP(B2,'[1]4 - Jeudi - SX'!$C$12:$S$313,11,FALSE),IF(E2="Emballages/Déchets",VLOOKUP(B2,'[1]4 - Jeudi - SX'!$C$12:$S$313,12,FALSE),IF(F2="Délgation",VLOOKUP(B2,'[1]4 - Jeudi - SX'!$C$12:$S$313,13,FALSE),IF(E2="Dégagement",VLOOKUP(B2,'[1]4 - Jeudi - SX'!$C$12:$S$313,14,FALSE),IF(E2="Administration (chefs équipes)",VLOOKUP(B2,'[1]4 - Jeudi - SX'!$C$12:$S$313,16,FALSE)))))))))</f>
        <v>0.33333333333333331</v>
      </c>
      <c r="I2" s="6"/>
    </row>
    <row r="3" spans="1:12">
      <c r="A3" s="1" t="str">
        <f t="shared" si="0"/>
        <v>LUBAC  GERARD</v>
      </c>
      <c r="B3" s="2" t="str">
        <f>INDEX('[1]liste operateur'!D:D,(ROWS($1:3)-1)/7+1)</f>
        <v>LUBAC  GERARD</v>
      </c>
      <c r="C3" s="3" t="str">
        <f>+VLOOKUP(B3,'[1]liste operateur'!D:E,2,FALSE)</f>
        <v>Carrefour</v>
      </c>
      <c r="D3" s="4" t="str">
        <f t="shared" si="1"/>
        <v>NORM</v>
      </c>
      <c r="E3" t="s">
        <v>2</v>
      </c>
      <c r="G3" t="str">
        <f>VLOOKUP(B3,'[1]4 - Jeudi - SX'!$C$12:$E$1048576,3,FALSE)</f>
        <v>Nuit</v>
      </c>
      <c r="H3" s="5">
        <f>IF(E3="Réception",VLOOKUP(B3,'[1]4 - Jeudi - SX'!$C$12:$S$313,9,FALSE),IF(E3="Préparation",VLOOKUP(B3,'[1]4 - Jeudi - SX'!$C$12:$S$313,8,FALSE),IF(E3="Expédition",VLOOKUP(B3,'[1]4 - Jeudi - SX'!$C$12:$S$313,10,FALSE),IF(E3="Inventaire",VLOOKUP(B3,'[1]4 - Jeudi - SX'!$C$12:$S$313,11,FALSE),IF(E3="Emballages/Déchets",VLOOKUP(B3,'[1]4 - Jeudi - SX'!$C$12:$S$313,12,FALSE),IF(F3="Délgation",VLOOKUP(B3,'[1]4 - Jeudi - SX'!$C$12:$S$313,13,FALSE),IF(E3="Dégagement",VLOOKUP(B3,'[1]4 - Jeudi - SX'!$C$12:$S$313,14,FALSE),IF(E3="Administration (chefs équipes)",VLOOKUP(B3,'[1]4 - Jeudi - SX'!$C$12:$S$313,16,FALSE)))))))))</f>
        <v>0.29166666666666669</v>
      </c>
      <c r="I3" s="6"/>
    </row>
    <row r="4" spans="1:12">
      <c r="A4" s="1" t="str">
        <f t="shared" si="0"/>
        <v>LUBAC  GERARD</v>
      </c>
      <c r="B4" s="2" t="str">
        <f>INDEX('[1]liste operateur'!D:D,(ROWS($1:4)-1)/7+1)</f>
        <v>LUBAC  GERARD</v>
      </c>
      <c r="C4" s="3" t="str">
        <f>+VLOOKUP(B4,'[1]liste operateur'!D:E,2,FALSE)</f>
        <v>Carrefour</v>
      </c>
      <c r="D4" s="4" t="str">
        <f t="shared" si="1"/>
        <v>NORM</v>
      </c>
      <c r="E4" t="s">
        <v>3</v>
      </c>
      <c r="G4" t="str">
        <f>VLOOKUP(B4,'[1]4 - Jeudi - SX'!$C$12:$E$1048576,3,FALSE)</f>
        <v>Nuit</v>
      </c>
      <c r="H4" s="5">
        <f>IF(E4="Réception",VLOOKUP(B4,'[1]4 - Jeudi - SX'!$C$12:$S$313,9,FALSE),IF(E4="Préparation",VLOOKUP(B4,'[1]4 - Jeudi - SX'!$C$12:$S$313,8,FALSE),IF(E4="Expédition",VLOOKUP(B4,'[1]4 - Jeudi - SX'!$C$12:$S$313,10,FALSE),IF(E4="Inventaire",VLOOKUP(B4,'[1]4 - Jeudi - SX'!$C$12:$S$313,11,FALSE),IF(E4="Emballages/Déchets",VLOOKUP(B4,'[1]4 - Jeudi - SX'!$C$12:$S$313,12,FALSE),IF(F4="Délgation",VLOOKUP(B4,'[1]4 - Jeudi - SX'!$C$12:$S$313,13,FALSE),IF(E4="Dégagement",VLOOKUP(B4,'[1]4 - Jeudi - SX'!$C$12:$S$313,14,FALSE),IF(E4="Administration (chefs équipes)",VLOOKUP(B4,'[1]4 - Jeudi - SX'!$C$12:$S$313,16,FALSE)))))))))</f>
        <v>0.16666666666666666</v>
      </c>
      <c r="I4" s="6"/>
      <c r="J4" s="7"/>
    </row>
    <row r="5" spans="1:12">
      <c r="A5" s="1" t="str">
        <f t="shared" si="0"/>
        <v>LUBAC  GERARD</v>
      </c>
      <c r="B5" s="2" t="str">
        <f>INDEX('[1]liste operateur'!D:D,(ROWS($1:5)-1)/7+1)</f>
        <v>LUBAC  GERARD</v>
      </c>
      <c r="C5" s="3" t="str">
        <f>+VLOOKUP(B5,'[1]liste operateur'!D:E,2,FALSE)</f>
        <v>Carrefour</v>
      </c>
      <c r="D5" s="4" t="str">
        <f t="shared" si="1"/>
        <v>NORM</v>
      </c>
      <c r="E5" t="s">
        <v>4</v>
      </c>
      <c r="G5" t="str">
        <f>VLOOKUP(B5,'[1]4 - Jeudi - SX'!$C$12:$E$1048576,3,FALSE)</f>
        <v>Nuit</v>
      </c>
      <c r="H5" s="5">
        <f>IF(E5="Réception",VLOOKUP(B5,'[1]4 - Jeudi - SX'!$C$12:$S$313,9,FALSE),IF(E5="Préparation",VLOOKUP(B5,'[1]4 - Jeudi - SX'!$C$12:$S$313,8,FALSE),IF(E5="Expédition",VLOOKUP(B5,'[1]4 - Jeudi - SX'!$C$12:$S$313,10,FALSE),IF(E5="Inventaire",VLOOKUP(B5,'[1]4 - Jeudi - SX'!$C$12:$S$313,11,FALSE),IF(E5="Emballages/Déchets",VLOOKUP(B5,'[1]4 - Jeudi - SX'!$C$12:$S$313,12,FALSE),IF(F5="Délgation",VLOOKUP(B5,'[1]4 - Jeudi - SX'!$C$12:$S$313,13,FALSE),IF(E5="Dégagement",VLOOKUP(B5,'[1]4 - Jeudi - SX'!$C$12:$S$313,14,FALSE),IF(E5="Administration (chefs équipes)",VLOOKUP(B5,'[1]4 - Jeudi - SX'!$C$12:$S$313,16,FALSE)))))))))</f>
        <v>0</v>
      </c>
      <c r="I5" s="6"/>
      <c r="J5" s="7"/>
      <c r="L5" s="8"/>
    </row>
    <row r="6" spans="1:12">
      <c r="A6" s="1" t="str">
        <f t="shared" si="0"/>
        <v>LUBAC  GERARD</v>
      </c>
      <c r="B6" s="2" t="str">
        <f>INDEX('[1]liste operateur'!D:D,(ROWS($1:6)-1)/7+1)</f>
        <v>LUBAC  GERARD</v>
      </c>
      <c r="C6" s="3" t="str">
        <f>+VLOOKUP(B6,'[1]liste operateur'!D:E,2,FALSE)</f>
        <v>Carrefour</v>
      </c>
      <c r="D6" s="4" t="str">
        <f t="shared" si="1"/>
        <v>NORM</v>
      </c>
      <c r="E6" t="s">
        <v>5</v>
      </c>
      <c r="G6" t="str">
        <f>VLOOKUP(B6,'[1]4 - Jeudi - SX'!$C$12:$E$1048576,3,FALSE)</f>
        <v>Nuit</v>
      </c>
      <c r="H6" s="5">
        <f>IF(E6="Réception",VLOOKUP(B6,'[1]4 - Jeudi - SX'!$C$12:$S$313,9,FALSE),IF(E6="Préparation",VLOOKUP(B6,'[1]4 - Jeudi - SX'!$C$12:$S$313,8,FALSE),IF(E6="Expédition",VLOOKUP(B6,'[1]4 - Jeudi - SX'!$C$12:$S$313,10,FALSE),IF(E6="Inventaire",VLOOKUP(B6,'[1]4 - Jeudi - SX'!$C$12:$S$313,11,FALSE),IF(E6="Emballages/Déchets",VLOOKUP(B6,'[1]4 - Jeudi - SX'!$C$12:$S$313,12,FALSE),IF(F6="Délgation",VLOOKUP(B6,'[1]4 - Jeudi - SX'!$C$12:$S$313,13,FALSE),IF(E6="Dégagement",VLOOKUP(B6,'[1]4 - Jeudi - SX'!$C$12:$S$313,14,FALSE),IF(E6="Administration (chefs équipes)",VLOOKUP(B6,'[1]4 - Jeudi - SX'!$C$12:$S$313,16,FALSE)))))))))</f>
        <v>0</v>
      </c>
      <c r="I6" s="6"/>
      <c r="J6" s="7"/>
      <c r="L6" s="8"/>
    </row>
    <row r="7" spans="1:12">
      <c r="A7" s="1" t="str">
        <f t="shared" si="0"/>
        <v>LUBAC  GERARD</v>
      </c>
      <c r="B7" s="2" t="str">
        <f>INDEX('[1]liste operateur'!D:D,(ROWS($1:7)-1)/8+1)</f>
        <v>LUBAC  GERARD</v>
      </c>
      <c r="C7" s="3" t="str">
        <f>+VLOOKUP(B7,'[1]liste operateur'!D:E,2,FALSE)</f>
        <v>Carrefour</v>
      </c>
      <c r="D7" s="4" t="str">
        <f t="shared" si="1"/>
        <v>NORM</v>
      </c>
      <c r="E7" t="s">
        <v>6</v>
      </c>
      <c r="G7" t="str">
        <f>VLOOKUP(B7,'[1]4 - Jeudi - SX'!$C$12:$E$1048576,3,FALSE)</f>
        <v>Nuit</v>
      </c>
      <c r="H7" s="5">
        <f>IF(E7="Réception",VLOOKUP(B7,'[1]4 - Jeudi - SX'!$C$12:$S$313,9,FALSE),IF(E7="Préparation",VLOOKUP(B7,'[1]4 - Jeudi - SX'!$C$12:$S$313,8,FALSE),IF(E7="Expédition",VLOOKUP(B7,'[1]4 - Jeudi - SX'!$C$12:$S$313,10,FALSE),IF(E7="Inventaire",VLOOKUP(B7,'[1]4 - Jeudi - SX'!$C$12:$S$313,11,FALSE),IF(E7="Emballages/Déchets",VLOOKUP(B7,'[1]4 - Jeudi - SX'!$C$12:$S$313,12,FALSE),IF(F7="Délgation",VLOOKUP(B7,'[1]4 - Jeudi - SX'!$C$12:$S$313,13,FALSE),IF(E7="Dégagement",VLOOKUP(B7,'[1]4 - Jeudi - SX'!$C$12:$S$313,14,FALSE),IF(E7="Administration (chefs équipes)",VLOOKUP(B7,'[1]4 - Jeudi - SX'!$C$12:$S$313,16,FALSE)))))))))</f>
        <v>4.1666666666666664E-2</v>
      </c>
      <c r="I7" s="6"/>
      <c r="J7" s="7"/>
    </row>
    <row r="8" spans="1:12">
      <c r="A8" s="1" t="str">
        <f t="shared" si="0"/>
        <v>LUBAC  GERARD</v>
      </c>
      <c r="B8" s="2" t="str">
        <f>INDEX('[1]liste operateur'!D:D,(ROWS($1:8)-1)/8+1)</f>
        <v>LUBAC  GERARD</v>
      </c>
      <c r="C8" s="3" t="str">
        <f>+VLOOKUP(B8,'[1]liste operateur'!D:E,2,FALSE)</f>
        <v>Carrefour</v>
      </c>
      <c r="D8" s="4" t="str">
        <f t="shared" si="1"/>
        <v>NORM</v>
      </c>
      <c r="F8" t="s">
        <v>7</v>
      </c>
      <c r="G8" t="str">
        <f>VLOOKUP(B8,'[1]4 - Jeudi - SX'!$C$12:$E$1048576,3,FALSE)</f>
        <v>Nuit</v>
      </c>
      <c r="H8" s="5">
        <f>IF(E8="Réception",VLOOKUP(B8,'[1]4 - Jeudi - SX'!$C$12:$S$313,9,FALSE),IF(E8="Préparation",VLOOKUP(B8,'[1]4 - Jeudi - SX'!$C$12:$S$313,8,FALSE),IF(E8="Expédition",VLOOKUP(B8,'[1]4 - Jeudi - SX'!$C$12:$S$313,10,FALSE),IF(E8="Inventaire",VLOOKUP(B8,'[1]4 - Jeudi - SX'!$C$12:$S$313,11,FALSE),IF(E8="Emballages/Déchets",VLOOKUP(B8,'[1]4 - Jeudi - SX'!$C$12:$S$313,12,FALSE),IF(F8="Délgation",VLOOKUP(B8,'[1]4 - Jeudi - SX'!$C$12:$S$313,13,FALSE),IF(E8="Dégagement",VLOOKUP(B8,'[1]4 - Jeudi - SX'!$C$12:$S$313,14,FALSE),IF(E8="Administration (chefs équipes)",VLOOKUP(B8,'[1]4 - Jeudi - SX'!$C$12:$S$313,16,FALSE)))))))))</f>
        <v>0.10416666666666667</v>
      </c>
      <c r="I8" s="6"/>
      <c r="J8" s="7"/>
    </row>
    <row r="9" spans="1:12">
      <c r="A9" s="1" t="str">
        <f t="shared" si="0"/>
        <v>BAYERON  MARC ANTOINE</v>
      </c>
      <c r="B9" s="2" t="str">
        <f>INDEX('[1]liste operateur'!D:D,(ROWS($1:9)-1)/8+1)</f>
        <v>BAYERON  MARC ANTOINE</v>
      </c>
      <c r="C9" s="3" t="str">
        <f>+VLOOKUP(B9,'[1]liste operateur'!D:E,2,FALSE)</f>
        <v>Carrefour</v>
      </c>
      <c r="D9" s="4" t="str">
        <f t="shared" si="1"/>
        <v>NORM</v>
      </c>
      <c r="E9" t="s">
        <v>0</v>
      </c>
      <c r="G9" t="str">
        <f>VLOOKUP(B9,'[1]4 - Jeudi - SX'!$C$12:$E$1048576,3,FALSE)</f>
        <v>Nuit</v>
      </c>
      <c r="H9" s="5">
        <f>IF(E9="Réception",VLOOKUP(B9,'[1]4 - Jeudi - SX'!$C$12:$S$313,9,FALSE),IF(E9="Préparation",VLOOKUP(B9,'[1]4 - Jeudi - SX'!$C$12:$S$313,8,FALSE),IF(E9="Expédition",VLOOKUP(B9,'[1]4 - Jeudi - SX'!$C$12:$S$313,10,FALSE),IF(E9="Inventaire",VLOOKUP(B9,'[1]4 - Jeudi - SX'!$C$12:$S$313,11,FALSE),IF(E9="Emballages/Déchets",VLOOKUP(B9,'[1]4 - Jeudi - SX'!$C$12:$S$313,12,FALSE),IF(F9="Délgation",VLOOKUP(B9,'[1]4 - Jeudi - SX'!$C$12:$S$313,13,FALSE),IF(E9="Dégagement",VLOOKUP(B9,'[1]4 - Jeudi - SX'!$C$12:$S$313,14,FALSE),IF(E9="Administration (chefs équipes)",VLOOKUP(B9,'[1]4 - Jeudi - SX'!$C$12:$S$313,16,FALSE)))))))))</f>
        <v>0.22916666666666666</v>
      </c>
      <c r="I9" s="6"/>
      <c r="J9" s="7"/>
    </row>
    <row r="10" spans="1:12">
      <c r="A10" s="1" t="str">
        <f t="shared" si="0"/>
        <v>BAYERON  MARC ANTOINE</v>
      </c>
      <c r="B10" s="2" t="str">
        <f>INDEX('[1]liste operateur'!D:D,(ROWS($1:10)-1)/8+1)</f>
        <v>BAYERON  MARC ANTOINE</v>
      </c>
      <c r="C10" s="3" t="str">
        <f>+VLOOKUP(B10,'[1]liste operateur'!D:E,2,FALSE)</f>
        <v>Carrefour</v>
      </c>
      <c r="D10" s="4" t="str">
        <f t="shared" si="1"/>
        <v>NORM</v>
      </c>
      <c r="E10" t="s">
        <v>1</v>
      </c>
      <c r="G10" t="str">
        <f>VLOOKUP(B10,'[1]4 - Jeudi - SX'!$C$12:$E$1048576,3,FALSE)</f>
        <v>Nuit</v>
      </c>
      <c r="H10" s="5">
        <f>IF(E10="Réception",VLOOKUP(B10,'[1]4 - Jeudi - SX'!$C$12:$S$313,9,FALSE),IF(E10="Préparation",VLOOKUP(B10,'[1]4 - Jeudi - SX'!$C$12:$S$313,8,FALSE),IF(E10="Expédition",VLOOKUP(B10,'[1]4 - Jeudi - SX'!$C$12:$S$313,10,FALSE),IF(E10="Inventaire",VLOOKUP(B10,'[1]4 - Jeudi - SX'!$C$12:$S$313,11,FALSE),IF(E10="Emballages/Déchets",VLOOKUP(B10,'[1]4 - Jeudi - SX'!$C$12:$S$313,12,FALSE),IF(F10="Délgation",VLOOKUP(B10,'[1]4 - Jeudi - SX'!$C$12:$S$313,13,FALSE),IF(E10="Dégagement",VLOOKUP(B10,'[1]4 - Jeudi - SX'!$C$12:$S$313,14,FALSE),IF(E10="Administration (chefs équipes)",VLOOKUP(B10,'[1]4 - Jeudi - SX'!$C$12:$S$313,16,FALSE)))))))))</f>
        <v>0</v>
      </c>
      <c r="I10" s="6"/>
      <c r="J10" s="7"/>
    </row>
    <row r="11" spans="1:12">
      <c r="A11" s="1" t="str">
        <f t="shared" si="0"/>
        <v>BAYERON  MARC ANTOINE</v>
      </c>
      <c r="B11" s="2" t="str">
        <f>INDEX('[1]liste operateur'!D:D,(ROWS($1:11)-1)/8+1)</f>
        <v>BAYERON  MARC ANTOINE</v>
      </c>
      <c r="C11" s="3" t="str">
        <f>+VLOOKUP(B11,'[1]liste operateur'!D:E,2,FALSE)</f>
        <v>Carrefour</v>
      </c>
      <c r="D11" s="4" t="str">
        <f t="shared" si="1"/>
        <v>NORM</v>
      </c>
      <c r="E11" t="s">
        <v>2</v>
      </c>
      <c r="G11" t="str">
        <f>VLOOKUP(B11,'[1]4 - Jeudi - SX'!$C$12:$E$1048576,3,FALSE)</f>
        <v>Nuit</v>
      </c>
      <c r="H11" s="5">
        <f>IF(E11="Réception",VLOOKUP(B11,'[1]4 - Jeudi - SX'!$C$12:$S$313,9,FALSE),IF(E11="Préparation",VLOOKUP(B11,'[1]4 - Jeudi - SX'!$C$12:$S$313,8,FALSE),IF(E11="Expédition",VLOOKUP(B11,'[1]4 - Jeudi - SX'!$C$12:$S$313,10,FALSE),IF(E11="Inventaire",VLOOKUP(B11,'[1]4 - Jeudi - SX'!$C$12:$S$313,11,FALSE),IF(E11="Emballages/Déchets",VLOOKUP(B11,'[1]4 - Jeudi - SX'!$C$12:$S$313,12,FALSE),IF(F11="Délgation",VLOOKUP(B11,'[1]4 - Jeudi - SX'!$C$12:$S$313,13,FALSE),IF(E11="Dégagement",VLOOKUP(B11,'[1]4 - Jeudi - SX'!$C$12:$S$313,14,FALSE),IF(E11="Administration (chefs équipes)",VLOOKUP(B11,'[1]4 - Jeudi - SX'!$C$12:$S$313,16,FALSE)))))))))</f>
        <v>2.0833333333333332E-2</v>
      </c>
      <c r="I11" s="6"/>
      <c r="J11" s="7"/>
    </row>
    <row r="12" spans="1:12">
      <c r="A12" s="1" t="str">
        <f t="shared" si="0"/>
        <v>BAYERON  MARC ANTOINE</v>
      </c>
      <c r="B12" s="2" t="str">
        <f>INDEX('[1]liste operateur'!D:D,(ROWS($1:12)-1)/8+1)</f>
        <v>BAYERON  MARC ANTOINE</v>
      </c>
      <c r="C12" s="3" t="str">
        <f>+VLOOKUP(B12,'[1]liste operateur'!D:E,2,FALSE)</f>
        <v>Carrefour</v>
      </c>
      <c r="D12" s="4" t="str">
        <f t="shared" si="1"/>
        <v>NORM</v>
      </c>
      <c r="E12" t="s">
        <v>3</v>
      </c>
      <c r="G12" t="str">
        <f>VLOOKUP(B12,'[1]4 - Jeudi - SX'!$C$12:$E$1048576,3,FALSE)</f>
        <v>Nuit</v>
      </c>
      <c r="H12" s="5">
        <f>IF(E12="Réception",VLOOKUP(B12,'[1]4 - Jeudi - SX'!$C$12:$S$313,9,FALSE),IF(E12="Préparation",VLOOKUP(B12,'[1]4 - Jeudi - SX'!$C$12:$S$313,8,FALSE),IF(E12="Expédition",VLOOKUP(B12,'[1]4 - Jeudi - SX'!$C$12:$S$313,10,FALSE),IF(E12="Inventaire",VLOOKUP(B12,'[1]4 - Jeudi - SX'!$C$12:$S$313,11,FALSE),IF(E12="Emballages/Déchets",VLOOKUP(B12,'[1]4 - Jeudi - SX'!$C$12:$S$313,12,FALSE),IF(F12="Délgation",VLOOKUP(B12,'[1]4 - Jeudi - SX'!$C$12:$S$313,13,FALSE),IF(E12="Dégagement",VLOOKUP(B12,'[1]4 - Jeudi - SX'!$C$12:$S$313,14,FALSE),IF(E12="Administration (chefs équipes)",VLOOKUP(B12,'[1]4 - Jeudi - SX'!$C$12:$S$313,16,FALSE)))))))))</f>
        <v>0</v>
      </c>
      <c r="I12" s="6"/>
      <c r="J12" s="7"/>
    </row>
    <row r="13" spans="1:12">
      <c r="A13" s="1" t="str">
        <f t="shared" si="0"/>
        <v>BAYERON  MARC ANTOINE</v>
      </c>
      <c r="B13" s="2" t="str">
        <f>INDEX('[1]liste operateur'!D:D,(ROWS($1:13)-1)/8+1)</f>
        <v>BAYERON  MARC ANTOINE</v>
      </c>
      <c r="C13" s="3" t="str">
        <f>+VLOOKUP(B13,'[1]liste operateur'!D:E,2,FALSE)</f>
        <v>Carrefour</v>
      </c>
      <c r="D13" s="4" t="str">
        <f t="shared" si="1"/>
        <v>NORM</v>
      </c>
      <c r="E13" t="s">
        <v>4</v>
      </c>
      <c r="G13" t="str">
        <f>VLOOKUP(B13,'[1]4 - Jeudi - SX'!$C$12:$E$1048576,3,FALSE)</f>
        <v>Nuit</v>
      </c>
      <c r="H13" s="5">
        <f>IF(E13="Réception",VLOOKUP(B13,'[1]4 - Jeudi - SX'!$C$12:$S$313,9,FALSE),IF(E13="Préparation",VLOOKUP(B13,'[1]4 - Jeudi - SX'!$C$12:$S$313,8,FALSE),IF(E13="Expédition",VLOOKUP(B13,'[1]4 - Jeudi - SX'!$C$12:$S$313,10,FALSE),IF(E13="Inventaire",VLOOKUP(B13,'[1]4 - Jeudi - SX'!$C$12:$S$313,11,FALSE),IF(E13="Emballages/Déchets",VLOOKUP(B13,'[1]4 - Jeudi - SX'!$C$12:$S$313,12,FALSE),IF(F13="Délgation",VLOOKUP(B13,'[1]4 - Jeudi - SX'!$C$12:$S$313,13,FALSE),IF(E13="Dégagement",VLOOKUP(B13,'[1]4 - Jeudi - SX'!$C$12:$S$313,14,FALSE),IF(E13="Administration (chefs équipes)",VLOOKUP(B13,'[1]4 - Jeudi - SX'!$C$12:$S$313,16,FALSE)))))))))</f>
        <v>0</v>
      </c>
      <c r="I13" s="6"/>
      <c r="J13" s="7"/>
    </row>
    <row r="14" spans="1:12">
      <c r="A14" s="1" t="str">
        <f t="shared" si="0"/>
        <v>BAYERON  MARC ANTOINE</v>
      </c>
      <c r="B14" s="2" t="str">
        <f>INDEX('[1]liste operateur'!D:D,(ROWS($1:14)-1)/8+1)</f>
        <v>BAYERON  MARC ANTOINE</v>
      </c>
      <c r="C14" s="3" t="str">
        <f>+VLOOKUP(B14,'[1]liste operateur'!D:E,2,FALSE)</f>
        <v>Carrefour</v>
      </c>
      <c r="D14" s="4" t="str">
        <f t="shared" si="1"/>
        <v>NORM</v>
      </c>
      <c r="E14" t="s">
        <v>5</v>
      </c>
      <c r="G14" t="str">
        <f>VLOOKUP(B14,'[1]4 - Jeudi - SX'!$C$12:$E$1048576,3,FALSE)</f>
        <v>Nuit</v>
      </c>
      <c r="H14" s="5">
        <f>IF(E14="Réception",VLOOKUP(B14,'[1]4 - Jeudi - SX'!$C$12:$S$313,9,FALSE),IF(E14="Préparation",VLOOKUP(B14,'[1]4 - Jeudi - SX'!$C$12:$S$313,8,FALSE),IF(E14="Expédition",VLOOKUP(B14,'[1]4 - Jeudi - SX'!$C$12:$S$313,10,FALSE),IF(E14="Inventaire",VLOOKUP(B14,'[1]4 - Jeudi - SX'!$C$12:$S$313,11,FALSE),IF(E14="Emballages/Déchets",VLOOKUP(B14,'[1]4 - Jeudi - SX'!$C$12:$S$313,12,FALSE),IF(F14="Délgation",VLOOKUP(B14,'[1]4 - Jeudi - SX'!$C$12:$S$313,13,FALSE),IF(E14="Dégagement",VLOOKUP(B14,'[1]4 - Jeudi - SX'!$C$12:$S$313,14,FALSE),IF(E14="Administration (chefs équipes)",VLOOKUP(B14,'[1]4 - Jeudi - SX'!$C$12:$S$313,16,FALSE)))))))))</f>
        <v>0</v>
      </c>
      <c r="I14" s="6"/>
      <c r="J14" s="7"/>
    </row>
    <row r="15" spans="1:12">
      <c r="A15" s="1" t="str">
        <f t="shared" si="0"/>
        <v>BAYERON  MARC ANTOINE</v>
      </c>
      <c r="B15" s="2" t="str">
        <f>INDEX('[1]liste operateur'!D:D,(ROWS($1:15)-1)/8+1)</f>
        <v>BAYERON  MARC ANTOINE</v>
      </c>
      <c r="C15" s="3" t="str">
        <f>+VLOOKUP(B15,'[1]liste operateur'!D:E,2,FALSE)</f>
        <v>Carrefour</v>
      </c>
      <c r="D15" s="4" t="str">
        <f t="shared" si="1"/>
        <v>NORM</v>
      </c>
      <c r="E15" t="s">
        <v>6</v>
      </c>
      <c r="G15" t="str">
        <f>VLOOKUP(B15,'[1]4 - Jeudi - SX'!$C$12:$E$1048576,3,FALSE)</f>
        <v>Nuit</v>
      </c>
      <c r="H15" s="5">
        <f>IF(E15="Réception",VLOOKUP(B15,'[1]4 - Jeudi - SX'!$C$12:$S$313,9,FALSE),IF(E15="Préparation",VLOOKUP(B15,'[1]4 - Jeudi - SX'!$C$12:$S$313,8,FALSE),IF(E15="Expédition",VLOOKUP(B15,'[1]4 - Jeudi - SX'!$C$12:$S$313,10,FALSE),IF(E15="Inventaire",VLOOKUP(B15,'[1]4 - Jeudi - SX'!$C$12:$S$313,11,FALSE),IF(E15="Emballages/Déchets",VLOOKUP(B15,'[1]4 - Jeudi - SX'!$C$12:$S$313,12,FALSE),IF(F15="Délgation",VLOOKUP(B15,'[1]4 - Jeudi - SX'!$C$12:$S$313,13,FALSE),IF(E15="Dégagement",VLOOKUP(B15,'[1]4 - Jeudi - SX'!$C$12:$S$313,14,FALSE),IF(E15="Administration (chefs équipes)",VLOOKUP(B15,'[1]4 - Jeudi - SX'!$C$12:$S$313,16,FALSE)))))))))</f>
        <v>4.1666666666666664E-2</v>
      </c>
      <c r="I15" s="6"/>
      <c r="J15" s="7"/>
    </row>
    <row r="16" spans="1:12">
      <c r="A16" s="1" t="str">
        <f t="shared" si="0"/>
        <v>BAYERON  MARC ANTOINE</v>
      </c>
      <c r="B16" s="2" t="str">
        <f>INDEX('[1]liste operateur'!D:D,(ROWS($1:16)-1)/8+1)</f>
        <v>BAYERON  MARC ANTOINE</v>
      </c>
      <c r="C16" s="3" t="str">
        <f>+VLOOKUP(B16,'[1]liste operateur'!D:E,2,FALSE)</f>
        <v>Carrefour</v>
      </c>
      <c r="D16" s="4" t="str">
        <f t="shared" si="1"/>
        <v>NORM</v>
      </c>
      <c r="F16" t="s">
        <v>7</v>
      </c>
      <c r="G16" t="str">
        <f>VLOOKUP(B16,'[1]4 - Jeudi - SX'!$C$12:$E$1048576,3,FALSE)</f>
        <v>Nuit</v>
      </c>
      <c r="H16" s="5">
        <f>IF(E16="Réception",VLOOKUP(B16,'[1]4 - Jeudi - SX'!$C$12:$S$313,9,FALSE),IF(E16="Préparation",VLOOKUP(B16,'[1]4 - Jeudi - SX'!$C$12:$S$313,8,FALSE),IF(E16="Expédition",VLOOKUP(B16,'[1]4 - Jeudi - SX'!$C$12:$S$313,10,FALSE),IF(E16="Inventaire",VLOOKUP(B16,'[1]4 - Jeudi - SX'!$C$12:$S$313,11,FALSE),IF(E16="Emballages/Déchets",VLOOKUP(B16,'[1]4 - Jeudi - SX'!$C$12:$S$313,12,FALSE),IF(F16="Délgation",VLOOKUP(B16,'[1]4 - Jeudi - SX'!$C$12:$S$313,13,FALSE),IF(E16="Dégagement",VLOOKUP(B16,'[1]4 - Jeudi - SX'!$C$12:$S$313,14,FALSE),IF(E16="Administration (chefs équipes)",VLOOKUP(B16,'[1]4 - Jeudi - SX'!$C$12:$S$313,16,FALSE)))))))))</f>
        <v>0</v>
      </c>
      <c r="I16" s="6"/>
    </row>
    <row r="17" spans="1:10">
      <c r="A17" s="1" t="str">
        <f t="shared" si="0"/>
        <v>DAHIA  NABIL</v>
      </c>
      <c r="B17" s="2" t="str">
        <f>INDEX('[1]liste operateur'!D:D,(ROWS($1:17)-1)/8+1)</f>
        <v>DAHIA  NABIL</v>
      </c>
      <c r="C17" s="3" t="str">
        <f>+VLOOKUP(B17,'[1]liste operateur'!D:E,2,FALSE)</f>
        <v>Carrefour</v>
      </c>
      <c r="D17" s="4" t="str">
        <f t="shared" si="1"/>
        <v>NORM</v>
      </c>
      <c r="E17" t="s">
        <v>0</v>
      </c>
      <c r="G17" t="str">
        <f>VLOOKUP(B17,'[1]4 - Jeudi - SX'!$C$12:$E$1048576,3,FALSE)</f>
        <v>Nuit</v>
      </c>
      <c r="H17" s="5">
        <f>IF(E17="Réception",VLOOKUP(B17,'[1]4 - Jeudi - SX'!$C$12:$S$313,9,FALSE),IF(E17="Préparation",VLOOKUP(B17,'[1]4 - Jeudi - SX'!$C$12:$S$313,8,FALSE),IF(E17="Expédition",VLOOKUP(B17,'[1]4 - Jeudi - SX'!$C$12:$S$313,10,FALSE),IF(E17="Inventaire",VLOOKUP(B17,'[1]4 - Jeudi - SX'!$C$12:$S$313,11,FALSE),IF(E17="Emballages/Déchets",VLOOKUP(B17,'[1]4 - Jeudi - SX'!$C$12:$S$313,12,FALSE),IF(F17="Délgation",VLOOKUP(B17,'[1]4 - Jeudi - SX'!$C$12:$S$313,13,FALSE),IF(E17="Dégagement",VLOOKUP(B17,'[1]4 - Jeudi - SX'!$C$12:$S$313,14,FALSE),IF(E17="Administration (chefs équipes)",VLOOKUP(B17,'[1]4 - Jeudi - SX'!$C$12:$S$313,16,FALSE)))))))))</f>
        <v>0</v>
      </c>
      <c r="I17" s="6"/>
    </row>
    <row r="18" spans="1:10">
      <c r="A18" s="1" t="str">
        <f t="shared" si="0"/>
        <v>DAHIA  NABIL</v>
      </c>
      <c r="B18" s="2" t="str">
        <f>INDEX('[1]liste operateur'!D:D,(ROWS($1:18)-1)/8+1)</f>
        <v>DAHIA  NABIL</v>
      </c>
      <c r="C18" s="3" t="str">
        <f>+VLOOKUP(B18,'[1]liste operateur'!D:E,2,FALSE)</f>
        <v>Carrefour</v>
      </c>
      <c r="D18" s="4" t="str">
        <f t="shared" si="1"/>
        <v>NORM</v>
      </c>
      <c r="E18" t="s">
        <v>1</v>
      </c>
      <c r="G18" t="str">
        <f>VLOOKUP(B18,'[1]4 - Jeudi - SX'!$C$12:$E$1048576,3,FALSE)</f>
        <v>Nuit</v>
      </c>
      <c r="H18" s="5">
        <f>IF(E18="Réception",VLOOKUP(B18,'[1]4 - Jeudi - SX'!$C$12:$S$313,9,FALSE),IF(E18="Préparation",VLOOKUP(B18,'[1]4 - Jeudi - SX'!$C$12:$S$313,8,FALSE),IF(E18="Expédition",VLOOKUP(B18,'[1]4 - Jeudi - SX'!$C$12:$S$313,10,FALSE),IF(E18="Inventaire",VLOOKUP(B18,'[1]4 - Jeudi - SX'!$C$12:$S$313,11,FALSE),IF(E18="Emballages/Déchets",VLOOKUP(B18,'[1]4 - Jeudi - SX'!$C$12:$S$313,12,FALSE),IF(F18="Délgation",VLOOKUP(B18,'[1]4 - Jeudi - SX'!$C$12:$S$313,13,FALSE),IF(E18="Dégagement",VLOOKUP(B18,'[1]4 - Jeudi - SX'!$C$12:$S$313,14,FALSE),IF(E18="Administration (chefs équipes)",VLOOKUP(B18,'[1]4 - Jeudi - SX'!$C$12:$S$313,16,FALSE)))))))))</f>
        <v>0</v>
      </c>
      <c r="I18" s="6"/>
    </row>
    <row r="19" spans="1:10">
      <c r="A19" s="1" t="str">
        <f t="shared" si="0"/>
        <v>DAHIA  NABIL</v>
      </c>
      <c r="B19" s="2" t="str">
        <f>INDEX('[1]liste operateur'!D:D,(ROWS($1:19)-1)/8+1)</f>
        <v>DAHIA  NABIL</v>
      </c>
      <c r="C19" s="3" t="str">
        <f>+VLOOKUP(B19,'[1]liste operateur'!D:E,2,FALSE)</f>
        <v>Carrefour</v>
      </c>
      <c r="D19" s="4" t="str">
        <f t="shared" si="1"/>
        <v>NORM</v>
      </c>
      <c r="E19" t="s">
        <v>2</v>
      </c>
      <c r="G19" t="str">
        <f>VLOOKUP(B19,'[1]4 - Jeudi - SX'!$C$12:$E$1048576,3,FALSE)</f>
        <v>Nuit</v>
      </c>
      <c r="H19" s="5">
        <f>IF(E19="Réception",VLOOKUP(B19,'[1]4 - Jeudi - SX'!$C$12:$S$313,9,FALSE),IF(E19="Préparation",VLOOKUP(B19,'[1]4 - Jeudi - SX'!$C$12:$S$313,8,FALSE),IF(E19="Expédition",VLOOKUP(B19,'[1]4 - Jeudi - SX'!$C$12:$S$313,10,FALSE),IF(E19="Inventaire",VLOOKUP(B19,'[1]4 - Jeudi - SX'!$C$12:$S$313,11,FALSE),IF(E19="Emballages/Déchets",VLOOKUP(B19,'[1]4 - Jeudi - SX'!$C$12:$S$313,12,FALSE),IF(F19="Délgation",VLOOKUP(B19,'[1]4 - Jeudi - SX'!$C$12:$S$313,13,FALSE),IF(E19="Dégagement",VLOOKUP(B19,'[1]4 - Jeudi - SX'!$C$12:$S$313,14,FALSE),IF(E19="Administration (chefs équipes)",VLOOKUP(B19,'[1]4 - Jeudi - SX'!$C$12:$S$313,16,FALSE)))))))))</f>
        <v>0</v>
      </c>
      <c r="I19" s="6"/>
    </row>
    <row r="20" spans="1:10">
      <c r="A20" s="1" t="str">
        <f t="shared" si="0"/>
        <v>DAHIA  NABIL</v>
      </c>
      <c r="B20" s="2" t="str">
        <f>INDEX('[1]liste operateur'!D:D,(ROWS($1:20)-1)/8+1)</f>
        <v>DAHIA  NABIL</v>
      </c>
      <c r="C20" s="3" t="str">
        <f>+VLOOKUP(B20,'[1]liste operateur'!D:E,2,FALSE)</f>
        <v>Carrefour</v>
      </c>
      <c r="D20" s="4" t="str">
        <f t="shared" si="1"/>
        <v>NORM</v>
      </c>
      <c r="E20" t="s">
        <v>3</v>
      </c>
      <c r="G20" t="str">
        <f>VLOOKUP(B20,'[1]4 - Jeudi - SX'!$C$12:$E$1048576,3,FALSE)</f>
        <v>Nuit</v>
      </c>
      <c r="H20" s="5">
        <f>IF(E20="Réception",VLOOKUP(B20,'[1]4 - Jeudi - SX'!$C$12:$S$313,9,FALSE),IF(E20="Préparation",VLOOKUP(B20,'[1]4 - Jeudi - SX'!$C$12:$S$313,8,FALSE),IF(E20="Expédition",VLOOKUP(B20,'[1]4 - Jeudi - SX'!$C$12:$S$313,10,FALSE),IF(E20="Inventaire",VLOOKUP(B20,'[1]4 - Jeudi - SX'!$C$12:$S$313,11,FALSE),IF(E20="Emballages/Déchets",VLOOKUP(B20,'[1]4 - Jeudi - SX'!$C$12:$S$313,12,FALSE),IF(F20="Délgation",VLOOKUP(B20,'[1]4 - Jeudi - SX'!$C$12:$S$313,13,FALSE),IF(E20="Dégagement",VLOOKUP(B20,'[1]4 - Jeudi - SX'!$C$12:$S$313,14,FALSE),IF(E20="Administration (chefs équipes)",VLOOKUP(B20,'[1]4 - Jeudi - SX'!$C$12:$S$313,16,FALSE)))))))))</f>
        <v>0</v>
      </c>
      <c r="I20" s="6"/>
    </row>
    <row r="21" spans="1:10">
      <c r="A21" s="1" t="str">
        <f t="shared" si="0"/>
        <v>DAHIA  NABIL</v>
      </c>
      <c r="B21" s="2" t="str">
        <f>INDEX('[1]liste operateur'!D:D,(ROWS($1:21)-1)/8+1)</f>
        <v>DAHIA  NABIL</v>
      </c>
      <c r="C21" s="3" t="str">
        <f>+VLOOKUP(B21,'[1]liste operateur'!D:E,2,FALSE)</f>
        <v>Carrefour</v>
      </c>
      <c r="D21" s="4" t="str">
        <f t="shared" si="1"/>
        <v>NORM</v>
      </c>
      <c r="E21" t="s">
        <v>4</v>
      </c>
      <c r="G21" t="str">
        <f>VLOOKUP(B21,'[1]4 - Jeudi - SX'!$C$12:$E$1048576,3,FALSE)</f>
        <v>Nuit</v>
      </c>
      <c r="H21" s="5">
        <f>IF(E21="Réception",VLOOKUP(B21,'[1]4 - Jeudi - SX'!$C$12:$S$313,9,FALSE),IF(E21="Préparation",VLOOKUP(B21,'[1]4 - Jeudi - SX'!$C$12:$S$313,8,FALSE),IF(E21="Expédition",VLOOKUP(B21,'[1]4 - Jeudi - SX'!$C$12:$S$313,10,FALSE),IF(E21="Inventaire",VLOOKUP(B21,'[1]4 - Jeudi - SX'!$C$12:$S$313,11,FALSE),IF(E21="Emballages/Déchets",VLOOKUP(B21,'[1]4 - Jeudi - SX'!$C$12:$S$313,12,FALSE),IF(F21="Délgation",VLOOKUP(B21,'[1]4 - Jeudi - SX'!$C$12:$S$313,13,FALSE),IF(E21="Dégagement",VLOOKUP(B21,'[1]4 - Jeudi - SX'!$C$12:$S$313,14,FALSE),IF(E21="Administration (chefs équipes)",VLOOKUP(B21,'[1]4 - Jeudi - SX'!$C$12:$S$313,16,FALSE)))))))))</f>
        <v>0</v>
      </c>
      <c r="I21" s="6"/>
    </row>
    <row r="22" spans="1:10">
      <c r="A22" s="1" t="str">
        <f t="shared" si="0"/>
        <v>DAHIA  NABIL</v>
      </c>
      <c r="B22" s="2" t="str">
        <f>INDEX('[1]liste operateur'!D:D,(ROWS($1:22)-1)/8+1)</f>
        <v>DAHIA  NABIL</v>
      </c>
      <c r="C22" s="3" t="str">
        <f>+VLOOKUP(B22,'[1]liste operateur'!D:E,2,FALSE)</f>
        <v>Carrefour</v>
      </c>
      <c r="D22" s="4" t="str">
        <f t="shared" si="1"/>
        <v>NORM</v>
      </c>
      <c r="E22" t="s">
        <v>5</v>
      </c>
      <c r="G22" t="str">
        <f>VLOOKUP(B22,'[1]4 - Jeudi - SX'!$C$12:$E$1048576,3,FALSE)</f>
        <v>Nuit</v>
      </c>
      <c r="H22" s="5">
        <f>IF(E22="Réception",VLOOKUP(B22,'[1]4 - Jeudi - SX'!$C$12:$S$313,9,FALSE),IF(E22="Préparation",VLOOKUP(B22,'[1]4 - Jeudi - SX'!$C$12:$S$313,8,FALSE),IF(E22="Expédition",VLOOKUP(B22,'[1]4 - Jeudi - SX'!$C$12:$S$313,10,FALSE),IF(E22="Inventaire",VLOOKUP(B22,'[1]4 - Jeudi - SX'!$C$12:$S$313,11,FALSE),IF(E22="Emballages/Déchets",VLOOKUP(B22,'[1]4 - Jeudi - SX'!$C$12:$S$313,12,FALSE),IF(F22="Délgation",VLOOKUP(B22,'[1]4 - Jeudi - SX'!$C$12:$S$313,13,FALSE),IF(E22="Dégagement",VLOOKUP(B22,'[1]4 - Jeudi - SX'!$C$12:$S$313,14,FALSE),IF(E22="Administration (chefs équipes)",VLOOKUP(B22,'[1]4 - Jeudi - SX'!$C$12:$S$313,16,FALSE)))))))))</f>
        <v>0</v>
      </c>
      <c r="I22" s="6"/>
    </row>
    <row r="23" spans="1:10">
      <c r="A23" s="1" t="str">
        <f t="shared" si="0"/>
        <v>DAHIA  NABIL</v>
      </c>
      <c r="B23" s="2" t="str">
        <f>INDEX('[1]liste operateur'!D:D,(ROWS($1:23)-1)/8+1)</f>
        <v>DAHIA  NABIL</v>
      </c>
      <c r="C23" s="3" t="str">
        <f>+VLOOKUP(B23,'[1]liste operateur'!D:E,2,FALSE)</f>
        <v>Carrefour</v>
      </c>
      <c r="D23" s="4" t="str">
        <f t="shared" si="1"/>
        <v>NORM</v>
      </c>
      <c r="E23" t="s">
        <v>6</v>
      </c>
      <c r="G23" t="str">
        <f>VLOOKUP(B23,'[1]4 - Jeudi - SX'!$C$12:$E$1048576,3,FALSE)</f>
        <v>Nuit</v>
      </c>
      <c r="H23" s="5">
        <f>IF(E23="Réception",VLOOKUP(B23,'[1]4 - Jeudi - SX'!$C$12:$S$313,9,FALSE),IF(E23="Préparation",VLOOKUP(B23,'[1]4 - Jeudi - SX'!$C$12:$S$313,8,FALSE),IF(E23="Expédition",VLOOKUP(B23,'[1]4 - Jeudi - SX'!$C$12:$S$313,10,FALSE),IF(E23="Inventaire",VLOOKUP(B23,'[1]4 - Jeudi - SX'!$C$12:$S$313,11,FALSE),IF(E23="Emballages/Déchets",VLOOKUP(B23,'[1]4 - Jeudi - SX'!$C$12:$S$313,12,FALSE),IF(F23="Délgation",VLOOKUP(B23,'[1]4 - Jeudi - SX'!$C$12:$S$313,13,FALSE),IF(E23="Dégagement",VLOOKUP(B23,'[1]4 - Jeudi - SX'!$C$12:$S$313,14,FALSE),IF(E23="Administration (chefs équipes)",VLOOKUP(B23,'[1]4 - Jeudi - SX'!$C$12:$S$313,16,FALSE)))))))))</f>
        <v>0</v>
      </c>
      <c r="I23" s="6"/>
    </row>
    <row r="24" spans="1:10">
      <c r="A24" s="1" t="str">
        <f t="shared" si="0"/>
        <v>DAHIA  NABIL</v>
      </c>
      <c r="B24" s="2" t="str">
        <f>INDEX('[1]liste operateur'!D:D,(ROWS($1:24)-1)/8+1)</f>
        <v>DAHIA  NABIL</v>
      </c>
      <c r="C24" s="3" t="str">
        <f>+VLOOKUP(B24,'[1]liste operateur'!D:E,2,FALSE)</f>
        <v>Carrefour</v>
      </c>
      <c r="D24" s="4" t="str">
        <f t="shared" si="1"/>
        <v>NORM</v>
      </c>
      <c r="F24" t="s">
        <v>7</v>
      </c>
      <c r="G24" t="str">
        <f>VLOOKUP(B24,'[1]4 - Jeudi - SX'!$C$12:$E$1048576,3,FALSE)</f>
        <v>Nuit</v>
      </c>
      <c r="H24" s="5">
        <f>IF(E24="Réception",VLOOKUP(B24,'[1]4 - Jeudi - SX'!$C$12:$S$313,9,FALSE),IF(E24="Préparation",VLOOKUP(B24,'[1]4 - Jeudi - SX'!$C$12:$S$313,8,FALSE),IF(E24="Expédition",VLOOKUP(B24,'[1]4 - Jeudi - SX'!$C$12:$S$313,10,FALSE),IF(E24="Inventaire",VLOOKUP(B24,'[1]4 - Jeudi - SX'!$C$12:$S$313,11,FALSE),IF(E24="Emballages/Déchets",VLOOKUP(B24,'[1]4 - Jeudi - SX'!$C$12:$S$313,12,FALSE),IF(F24="Délgation",VLOOKUP(B24,'[1]4 - Jeudi - SX'!$C$12:$S$313,13,FALSE),IF(E24="Dégagement",VLOOKUP(B24,'[1]4 - Jeudi - SX'!$C$12:$S$313,14,FALSE),IF(E24="Administration (chefs équipes)",VLOOKUP(B24,'[1]4 - Jeudi - SX'!$C$12:$S$313,16,FALSE)))))))))</f>
        <v>0</v>
      </c>
      <c r="I24" s="6"/>
    </row>
    <row r="25" spans="1:10">
      <c r="A25" s="1" t="str">
        <f t="shared" si="0"/>
        <v>VUILLERMET  HERVE</v>
      </c>
      <c r="B25" s="2" t="str">
        <f>INDEX('[1]liste operateur'!D:D,(ROWS($1:25)-1)/8+1)</f>
        <v>VUILLERMET  HERVE</v>
      </c>
      <c r="C25" s="3" t="str">
        <f>+VLOOKUP(B25,'[1]liste operateur'!D:E,2,FALSE)</f>
        <v>Carrefour</v>
      </c>
      <c r="D25" s="4" t="str">
        <f t="shared" si="1"/>
        <v>NORM</v>
      </c>
      <c r="E25" t="s">
        <v>0</v>
      </c>
      <c r="G25" t="str">
        <f>VLOOKUP(B25,'[1]4 - Jeudi - SX'!$C$12:$E$1048576,3,FALSE)</f>
        <v>Nuit</v>
      </c>
      <c r="H25" s="5">
        <f>IF(E25="Réception",VLOOKUP(B25,'[1]4 - Jeudi - SX'!$C$12:$S$313,9,FALSE),IF(E25="Préparation",VLOOKUP(B25,'[1]4 - Jeudi - SX'!$C$12:$S$313,8,FALSE),IF(E25="Expédition",VLOOKUP(B25,'[1]4 - Jeudi - SX'!$C$12:$S$313,10,FALSE),IF(E25="Inventaire",VLOOKUP(B25,'[1]4 - Jeudi - SX'!$C$12:$S$313,11,FALSE),IF(E25="Emballages/Déchets",VLOOKUP(B25,'[1]4 - Jeudi - SX'!$C$12:$S$313,12,FALSE),IF(F25="Délgation",VLOOKUP(B25,'[1]4 - Jeudi - SX'!$C$12:$S$313,13,FALSE),IF(E25="Dégagement",VLOOKUP(B25,'[1]4 - Jeudi - SX'!$C$12:$S$313,14,FALSE),IF(E25="Administration (chefs équipes)",VLOOKUP(B25,'[1]4 - Jeudi - SX'!$C$12:$S$313,16,FALSE)))))))))</f>
        <v>0</v>
      </c>
      <c r="I25" s="6"/>
    </row>
    <row r="26" spans="1:10">
      <c r="A26" s="1" t="str">
        <f t="shared" si="0"/>
        <v>VUILLERMET  HERVE</v>
      </c>
      <c r="B26" s="2" t="str">
        <f>INDEX('[1]liste operateur'!D:D,(ROWS($1:26)-1)/8+1)</f>
        <v>VUILLERMET  HERVE</v>
      </c>
      <c r="C26" s="3" t="str">
        <f>+VLOOKUP(B26,'[1]liste operateur'!D:E,2,FALSE)</f>
        <v>Carrefour</v>
      </c>
      <c r="D26" s="4" t="str">
        <f t="shared" si="1"/>
        <v>NORM</v>
      </c>
      <c r="E26" t="s">
        <v>1</v>
      </c>
      <c r="G26" t="str">
        <f>VLOOKUP(B26,'[1]4 - Jeudi - SX'!$C$12:$E$1048576,3,FALSE)</f>
        <v>Nuit</v>
      </c>
      <c r="H26" s="5">
        <f>IF(E26="Réception",VLOOKUP(B26,'[1]4 - Jeudi - SX'!$C$12:$S$313,9,FALSE),IF(E26="Préparation",VLOOKUP(B26,'[1]4 - Jeudi - SX'!$C$12:$S$313,8,FALSE),IF(E26="Expédition",VLOOKUP(B26,'[1]4 - Jeudi - SX'!$C$12:$S$313,10,FALSE),IF(E26="Inventaire",VLOOKUP(B26,'[1]4 - Jeudi - SX'!$C$12:$S$313,11,FALSE),IF(E26="Emballages/Déchets",VLOOKUP(B26,'[1]4 - Jeudi - SX'!$C$12:$S$313,12,FALSE),IF(F26="Délgation",VLOOKUP(B26,'[1]4 - Jeudi - SX'!$C$12:$S$313,13,FALSE),IF(E26="Dégagement",VLOOKUP(B26,'[1]4 - Jeudi - SX'!$C$12:$S$313,14,FALSE),IF(E26="Administration (chefs équipes)",VLOOKUP(B26,'[1]4 - Jeudi - SX'!$C$12:$S$313,16,FALSE)))))))))</f>
        <v>0.29166666666666669</v>
      </c>
      <c r="I26" s="6"/>
    </row>
    <row r="27" spans="1:10">
      <c r="A27" s="1" t="str">
        <f t="shared" si="0"/>
        <v>VUILLERMET  HERVE</v>
      </c>
      <c r="B27" s="2" t="str">
        <f>INDEX('[1]liste operateur'!D:D,(ROWS($1:27)-1)/8+1)</f>
        <v>VUILLERMET  HERVE</v>
      </c>
      <c r="C27" s="3" t="str">
        <f>+VLOOKUP(B27,'[1]liste operateur'!D:E,2,FALSE)</f>
        <v>Carrefour</v>
      </c>
      <c r="D27" s="4" t="str">
        <f t="shared" si="1"/>
        <v>NORM</v>
      </c>
      <c r="E27" t="s">
        <v>2</v>
      </c>
      <c r="G27" t="str">
        <f>VLOOKUP(B27,'[1]4 - Jeudi - SX'!$C$12:$E$1048576,3,FALSE)</f>
        <v>Nuit</v>
      </c>
      <c r="H27" s="5">
        <f>IF(E27="Réception",VLOOKUP(B27,'[1]4 - Jeudi - SX'!$C$12:$S$313,9,FALSE),IF(E27="Préparation",VLOOKUP(B27,'[1]4 - Jeudi - SX'!$C$12:$S$313,8,FALSE),IF(E27="Expédition",VLOOKUP(B27,'[1]4 - Jeudi - SX'!$C$12:$S$313,10,FALSE),IF(E27="Inventaire",VLOOKUP(B27,'[1]4 - Jeudi - SX'!$C$12:$S$313,11,FALSE),IF(E27="Emballages/Déchets",VLOOKUP(B27,'[1]4 - Jeudi - SX'!$C$12:$S$313,12,FALSE),IF(F27="Délgation",VLOOKUP(B27,'[1]4 - Jeudi - SX'!$C$12:$S$313,13,FALSE),IF(E27="Dégagement",VLOOKUP(B27,'[1]4 - Jeudi - SX'!$C$12:$S$313,14,FALSE),IF(E27="Administration (chefs équipes)",VLOOKUP(B27,'[1]4 - Jeudi - SX'!$C$12:$S$313,16,FALSE)))))))))</f>
        <v>0</v>
      </c>
      <c r="I27" s="6"/>
    </row>
    <row r="28" spans="1:10">
      <c r="A28" s="1" t="str">
        <f t="shared" si="0"/>
        <v>VUILLERMET  HERVE</v>
      </c>
      <c r="B28" s="2" t="str">
        <f>INDEX('[1]liste operateur'!D:D,(ROWS($1:28)-1)/8+1)</f>
        <v>VUILLERMET  HERVE</v>
      </c>
      <c r="C28" s="3" t="str">
        <f>+VLOOKUP(B28,'[1]liste operateur'!D:E,2,FALSE)</f>
        <v>Carrefour</v>
      </c>
      <c r="D28" s="4" t="str">
        <f t="shared" si="1"/>
        <v>NORM</v>
      </c>
      <c r="E28" t="s">
        <v>3</v>
      </c>
      <c r="G28" t="str">
        <f>VLOOKUP(B28,'[1]4 - Jeudi - SX'!$C$12:$E$1048576,3,FALSE)</f>
        <v>Nuit</v>
      </c>
      <c r="H28" s="5">
        <f>IF(E28="Réception",VLOOKUP(B28,'[1]4 - Jeudi - SX'!$C$12:$S$313,9,FALSE),IF(E28="Préparation",VLOOKUP(B28,'[1]4 - Jeudi - SX'!$C$12:$S$313,8,FALSE),IF(E28="Expédition",VLOOKUP(B28,'[1]4 - Jeudi - SX'!$C$12:$S$313,10,FALSE),IF(E28="Inventaire",VLOOKUP(B28,'[1]4 - Jeudi - SX'!$C$12:$S$313,11,FALSE),IF(E28="Emballages/Déchets",VLOOKUP(B28,'[1]4 - Jeudi - SX'!$C$12:$S$313,12,FALSE),IF(F28="Délgation",VLOOKUP(B28,'[1]4 - Jeudi - SX'!$C$12:$S$313,13,FALSE),IF(E28="Dégagement",VLOOKUP(B28,'[1]4 - Jeudi - SX'!$C$12:$S$313,14,FALSE),IF(E28="Administration (chefs équipes)",VLOOKUP(B28,'[1]4 - Jeudi - SX'!$C$12:$S$313,16,FALSE)))))))))</f>
        <v>0</v>
      </c>
      <c r="I28" s="6"/>
    </row>
    <row r="29" spans="1:10">
      <c r="A29" s="1" t="str">
        <f t="shared" si="0"/>
        <v>VUILLERMET  HERVE</v>
      </c>
      <c r="B29" s="2" t="str">
        <f>INDEX('[1]liste operateur'!D:D,(ROWS($1:29)-1)/8+1)</f>
        <v>VUILLERMET  HERVE</v>
      </c>
      <c r="C29" s="3" t="str">
        <f>+VLOOKUP(B29,'[1]liste operateur'!D:E,2,FALSE)</f>
        <v>Carrefour</v>
      </c>
      <c r="D29" s="4" t="str">
        <f t="shared" si="1"/>
        <v>NORM</v>
      </c>
      <c r="E29" t="s">
        <v>4</v>
      </c>
      <c r="G29" t="str">
        <f>VLOOKUP(B29,'[1]4 - Jeudi - SX'!$C$12:$E$1048576,3,FALSE)</f>
        <v>Nuit</v>
      </c>
      <c r="H29" s="5">
        <f>IF(E29="Réception",VLOOKUP(B29,'[1]4 - Jeudi - SX'!$C$12:$S$313,9,FALSE),IF(E29="Préparation",VLOOKUP(B29,'[1]4 - Jeudi - SX'!$C$12:$S$313,8,FALSE),IF(E29="Expédition",VLOOKUP(B29,'[1]4 - Jeudi - SX'!$C$12:$S$313,10,FALSE),IF(E29="Inventaire",VLOOKUP(B29,'[1]4 - Jeudi - SX'!$C$12:$S$313,11,FALSE),IF(E29="Emballages/Déchets",VLOOKUP(B29,'[1]4 - Jeudi - SX'!$C$12:$S$313,12,FALSE),IF(F29="Délgation",VLOOKUP(B29,'[1]4 - Jeudi - SX'!$C$12:$S$313,13,FALSE),IF(E29="Dégagement",VLOOKUP(B29,'[1]4 - Jeudi - SX'!$C$12:$S$313,14,FALSE),IF(E29="Administration (chefs équipes)",VLOOKUP(B29,'[1]4 - Jeudi - SX'!$C$12:$S$313,16,FALSE)))))))))</f>
        <v>0</v>
      </c>
      <c r="I29" s="6"/>
    </row>
    <row r="30" spans="1:10">
      <c r="A30" s="1" t="str">
        <f t="shared" si="0"/>
        <v>VUILLERMET  HERVE</v>
      </c>
      <c r="B30" s="2" t="str">
        <f>INDEX('[1]liste operateur'!D:D,(ROWS($1:30)-1)/8+1)</f>
        <v>VUILLERMET  HERVE</v>
      </c>
      <c r="C30" s="3" t="str">
        <f>+VLOOKUP(B30,'[1]liste operateur'!D:E,2,FALSE)</f>
        <v>Carrefour</v>
      </c>
      <c r="D30" s="4" t="str">
        <f t="shared" si="1"/>
        <v>NORM</v>
      </c>
      <c r="E30" t="s">
        <v>5</v>
      </c>
      <c r="G30" t="str">
        <f>VLOOKUP(B30,'[1]4 - Jeudi - SX'!$C$12:$E$1048576,3,FALSE)</f>
        <v>Nuit</v>
      </c>
      <c r="H30" s="5">
        <f>IF(E30="Réception",VLOOKUP(B30,'[1]4 - Jeudi - SX'!$C$12:$S$313,9,FALSE),IF(E30="Préparation",VLOOKUP(B30,'[1]4 - Jeudi - SX'!$C$12:$S$313,8,FALSE),IF(E30="Expédition",VLOOKUP(B30,'[1]4 - Jeudi - SX'!$C$12:$S$313,10,FALSE),IF(E30="Inventaire",VLOOKUP(B30,'[1]4 - Jeudi - SX'!$C$12:$S$313,11,FALSE),IF(E30="Emballages/Déchets",VLOOKUP(B30,'[1]4 - Jeudi - SX'!$C$12:$S$313,12,FALSE),IF(F30="Délgation",VLOOKUP(B30,'[1]4 - Jeudi - SX'!$C$12:$S$313,13,FALSE),IF(E30="Dégagement",VLOOKUP(B30,'[1]4 - Jeudi - SX'!$C$12:$S$313,14,FALSE),IF(E30="Administration (chefs équipes)",VLOOKUP(B30,'[1]4 - Jeudi - SX'!$C$12:$S$313,16,FALSE)))))))))</f>
        <v>0</v>
      </c>
      <c r="I30" s="6"/>
    </row>
    <row r="31" spans="1:10">
      <c r="A31" s="1" t="str">
        <f t="shared" si="0"/>
        <v>VUILLERMET  HERVE</v>
      </c>
      <c r="B31" s="2" t="str">
        <f>INDEX('[1]liste operateur'!D:D,(ROWS($1:31)-1)/8+1)</f>
        <v>VUILLERMET  HERVE</v>
      </c>
      <c r="C31" s="3" t="str">
        <f>+VLOOKUP(B31,'[1]liste operateur'!D:E,2,FALSE)</f>
        <v>Carrefour</v>
      </c>
      <c r="D31" s="4" t="str">
        <f t="shared" si="1"/>
        <v>NORM</v>
      </c>
      <c r="E31" t="s">
        <v>6</v>
      </c>
      <c r="G31" t="str">
        <f>VLOOKUP(B31,'[1]4 - Jeudi - SX'!$C$12:$E$1048576,3,FALSE)</f>
        <v>Nuit</v>
      </c>
      <c r="H31" s="5">
        <f>IF(E31="Réception",VLOOKUP(B31,'[1]4 - Jeudi - SX'!$C$12:$S$313,9,FALSE),IF(E31="Préparation",VLOOKUP(B31,'[1]4 - Jeudi - SX'!$C$12:$S$313,8,FALSE),IF(E31="Expédition",VLOOKUP(B31,'[1]4 - Jeudi - SX'!$C$12:$S$313,10,FALSE),IF(E31="Inventaire",VLOOKUP(B31,'[1]4 - Jeudi - SX'!$C$12:$S$313,11,FALSE),IF(E31="Emballages/Déchets",VLOOKUP(B31,'[1]4 - Jeudi - SX'!$C$12:$S$313,12,FALSE),IF(F31="Délgation",VLOOKUP(B31,'[1]4 - Jeudi - SX'!$C$12:$S$313,13,FALSE),IF(E31="Dégagement",VLOOKUP(B31,'[1]4 - Jeudi - SX'!$C$12:$S$313,14,FALSE),IF(E31="Administration (chefs équipes)",VLOOKUP(B31,'[1]4 - Jeudi - SX'!$C$12:$S$313,16,FALSE)))))))))</f>
        <v>0</v>
      </c>
      <c r="I31" s="6"/>
    </row>
    <row r="32" spans="1:10">
      <c r="A32" s="1" t="str">
        <f t="shared" si="0"/>
        <v>VUILLERMET  HERVE</v>
      </c>
      <c r="B32" s="2" t="str">
        <f>INDEX('[1]liste operateur'!D:D,(ROWS($1:32)-1)/8+1)</f>
        <v>VUILLERMET  HERVE</v>
      </c>
      <c r="C32" s="3" t="str">
        <f>+VLOOKUP(B32,'[1]liste operateur'!D:E,2,FALSE)</f>
        <v>Carrefour</v>
      </c>
      <c r="D32" s="4" t="str">
        <f t="shared" si="1"/>
        <v>NORM</v>
      </c>
      <c r="F32" t="s">
        <v>7</v>
      </c>
      <c r="G32" t="str">
        <f>VLOOKUP(B32,'[1]4 - Jeudi - SX'!$C$12:$E$1048576,3,FALSE)</f>
        <v>Nuit</v>
      </c>
      <c r="H32" s="5">
        <f>IF(E32="Réception",VLOOKUP(B32,'[1]4 - Jeudi - SX'!$C$12:$S$313,9,FALSE),IF(E32="Préparation",VLOOKUP(B32,'[1]4 - Jeudi - SX'!$C$12:$S$313,8,FALSE),IF(E32="Expédition",VLOOKUP(B32,'[1]4 - Jeudi - SX'!$C$12:$S$313,10,FALSE),IF(E32="Inventaire",VLOOKUP(B32,'[1]4 - Jeudi - SX'!$C$12:$S$313,11,FALSE),IF(E32="Emballages/Déchets",VLOOKUP(B32,'[1]4 - Jeudi - SX'!$C$12:$S$313,12,FALSE),IF(F32="Délgation",VLOOKUP(B32,'[1]4 - Jeudi - SX'!$C$12:$S$313,13,FALSE),IF(E32="Dégagement",VLOOKUP(B32,'[1]4 - Jeudi - SX'!$C$12:$S$313,14,FALSE),IF(E32="Administration (chefs équipes)",VLOOKUP(B32,'[1]4 - Jeudi - SX'!$C$12:$S$313,16,FALSE)))))))))</f>
        <v>0</v>
      </c>
      <c r="I32" s="6"/>
      <c r="J32" s="7"/>
    </row>
    <row r="33" spans="1:10">
      <c r="A33" s="1" t="str">
        <f t="shared" si="0"/>
        <v>PICCERELLE  PATRICIA</v>
      </c>
      <c r="B33" s="2" t="str">
        <f>INDEX('[1]liste operateur'!D:D,(ROWS($1:33)-1)/8+1)</f>
        <v>PICCERELLE  PATRICIA</v>
      </c>
      <c r="C33" s="3" t="str">
        <f>+VLOOKUP(B33,'[1]liste operateur'!D:E,2,FALSE)</f>
        <v>Carrefour</v>
      </c>
      <c r="D33" s="4" t="str">
        <f t="shared" si="1"/>
        <v>NORM</v>
      </c>
      <c r="E33" t="s">
        <v>0</v>
      </c>
      <c r="G33" t="str">
        <f>VLOOKUP(B33,'[1]4 - Jeudi - SX'!$C$12:$E$1048576,3,FALSE)</f>
        <v>Nuit</v>
      </c>
      <c r="H33" s="5">
        <f>IF(E33="Réception",VLOOKUP(B33,'[1]4 - Jeudi - SX'!$C$12:$S$313,9,FALSE),IF(E33="Préparation",VLOOKUP(B33,'[1]4 - Jeudi - SX'!$C$12:$S$313,8,FALSE),IF(E33="Expédition",VLOOKUP(B33,'[1]4 - Jeudi - SX'!$C$12:$S$313,10,FALSE),IF(E33="Inventaire",VLOOKUP(B33,'[1]4 - Jeudi - SX'!$C$12:$S$313,11,FALSE),IF(E33="Emballages/Déchets",VLOOKUP(B33,'[1]4 - Jeudi - SX'!$C$12:$S$313,12,FALSE),IF(F33="Délgation",VLOOKUP(B33,'[1]4 - Jeudi - SX'!$C$12:$S$313,13,FALSE),IF(E33="Dégagement",VLOOKUP(B33,'[1]4 - Jeudi - SX'!$C$12:$S$313,14,FALSE),IF(E33="Administration (chefs équipes)",VLOOKUP(B33,'[1]4 - Jeudi - SX'!$C$12:$S$313,16,FALSE)))))))))</f>
        <v>0</v>
      </c>
      <c r="I33" s="6"/>
      <c r="J33" s="7"/>
    </row>
    <row r="34" spans="1:10">
      <c r="A34" s="1" t="str">
        <f t="shared" si="0"/>
        <v>PICCERELLE  PATRICIA</v>
      </c>
      <c r="B34" s="2" t="str">
        <f>INDEX('[1]liste operateur'!D:D,(ROWS($1:34)-1)/8+1)</f>
        <v>PICCERELLE  PATRICIA</v>
      </c>
      <c r="C34" s="3" t="str">
        <f>+VLOOKUP(B34,'[1]liste operateur'!D:E,2,FALSE)</f>
        <v>Carrefour</v>
      </c>
      <c r="D34" s="4" t="str">
        <f t="shared" si="1"/>
        <v>NORM</v>
      </c>
      <c r="E34" t="s">
        <v>1</v>
      </c>
      <c r="G34" t="str">
        <f>VLOOKUP(B34,'[1]4 - Jeudi - SX'!$C$12:$E$1048576,3,FALSE)</f>
        <v>Nuit</v>
      </c>
      <c r="H34" s="5">
        <f>IF(E34="Réception",VLOOKUP(B34,'[1]4 - Jeudi - SX'!$C$12:$S$313,9,FALSE),IF(E34="Préparation",VLOOKUP(B34,'[1]4 - Jeudi - SX'!$C$12:$S$313,8,FALSE),IF(E34="Expédition",VLOOKUP(B34,'[1]4 - Jeudi - SX'!$C$12:$S$313,10,FALSE),IF(E34="Inventaire",VLOOKUP(B34,'[1]4 - Jeudi - SX'!$C$12:$S$313,11,FALSE),IF(E34="Emballages/Déchets",VLOOKUP(B34,'[1]4 - Jeudi - SX'!$C$12:$S$313,12,FALSE),IF(F34="Délgation",VLOOKUP(B34,'[1]4 - Jeudi - SX'!$C$12:$S$313,13,FALSE),IF(E34="Dégagement",VLOOKUP(B34,'[1]4 - Jeudi - SX'!$C$12:$S$313,14,FALSE),IF(E34="Administration (chefs équipes)",VLOOKUP(B34,'[1]4 - Jeudi - SX'!$C$12:$S$313,16,FALSE)))))))))</f>
        <v>0</v>
      </c>
      <c r="I34" s="6"/>
      <c r="J34" s="7"/>
    </row>
    <row r="35" spans="1:10">
      <c r="A35" s="1" t="str">
        <f t="shared" si="0"/>
        <v>PICCERELLE  PATRICIA</v>
      </c>
      <c r="B35" s="2" t="str">
        <f>INDEX('[1]liste operateur'!D:D,(ROWS($1:35)-1)/8+1)</f>
        <v>PICCERELLE  PATRICIA</v>
      </c>
      <c r="C35" s="3" t="str">
        <f>+VLOOKUP(B35,'[1]liste operateur'!D:E,2,FALSE)</f>
        <v>Carrefour</v>
      </c>
      <c r="D35" s="4" t="str">
        <f t="shared" si="1"/>
        <v>NORM</v>
      </c>
      <c r="E35" t="s">
        <v>2</v>
      </c>
      <c r="G35" t="str">
        <f>VLOOKUP(B35,'[1]4 - Jeudi - SX'!$C$12:$E$1048576,3,FALSE)</f>
        <v>Nuit</v>
      </c>
      <c r="H35" s="5">
        <f>IF(E35="Réception",VLOOKUP(B35,'[1]4 - Jeudi - SX'!$C$12:$S$313,9,FALSE),IF(E35="Préparation",VLOOKUP(B35,'[1]4 - Jeudi - SX'!$C$12:$S$313,8,FALSE),IF(E35="Expédition",VLOOKUP(B35,'[1]4 - Jeudi - SX'!$C$12:$S$313,10,FALSE),IF(E35="Inventaire",VLOOKUP(B35,'[1]4 - Jeudi - SX'!$C$12:$S$313,11,FALSE),IF(E35="Emballages/Déchets",VLOOKUP(B35,'[1]4 - Jeudi - SX'!$C$12:$S$313,12,FALSE),IF(F35="Délgation",VLOOKUP(B35,'[1]4 - Jeudi - SX'!$C$12:$S$313,13,FALSE),IF(E35="Dégagement",VLOOKUP(B35,'[1]4 - Jeudi - SX'!$C$12:$S$313,14,FALSE),IF(E35="Administration (chefs équipes)",VLOOKUP(B35,'[1]4 - Jeudi - SX'!$C$12:$S$313,16,FALSE)))))))))</f>
        <v>0</v>
      </c>
      <c r="I35" s="6"/>
      <c r="J35" s="7"/>
    </row>
    <row r="36" spans="1:10">
      <c r="A36" s="1" t="str">
        <f t="shared" si="0"/>
        <v>PICCERELLE  PATRICIA</v>
      </c>
      <c r="B36" s="2" t="str">
        <f>INDEX('[1]liste operateur'!D:D,(ROWS($1:36)-1)/8+1)</f>
        <v>PICCERELLE  PATRICIA</v>
      </c>
      <c r="C36" s="3" t="str">
        <f>+VLOOKUP(B36,'[1]liste operateur'!D:E,2,FALSE)</f>
        <v>Carrefour</v>
      </c>
      <c r="D36" s="4" t="str">
        <f t="shared" si="1"/>
        <v>NORM</v>
      </c>
      <c r="E36" t="s">
        <v>3</v>
      </c>
      <c r="G36" t="str">
        <f>VLOOKUP(B36,'[1]4 - Jeudi - SX'!$C$12:$E$1048576,3,FALSE)</f>
        <v>Nuit</v>
      </c>
      <c r="H36" s="5">
        <f>IF(E36="Réception",VLOOKUP(B36,'[1]4 - Jeudi - SX'!$C$12:$S$313,9,FALSE),IF(E36="Préparation",VLOOKUP(B36,'[1]4 - Jeudi - SX'!$C$12:$S$313,8,FALSE),IF(E36="Expédition",VLOOKUP(B36,'[1]4 - Jeudi - SX'!$C$12:$S$313,10,FALSE),IF(E36="Inventaire",VLOOKUP(B36,'[1]4 - Jeudi - SX'!$C$12:$S$313,11,FALSE),IF(E36="Emballages/Déchets",VLOOKUP(B36,'[1]4 - Jeudi - SX'!$C$12:$S$313,12,FALSE),IF(F36="Délgation",VLOOKUP(B36,'[1]4 - Jeudi - SX'!$C$12:$S$313,13,FALSE),IF(E36="Dégagement",VLOOKUP(B36,'[1]4 - Jeudi - SX'!$C$12:$S$313,14,FALSE),IF(E36="Administration (chefs équipes)",VLOOKUP(B36,'[1]4 - Jeudi - SX'!$C$12:$S$313,16,FALSE)))))))))</f>
        <v>0</v>
      </c>
      <c r="I36" s="6"/>
      <c r="J36" s="7"/>
    </row>
    <row r="37" spans="1:10">
      <c r="A37" s="1" t="str">
        <f t="shared" si="0"/>
        <v>PICCERELLE  PATRICIA</v>
      </c>
      <c r="B37" s="2" t="str">
        <f>INDEX('[1]liste operateur'!D:D,(ROWS($1:37)-1)/8+1)</f>
        <v>PICCERELLE  PATRICIA</v>
      </c>
      <c r="C37" s="3" t="str">
        <f>+VLOOKUP(B37,'[1]liste operateur'!D:E,2,FALSE)</f>
        <v>Carrefour</v>
      </c>
      <c r="D37" s="4" t="str">
        <f t="shared" si="1"/>
        <v>NORM</v>
      </c>
      <c r="E37" t="s">
        <v>4</v>
      </c>
      <c r="G37" t="str">
        <f>VLOOKUP(B37,'[1]4 - Jeudi - SX'!$C$12:$E$1048576,3,FALSE)</f>
        <v>Nuit</v>
      </c>
      <c r="H37" s="5">
        <f>IF(E37="Réception",VLOOKUP(B37,'[1]4 - Jeudi - SX'!$C$12:$S$313,9,FALSE),IF(E37="Préparation",VLOOKUP(B37,'[1]4 - Jeudi - SX'!$C$12:$S$313,8,FALSE),IF(E37="Expédition",VLOOKUP(B37,'[1]4 - Jeudi - SX'!$C$12:$S$313,10,FALSE),IF(E37="Inventaire",VLOOKUP(B37,'[1]4 - Jeudi - SX'!$C$12:$S$313,11,FALSE),IF(E37="Emballages/Déchets",VLOOKUP(B37,'[1]4 - Jeudi - SX'!$C$12:$S$313,12,FALSE),IF(F37="Délgation",VLOOKUP(B37,'[1]4 - Jeudi - SX'!$C$12:$S$313,13,FALSE),IF(E37="Dégagement",VLOOKUP(B37,'[1]4 - Jeudi - SX'!$C$12:$S$313,14,FALSE),IF(E37="Administration (chefs équipes)",VLOOKUP(B37,'[1]4 - Jeudi - SX'!$C$12:$S$313,16,FALSE)))))))))</f>
        <v>0</v>
      </c>
      <c r="I37" s="6"/>
      <c r="J37" s="7"/>
    </row>
    <row r="38" spans="1:10">
      <c r="A38" s="1" t="str">
        <f t="shared" si="0"/>
        <v>PICCERELLE  PATRICIA</v>
      </c>
      <c r="B38" s="2" t="str">
        <f>INDEX('[1]liste operateur'!D:D,(ROWS($1:38)-1)/8+1)</f>
        <v>PICCERELLE  PATRICIA</v>
      </c>
      <c r="C38" s="3" t="str">
        <f>+VLOOKUP(B38,'[1]liste operateur'!D:E,2,FALSE)</f>
        <v>Carrefour</v>
      </c>
      <c r="D38" s="4" t="str">
        <f t="shared" si="1"/>
        <v>NORM</v>
      </c>
      <c r="E38" t="s">
        <v>5</v>
      </c>
      <c r="G38" t="str">
        <f>VLOOKUP(B38,'[1]4 - Jeudi - SX'!$C$12:$E$1048576,3,FALSE)</f>
        <v>Nuit</v>
      </c>
      <c r="H38" s="5">
        <f>IF(E38="Réception",VLOOKUP(B38,'[1]4 - Jeudi - SX'!$C$12:$S$313,9,FALSE),IF(E38="Préparation",VLOOKUP(B38,'[1]4 - Jeudi - SX'!$C$12:$S$313,8,FALSE),IF(E38="Expédition",VLOOKUP(B38,'[1]4 - Jeudi - SX'!$C$12:$S$313,10,FALSE),IF(E38="Inventaire",VLOOKUP(B38,'[1]4 - Jeudi - SX'!$C$12:$S$313,11,FALSE),IF(E38="Emballages/Déchets",VLOOKUP(B38,'[1]4 - Jeudi - SX'!$C$12:$S$313,12,FALSE),IF(F38="Délgation",VLOOKUP(B38,'[1]4 - Jeudi - SX'!$C$12:$S$313,13,FALSE),IF(E38="Dégagement",VLOOKUP(B38,'[1]4 - Jeudi - SX'!$C$12:$S$313,14,FALSE),IF(E38="Administration (chefs équipes)",VLOOKUP(B38,'[1]4 - Jeudi - SX'!$C$12:$S$313,16,FALSE)))))))))</f>
        <v>0</v>
      </c>
      <c r="I38" s="6"/>
      <c r="J38" s="7"/>
    </row>
    <row r="39" spans="1:10">
      <c r="A39" s="1" t="str">
        <f t="shared" si="0"/>
        <v>PICCERELLE  PATRICIA</v>
      </c>
      <c r="B39" s="2" t="str">
        <f>INDEX('[1]liste operateur'!D:D,(ROWS($1:39)-1)/8+1)</f>
        <v>PICCERELLE  PATRICIA</v>
      </c>
      <c r="C39" s="3" t="str">
        <f>+VLOOKUP(B39,'[1]liste operateur'!D:E,2,FALSE)</f>
        <v>Carrefour</v>
      </c>
      <c r="D39" s="4" t="str">
        <f t="shared" si="1"/>
        <v>NORM</v>
      </c>
      <c r="E39" t="s">
        <v>6</v>
      </c>
      <c r="G39" t="str">
        <f>VLOOKUP(B39,'[1]4 - Jeudi - SX'!$C$12:$E$1048576,3,FALSE)</f>
        <v>Nuit</v>
      </c>
      <c r="H39" s="5">
        <f>IF(E39="Réception",VLOOKUP(B39,'[1]4 - Jeudi - SX'!$C$12:$S$313,9,FALSE),IF(E39="Préparation",VLOOKUP(B39,'[1]4 - Jeudi - SX'!$C$12:$S$313,8,FALSE),IF(E39="Expédition",VLOOKUP(B39,'[1]4 - Jeudi - SX'!$C$12:$S$313,10,FALSE),IF(E39="Inventaire",VLOOKUP(B39,'[1]4 - Jeudi - SX'!$C$12:$S$313,11,FALSE),IF(E39="Emballages/Déchets",VLOOKUP(B39,'[1]4 - Jeudi - SX'!$C$12:$S$313,12,FALSE),IF(F39="Délgation",VLOOKUP(B39,'[1]4 - Jeudi - SX'!$C$12:$S$313,13,FALSE),IF(E39="Dégagement",VLOOKUP(B39,'[1]4 - Jeudi - SX'!$C$12:$S$313,14,FALSE),IF(E39="Administration (chefs équipes)",VLOOKUP(B39,'[1]4 - Jeudi - SX'!$C$12:$S$313,16,FALSE)))))))))</f>
        <v>0</v>
      </c>
      <c r="I39" s="6"/>
      <c r="J39" s="7"/>
    </row>
    <row r="40" spans="1:10">
      <c r="A40" s="1" t="str">
        <f t="shared" si="0"/>
        <v>PICCERELLE  PATRICIA</v>
      </c>
      <c r="B40" s="2" t="str">
        <f>INDEX('[1]liste operateur'!D:D,(ROWS($1:40)-1)/8+1)</f>
        <v>PICCERELLE  PATRICIA</v>
      </c>
      <c r="C40" s="3" t="str">
        <f>+VLOOKUP(B40,'[1]liste operateur'!D:E,2,FALSE)</f>
        <v>Carrefour</v>
      </c>
      <c r="D40" s="4" t="str">
        <f t="shared" si="1"/>
        <v>NORM</v>
      </c>
      <c r="F40" t="s">
        <v>7</v>
      </c>
      <c r="G40" t="str">
        <f>VLOOKUP(B40,'[1]4 - Jeudi - SX'!$C$12:$E$1048576,3,FALSE)</f>
        <v>Nuit</v>
      </c>
      <c r="H40" s="5">
        <f>IF(E40="Réception",VLOOKUP(B40,'[1]4 - Jeudi - SX'!$C$12:$S$313,9,FALSE),IF(E40="Préparation",VLOOKUP(B40,'[1]4 - Jeudi - SX'!$C$12:$S$313,8,FALSE),IF(E40="Expédition",VLOOKUP(B40,'[1]4 - Jeudi - SX'!$C$12:$S$313,10,FALSE),IF(E40="Inventaire",VLOOKUP(B40,'[1]4 - Jeudi - SX'!$C$12:$S$313,11,FALSE),IF(E40="Emballages/Déchets",VLOOKUP(B40,'[1]4 - Jeudi - SX'!$C$12:$S$313,12,FALSE),IF(F40="Délgation",VLOOKUP(B40,'[1]4 - Jeudi - SX'!$C$12:$S$313,13,FALSE),IF(E40="Dégagement",VLOOKUP(B40,'[1]4 - Jeudi - SX'!$C$12:$S$313,14,FALSE),IF(E40="Administration (chefs équipes)",VLOOKUP(B40,'[1]4 - Jeudi - SX'!$C$12:$S$313,16,FALSE)))))))))</f>
        <v>0</v>
      </c>
      <c r="I40" s="6"/>
      <c r="J40" s="7"/>
    </row>
    <row r="41" spans="1:10">
      <c r="A41" s="1" t="str">
        <f t="shared" si="0"/>
        <v>KHEDACHE  MOHAMED</v>
      </c>
      <c r="B41" s="2" t="str">
        <f>INDEX('[1]liste operateur'!D:D,(ROWS($1:41)-1)/8+1)</f>
        <v>KHEDACHE  MOHAMED</v>
      </c>
      <c r="C41" s="3" t="str">
        <f>+VLOOKUP(B41,'[1]liste operateur'!D:E,2,FALSE)</f>
        <v>Carrefour</v>
      </c>
      <c r="D41" s="4" t="str">
        <f t="shared" si="1"/>
        <v>NORM</v>
      </c>
      <c r="E41" t="s">
        <v>0</v>
      </c>
      <c r="G41" t="str">
        <f>VLOOKUP(B41,'[1]4 - Jeudi - SX'!$C$12:$E$1048576,3,FALSE)</f>
        <v>Nuit</v>
      </c>
      <c r="H41" s="5">
        <f>IF(E41="Réception",VLOOKUP(B41,'[1]4 - Jeudi - SX'!$C$12:$S$313,9,FALSE),IF(E41="Préparation",VLOOKUP(B41,'[1]4 - Jeudi - SX'!$C$12:$S$313,8,FALSE),IF(E41="Expédition",VLOOKUP(B41,'[1]4 - Jeudi - SX'!$C$12:$S$313,10,FALSE),IF(E41="Inventaire",VLOOKUP(B41,'[1]4 - Jeudi - SX'!$C$12:$S$313,11,FALSE),IF(E41="Emballages/Déchets",VLOOKUP(B41,'[1]4 - Jeudi - SX'!$C$12:$S$313,12,FALSE),IF(F41="Délgation",VLOOKUP(B41,'[1]4 - Jeudi - SX'!$C$12:$S$313,13,FALSE),IF(E41="Dégagement",VLOOKUP(B41,'[1]4 - Jeudi - SX'!$C$12:$S$313,14,FALSE),IF(E41="Administration (chefs équipes)",VLOOKUP(B41,'[1]4 - Jeudi - SX'!$C$12:$S$313,16,FALSE)))))))))</f>
        <v>0</v>
      </c>
      <c r="I41" s="6"/>
    </row>
    <row r="42" spans="1:10">
      <c r="A42" s="1" t="str">
        <f t="shared" si="0"/>
        <v>KHEDACHE  MOHAMED</v>
      </c>
      <c r="B42" s="2" t="str">
        <f>INDEX('[1]liste operateur'!D:D,(ROWS($1:42)-1)/8+1)</f>
        <v>KHEDACHE  MOHAMED</v>
      </c>
      <c r="C42" s="3" t="str">
        <f>+VLOOKUP(B42,'[1]liste operateur'!D:E,2,FALSE)</f>
        <v>Carrefour</v>
      </c>
      <c r="D42" s="4" t="str">
        <f t="shared" si="1"/>
        <v>NORM</v>
      </c>
      <c r="E42" t="s">
        <v>1</v>
      </c>
      <c r="G42" t="str">
        <f>VLOOKUP(B42,'[1]4 - Jeudi - SX'!$C$12:$E$1048576,3,FALSE)</f>
        <v>Nuit</v>
      </c>
      <c r="H42" s="5">
        <f>IF(E42="Réception",VLOOKUP(B42,'[1]4 - Jeudi - SX'!$C$12:$S$313,9,FALSE),IF(E42="Préparation",VLOOKUP(B42,'[1]4 - Jeudi - SX'!$C$12:$S$313,8,FALSE),IF(E42="Expédition",VLOOKUP(B42,'[1]4 - Jeudi - SX'!$C$12:$S$313,10,FALSE),IF(E42="Inventaire",VLOOKUP(B42,'[1]4 - Jeudi - SX'!$C$12:$S$313,11,FALSE),IF(E42="Emballages/Déchets",VLOOKUP(B42,'[1]4 - Jeudi - SX'!$C$12:$S$313,12,FALSE),IF(F42="Délgation",VLOOKUP(B42,'[1]4 - Jeudi - SX'!$C$12:$S$313,13,FALSE),IF(E42="Dégagement",VLOOKUP(B42,'[1]4 - Jeudi - SX'!$C$12:$S$313,14,FALSE),IF(E42="Administration (chefs équipes)",VLOOKUP(B42,'[1]4 - Jeudi - SX'!$C$12:$S$313,16,FALSE)))))))))</f>
        <v>0.29166666666666669</v>
      </c>
      <c r="I42" s="6"/>
    </row>
    <row r="43" spans="1:10">
      <c r="A43" s="1" t="str">
        <f t="shared" si="0"/>
        <v>KHEDACHE  MOHAMED</v>
      </c>
      <c r="B43" s="2" t="str">
        <f>INDEX('[1]liste operateur'!D:D,(ROWS($1:43)-1)/8+1)</f>
        <v>KHEDACHE  MOHAMED</v>
      </c>
      <c r="C43" s="3" t="str">
        <f>+VLOOKUP(B43,'[1]liste operateur'!D:E,2,FALSE)</f>
        <v>Carrefour</v>
      </c>
      <c r="D43" s="4" t="str">
        <f t="shared" si="1"/>
        <v>NORM</v>
      </c>
      <c r="E43" t="s">
        <v>2</v>
      </c>
      <c r="G43" t="str">
        <f>VLOOKUP(B43,'[1]4 - Jeudi - SX'!$C$12:$E$1048576,3,FALSE)</f>
        <v>Nuit</v>
      </c>
      <c r="H43" s="5">
        <f>IF(E43="Réception",VLOOKUP(B43,'[1]4 - Jeudi - SX'!$C$12:$S$313,9,FALSE),IF(E43="Préparation",VLOOKUP(B43,'[1]4 - Jeudi - SX'!$C$12:$S$313,8,FALSE),IF(E43="Expédition",VLOOKUP(B43,'[1]4 - Jeudi - SX'!$C$12:$S$313,10,FALSE),IF(E43="Inventaire",VLOOKUP(B43,'[1]4 - Jeudi - SX'!$C$12:$S$313,11,FALSE),IF(E43="Emballages/Déchets",VLOOKUP(B43,'[1]4 - Jeudi - SX'!$C$12:$S$313,12,FALSE),IF(F43="Délgation",VLOOKUP(B43,'[1]4 - Jeudi - SX'!$C$12:$S$313,13,FALSE),IF(E43="Dégagement",VLOOKUP(B43,'[1]4 - Jeudi - SX'!$C$12:$S$313,14,FALSE),IF(E43="Administration (chefs équipes)",VLOOKUP(B43,'[1]4 - Jeudi - SX'!$C$12:$S$313,16,FALSE)))))))))</f>
        <v>0</v>
      </c>
      <c r="I43" s="6"/>
    </row>
    <row r="44" spans="1:10">
      <c r="A44" s="1" t="str">
        <f t="shared" si="0"/>
        <v>KHEDACHE  MOHAMED</v>
      </c>
      <c r="B44" s="2" t="str">
        <f>INDEX('[1]liste operateur'!D:D,(ROWS($1:44)-1)/8+1)</f>
        <v>KHEDACHE  MOHAMED</v>
      </c>
      <c r="C44" s="3" t="str">
        <f>+VLOOKUP(B44,'[1]liste operateur'!D:E,2,FALSE)</f>
        <v>Carrefour</v>
      </c>
      <c r="D44" s="4" t="str">
        <f t="shared" si="1"/>
        <v>NORM</v>
      </c>
      <c r="E44" t="s">
        <v>3</v>
      </c>
      <c r="G44" t="str">
        <f>VLOOKUP(B44,'[1]4 - Jeudi - SX'!$C$12:$E$1048576,3,FALSE)</f>
        <v>Nuit</v>
      </c>
      <c r="H44" s="5">
        <f>IF(E44="Réception",VLOOKUP(B44,'[1]4 - Jeudi - SX'!$C$12:$S$313,9,FALSE),IF(E44="Préparation",VLOOKUP(B44,'[1]4 - Jeudi - SX'!$C$12:$S$313,8,FALSE),IF(E44="Expédition",VLOOKUP(B44,'[1]4 - Jeudi - SX'!$C$12:$S$313,10,FALSE),IF(E44="Inventaire",VLOOKUP(B44,'[1]4 - Jeudi - SX'!$C$12:$S$313,11,FALSE),IF(E44="Emballages/Déchets",VLOOKUP(B44,'[1]4 - Jeudi - SX'!$C$12:$S$313,12,FALSE),IF(F44="Délgation",VLOOKUP(B44,'[1]4 - Jeudi - SX'!$C$12:$S$313,13,FALSE),IF(E44="Dégagement",VLOOKUP(B44,'[1]4 - Jeudi - SX'!$C$12:$S$313,14,FALSE),IF(E44="Administration (chefs équipes)",VLOOKUP(B44,'[1]4 - Jeudi - SX'!$C$12:$S$313,16,FALSE)))))))))</f>
        <v>0</v>
      </c>
      <c r="I44" s="6"/>
    </row>
    <row r="45" spans="1:10">
      <c r="A45" s="1" t="str">
        <f t="shared" si="0"/>
        <v>KHEDACHE  MOHAMED</v>
      </c>
      <c r="B45" s="2" t="str">
        <f>INDEX('[1]liste operateur'!D:D,(ROWS($1:45)-1)/8+1)</f>
        <v>KHEDACHE  MOHAMED</v>
      </c>
      <c r="C45" s="3" t="str">
        <f>+VLOOKUP(B45,'[1]liste operateur'!D:E,2,FALSE)</f>
        <v>Carrefour</v>
      </c>
      <c r="D45" s="4" t="str">
        <f t="shared" si="1"/>
        <v>NORM</v>
      </c>
      <c r="E45" t="s">
        <v>4</v>
      </c>
      <c r="G45" t="str">
        <f>VLOOKUP(B45,'[1]4 - Jeudi - SX'!$C$12:$E$1048576,3,FALSE)</f>
        <v>Nuit</v>
      </c>
      <c r="H45" s="5">
        <f>IF(E45="Réception",VLOOKUP(B45,'[1]4 - Jeudi - SX'!$C$12:$S$313,9,FALSE),IF(E45="Préparation",VLOOKUP(B45,'[1]4 - Jeudi - SX'!$C$12:$S$313,8,FALSE),IF(E45="Expédition",VLOOKUP(B45,'[1]4 - Jeudi - SX'!$C$12:$S$313,10,FALSE),IF(E45="Inventaire",VLOOKUP(B45,'[1]4 - Jeudi - SX'!$C$12:$S$313,11,FALSE),IF(E45="Emballages/Déchets",VLOOKUP(B45,'[1]4 - Jeudi - SX'!$C$12:$S$313,12,FALSE),IF(F45="Délgation",VLOOKUP(B45,'[1]4 - Jeudi - SX'!$C$12:$S$313,13,FALSE),IF(E45="Dégagement",VLOOKUP(B45,'[1]4 - Jeudi - SX'!$C$12:$S$313,14,FALSE),IF(E45="Administration (chefs équipes)",VLOOKUP(B45,'[1]4 - Jeudi - SX'!$C$12:$S$313,16,FALSE)))))))))</f>
        <v>0</v>
      </c>
      <c r="I45" s="6"/>
    </row>
    <row r="46" spans="1:10">
      <c r="A46" s="1" t="str">
        <f t="shared" si="0"/>
        <v>KHEDACHE  MOHAMED</v>
      </c>
      <c r="B46" s="2" t="str">
        <f>INDEX('[1]liste operateur'!D:D,(ROWS($1:46)-1)/8+1)</f>
        <v>KHEDACHE  MOHAMED</v>
      </c>
      <c r="C46" s="3" t="str">
        <f>+VLOOKUP(B46,'[1]liste operateur'!D:E,2,FALSE)</f>
        <v>Carrefour</v>
      </c>
      <c r="D46" s="4" t="str">
        <f t="shared" si="1"/>
        <v>NORM</v>
      </c>
      <c r="E46" t="s">
        <v>5</v>
      </c>
      <c r="G46" t="str">
        <f>VLOOKUP(B46,'[1]4 - Jeudi - SX'!$C$12:$E$1048576,3,FALSE)</f>
        <v>Nuit</v>
      </c>
      <c r="H46" s="5">
        <f>IF(E46="Réception",VLOOKUP(B46,'[1]4 - Jeudi - SX'!$C$12:$S$313,9,FALSE),IF(E46="Préparation",VLOOKUP(B46,'[1]4 - Jeudi - SX'!$C$12:$S$313,8,FALSE),IF(E46="Expédition",VLOOKUP(B46,'[1]4 - Jeudi - SX'!$C$12:$S$313,10,FALSE),IF(E46="Inventaire",VLOOKUP(B46,'[1]4 - Jeudi - SX'!$C$12:$S$313,11,FALSE),IF(E46="Emballages/Déchets",VLOOKUP(B46,'[1]4 - Jeudi - SX'!$C$12:$S$313,12,FALSE),IF(F46="Délgation",VLOOKUP(B46,'[1]4 - Jeudi - SX'!$C$12:$S$313,13,FALSE),IF(E46="Dégagement",VLOOKUP(B46,'[1]4 - Jeudi - SX'!$C$12:$S$313,14,FALSE),IF(E46="Administration (chefs équipes)",VLOOKUP(B46,'[1]4 - Jeudi - SX'!$C$12:$S$313,16,FALSE)))))))))</f>
        <v>0</v>
      </c>
      <c r="I46" s="6"/>
      <c r="J46" s="7"/>
    </row>
    <row r="47" spans="1:10">
      <c r="A47" s="1" t="str">
        <f t="shared" si="0"/>
        <v>KHEDACHE  MOHAMED</v>
      </c>
      <c r="B47" s="2" t="str">
        <f>INDEX('[1]liste operateur'!D:D,(ROWS($1:47)-1)/8+1)</f>
        <v>KHEDACHE  MOHAMED</v>
      </c>
      <c r="C47" s="3" t="str">
        <f>+VLOOKUP(B47,'[1]liste operateur'!D:E,2,FALSE)</f>
        <v>Carrefour</v>
      </c>
      <c r="D47" s="4" t="str">
        <f t="shared" si="1"/>
        <v>NORM</v>
      </c>
      <c r="E47" t="s">
        <v>6</v>
      </c>
      <c r="G47" t="str">
        <f>VLOOKUP(B47,'[1]4 - Jeudi - SX'!$C$12:$E$1048576,3,FALSE)</f>
        <v>Nuit</v>
      </c>
      <c r="H47" s="5">
        <f>IF(E47="Réception",VLOOKUP(B47,'[1]4 - Jeudi - SX'!$C$12:$S$313,9,FALSE),IF(E47="Préparation",VLOOKUP(B47,'[1]4 - Jeudi - SX'!$C$12:$S$313,8,FALSE),IF(E47="Expédition",VLOOKUP(B47,'[1]4 - Jeudi - SX'!$C$12:$S$313,10,FALSE),IF(E47="Inventaire",VLOOKUP(B47,'[1]4 - Jeudi - SX'!$C$12:$S$313,11,FALSE),IF(E47="Emballages/Déchets",VLOOKUP(B47,'[1]4 - Jeudi - SX'!$C$12:$S$313,12,FALSE),IF(F47="Délgation",VLOOKUP(B47,'[1]4 - Jeudi - SX'!$C$12:$S$313,13,FALSE),IF(E47="Dégagement",VLOOKUP(B47,'[1]4 - Jeudi - SX'!$C$12:$S$313,14,FALSE),IF(E47="Administration (chefs équipes)",VLOOKUP(B47,'[1]4 - Jeudi - SX'!$C$12:$S$313,16,FALSE)))))))))</f>
        <v>0</v>
      </c>
      <c r="I47" s="6"/>
      <c r="J47" s="7"/>
    </row>
    <row r="48" spans="1:10">
      <c r="A48" s="1" t="str">
        <f t="shared" si="0"/>
        <v>KHEDACHE  MOHAMED</v>
      </c>
      <c r="B48" s="2" t="str">
        <f>INDEX('[1]liste operateur'!D:D,(ROWS($1:48)-1)/8+1)</f>
        <v>KHEDACHE  MOHAMED</v>
      </c>
      <c r="C48" s="3" t="str">
        <f>+VLOOKUP(B48,'[1]liste operateur'!D:E,2,FALSE)</f>
        <v>Carrefour</v>
      </c>
      <c r="D48" s="4" t="str">
        <f t="shared" si="1"/>
        <v>NORM</v>
      </c>
      <c r="F48" t="s">
        <v>7</v>
      </c>
      <c r="G48" t="str">
        <f>VLOOKUP(B48,'[1]4 - Jeudi - SX'!$C$12:$E$1048576,3,FALSE)</f>
        <v>Nuit</v>
      </c>
      <c r="H48" s="5">
        <f>IF(E48="Réception",VLOOKUP(B48,'[1]4 - Jeudi - SX'!$C$12:$S$313,9,FALSE),IF(E48="Préparation",VLOOKUP(B48,'[1]4 - Jeudi - SX'!$C$12:$S$313,8,FALSE),IF(E48="Expédition",VLOOKUP(B48,'[1]4 - Jeudi - SX'!$C$12:$S$313,10,FALSE),IF(E48="Inventaire",VLOOKUP(B48,'[1]4 - Jeudi - SX'!$C$12:$S$313,11,FALSE),IF(E48="Emballages/Déchets",VLOOKUP(B48,'[1]4 - Jeudi - SX'!$C$12:$S$313,12,FALSE),IF(F48="Délgation",VLOOKUP(B48,'[1]4 - Jeudi - SX'!$C$12:$S$313,13,FALSE),IF(E48="Dégagement",VLOOKUP(B48,'[1]4 - Jeudi - SX'!$C$12:$S$313,14,FALSE),IF(E48="Administration (chefs équipes)",VLOOKUP(B48,'[1]4 - Jeudi - SX'!$C$12:$S$313,16,FALSE)))))))))</f>
        <v>0</v>
      </c>
      <c r="I48" s="6"/>
    </row>
    <row r="49" spans="1:10">
      <c r="A49" s="1" t="str">
        <f t="shared" si="0"/>
        <v>CLAIR  CLAUDE</v>
      </c>
      <c r="B49" s="2" t="str">
        <f>INDEX('[1]liste operateur'!D:D,(ROWS($1:49)-1)/8+1)</f>
        <v>CLAIR  CLAUDE</v>
      </c>
      <c r="C49" s="3" t="str">
        <f>+VLOOKUP(B49,'[1]liste operateur'!D:E,2,FALSE)</f>
        <v>Carrefour</v>
      </c>
      <c r="D49" s="4" t="str">
        <f t="shared" si="1"/>
        <v>NORM</v>
      </c>
      <c r="E49" t="s">
        <v>0</v>
      </c>
      <c r="G49" t="str">
        <f>VLOOKUP(B49,'[1]4 - Jeudi - SX'!$C$12:$E$1048576,3,FALSE)</f>
        <v>Nuit</v>
      </c>
      <c r="H49" s="5">
        <f>IF(E49="Réception",VLOOKUP(B49,'[1]4 - Jeudi - SX'!$C$12:$S$313,9,FALSE),IF(E49="Préparation",VLOOKUP(B49,'[1]4 - Jeudi - SX'!$C$12:$S$313,8,FALSE),IF(E49="Expédition",VLOOKUP(B49,'[1]4 - Jeudi - SX'!$C$12:$S$313,10,FALSE),IF(E49="Inventaire",VLOOKUP(B49,'[1]4 - Jeudi - SX'!$C$12:$S$313,11,FALSE),IF(E49="Emballages/Déchets",VLOOKUP(B49,'[1]4 - Jeudi - SX'!$C$12:$S$313,12,FALSE),IF(F49="Délgation",VLOOKUP(B49,'[1]4 - Jeudi - SX'!$C$12:$S$313,13,FALSE),IF(E49="Dégagement",VLOOKUP(B49,'[1]4 - Jeudi - SX'!$C$12:$S$313,14,FALSE),IF(E49="Administration (chefs équipes)",VLOOKUP(B49,'[1]4 - Jeudi - SX'!$C$12:$S$313,16,FALSE)))))))))</f>
        <v>0</v>
      </c>
      <c r="I49" s="6"/>
      <c r="J49" s="7"/>
    </row>
    <row r="50" spans="1:10">
      <c r="A50" s="1" t="str">
        <f t="shared" si="0"/>
        <v>CLAIR  CLAUDE</v>
      </c>
      <c r="B50" s="2" t="str">
        <f>INDEX('[1]liste operateur'!D:D,(ROWS($1:50)-1)/8+1)</f>
        <v>CLAIR  CLAUDE</v>
      </c>
      <c r="C50" s="3" t="str">
        <f>+VLOOKUP(B50,'[1]liste operateur'!D:E,2,FALSE)</f>
        <v>Carrefour</v>
      </c>
      <c r="D50" s="4" t="str">
        <f t="shared" si="1"/>
        <v>NORM</v>
      </c>
      <c r="E50" t="s">
        <v>1</v>
      </c>
      <c r="G50" t="str">
        <f>VLOOKUP(B50,'[1]4 - Jeudi - SX'!$C$12:$E$1048576,3,FALSE)</f>
        <v>Nuit</v>
      </c>
      <c r="H50" s="5">
        <f>IF(E50="Réception",VLOOKUP(B50,'[1]4 - Jeudi - SX'!$C$12:$S$313,9,FALSE),IF(E50="Préparation",VLOOKUP(B50,'[1]4 - Jeudi - SX'!$C$12:$S$313,8,FALSE),IF(E50="Expédition",VLOOKUP(B50,'[1]4 - Jeudi - SX'!$C$12:$S$313,10,FALSE),IF(E50="Inventaire",VLOOKUP(B50,'[1]4 - Jeudi - SX'!$C$12:$S$313,11,FALSE),IF(E50="Emballages/Déchets",VLOOKUP(B50,'[1]4 - Jeudi - SX'!$C$12:$S$313,12,FALSE),IF(F50="Délgation",VLOOKUP(B50,'[1]4 - Jeudi - SX'!$C$12:$S$313,13,FALSE),IF(E50="Dégagement",VLOOKUP(B50,'[1]4 - Jeudi - SX'!$C$12:$S$313,14,FALSE),IF(E50="Administration (chefs équipes)",VLOOKUP(B50,'[1]4 - Jeudi - SX'!$C$12:$S$313,16,FALSE)))))))))</f>
        <v>0.29166666666666669</v>
      </c>
      <c r="I50" s="6"/>
      <c r="J50" s="7"/>
    </row>
    <row r="51" spans="1:10">
      <c r="A51" s="1" t="str">
        <f t="shared" si="0"/>
        <v>CLAIR  CLAUDE</v>
      </c>
      <c r="B51" s="2" t="str">
        <f>INDEX('[1]liste operateur'!D:D,(ROWS($1:51)-1)/8+1)</f>
        <v>CLAIR  CLAUDE</v>
      </c>
      <c r="C51" s="3" t="str">
        <f>+VLOOKUP(B51,'[1]liste operateur'!D:E,2,FALSE)</f>
        <v>Carrefour</v>
      </c>
      <c r="D51" s="4" t="str">
        <f t="shared" si="1"/>
        <v>NORM</v>
      </c>
      <c r="E51" t="s">
        <v>2</v>
      </c>
      <c r="G51" t="str">
        <f>VLOOKUP(B51,'[1]4 - Jeudi - SX'!$C$12:$E$1048576,3,FALSE)</f>
        <v>Nuit</v>
      </c>
      <c r="H51" s="5">
        <f>IF(E51="Réception",VLOOKUP(B51,'[1]4 - Jeudi - SX'!$C$12:$S$313,9,FALSE),IF(E51="Préparation",VLOOKUP(B51,'[1]4 - Jeudi - SX'!$C$12:$S$313,8,FALSE),IF(E51="Expédition",VLOOKUP(B51,'[1]4 - Jeudi - SX'!$C$12:$S$313,10,FALSE),IF(E51="Inventaire",VLOOKUP(B51,'[1]4 - Jeudi - SX'!$C$12:$S$313,11,FALSE),IF(E51="Emballages/Déchets",VLOOKUP(B51,'[1]4 - Jeudi - SX'!$C$12:$S$313,12,FALSE),IF(F51="Délgation",VLOOKUP(B51,'[1]4 - Jeudi - SX'!$C$12:$S$313,13,FALSE),IF(E51="Dégagement",VLOOKUP(B51,'[1]4 - Jeudi - SX'!$C$12:$S$313,14,FALSE),IF(E51="Administration (chefs équipes)",VLOOKUP(B51,'[1]4 - Jeudi - SX'!$C$12:$S$313,16,FALSE)))))))))</f>
        <v>0</v>
      </c>
      <c r="I51" s="6"/>
    </row>
    <row r="52" spans="1:10">
      <c r="A52" s="1" t="str">
        <f t="shared" si="0"/>
        <v>CLAIR  CLAUDE</v>
      </c>
      <c r="B52" s="2" t="str">
        <f>INDEX('[1]liste operateur'!D:D,(ROWS($1:52)-1)/8+1)</f>
        <v>CLAIR  CLAUDE</v>
      </c>
      <c r="C52" s="3" t="str">
        <f>+VLOOKUP(B52,'[1]liste operateur'!D:E,2,FALSE)</f>
        <v>Carrefour</v>
      </c>
      <c r="D52" s="4" t="str">
        <f t="shared" si="1"/>
        <v>NORM</v>
      </c>
      <c r="E52" t="s">
        <v>3</v>
      </c>
      <c r="G52" t="str">
        <f>VLOOKUP(B52,'[1]4 - Jeudi - SX'!$C$12:$E$1048576,3,FALSE)</f>
        <v>Nuit</v>
      </c>
      <c r="H52" s="5">
        <f>IF(E52="Réception",VLOOKUP(B52,'[1]4 - Jeudi - SX'!$C$12:$S$313,9,FALSE),IF(E52="Préparation",VLOOKUP(B52,'[1]4 - Jeudi - SX'!$C$12:$S$313,8,FALSE),IF(E52="Expédition",VLOOKUP(B52,'[1]4 - Jeudi - SX'!$C$12:$S$313,10,FALSE),IF(E52="Inventaire",VLOOKUP(B52,'[1]4 - Jeudi - SX'!$C$12:$S$313,11,FALSE),IF(E52="Emballages/Déchets",VLOOKUP(B52,'[1]4 - Jeudi - SX'!$C$12:$S$313,12,FALSE),IF(F52="Délgation",VLOOKUP(B52,'[1]4 - Jeudi - SX'!$C$12:$S$313,13,FALSE),IF(E52="Dégagement",VLOOKUP(B52,'[1]4 - Jeudi - SX'!$C$12:$S$313,14,FALSE),IF(E52="Administration (chefs équipes)",VLOOKUP(B52,'[1]4 - Jeudi - SX'!$C$12:$S$313,16,FALSE)))))))))</f>
        <v>0</v>
      </c>
      <c r="I52" s="6"/>
      <c r="J52" s="7"/>
    </row>
    <row r="53" spans="1:10">
      <c r="A53" s="1" t="str">
        <f t="shared" si="0"/>
        <v>CLAIR  CLAUDE</v>
      </c>
      <c r="B53" s="2" t="str">
        <f>INDEX('[1]liste operateur'!D:D,(ROWS($1:53)-1)/8+1)</f>
        <v>CLAIR  CLAUDE</v>
      </c>
      <c r="C53" s="3" t="str">
        <f>+VLOOKUP(B53,'[1]liste operateur'!D:E,2,FALSE)</f>
        <v>Carrefour</v>
      </c>
      <c r="D53" s="4" t="str">
        <f t="shared" si="1"/>
        <v>NORM</v>
      </c>
      <c r="E53" t="s">
        <v>4</v>
      </c>
      <c r="G53" t="str">
        <f>VLOOKUP(B53,'[1]4 - Jeudi - SX'!$C$12:$E$1048576,3,FALSE)</f>
        <v>Nuit</v>
      </c>
      <c r="H53" s="5">
        <f>IF(E53="Réception",VLOOKUP(B53,'[1]4 - Jeudi - SX'!$C$12:$S$313,9,FALSE),IF(E53="Préparation",VLOOKUP(B53,'[1]4 - Jeudi - SX'!$C$12:$S$313,8,FALSE),IF(E53="Expédition",VLOOKUP(B53,'[1]4 - Jeudi - SX'!$C$12:$S$313,10,FALSE),IF(E53="Inventaire",VLOOKUP(B53,'[1]4 - Jeudi - SX'!$C$12:$S$313,11,FALSE),IF(E53="Emballages/Déchets",VLOOKUP(B53,'[1]4 - Jeudi - SX'!$C$12:$S$313,12,FALSE),IF(F53="Délgation",VLOOKUP(B53,'[1]4 - Jeudi - SX'!$C$12:$S$313,13,FALSE),IF(E53="Dégagement",VLOOKUP(B53,'[1]4 - Jeudi - SX'!$C$12:$S$313,14,FALSE),IF(E53="Administration (chefs équipes)",VLOOKUP(B53,'[1]4 - Jeudi - SX'!$C$12:$S$313,16,FALSE)))))))))</f>
        <v>0</v>
      </c>
      <c r="I53" s="6"/>
      <c r="J53" s="7"/>
    </row>
    <row r="54" spans="1:10">
      <c r="A54" s="1" t="str">
        <f t="shared" si="0"/>
        <v>CLAIR  CLAUDE</v>
      </c>
      <c r="B54" s="2" t="str">
        <f>INDEX('[1]liste operateur'!D:D,(ROWS($1:54)-1)/8+1)</f>
        <v>CLAIR  CLAUDE</v>
      </c>
      <c r="C54" s="3" t="str">
        <f>+VLOOKUP(B54,'[1]liste operateur'!D:E,2,FALSE)</f>
        <v>Carrefour</v>
      </c>
      <c r="D54" s="4" t="str">
        <f t="shared" si="1"/>
        <v>NORM</v>
      </c>
      <c r="E54" t="s">
        <v>5</v>
      </c>
      <c r="G54" t="str">
        <f>VLOOKUP(B54,'[1]4 - Jeudi - SX'!$C$12:$E$1048576,3,FALSE)</f>
        <v>Nuit</v>
      </c>
      <c r="H54" s="5">
        <f>IF(E54="Réception",VLOOKUP(B54,'[1]4 - Jeudi - SX'!$C$12:$S$313,9,FALSE),IF(E54="Préparation",VLOOKUP(B54,'[1]4 - Jeudi - SX'!$C$12:$S$313,8,FALSE),IF(E54="Expédition",VLOOKUP(B54,'[1]4 - Jeudi - SX'!$C$12:$S$313,10,FALSE),IF(E54="Inventaire",VLOOKUP(B54,'[1]4 - Jeudi - SX'!$C$12:$S$313,11,FALSE),IF(E54="Emballages/Déchets",VLOOKUP(B54,'[1]4 - Jeudi - SX'!$C$12:$S$313,12,FALSE),IF(F54="Délgation",VLOOKUP(B54,'[1]4 - Jeudi - SX'!$C$12:$S$313,13,FALSE),IF(E54="Dégagement",VLOOKUP(B54,'[1]4 - Jeudi - SX'!$C$12:$S$313,14,FALSE),IF(E54="Administration (chefs équipes)",VLOOKUP(B54,'[1]4 - Jeudi - SX'!$C$12:$S$313,16,FALSE)))))))))</f>
        <v>0</v>
      </c>
      <c r="I54" s="6"/>
    </row>
    <row r="55" spans="1:10">
      <c r="A55" s="1" t="str">
        <f t="shared" si="0"/>
        <v>CLAIR  CLAUDE</v>
      </c>
      <c r="B55" s="2" t="str">
        <f>INDEX('[1]liste operateur'!D:D,(ROWS($1:55)-1)/8+1)</f>
        <v>CLAIR  CLAUDE</v>
      </c>
      <c r="C55" s="3" t="str">
        <f>+VLOOKUP(B55,'[1]liste operateur'!D:E,2,FALSE)</f>
        <v>Carrefour</v>
      </c>
      <c r="D55" s="4" t="str">
        <f t="shared" si="1"/>
        <v>NORM</v>
      </c>
      <c r="E55" t="s">
        <v>6</v>
      </c>
      <c r="G55" t="str">
        <f>VLOOKUP(B55,'[1]4 - Jeudi - SX'!$C$12:$E$1048576,3,FALSE)</f>
        <v>Nuit</v>
      </c>
      <c r="H55" s="5">
        <f>IF(E55="Réception",VLOOKUP(B55,'[1]4 - Jeudi - SX'!$C$12:$S$313,9,FALSE),IF(E55="Préparation",VLOOKUP(B55,'[1]4 - Jeudi - SX'!$C$12:$S$313,8,FALSE),IF(E55="Expédition",VLOOKUP(B55,'[1]4 - Jeudi - SX'!$C$12:$S$313,10,FALSE),IF(E55="Inventaire",VLOOKUP(B55,'[1]4 - Jeudi - SX'!$C$12:$S$313,11,FALSE),IF(E55="Emballages/Déchets",VLOOKUP(B55,'[1]4 - Jeudi - SX'!$C$12:$S$313,12,FALSE),IF(F55="Délgation",VLOOKUP(B55,'[1]4 - Jeudi - SX'!$C$12:$S$313,13,FALSE),IF(E55="Dégagement",VLOOKUP(B55,'[1]4 - Jeudi - SX'!$C$12:$S$313,14,FALSE),IF(E55="Administration (chefs équipes)",VLOOKUP(B55,'[1]4 - Jeudi - SX'!$C$12:$S$313,16,FALSE)))))))))</f>
        <v>0</v>
      </c>
      <c r="I55" s="6"/>
      <c r="J55" s="7"/>
    </row>
    <row r="56" spans="1:10">
      <c r="A56" s="1" t="str">
        <f t="shared" si="0"/>
        <v>CLAIR  CLAUDE</v>
      </c>
      <c r="B56" s="2" t="str">
        <f>INDEX('[1]liste operateur'!D:D,(ROWS($1:56)-1)/8+1)</f>
        <v>CLAIR  CLAUDE</v>
      </c>
      <c r="C56" s="3" t="str">
        <f>+VLOOKUP(B56,'[1]liste operateur'!D:E,2,FALSE)</f>
        <v>Carrefour</v>
      </c>
      <c r="D56" s="4" t="str">
        <f t="shared" si="1"/>
        <v>NORM</v>
      </c>
      <c r="F56" t="s">
        <v>7</v>
      </c>
      <c r="G56" t="str">
        <f>VLOOKUP(B56,'[1]4 - Jeudi - SX'!$C$12:$E$1048576,3,FALSE)</f>
        <v>Nuit</v>
      </c>
      <c r="H56" s="5">
        <f>IF(E56="Réception",VLOOKUP(B56,'[1]4 - Jeudi - SX'!$C$12:$S$313,9,FALSE),IF(E56="Préparation",VLOOKUP(B56,'[1]4 - Jeudi - SX'!$C$12:$S$313,8,FALSE),IF(E56="Expédition",VLOOKUP(B56,'[1]4 - Jeudi - SX'!$C$12:$S$313,10,FALSE),IF(E56="Inventaire",VLOOKUP(B56,'[1]4 - Jeudi - SX'!$C$12:$S$313,11,FALSE),IF(E56="Emballages/Déchets",VLOOKUP(B56,'[1]4 - Jeudi - SX'!$C$12:$S$313,12,FALSE),IF(F56="Délgation",VLOOKUP(B56,'[1]4 - Jeudi - SX'!$C$12:$S$313,13,FALSE),IF(E56="Dégagement",VLOOKUP(B56,'[1]4 - Jeudi - SX'!$C$12:$S$313,14,FALSE),IF(E56="Administration (chefs équipes)",VLOOKUP(B56,'[1]4 - Jeudi - SX'!$C$12:$S$313,16,FALSE)))))))))</f>
        <v>0</v>
      </c>
      <c r="I56" s="6"/>
    </row>
    <row r="57" spans="1:10">
      <c r="A57" s="1" t="str">
        <f t="shared" si="0"/>
        <v>PACHECO  JUAN CARLOS</v>
      </c>
      <c r="B57" s="2" t="str">
        <f>INDEX('[1]liste operateur'!D:D,(ROWS($1:57)-1)/8+1)</f>
        <v>PACHECO  JUAN CARLOS</v>
      </c>
      <c r="C57" s="3" t="str">
        <f>+VLOOKUP(B57,'[1]liste operateur'!D:E,2,FALSE)</f>
        <v>Carrefour</v>
      </c>
      <c r="D57" s="4" t="str">
        <f t="shared" si="1"/>
        <v>NORM</v>
      </c>
      <c r="E57" t="s">
        <v>0</v>
      </c>
      <c r="G57" t="str">
        <f>VLOOKUP(B57,'[1]4 - Jeudi - SX'!$C$12:$E$1048576,3,FALSE)</f>
        <v>Nuit</v>
      </c>
      <c r="H57" s="5">
        <f>IF(E57="Réception",VLOOKUP(B57,'[1]4 - Jeudi - SX'!$C$12:$S$313,9,FALSE),IF(E57="Préparation",VLOOKUP(B57,'[1]4 - Jeudi - SX'!$C$12:$S$313,8,FALSE),IF(E57="Expédition",VLOOKUP(B57,'[1]4 - Jeudi - SX'!$C$12:$S$313,10,FALSE),IF(E57="Inventaire",VLOOKUP(B57,'[1]4 - Jeudi - SX'!$C$12:$S$313,11,FALSE),IF(E57="Emballages/Déchets",VLOOKUP(B57,'[1]4 - Jeudi - SX'!$C$12:$S$313,12,FALSE),IF(F57="Délgation",VLOOKUP(B57,'[1]4 - Jeudi - SX'!$C$12:$S$313,13,FALSE),IF(E57="Dégagement",VLOOKUP(B57,'[1]4 - Jeudi - SX'!$C$12:$S$313,14,FALSE),IF(E57="Administration (chefs équipes)",VLOOKUP(B57,'[1]4 - Jeudi - SX'!$C$12:$S$313,16,FALSE)))))))))</f>
        <v>0</v>
      </c>
      <c r="I57" s="6"/>
    </row>
    <row r="58" spans="1:10">
      <c r="A58" s="1" t="str">
        <f t="shared" si="0"/>
        <v>PACHECO  JUAN CARLOS</v>
      </c>
      <c r="B58" s="2" t="str">
        <f>INDEX('[1]liste operateur'!D:D,(ROWS($1:58)-1)/8+1)</f>
        <v>PACHECO  JUAN CARLOS</v>
      </c>
      <c r="C58" s="3" t="str">
        <f>+VLOOKUP(B58,'[1]liste operateur'!D:E,2,FALSE)</f>
        <v>Carrefour</v>
      </c>
      <c r="D58" s="4" t="str">
        <f t="shared" si="1"/>
        <v>NORM</v>
      </c>
      <c r="E58" t="s">
        <v>1</v>
      </c>
      <c r="G58" t="str">
        <f>VLOOKUP(B58,'[1]4 - Jeudi - SX'!$C$12:$E$1048576,3,FALSE)</f>
        <v>Nuit</v>
      </c>
      <c r="H58" s="5">
        <f>IF(E58="Réception",VLOOKUP(B58,'[1]4 - Jeudi - SX'!$C$12:$S$313,9,FALSE),IF(E58="Préparation",VLOOKUP(B58,'[1]4 - Jeudi - SX'!$C$12:$S$313,8,FALSE),IF(E58="Expédition",VLOOKUP(B58,'[1]4 - Jeudi - SX'!$C$12:$S$313,10,FALSE),IF(E58="Inventaire",VLOOKUP(B58,'[1]4 - Jeudi - SX'!$C$12:$S$313,11,FALSE),IF(E58="Emballages/Déchets",VLOOKUP(B58,'[1]4 - Jeudi - SX'!$C$12:$S$313,12,FALSE),IF(F58="Délgation",VLOOKUP(B58,'[1]4 - Jeudi - SX'!$C$12:$S$313,13,FALSE),IF(E58="Dégagement",VLOOKUP(B58,'[1]4 - Jeudi - SX'!$C$12:$S$313,14,FALSE),IF(E58="Administration (chefs équipes)",VLOOKUP(B58,'[1]4 - Jeudi - SX'!$C$12:$S$313,16,FALSE)))))))))</f>
        <v>0</v>
      </c>
      <c r="I58" s="6"/>
    </row>
    <row r="59" spans="1:10">
      <c r="A59" s="1" t="str">
        <f t="shared" si="0"/>
        <v>PACHECO  JUAN CARLOS</v>
      </c>
      <c r="B59" s="2" t="str">
        <f>INDEX('[1]liste operateur'!D:D,(ROWS($1:59)-1)/8+1)</f>
        <v>PACHECO  JUAN CARLOS</v>
      </c>
      <c r="C59" s="3" t="str">
        <f>+VLOOKUP(B59,'[1]liste operateur'!D:E,2,FALSE)</f>
        <v>Carrefour</v>
      </c>
      <c r="D59" s="4" t="str">
        <f t="shared" si="1"/>
        <v>NORM</v>
      </c>
      <c r="E59" t="s">
        <v>2</v>
      </c>
      <c r="G59" t="str">
        <f>VLOOKUP(B59,'[1]4 - Jeudi - SX'!$C$12:$E$1048576,3,FALSE)</f>
        <v>Nuit</v>
      </c>
      <c r="H59" s="5">
        <f>IF(E59="Réception",VLOOKUP(B59,'[1]4 - Jeudi - SX'!$C$12:$S$313,9,FALSE),IF(E59="Préparation",VLOOKUP(B59,'[1]4 - Jeudi - SX'!$C$12:$S$313,8,FALSE),IF(E59="Expédition",VLOOKUP(B59,'[1]4 - Jeudi - SX'!$C$12:$S$313,10,FALSE),IF(E59="Inventaire",VLOOKUP(B59,'[1]4 - Jeudi - SX'!$C$12:$S$313,11,FALSE),IF(E59="Emballages/Déchets",VLOOKUP(B59,'[1]4 - Jeudi - SX'!$C$12:$S$313,12,FALSE),IF(F59="Délgation",VLOOKUP(B59,'[1]4 - Jeudi - SX'!$C$12:$S$313,13,FALSE),IF(E59="Dégagement",VLOOKUP(B59,'[1]4 - Jeudi - SX'!$C$12:$S$313,14,FALSE),IF(E59="Administration (chefs équipes)",VLOOKUP(B59,'[1]4 - Jeudi - SX'!$C$12:$S$313,16,FALSE)))))))))</f>
        <v>0</v>
      </c>
      <c r="I59" s="6"/>
    </row>
    <row r="60" spans="1:10">
      <c r="A60" s="1" t="str">
        <f t="shared" si="0"/>
        <v>PACHECO  JUAN CARLOS</v>
      </c>
      <c r="B60" s="2" t="str">
        <f>INDEX('[1]liste operateur'!D:D,(ROWS($1:60)-1)/8+1)</f>
        <v>PACHECO  JUAN CARLOS</v>
      </c>
      <c r="C60" s="3" t="str">
        <f>+VLOOKUP(B60,'[1]liste operateur'!D:E,2,FALSE)</f>
        <v>Carrefour</v>
      </c>
      <c r="D60" s="4" t="str">
        <f t="shared" si="1"/>
        <v>NORM</v>
      </c>
      <c r="E60" t="s">
        <v>3</v>
      </c>
      <c r="G60" t="str">
        <f>VLOOKUP(B60,'[1]4 - Jeudi - SX'!$C$12:$E$1048576,3,FALSE)</f>
        <v>Nuit</v>
      </c>
      <c r="H60" s="5">
        <f>IF(E60="Réception",VLOOKUP(B60,'[1]4 - Jeudi - SX'!$C$12:$S$313,9,FALSE),IF(E60="Préparation",VLOOKUP(B60,'[1]4 - Jeudi - SX'!$C$12:$S$313,8,FALSE),IF(E60="Expédition",VLOOKUP(B60,'[1]4 - Jeudi - SX'!$C$12:$S$313,10,FALSE),IF(E60="Inventaire",VLOOKUP(B60,'[1]4 - Jeudi - SX'!$C$12:$S$313,11,FALSE),IF(E60="Emballages/Déchets",VLOOKUP(B60,'[1]4 - Jeudi - SX'!$C$12:$S$313,12,FALSE),IF(F60="Délgation",VLOOKUP(B60,'[1]4 - Jeudi - SX'!$C$12:$S$313,13,FALSE),IF(E60="Dégagement",VLOOKUP(B60,'[1]4 - Jeudi - SX'!$C$12:$S$313,14,FALSE),IF(E60="Administration (chefs équipes)",VLOOKUP(B60,'[1]4 - Jeudi - SX'!$C$12:$S$313,16,FALSE)))))))))</f>
        <v>0</v>
      </c>
      <c r="I60" s="6"/>
    </row>
    <row r="61" spans="1:10">
      <c r="A61" s="1" t="str">
        <f t="shared" si="0"/>
        <v>PACHECO  JUAN CARLOS</v>
      </c>
      <c r="B61" s="2" t="str">
        <f>INDEX('[1]liste operateur'!D:D,(ROWS($1:61)-1)/8+1)</f>
        <v>PACHECO  JUAN CARLOS</v>
      </c>
      <c r="C61" s="3" t="str">
        <f>+VLOOKUP(B61,'[1]liste operateur'!D:E,2,FALSE)</f>
        <v>Carrefour</v>
      </c>
      <c r="D61" s="4" t="str">
        <f t="shared" si="1"/>
        <v>NORM</v>
      </c>
      <c r="E61" t="s">
        <v>4</v>
      </c>
      <c r="G61" t="str">
        <f>VLOOKUP(B61,'[1]4 - Jeudi - SX'!$C$12:$E$1048576,3,FALSE)</f>
        <v>Nuit</v>
      </c>
      <c r="H61" s="5">
        <f>IF(E61="Réception",VLOOKUP(B61,'[1]4 - Jeudi - SX'!$C$12:$S$313,9,FALSE),IF(E61="Préparation",VLOOKUP(B61,'[1]4 - Jeudi - SX'!$C$12:$S$313,8,FALSE),IF(E61="Expédition",VLOOKUP(B61,'[1]4 - Jeudi - SX'!$C$12:$S$313,10,FALSE),IF(E61="Inventaire",VLOOKUP(B61,'[1]4 - Jeudi - SX'!$C$12:$S$313,11,FALSE),IF(E61="Emballages/Déchets",VLOOKUP(B61,'[1]4 - Jeudi - SX'!$C$12:$S$313,12,FALSE),IF(F61="Délgation",VLOOKUP(B61,'[1]4 - Jeudi - SX'!$C$12:$S$313,13,FALSE),IF(E61="Dégagement",VLOOKUP(B61,'[1]4 - Jeudi - SX'!$C$12:$S$313,14,FALSE),IF(E61="Administration (chefs équipes)",VLOOKUP(B61,'[1]4 - Jeudi - SX'!$C$12:$S$313,16,FALSE)))))))))</f>
        <v>0</v>
      </c>
      <c r="I61" s="6"/>
    </row>
    <row r="62" spans="1:10">
      <c r="A62" s="1" t="str">
        <f t="shared" si="0"/>
        <v>PACHECO  JUAN CARLOS</v>
      </c>
      <c r="B62" s="2" t="str">
        <f>INDEX('[1]liste operateur'!D:D,(ROWS($1:62)-1)/8+1)</f>
        <v>PACHECO  JUAN CARLOS</v>
      </c>
      <c r="C62" s="3" t="str">
        <f>+VLOOKUP(B62,'[1]liste operateur'!D:E,2,FALSE)</f>
        <v>Carrefour</v>
      </c>
      <c r="D62" s="4" t="str">
        <f t="shared" si="1"/>
        <v>NORM</v>
      </c>
      <c r="E62" t="s">
        <v>5</v>
      </c>
      <c r="G62" t="str">
        <f>VLOOKUP(B62,'[1]4 - Jeudi - SX'!$C$12:$E$1048576,3,FALSE)</f>
        <v>Nuit</v>
      </c>
      <c r="H62" s="5">
        <f>IF(E62="Réception",VLOOKUP(B62,'[1]4 - Jeudi - SX'!$C$12:$S$313,9,FALSE),IF(E62="Préparation",VLOOKUP(B62,'[1]4 - Jeudi - SX'!$C$12:$S$313,8,FALSE),IF(E62="Expédition",VLOOKUP(B62,'[1]4 - Jeudi - SX'!$C$12:$S$313,10,FALSE),IF(E62="Inventaire",VLOOKUP(B62,'[1]4 - Jeudi - SX'!$C$12:$S$313,11,FALSE),IF(E62="Emballages/Déchets",VLOOKUP(B62,'[1]4 - Jeudi - SX'!$C$12:$S$313,12,FALSE),IF(F62="Délgation",VLOOKUP(B62,'[1]4 - Jeudi - SX'!$C$12:$S$313,13,FALSE),IF(E62="Dégagement",VLOOKUP(B62,'[1]4 - Jeudi - SX'!$C$12:$S$313,14,FALSE),IF(E62="Administration (chefs équipes)",VLOOKUP(B62,'[1]4 - Jeudi - SX'!$C$12:$S$313,16,FALSE)))))))))</f>
        <v>0</v>
      </c>
      <c r="I62" s="6"/>
    </row>
    <row r="63" spans="1:10">
      <c r="A63" s="1" t="str">
        <f t="shared" si="0"/>
        <v>PACHECO  JUAN CARLOS</v>
      </c>
      <c r="B63" s="2" t="str">
        <f>INDEX('[1]liste operateur'!D:D,(ROWS($1:63)-1)/8+1)</f>
        <v>PACHECO  JUAN CARLOS</v>
      </c>
      <c r="C63" s="3" t="str">
        <f>+VLOOKUP(B63,'[1]liste operateur'!D:E,2,FALSE)</f>
        <v>Carrefour</v>
      </c>
      <c r="D63" s="4" t="str">
        <f t="shared" si="1"/>
        <v>NORM</v>
      </c>
      <c r="E63" t="s">
        <v>6</v>
      </c>
      <c r="G63" t="str">
        <f>VLOOKUP(B63,'[1]4 - Jeudi - SX'!$C$12:$E$1048576,3,FALSE)</f>
        <v>Nuit</v>
      </c>
      <c r="H63" s="5">
        <f>IF(E63="Réception",VLOOKUP(B63,'[1]4 - Jeudi - SX'!$C$12:$S$313,9,FALSE),IF(E63="Préparation",VLOOKUP(B63,'[1]4 - Jeudi - SX'!$C$12:$S$313,8,FALSE),IF(E63="Expédition",VLOOKUP(B63,'[1]4 - Jeudi - SX'!$C$12:$S$313,10,FALSE),IF(E63="Inventaire",VLOOKUP(B63,'[1]4 - Jeudi - SX'!$C$12:$S$313,11,FALSE),IF(E63="Emballages/Déchets",VLOOKUP(B63,'[1]4 - Jeudi - SX'!$C$12:$S$313,12,FALSE),IF(F63="Délgation",VLOOKUP(B63,'[1]4 - Jeudi - SX'!$C$12:$S$313,13,FALSE),IF(E63="Dégagement",VLOOKUP(B63,'[1]4 - Jeudi - SX'!$C$12:$S$313,14,FALSE),IF(E63="Administration (chefs équipes)",VLOOKUP(B63,'[1]4 - Jeudi - SX'!$C$12:$S$313,16,FALSE)))))))))</f>
        <v>0</v>
      </c>
      <c r="I63" s="6"/>
    </row>
    <row r="64" spans="1:10">
      <c r="A64" s="1" t="str">
        <f t="shared" si="0"/>
        <v>PACHECO  JUAN CARLOS</v>
      </c>
      <c r="B64" s="2" t="str">
        <f>INDEX('[1]liste operateur'!D:D,(ROWS($1:64)-1)/8+1)</f>
        <v>PACHECO  JUAN CARLOS</v>
      </c>
      <c r="C64" s="3" t="str">
        <f>+VLOOKUP(B64,'[1]liste operateur'!D:E,2,FALSE)</f>
        <v>Carrefour</v>
      </c>
      <c r="D64" s="4" t="str">
        <f t="shared" si="1"/>
        <v>NORM</v>
      </c>
      <c r="F64" t="s">
        <v>7</v>
      </c>
      <c r="G64" t="str">
        <f>VLOOKUP(B64,'[1]4 - Jeudi - SX'!$C$12:$E$1048576,3,FALSE)</f>
        <v>Nuit</v>
      </c>
      <c r="H64" s="5">
        <f>IF(E64="Réception",VLOOKUP(B64,'[1]4 - Jeudi - SX'!$C$12:$S$313,9,FALSE),IF(E64="Préparation",VLOOKUP(B64,'[1]4 - Jeudi - SX'!$C$12:$S$313,8,FALSE),IF(E64="Expédition",VLOOKUP(B64,'[1]4 - Jeudi - SX'!$C$12:$S$313,10,FALSE),IF(E64="Inventaire",VLOOKUP(B64,'[1]4 - Jeudi - SX'!$C$12:$S$313,11,FALSE),IF(E64="Emballages/Déchets",VLOOKUP(B64,'[1]4 - Jeudi - SX'!$C$12:$S$313,12,FALSE),IF(F64="Délgation",VLOOKUP(B64,'[1]4 - Jeudi - SX'!$C$12:$S$313,13,FALSE),IF(E64="Dégagement",VLOOKUP(B64,'[1]4 - Jeudi - SX'!$C$12:$S$313,14,FALSE),IF(E64="Administration (chefs équipes)",VLOOKUP(B64,'[1]4 - Jeudi - SX'!$C$12:$S$313,16,FALSE)))))))))</f>
        <v>0</v>
      </c>
      <c r="I64" s="6"/>
    </row>
    <row r="65" spans="1:9">
      <c r="A65" s="1" t="str">
        <f t="shared" ref="A65:A128" si="2">IF(ISBLANK(B65),"",B65)</f>
        <v>PRAMALION  ORIANNE</v>
      </c>
      <c r="B65" s="2" t="str">
        <f>INDEX('[1]liste operateur'!D:D,(ROWS($1:65)-1)/8+1)</f>
        <v>PRAMALION  ORIANNE</v>
      </c>
      <c r="C65" s="3" t="str">
        <f>+VLOOKUP(B65,'[1]liste operateur'!D:E,2,FALSE)</f>
        <v>Carrefour</v>
      </c>
      <c r="D65" s="4" t="str">
        <f t="shared" ref="D65:D128" si="3">IF(ISBLANK(B65),"","NORM")</f>
        <v>NORM</v>
      </c>
      <c r="E65" t="s">
        <v>0</v>
      </c>
      <c r="G65" t="str">
        <f>VLOOKUP(B65,'[1]4 - Jeudi - SX'!$C$12:$E$1048576,3,FALSE)</f>
        <v>Nuit</v>
      </c>
      <c r="H65" s="5">
        <f>IF(E65="Réception",VLOOKUP(B65,'[1]4 - Jeudi - SX'!$C$12:$S$313,9,FALSE),IF(E65="Préparation",VLOOKUP(B65,'[1]4 - Jeudi - SX'!$C$12:$S$313,8,FALSE),IF(E65="Expédition",VLOOKUP(B65,'[1]4 - Jeudi - SX'!$C$12:$S$313,10,FALSE),IF(E65="Inventaire",VLOOKUP(B65,'[1]4 - Jeudi - SX'!$C$12:$S$313,11,FALSE),IF(E65="Emballages/Déchets",VLOOKUP(B65,'[1]4 - Jeudi - SX'!$C$12:$S$313,12,FALSE),IF(F65="Délgation",VLOOKUP(B65,'[1]4 - Jeudi - SX'!$C$12:$S$313,13,FALSE),IF(E65="Dégagement",VLOOKUP(B65,'[1]4 - Jeudi - SX'!$C$12:$S$313,14,FALSE),IF(E65="Administration (chefs équipes)",VLOOKUP(B65,'[1]4 - Jeudi - SX'!$C$12:$S$313,16,FALSE)))))))))</f>
        <v>8.3333333333333329E-2</v>
      </c>
      <c r="I65" s="6"/>
    </row>
    <row r="66" spans="1:9">
      <c r="A66" s="1" t="str">
        <f t="shared" si="2"/>
        <v>PRAMALION  ORIANNE</v>
      </c>
      <c r="B66" s="2" t="str">
        <f>INDEX('[1]liste operateur'!D:D,(ROWS($1:66)-1)/8+1)</f>
        <v>PRAMALION  ORIANNE</v>
      </c>
      <c r="C66" s="3" t="str">
        <f>+VLOOKUP(B66,'[1]liste operateur'!D:E,2,FALSE)</f>
        <v>Carrefour</v>
      </c>
      <c r="D66" s="4" t="str">
        <f t="shared" si="3"/>
        <v>NORM</v>
      </c>
      <c r="E66" t="s">
        <v>1</v>
      </c>
      <c r="G66" t="str">
        <f>VLOOKUP(B66,'[1]4 - Jeudi - SX'!$C$12:$E$1048576,3,FALSE)</f>
        <v>Nuit</v>
      </c>
      <c r="H66" s="5">
        <f>IF(E66="Réception",VLOOKUP(B66,'[1]4 - Jeudi - SX'!$C$12:$S$313,9,FALSE),IF(E66="Préparation",VLOOKUP(B66,'[1]4 - Jeudi - SX'!$C$12:$S$313,8,FALSE),IF(E66="Expédition",VLOOKUP(B66,'[1]4 - Jeudi - SX'!$C$12:$S$313,10,FALSE),IF(E66="Inventaire",VLOOKUP(B66,'[1]4 - Jeudi - SX'!$C$12:$S$313,11,FALSE),IF(E66="Emballages/Déchets",VLOOKUP(B66,'[1]4 - Jeudi - SX'!$C$12:$S$313,12,FALSE),IF(F66="Délgation",VLOOKUP(B66,'[1]4 - Jeudi - SX'!$C$12:$S$313,13,FALSE),IF(E66="Dégagement",VLOOKUP(B66,'[1]4 - Jeudi - SX'!$C$12:$S$313,14,FALSE),IF(E66="Administration (chefs équipes)",VLOOKUP(B66,'[1]4 - Jeudi - SX'!$C$12:$S$313,16,FALSE)))))))))</f>
        <v>0.125</v>
      </c>
      <c r="I66" s="6"/>
    </row>
    <row r="67" spans="1:9">
      <c r="A67" s="1" t="str">
        <f t="shared" si="2"/>
        <v>PRAMALION  ORIANNE</v>
      </c>
      <c r="B67" s="2" t="str">
        <f>INDEX('[1]liste operateur'!D:D,(ROWS($1:67)-1)/8+1)</f>
        <v>PRAMALION  ORIANNE</v>
      </c>
      <c r="C67" s="3" t="str">
        <f>+VLOOKUP(B67,'[1]liste operateur'!D:E,2,FALSE)</f>
        <v>Carrefour</v>
      </c>
      <c r="D67" s="4" t="str">
        <f t="shared" si="3"/>
        <v>NORM</v>
      </c>
      <c r="E67" t="s">
        <v>2</v>
      </c>
      <c r="G67" t="str">
        <f>VLOOKUP(B67,'[1]4 - Jeudi - SX'!$C$12:$E$1048576,3,FALSE)</f>
        <v>Nuit</v>
      </c>
      <c r="H67" s="5">
        <f>IF(E67="Réception",VLOOKUP(B67,'[1]4 - Jeudi - SX'!$C$12:$S$313,9,FALSE),IF(E67="Préparation",VLOOKUP(B67,'[1]4 - Jeudi - SX'!$C$12:$S$313,8,FALSE),IF(E67="Expédition",VLOOKUP(B67,'[1]4 - Jeudi - SX'!$C$12:$S$313,10,FALSE),IF(E67="Inventaire",VLOOKUP(B67,'[1]4 - Jeudi - SX'!$C$12:$S$313,11,FALSE),IF(E67="Emballages/Déchets",VLOOKUP(B67,'[1]4 - Jeudi - SX'!$C$12:$S$313,12,FALSE),IF(F67="Délgation",VLOOKUP(B67,'[1]4 - Jeudi - SX'!$C$12:$S$313,13,FALSE),IF(E67="Dégagement",VLOOKUP(B67,'[1]4 - Jeudi - SX'!$C$12:$S$313,14,FALSE),IF(E67="Administration (chefs équipes)",VLOOKUP(B67,'[1]4 - Jeudi - SX'!$C$12:$S$313,16,FALSE)))))))))</f>
        <v>0</v>
      </c>
      <c r="I67" s="6"/>
    </row>
    <row r="68" spans="1:9">
      <c r="A68" s="1" t="str">
        <f t="shared" si="2"/>
        <v>PRAMALION  ORIANNE</v>
      </c>
      <c r="B68" s="2" t="str">
        <f>INDEX('[1]liste operateur'!D:D,(ROWS($1:68)-1)/8+1)</f>
        <v>PRAMALION  ORIANNE</v>
      </c>
      <c r="C68" s="3" t="str">
        <f>+VLOOKUP(B68,'[1]liste operateur'!D:E,2,FALSE)</f>
        <v>Carrefour</v>
      </c>
      <c r="D68" s="4" t="str">
        <f t="shared" si="3"/>
        <v>NORM</v>
      </c>
      <c r="E68" t="s">
        <v>3</v>
      </c>
      <c r="G68" t="str">
        <f>VLOOKUP(B68,'[1]4 - Jeudi - SX'!$C$12:$E$1048576,3,FALSE)</f>
        <v>Nuit</v>
      </c>
      <c r="H68" s="5">
        <f>IF(E68="Réception",VLOOKUP(B68,'[1]4 - Jeudi - SX'!$C$12:$S$313,9,FALSE),IF(E68="Préparation",VLOOKUP(B68,'[1]4 - Jeudi - SX'!$C$12:$S$313,8,FALSE),IF(E68="Expédition",VLOOKUP(B68,'[1]4 - Jeudi - SX'!$C$12:$S$313,10,FALSE),IF(E68="Inventaire",VLOOKUP(B68,'[1]4 - Jeudi - SX'!$C$12:$S$313,11,FALSE),IF(E68="Emballages/Déchets",VLOOKUP(B68,'[1]4 - Jeudi - SX'!$C$12:$S$313,12,FALSE),IF(F68="Délgation",VLOOKUP(B68,'[1]4 - Jeudi - SX'!$C$12:$S$313,13,FALSE),IF(E68="Dégagement",VLOOKUP(B68,'[1]4 - Jeudi - SX'!$C$12:$S$313,14,FALSE),IF(E68="Administration (chefs équipes)",VLOOKUP(B68,'[1]4 - Jeudi - SX'!$C$12:$S$313,16,FALSE)))))))))</f>
        <v>0</v>
      </c>
      <c r="I68" s="6"/>
    </row>
    <row r="69" spans="1:9">
      <c r="A69" s="1" t="str">
        <f t="shared" si="2"/>
        <v>PRAMALION  ORIANNE</v>
      </c>
      <c r="B69" s="2" t="str">
        <f>INDEX('[1]liste operateur'!D:D,(ROWS($1:69)-1)/8+1)</f>
        <v>PRAMALION  ORIANNE</v>
      </c>
      <c r="C69" s="3" t="str">
        <f>+VLOOKUP(B69,'[1]liste operateur'!D:E,2,FALSE)</f>
        <v>Carrefour</v>
      </c>
      <c r="D69" s="4" t="str">
        <f t="shared" si="3"/>
        <v>NORM</v>
      </c>
      <c r="E69" t="s">
        <v>4</v>
      </c>
      <c r="G69" t="str">
        <f>VLOOKUP(B69,'[1]4 - Jeudi - SX'!$C$12:$E$1048576,3,FALSE)</f>
        <v>Nuit</v>
      </c>
      <c r="H69" s="5">
        <f>IF(E69="Réception",VLOOKUP(B69,'[1]4 - Jeudi - SX'!$C$12:$S$313,9,FALSE),IF(E69="Préparation",VLOOKUP(B69,'[1]4 - Jeudi - SX'!$C$12:$S$313,8,FALSE),IF(E69="Expédition",VLOOKUP(B69,'[1]4 - Jeudi - SX'!$C$12:$S$313,10,FALSE),IF(E69="Inventaire",VLOOKUP(B69,'[1]4 - Jeudi - SX'!$C$12:$S$313,11,FALSE),IF(E69="Emballages/Déchets",VLOOKUP(B69,'[1]4 - Jeudi - SX'!$C$12:$S$313,12,FALSE),IF(F69="Délgation",VLOOKUP(B69,'[1]4 - Jeudi - SX'!$C$12:$S$313,13,FALSE),IF(E69="Dégagement",VLOOKUP(B69,'[1]4 - Jeudi - SX'!$C$12:$S$313,14,FALSE),IF(E69="Administration (chefs équipes)",VLOOKUP(B69,'[1]4 - Jeudi - SX'!$C$12:$S$313,16,FALSE)))))))))</f>
        <v>0</v>
      </c>
      <c r="I69" s="6"/>
    </row>
    <row r="70" spans="1:9">
      <c r="A70" s="1" t="str">
        <f t="shared" si="2"/>
        <v>PRAMALION  ORIANNE</v>
      </c>
      <c r="B70" s="2" t="str">
        <f>INDEX('[1]liste operateur'!D:D,(ROWS($1:70)-1)/8+1)</f>
        <v>PRAMALION  ORIANNE</v>
      </c>
      <c r="C70" s="3" t="str">
        <f>+VLOOKUP(B70,'[1]liste operateur'!D:E,2,FALSE)</f>
        <v>Carrefour</v>
      </c>
      <c r="D70" s="4" t="str">
        <f t="shared" si="3"/>
        <v>NORM</v>
      </c>
      <c r="E70" t="s">
        <v>5</v>
      </c>
      <c r="G70" t="str">
        <f>VLOOKUP(B70,'[1]4 - Jeudi - SX'!$C$12:$E$1048576,3,FALSE)</f>
        <v>Nuit</v>
      </c>
      <c r="H70" s="5">
        <f>IF(E70="Réception",VLOOKUP(B70,'[1]4 - Jeudi - SX'!$C$12:$S$313,9,FALSE),IF(E70="Préparation",VLOOKUP(B70,'[1]4 - Jeudi - SX'!$C$12:$S$313,8,FALSE),IF(E70="Expédition",VLOOKUP(B70,'[1]4 - Jeudi - SX'!$C$12:$S$313,10,FALSE),IF(E70="Inventaire",VLOOKUP(B70,'[1]4 - Jeudi - SX'!$C$12:$S$313,11,FALSE),IF(E70="Emballages/Déchets",VLOOKUP(B70,'[1]4 - Jeudi - SX'!$C$12:$S$313,12,FALSE),IF(F70="Délgation",VLOOKUP(B70,'[1]4 - Jeudi - SX'!$C$12:$S$313,13,FALSE),IF(E70="Dégagement",VLOOKUP(B70,'[1]4 - Jeudi - SX'!$C$12:$S$313,14,FALSE),IF(E70="Administration (chefs équipes)",VLOOKUP(B70,'[1]4 - Jeudi - SX'!$C$12:$S$313,16,FALSE)))))))))</f>
        <v>8.3333333333333329E-2</v>
      </c>
      <c r="I70" s="6"/>
    </row>
    <row r="71" spans="1:9">
      <c r="A71" s="1" t="str">
        <f t="shared" si="2"/>
        <v>PRAMALION  ORIANNE</v>
      </c>
      <c r="B71" s="2" t="str">
        <f>INDEX('[1]liste operateur'!D:D,(ROWS($1:71)-1)/8+1)</f>
        <v>PRAMALION  ORIANNE</v>
      </c>
      <c r="C71" s="3" t="str">
        <f>+VLOOKUP(B71,'[1]liste operateur'!D:E,2,FALSE)</f>
        <v>Carrefour</v>
      </c>
      <c r="D71" s="4" t="str">
        <f t="shared" si="3"/>
        <v>NORM</v>
      </c>
      <c r="E71" t="s">
        <v>6</v>
      </c>
      <c r="G71" t="str">
        <f>VLOOKUP(B71,'[1]4 - Jeudi - SX'!$C$12:$E$1048576,3,FALSE)</f>
        <v>Nuit</v>
      </c>
      <c r="H71" s="5">
        <f>IF(E71="Réception",VLOOKUP(B71,'[1]4 - Jeudi - SX'!$C$12:$S$313,9,FALSE),IF(E71="Préparation",VLOOKUP(B71,'[1]4 - Jeudi - SX'!$C$12:$S$313,8,FALSE),IF(E71="Expédition",VLOOKUP(B71,'[1]4 - Jeudi - SX'!$C$12:$S$313,10,FALSE),IF(E71="Inventaire",VLOOKUP(B71,'[1]4 - Jeudi - SX'!$C$12:$S$313,11,FALSE),IF(E71="Emballages/Déchets",VLOOKUP(B71,'[1]4 - Jeudi - SX'!$C$12:$S$313,12,FALSE),IF(F71="Délgation",VLOOKUP(B71,'[1]4 - Jeudi - SX'!$C$12:$S$313,13,FALSE),IF(E71="Dégagement",VLOOKUP(B71,'[1]4 - Jeudi - SX'!$C$12:$S$313,14,FALSE),IF(E71="Administration (chefs équipes)",VLOOKUP(B71,'[1]4 - Jeudi - SX'!$C$12:$S$313,16,FALSE)))))))))</f>
        <v>0</v>
      </c>
      <c r="I71" s="6"/>
    </row>
    <row r="72" spans="1:9">
      <c r="A72" s="1" t="str">
        <f t="shared" si="2"/>
        <v>PRAMALION  ORIANNE</v>
      </c>
      <c r="B72" s="2" t="str">
        <f>INDEX('[1]liste operateur'!D:D,(ROWS($1:72)-1)/8+1)</f>
        <v>PRAMALION  ORIANNE</v>
      </c>
      <c r="C72" s="3" t="str">
        <f>+VLOOKUP(B72,'[1]liste operateur'!D:E,2,FALSE)</f>
        <v>Carrefour</v>
      </c>
      <c r="D72" s="4" t="str">
        <f t="shared" si="3"/>
        <v>NORM</v>
      </c>
      <c r="F72" t="s">
        <v>7</v>
      </c>
      <c r="G72" t="str">
        <f>VLOOKUP(B72,'[1]4 - Jeudi - SX'!$C$12:$E$1048576,3,FALSE)</f>
        <v>Nuit</v>
      </c>
      <c r="H72" s="5">
        <f>IF(E72="Réception",VLOOKUP(B72,'[1]4 - Jeudi - SX'!$C$12:$S$313,9,FALSE),IF(E72="Préparation",VLOOKUP(B72,'[1]4 - Jeudi - SX'!$C$12:$S$313,8,FALSE),IF(E72="Expédition",VLOOKUP(B72,'[1]4 - Jeudi - SX'!$C$12:$S$313,10,FALSE),IF(E72="Inventaire",VLOOKUP(B72,'[1]4 - Jeudi - SX'!$C$12:$S$313,11,FALSE),IF(E72="Emballages/Déchets",VLOOKUP(B72,'[1]4 - Jeudi - SX'!$C$12:$S$313,12,FALSE),IF(F72="Délgation",VLOOKUP(B72,'[1]4 - Jeudi - SX'!$C$12:$S$313,13,FALSE),IF(E72="Dégagement",VLOOKUP(B72,'[1]4 - Jeudi - SX'!$C$12:$S$313,14,FALSE),IF(E72="Administration (chefs équipes)",VLOOKUP(B72,'[1]4 - Jeudi - SX'!$C$12:$S$313,16,FALSE)))))))))</f>
        <v>0</v>
      </c>
      <c r="I72" s="6"/>
    </row>
    <row r="73" spans="1:9">
      <c r="A73" s="1" t="str">
        <f t="shared" si="2"/>
        <v>KENOUCHE  HOUARDA</v>
      </c>
      <c r="B73" s="2" t="str">
        <f>INDEX('[1]liste operateur'!D:D,(ROWS($1:73)-1)/8+1)</f>
        <v>KENOUCHE  HOUARDA</v>
      </c>
      <c r="C73" s="3" t="str">
        <f>+VLOOKUP(B73,'[1]liste operateur'!D:E,2,FALSE)</f>
        <v>Carrefour</v>
      </c>
      <c r="D73" s="4" t="str">
        <f t="shared" si="3"/>
        <v>NORM</v>
      </c>
      <c r="E73" t="s">
        <v>0</v>
      </c>
      <c r="G73" t="str">
        <f>VLOOKUP(B73,'[1]4 - Jeudi - SX'!$C$12:$E$1048576,3,FALSE)</f>
        <v>Nuit</v>
      </c>
      <c r="H73" s="5">
        <f>IF(E73="Réception",VLOOKUP(B73,'[1]4 - Jeudi - SX'!$C$12:$S$313,9,FALSE),IF(E73="Préparation",VLOOKUP(B73,'[1]4 - Jeudi - SX'!$C$12:$S$313,8,FALSE),IF(E73="Expédition",VLOOKUP(B73,'[1]4 - Jeudi - SX'!$C$12:$S$313,10,FALSE),IF(E73="Inventaire",VLOOKUP(B73,'[1]4 - Jeudi - SX'!$C$12:$S$313,11,FALSE),IF(E73="Emballages/Déchets",VLOOKUP(B73,'[1]4 - Jeudi - SX'!$C$12:$S$313,12,FALSE),IF(F73="Délgation",VLOOKUP(B73,'[1]4 - Jeudi - SX'!$C$12:$S$313,13,FALSE),IF(E73="Dégagement",VLOOKUP(B73,'[1]4 - Jeudi - SX'!$C$12:$S$313,14,FALSE),IF(E73="Administration (chefs équipes)",VLOOKUP(B73,'[1]4 - Jeudi - SX'!$C$12:$S$313,16,FALSE)))))))))</f>
        <v>0</v>
      </c>
      <c r="I73" s="6"/>
    </row>
    <row r="74" spans="1:9">
      <c r="A74" s="1" t="str">
        <f t="shared" si="2"/>
        <v>KENOUCHE  HOUARDA</v>
      </c>
      <c r="B74" s="2" t="str">
        <f>INDEX('[1]liste operateur'!D:D,(ROWS($1:74)-1)/8+1)</f>
        <v>KENOUCHE  HOUARDA</v>
      </c>
      <c r="C74" s="3" t="str">
        <f>+VLOOKUP(B74,'[1]liste operateur'!D:E,2,FALSE)</f>
        <v>Carrefour</v>
      </c>
      <c r="D74" s="4" t="str">
        <f t="shared" si="3"/>
        <v>NORM</v>
      </c>
      <c r="E74" t="s">
        <v>1</v>
      </c>
      <c r="G74" t="str">
        <f>VLOOKUP(B74,'[1]4 - Jeudi - SX'!$C$12:$E$1048576,3,FALSE)</f>
        <v>Nuit</v>
      </c>
      <c r="H74" s="5">
        <f>IF(E74="Réception",VLOOKUP(B74,'[1]4 - Jeudi - SX'!$C$12:$S$313,9,FALSE),IF(E74="Préparation",VLOOKUP(B74,'[1]4 - Jeudi - SX'!$C$12:$S$313,8,FALSE),IF(E74="Expédition",VLOOKUP(B74,'[1]4 - Jeudi - SX'!$C$12:$S$313,10,FALSE),IF(E74="Inventaire",VLOOKUP(B74,'[1]4 - Jeudi - SX'!$C$12:$S$313,11,FALSE),IF(E74="Emballages/Déchets",VLOOKUP(B74,'[1]4 - Jeudi - SX'!$C$12:$S$313,12,FALSE),IF(F74="Délgation",VLOOKUP(B74,'[1]4 - Jeudi - SX'!$C$12:$S$313,13,FALSE),IF(E74="Dégagement",VLOOKUP(B74,'[1]4 - Jeudi - SX'!$C$12:$S$313,14,FALSE),IF(E74="Administration (chefs équipes)",VLOOKUP(B74,'[1]4 - Jeudi - SX'!$C$12:$S$313,16,FALSE)))))))))</f>
        <v>0</v>
      </c>
      <c r="I74" s="6"/>
    </row>
    <row r="75" spans="1:9">
      <c r="A75" s="1" t="str">
        <f t="shared" si="2"/>
        <v>KENOUCHE  HOUARDA</v>
      </c>
      <c r="B75" s="2" t="str">
        <f>INDEX('[1]liste operateur'!D:D,(ROWS($1:75)-1)/8+1)</f>
        <v>KENOUCHE  HOUARDA</v>
      </c>
      <c r="C75" s="3" t="str">
        <f>+VLOOKUP(B75,'[1]liste operateur'!D:E,2,FALSE)</f>
        <v>Carrefour</v>
      </c>
      <c r="D75" s="4" t="str">
        <f t="shared" si="3"/>
        <v>NORM</v>
      </c>
      <c r="E75" t="s">
        <v>2</v>
      </c>
      <c r="G75" t="str">
        <f>VLOOKUP(B75,'[1]4 - Jeudi - SX'!$C$12:$E$1048576,3,FALSE)</f>
        <v>Nuit</v>
      </c>
      <c r="H75" s="5">
        <f>IF(E75="Réception",VLOOKUP(B75,'[1]4 - Jeudi - SX'!$C$12:$S$313,9,FALSE),IF(E75="Préparation",VLOOKUP(B75,'[1]4 - Jeudi - SX'!$C$12:$S$313,8,FALSE),IF(E75="Expédition",VLOOKUP(B75,'[1]4 - Jeudi - SX'!$C$12:$S$313,10,FALSE),IF(E75="Inventaire",VLOOKUP(B75,'[1]4 - Jeudi - SX'!$C$12:$S$313,11,FALSE),IF(E75="Emballages/Déchets",VLOOKUP(B75,'[1]4 - Jeudi - SX'!$C$12:$S$313,12,FALSE),IF(F75="Délgation",VLOOKUP(B75,'[1]4 - Jeudi - SX'!$C$12:$S$313,13,FALSE),IF(E75="Dégagement",VLOOKUP(B75,'[1]4 - Jeudi - SX'!$C$12:$S$313,14,FALSE),IF(E75="Administration (chefs équipes)",VLOOKUP(B75,'[1]4 - Jeudi - SX'!$C$12:$S$313,16,FALSE)))))))))</f>
        <v>0.29166666666666669</v>
      </c>
      <c r="I75" s="6"/>
    </row>
    <row r="76" spans="1:9">
      <c r="A76" s="1" t="str">
        <f t="shared" si="2"/>
        <v>KENOUCHE  HOUARDA</v>
      </c>
      <c r="B76" s="2" t="str">
        <f>INDEX('[1]liste operateur'!D:D,(ROWS($1:76)-1)/8+1)</f>
        <v>KENOUCHE  HOUARDA</v>
      </c>
      <c r="C76" s="3" t="str">
        <f>+VLOOKUP(B76,'[1]liste operateur'!D:E,2,FALSE)</f>
        <v>Carrefour</v>
      </c>
      <c r="D76" s="4" t="str">
        <f t="shared" si="3"/>
        <v>NORM</v>
      </c>
      <c r="E76" t="s">
        <v>3</v>
      </c>
      <c r="G76" t="str">
        <f>VLOOKUP(B76,'[1]4 - Jeudi - SX'!$C$12:$E$1048576,3,FALSE)</f>
        <v>Nuit</v>
      </c>
      <c r="H76" s="5">
        <f>IF(E76="Réception",VLOOKUP(B76,'[1]4 - Jeudi - SX'!$C$12:$S$313,9,FALSE),IF(E76="Préparation",VLOOKUP(B76,'[1]4 - Jeudi - SX'!$C$12:$S$313,8,FALSE),IF(E76="Expédition",VLOOKUP(B76,'[1]4 - Jeudi - SX'!$C$12:$S$313,10,FALSE),IF(E76="Inventaire",VLOOKUP(B76,'[1]4 - Jeudi - SX'!$C$12:$S$313,11,FALSE),IF(E76="Emballages/Déchets",VLOOKUP(B76,'[1]4 - Jeudi - SX'!$C$12:$S$313,12,FALSE),IF(F76="Délgation",VLOOKUP(B76,'[1]4 - Jeudi - SX'!$C$12:$S$313,13,FALSE),IF(E76="Dégagement",VLOOKUP(B76,'[1]4 - Jeudi - SX'!$C$12:$S$313,14,FALSE),IF(E76="Administration (chefs équipes)",VLOOKUP(B76,'[1]4 - Jeudi - SX'!$C$12:$S$313,16,FALSE)))))))))</f>
        <v>0</v>
      </c>
      <c r="I76" s="6"/>
    </row>
    <row r="77" spans="1:9">
      <c r="A77" s="1" t="str">
        <f t="shared" si="2"/>
        <v>KENOUCHE  HOUARDA</v>
      </c>
      <c r="B77" s="2" t="str">
        <f>INDEX('[1]liste operateur'!D:D,(ROWS($1:77)-1)/8+1)</f>
        <v>KENOUCHE  HOUARDA</v>
      </c>
      <c r="C77" s="3" t="str">
        <f>+VLOOKUP(B77,'[1]liste operateur'!D:E,2,FALSE)</f>
        <v>Carrefour</v>
      </c>
      <c r="D77" s="4" t="str">
        <f t="shared" si="3"/>
        <v>NORM</v>
      </c>
      <c r="E77" t="s">
        <v>4</v>
      </c>
      <c r="G77" t="str">
        <f>VLOOKUP(B77,'[1]4 - Jeudi - SX'!$C$12:$E$1048576,3,FALSE)</f>
        <v>Nuit</v>
      </c>
      <c r="H77" s="5">
        <f>IF(E77="Réception",VLOOKUP(B77,'[1]4 - Jeudi - SX'!$C$12:$S$313,9,FALSE),IF(E77="Préparation",VLOOKUP(B77,'[1]4 - Jeudi - SX'!$C$12:$S$313,8,FALSE),IF(E77="Expédition",VLOOKUP(B77,'[1]4 - Jeudi - SX'!$C$12:$S$313,10,FALSE),IF(E77="Inventaire",VLOOKUP(B77,'[1]4 - Jeudi - SX'!$C$12:$S$313,11,FALSE),IF(E77="Emballages/Déchets",VLOOKUP(B77,'[1]4 - Jeudi - SX'!$C$12:$S$313,12,FALSE),IF(F77="Délgation",VLOOKUP(B77,'[1]4 - Jeudi - SX'!$C$12:$S$313,13,FALSE),IF(E77="Dégagement",VLOOKUP(B77,'[1]4 - Jeudi - SX'!$C$12:$S$313,14,FALSE),IF(E77="Administration (chefs équipes)",VLOOKUP(B77,'[1]4 - Jeudi - SX'!$C$12:$S$313,16,FALSE)))))))))</f>
        <v>0</v>
      </c>
      <c r="I77" s="6"/>
    </row>
    <row r="78" spans="1:9">
      <c r="A78" s="1" t="str">
        <f t="shared" si="2"/>
        <v>KENOUCHE  HOUARDA</v>
      </c>
      <c r="B78" s="2" t="str">
        <f>INDEX('[1]liste operateur'!D:D,(ROWS($1:78)-1)/8+1)</f>
        <v>KENOUCHE  HOUARDA</v>
      </c>
      <c r="C78" s="3" t="str">
        <f>+VLOOKUP(B78,'[1]liste operateur'!D:E,2,FALSE)</f>
        <v>Carrefour</v>
      </c>
      <c r="D78" s="4" t="str">
        <f t="shared" si="3"/>
        <v>NORM</v>
      </c>
      <c r="E78" t="s">
        <v>5</v>
      </c>
      <c r="G78" t="str">
        <f>VLOOKUP(B78,'[1]4 - Jeudi - SX'!$C$12:$E$1048576,3,FALSE)</f>
        <v>Nuit</v>
      </c>
      <c r="H78" s="5">
        <f>IF(E78="Réception",VLOOKUP(B78,'[1]4 - Jeudi - SX'!$C$12:$S$313,9,FALSE),IF(E78="Préparation",VLOOKUP(B78,'[1]4 - Jeudi - SX'!$C$12:$S$313,8,FALSE),IF(E78="Expédition",VLOOKUP(B78,'[1]4 - Jeudi - SX'!$C$12:$S$313,10,FALSE),IF(E78="Inventaire",VLOOKUP(B78,'[1]4 - Jeudi - SX'!$C$12:$S$313,11,FALSE),IF(E78="Emballages/Déchets",VLOOKUP(B78,'[1]4 - Jeudi - SX'!$C$12:$S$313,12,FALSE),IF(F78="Délgation",VLOOKUP(B78,'[1]4 - Jeudi - SX'!$C$12:$S$313,13,FALSE),IF(E78="Dégagement",VLOOKUP(B78,'[1]4 - Jeudi - SX'!$C$12:$S$313,14,FALSE),IF(E78="Administration (chefs équipes)",VLOOKUP(B78,'[1]4 - Jeudi - SX'!$C$12:$S$313,16,FALSE)))))))))</f>
        <v>0</v>
      </c>
      <c r="I78" s="6"/>
    </row>
    <row r="79" spans="1:9">
      <c r="A79" s="1" t="str">
        <f t="shared" si="2"/>
        <v>KENOUCHE  HOUARDA</v>
      </c>
      <c r="B79" s="2" t="str">
        <f>INDEX('[1]liste operateur'!D:D,(ROWS($1:79)-1)/8+1)</f>
        <v>KENOUCHE  HOUARDA</v>
      </c>
      <c r="C79" s="3" t="str">
        <f>+VLOOKUP(B79,'[1]liste operateur'!D:E,2,FALSE)</f>
        <v>Carrefour</v>
      </c>
      <c r="D79" s="4" t="str">
        <f t="shared" si="3"/>
        <v>NORM</v>
      </c>
      <c r="E79" t="s">
        <v>6</v>
      </c>
      <c r="G79" t="str">
        <f>VLOOKUP(B79,'[1]4 - Jeudi - SX'!$C$12:$E$1048576,3,FALSE)</f>
        <v>Nuit</v>
      </c>
      <c r="H79" s="5">
        <f>IF(E79="Réception",VLOOKUP(B79,'[1]4 - Jeudi - SX'!$C$12:$S$313,9,FALSE),IF(E79="Préparation",VLOOKUP(B79,'[1]4 - Jeudi - SX'!$C$12:$S$313,8,FALSE),IF(E79="Expédition",VLOOKUP(B79,'[1]4 - Jeudi - SX'!$C$12:$S$313,10,FALSE),IF(E79="Inventaire",VLOOKUP(B79,'[1]4 - Jeudi - SX'!$C$12:$S$313,11,FALSE),IF(E79="Emballages/Déchets",VLOOKUP(B79,'[1]4 - Jeudi - SX'!$C$12:$S$313,12,FALSE),IF(F79="Délgation",VLOOKUP(B79,'[1]4 - Jeudi - SX'!$C$12:$S$313,13,FALSE),IF(E79="Dégagement",VLOOKUP(B79,'[1]4 - Jeudi - SX'!$C$12:$S$313,14,FALSE),IF(E79="Administration (chefs équipes)",VLOOKUP(B79,'[1]4 - Jeudi - SX'!$C$12:$S$313,16,FALSE)))))))))</f>
        <v>0</v>
      </c>
      <c r="I79" s="6"/>
    </row>
    <row r="80" spans="1:9">
      <c r="A80" s="1" t="str">
        <f t="shared" si="2"/>
        <v>KENOUCHE  HOUARDA</v>
      </c>
      <c r="B80" s="2" t="str">
        <f>INDEX('[1]liste operateur'!D:D,(ROWS($1:80)-1)/8+1)</f>
        <v>KENOUCHE  HOUARDA</v>
      </c>
      <c r="C80" s="3" t="str">
        <f>+VLOOKUP(B80,'[1]liste operateur'!D:E,2,FALSE)</f>
        <v>Carrefour</v>
      </c>
      <c r="D80" s="4" t="str">
        <f t="shared" si="3"/>
        <v>NORM</v>
      </c>
      <c r="F80" t="s">
        <v>7</v>
      </c>
      <c r="G80" t="str">
        <f>VLOOKUP(B80,'[1]4 - Jeudi - SX'!$C$12:$E$1048576,3,FALSE)</f>
        <v>Nuit</v>
      </c>
      <c r="H80" s="5">
        <f>IF(E80="Réception",VLOOKUP(B80,'[1]4 - Jeudi - SX'!$C$12:$S$313,9,FALSE),IF(E80="Préparation",VLOOKUP(B80,'[1]4 - Jeudi - SX'!$C$12:$S$313,8,FALSE),IF(E80="Expédition",VLOOKUP(B80,'[1]4 - Jeudi - SX'!$C$12:$S$313,10,FALSE),IF(E80="Inventaire",VLOOKUP(B80,'[1]4 - Jeudi - SX'!$C$12:$S$313,11,FALSE),IF(E80="Emballages/Déchets",VLOOKUP(B80,'[1]4 - Jeudi - SX'!$C$12:$S$313,12,FALSE),IF(F80="Délgation",VLOOKUP(B80,'[1]4 - Jeudi - SX'!$C$12:$S$313,13,FALSE),IF(E80="Dégagement",VLOOKUP(B80,'[1]4 - Jeudi - SX'!$C$12:$S$313,14,FALSE),IF(E80="Administration (chefs équipes)",VLOOKUP(B80,'[1]4 - Jeudi - SX'!$C$12:$S$313,16,FALSE)))))))))</f>
        <v>0</v>
      </c>
      <c r="I80" s="6"/>
    </row>
    <row r="81" spans="1:10">
      <c r="A81" s="1" t="str">
        <f t="shared" si="2"/>
        <v>RAHMI  ABDELHAMID</v>
      </c>
      <c r="B81" s="2" t="str">
        <f>INDEX('[1]liste operateur'!D:D,(ROWS($1:81)-1)/8+1)</f>
        <v>RAHMI  ABDELHAMID</v>
      </c>
      <c r="C81" s="3" t="str">
        <f>+VLOOKUP(B81,'[1]liste operateur'!D:E,2,FALSE)</f>
        <v>Carrefour</v>
      </c>
      <c r="D81" s="4" t="str">
        <f t="shared" si="3"/>
        <v>NORM</v>
      </c>
      <c r="E81" t="s">
        <v>0</v>
      </c>
      <c r="G81" t="str">
        <f>VLOOKUP(B81,'[1]4 - Jeudi - SX'!$C$12:$E$1048576,3,FALSE)</f>
        <v>Nuit</v>
      </c>
      <c r="H81" s="5">
        <f>IF(E81="Réception",VLOOKUP(B81,'[1]4 - Jeudi - SX'!$C$12:$S$313,9,FALSE),IF(E81="Préparation",VLOOKUP(B81,'[1]4 - Jeudi - SX'!$C$12:$S$313,8,FALSE),IF(E81="Expédition",VLOOKUP(B81,'[1]4 - Jeudi - SX'!$C$12:$S$313,10,FALSE),IF(E81="Inventaire",VLOOKUP(B81,'[1]4 - Jeudi - SX'!$C$12:$S$313,11,FALSE),IF(E81="Emballages/Déchets",VLOOKUP(B81,'[1]4 - Jeudi - SX'!$C$12:$S$313,12,FALSE),IF(F81="Délgation",VLOOKUP(B81,'[1]4 - Jeudi - SX'!$C$12:$S$313,13,FALSE),IF(E81="Dégagement",VLOOKUP(B81,'[1]4 - Jeudi - SX'!$C$12:$S$313,14,FALSE),IF(E81="Administration (chefs équipes)",VLOOKUP(B81,'[1]4 - Jeudi - SX'!$C$12:$S$313,16,FALSE)))))))))</f>
        <v>0</v>
      </c>
      <c r="I81" s="6"/>
    </row>
    <row r="82" spans="1:10">
      <c r="A82" s="1" t="str">
        <f t="shared" si="2"/>
        <v>RAHMI  ABDELHAMID</v>
      </c>
      <c r="B82" s="2" t="str">
        <f>INDEX('[1]liste operateur'!D:D,(ROWS($1:82)-1)/8+1)</f>
        <v>RAHMI  ABDELHAMID</v>
      </c>
      <c r="C82" s="3" t="str">
        <f>+VLOOKUP(B82,'[1]liste operateur'!D:E,2,FALSE)</f>
        <v>Carrefour</v>
      </c>
      <c r="D82" s="4" t="str">
        <f t="shared" si="3"/>
        <v>NORM</v>
      </c>
      <c r="E82" t="s">
        <v>1</v>
      </c>
      <c r="G82" t="str">
        <f>VLOOKUP(B82,'[1]4 - Jeudi - SX'!$C$12:$E$1048576,3,FALSE)</f>
        <v>Nuit</v>
      </c>
      <c r="H82" s="5">
        <f>IF(E82="Réception",VLOOKUP(B82,'[1]4 - Jeudi - SX'!$C$12:$S$313,9,FALSE),IF(E82="Préparation",VLOOKUP(B82,'[1]4 - Jeudi - SX'!$C$12:$S$313,8,FALSE),IF(E82="Expédition",VLOOKUP(B82,'[1]4 - Jeudi - SX'!$C$12:$S$313,10,FALSE),IF(E82="Inventaire",VLOOKUP(B82,'[1]4 - Jeudi - SX'!$C$12:$S$313,11,FALSE),IF(E82="Emballages/Déchets",VLOOKUP(B82,'[1]4 - Jeudi - SX'!$C$12:$S$313,12,FALSE),IF(F82="Délgation",VLOOKUP(B82,'[1]4 - Jeudi - SX'!$C$12:$S$313,13,FALSE),IF(E82="Dégagement",VLOOKUP(B82,'[1]4 - Jeudi - SX'!$C$12:$S$313,14,FALSE),IF(E82="Administration (chefs équipes)",VLOOKUP(B82,'[1]4 - Jeudi - SX'!$C$12:$S$313,16,FALSE)))))))))</f>
        <v>0.20833333333333334</v>
      </c>
      <c r="I82" s="6"/>
    </row>
    <row r="83" spans="1:10">
      <c r="A83" s="1" t="str">
        <f t="shared" si="2"/>
        <v>RAHMI  ABDELHAMID</v>
      </c>
      <c r="B83" s="2" t="str">
        <f>INDEX('[1]liste operateur'!D:D,(ROWS($1:83)-1)/8+1)</f>
        <v>RAHMI  ABDELHAMID</v>
      </c>
      <c r="C83" s="3" t="str">
        <f>+VLOOKUP(B83,'[1]liste operateur'!D:E,2,FALSE)</f>
        <v>Carrefour</v>
      </c>
      <c r="D83" s="4" t="str">
        <f t="shared" si="3"/>
        <v>NORM</v>
      </c>
      <c r="E83" t="s">
        <v>2</v>
      </c>
      <c r="G83" t="str">
        <f>VLOOKUP(B83,'[1]4 - Jeudi - SX'!$C$12:$E$1048576,3,FALSE)</f>
        <v>Nuit</v>
      </c>
      <c r="H83" s="5">
        <f>IF(E83="Réception",VLOOKUP(B83,'[1]4 - Jeudi - SX'!$C$12:$S$313,9,FALSE),IF(E83="Préparation",VLOOKUP(B83,'[1]4 - Jeudi - SX'!$C$12:$S$313,8,FALSE),IF(E83="Expédition",VLOOKUP(B83,'[1]4 - Jeudi - SX'!$C$12:$S$313,10,FALSE),IF(E83="Inventaire",VLOOKUP(B83,'[1]4 - Jeudi - SX'!$C$12:$S$313,11,FALSE),IF(E83="Emballages/Déchets",VLOOKUP(B83,'[1]4 - Jeudi - SX'!$C$12:$S$313,12,FALSE),IF(F83="Délgation",VLOOKUP(B83,'[1]4 - Jeudi - SX'!$C$12:$S$313,13,FALSE),IF(E83="Dégagement",VLOOKUP(B83,'[1]4 - Jeudi - SX'!$C$12:$S$313,14,FALSE),IF(E83="Administration (chefs équipes)",VLOOKUP(B83,'[1]4 - Jeudi - SX'!$C$12:$S$313,16,FALSE)))))))))</f>
        <v>4.1666666666666664E-2</v>
      </c>
      <c r="I83" s="6"/>
      <c r="J83" s="7"/>
    </row>
    <row r="84" spans="1:10">
      <c r="A84" s="1" t="str">
        <f t="shared" si="2"/>
        <v>RAHMI  ABDELHAMID</v>
      </c>
      <c r="B84" s="2" t="str">
        <f>INDEX('[1]liste operateur'!D:D,(ROWS($1:84)-1)/8+1)</f>
        <v>RAHMI  ABDELHAMID</v>
      </c>
      <c r="C84" s="3" t="str">
        <f>+VLOOKUP(B84,'[1]liste operateur'!D:E,2,FALSE)</f>
        <v>Carrefour</v>
      </c>
      <c r="D84" s="4" t="str">
        <f t="shared" si="3"/>
        <v>NORM</v>
      </c>
      <c r="E84" t="s">
        <v>3</v>
      </c>
      <c r="G84" t="str">
        <f>VLOOKUP(B84,'[1]4 - Jeudi - SX'!$C$12:$E$1048576,3,FALSE)</f>
        <v>Nuit</v>
      </c>
      <c r="H84" s="5">
        <f>IF(E84="Réception",VLOOKUP(B84,'[1]4 - Jeudi - SX'!$C$12:$S$313,9,FALSE),IF(E84="Préparation",VLOOKUP(B84,'[1]4 - Jeudi - SX'!$C$12:$S$313,8,FALSE),IF(E84="Expédition",VLOOKUP(B84,'[1]4 - Jeudi - SX'!$C$12:$S$313,10,FALSE),IF(E84="Inventaire",VLOOKUP(B84,'[1]4 - Jeudi - SX'!$C$12:$S$313,11,FALSE),IF(E84="Emballages/Déchets",VLOOKUP(B84,'[1]4 - Jeudi - SX'!$C$12:$S$313,12,FALSE),IF(F84="Délgation",VLOOKUP(B84,'[1]4 - Jeudi - SX'!$C$12:$S$313,13,FALSE),IF(E84="Dégagement",VLOOKUP(B84,'[1]4 - Jeudi - SX'!$C$12:$S$313,14,FALSE),IF(E84="Administration (chefs équipes)",VLOOKUP(B84,'[1]4 - Jeudi - SX'!$C$12:$S$313,16,FALSE)))))))))</f>
        <v>0</v>
      </c>
      <c r="I84" s="6"/>
      <c r="J84" s="7"/>
    </row>
    <row r="85" spans="1:10">
      <c r="A85" s="1" t="str">
        <f t="shared" si="2"/>
        <v>RAHMI  ABDELHAMID</v>
      </c>
      <c r="B85" s="2" t="str">
        <f>INDEX('[1]liste operateur'!D:D,(ROWS($1:85)-1)/8+1)</f>
        <v>RAHMI  ABDELHAMID</v>
      </c>
      <c r="C85" s="3" t="str">
        <f>+VLOOKUP(B85,'[1]liste operateur'!D:E,2,FALSE)</f>
        <v>Carrefour</v>
      </c>
      <c r="D85" s="4" t="str">
        <f t="shared" si="3"/>
        <v>NORM</v>
      </c>
      <c r="E85" t="s">
        <v>4</v>
      </c>
      <c r="G85" t="str">
        <f>VLOOKUP(B85,'[1]4 - Jeudi - SX'!$C$12:$E$1048576,3,FALSE)</f>
        <v>Nuit</v>
      </c>
      <c r="H85" s="5">
        <f>IF(E85="Réception",VLOOKUP(B85,'[1]4 - Jeudi - SX'!$C$12:$S$313,9,FALSE),IF(E85="Préparation",VLOOKUP(B85,'[1]4 - Jeudi - SX'!$C$12:$S$313,8,FALSE),IF(E85="Expédition",VLOOKUP(B85,'[1]4 - Jeudi - SX'!$C$12:$S$313,10,FALSE),IF(E85="Inventaire",VLOOKUP(B85,'[1]4 - Jeudi - SX'!$C$12:$S$313,11,FALSE),IF(E85="Emballages/Déchets",VLOOKUP(B85,'[1]4 - Jeudi - SX'!$C$12:$S$313,12,FALSE),IF(F85="Délgation",VLOOKUP(B85,'[1]4 - Jeudi - SX'!$C$12:$S$313,13,FALSE),IF(E85="Dégagement",VLOOKUP(B85,'[1]4 - Jeudi - SX'!$C$12:$S$313,14,FALSE),IF(E85="Administration (chefs équipes)",VLOOKUP(B85,'[1]4 - Jeudi - SX'!$C$12:$S$313,16,FALSE)))))))))</f>
        <v>0</v>
      </c>
      <c r="I85" s="6"/>
      <c r="J85" s="7"/>
    </row>
    <row r="86" spans="1:10">
      <c r="A86" s="1" t="str">
        <f t="shared" si="2"/>
        <v>RAHMI  ABDELHAMID</v>
      </c>
      <c r="B86" s="2" t="str">
        <f>INDEX('[1]liste operateur'!D:D,(ROWS($1:86)-1)/8+1)</f>
        <v>RAHMI  ABDELHAMID</v>
      </c>
      <c r="C86" s="3" t="str">
        <f>+VLOOKUP(B86,'[1]liste operateur'!D:E,2,FALSE)</f>
        <v>Carrefour</v>
      </c>
      <c r="D86" s="4" t="str">
        <f t="shared" si="3"/>
        <v>NORM</v>
      </c>
      <c r="E86" t="s">
        <v>5</v>
      </c>
      <c r="G86" t="str">
        <f>VLOOKUP(B86,'[1]4 - Jeudi - SX'!$C$12:$E$1048576,3,FALSE)</f>
        <v>Nuit</v>
      </c>
      <c r="H86" s="5">
        <f>IF(E86="Réception",VLOOKUP(B86,'[1]4 - Jeudi - SX'!$C$12:$S$313,9,FALSE),IF(E86="Préparation",VLOOKUP(B86,'[1]4 - Jeudi - SX'!$C$12:$S$313,8,FALSE),IF(E86="Expédition",VLOOKUP(B86,'[1]4 - Jeudi - SX'!$C$12:$S$313,10,FALSE),IF(E86="Inventaire",VLOOKUP(B86,'[1]4 - Jeudi - SX'!$C$12:$S$313,11,FALSE),IF(E86="Emballages/Déchets",VLOOKUP(B86,'[1]4 - Jeudi - SX'!$C$12:$S$313,12,FALSE),IF(F86="Délgation",VLOOKUP(B86,'[1]4 - Jeudi - SX'!$C$12:$S$313,13,FALSE),IF(E86="Dégagement",VLOOKUP(B86,'[1]4 - Jeudi - SX'!$C$12:$S$313,14,FALSE),IF(E86="Administration (chefs équipes)",VLOOKUP(B86,'[1]4 - Jeudi - SX'!$C$12:$S$313,16,FALSE)))))))))</f>
        <v>0</v>
      </c>
      <c r="I86" s="6"/>
      <c r="J86" s="7"/>
    </row>
    <row r="87" spans="1:10">
      <c r="A87" s="1" t="str">
        <f t="shared" si="2"/>
        <v>RAHMI  ABDELHAMID</v>
      </c>
      <c r="B87" s="2" t="str">
        <f>INDEX('[1]liste operateur'!D:D,(ROWS($1:87)-1)/8+1)</f>
        <v>RAHMI  ABDELHAMID</v>
      </c>
      <c r="C87" s="3" t="str">
        <f>+VLOOKUP(B87,'[1]liste operateur'!D:E,2,FALSE)</f>
        <v>Carrefour</v>
      </c>
      <c r="D87" s="4" t="str">
        <f t="shared" si="3"/>
        <v>NORM</v>
      </c>
      <c r="E87" t="s">
        <v>6</v>
      </c>
      <c r="G87" t="str">
        <f>VLOOKUP(B87,'[1]4 - Jeudi - SX'!$C$12:$E$1048576,3,FALSE)</f>
        <v>Nuit</v>
      </c>
      <c r="H87" s="5">
        <f>IF(E87="Réception",VLOOKUP(B87,'[1]4 - Jeudi - SX'!$C$12:$S$313,9,FALSE),IF(E87="Préparation",VLOOKUP(B87,'[1]4 - Jeudi - SX'!$C$12:$S$313,8,FALSE),IF(E87="Expédition",VLOOKUP(B87,'[1]4 - Jeudi - SX'!$C$12:$S$313,10,FALSE),IF(E87="Inventaire",VLOOKUP(B87,'[1]4 - Jeudi - SX'!$C$12:$S$313,11,FALSE),IF(E87="Emballages/Déchets",VLOOKUP(B87,'[1]4 - Jeudi - SX'!$C$12:$S$313,12,FALSE),IF(F87="Délgation",VLOOKUP(B87,'[1]4 - Jeudi - SX'!$C$12:$S$313,13,FALSE),IF(E87="Dégagement",VLOOKUP(B87,'[1]4 - Jeudi - SX'!$C$12:$S$313,14,FALSE),IF(E87="Administration (chefs équipes)",VLOOKUP(B87,'[1]4 - Jeudi - SX'!$C$12:$S$313,16,FALSE)))))))))</f>
        <v>4.1666666666666664E-2</v>
      </c>
      <c r="I87" s="6"/>
      <c r="J87" s="7"/>
    </row>
    <row r="88" spans="1:10">
      <c r="A88" s="1" t="str">
        <f t="shared" si="2"/>
        <v>RAHMI  ABDELHAMID</v>
      </c>
      <c r="B88" s="2" t="str">
        <f>INDEX('[1]liste operateur'!D:D,(ROWS($1:88)-1)/8+1)</f>
        <v>RAHMI  ABDELHAMID</v>
      </c>
      <c r="C88" s="3" t="str">
        <f>+VLOOKUP(B88,'[1]liste operateur'!D:E,2,FALSE)</f>
        <v>Carrefour</v>
      </c>
      <c r="D88" s="4" t="str">
        <f t="shared" si="3"/>
        <v>NORM</v>
      </c>
      <c r="F88" t="s">
        <v>7</v>
      </c>
      <c r="G88" t="str">
        <f>VLOOKUP(B88,'[1]4 - Jeudi - SX'!$C$12:$E$1048576,3,FALSE)</f>
        <v>Nuit</v>
      </c>
      <c r="H88" s="5">
        <f>IF(E88="Réception",VLOOKUP(B88,'[1]4 - Jeudi - SX'!$C$12:$S$313,9,FALSE),IF(E88="Préparation",VLOOKUP(B88,'[1]4 - Jeudi - SX'!$C$12:$S$313,8,FALSE),IF(E88="Expédition",VLOOKUP(B88,'[1]4 - Jeudi - SX'!$C$12:$S$313,10,FALSE),IF(E88="Inventaire",VLOOKUP(B88,'[1]4 - Jeudi - SX'!$C$12:$S$313,11,FALSE),IF(E88="Emballages/Déchets",VLOOKUP(B88,'[1]4 - Jeudi - SX'!$C$12:$S$313,12,FALSE),IF(F88="Délgation",VLOOKUP(B88,'[1]4 - Jeudi - SX'!$C$12:$S$313,13,FALSE),IF(E88="Dégagement",VLOOKUP(B88,'[1]4 - Jeudi - SX'!$C$12:$S$313,14,FALSE),IF(E88="Administration (chefs équipes)",VLOOKUP(B88,'[1]4 - Jeudi - SX'!$C$12:$S$313,16,FALSE)))))))))</f>
        <v>0</v>
      </c>
      <c r="I88" s="6"/>
      <c r="J88" s="7"/>
    </row>
    <row r="89" spans="1:10">
      <c r="A89" s="1" t="str">
        <f t="shared" si="2"/>
        <v>CHAREYRON  ERIC</v>
      </c>
      <c r="B89" s="2" t="str">
        <f>INDEX('[1]liste operateur'!D:D,(ROWS($1:89)-1)/8+1)</f>
        <v>CHAREYRON  ERIC</v>
      </c>
      <c r="C89" s="3" t="str">
        <f>+VLOOKUP(B89,'[1]liste operateur'!D:E,2,FALSE)</f>
        <v>Carrefour</v>
      </c>
      <c r="D89" s="4" t="str">
        <f t="shared" si="3"/>
        <v>NORM</v>
      </c>
      <c r="E89" t="s">
        <v>0</v>
      </c>
      <c r="G89" t="str">
        <f>VLOOKUP(B89,'[1]4 - Jeudi - SX'!$C$12:$E$1048576,3,FALSE)</f>
        <v>Nuit</v>
      </c>
      <c r="H89" s="5">
        <f>IF(E89="Réception",VLOOKUP(B89,'[1]4 - Jeudi - SX'!$C$12:$S$313,9,FALSE),IF(E89="Préparation",VLOOKUP(B89,'[1]4 - Jeudi - SX'!$C$12:$S$313,8,FALSE),IF(E89="Expédition",VLOOKUP(B89,'[1]4 - Jeudi - SX'!$C$12:$S$313,10,FALSE),IF(E89="Inventaire",VLOOKUP(B89,'[1]4 - Jeudi - SX'!$C$12:$S$313,11,FALSE),IF(E89="Emballages/Déchets",VLOOKUP(B89,'[1]4 - Jeudi - SX'!$C$12:$S$313,12,FALSE),IF(F89="Délgation",VLOOKUP(B89,'[1]4 - Jeudi - SX'!$C$12:$S$313,13,FALSE),IF(E89="Dégagement",VLOOKUP(B89,'[1]4 - Jeudi - SX'!$C$12:$S$313,14,FALSE),IF(E89="Administration (chefs équipes)",VLOOKUP(B89,'[1]4 - Jeudi - SX'!$C$12:$S$313,16,FALSE)))))))))</f>
        <v>0</v>
      </c>
      <c r="I89" s="6"/>
      <c r="J89" s="7"/>
    </row>
    <row r="90" spans="1:10">
      <c r="A90" s="1" t="str">
        <f t="shared" si="2"/>
        <v>CHAREYRON  ERIC</v>
      </c>
      <c r="B90" s="2" t="str">
        <f>INDEX('[1]liste operateur'!D:D,(ROWS($1:90)-1)/8+1)</f>
        <v>CHAREYRON  ERIC</v>
      </c>
      <c r="C90" s="3" t="str">
        <f>+VLOOKUP(B90,'[1]liste operateur'!D:E,2,FALSE)</f>
        <v>Carrefour</v>
      </c>
      <c r="D90" s="4" t="str">
        <f t="shared" si="3"/>
        <v>NORM</v>
      </c>
      <c r="E90" t="s">
        <v>1</v>
      </c>
      <c r="G90" t="str">
        <f>VLOOKUP(B90,'[1]4 - Jeudi - SX'!$C$12:$E$1048576,3,FALSE)</f>
        <v>Nuit</v>
      </c>
      <c r="H90" s="5">
        <f>IF(E90="Réception",VLOOKUP(B90,'[1]4 - Jeudi - SX'!$C$12:$S$313,9,FALSE),IF(E90="Préparation",VLOOKUP(B90,'[1]4 - Jeudi - SX'!$C$12:$S$313,8,FALSE),IF(E90="Expédition",VLOOKUP(B90,'[1]4 - Jeudi - SX'!$C$12:$S$313,10,FALSE),IF(E90="Inventaire",VLOOKUP(B90,'[1]4 - Jeudi - SX'!$C$12:$S$313,11,FALSE),IF(E90="Emballages/Déchets",VLOOKUP(B90,'[1]4 - Jeudi - SX'!$C$12:$S$313,12,FALSE),IF(F90="Délgation",VLOOKUP(B90,'[1]4 - Jeudi - SX'!$C$12:$S$313,13,FALSE),IF(E90="Dégagement",VLOOKUP(B90,'[1]4 - Jeudi - SX'!$C$12:$S$313,14,FALSE),IF(E90="Administration (chefs équipes)",VLOOKUP(B90,'[1]4 - Jeudi - SX'!$C$12:$S$313,16,FALSE)))))))))</f>
        <v>0.29166666666666669</v>
      </c>
      <c r="I90" s="6"/>
      <c r="J90" s="7"/>
    </row>
    <row r="91" spans="1:10">
      <c r="A91" s="1" t="str">
        <f t="shared" si="2"/>
        <v>CHAREYRON  ERIC</v>
      </c>
      <c r="B91" s="2" t="str">
        <f>INDEX('[1]liste operateur'!D:D,(ROWS($1:91)-1)/8+1)</f>
        <v>CHAREYRON  ERIC</v>
      </c>
      <c r="C91" s="3" t="str">
        <f>+VLOOKUP(B91,'[1]liste operateur'!D:E,2,FALSE)</f>
        <v>Carrefour</v>
      </c>
      <c r="D91" s="4" t="str">
        <f t="shared" si="3"/>
        <v>NORM</v>
      </c>
      <c r="E91" t="s">
        <v>2</v>
      </c>
      <c r="G91" t="str">
        <f>VLOOKUP(B91,'[1]4 - Jeudi - SX'!$C$12:$E$1048576,3,FALSE)</f>
        <v>Nuit</v>
      </c>
      <c r="H91" s="5">
        <f>IF(E91="Réception",VLOOKUP(B91,'[1]4 - Jeudi - SX'!$C$12:$S$313,9,FALSE),IF(E91="Préparation",VLOOKUP(B91,'[1]4 - Jeudi - SX'!$C$12:$S$313,8,FALSE),IF(E91="Expédition",VLOOKUP(B91,'[1]4 - Jeudi - SX'!$C$12:$S$313,10,FALSE),IF(E91="Inventaire",VLOOKUP(B91,'[1]4 - Jeudi - SX'!$C$12:$S$313,11,FALSE),IF(E91="Emballages/Déchets",VLOOKUP(B91,'[1]4 - Jeudi - SX'!$C$12:$S$313,12,FALSE),IF(F91="Délgation",VLOOKUP(B91,'[1]4 - Jeudi - SX'!$C$12:$S$313,13,FALSE),IF(E91="Dégagement",VLOOKUP(B91,'[1]4 - Jeudi - SX'!$C$12:$S$313,14,FALSE),IF(E91="Administration (chefs équipes)",VLOOKUP(B91,'[1]4 - Jeudi - SX'!$C$12:$S$313,16,FALSE)))))))))</f>
        <v>0</v>
      </c>
      <c r="I91" s="6"/>
    </row>
    <row r="92" spans="1:10">
      <c r="A92" s="1" t="str">
        <f t="shared" si="2"/>
        <v>CHAREYRON  ERIC</v>
      </c>
      <c r="B92" s="2" t="str">
        <f>INDEX('[1]liste operateur'!D:D,(ROWS($1:92)-1)/8+1)</f>
        <v>CHAREYRON  ERIC</v>
      </c>
      <c r="C92" s="3" t="str">
        <f>+VLOOKUP(B92,'[1]liste operateur'!D:E,2,FALSE)</f>
        <v>Carrefour</v>
      </c>
      <c r="D92" s="4" t="str">
        <f t="shared" si="3"/>
        <v>NORM</v>
      </c>
      <c r="E92" t="s">
        <v>3</v>
      </c>
      <c r="G92" t="str">
        <f>VLOOKUP(B92,'[1]4 - Jeudi - SX'!$C$12:$E$1048576,3,FALSE)</f>
        <v>Nuit</v>
      </c>
      <c r="H92" s="5">
        <f>IF(E92="Réception",VLOOKUP(B92,'[1]4 - Jeudi - SX'!$C$12:$S$313,9,FALSE),IF(E92="Préparation",VLOOKUP(B92,'[1]4 - Jeudi - SX'!$C$12:$S$313,8,FALSE),IF(E92="Expédition",VLOOKUP(B92,'[1]4 - Jeudi - SX'!$C$12:$S$313,10,FALSE),IF(E92="Inventaire",VLOOKUP(B92,'[1]4 - Jeudi - SX'!$C$12:$S$313,11,FALSE),IF(E92="Emballages/Déchets",VLOOKUP(B92,'[1]4 - Jeudi - SX'!$C$12:$S$313,12,FALSE),IF(F92="Délgation",VLOOKUP(B92,'[1]4 - Jeudi - SX'!$C$12:$S$313,13,FALSE),IF(E92="Dégagement",VLOOKUP(B92,'[1]4 - Jeudi - SX'!$C$12:$S$313,14,FALSE),IF(E92="Administration (chefs équipes)",VLOOKUP(B92,'[1]4 - Jeudi - SX'!$C$12:$S$313,16,FALSE)))))))))</f>
        <v>0</v>
      </c>
      <c r="I92" s="6"/>
      <c r="J92" s="7"/>
    </row>
    <row r="93" spans="1:10">
      <c r="A93" s="1" t="str">
        <f t="shared" si="2"/>
        <v>CHAREYRON  ERIC</v>
      </c>
      <c r="B93" s="2" t="str">
        <f>INDEX('[1]liste operateur'!D:D,(ROWS($1:93)-1)/8+1)</f>
        <v>CHAREYRON  ERIC</v>
      </c>
      <c r="C93" s="3" t="str">
        <f>+VLOOKUP(B93,'[1]liste operateur'!D:E,2,FALSE)</f>
        <v>Carrefour</v>
      </c>
      <c r="D93" s="4" t="str">
        <f t="shared" si="3"/>
        <v>NORM</v>
      </c>
      <c r="E93" t="s">
        <v>4</v>
      </c>
      <c r="G93" t="str">
        <f>VLOOKUP(B93,'[1]4 - Jeudi - SX'!$C$12:$E$1048576,3,FALSE)</f>
        <v>Nuit</v>
      </c>
      <c r="H93" s="5">
        <f>IF(E93="Réception",VLOOKUP(B93,'[1]4 - Jeudi - SX'!$C$12:$S$313,9,FALSE),IF(E93="Préparation",VLOOKUP(B93,'[1]4 - Jeudi - SX'!$C$12:$S$313,8,FALSE),IF(E93="Expédition",VLOOKUP(B93,'[1]4 - Jeudi - SX'!$C$12:$S$313,10,FALSE),IF(E93="Inventaire",VLOOKUP(B93,'[1]4 - Jeudi - SX'!$C$12:$S$313,11,FALSE),IF(E93="Emballages/Déchets",VLOOKUP(B93,'[1]4 - Jeudi - SX'!$C$12:$S$313,12,FALSE),IF(F93="Délgation",VLOOKUP(B93,'[1]4 - Jeudi - SX'!$C$12:$S$313,13,FALSE),IF(E93="Dégagement",VLOOKUP(B93,'[1]4 - Jeudi - SX'!$C$12:$S$313,14,FALSE),IF(E93="Administration (chefs équipes)",VLOOKUP(B93,'[1]4 - Jeudi - SX'!$C$12:$S$313,16,FALSE)))))))))</f>
        <v>0</v>
      </c>
      <c r="I93" s="6"/>
      <c r="J93" s="7"/>
    </row>
    <row r="94" spans="1:10">
      <c r="A94" s="1" t="str">
        <f t="shared" si="2"/>
        <v>CHAREYRON  ERIC</v>
      </c>
      <c r="B94" s="2" t="str">
        <f>INDEX('[1]liste operateur'!D:D,(ROWS($1:94)-1)/8+1)</f>
        <v>CHAREYRON  ERIC</v>
      </c>
      <c r="C94" s="3" t="str">
        <f>+VLOOKUP(B94,'[1]liste operateur'!D:E,2,FALSE)</f>
        <v>Carrefour</v>
      </c>
      <c r="D94" s="4" t="str">
        <f t="shared" si="3"/>
        <v>NORM</v>
      </c>
      <c r="E94" t="s">
        <v>5</v>
      </c>
      <c r="G94" t="str">
        <f>VLOOKUP(B94,'[1]4 - Jeudi - SX'!$C$12:$E$1048576,3,FALSE)</f>
        <v>Nuit</v>
      </c>
      <c r="H94" s="5">
        <f>IF(E94="Réception",VLOOKUP(B94,'[1]4 - Jeudi - SX'!$C$12:$S$313,9,FALSE),IF(E94="Préparation",VLOOKUP(B94,'[1]4 - Jeudi - SX'!$C$12:$S$313,8,FALSE),IF(E94="Expédition",VLOOKUP(B94,'[1]4 - Jeudi - SX'!$C$12:$S$313,10,FALSE),IF(E94="Inventaire",VLOOKUP(B94,'[1]4 - Jeudi - SX'!$C$12:$S$313,11,FALSE),IF(E94="Emballages/Déchets",VLOOKUP(B94,'[1]4 - Jeudi - SX'!$C$12:$S$313,12,FALSE),IF(F94="Délgation",VLOOKUP(B94,'[1]4 - Jeudi - SX'!$C$12:$S$313,13,FALSE),IF(E94="Dégagement",VLOOKUP(B94,'[1]4 - Jeudi - SX'!$C$12:$S$313,14,FALSE),IF(E94="Administration (chefs équipes)",VLOOKUP(B94,'[1]4 - Jeudi - SX'!$C$12:$S$313,16,FALSE)))))))))</f>
        <v>0</v>
      </c>
      <c r="I94" s="6"/>
      <c r="J94" s="7"/>
    </row>
    <row r="95" spans="1:10">
      <c r="A95" s="1" t="str">
        <f t="shared" si="2"/>
        <v>CHAREYRON  ERIC</v>
      </c>
      <c r="B95" s="2" t="str">
        <f>INDEX('[1]liste operateur'!D:D,(ROWS($1:95)-1)/8+1)</f>
        <v>CHAREYRON  ERIC</v>
      </c>
      <c r="C95" s="3" t="str">
        <f>+VLOOKUP(B95,'[1]liste operateur'!D:E,2,FALSE)</f>
        <v>Carrefour</v>
      </c>
      <c r="D95" s="4" t="str">
        <f t="shared" si="3"/>
        <v>NORM</v>
      </c>
      <c r="E95" t="s">
        <v>6</v>
      </c>
      <c r="G95" t="str">
        <f>VLOOKUP(B95,'[1]4 - Jeudi - SX'!$C$12:$E$1048576,3,FALSE)</f>
        <v>Nuit</v>
      </c>
      <c r="H95" s="5">
        <f>IF(E95="Réception",VLOOKUP(B95,'[1]4 - Jeudi - SX'!$C$12:$S$313,9,FALSE),IF(E95="Préparation",VLOOKUP(B95,'[1]4 - Jeudi - SX'!$C$12:$S$313,8,FALSE),IF(E95="Expédition",VLOOKUP(B95,'[1]4 - Jeudi - SX'!$C$12:$S$313,10,FALSE),IF(E95="Inventaire",VLOOKUP(B95,'[1]4 - Jeudi - SX'!$C$12:$S$313,11,FALSE),IF(E95="Emballages/Déchets",VLOOKUP(B95,'[1]4 - Jeudi - SX'!$C$12:$S$313,12,FALSE),IF(F95="Délgation",VLOOKUP(B95,'[1]4 - Jeudi - SX'!$C$12:$S$313,13,FALSE),IF(E95="Dégagement",VLOOKUP(B95,'[1]4 - Jeudi - SX'!$C$12:$S$313,14,FALSE),IF(E95="Administration (chefs équipes)",VLOOKUP(B95,'[1]4 - Jeudi - SX'!$C$12:$S$313,16,FALSE)))))))))</f>
        <v>0</v>
      </c>
      <c r="I95" s="6"/>
      <c r="J95" s="7"/>
    </row>
    <row r="96" spans="1:10">
      <c r="A96" s="1" t="str">
        <f t="shared" si="2"/>
        <v>CHAREYRON  ERIC</v>
      </c>
      <c r="B96" s="2" t="str">
        <f>INDEX('[1]liste operateur'!D:D,(ROWS($1:96)-1)/8+1)</f>
        <v>CHAREYRON  ERIC</v>
      </c>
      <c r="C96" s="3" t="str">
        <f>+VLOOKUP(B96,'[1]liste operateur'!D:E,2,FALSE)</f>
        <v>Carrefour</v>
      </c>
      <c r="D96" s="4" t="str">
        <f t="shared" si="3"/>
        <v>NORM</v>
      </c>
      <c r="F96" t="s">
        <v>7</v>
      </c>
      <c r="G96" t="str">
        <f>VLOOKUP(B96,'[1]4 - Jeudi - SX'!$C$12:$E$1048576,3,FALSE)</f>
        <v>Nuit</v>
      </c>
      <c r="H96" s="5">
        <f>IF(E96="Réception",VLOOKUP(B96,'[1]4 - Jeudi - SX'!$C$12:$S$313,9,FALSE),IF(E96="Préparation",VLOOKUP(B96,'[1]4 - Jeudi - SX'!$C$12:$S$313,8,FALSE),IF(E96="Expédition",VLOOKUP(B96,'[1]4 - Jeudi - SX'!$C$12:$S$313,10,FALSE),IF(E96="Inventaire",VLOOKUP(B96,'[1]4 - Jeudi - SX'!$C$12:$S$313,11,FALSE),IF(E96="Emballages/Déchets",VLOOKUP(B96,'[1]4 - Jeudi - SX'!$C$12:$S$313,12,FALSE),IF(F96="Délgation",VLOOKUP(B96,'[1]4 - Jeudi - SX'!$C$12:$S$313,13,FALSE),IF(E96="Dégagement",VLOOKUP(B96,'[1]4 - Jeudi - SX'!$C$12:$S$313,14,FALSE),IF(E96="Administration (chefs équipes)",VLOOKUP(B96,'[1]4 - Jeudi - SX'!$C$12:$S$313,16,FALSE)))))))))</f>
        <v>0</v>
      </c>
      <c r="I96" s="6"/>
    </row>
    <row r="97" spans="1:10">
      <c r="A97" s="1" t="str">
        <f t="shared" si="2"/>
        <v>PERRIN  FRANCK</v>
      </c>
      <c r="B97" s="2" t="str">
        <f>INDEX('[1]liste operateur'!D:D,(ROWS($1:97)-1)/8+1)</f>
        <v>PERRIN  FRANCK</v>
      </c>
      <c r="C97" s="3" t="str">
        <f>+VLOOKUP(B97,'[1]liste operateur'!D:E,2,FALSE)</f>
        <v>Carrefour</v>
      </c>
      <c r="D97" s="4" t="str">
        <f t="shared" si="3"/>
        <v>NORM</v>
      </c>
      <c r="E97" t="s">
        <v>0</v>
      </c>
      <c r="G97" t="str">
        <f>VLOOKUP(B97,'[1]4 - Jeudi - SX'!$C$12:$E$1048576,3,FALSE)</f>
        <v>Nuit</v>
      </c>
      <c r="H97" s="5">
        <f>IF(E97="Réception",VLOOKUP(B97,'[1]4 - Jeudi - SX'!$C$12:$S$313,9,FALSE),IF(E97="Préparation",VLOOKUP(B97,'[1]4 - Jeudi - SX'!$C$12:$S$313,8,FALSE),IF(E97="Expédition",VLOOKUP(B97,'[1]4 - Jeudi - SX'!$C$12:$S$313,10,FALSE),IF(E97="Inventaire",VLOOKUP(B97,'[1]4 - Jeudi - SX'!$C$12:$S$313,11,FALSE),IF(E97="Emballages/Déchets",VLOOKUP(B97,'[1]4 - Jeudi - SX'!$C$12:$S$313,12,FALSE),IF(F97="Délgation",VLOOKUP(B97,'[1]4 - Jeudi - SX'!$C$12:$S$313,13,FALSE),IF(E97="Dégagement",VLOOKUP(B97,'[1]4 - Jeudi - SX'!$C$12:$S$313,14,FALSE),IF(E97="Administration (chefs équipes)",VLOOKUP(B97,'[1]4 - Jeudi - SX'!$C$12:$S$313,16,FALSE)))))))))</f>
        <v>0</v>
      </c>
      <c r="I97" s="6"/>
      <c r="J97" s="7"/>
    </row>
    <row r="98" spans="1:10">
      <c r="A98" s="1" t="str">
        <f t="shared" si="2"/>
        <v>PERRIN  FRANCK</v>
      </c>
      <c r="B98" s="2" t="str">
        <f>INDEX('[1]liste operateur'!D:D,(ROWS($1:98)-1)/8+1)</f>
        <v>PERRIN  FRANCK</v>
      </c>
      <c r="C98" s="3" t="str">
        <f>+VLOOKUP(B98,'[1]liste operateur'!D:E,2,FALSE)</f>
        <v>Carrefour</v>
      </c>
      <c r="D98" s="4" t="str">
        <f t="shared" si="3"/>
        <v>NORM</v>
      </c>
      <c r="E98" t="s">
        <v>1</v>
      </c>
      <c r="G98" t="str">
        <f>VLOOKUP(B98,'[1]4 - Jeudi - SX'!$C$12:$E$1048576,3,FALSE)</f>
        <v>Nuit</v>
      </c>
      <c r="H98" s="5">
        <f>IF(E98="Réception",VLOOKUP(B98,'[1]4 - Jeudi - SX'!$C$12:$S$313,9,FALSE),IF(E98="Préparation",VLOOKUP(B98,'[1]4 - Jeudi - SX'!$C$12:$S$313,8,FALSE),IF(E98="Expédition",VLOOKUP(B98,'[1]4 - Jeudi - SX'!$C$12:$S$313,10,FALSE),IF(E98="Inventaire",VLOOKUP(B98,'[1]4 - Jeudi - SX'!$C$12:$S$313,11,FALSE),IF(E98="Emballages/Déchets",VLOOKUP(B98,'[1]4 - Jeudi - SX'!$C$12:$S$313,12,FALSE),IF(F98="Délgation",VLOOKUP(B98,'[1]4 - Jeudi - SX'!$C$12:$S$313,13,FALSE),IF(E98="Dégagement",VLOOKUP(B98,'[1]4 - Jeudi - SX'!$C$12:$S$313,14,FALSE),IF(E98="Administration (chefs équipes)",VLOOKUP(B98,'[1]4 - Jeudi - SX'!$C$12:$S$313,16,FALSE)))))))))</f>
        <v>0.29166666666666669</v>
      </c>
      <c r="I98" s="6"/>
      <c r="J98" s="7"/>
    </row>
    <row r="99" spans="1:10">
      <c r="A99" s="1" t="str">
        <f t="shared" si="2"/>
        <v>PERRIN  FRANCK</v>
      </c>
      <c r="B99" s="2" t="str">
        <f>INDEX('[1]liste operateur'!D:D,(ROWS($1:99)-1)/8+1)</f>
        <v>PERRIN  FRANCK</v>
      </c>
      <c r="C99" s="3" t="str">
        <f>+VLOOKUP(B99,'[1]liste operateur'!D:E,2,FALSE)</f>
        <v>Carrefour</v>
      </c>
      <c r="D99" s="4" t="str">
        <f t="shared" si="3"/>
        <v>NORM</v>
      </c>
      <c r="E99" t="s">
        <v>2</v>
      </c>
      <c r="G99" t="str">
        <f>VLOOKUP(B99,'[1]4 - Jeudi - SX'!$C$12:$E$1048576,3,FALSE)</f>
        <v>Nuit</v>
      </c>
      <c r="H99" s="5">
        <f>IF(E99="Réception",VLOOKUP(B99,'[1]4 - Jeudi - SX'!$C$12:$S$313,9,FALSE),IF(E99="Préparation",VLOOKUP(B99,'[1]4 - Jeudi - SX'!$C$12:$S$313,8,FALSE),IF(E99="Expédition",VLOOKUP(B99,'[1]4 - Jeudi - SX'!$C$12:$S$313,10,FALSE),IF(E99="Inventaire",VLOOKUP(B99,'[1]4 - Jeudi - SX'!$C$12:$S$313,11,FALSE),IF(E99="Emballages/Déchets",VLOOKUP(B99,'[1]4 - Jeudi - SX'!$C$12:$S$313,12,FALSE),IF(F99="Délgation",VLOOKUP(B99,'[1]4 - Jeudi - SX'!$C$12:$S$313,13,FALSE),IF(E99="Dégagement",VLOOKUP(B99,'[1]4 - Jeudi - SX'!$C$12:$S$313,14,FALSE),IF(E99="Administration (chefs équipes)",VLOOKUP(B99,'[1]4 - Jeudi - SX'!$C$12:$S$313,16,FALSE)))))))))</f>
        <v>0</v>
      </c>
      <c r="I99" s="6"/>
      <c r="J99" s="7"/>
    </row>
    <row r="100" spans="1:10">
      <c r="A100" s="1" t="str">
        <f t="shared" si="2"/>
        <v>PERRIN  FRANCK</v>
      </c>
      <c r="B100" s="2" t="str">
        <f>INDEX('[1]liste operateur'!D:D,(ROWS($1:100)-1)/8+1)</f>
        <v>PERRIN  FRANCK</v>
      </c>
      <c r="C100" s="3" t="str">
        <f>+VLOOKUP(B100,'[1]liste operateur'!D:E,2,FALSE)</f>
        <v>Carrefour</v>
      </c>
      <c r="D100" s="4" t="str">
        <f t="shared" si="3"/>
        <v>NORM</v>
      </c>
      <c r="E100" t="s">
        <v>3</v>
      </c>
      <c r="G100" t="str">
        <f>VLOOKUP(B100,'[1]4 - Jeudi - SX'!$C$12:$E$1048576,3,FALSE)</f>
        <v>Nuit</v>
      </c>
      <c r="H100" s="5">
        <f>IF(E100="Réception",VLOOKUP(B100,'[1]4 - Jeudi - SX'!$C$12:$S$313,9,FALSE),IF(E100="Préparation",VLOOKUP(B100,'[1]4 - Jeudi - SX'!$C$12:$S$313,8,FALSE),IF(E100="Expédition",VLOOKUP(B100,'[1]4 - Jeudi - SX'!$C$12:$S$313,10,FALSE),IF(E100="Inventaire",VLOOKUP(B100,'[1]4 - Jeudi - SX'!$C$12:$S$313,11,FALSE),IF(E100="Emballages/Déchets",VLOOKUP(B100,'[1]4 - Jeudi - SX'!$C$12:$S$313,12,FALSE),IF(F100="Délgation",VLOOKUP(B100,'[1]4 - Jeudi - SX'!$C$12:$S$313,13,FALSE),IF(E100="Dégagement",VLOOKUP(B100,'[1]4 - Jeudi - SX'!$C$12:$S$313,14,FALSE),IF(E100="Administration (chefs équipes)",VLOOKUP(B100,'[1]4 - Jeudi - SX'!$C$12:$S$313,16,FALSE)))))))))</f>
        <v>0</v>
      </c>
      <c r="I100" s="6"/>
      <c r="J100" s="7"/>
    </row>
    <row r="101" spans="1:10">
      <c r="A101" s="1" t="str">
        <f t="shared" si="2"/>
        <v>PERRIN  FRANCK</v>
      </c>
      <c r="B101" s="2" t="str">
        <f>INDEX('[1]liste operateur'!D:D,(ROWS($1:101)-1)/8+1)</f>
        <v>PERRIN  FRANCK</v>
      </c>
      <c r="C101" s="3" t="str">
        <f>+VLOOKUP(B101,'[1]liste operateur'!D:E,2,FALSE)</f>
        <v>Carrefour</v>
      </c>
      <c r="D101" s="4" t="str">
        <f t="shared" si="3"/>
        <v>NORM</v>
      </c>
      <c r="E101" t="s">
        <v>4</v>
      </c>
      <c r="G101" t="str">
        <f>VLOOKUP(B101,'[1]4 - Jeudi - SX'!$C$12:$E$1048576,3,FALSE)</f>
        <v>Nuit</v>
      </c>
      <c r="H101" s="5">
        <f>IF(E101="Réception",VLOOKUP(B101,'[1]4 - Jeudi - SX'!$C$12:$S$313,9,FALSE),IF(E101="Préparation",VLOOKUP(B101,'[1]4 - Jeudi - SX'!$C$12:$S$313,8,FALSE),IF(E101="Expédition",VLOOKUP(B101,'[1]4 - Jeudi - SX'!$C$12:$S$313,10,FALSE),IF(E101="Inventaire",VLOOKUP(B101,'[1]4 - Jeudi - SX'!$C$12:$S$313,11,FALSE),IF(E101="Emballages/Déchets",VLOOKUP(B101,'[1]4 - Jeudi - SX'!$C$12:$S$313,12,FALSE),IF(F101="Délgation",VLOOKUP(B101,'[1]4 - Jeudi - SX'!$C$12:$S$313,13,FALSE),IF(E101="Dégagement",VLOOKUP(B101,'[1]4 - Jeudi - SX'!$C$12:$S$313,14,FALSE),IF(E101="Administration (chefs équipes)",VLOOKUP(B101,'[1]4 - Jeudi - SX'!$C$12:$S$313,16,FALSE)))))))))</f>
        <v>0</v>
      </c>
      <c r="I101" s="6"/>
      <c r="J101" s="7"/>
    </row>
    <row r="102" spans="1:10">
      <c r="A102" s="1" t="str">
        <f t="shared" si="2"/>
        <v>PERRIN  FRANCK</v>
      </c>
      <c r="B102" s="2" t="str">
        <f>INDEX('[1]liste operateur'!D:D,(ROWS($1:102)-1)/8+1)</f>
        <v>PERRIN  FRANCK</v>
      </c>
      <c r="C102" s="3" t="str">
        <f>+VLOOKUP(B102,'[1]liste operateur'!D:E,2,FALSE)</f>
        <v>Carrefour</v>
      </c>
      <c r="D102" s="4" t="str">
        <f t="shared" si="3"/>
        <v>NORM</v>
      </c>
      <c r="E102" t="s">
        <v>5</v>
      </c>
      <c r="G102" t="str">
        <f>VLOOKUP(B102,'[1]4 - Jeudi - SX'!$C$12:$E$1048576,3,FALSE)</f>
        <v>Nuit</v>
      </c>
      <c r="H102" s="5">
        <f>IF(E102="Réception",VLOOKUP(B102,'[1]4 - Jeudi - SX'!$C$12:$S$313,9,FALSE),IF(E102="Préparation",VLOOKUP(B102,'[1]4 - Jeudi - SX'!$C$12:$S$313,8,FALSE),IF(E102="Expédition",VLOOKUP(B102,'[1]4 - Jeudi - SX'!$C$12:$S$313,10,FALSE),IF(E102="Inventaire",VLOOKUP(B102,'[1]4 - Jeudi - SX'!$C$12:$S$313,11,FALSE),IF(E102="Emballages/Déchets",VLOOKUP(B102,'[1]4 - Jeudi - SX'!$C$12:$S$313,12,FALSE),IF(F102="Délgation",VLOOKUP(B102,'[1]4 - Jeudi - SX'!$C$12:$S$313,13,FALSE),IF(E102="Dégagement",VLOOKUP(B102,'[1]4 - Jeudi - SX'!$C$12:$S$313,14,FALSE),IF(E102="Administration (chefs équipes)",VLOOKUP(B102,'[1]4 - Jeudi - SX'!$C$12:$S$313,16,FALSE)))))))))</f>
        <v>0</v>
      </c>
      <c r="I102" s="6"/>
      <c r="J102" s="7"/>
    </row>
    <row r="103" spans="1:10">
      <c r="A103" s="1" t="str">
        <f t="shared" si="2"/>
        <v>PERRIN  FRANCK</v>
      </c>
      <c r="B103" s="2" t="str">
        <f>INDEX('[1]liste operateur'!D:D,(ROWS($1:103)-1)/8+1)</f>
        <v>PERRIN  FRANCK</v>
      </c>
      <c r="C103" s="3" t="str">
        <f>+VLOOKUP(B103,'[1]liste operateur'!D:E,2,FALSE)</f>
        <v>Carrefour</v>
      </c>
      <c r="D103" s="4" t="str">
        <f t="shared" si="3"/>
        <v>NORM</v>
      </c>
      <c r="E103" t="s">
        <v>6</v>
      </c>
      <c r="G103" t="str">
        <f>VLOOKUP(B103,'[1]4 - Jeudi - SX'!$C$12:$E$1048576,3,FALSE)</f>
        <v>Nuit</v>
      </c>
      <c r="H103" s="5">
        <f>IF(E103="Réception",VLOOKUP(B103,'[1]4 - Jeudi - SX'!$C$12:$S$313,9,FALSE),IF(E103="Préparation",VLOOKUP(B103,'[1]4 - Jeudi - SX'!$C$12:$S$313,8,FALSE),IF(E103="Expédition",VLOOKUP(B103,'[1]4 - Jeudi - SX'!$C$12:$S$313,10,FALSE),IF(E103="Inventaire",VLOOKUP(B103,'[1]4 - Jeudi - SX'!$C$12:$S$313,11,FALSE),IF(E103="Emballages/Déchets",VLOOKUP(B103,'[1]4 - Jeudi - SX'!$C$12:$S$313,12,FALSE),IF(F103="Délgation",VLOOKUP(B103,'[1]4 - Jeudi - SX'!$C$12:$S$313,13,FALSE),IF(E103="Dégagement",VLOOKUP(B103,'[1]4 - Jeudi - SX'!$C$12:$S$313,14,FALSE),IF(E103="Administration (chefs équipes)",VLOOKUP(B103,'[1]4 - Jeudi - SX'!$C$12:$S$313,16,FALSE)))))))))</f>
        <v>0</v>
      </c>
      <c r="I103" s="6"/>
      <c r="J103" s="7"/>
    </row>
    <row r="104" spans="1:10">
      <c r="A104" s="1" t="str">
        <f t="shared" si="2"/>
        <v>PERRIN  FRANCK</v>
      </c>
      <c r="B104" s="2" t="str">
        <f>INDEX('[1]liste operateur'!D:D,(ROWS($1:104)-1)/8+1)</f>
        <v>PERRIN  FRANCK</v>
      </c>
      <c r="C104" s="3" t="str">
        <f>+VLOOKUP(B104,'[1]liste operateur'!D:E,2,FALSE)</f>
        <v>Carrefour</v>
      </c>
      <c r="D104" s="4" t="str">
        <f t="shared" si="3"/>
        <v>NORM</v>
      </c>
      <c r="F104" t="s">
        <v>7</v>
      </c>
      <c r="G104" t="str">
        <f>VLOOKUP(B104,'[1]4 - Jeudi - SX'!$C$12:$E$1048576,3,FALSE)</f>
        <v>Nuit</v>
      </c>
      <c r="H104" s="5">
        <f>IF(E104="Réception",VLOOKUP(B104,'[1]4 - Jeudi - SX'!$C$12:$S$313,9,FALSE),IF(E104="Préparation",VLOOKUP(B104,'[1]4 - Jeudi - SX'!$C$12:$S$313,8,FALSE),IF(E104="Expédition",VLOOKUP(B104,'[1]4 - Jeudi - SX'!$C$12:$S$313,10,FALSE),IF(E104="Inventaire",VLOOKUP(B104,'[1]4 - Jeudi - SX'!$C$12:$S$313,11,FALSE),IF(E104="Emballages/Déchets",VLOOKUP(B104,'[1]4 - Jeudi - SX'!$C$12:$S$313,12,FALSE),IF(F104="Délgation",VLOOKUP(B104,'[1]4 - Jeudi - SX'!$C$12:$S$313,13,FALSE),IF(E104="Dégagement",VLOOKUP(B104,'[1]4 - Jeudi - SX'!$C$12:$S$313,14,FALSE),IF(E104="Administration (chefs équipes)",VLOOKUP(B104,'[1]4 - Jeudi - SX'!$C$12:$S$313,16,FALSE)))))))))</f>
        <v>0</v>
      </c>
      <c r="I104" s="6"/>
      <c r="J104" s="7"/>
    </row>
    <row r="105" spans="1:10">
      <c r="A105" s="1" t="str">
        <f t="shared" si="2"/>
        <v>AIT SLIMANE  HAFIDA</v>
      </c>
      <c r="B105" s="2" t="str">
        <f>INDEX('[1]liste operateur'!D:D,(ROWS($1:105)-1)/8+1)</f>
        <v>AIT SLIMANE  HAFIDA</v>
      </c>
      <c r="C105" s="3" t="str">
        <f>+VLOOKUP(B105,'[1]liste operateur'!D:E,2,FALSE)</f>
        <v>Carrefour</v>
      </c>
      <c r="D105" s="4" t="str">
        <f t="shared" si="3"/>
        <v>NORM</v>
      </c>
      <c r="E105" t="s">
        <v>0</v>
      </c>
      <c r="G105" t="str">
        <f>VLOOKUP(B105,'[1]4 - Jeudi - SX'!$C$12:$E$1048576,3,FALSE)</f>
        <v>Nuit</v>
      </c>
      <c r="H105" s="5">
        <f>IF(E105="Réception",VLOOKUP(B105,'[1]4 - Jeudi - SX'!$C$12:$S$313,9,FALSE),IF(E105="Préparation",VLOOKUP(B105,'[1]4 - Jeudi - SX'!$C$12:$S$313,8,FALSE),IF(E105="Expédition",VLOOKUP(B105,'[1]4 - Jeudi - SX'!$C$12:$S$313,10,FALSE),IF(E105="Inventaire",VLOOKUP(B105,'[1]4 - Jeudi - SX'!$C$12:$S$313,11,FALSE),IF(E105="Emballages/Déchets",VLOOKUP(B105,'[1]4 - Jeudi - SX'!$C$12:$S$313,12,FALSE),IF(F105="Délgation",VLOOKUP(B105,'[1]4 - Jeudi - SX'!$C$12:$S$313,13,FALSE),IF(E105="Dégagement",VLOOKUP(B105,'[1]4 - Jeudi - SX'!$C$12:$S$313,14,FALSE),IF(E105="Administration (chefs équipes)",VLOOKUP(B105,'[1]4 - Jeudi - SX'!$C$12:$S$313,16,FALSE)))))))))</f>
        <v>0</v>
      </c>
      <c r="I105" s="6"/>
      <c r="J105" s="7"/>
    </row>
    <row r="106" spans="1:10">
      <c r="A106" s="1" t="str">
        <f t="shared" si="2"/>
        <v>AIT SLIMANE  HAFIDA</v>
      </c>
      <c r="B106" s="2" t="str">
        <f>INDEX('[1]liste operateur'!D:D,(ROWS($1:106)-1)/8+1)</f>
        <v>AIT SLIMANE  HAFIDA</v>
      </c>
      <c r="C106" s="3" t="str">
        <f>+VLOOKUP(B106,'[1]liste operateur'!D:E,2,FALSE)</f>
        <v>Carrefour</v>
      </c>
      <c r="D106" s="4" t="str">
        <f t="shared" si="3"/>
        <v>NORM</v>
      </c>
      <c r="E106" t="s">
        <v>1</v>
      </c>
      <c r="G106" t="str">
        <f>VLOOKUP(B106,'[1]4 - Jeudi - SX'!$C$12:$E$1048576,3,FALSE)</f>
        <v>Nuit</v>
      </c>
      <c r="H106" s="5">
        <f>IF(E106="Réception",VLOOKUP(B106,'[1]4 - Jeudi - SX'!$C$12:$S$313,9,FALSE),IF(E106="Préparation",VLOOKUP(B106,'[1]4 - Jeudi - SX'!$C$12:$S$313,8,FALSE),IF(E106="Expédition",VLOOKUP(B106,'[1]4 - Jeudi - SX'!$C$12:$S$313,10,FALSE),IF(E106="Inventaire",VLOOKUP(B106,'[1]4 - Jeudi - SX'!$C$12:$S$313,11,FALSE),IF(E106="Emballages/Déchets",VLOOKUP(B106,'[1]4 - Jeudi - SX'!$C$12:$S$313,12,FALSE),IF(F106="Délgation",VLOOKUP(B106,'[1]4 - Jeudi - SX'!$C$12:$S$313,13,FALSE),IF(E106="Dégagement",VLOOKUP(B106,'[1]4 - Jeudi - SX'!$C$12:$S$313,14,FALSE),IF(E106="Administration (chefs équipes)",VLOOKUP(B106,'[1]4 - Jeudi - SX'!$C$12:$S$313,16,FALSE)))))))))</f>
        <v>0</v>
      </c>
      <c r="I106" s="6"/>
      <c r="J106" s="7"/>
    </row>
    <row r="107" spans="1:10">
      <c r="A107" s="1" t="str">
        <f t="shared" si="2"/>
        <v>AIT SLIMANE  HAFIDA</v>
      </c>
      <c r="B107" s="2" t="str">
        <f>INDEX('[1]liste operateur'!D:D,(ROWS($1:107)-1)/8+1)</f>
        <v>AIT SLIMANE  HAFIDA</v>
      </c>
      <c r="C107" s="3" t="str">
        <f>+VLOOKUP(B107,'[1]liste operateur'!D:E,2,FALSE)</f>
        <v>Carrefour</v>
      </c>
      <c r="D107" s="4" t="str">
        <f t="shared" si="3"/>
        <v>NORM</v>
      </c>
      <c r="E107" t="s">
        <v>2</v>
      </c>
      <c r="G107" t="str">
        <f>VLOOKUP(B107,'[1]4 - Jeudi - SX'!$C$12:$E$1048576,3,FALSE)</f>
        <v>Nuit</v>
      </c>
      <c r="H107" s="5">
        <f>IF(E107="Réception",VLOOKUP(B107,'[1]4 - Jeudi - SX'!$C$12:$S$313,9,FALSE),IF(E107="Préparation",VLOOKUP(B107,'[1]4 - Jeudi - SX'!$C$12:$S$313,8,FALSE),IF(E107="Expédition",VLOOKUP(B107,'[1]4 - Jeudi - SX'!$C$12:$S$313,10,FALSE),IF(E107="Inventaire",VLOOKUP(B107,'[1]4 - Jeudi - SX'!$C$12:$S$313,11,FALSE),IF(E107="Emballages/Déchets",VLOOKUP(B107,'[1]4 - Jeudi - SX'!$C$12:$S$313,12,FALSE),IF(F107="Délgation",VLOOKUP(B107,'[1]4 - Jeudi - SX'!$C$12:$S$313,13,FALSE),IF(E107="Dégagement",VLOOKUP(B107,'[1]4 - Jeudi - SX'!$C$12:$S$313,14,FALSE),IF(E107="Administration (chefs équipes)",VLOOKUP(B107,'[1]4 - Jeudi - SX'!$C$12:$S$313,16,FALSE)))))))))</f>
        <v>0</v>
      </c>
      <c r="I107" s="6"/>
      <c r="J107" s="7"/>
    </row>
    <row r="108" spans="1:10">
      <c r="A108" s="1" t="str">
        <f t="shared" si="2"/>
        <v>AIT SLIMANE  HAFIDA</v>
      </c>
      <c r="B108" s="2" t="str">
        <f>INDEX('[1]liste operateur'!D:D,(ROWS($1:108)-1)/8+1)</f>
        <v>AIT SLIMANE  HAFIDA</v>
      </c>
      <c r="C108" s="3" t="str">
        <f>+VLOOKUP(B108,'[1]liste operateur'!D:E,2,FALSE)</f>
        <v>Carrefour</v>
      </c>
      <c r="D108" s="4" t="str">
        <f t="shared" si="3"/>
        <v>NORM</v>
      </c>
      <c r="E108" t="s">
        <v>3</v>
      </c>
      <c r="G108" t="str">
        <f>VLOOKUP(B108,'[1]4 - Jeudi - SX'!$C$12:$E$1048576,3,FALSE)</f>
        <v>Nuit</v>
      </c>
      <c r="H108" s="5">
        <f>IF(E108="Réception",VLOOKUP(B108,'[1]4 - Jeudi - SX'!$C$12:$S$313,9,FALSE),IF(E108="Préparation",VLOOKUP(B108,'[1]4 - Jeudi - SX'!$C$12:$S$313,8,FALSE),IF(E108="Expédition",VLOOKUP(B108,'[1]4 - Jeudi - SX'!$C$12:$S$313,10,FALSE),IF(E108="Inventaire",VLOOKUP(B108,'[1]4 - Jeudi - SX'!$C$12:$S$313,11,FALSE),IF(E108="Emballages/Déchets",VLOOKUP(B108,'[1]4 - Jeudi - SX'!$C$12:$S$313,12,FALSE),IF(F108="Délgation",VLOOKUP(B108,'[1]4 - Jeudi - SX'!$C$12:$S$313,13,FALSE),IF(E108="Dégagement",VLOOKUP(B108,'[1]4 - Jeudi - SX'!$C$12:$S$313,14,FALSE),IF(E108="Administration (chefs équipes)",VLOOKUP(B108,'[1]4 - Jeudi - SX'!$C$12:$S$313,16,FALSE)))))))))</f>
        <v>0</v>
      </c>
      <c r="I108" s="6"/>
      <c r="J108" s="7"/>
    </row>
    <row r="109" spans="1:10">
      <c r="A109" s="1" t="str">
        <f t="shared" si="2"/>
        <v>AIT SLIMANE  HAFIDA</v>
      </c>
      <c r="B109" s="2" t="str">
        <f>INDEX('[1]liste operateur'!D:D,(ROWS($1:109)-1)/8+1)</f>
        <v>AIT SLIMANE  HAFIDA</v>
      </c>
      <c r="C109" s="3" t="str">
        <f>+VLOOKUP(B109,'[1]liste operateur'!D:E,2,FALSE)</f>
        <v>Carrefour</v>
      </c>
      <c r="D109" s="4" t="str">
        <f t="shared" si="3"/>
        <v>NORM</v>
      </c>
      <c r="E109" t="s">
        <v>4</v>
      </c>
      <c r="G109" t="str">
        <f>VLOOKUP(B109,'[1]4 - Jeudi - SX'!$C$12:$E$1048576,3,FALSE)</f>
        <v>Nuit</v>
      </c>
      <c r="H109" s="5">
        <f>IF(E109="Réception",VLOOKUP(B109,'[1]4 - Jeudi - SX'!$C$12:$S$313,9,FALSE),IF(E109="Préparation",VLOOKUP(B109,'[1]4 - Jeudi - SX'!$C$12:$S$313,8,FALSE),IF(E109="Expédition",VLOOKUP(B109,'[1]4 - Jeudi - SX'!$C$12:$S$313,10,FALSE),IF(E109="Inventaire",VLOOKUP(B109,'[1]4 - Jeudi - SX'!$C$12:$S$313,11,FALSE),IF(E109="Emballages/Déchets",VLOOKUP(B109,'[1]4 - Jeudi - SX'!$C$12:$S$313,12,FALSE),IF(F109="Délgation",VLOOKUP(B109,'[1]4 - Jeudi - SX'!$C$12:$S$313,13,FALSE),IF(E109="Dégagement",VLOOKUP(B109,'[1]4 - Jeudi - SX'!$C$12:$S$313,14,FALSE),IF(E109="Administration (chefs équipes)",VLOOKUP(B109,'[1]4 - Jeudi - SX'!$C$12:$S$313,16,FALSE)))))))))</f>
        <v>0</v>
      </c>
      <c r="I109" s="6"/>
      <c r="J109" s="7"/>
    </row>
    <row r="110" spans="1:10">
      <c r="A110" s="1" t="str">
        <f t="shared" si="2"/>
        <v>AIT SLIMANE  HAFIDA</v>
      </c>
      <c r="B110" s="2" t="str">
        <f>INDEX('[1]liste operateur'!D:D,(ROWS($1:110)-1)/8+1)</f>
        <v>AIT SLIMANE  HAFIDA</v>
      </c>
      <c r="C110" s="3" t="str">
        <f>+VLOOKUP(B110,'[1]liste operateur'!D:E,2,FALSE)</f>
        <v>Carrefour</v>
      </c>
      <c r="D110" s="4" t="str">
        <f t="shared" si="3"/>
        <v>NORM</v>
      </c>
      <c r="E110" t="s">
        <v>5</v>
      </c>
      <c r="G110" t="str">
        <f>VLOOKUP(B110,'[1]4 - Jeudi - SX'!$C$12:$E$1048576,3,FALSE)</f>
        <v>Nuit</v>
      </c>
      <c r="H110" s="5">
        <f>IF(E110="Réception",VLOOKUP(B110,'[1]4 - Jeudi - SX'!$C$12:$S$313,9,FALSE),IF(E110="Préparation",VLOOKUP(B110,'[1]4 - Jeudi - SX'!$C$12:$S$313,8,FALSE),IF(E110="Expédition",VLOOKUP(B110,'[1]4 - Jeudi - SX'!$C$12:$S$313,10,FALSE),IF(E110="Inventaire",VLOOKUP(B110,'[1]4 - Jeudi - SX'!$C$12:$S$313,11,FALSE),IF(E110="Emballages/Déchets",VLOOKUP(B110,'[1]4 - Jeudi - SX'!$C$12:$S$313,12,FALSE),IF(F110="Délgation",VLOOKUP(B110,'[1]4 - Jeudi - SX'!$C$12:$S$313,13,FALSE),IF(E110="Dégagement",VLOOKUP(B110,'[1]4 - Jeudi - SX'!$C$12:$S$313,14,FALSE),IF(E110="Administration (chefs équipes)",VLOOKUP(B110,'[1]4 - Jeudi - SX'!$C$12:$S$313,16,FALSE)))))))))</f>
        <v>0</v>
      </c>
      <c r="I110" s="6"/>
      <c r="J110" s="7"/>
    </row>
    <row r="111" spans="1:10">
      <c r="A111" s="1" t="str">
        <f t="shared" si="2"/>
        <v>AIT SLIMANE  HAFIDA</v>
      </c>
      <c r="B111" s="2" t="str">
        <f>INDEX('[1]liste operateur'!D:D,(ROWS($1:111)-1)/8+1)</f>
        <v>AIT SLIMANE  HAFIDA</v>
      </c>
      <c r="C111" s="3" t="str">
        <f>+VLOOKUP(B111,'[1]liste operateur'!D:E,2,FALSE)</f>
        <v>Carrefour</v>
      </c>
      <c r="D111" s="4" t="str">
        <f t="shared" si="3"/>
        <v>NORM</v>
      </c>
      <c r="E111" t="s">
        <v>6</v>
      </c>
      <c r="G111" t="str">
        <f>VLOOKUP(B111,'[1]4 - Jeudi - SX'!$C$12:$E$1048576,3,FALSE)</f>
        <v>Nuit</v>
      </c>
      <c r="H111" s="5">
        <f>IF(E111="Réception",VLOOKUP(B111,'[1]4 - Jeudi - SX'!$C$12:$S$313,9,FALSE),IF(E111="Préparation",VLOOKUP(B111,'[1]4 - Jeudi - SX'!$C$12:$S$313,8,FALSE),IF(E111="Expédition",VLOOKUP(B111,'[1]4 - Jeudi - SX'!$C$12:$S$313,10,FALSE),IF(E111="Inventaire",VLOOKUP(B111,'[1]4 - Jeudi - SX'!$C$12:$S$313,11,FALSE),IF(E111="Emballages/Déchets",VLOOKUP(B111,'[1]4 - Jeudi - SX'!$C$12:$S$313,12,FALSE),IF(F111="Délgation",VLOOKUP(B111,'[1]4 - Jeudi - SX'!$C$12:$S$313,13,FALSE),IF(E111="Dégagement",VLOOKUP(B111,'[1]4 - Jeudi - SX'!$C$12:$S$313,14,FALSE),IF(E111="Administration (chefs équipes)",VLOOKUP(B111,'[1]4 - Jeudi - SX'!$C$12:$S$313,16,FALSE)))))))))</f>
        <v>0</v>
      </c>
      <c r="I111" s="6"/>
      <c r="J111" s="7"/>
    </row>
    <row r="112" spans="1:10">
      <c r="A112" s="1" t="str">
        <f t="shared" si="2"/>
        <v>AIT SLIMANE  HAFIDA</v>
      </c>
      <c r="B112" s="2" t="str">
        <f>INDEX('[1]liste operateur'!D:D,(ROWS($1:112)-1)/8+1)</f>
        <v>AIT SLIMANE  HAFIDA</v>
      </c>
      <c r="C112" s="3" t="str">
        <f>+VLOOKUP(B112,'[1]liste operateur'!D:E,2,FALSE)</f>
        <v>Carrefour</v>
      </c>
      <c r="D112" s="4" t="str">
        <f t="shared" si="3"/>
        <v>NORM</v>
      </c>
      <c r="F112" t="s">
        <v>7</v>
      </c>
      <c r="G112" t="str">
        <f>VLOOKUP(B112,'[1]4 - Jeudi - SX'!$C$12:$E$1048576,3,FALSE)</f>
        <v>Nuit</v>
      </c>
      <c r="H112" s="5">
        <f>IF(E112="Réception",VLOOKUP(B112,'[1]4 - Jeudi - SX'!$C$12:$S$313,9,FALSE),IF(E112="Préparation",VLOOKUP(B112,'[1]4 - Jeudi - SX'!$C$12:$S$313,8,FALSE),IF(E112="Expédition",VLOOKUP(B112,'[1]4 - Jeudi - SX'!$C$12:$S$313,10,FALSE),IF(E112="Inventaire",VLOOKUP(B112,'[1]4 - Jeudi - SX'!$C$12:$S$313,11,FALSE),IF(E112="Emballages/Déchets",VLOOKUP(B112,'[1]4 - Jeudi - SX'!$C$12:$S$313,12,FALSE),IF(F112="Délgation",VLOOKUP(B112,'[1]4 - Jeudi - SX'!$C$12:$S$313,13,FALSE),IF(E112="Dégagement",VLOOKUP(B112,'[1]4 - Jeudi - SX'!$C$12:$S$313,14,FALSE),IF(E112="Administration (chefs équipes)",VLOOKUP(B112,'[1]4 - Jeudi - SX'!$C$12:$S$313,16,FALSE)))))))))</f>
        <v>0</v>
      </c>
      <c r="I112" s="6"/>
      <c r="J112" s="7"/>
    </row>
    <row r="113" spans="1:10">
      <c r="A113" s="1" t="str">
        <f t="shared" si="2"/>
        <v>DAVIDIAN  DIDIER</v>
      </c>
      <c r="B113" s="2" t="str">
        <f>INDEX('[1]liste operateur'!D:D,(ROWS($1:113)-1)/8+1)</f>
        <v>DAVIDIAN  DIDIER</v>
      </c>
      <c r="C113" s="3" t="str">
        <f>+VLOOKUP(B113,'[1]liste operateur'!D:E,2,FALSE)</f>
        <v>Carrefour</v>
      </c>
      <c r="D113" s="4" t="str">
        <f t="shared" si="3"/>
        <v>NORM</v>
      </c>
      <c r="E113" t="s">
        <v>0</v>
      </c>
      <c r="G113" t="str">
        <f>VLOOKUP(B113,'[1]4 - Jeudi - SX'!$C$12:$E$1048576,3,FALSE)</f>
        <v>Nuit</v>
      </c>
      <c r="H113" s="5">
        <f>IF(E113="Réception",VLOOKUP(B113,'[1]4 - Jeudi - SX'!$C$12:$S$313,9,FALSE),IF(E113="Préparation",VLOOKUP(B113,'[1]4 - Jeudi - SX'!$C$12:$S$313,8,FALSE),IF(E113="Expédition",VLOOKUP(B113,'[1]4 - Jeudi - SX'!$C$12:$S$313,10,FALSE),IF(E113="Inventaire",VLOOKUP(B113,'[1]4 - Jeudi - SX'!$C$12:$S$313,11,FALSE),IF(E113="Emballages/Déchets",VLOOKUP(B113,'[1]4 - Jeudi - SX'!$C$12:$S$313,12,FALSE),IF(F113="Délgation",VLOOKUP(B113,'[1]4 - Jeudi - SX'!$C$12:$S$313,13,FALSE),IF(E113="Dégagement",VLOOKUP(B113,'[1]4 - Jeudi - SX'!$C$12:$S$313,14,FALSE),IF(E113="Administration (chefs équipes)",VLOOKUP(B113,'[1]4 - Jeudi - SX'!$C$12:$S$313,16,FALSE)))))))))</f>
        <v>0</v>
      </c>
      <c r="I113" s="6"/>
      <c r="J113" s="7"/>
    </row>
    <row r="114" spans="1:10">
      <c r="A114" s="1" t="str">
        <f t="shared" si="2"/>
        <v>DAVIDIAN  DIDIER</v>
      </c>
      <c r="B114" s="2" t="str">
        <f>INDEX('[1]liste operateur'!D:D,(ROWS($1:114)-1)/8+1)</f>
        <v>DAVIDIAN  DIDIER</v>
      </c>
      <c r="C114" s="3" t="str">
        <f>+VLOOKUP(B114,'[1]liste operateur'!D:E,2,FALSE)</f>
        <v>Carrefour</v>
      </c>
      <c r="D114" s="4" t="str">
        <f t="shared" si="3"/>
        <v>NORM</v>
      </c>
      <c r="E114" t="s">
        <v>1</v>
      </c>
      <c r="G114" t="str">
        <f>VLOOKUP(B114,'[1]4 - Jeudi - SX'!$C$12:$E$1048576,3,FALSE)</f>
        <v>Nuit</v>
      </c>
      <c r="H114" s="5">
        <f>IF(E114="Réception",VLOOKUP(B114,'[1]4 - Jeudi - SX'!$C$12:$S$313,9,FALSE),IF(E114="Préparation",VLOOKUP(B114,'[1]4 - Jeudi - SX'!$C$12:$S$313,8,FALSE),IF(E114="Expédition",VLOOKUP(B114,'[1]4 - Jeudi - SX'!$C$12:$S$313,10,FALSE),IF(E114="Inventaire",VLOOKUP(B114,'[1]4 - Jeudi - SX'!$C$12:$S$313,11,FALSE),IF(E114="Emballages/Déchets",VLOOKUP(B114,'[1]4 - Jeudi - SX'!$C$12:$S$313,12,FALSE),IF(F114="Délgation",VLOOKUP(B114,'[1]4 - Jeudi - SX'!$C$12:$S$313,13,FALSE),IF(E114="Dégagement",VLOOKUP(B114,'[1]4 - Jeudi - SX'!$C$12:$S$313,14,FALSE),IF(E114="Administration (chefs équipes)",VLOOKUP(B114,'[1]4 - Jeudi - SX'!$C$12:$S$313,16,FALSE)))))))))</f>
        <v>0.29166666666666669</v>
      </c>
      <c r="I114" s="6"/>
      <c r="J114" s="7"/>
    </row>
    <row r="115" spans="1:10">
      <c r="A115" s="1" t="str">
        <f t="shared" si="2"/>
        <v>DAVIDIAN  DIDIER</v>
      </c>
      <c r="B115" s="2" t="str">
        <f>INDEX('[1]liste operateur'!D:D,(ROWS($1:115)-1)/8+1)</f>
        <v>DAVIDIAN  DIDIER</v>
      </c>
      <c r="C115" s="3" t="str">
        <f>+VLOOKUP(B115,'[1]liste operateur'!D:E,2,FALSE)</f>
        <v>Carrefour</v>
      </c>
      <c r="D115" s="4" t="str">
        <f t="shared" si="3"/>
        <v>NORM</v>
      </c>
      <c r="E115" t="s">
        <v>2</v>
      </c>
      <c r="G115" t="str">
        <f>VLOOKUP(B115,'[1]4 - Jeudi - SX'!$C$12:$E$1048576,3,FALSE)</f>
        <v>Nuit</v>
      </c>
      <c r="H115" s="5">
        <f>IF(E115="Réception",VLOOKUP(B115,'[1]4 - Jeudi - SX'!$C$12:$S$313,9,FALSE),IF(E115="Préparation",VLOOKUP(B115,'[1]4 - Jeudi - SX'!$C$12:$S$313,8,FALSE),IF(E115="Expédition",VLOOKUP(B115,'[1]4 - Jeudi - SX'!$C$12:$S$313,10,FALSE),IF(E115="Inventaire",VLOOKUP(B115,'[1]4 - Jeudi - SX'!$C$12:$S$313,11,FALSE),IF(E115="Emballages/Déchets",VLOOKUP(B115,'[1]4 - Jeudi - SX'!$C$12:$S$313,12,FALSE),IF(F115="Délgation",VLOOKUP(B115,'[1]4 - Jeudi - SX'!$C$12:$S$313,13,FALSE),IF(E115="Dégagement",VLOOKUP(B115,'[1]4 - Jeudi - SX'!$C$12:$S$313,14,FALSE),IF(E115="Administration (chefs équipes)",VLOOKUP(B115,'[1]4 - Jeudi - SX'!$C$12:$S$313,16,FALSE)))))))))</f>
        <v>0</v>
      </c>
      <c r="I115" s="6"/>
      <c r="J115" s="7"/>
    </row>
    <row r="116" spans="1:10">
      <c r="A116" s="1" t="str">
        <f t="shared" si="2"/>
        <v>DAVIDIAN  DIDIER</v>
      </c>
      <c r="B116" s="2" t="str">
        <f>INDEX('[1]liste operateur'!D:D,(ROWS($1:116)-1)/8+1)</f>
        <v>DAVIDIAN  DIDIER</v>
      </c>
      <c r="C116" s="3" t="str">
        <f>+VLOOKUP(B116,'[1]liste operateur'!D:E,2,FALSE)</f>
        <v>Carrefour</v>
      </c>
      <c r="D116" s="4" t="str">
        <f t="shared" si="3"/>
        <v>NORM</v>
      </c>
      <c r="E116" t="s">
        <v>3</v>
      </c>
      <c r="G116" t="str">
        <f>VLOOKUP(B116,'[1]4 - Jeudi - SX'!$C$12:$E$1048576,3,FALSE)</f>
        <v>Nuit</v>
      </c>
      <c r="H116" s="5">
        <f>IF(E116="Réception",VLOOKUP(B116,'[1]4 - Jeudi - SX'!$C$12:$S$313,9,FALSE),IF(E116="Préparation",VLOOKUP(B116,'[1]4 - Jeudi - SX'!$C$12:$S$313,8,FALSE),IF(E116="Expédition",VLOOKUP(B116,'[1]4 - Jeudi - SX'!$C$12:$S$313,10,FALSE),IF(E116="Inventaire",VLOOKUP(B116,'[1]4 - Jeudi - SX'!$C$12:$S$313,11,FALSE),IF(E116="Emballages/Déchets",VLOOKUP(B116,'[1]4 - Jeudi - SX'!$C$12:$S$313,12,FALSE),IF(F116="Délgation",VLOOKUP(B116,'[1]4 - Jeudi - SX'!$C$12:$S$313,13,FALSE),IF(E116="Dégagement",VLOOKUP(B116,'[1]4 - Jeudi - SX'!$C$12:$S$313,14,FALSE),IF(E116="Administration (chefs équipes)",VLOOKUP(B116,'[1]4 - Jeudi - SX'!$C$12:$S$313,16,FALSE)))))))))</f>
        <v>0</v>
      </c>
      <c r="I116" s="6"/>
    </row>
    <row r="117" spans="1:10">
      <c r="A117" s="1" t="str">
        <f t="shared" si="2"/>
        <v>DAVIDIAN  DIDIER</v>
      </c>
      <c r="B117" s="2" t="str">
        <f>INDEX('[1]liste operateur'!D:D,(ROWS($1:117)-1)/8+1)</f>
        <v>DAVIDIAN  DIDIER</v>
      </c>
      <c r="C117" s="3" t="str">
        <f>+VLOOKUP(B117,'[1]liste operateur'!D:E,2,FALSE)</f>
        <v>Carrefour</v>
      </c>
      <c r="D117" s="4" t="str">
        <f t="shared" si="3"/>
        <v>NORM</v>
      </c>
      <c r="E117" t="s">
        <v>4</v>
      </c>
      <c r="G117" t="str">
        <f>VLOOKUP(B117,'[1]4 - Jeudi - SX'!$C$12:$E$1048576,3,FALSE)</f>
        <v>Nuit</v>
      </c>
      <c r="H117" s="5">
        <f>IF(E117="Réception",VLOOKUP(B117,'[1]4 - Jeudi - SX'!$C$12:$S$313,9,FALSE),IF(E117="Préparation",VLOOKUP(B117,'[1]4 - Jeudi - SX'!$C$12:$S$313,8,FALSE),IF(E117="Expédition",VLOOKUP(B117,'[1]4 - Jeudi - SX'!$C$12:$S$313,10,FALSE),IF(E117="Inventaire",VLOOKUP(B117,'[1]4 - Jeudi - SX'!$C$12:$S$313,11,FALSE),IF(E117="Emballages/Déchets",VLOOKUP(B117,'[1]4 - Jeudi - SX'!$C$12:$S$313,12,FALSE),IF(F117="Délgation",VLOOKUP(B117,'[1]4 - Jeudi - SX'!$C$12:$S$313,13,FALSE),IF(E117="Dégagement",VLOOKUP(B117,'[1]4 - Jeudi - SX'!$C$12:$S$313,14,FALSE),IF(E117="Administration (chefs équipes)",VLOOKUP(B117,'[1]4 - Jeudi - SX'!$C$12:$S$313,16,FALSE)))))))))</f>
        <v>0</v>
      </c>
      <c r="I117" s="6"/>
    </row>
    <row r="118" spans="1:10">
      <c r="A118" s="1" t="str">
        <f t="shared" si="2"/>
        <v>DAVIDIAN  DIDIER</v>
      </c>
      <c r="B118" s="2" t="str">
        <f>INDEX('[1]liste operateur'!D:D,(ROWS($1:118)-1)/8+1)</f>
        <v>DAVIDIAN  DIDIER</v>
      </c>
      <c r="C118" s="3" t="str">
        <f>+VLOOKUP(B118,'[1]liste operateur'!D:E,2,FALSE)</f>
        <v>Carrefour</v>
      </c>
      <c r="D118" s="4" t="str">
        <f t="shared" si="3"/>
        <v>NORM</v>
      </c>
      <c r="E118" t="s">
        <v>5</v>
      </c>
      <c r="G118" t="str">
        <f>VLOOKUP(B118,'[1]4 - Jeudi - SX'!$C$12:$E$1048576,3,FALSE)</f>
        <v>Nuit</v>
      </c>
      <c r="H118" s="5">
        <f>IF(E118="Réception",VLOOKUP(B118,'[1]4 - Jeudi - SX'!$C$12:$S$313,9,FALSE),IF(E118="Préparation",VLOOKUP(B118,'[1]4 - Jeudi - SX'!$C$12:$S$313,8,FALSE),IF(E118="Expédition",VLOOKUP(B118,'[1]4 - Jeudi - SX'!$C$12:$S$313,10,FALSE),IF(E118="Inventaire",VLOOKUP(B118,'[1]4 - Jeudi - SX'!$C$12:$S$313,11,FALSE),IF(E118="Emballages/Déchets",VLOOKUP(B118,'[1]4 - Jeudi - SX'!$C$12:$S$313,12,FALSE),IF(F118="Délgation",VLOOKUP(B118,'[1]4 - Jeudi - SX'!$C$12:$S$313,13,FALSE),IF(E118="Dégagement",VLOOKUP(B118,'[1]4 - Jeudi - SX'!$C$12:$S$313,14,FALSE),IF(E118="Administration (chefs équipes)",VLOOKUP(B118,'[1]4 - Jeudi - SX'!$C$12:$S$313,16,FALSE)))))))))</f>
        <v>0</v>
      </c>
      <c r="I118" s="6"/>
      <c r="J118" s="7"/>
    </row>
    <row r="119" spans="1:10">
      <c r="A119" s="1" t="str">
        <f t="shared" si="2"/>
        <v>DAVIDIAN  DIDIER</v>
      </c>
      <c r="B119" s="2" t="str">
        <f>INDEX('[1]liste operateur'!D:D,(ROWS($1:119)-1)/8+1)</f>
        <v>DAVIDIAN  DIDIER</v>
      </c>
      <c r="C119" s="3" t="str">
        <f>+VLOOKUP(B119,'[1]liste operateur'!D:E,2,FALSE)</f>
        <v>Carrefour</v>
      </c>
      <c r="D119" s="4" t="str">
        <f t="shared" si="3"/>
        <v>NORM</v>
      </c>
      <c r="E119" t="s">
        <v>6</v>
      </c>
      <c r="G119" t="str">
        <f>VLOOKUP(B119,'[1]4 - Jeudi - SX'!$C$12:$E$1048576,3,FALSE)</f>
        <v>Nuit</v>
      </c>
      <c r="H119" s="5">
        <f>IF(E119="Réception",VLOOKUP(B119,'[1]4 - Jeudi - SX'!$C$12:$S$313,9,FALSE),IF(E119="Préparation",VLOOKUP(B119,'[1]4 - Jeudi - SX'!$C$12:$S$313,8,FALSE),IF(E119="Expédition",VLOOKUP(B119,'[1]4 - Jeudi - SX'!$C$12:$S$313,10,FALSE),IF(E119="Inventaire",VLOOKUP(B119,'[1]4 - Jeudi - SX'!$C$12:$S$313,11,FALSE),IF(E119="Emballages/Déchets",VLOOKUP(B119,'[1]4 - Jeudi - SX'!$C$12:$S$313,12,FALSE),IF(F119="Délgation",VLOOKUP(B119,'[1]4 - Jeudi - SX'!$C$12:$S$313,13,FALSE),IF(E119="Dégagement",VLOOKUP(B119,'[1]4 - Jeudi - SX'!$C$12:$S$313,14,FALSE),IF(E119="Administration (chefs équipes)",VLOOKUP(B119,'[1]4 - Jeudi - SX'!$C$12:$S$313,16,FALSE)))))))))</f>
        <v>0</v>
      </c>
      <c r="I119" s="6"/>
      <c r="J119" s="7"/>
    </row>
    <row r="120" spans="1:10">
      <c r="A120" s="1" t="str">
        <f t="shared" si="2"/>
        <v>DAVIDIAN  DIDIER</v>
      </c>
      <c r="B120" s="2" t="str">
        <f>INDEX('[1]liste operateur'!D:D,(ROWS($1:120)-1)/8+1)</f>
        <v>DAVIDIAN  DIDIER</v>
      </c>
      <c r="C120" s="3" t="str">
        <f>+VLOOKUP(B120,'[1]liste operateur'!D:E,2,FALSE)</f>
        <v>Carrefour</v>
      </c>
      <c r="D120" s="4" t="str">
        <f t="shared" si="3"/>
        <v>NORM</v>
      </c>
      <c r="F120" t="s">
        <v>7</v>
      </c>
      <c r="G120" t="str">
        <f>VLOOKUP(B120,'[1]4 - Jeudi - SX'!$C$12:$E$1048576,3,FALSE)</f>
        <v>Nuit</v>
      </c>
      <c r="H120" s="5">
        <f>IF(E120="Réception",VLOOKUP(B120,'[1]4 - Jeudi - SX'!$C$12:$S$313,9,FALSE),IF(E120="Préparation",VLOOKUP(B120,'[1]4 - Jeudi - SX'!$C$12:$S$313,8,FALSE),IF(E120="Expédition",VLOOKUP(B120,'[1]4 - Jeudi - SX'!$C$12:$S$313,10,FALSE),IF(E120="Inventaire",VLOOKUP(B120,'[1]4 - Jeudi - SX'!$C$12:$S$313,11,FALSE),IF(E120="Emballages/Déchets",VLOOKUP(B120,'[1]4 - Jeudi - SX'!$C$12:$S$313,12,FALSE),IF(F120="Délgation",VLOOKUP(B120,'[1]4 - Jeudi - SX'!$C$12:$S$313,13,FALSE),IF(E120="Dégagement",VLOOKUP(B120,'[1]4 - Jeudi - SX'!$C$12:$S$313,14,FALSE),IF(E120="Administration (chefs équipes)",VLOOKUP(B120,'[1]4 - Jeudi - SX'!$C$12:$S$313,16,FALSE)))))))))</f>
        <v>0</v>
      </c>
      <c r="I120" s="6"/>
      <c r="J120" s="7"/>
    </row>
    <row r="121" spans="1:10">
      <c r="A121" s="1" t="str">
        <f t="shared" si="2"/>
        <v>BATTON  NATHALIE</v>
      </c>
      <c r="B121" s="2" t="str">
        <f>INDEX('[1]liste operateur'!D:D,(ROWS($1:121)-1)/8+1)</f>
        <v>BATTON  NATHALIE</v>
      </c>
      <c r="C121" s="3" t="str">
        <f>+VLOOKUP(B121,'[1]liste operateur'!D:E,2,FALSE)</f>
        <v>Carrefour</v>
      </c>
      <c r="D121" s="4" t="str">
        <f t="shared" si="3"/>
        <v>NORM</v>
      </c>
      <c r="E121" t="s">
        <v>0</v>
      </c>
      <c r="G121" t="str">
        <f>VLOOKUP(B121,'[1]4 - Jeudi - SX'!$C$12:$E$1048576,3,FALSE)</f>
        <v>Nuit</v>
      </c>
      <c r="H121" s="5">
        <f>IF(E121="Réception",VLOOKUP(B121,'[1]4 - Jeudi - SX'!$C$12:$S$313,9,FALSE),IF(E121="Préparation",VLOOKUP(B121,'[1]4 - Jeudi - SX'!$C$12:$S$313,8,FALSE),IF(E121="Expédition",VLOOKUP(B121,'[1]4 - Jeudi - SX'!$C$12:$S$313,10,FALSE),IF(E121="Inventaire",VLOOKUP(B121,'[1]4 - Jeudi - SX'!$C$12:$S$313,11,FALSE),IF(E121="Emballages/Déchets",VLOOKUP(B121,'[1]4 - Jeudi - SX'!$C$12:$S$313,12,FALSE),IF(F121="Délgation",VLOOKUP(B121,'[1]4 - Jeudi - SX'!$C$12:$S$313,13,FALSE),IF(E121="Dégagement",VLOOKUP(B121,'[1]4 - Jeudi - SX'!$C$12:$S$313,14,FALSE),IF(E121="Administration (chefs équipes)",VLOOKUP(B121,'[1]4 - Jeudi - SX'!$C$12:$S$313,16,FALSE)))))))))</f>
        <v>0</v>
      </c>
      <c r="I121" s="6"/>
      <c r="J121" s="7"/>
    </row>
    <row r="122" spans="1:10">
      <c r="A122" s="1" t="str">
        <f t="shared" si="2"/>
        <v>BATTON  NATHALIE</v>
      </c>
      <c r="B122" s="2" t="str">
        <f>INDEX('[1]liste operateur'!D:D,(ROWS($1:122)-1)/8+1)</f>
        <v>BATTON  NATHALIE</v>
      </c>
      <c r="C122" s="3" t="str">
        <f>+VLOOKUP(B122,'[1]liste operateur'!D:E,2,FALSE)</f>
        <v>Carrefour</v>
      </c>
      <c r="D122" s="4" t="str">
        <f t="shared" si="3"/>
        <v>NORM</v>
      </c>
      <c r="E122" t="s">
        <v>1</v>
      </c>
      <c r="G122" t="str">
        <f>VLOOKUP(B122,'[1]4 - Jeudi - SX'!$C$12:$E$1048576,3,FALSE)</f>
        <v>Nuit</v>
      </c>
      <c r="H122" s="5">
        <f>IF(E122="Réception",VLOOKUP(B122,'[1]4 - Jeudi - SX'!$C$12:$S$313,9,FALSE),IF(E122="Préparation",VLOOKUP(B122,'[1]4 - Jeudi - SX'!$C$12:$S$313,8,FALSE),IF(E122="Expédition",VLOOKUP(B122,'[1]4 - Jeudi - SX'!$C$12:$S$313,10,FALSE),IF(E122="Inventaire",VLOOKUP(B122,'[1]4 - Jeudi - SX'!$C$12:$S$313,11,FALSE),IF(E122="Emballages/Déchets",VLOOKUP(B122,'[1]4 - Jeudi - SX'!$C$12:$S$313,12,FALSE),IF(F122="Délgation",VLOOKUP(B122,'[1]4 - Jeudi - SX'!$C$12:$S$313,13,FALSE),IF(E122="Dégagement",VLOOKUP(B122,'[1]4 - Jeudi - SX'!$C$12:$S$313,14,FALSE),IF(E122="Administration (chefs équipes)",VLOOKUP(B122,'[1]4 - Jeudi - SX'!$C$12:$S$313,16,FALSE)))))))))</f>
        <v>0.29166666666666669</v>
      </c>
      <c r="I122" s="6"/>
    </row>
    <row r="123" spans="1:10">
      <c r="A123" s="1" t="str">
        <f t="shared" si="2"/>
        <v>BATTON  NATHALIE</v>
      </c>
      <c r="B123" s="2" t="str">
        <f>INDEX('[1]liste operateur'!D:D,(ROWS($1:123)-1)/8+1)</f>
        <v>BATTON  NATHALIE</v>
      </c>
      <c r="C123" s="3" t="str">
        <f>+VLOOKUP(B123,'[1]liste operateur'!D:E,2,FALSE)</f>
        <v>Carrefour</v>
      </c>
      <c r="D123" s="4" t="str">
        <f t="shared" si="3"/>
        <v>NORM</v>
      </c>
      <c r="E123" t="s">
        <v>2</v>
      </c>
      <c r="G123" t="str">
        <f>VLOOKUP(B123,'[1]4 - Jeudi - SX'!$C$12:$E$1048576,3,FALSE)</f>
        <v>Nuit</v>
      </c>
      <c r="H123" s="5">
        <f>IF(E123="Réception",VLOOKUP(B123,'[1]4 - Jeudi - SX'!$C$12:$S$313,9,FALSE),IF(E123="Préparation",VLOOKUP(B123,'[1]4 - Jeudi - SX'!$C$12:$S$313,8,FALSE),IF(E123="Expédition",VLOOKUP(B123,'[1]4 - Jeudi - SX'!$C$12:$S$313,10,FALSE),IF(E123="Inventaire",VLOOKUP(B123,'[1]4 - Jeudi - SX'!$C$12:$S$313,11,FALSE),IF(E123="Emballages/Déchets",VLOOKUP(B123,'[1]4 - Jeudi - SX'!$C$12:$S$313,12,FALSE),IF(F123="Délgation",VLOOKUP(B123,'[1]4 - Jeudi - SX'!$C$12:$S$313,13,FALSE),IF(E123="Dégagement",VLOOKUP(B123,'[1]4 - Jeudi - SX'!$C$12:$S$313,14,FALSE),IF(E123="Administration (chefs équipes)",VLOOKUP(B123,'[1]4 - Jeudi - SX'!$C$12:$S$313,16,FALSE)))))))))</f>
        <v>0</v>
      </c>
      <c r="I123" s="6"/>
    </row>
    <row r="124" spans="1:10">
      <c r="A124" s="1" t="str">
        <f t="shared" si="2"/>
        <v>BATTON  NATHALIE</v>
      </c>
      <c r="B124" s="2" t="str">
        <f>INDEX('[1]liste operateur'!D:D,(ROWS($1:124)-1)/8+1)</f>
        <v>BATTON  NATHALIE</v>
      </c>
      <c r="C124" s="3" t="str">
        <f>+VLOOKUP(B124,'[1]liste operateur'!D:E,2,FALSE)</f>
        <v>Carrefour</v>
      </c>
      <c r="D124" s="4" t="str">
        <f t="shared" si="3"/>
        <v>NORM</v>
      </c>
      <c r="E124" t="s">
        <v>3</v>
      </c>
      <c r="G124" t="str">
        <f>VLOOKUP(B124,'[1]4 - Jeudi - SX'!$C$12:$E$1048576,3,FALSE)</f>
        <v>Nuit</v>
      </c>
      <c r="H124" s="5">
        <f>IF(E124="Réception",VLOOKUP(B124,'[1]4 - Jeudi - SX'!$C$12:$S$313,9,FALSE),IF(E124="Préparation",VLOOKUP(B124,'[1]4 - Jeudi - SX'!$C$12:$S$313,8,FALSE),IF(E124="Expédition",VLOOKUP(B124,'[1]4 - Jeudi - SX'!$C$12:$S$313,10,FALSE),IF(E124="Inventaire",VLOOKUP(B124,'[1]4 - Jeudi - SX'!$C$12:$S$313,11,FALSE),IF(E124="Emballages/Déchets",VLOOKUP(B124,'[1]4 - Jeudi - SX'!$C$12:$S$313,12,FALSE),IF(F124="Délgation",VLOOKUP(B124,'[1]4 - Jeudi - SX'!$C$12:$S$313,13,FALSE),IF(E124="Dégagement",VLOOKUP(B124,'[1]4 - Jeudi - SX'!$C$12:$S$313,14,FALSE),IF(E124="Administration (chefs équipes)",VLOOKUP(B124,'[1]4 - Jeudi - SX'!$C$12:$S$313,16,FALSE)))))))))</f>
        <v>0</v>
      </c>
      <c r="I124" s="6"/>
    </row>
    <row r="125" spans="1:10">
      <c r="A125" s="1" t="str">
        <f t="shared" si="2"/>
        <v>BATTON  NATHALIE</v>
      </c>
      <c r="B125" s="2" t="str">
        <f>INDEX('[1]liste operateur'!D:D,(ROWS($1:125)-1)/8+1)</f>
        <v>BATTON  NATHALIE</v>
      </c>
      <c r="C125" s="3" t="str">
        <f>+VLOOKUP(B125,'[1]liste operateur'!D:E,2,FALSE)</f>
        <v>Carrefour</v>
      </c>
      <c r="D125" s="4" t="str">
        <f t="shared" si="3"/>
        <v>NORM</v>
      </c>
      <c r="E125" t="s">
        <v>4</v>
      </c>
      <c r="G125" t="str">
        <f>VLOOKUP(B125,'[1]4 - Jeudi - SX'!$C$12:$E$1048576,3,FALSE)</f>
        <v>Nuit</v>
      </c>
      <c r="H125" s="5">
        <f>IF(E125="Réception",VLOOKUP(B125,'[1]4 - Jeudi - SX'!$C$12:$S$313,9,FALSE),IF(E125="Préparation",VLOOKUP(B125,'[1]4 - Jeudi - SX'!$C$12:$S$313,8,FALSE),IF(E125="Expédition",VLOOKUP(B125,'[1]4 - Jeudi - SX'!$C$12:$S$313,10,FALSE),IF(E125="Inventaire",VLOOKUP(B125,'[1]4 - Jeudi - SX'!$C$12:$S$313,11,FALSE),IF(E125="Emballages/Déchets",VLOOKUP(B125,'[1]4 - Jeudi - SX'!$C$12:$S$313,12,FALSE),IF(F125="Délgation",VLOOKUP(B125,'[1]4 - Jeudi - SX'!$C$12:$S$313,13,FALSE),IF(E125="Dégagement",VLOOKUP(B125,'[1]4 - Jeudi - SX'!$C$12:$S$313,14,FALSE),IF(E125="Administration (chefs équipes)",VLOOKUP(B125,'[1]4 - Jeudi - SX'!$C$12:$S$313,16,FALSE)))))))))</f>
        <v>0</v>
      </c>
      <c r="I125" s="6"/>
    </row>
    <row r="126" spans="1:10">
      <c r="A126" s="1" t="str">
        <f t="shared" si="2"/>
        <v>BATTON  NATHALIE</v>
      </c>
      <c r="B126" s="2" t="str">
        <f>INDEX('[1]liste operateur'!D:D,(ROWS($1:126)-1)/8+1)</f>
        <v>BATTON  NATHALIE</v>
      </c>
      <c r="C126" s="3" t="str">
        <f>+VLOOKUP(B126,'[1]liste operateur'!D:E,2,FALSE)</f>
        <v>Carrefour</v>
      </c>
      <c r="D126" s="4" t="str">
        <f t="shared" si="3"/>
        <v>NORM</v>
      </c>
      <c r="E126" t="s">
        <v>5</v>
      </c>
      <c r="G126" t="str">
        <f>VLOOKUP(B126,'[1]4 - Jeudi - SX'!$C$12:$E$1048576,3,FALSE)</f>
        <v>Nuit</v>
      </c>
      <c r="H126" s="5">
        <f>IF(E126="Réception",VLOOKUP(B126,'[1]4 - Jeudi - SX'!$C$12:$S$313,9,FALSE),IF(E126="Préparation",VLOOKUP(B126,'[1]4 - Jeudi - SX'!$C$12:$S$313,8,FALSE),IF(E126="Expédition",VLOOKUP(B126,'[1]4 - Jeudi - SX'!$C$12:$S$313,10,FALSE),IF(E126="Inventaire",VLOOKUP(B126,'[1]4 - Jeudi - SX'!$C$12:$S$313,11,FALSE),IF(E126="Emballages/Déchets",VLOOKUP(B126,'[1]4 - Jeudi - SX'!$C$12:$S$313,12,FALSE),IF(F126="Délgation",VLOOKUP(B126,'[1]4 - Jeudi - SX'!$C$12:$S$313,13,FALSE),IF(E126="Dégagement",VLOOKUP(B126,'[1]4 - Jeudi - SX'!$C$12:$S$313,14,FALSE),IF(E126="Administration (chefs équipes)",VLOOKUP(B126,'[1]4 - Jeudi - SX'!$C$12:$S$313,16,FALSE)))))))))</f>
        <v>0</v>
      </c>
      <c r="I126" s="6"/>
    </row>
    <row r="127" spans="1:10">
      <c r="A127" s="1" t="str">
        <f t="shared" si="2"/>
        <v>BATTON  NATHALIE</v>
      </c>
      <c r="B127" s="2" t="str">
        <f>INDEX('[1]liste operateur'!D:D,(ROWS($1:127)-1)/8+1)</f>
        <v>BATTON  NATHALIE</v>
      </c>
      <c r="C127" s="3" t="str">
        <f>+VLOOKUP(B127,'[1]liste operateur'!D:E,2,FALSE)</f>
        <v>Carrefour</v>
      </c>
      <c r="D127" s="4" t="str">
        <f t="shared" si="3"/>
        <v>NORM</v>
      </c>
      <c r="E127" t="s">
        <v>6</v>
      </c>
      <c r="G127" t="str">
        <f>VLOOKUP(B127,'[1]4 - Jeudi - SX'!$C$12:$E$1048576,3,FALSE)</f>
        <v>Nuit</v>
      </c>
      <c r="H127" s="5">
        <f>IF(E127="Réception",VLOOKUP(B127,'[1]4 - Jeudi - SX'!$C$12:$S$313,9,FALSE),IF(E127="Préparation",VLOOKUP(B127,'[1]4 - Jeudi - SX'!$C$12:$S$313,8,FALSE),IF(E127="Expédition",VLOOKUP(B127,'[1]4 - Jeudi - SX'!$C$12:$S$313,10,FALSE),IF(E127="Inventaire",VLOOKUP(B127,'[1]4 - Jeudi - SX'!$C$12:$S$313,11,FALSE),IF(E127="Emballages/Déchets",VLOOKUP(B127,'[1]4 - Jeudi - SX'!$C$12:$S$313,12,FALSE),IF(F127="Délgation",VLOOKUP(B127,'[1]4 - Jeudi - SX'!$C$12:$S$313,13,FALSE),IF(E127="Dégagement",VLOOKUP(B127,'[1]4 - Jeudi - SX'!$C$12:$S$313,14,FALSE),IF(E127="Administration (chefs équipes)",VLOOKUP(B127,'[1]4 - Jeudi - SX'!$C$12:$S$313,16,FALSE)))))))))</f>
        <v>0</v>
      </c>
      <c r="I127" s="6"/>
    </row>
    <row r="128" spans="1:10">
      <c r="A128" s="1" t="str">
        <f t="shared" si="2"/>
        <v>BATTON  NATHALIE</v>
      </c>
      <c r="B128" s="2" t="str">
        <f>INDEX('[1]liste operateur'!D:D,(ROWS($1:128)-1)/8+1)</f>
        <v>BATTON  NATHALIE</v>
      </c>
      <c r="C128" s="3" t="str">
        <f>+VLOOKUP(B128,'[1]liste operateur'!D:E,2,FALSE)</f>
        <v>Carrefour</v>
      </c>
      <c r="D128" s="4" t="str">
        <f t="shared" si="3"/>
        <v>NORM</v>
      </c>
      <c r="F128" t="s">
        <v>7</v>
      </c>
      <c r="G128" t="str">
        <f>VLOOKUP(B128,'[1]4 - Jeudi - SX'!$C$12:$E$1048576,3,FALSE)</f>
        <v>Nuit</v>
      </c>
      <c r="H128" s="5">
        <f>IF(E128="Réception",VLOOKUP(B128,'[1]4 - Jeudi - SX'!$C$12:$S$313,9,FALSE),IF(E128="Préparation",VLOOKUP(B128,'[1]4 - Jeudi - SX'!$C$12:$S$313,8,FALSE),IF(E128="Expédition",VLOOKUP(B128,'[1]4 - Jeudi - SX'!$C$12:$S$313,10,FALSE),IF(E128="Inventaire",VLOOKUP(B128,'[1]4 - Jeudi - SX'!$C$12:$S$313,11,FALSE),IF(E128="Emballages/Déchets",VLOOKUP(B128,'[1]4 - Jeudi - SX'!$C$12:$S$313,12,FALSE),IF(F128="Délgation",VLOOKUP(B128,'[1]4 - Jeudi - SX'!$C$12:$S$313,13,FALSE),IF(E128="Dégagement",VLOOKUP(B128,'[1]4 - Jeudi - SX'!$C$12:$S$313,14,FALSE),IF(E128="Administration (chefs équipes)",VLOOKUP(B128,'[1]4 - Jeudi - SX'!$C$12:$S$313,16,FALSE)))))))))</f>
        <v>0</v>
      </c>
      <c r="I128" s="6"/>
    </row>
    <row r="129" spans="1:10">
      <c r="A129" s="1" t="str">
        <f t="shared" ref="A129:A192" si="4">IF(ISBLANK(B129),"",B129)</f>
        <v>LARIBI  AMAR</v>
      </c>
      <c r="B129" s="2" t="str">
        <f>INDEX('[1]liste operateur'!D:D,(ROWS($1:129)-1)/8+1)</f>
        <v>LARIBI  AMAR</v>
      </c>
      <c r="C129" s="3" t="str">
        <f>+VLOOKUP(B129,'[1]liste operateur'!D:E,2,FALSE)</f>
        <v>Carrefour</v>
      </c>
      <c r="D129" s="4" t="str">
        <f t="shared" ref="D129:D192" si="5">IF(ISBLANK(B129),"","NORM")</f>
        <v>NORM</v>
      </c>
      <c r="E129" t="s">
        <v>0</v>
      </c>
      <c r="G129" t="str">
        <f>VLOOKUP(B129,'[1]4 - Jeudi - SX'!$C$12:$E$1048576,3,FALSE)</f>
        <v>Nuit</v>
      </c>
      <c r="H129" s="5">
        <f>IF(E129="Réception",VLOOKUP(B129,'[1]4 - Jeudi - SX'!$C$12:$S$313,9,FALSE),IF(E129="Préparation",VLOOKUP(B129,'[1]4 - Jeudi - SX'!$C$12:$S$313,8,FALSE),IF(E129="Expédition",VLOOKUP(B129,'[1]4 - Jeudi - SX'!$C$12:$S$313,10,FALSE),IF(E129="Inventaire",VLOOKUP(B129,'[1]4 - Jeudi - SX'!$C$12:$S$313,11,FALSE),IF(E129="Emballages/Déchets",VLOOKUP(B129,'[1]4 - Jeudi - SX'!$C$12:$S$313,12,FALSE),IF(F129="Délgation",VLOOKUP(B129,'[1]4 - Jeudi - SX'!$C$12:$S$313,13,FALSE),IF(E129="Dégagement",VLOOKUP(B129,'[1]4 - Jeudi - SX'!$C$12:$S$313,14,FALSE),IF(E129="Administration (chefs équipes)",VLOOKUP(B129,'[1]4 - Jeudi - SX'!$C$12:$S$313,16,FALSE)))))))))</f>
        <v>0</v>
      </c>
      <c r="I129" s="6"/>
      <c r="J129" s="7"/>
    </row>
    <row r="130" spans="1:10">
      <c r="A130" s="1" t="str">
        <f t="shared" si="4"/>
        <v>LARIBI  AMAR</v>
      </c>
      <c r="B130" s="2" t="str">
        <f>INDEX('[1]liste operateur'!D:D,(ROWS($1:130)-1)/8+1)</f>
        <v>LARIBI  AMAR</v>
      </c>
      <c r="C130" s="3" t="str">
        <f>+VLOOKUP(B130,'[1]liste operateur'!D:E,2,FALSE)</f>
        <v>Carrefour</v>
      </c>
      <c r="D130" s="4" t="str">
        <f t="shared" si="5"/>
        <v>NORM</v>
      </c>
      <c r="E130" t="s">
        <v>1</v>
      </c>
      <c r="G130" t="str">
        <f>VLOOKUP(B130,'[1]4 - Jeudi - SX'!$C$12:$E$1048576,3,FALSE)</f>
        <v>Nuit</v>
      </c>
      <c r="H130" s="5">
        <f>IF(E130="Réception",VLOOKUP(B130,'[1]4 - Jeudi - SX'!$C$12:$S$313,9,FALSE),IF(E130="Préparation",VLOOKUP(B130,'[1]4 - Jeudi - SX'!$C$12:$S$313,8,FALSE),IF(E130="Expédition",VLOOKUP(B130,'[1]4 - Jeudi - SX'!$C$12:$S$313,10,FALSE),IF(E130="Inventaire",VLOOKUP(B130,'[1]4 - Jeudi - SX'!$C$12:$S$313,11,FALSE),IF(E130="Emballages/Déchets",VLOOKUP(B130,'[1]4 - Jeudi - SX'!$C$12:$S$313,12,FALSE),IF(F130="Délgation",VLOOKUP(B130,'[1]4 - Jeudi - SX'!$C$12:$S$313,13,FALSE),IF(E130="Dégagement",VLOOKUP(B130,'[1]4 - Jeudi - SX'!$C$12:$S$313,14,FALSE),IF(E130="Administration (chefs équipes)",VLOOKUP(B130,'[1]4 - Jeudi - SX'!$C$12:$S$313,16,FALSE)))))))))</f>
        <v>0</v>
      </c>
      <c r="I130" s="6"/>
      <c r="J130" s="7"/>
    </row>
    <row r="131" spans="1:10">
      <c r="A131" s="1" t="str">
        <f t="shared" si="4"/>
        <v>LARIBI  AMAR</v>
      </c>
      <c r="B131" s="2" t="str">
        <f>INDEX('[1]liste operateur'!D:D,(ROWS($1:131)-1)/8+1)</f>
        <v>LARIBI  AMAR</v>
      </c>
      <c r="C131" s="3" t="str">
        <f>+VLOOKUP(B131,'[1]liste operateur'!D:E,2,FALSE)</f>
        <v>Carrefour</v>
      </c>
      <c r="D131" s="4" t="str">
        <f t="shared" si="5"/>
        <v>NORM</v>
      </c>
      <c r="E131" t="s">
        <v>2</v>
      </c>
      <c r="G131" t="str">
        <f>VLOOKUP(B131,'[1]4 - Jeudi - SX'!$C$12:$E$1048576,3,FALSE)</f>
        <v>Nuit</v>
      </c>
      <c r="H131" s="5">
        <f>IF(E131="Réception",VLOOKUP(B131,'[1]4 - Jeudi - SX'!$C$12:$S$313,9,FALSE),IF(E131="Préparation",VLOOKUP(B131,'[1]4 - Jeudi - SX'!$C$12:$S$313,8,FALSE),IF(E131="Expédition",VLOOKUP(B131,'[1]4 - Jeudi - SX'!$C$12:$S$313,10,FALSE),IF(E131="Inventaire",VLOOKUP(B131,'[1]4 - Jeudi - SX'!$C$12:$S$313,11,FALSE),IF(E131="Emballages/Déchets",VLOOKUP(B131,'[1]4 - Jeudi - SX'!$C$12:$S$313,12,FALSE),IF(F131="Délgation",VLOOKUP(B131,'[1]4 - Jeudi - SX'!$C$12:$S$313,13,FALSE),IF(E131="Dégagement",VLOOKUP(B131,'[1]4 - Jeudi - SX'!$C$12:$S$313,14,FALSE),IF(E131="Administration (chefs équipes)",VLOOKUP(B131,'[1]4 - Jeudi - SX'!$C$12:$S$313,16,FALSE)))))))))</f>
        <v>0</v>
      </c>
      <c r="I131" s="6"/>
      <c r="J131" s="7"/>
    </row>
    <row r="132" spans="1:10">
      <c r="A132" s="1" t="str">
        <f t="shared" si="4"/>
        <v>LARIBI  AMAR</v>
      </c>
      <c r="B132" s="2" t="str">
        <f>INDEX('[1]liste operateur'!D:D,(ROWS($1:132)-1)/8+1)</f>
        <v>LARIBI  AMAR</v>
      </c>
      <c r="C132" s="3" t="str">
        <f>+VLOOKUP(B132,'[1]liste operateur'!D:E,2,FALSE)</f>
        <v>Carrefour</v>
      </c>
      <c r="D132" s="4" t="str">
        <f t="shared" si="5"/>
        <v>NORM</v>
      </c>
      <c r="E132" t="s">
        <v>3</v>
      </c>
      <c r="G132" t="str">
        <f>VLOOKUP(B132,'[1]4 - Jeudi - SX'!$C$12:$E$1048576,3,FALSE)</f>
        <v>Nuit</v>
      </c>
      <c r="H132" s="5">
        <f>IF(E132="Réception",VLOOKUP(B132,'[1]4 - Jeudi - SX'!$C$12:$S$313,9,FALSE),IF(E132="Préparation",VLOOKUP(B132,'[1]4 - Jeudi - SX'!$C$12:$S$313,8,FALSE),IF(E132="Expédition",VLOOKUP(B132,'[1]4 - Jeudi - SX'!$C$12:$S$313,10,FALSE),IF(E132="Inventaire",VLOOKUP(B132,'[1]4 - Jeudi - SX'!$C$12:$S$313,11,FALSE),IF(E132="Emballages/Déchets",VLOOKUP(B132,'[1]4 - Jeudi - SX'!$C$12:$S$313,12,FALSE),IF(F132="Délgation",VLOOKUP(B132,'[1]4 - Jeudi - SX'!$C$12:$S$313,13,FALSE),IF(E132="Dégagement",VLOOKUP(B132,'[1]4 - Jeudi - SX'!$C$12:$S$313,14,FALSE),IF(E132="Administration (chefs équipes)",VLOOKUP(B132,'[1]4 - Jeudi - SX'!$C$12:$S$313,16,FALSE)))))))))</f>
        <v>0</v>
      </c>
      <c r="I132" s="6"/>
      <c r="J132" s="7"/>
    </row>
    <row r="133" spans="1:10">
      <c r="A133" s="1" t="str">
        <f t="shared" si="4"/>
        <v>LARIBI  AMAR</v>
      </c>
      <c r="B133" s="2" t="str">
        <f>INDEX('[1]liste operateur'!D:D,(ROWS($1:133)-1)/8+1)</f>
        <v>LARIBI  AMAR</v>
      </c>
      <c r="C133" s="3" t="str">
        <f>+VLOOKUP(B133,'[1]liste operateur'!D:E,2,FALSE)</f>
        <v>Carrefour</v>
      </c>
      <c r="D133" s="4" t="str">
        <f t="shared" si="5"/>
        <v>NORM</v>
      </c>
      <c r="E133" t="s">
        <v>4</v>
      </c>
      <c r="G133" t="str">
        <f>VLOOKUP(B133,'[1]4 - Jeudi - SX'!$C$12:$E$1048576,3,FALSE)</f>
        <v>Nuit</v>
      </c>
      <c r="H133" s="5">
        <f>IF(E133="Réception",VLOOKUP(B133,'[1]4 - Jeudi - SX'!$C$12:$S$313,9,FALSE),IF(E133="Préparation",VLOOKUP(B133,'[1]4 - Jeudi - SX'!$C$12:$S$313,8,FALSE),IF(E133="Expédition",VLOOKUP(B133,'[1]4 - Jeudi - SX'!$C$12:$S$313,10,FALSE),IF(E133="Inventaire",VLOOKUP(B133,'[1]4 - Jeudi - SX'!$C$12:$S$313,11,FALSE),IF(E133="Emballages/Déchets",VLOOKUP(B133,'[1]4 - Jeudi - SX'!$C$12:$S$313,12,FALSE),IF(F133="Délgation",VLOOKUP(B133,'[1]4 - Jeudi - SX'!$C$12:$S$313,13,FALSE),IF(E133="Dégagement",VLOOKUP(B133,'[1]4 - Jeudi - SX'!$C$12:$S$313,14,FALSE),IF(E133="Administration (chefs équipes)",VLOOKUP(B133,'[1]4 - Jeudi - SX'!$C$12:$S$313,16,FALSE)))))))))</f>
        <v>0</v>
      </c>
      <c r="I133" s="6"/>
      <c r="J133" s="7"/>
    </row>
    <row r="134" spans="1:10">
      <c r="A134" s="1" t="str">
        <f t="shared" si="4"/>
        <v>LARIBI  AMAR</v>
      </c>
      <c r="B134" s="2" t="str">
        <f>INDEX('[1]liste operateur'!D:D,(ROWS($1:134)-1)/8+1)</f>
        <v>LARIBI  AMAR</v>
      </c>
      <c r="C134" s="3" t="str">
        <f>+VLOOKUP(B134,'[1]liste operateur'!D:E,2,FALSE)</f>
        <v>Carrefour</v>
      </c>
      <c r="D134" s="4" t="str">
        <f t="shared" si="5"/>
        <v>NORM</v>
      </c>
      <c r="E134" t="s">
        <v>5</v>
      </c>
      <c r="G134" t="str">
        <f>VLOOKUP(B134,'[1]4 - Jeudi - SX'!$C$12:$E$1048576,3,FALSE)</f>
        <v>Nuit</v>
      </c>
      <c r="H134" s="5">
        <f>IF(E134="Réception",VLOOKUP(B134,'[1]4 - Jeudi - SX'!$C$12:$S$313,9,FALSE),IF(E134="Préparation",VLOOKUP(B134,'[1]4 - Jeudi - SX'!$C$12:$S$313,8,FALSE),IF(E134="Expédition",VLOOKUP(B134,'[1]4 - Jeudi - SX'!$C$12:$S$313,10,FALSE),IF(E134="Inventaire",VLOOKUP(B134,'[1]4 - Jeudi - SX'!$C$12:$S$313,11,FALSE),IF(E134="Emballages/Déchets",VLOOKUP(B134,'[1]4 - Jeudi - SX'!$C$12:$S$313,12,FALSE),IF(F134="Délgation",VLOOKUP(B134,'[1]4 - Jeudi - SX'!$C$12:$S$313,13,FALSE),IF(E134="Dégagement",VLOOKUP(B134,'[1]4 - Jeudi - SX'!$C$12:$S$313,14,FALSE),IF(E134="Administration (chefs équipes)",VLOOKUP(B134,'[1]4 - Jeudi - SX'!$C$12:$S$313,16,FALSE)))))))))</f>
        <v>0</v>
      </c>
      <c r="I134" s="6"/>
      <c r="J134" s="7"/>
    </row>
    <row r="135" spans="1:10">
      <c r="A135" s="1" t="str">
        <f t="shared" si="4"/>
        <v>LARIBI  AMAR</v>
      </c>
      <c r="B135" s="2" t="str">
        <f>INDEX('[1]liste operateur'!D:D,(ROWS($1:135)-1)/8+1)</f>
        <v>LARIBI  AMAR</v>
      </c>
      <c r="C135" s="3" t="str">
        <f>+VLOOKUP(B135,'[1]liste operateur'!D:E,2,FALSE)</f>
        <v>Carrefour</v>
      </c>
      <c r="D135" s="4" t="str">
        <f t="shared" si="5"/>
        <v>NORM</v>
      </c>
      <c r="E135" t="s">
        <v>6</v>
      </c>
      <c r="G135" t="str">
        <f>VLOOKUP(B135,'[1]4 - Jeudi - SX'!$C$12:$E$1048576,3,FALSE)</f>
        <v>Nuit</v>
      </c>
      <c r="H135" s="5">
        <f>IF(E135="Réception",VLOOKUP(B135,'[1]4 - Jeudi - SX'!$C$12:$S$313,9,FALSE),IF(E135="Préparation",VLOOKUP(B135,'[1]4 - Jeudi - SX'!$C$12:$S$313,8,FALSE),IF(E135="Expédition",VLOOKUP(B135,'[1]4 - Jeudi - SX'!$C$12:$S$313,10,FALSE),IF(E135="Inventaire",VLOOKUP(B135,'[1]4 - Jeudi - SX'!$C$12:$S$313,11,FALSE),IF(E135="Emballages/Déchets",VLOOKUP(B135,'[1]4 - Jeudi - SX'!$C$12:$S$313,12,FALSE),IF(F135="Délgation",VLOOKUP(B135,'[1]4 - Jeudi - SX'!$C$12:$S$313,13,FALSE),IF(E135="Dégagement",VLOOKUP(B135,'[1]4 - Jeudi - SX'!$C$12:$S$313,14,FALSE),IF(E135="Administration (chefs équipes)",VLOOKUP(B135,'[1]4 - Jeudi - SX'!$C$12:$S$313,16,FALSE)))))))))</f>
        <v>0</v>
      </c>
      <c r="I135" s="6"/>
      <c r="J135" s="7"/>
    </row>
    <row r="136" spans="1:10">
      <c r="A136" s="1" t="str">
        <f t="shared" si="4"/>
        <v>LARIBI  AMAR</v>
      </c>
      <c r="B136" s="2" t="str">
        <f>INDEX('[1]liste operateur'!D:D,(ROWS($1:136)-1)/8+1)</f>
        <v>LARIBI  AMAR</v>
      </c>
      <c r="C136" s="3" t="str">
        <f>+VLOOKUP(B136,'[1]liste operateur'!D:E,2,FALSE)</f>
        <v>Carrefour</v>
      </c>
      <c r="D136" s="4" t="str">
        <f t="shared" si="5"/>
        <v>NORM</v>
      </c>
      <c r="F136" t="s">
        <v>7</v>
      </c>
      <c r="G136" t="str">
        <f>VLOOKUP(B136,'[1]4 - Jeudi - SX'!$C$12:$E$1048576,3,FALSE)</f>
        <v>Nuit</v>
      </c>
      <c r="H136" s="5">
        <f>IF(E136="Réception",VLOOKUP(B136,'[1]4 - Jeudi - SX'!$C$12:$S$313,9,FALSE),IF(E136="Préparation",VLOOKUP(B136,'[1]4 - Jeudi - SX'!$C$12:$S$313,8,FALSE),IF(E136="Expédition",VLOOKUP(B136,'[1]4 - Jeudi - SX'!$C$12:$S$313,10,FALSE),IF(E136="Inventaire",VLOOKUP(B136,'[1]4 - Jeudi - SX'!$C$12:$S$313,11,FALSE),IF(E136="Emballages/Déchets",VLOOKUP(B136,'[1]4 - Jeudi - SX'!$C$12:$S$313,12,FALSE),IF(F136="Délgation",VLOOKUP(B136,'[1]4 - Jeudi - SX'!$C$12:$S$313,13,FALSE),IF(E136="Dégagement",VLOOKUP(B136,'[1]4 - Jeudi - SX'!$C$12:$S$313,14,FALSE),IF(E136="Administration (chefs équipes)",VLOOKUP(B136,'[1]4 - Jeudi - SX'!$C$12:$S$313,16,FALSE)))))))))</f>
        <v>0</v>
      </c>
      <c r="I136" s="6"/>
      <c r="J136" s="7"/>
    </row>
    <row r="137" spans="1:10">
      <c r="A137" s="1" t="str">
        <f t="shared" si="4"/>
        <v>SCHMITTE  DANIEL</v>
      </c>
      <c r="B137" s="2" t="str">
        <f>INDEX('[1]liste operateur'!D:D,(ROWS($1:137)-1)/8+1)</f>
        <v>SCHMITTE  DANIEL</v>
      </c>
      <c r="C137" s="3" t="str">
        <f>+VLOOKUP(B137,'[1]liste operateur'!D:E,2,FALSE)</f>
        <v>Carrefour</v>
      </c>
      <c r="D137" s="4" t="str">
        <f t="shared" si="5"/>
        <v>NORM</v>
      </c>
      <c r="E137" t="s">
        <v>0</v>
      </c>
      <c r="G137" t="str">
        <f>VLOOKUP(B137,'[1]4 - Jeudi - SX'!$C$12:$E$1048576,3,FALSE)</f>
        <v>Nuit</v>
      </c>
      <c r="H137" s="5">
        <f>IF(E137="Réception",VLOOKUP(B137,'[1]4 - Jeudi - SX'!$C$12:$S$313,9,FALSE),IF(E137="Préparation",VLOOKUP(B137,'[1]4 - Jeudi - SX'!$C$12:$S$313,8,FALSE),IF(E137="Expédition",VLOOKUP(B137,'[1]4 - Jeudi - SX'!$C$12:$S$313,10,FALSE),IF(E137="Inventaire",VLOOKUP(B137,'[1]4 - Jeudi - SX'!$C$12:$S$313,11,FALSE),IF(E137="Emballages/Déchets",VLOOKUP(B137,'[1]4 - Jeudi - SX'!$C$12:$S$313,12,FALSE),IF(F137="Délgation",VLOOKUP(B137,'[1]4 - Jeudi - SX'!$C$12:$S$313,13,FALSE),IF(E137="Dégagement",VLOOKUP(B137,'[1]4 - Jeudi - SX'!$C$12:$S$313,14,FALSE),IF(E137="Administration (chefs équipes)",VLOOKUP(B137,'[1]4 - Jeudi - SX'!$C$12:$S$313,16,FALSE)))))))))</f>
        <v>0.125</v>
      </c>
      <c r="I137" s="6"/>
    </row>
    <row r="138" spans="1:10">
      <c r="A138" s="1" t="str">
        <f t="shared" si="4"/>
        <v>SCHMITTE  DANIEL</v>
      </c>
      <c r="B138" s="2" t="str">
        <f>INDEX('[1]liste operateur'!D:D,(ROWS($1:138)-1)/8+1)</f>
        <v>SCHMITTE  DANIEL</v>
      </c>
      <c r="C138" s="3" t="str">
        <f>+VLOOKUP(B138,'[1]liste operateur'!D:E,2,FALSE)</f>
        <v>Carrefour</v>
      </c>
      <c r="D138" s="4" t="str">
        <f t="shared" si="5"/>
        <v>NORM</v>
      </c>
      <c r="E138" t="s">
        <v>1</v>
      </c>
      <c r="G138" t="str">
        <f>VLOOKUP(B138,'[1]4 - Jeudi - SX'!$C$12:$E$1048576,3,FALSE)</f>
        <v>Nuit</v>
      </c>
      <c r="H138" s="5">
        <f>IF(E138="Réception",VLOOKUP(B138,'[1]4 - Jeudi - SX'!$C$12:$S$313,9,FALSE),IF(E138="Préparation",VLOOKUP(B138,'[1]4 - Jeudi - SX'!$C$12:$S$313,8,FALSE),IF(E138="Expédition",VLOOKUP(B138,'[1]4 - Jeudi - SX'!$C$12:$S$313,10,FALSE),IF(E138="Inventaire",VLOOKUP(B138,'[1]4 - Jeudi - SX'!$C$12:$S$313,11,FALSE),IF(E138="Emballages/Déchets",VLOOKUP(B138,'[1]4 - Jeudi - SX'!$C$12:$S$313,12,FALSE),IF(F138="Délgation",VLOOKUP(B138,'[1]4 - Jeudi - SX'!$C$12:$S$313,13,FALSE),IF(E138="Dégagement",VLOOKUP(B138,'[1]4 - Jeudi - SX'!$C$12:$S$313,14,FALSE),IF(E138="Administration (chefs équipes)",VLOOKUP(B138,'[1]4 - Jeudi - SX'!$C$12:$S$313,16,FALSE)))))))))</f>
        <v>0.16666666666666666</v>
      </c>
      <c r="I138" s="6"/>
      <c r="J138" s="7"/>
    </row>
    <row r="139" spans="1:10">
      <c r="A139" s="1" t="str">
        <f t="shared" si="4"/>
        <v>SCHMITTE  DANIEL</v>
      </c>
      <c r="B139" s="2" t="str">
        <f>INDEX('[1]liste operateur'!D:D,(ROWS($1:139)-1)/8+1)</f>
        <v>SCHMITTE  DANIEL</v>
      </c>
      <c r="C139" s="3" t="str">
        <f>+VLOOKUP(B139,'[1]liste operateur'!D:E,2,FALSE)</f>
        <v>Carrefour</v>
      </c>
      <c r="D139" s="4" t="str">
        <f t="shared" si="5"/>
        <v>NORM</v>
      </c>
      <c r="E139" t="s">
        <v>2</v>
      </c>
      <c r="G139" t="str">
        <f>VLOOKUP(B139,'[1]4 - Jeudi - SX'!$C$12:$E$1048576,3,FALSE)</f>
        <v>Nuit</v>
      </c>
      <c r="H139" s="5">
        <f>IF(E139="Réception",VLOOKUP(B139,'[1]4 - Jeudi - SX'!$C$12:$S$313,9,FALSE),IF(E139="Préparation",VLOOKUP(B139,'[1]4 - Jeudi - SX'!$C$12:$S$313,8,FALSE),IF(E139="Expédition",VLOOKUP(B139,'[1]4 - Jeudi - SX'!$C$12:$S$313,10,FALSE),IF(E139="Inventaire",VLOOKUP(B139,'[1]4 - Jeudi - SX'!$C$12:$S$313,11,FALSE),IF(E139="Emballages/Déchets",VLOOKUP(B139,'[1]4 - Jeudi - SX'!$C$12:$S$313,12,FALSE),IF(F139="Délgation",VLOOKUP(B139,'[1]4 - Jeudi - SX'!$C$12:$S$313,13,FALSE),IF(E139="Dégagement",VLOOKUP(B139,'[1]4 - Jeudi - SX'!$C$12:$S$313,14,FALSE),IF(E139="Administration (chefs équipes)",VLOOKUP(B139,'[1]4 - Jeudi - SX'!$C$12:$S$313,16,FALSE)))))))))</f>
        <v>0</v>
      </c>
      <c r="I139" s="6"/>
      <c r="J139" s="7"/>
    </row>
    <row r="140" spans="1:10">
      <c r="A140" s="1" t="str">
        <f t="shared" si="4"/>
        <v>SCHMITTE  DANIEL</v>
      </c>
      <c r="B140" s="2" t="str">
        <f>INDEX('[1]liste operateur'!D:D,(ROWS($1:140)-1)/8+1)</f>
        <v>SCHMITTE  DANIEL</v>
      </c>
      <c r="C140" s="3" t="str">
        <f>+VLOOKUP(B140,'[1]liste operateur'!D:E,2,FALSE)</f>
        <v>Carrefour</v>
      </c>
      <c r="D140" s="4" t="str">
        <f t="shared" si="5"/>
        <v>NORM</v>
      </c>
      <c r="E140" t="s">
        <v>3</v>
      </c>
      <c r="G140" t="str">
        <f>VLOOKUP(B140,'[1]4 - Jeudi - SX'!$C$12:$E$1048576,3,FALSE)</f>
        <v>Nuit</v>
      </c>
      <c r="H140" s="5">
        <f>IF(E140="Réception",VLOOKUP(B140,'[1]4 - Jeudi - SX'!$C$12:$S$313,9,FALSE),IF(E140="Préparation",VLOOKUP(B140,'[1]4 - Jeudi - SX'!$C$12:$S$313,8,FALSE),IF(E140="Expédition",VLOOKUP(B140,'[1]4 - Jeudi - SX'!$C$12:$S$313,10,FALSE),IF(E140="Inventaire",VLOOKUP(B140,'[1]4 - Jeudi - SX'!$C$12:$S$313,11,FALSE),IF(E140="Emballages/Déchets",VLOOKUP(B140,'[1]4 - Jeudi - SX'!$C$12:$S$313,12,FALSE),IF(F140="Délgation",VLOOKUP(B140,'[1]4 - Jeudi - SX'!$C$12:$S$313,13,FALSE),IF(E140="Dégagement",VLOOKUP(B140,'[1]4 - Jeudi - SX'!$C$12:$S$313,14,FALSE),IF(E140="Administration (chefs équipes)",VLOOKUP(B140,'[1]4 - Jeudi - SX'!$C$12:$S$313,16,FALSE)))))))))</f>
        <v>0</v>
      </c>
      <c r="I140" s="6"/>
    </row>
    <row r="141" spans="1:10">
      <c r="A141" s="1" t="str">
        <f t="shared" si="4"/>
        <v>SCHMITTE  DANIEL</v>
      </c>
      <c r="B141" s="2" t="str">
        <f>INDEX('[1]liste operateur'!D:D,(ROWS($1:141)-1)/8+1)</f>
        <v>SCHMITTE  DANIEL</v>
      </c>
      <c r="C141" s="3" t="str">
        <f>+VLOOKUP(B141,'[1]liste operateur'!D:E,2,FALSE)</f>
        <v>Carrefour</v>
      </c>
      <c r="D141" s="4" t="str">
        <f t="shared" si="5"/>
        <v>NORM</v>
      </c>
      <c r="E141" t="s">
        <v>4</v>
      </c>
      <c r="G141" t="str">
        <f>VLOOKUP(B141,'[1]4 - Jeudi - SX'!$C$12:$E$1048576,3,FALSE)</f>
        <v>Nuit</v>
      </c>
      <c r="H141" s="5">
        <f>IF(E141="Réception",VLOOKUP(B141,'[1]4 - Jeudi - SX'!$C$12:$S$313,9,FALSE),IF(E141="Préparation",VLOOKUP(B141,'[1]4 - Jeudi - SX'!$C$12:$S$313,8,FALSE),IF(E141="Expédition",VLOOKUP(B141,'[1]4 - Jeudi - SX'!$C$12:$S$313,10,FALSE),IF(E141="Inventaire",VLOOKUP(B141,'[1]4 - Jeudi - SX'!$C$12:$S$313,11,FALSE),IF(E141="Emballages/Déchets",VLOOKUP(B141,'[1]4 - Jeudi - SX'!$C$12:$S$313,12,FALSE),IF(F141="Délgation",VLOOKUP(B141,'[1]4 - Jeudi - SX'!$C$12:$S$313,13,FALSE),IF(E141="Dégagement",VLOOKUP(B141,'[1]4 - Jeudi - SX'!$C$12:$S$313,14,FALSE),IF(E141="Administration (chefs équipes)",VLOOKUP(B141,'[1]4 - Jeudi - SX'!$C$12:$S$313,16,FALSE)))))))))</f>
        <v>0</v>
      </c>
      <c r="I141" s="6"/>
    </row>
    <row r="142" spans="1:10">
      <c r="A142" s="1" t="str">
        <f t="shared" si="4"/>
        <v>SCHMITTE  DANIEL</v>
      </c>
      <c r="B142" s="2" t="str">
        <f>INDEX('[1]liste operateur'!D:D,(ROWS($1:142)-1)/8+1)</f>
        <v>SCHMITTE  DANIEL</v>
      </c>
      <c r="C142" s="3" t="str">
        <f>+VLOOKUP(B142,'[1]liste operateur'!D:E,2,FALSE)</f>
        <v>Carrefour</v>
      </c>
      <c r="D142" s="4" t="str">
        <f t="shared" si="5"/>
        <v>NORM</v>
      </c>
      <c r="E142" t="s">
        <v>5</v>
      </c>
      <c r="G142" t="str">
        <f>VLOOKUP(B142,'[1]4 - Jeudi - SX'!$C$12:$E$1048576,3,FALSE)</f>
        <v>Nuit</v>
      </c>
      <c r="H142" s="5">
        <f>IF(E142="Réception",VLOOKUP(B142,'[1]4 - Jeudi - SX'!$C$12:$S$313,9,FALSE),IF(E142="Préparation",VLOOKUP(B142,'[1]4 - Jeudi - SX'!$C$12:$S$313,8,FALSE),IF(E142="Expédition",VLOOKUP(B142,'[1]4 - Jeudi - SX'!$C$12:$S$313,10,FALSE),IF(E142="Inventaire",VLOOKUP(B142,'[1]4 - Jeudi - SX'!$C$12:$S$313,11,FALSE),IF(E142="Emballages/Déchets",VLOOKUP(B142,'[1]4 - Jeudi - SX'!$C$12:$S$313,12,FALSE),IF(F142="Délgation",VLOOKUP(B142,'[1]4 - Jeudi - SX'!$C$12:$S$313,13,FALSE),IF(E142="Dégagement",VLOOKUP(B142,'[1]4 - Jeudi - SX'!$C$12:$S$313,14,FALSE),IF(E142="Administration (chefs équipes)",VLOOKUP(B142,'[1]4 - Jeudi - SX'!$C$12:$S$313,16,FALSE)))))))))</f>
        <v>0</v>
      </c>
      <c r="I142" s="6"/>
    </row>
    <row r="143" spans="1:10">
      <c r="A143" s="1" t="str">
        <f t="shared" si="4"/>
        <v>SCHMITTE  DANIEL</v>
      </c>
      <c r="B143" s="2" t="str">
        <f>INDEX('[1]liste operateur'!D:D,(ROWS($1:143)-1)/8+1)</f>
        <v>SCHMITTE  DANIEL</v>
      </c>
      <c r="C143" s="3" t="str">
        <f>+VLOOKUP(B143,'[1]liste operateur'!D:E,2,FALSE)</f>
        <v>Carrefour</v>
      </c>
      <c r="D143" s="4" t="str">
        <f t="shared" si="5"/>
        <v>NORM</v>
      </c>
      <c r="E143" t="s">
        <v>6</v>
      </c>
      <c r="G143" t="str">
        <f>VLOOKUP(B143,'[1]4 - Jeudi - SX'!$C$12:$E$1048576,3,FALSE)</f>
        <v>Nuit</v>
      </c>
      <c r="H143" s="5">
        <f>IF(E143="Réception",VLOOKUP(B143,'[1]4 - Jeudi - SX'!$C$12:$S$313,9,FALSE),IF(E143="Préparation",VLOOKUP(B143,'[1]4 - Jeudi - SX'!$C$12:$S$313,8,FALSE),IF(E143="Expédition",VLOOKUP(B143,'[1]4 - Jeudi - SX'!$C$12:$S$313,10,FALSE),IF(E143="Inventaire",VLOOKUP(B143,'[1]4 - Jeudi - SX'!$C$12:$S$313,11,FALSE),IF(E143="Emballages/Déchets",VLOOKUP(B143,'[1]4 - Jeudi - SX'!$C$12:$S$313,12,FALSE),IF(F143="Délgation",VLOOKUP(B143,'[1]4 - Jeudi - SX'!$C$12:$S$313,13,FALSE),IF(E143="Dégagement",VLOOKUP(B143,'[1]4 - Jeudi - SX'!$C$12:$S$313,14,FALSE),IF(E143="Administration (chefs équipes)",VLOOKUP(B143,'[1]4 - Jeudi - SX'!$C$12:$S$313,16,FALSE)))))))))</f>
        <v>0</v>
      </c>
      <c r="I143" s="6"/>
    </row>
    <row r="144" spans="1:10">
      <c r="A144" s="1" t="str">
        <f t="shared" si="4"/>
        <v>SCHMITTE  DANIEL</v>
      </c>
      <c r="B144" s="2" t="str">
        <f>INDEX('[1]liste operateur'!D:D,(ROWS($1:144)-1)/8+1)</f>
        <v>SCHMITTE  DANIEL</v>
      </c>
      <c r="C144" s="3" t="str">
        <f>+VLOOKUP(B144,'[1]liste operateur'!D:E,2,FALSE)</f>
        <v>Carrefour</v>
      </c>
      <c r="D144" s="4" t="str">
        <f t="shared" si="5"/>
        <v>NORM</v>
      </c>
      <c r="F144" t="s">
        <v>7</v>
      </c>
      <c r="G144" t="str">
        <f>VLOOKUP(B144,'[1]4 - Jeudi - SX'!$C$12:$E$1048576,3,FALSE)</f>
        <v>Nuit</v>
      </c>
      <c r="H144" s="5">
        <f>IF(E144="Réception",VLOOKUP(B144,'[1]4 - Jeudi - SX'!$C$12:$S$313,9,FALSE),IF(E144="Préparation",VLOOKUP(B144,'[1]4 - Jeudi - SX'!$C$12:$S$313,8,FALSE),IF(E144="Expédition",VLOOKUP(B144,'[1]4 - Jeudi - SX'!$C$12:$S$313,10,FALSE),IF(E144="Inventaire",VLOOKUP(B144,'[1]4 - Jeudi - SX'!$C$12:$S$313,11,FALSE),IF(E144="Emballages/Déchets",VLOOKUP(B144,'[1]4 - Jeudi - SX'!$C$12:$S$313,12,FALSE),IF(F144="Délgation",VLOOKUP(B144,'[1]4 - Jeudi - SX'!$C$12:$S$313,13,FALSE),IF(E144="Dégagement",VLOOKUP(B144,'[1]4 - Jeudi - SX'!$C$12:$S$313,14,FALSE),IF(E144="Administration (chefs équipes)",VLOOKUP(B144,'[1]4 - Jeudi - SX'!$C$12:$S$313,16,FALSE)))))))))</f>
        <v>0</v>
      </c>
      <c r="I144" s="6"/>
      <c r="J144" s="7"/>
    </row>
    <row r="145" spans="1:10">
      <c r="A145" s="1" t="str">
        <f t="shared" si="4"/>
        <v>COTTEREAUX  STEPHANE</v>
      </c>
      <c r="B145" s="2" t="str">
        <f>INDEX('[1]liste operateur'!D:D,(ROWS($1:145)-1)/8+1)</f>
        <v>COTTEREAUX  STEPHANE</v>
      </c>
      <c r="C145" s="3" t="str">
        <f>+VLOOKUP(B145,'[1]liste operateur'!D:E,2,FALSE)</f>
        <v>Carrefour</v>
      </c>
      <c r="D145" s="4" t="str">
        <f t="shared" si="5"/>
        <v>NORM</v>
      </c>
      <c r="E145" t="s">
        <v>0</v>
      </c>
      <c r="G145" t="str">
        <f>VLOOKUP(B145,'[1]4 - Jeudi - SX'!$C$12:$E$1048576,3,FALSE)</f>
        <v>Nuit</v>
      </c>
      <c r="H145" s="5">
        <f>IF(E145="Réception",VLOOKUP(B145,'[1]4 - Jeudi - SX'!$C$12:$S$313,9,FALSE),IF(E145="Préparation",VLOOKUP(B145,'[1]4 - Jeudi - SX'!$C$12:$S$313,8,FALSE),IF(E145="Expédition",VLOOKUP(B145,'[1]4 - Jeudi - SX'!$C$12:$S$313,10,FALSE),IF(E145="Inventaire",VLOOKUP(B145,'[1]4 - Jeudi - SX'!$C$12:$S$313,11,FALSE),IF(E145="Emballages/Déchets",VLOOKUP(B145,'[1]4 - Jeudi - SX'!$C$12:$S$313,12,FALSE),IF(F145="Délgation",VLOOKUP(B145,'[1]4 - Jeudi - SX'!$C$12:$S$313,13,FALSE),IF(E145="Dégagement",VLOOKUP(B145,'[1]4 - Jeudi - SX'!$C$12:$S$313,14,FALSE),IF(E145="Administration (chefs équipes)",VLOOKUP(B145,'[1]4 - Jeudi - SX'!$C$12:$S$313,16,FALSE)))))))))</f>
        <v>0</v>
      </c>
      <c r="I145" s="6"/>
      <c r="J145" s="7"/>
    </row>
    <row r="146" spans="1:10">
      <c r="A146" s="1" t="str">
        <f t="shared" si="4"/>
        <v>COTTEREAUX  STEPHANE</v>
      </c>
      <c r="B146" s="2" t="str">
        <f>INDEX('[1]liste operateur'!D:D,(ROWS($1:146)-1)/8+1)</f>
        <v>COTTEREAUX  STEPHANE</v>
      </c>
      <c r="C146" s="3" t="str">
        <f>+VLOOKUP(B146,'[1]liste operateur'!D:E,2,FALSE)</f>
        <v>Carrefour</v>
      </c>
      <c r="D146" s="4" t="str">
        <f t="shared" si="5"/>
        <v>NORM</v>
      </c>
      <c r="E146" t="s">
        <v>1</v>
      </c>
      <c r="G146" t="str">
        <f>VLOOKUP(B146,'[1]4 - Jeudi - SX'!$C$12:$E$1048576,3,FALSE)</f>
        <v>Nuit</v>
      </c>
      <c r="H146" s="5">
        <f>IF(E146="Réception",VLOOKUP(B146,'[1]4 - Jeudi - SX'!$C$12:$S$313,9,FALSE),IF(E146="Préparation",VLOOKUP(B146,'[1]4 - Jeudi - SX'!$C$12:$S$313,8,FALSE),IF(E146="Expédition",VLOOKUP(B146,'[1]4 - Jeudi - SX'!$C$12:$S$313,10,FALSE),IF(E146="Inventaire",VLOOKUP(B146,'[1]4 - Jeudi - SX'!$C$12:$S$313,11,FALSE),IF(E146="Emballages/Déchets",VLOOKUP(B146,'[1]4 - Jeudi - SX'!$C$12:$S$313,12,FALSE),IF(F146="Délgation",VLOOKUP(B146,'[1]4 - Jeudi - SX'!$C$12:$S$313,13,FALSE),IF(E146="Dégagement",VLOOKUP(B146,'[1]4 - Jeudi - SX'!$C$12:$S$313,14,FALSE),IF(E146="Administration (chefs équipes)",VLOOKUP(B146,'[1]4 - Jeudi - SX'!$C$12:$S$313,16,FALSE)))))))))</f>
        <v>0.29166666666666669</v>
      </c>
      <c r="I146" s="6"/>
    </row>
    <row r="147" spans="1:10">
      <c r="A147" s="1" t="str">
        <f t="shared" si="4"/>
        <v>COTTEREAUX  STEPHANE</v>
      </c>
      <c r="B147" s="2" t="str">
        <f>INDEX('[1]liste operateur'!D:D,(ROWS($1:147)-1)/8+1)</f>
        <v>COTTEREAUX  STEPHANE</v>
      </c>
      <c r="C147" s="3" t="str">
        <f>+VLOOKUP(B147,'[1]liste operateur'!D:E,2,FALSE)</f>
        <v>Carrefour</v>
      </c>
      <c r="D147" s="4" t="str">
        <f t="shared" si="5"/>
        <v>NORM</v>
      </c>
      <c r="E147" t="s">
        <v>2</v>
      </c>
      <c r="G147" t="str">
        <f>VLOOKUP(B147,'[1]4 - Jeudi - SX'!$C$12:$E$1048576,3,FALSE)</f>
        <v>Nuit</v>
      </c>
      <c r="H147" s="5">
        <f>IF(E147="Réception",VLOOKUP(B147,'[1]4 - Jeudi - SX'!$C$12:$S$313,9,FALSE),IF(E147="Préparation",VLOOKUP(B147,'[1]4 - Jeudi - SX'!$C$12:$S$313,8,FALSE),IF(E147="Expédition",VLOOKUP(B147,'[1]4 - Jeudi - SX'!$C$12:$S$313,10,FALSE),IF(E147="Inventaire",VLOOKUP(B147,'[1]4 - Jeudi - SX'!$C$12:$S$313,11,FALSE),IF(E147="Emballages/Déchets",VLOOKUP(B147,'[1]4 - Jeudi - SX'!$C$12:$S$313,12,FALSE),IF(F147="Délgation",VLOOKUP(B147,'[1]4 - Jeudi - SX'!$C$12:$S$313,13,FALSE),IF(E147="Dégagement",VLOOKUP(B147,'[1]4 - Jeudi - SX'!$C$12:$S$313,14,FALSE),IF(E147="Administration (chefs équipes)",VLOOKUP(B147,'[1]4 - Jeudi - SX'!$C$12:$S$313,16,FALSE)))))))))</f>
        <v>0</v>
      </c>
      <c r="I147" s="6"/>
      <c r="J147" s="7"/>
    </row>
    <row r="148" spans="1:10">
      <c r="A148" s="1" t="str">
        <f t="shared" si="4"/>
        <v>COTTEREAUX  STEPHANE</v>
      </c>
      <c r="B148" s="2" t="str">
        <f>INDEX('[1]liste operateur'!D:D,(ROWS($1:148)-1)/8+1)</f>
        <v>COTTEREAUX  STEPHANE</v>
      </c>
      <c r="C148" s="3" t="str">
        <f>+VLOOKUP(B148,'[1]liste operateur'!D:E,2,FALSE)</f>
        <v>Carrefour</v>
      </c>
      <c r="D148" s="4" t="str">
        <f t="shared" si="5"/>
        <v>NORM</v>
      </c>
      <c r="E148" t="s">
        <v>3</v>
      </c>
      <c r="G148" t="str">
        <f>VLOOKUP(B148,'[1]4 - Jeudi - SX'!$C$12:$E$1048576,3,FALSE)</f>
        <v>Nuit</v>
      </c>
      <c r="H148" s="5">
        <f>IF(E148="Réception",VLOOKUP(B148,'[1]4 - Jeudi - SX'!$C$12:$S$313,9,FALSE),IF(E148="Préparation",VLOOKUP(B148,'[1]4 - Jeudi - SX'!$C$12:$S$313,8,FALSE),IF(E148="Expédition",VLOOKUP(B148,'[1]4 - Jeudi - SX'!$C$12:$S$313,10,FALSE),IF(E148="Inventaire",VLOOKUP(B148,'[1]4 - Jeudi - SX'!$C$12:$S$313,11,FALSE),IF(E148="Emballages/Déchets",VLOOKUP(B148,'[1]4 - Jeudi - SX'!$C$12:$S$313,12,FALSE),IF(F148="Délgation",VLOOKUP(B148,'[1]4 - Jeudi - SX'!$C$12:$S$313,13,FALSE),IF(E148="Dégagement",VLOOKUP(B148,'[1]4 - Jeudi - SX'!$C$12:$S$313,14,FALSE),IF(E148="Administration (chefs équipes)",VLOOKUP(B148,'[1]4 - Jeudi - SX'!$C$12:$S$313,16,FALSE)))))))))</f>
        <v>0</v>
      </c>
      <c r="I148" s="6"/>
    </row>
    <row r="149" spans="1:10">
      <c r="A149" s="1" t="str">
        <f t="shared" si="4"/>
        <v>COTTEREAUX  STEPHANE</v>
      </c>
      <c r="B149" s="2" t="str">
        <f>INDEX('[1]liste operateur'!D:D,(ROWS($1:149)-1)/8+1)</f>
        <v>COTTEREAUX  STEPHANE</v>
      </c>
      <c r="C149" s="3" t="str">
        <f>+VLOOKUP(B149,'[1]liste operateur'!D:E,2,FALSE)</f>
        <v>Carrefour</v>
      </c>
      <c r="D149" s="4" t="str">
        <f t="shared" si="5"/>
        <v>NORM</v>
      </c>
      <c r="E149" t="s">
        <v>4</v>
      </c>
      <c r="G149" t="str">
        <f>VLOOKUP(B149,'[1]4 - Jeudi - SX'!$C$12:$E$1048576,3,FALSE)</f>
        <v>Nuit</v>
      </c>
      <c r="H149" s="5">
        <f>IF(E149="Réception",VLOOKUP(B149,'[1]4 - Jeudi - SX'!$C$12:$S$313,9,FALSE),IF(E149="Préparation",VLOOKUP(B149,'[1]4 - Jeudi - SX'!$C$12:$S$313,8,FALSE),IF(E149="Expédition",VLOOKUP(B149,'[1]4 - Jeudi - SX'!$C$12:$S$313,10,FALSE),IF(E149="Inventaire",VLOOKUP(B149,'[1]4 - Jeudi - SX'!$C$12:$S$313,11,FALSE),IF(E149="Emballages/Déchets",VLOOKUP(B149,'[1]4 - Jeudi - SX'!$C$12:$S$313,12,FALSE),IF(F149="Délgation",VLOOKUP(B149,'[1]4 - Jeudi - SX'!$C$12:$S$313,13,FALSE),IF(E149="Dégagement",VLOOKUP(B149,'[1]4 - Jeudi - SX'!$C$12:$S$313,14,FALSE),IF(E149="Administration (chefs équipes)",VLOOKUP(B149,'[1]4 - Jeudi - SX'!$C$12:$S$313,16,FALSE)))))))))</f>
        <v>0</v>
      </c>
      <c r="I149" s="6"/>
    </row>
    <row r="150" spans="1:10">
      <c r="A150" s="1" t="str">
        <f t="shared" si="4"/>
        <v>COTTEREAUX  STEPHANE</v>
      </c>
      <c r="B150" s="2" t="str">
        <f>INDEX('[1]liste operateur'!D:D,(ROWS($1:150)-1)/8+1)</f>
        <v>COTTEREAUX  STEPHANE</v>
      </c>
      <c r="C150" s="3" t="str">
        <f>+VLOOKUP(B150,'[1]liste operateur'!D:E,2,FALSE)</f>
        <v>Carrefour</v>
      </c>
      <c r="D150" s="4" t="str">
        <f t="shared" si="5"/>
        <v>NORM</v>
      </c>
      <c r="E150" t="s">
        <v>5</v>
      </c>
      <c r="G150" t="str">
        <f>VLOOKUP(B150,'[1]4 - Jeudi - SX'!$C$12:$E$1048576,3,FALSE)</f>
        <v>Nuit</v>
      </c>
      <c r="H150" s="5">
        <f>IF(E150="Réception",VLOOKUP(B150,'[1]4 - Jeudi - SX'!$C$12:$S$313,9,FALSE),IF(E150="Préparation",VLOOKUP(B150,'[1]4 - Jeudi - SX'!$C$12:$S$313,8,FALSE),IF(E150="Expédition",VLOOKUP(B150,'[1]4 - Jeudi - SX'!$C$12:$S$313,10,FALSE),IF(E150="Inventaire",VLOOKUP(B150,'[1]4 - Jeudi - SX'!$C$12:$S$313,11,FALSE),IF(E150="Emballages/Déchets",VLOOKUP(B150,'[1]4 - Jeudi - SX'!$C$12:$S$313,12,FALSE),IF(F150="Délgation",VLOOKUP(B150,'[1]4 - Jeudi - SX'!$C$12:$S$313,13,FALSE),IF(E150="Dégagement",VLOOKUP(B150,'[1]4 - Jeudi - SX'!$C$12:$S$313,14,FALSE),IF(E150="Administration (chefs équipes)",VLOOKUP(B150,'[1]4 - Jeudi - SX'!$C$12:$S$313,16,FALSE)))))))))</f>
        <v>0</v>
      </c>
      <c r="I150" s="6"/>
    </row>
    <row r="151" spans="1:10">
      <c r="A151" s="1" t="str">
        <f t="shared" si="4"/>
        <v>COTTEREAUX  STEPHANE</v>
      </c>
      <c r="B151" s="2" t="str">
        <f>INDEX('[1]liste operateur'!D:D,(ROWS($1:151)-1)/8+1)</f>
        <v>COTTEREAUX  STEPHANE</v>
      </c>
      <c r="C151" s="3" t="str">
        <f>+VLOOKUP(B151,'[1]liste operateur'!D:E,2,FALSE)</f>
        <v>Carrefour</v>
      </c>
      <c r="D151" s="4" t="str">
        <f t="shared" si="5"/>
        <v>NORM</v>
      </c>
      <c r="E151" t="s">
        <v>6</v>
      </c>
      <c r="G151" t="str">
        <f>VLOOKUP(B151,'[1]4 - Jeudi - SX'!$C$12:$E$1048576,3,FALSE)</f>
        <v>Nuit</v>
      </c>
      <c r="H151" s="5">
        <f>IF(E151="Réception",VLOOKUP(B151,'[1]4 - Jeudi - SX'!$C$12:$S$313,9,FALSE),IF(E151="Préparation",VLOOKUP(B151,'[1]4 - Jeudi - SX'!$C$12:$S$313,8,FALSE),IF(E151="Expédition",VLOOKUP(B151,'[1]4 - Jeudi - SX'!$C$12:$S$313,10,FALSE),IF(E151="Inventaire",VLOOKUP(B151,'[1]4 - Jeudi - SX'!$C$12:$S$313,11,FALSE),IF(E151="Emballages/Déchets",VLOOKUP(B151,'[1]4 - Jeudi - SX'!$C$12:$S$313,12,FALSE),IF(F151="Délgation",VLOOKUP(B151,'[1]4 - Jeudi - SX'!$C$12:$S$313,13,FALSE),IF(E151="Dégagement",VLOOKUP(B151,'[1]4 - Jeudi - SX'!$C$12:$S$313,14,FALSE),IF(E151="Administration (chefs équipes)",VLOOKUP(B151,'[1]4 - Jeudi - SX'!$C$12:$S$313,16,FALSE)))))))))</f>
        <v>0</v>
      </c>
      <c r="I151" s="6"/>
    </row>
    <row r="152" spans="1:10">
      <c r="A152" s="1" t="str">
        <f t="shared" si="4"/>
        <v>COTTEREAUX  STEPHANE</v>
      </c>
      <c r="B152" s="2" t="str">
        <f>INDEX('[1]liste operateur'!D:D,(ROWS($1:152)-1)/8+1)</f>
        <v>COTTEREAUX  STEPHANE</v>
      </c>
      <c r="C152" s="3" t="str">
        <f>+VLOOKUP(B152,'[1]liste operateur'!D:E,2,FALSE)</f>
        <v>Carrefour</v>
      </c>
      <c r="D152" s="4" t="str">
        <f t="shared" si="5"/>
        <v>NORM</v>
      </c>
      <c r="F152" t="s">
        <v>7</v>
      </c>
      <c r="G152" t="str">
        <f>VLOOKUP(B152,'[1]4 - Jeudi - SX'!$C$12:$E$1048576,3,FALSE)</f>
        <v>Nuit</v>
      </c>
      <c r="H152" s="5">
        <f>IF(E152="Réception",VLOOKUP(B152,'[1]4 - Jeudi - SX'!$C$12:$S$313,9,FALSE),IF(E152="Préparation",VLOOKUP(B152,'[1]4 - Jeudi - SX'!$C$12:$S$313,8,FALSE),IF(E152="Expédition",VLOOKUP(B152,'[1]4 - Jeudi - SX'!$C$12:$S$313,10,FALSE),IF(E152="Inventaire",VLOOKUP(B152,'[1]4 - Jeudi - SX'!$C$12:$S$313,11,FALSE),IF(E152="Emballages/Déchets",VLOOKUP(B152,'[1]4 - Jeudi - SX'!$C$12:$S$313,12,FALSE),IF(F152="Délgation",VLOOKUP(B152,'[1]4 - Jeudi - SX'!$C$12:$S$313,13,FALSE),IF(E152="Dégagement",VLOOKUP(B152,'[1]4 - Jeudi - SX'!$C$12:$S$313,14,FALSE),IF(E152="Administration (chefs équipes)",VLOOKUP(B152,'[1]4 - Jeudi - SX'!$C$12:$S$313,16,FALSE)))))))))</f>
        <v>0</v>
      </c>
      <c r="I152" s="6"/>
    </row>
    <row r="153" spans="1:10">
      <c r="A153" s="1" t="str">
        <f t="shared" si="4"/>
        <v>PAUTET  JEAN PIERRE</v>
      </c>
      <c r="B153" s="2" t="str">
        <f>INDEX('[1]liste operateur'!D:D,(ROWS($1:153)-1)/8+1)</f>
        <v>PAUTET  JEAN PIERRE</v>
      </c>
      <c r="C153" s="3" t="str">
        <f>+VLOOKUP(B153,'[1]liste operateur'!D:E,2,FALSE)</f>
        <v>Carrefour</v>
      </c>
      <c r="D153" s="4" t="str">
        <f t="shared" si="5"/>
        <v>NORM</v>
      </c>
      <c r="E153" t="s">
        <v>0</v>
      </c>
      <c r="G153" t="str">
        <f>VLOOKUP(B153,'[1]4 - Jeudi - SX'!$C$12:$E$1048576,3,FALSE)</f>
        <v>Nuit</v>
      </c>
      <c r="H153" s="5">
        <f>IF(E153="Réception",VLOOKUP(B153,'[1]4 - Jeudi - SX'!$C$12:$S$313,9,FALSE),IF(E153="Préparation",VLOOKUP(B153,'[1]4 - Jeudi - SX'!$C$12:$S$313,8,FALSE),IF(E153="Expédition",VLOOKUP(B153,'[1]4 - Jeudi - SX'!$C$12:$S$313,10,FALSE),IF(E153="Inventaire",VLOOKUP(B153,'[1]4 - Jeudi - SX'!$C$12:$S$313,11,FALSE),IF(E153="Emballages/Déchets",VLOOKUP(B153,'[1]4 - Jeudi - SX'!$C$12:$S$313,12,FALSE),IF(F153="Délgation",VLOOKUP(B153,'[1]4 - Jeudi - SX'!$C$12:$S$313,13,FALSE),IF(E153="Dégagement",VLOOKUP(B153,'[1]4 - Jeudi - SX'!$C$12:$S$313,14,FALSE),IF(E153="Administration (chefs équipes)",VLOOKUP(B153,'[1]4 - Jeudi - SX'!$C$12:$S$313,16,FALSE)))))))))</f>
        <v>2.0833333333333332E-2</v>
      </c>
      <c r="I153" s="6"/>
      <c r="J153" s="7"/>
    </row>
    <row r="154" spans="1:10">
      <c r="A154" s="1" t="str">
        <f t="shared" si="4"/>
        <v>PAUTET  JEAN PIERRE</v>
      </c>
      <c r="B154" s="2" t="str">
        <f>INDEX('[1]liste operateur'!D:D,(ROWS($1:154)-1)/8+1)</f>
        <v>PAUTET  JEAN PIERRE</v>
      </c>
      <c r="C154" s="3" t="str">
        <f>+VLOOKUP(B154,'[1]liste operateur'!D:E,2,FALSE)</f>
        <v>Carrefour</v>
      </c>
      <c r="D154" s="4" t="str">
        <f t="shared" si="5"/>
        <v>NORM</v>
      </c>
      <c r="E154" t="s">
        <v>1</v>
      </c>
      <c r="G154" t="str">
        <f>VLOOKUP(B154,'[1]4 - Jeudi - SX'!$C$12:$E$1048576,3,FALSE)</f>
        <v>Nuit</v>
      </c>
      <c r="H154" s="5">
        <f>IF(E154="Réception",VLOOKUP(B154,'[1]4 - Jeudi - SX'!$C$12:$S$313,9,FALSE),IF(E154="Préparation",VLOOKUP(B154,'[1]4 - Jeudi - SX'!$C$12:$S$313,8,FALSE),IF(E154="Expédition",VLOOKUP(B154,'[1]4 - Jeudi - SX'!$C$12:$S$313,10,FALSE),IF(E154="Inventaire",VLOOKUP(B154,'[1]4 - Jeudi - SX'!$C$12:$S$313,11,FALSE),IF(E154="Emballages/Déchets",VLOOKUP(B154,'[1]4 - Jeudi - SX'!$C$12:$S$313,12,FALSE),IF(F154="Délgation",VLOOKUP(B154,'[1]4 - Jeudi - SX'!$C$12:$S$313,13,FALSE),IF(E154="Dégagement",VLOOKUP(B154,'[1]4 - Jeudi - SX'!$C$12:$S$313,14,FALSE),IF(E154="Administration (chefs équipes)",VLOOKUP(B154,'[1]4 - Jeudi - SX'!$C$12:$S$313,16,FALSE)))))))))</f>
        <v>0.27083333333333331</v>
      </c>
      <c r="I154" s="6"/>
    </row>
    <row r="155" spans="1:10">
      <c r="A155" s="1" t="str">
        <f t="shared" si="4"/>
        <v>PAUTET  JEAN PIERRE</v>
      </c>
      <c r="B155" s="2" t="str">
        <f>INDEX('[1]liste operateur'!D:D,(ROWS($1:155)-1)/8+1)</f>
        <v>PAUTET  JEAN PIERRE</v>
      </c>
      <c r="C155" s="3" t="str">
        <f>+VLOOKUP(B155,'[1]liste operateur'!D:E,2,FALSE)</f>
        <v>Carrefour</v>
      </c>
      <c r="D155" s="4" t="str">
        <f t="shared" si="5"/>
        <v>NORM</v>
      </c>
      <c r="E155" t="s">
        <v>2</v>
      </c>
      <c r="G155" t="str">
        <f>VLOOKUP(B155,'[1]4 - Jeudi - SX'!$C$12:$E$1048576,3,FALSE)</f>
        <v>Nuit</v>
      </c>
      <c r="H155" s="5">
        <f>IF(E155="Réception",VLOOKUP(B155,'[1]4 - Jeudi - SX'!$C$12:$S$313,9,FALSE),IF(E155="Préparation",VLOOKUP(B155,'[1]4 - Jeudi - SX'!$C$12:$S$313,8,FALSE),IF(E155="Expédition",VLOOKUP(B155,'[1]4 - Jeudi - SX'!$C$12:$S$313,10,FALSE),IF(E155="Inventaire",VLOOKUP(B155,'[1]4 - Jeudi - SX'!$C$12:$S$313,11,FALSE),IF(E155="Emballages/Déchets",VLOOKUP(B155,'[1]4 - Jeudi - SX'!$C$12:$S$313,12,FALSE),IF(F155="Délgation",VLOOKUP(B155,'[1]4 - Jeudi - SX'!$C$12:$S$313,13,FALSE),IF(E155="Dégagement",VLOOKUP(B155,'[1]4 - Jeudi - SX'!$C$12:$S$313,14,FALSE),IF(E155="Administration (chefs équipes)",VLOOKUP(B155,'[1]4 - Jeudi - SX'!$C$12:$S$313,16,FALSE)))))))))</f>
        <v>0</v>
      </c>
      <c r="I155" s="6"/>
      <c r="J155" s="7"/>
    </row>
    <row r="156" spans="1:10">
      <c r="A156" s="1" t="str">
        <f t="shared" si="4"/>
        <v>PAUTET  JEAN PIERRE</v>
      </c>
      <c r="B156" s="2" t="str">
        <f>INDEX('[1]liste operateur'!D:D,(ROWS($1:156)-1)/8+1)</f>
        <v>PAUTET  JEAN PIERRE</v>
      </c>
      <c r="C156" s="3" t="str">
        <f>+VLOOKUP(B156,'[1]liste operateur'!D:E,2,FALSE)</f>
        <v>Carrefour</v>
      </c>
      <c r="D156" s="4" t="str">
        <f t="shared" si="5"/>
        <v>NORM</v>
      </c>
      <c r="E156" t="s">
        <v>3</v>
      </c>
      <c r="G156" t="str">
        <f>VLOOKUP(B156,'[1]4 - Jeudi - SX'!$C$12:$E$1048576,3,FALSE)</f>
        <v>Nuit</v>
      </c>
      <c r="H156" s="5">
        <f>IF(E156="Réception",VLOOKUP(B156,'[1]4 - Jeudi - SX'!$C$12:$S$313,9,FALSE),IF(E156="Préparation",VLOOKUP(B156,'[1]4 - Jeudi - SX'!$C$12:$S$313,8,FALSE),IF(E156="Expédition",VLOOKUP(B156,'[1]4 - Jeudi - SX'!$C$12:$S$313,10,FALSE),IF(E156="Inventaire",VLOOKUP(B156,'[1]4 - Jeudi - SX'!$C$12:$S$313,11,FALSE),IF(E156="Emballages/Déchets",VLOOKUP(B156,'[1]4 - Jeudi - SX'!$C$12:$S$313,12,FALSE),IF(F156="Délgation",VLOOKUP(B156,'[1]4 - Jeudi - SX'!$C$12:$S$313,13,FALSE),IF(E156="Dégagement",VLOOKUP(B156,'[1]4 - Jeudi - SX'!$C$12:$S$313,14,FALSE),IF(E156="Administration (chefs équipes)",VLOOKUP(B156,'[1]4 - Jeudi - SX'!$C$12:$S$313,16,FALSE)))))))))</f>
        <v>0</v>
      </c>
      <c r="I156" s="6"/>
    </row>
    <row r="157" spans="1:10">
      <c r="A157" s="1" t="str">
        <f t="shared" si="4"/>
        <v>PAUTET  JEAN PIERRE</v>
      </c>
      <c r="B157" s="2" t="str">
        <f>INDEX('[1]liste operateur'!D:D,(ROWS($1:157)-1)/8+1)</f>
        <v>PAUTET  JEAN PIERRE</v>
      </c>
      <c r="C157" s="3" t="str">
        <f>+VLOOKUP(B157,'[1]liste operateur'!D:E,2,FALSE)</f>
        <v>Carrefour</v>
      </c>
      <c r="D157" s="4" t="str">
        <f t="shared" si="5"/>
        <v>NORM</v>
      </c>
      <c r="E157" t="s">
        <v>4</v>
      </c>
      <c r="G157" t="str">
        <f>VLOOKUP(B157,'[1]4 - Jeudi - SX'!$C$12:$E$1048576,3,FALSE)</f>
        <v>Nuit</v>
      </c>
      <c r="H157" s="5">
        <f>IF(E157="Réception",VLOOKUP(B157,'[1]4 - Jeudi - SX'!$C$12:$S$313,9,FALSE),IF(E157="Préparation",VLOOKUP(B157,'[1]4 - Jeudi - SX'!$C$12:$S$313,8,FALSE),IF(E157="Expédition",VLOOKUP(B157,'[1]4 - Jeudi - SX'!$C$12:$S$313,10,FALSE),IF(E157="Inventaire",VLOOKUP(B157,'[1]4 - Jeudi - SX'!$C$12:$S$313,11,FALSE),IF(E157="Emballages/Déchets",VLOOKUP(B157,'[1]4 - Jeudi - SX'!$C$12:$S$313,12,FALSE),IF(F157="Délgation",VLOOKUP(B157,'[1]4 - Jeudi - SX'!$C$12:$S$313,13,FALSE),IF(E157="Dégagement",VLOOKUP(B157,'[1]4 - Jeudi - SX'!$C$12:$S$313,14,FALSE),IF(E157="Administration (chefs équipes)",VLOOKUP(B157,'[1]4 - Jeudi - SX'!$C$12:$S$313,16,FALSE)))))))))</f>
        <v>0</v>
      </c>
      <c r="I157" s="6"/>
    </row>
    <row r="158" spans="1:10">
      <c r="A158" s="1" t="str">
        <f t="shared" si="4"/>
        <v>PAUTET  JEAN PIERRE</v>
      </c>
      <c r="B158" s="2" t="str">
        <f>INDEX('[1]liste operateur'!D:D,(ROWS($1:158)-1)/8+1)</f>
        <v>PAUTET  JEAN PIERRE</v>
      </c>
      <c r="C158" s="3" t="str">
        <f>+VLOOKUP(B158,'[1]liste operateur'!D:E,2,FALSE)</f>
        <v>Carrefour</v>
      </c>
      <c r="D158" s="4" t="str">
        <f t="shared" si="5"/>
        <v>NORM</v>
      </c>
      <c r="E158" t="s">
        <v>5</v>
      </c>
      <c r="G158" t="str">
        <f>VLOOKUP(B158,'[1]4 - Jeudi - SX'!$C$12:$E$1048576,3,FALSE)</f>
        <v>Nuit</v>
      </c>
      <c r="H158" s="5">
        <f>IF(E158="Réception",VLOOKUP(B158,'[1]4 - Jeudi - SX'!$C$12:$S$313,9,FALSE),IF(E158="Préparation",VLOOKUP(B158,'[1]4 - Jeudi - SX'!$C$12:$S$313,8,FALSE),IF(E158="Expédition",VLOOKUP(B158,'[1]4 - Jeudi - SX'!$C$12:$S$313,10,FALSE),IF(E158="Inventaire",VLOOKUP(B158,'[1]4 - Jeudi - SX'!$C$12:$S$313,11,FALSE),IF(E158="Emballages/Déchets",VLOOKUP(B158,'[1]4 - Jeudi - SX'!$C$12:$S$313,12,FALSE),IF(F158="Délgation",VLOOKUP(B158,'[1]4 - Jeudi - SX'!$C$12:$S$313,13,FALSE),IF(E158="Dégagement",VLOOKUP(B158,'[1]4 - Jeudi - SX'!$C$12:$S$313,14,FALSE),IF(E158="Administration (chefs équipes)",VLOOKUP(B158,'[1]4 - Jeudi - SX'!$C$12:$S$313,16,FALSE)))))))))</f>
        <v>0</v>
      </c>
      <c r="I158" s="6"/>
    </row>
    <row r="159" spans="1:10">
      <c r="A159" s="1" t="str">
        <f t="shared" si="4"/>
        <v>PAUTET  JEAN PIERRE</v>
      </c>
      <c r="B159" s="2" t="str">
        <f>INDEX('[1]liste operateur'!D:D,(ROWS($1:159)-1)/8+1)</f>
        <v>PAUTET  JEAN PIERRE</v>
      </c>
      <c r="C159" s="3" t="str">
        <f>+VLOOKUP(B159,'[1]liste operateur'!D:E,2,FALSE)</f>
        <v>Carrefour</v>
      </c>
      <c r="D159" s="4" t="str">
        <f t="shared" si="5"/>
        <v>NORM</v>
      </c>
      <c r="E159" t="s">
        <v>6</v>
      </c>
      <c r="G159" t="str">
        <f>VLOOKUP(B159,'[1]4 - Jeudi - SX'!$C$12:$E$1048576,3,FALSE)</f>
        <v>Nuit</v>
      </c>
      <c r="H159" s="5">
        <f>IF(E159="Réception",VLOOKUP(B159,'[1]4 - Jeudi - SX'!$C$12:$S$313,9,FALSE),IF(E159="Préparation",VLOOKUP(B159,'[1]4 - Jeudi - SX'!$C$12:$S$313,8,FALSE),IF(E159="Expédition",VLOOKUP(B159,'[1]4 - Jeudi - SX'!$C$12:$S$313,10,FALSE),IF(E159="Inventaire",VLOOKUP(B159,'[1]4 - Jeudi - SX'!$C$12:$S$313,11,FALSE),IF(E159="Emballages/Déchets",VLOOKUP(B159,'[1]4 - Jeudi - SX'!$C$12:$S$313,12,FALSE),IF(F159="Délgation",VLOOKUP(B159,'[1]4 - Jeudi - SX'!$C$12:$S$313,13,FALSE),IF(E159="Dégagement",VLOOKUP(B159,'[1]4 - Jeudi - SX'!$C$12:$S$313,14,FALSE),IF(E159="Administration (chefs équipes)",VLOOKUP(B159,'[1]4 - Jeudi - SX'!$C$12:$S$313,16,FALSE)))))))))</f>
        <v>0</v>
      </c>
      <c r="I159" s="6"/>
      <c r="J159" s="7"/>
    </row>
    <row r="160" spans="1:10">
      <c r="A160" s="1" t="str">
        <f t="shared" si="4"/>
        <v>PAUTET  JEAN PIERRE</v>
      </c>
      <c r="B160" s="2" t="str">
        <f>INDEX('[1]liste operateur'!D:D,(ROWS($1:160)-1)/8+1)</f>
        <v>PAUTET  JEAN PIERRE</v>
      </c>
      <c r="C160" s="3" t="str">
        <f>+VLOOKUP(B160,'[1]liste operateur'!D:E,2,FALSE)</f>
        <v>Carrefour</v>
      </c>
      <c r="D160" s="4" t="str">
        <f t="shared" si="5"/>
        <v>NORM</v>
      </c>
      <c r="F160" t="s">
        <v>7</v>
      </c>
      <c r="G160" t="str">
        <f>VLOOKUP(B160,'[1]4 - Jeudi - SX'!$C$12:$E$1048576,3,FALSE)</f>
        <v>Nuit</v>
      </c>
      <c r="H160" s="5">
        <f>IF(E160="Réception",VLOOKUP(B160,'[1]4 - Jeudi - SX'!$C$12:$S$313,9,FALSE),IF(E160="Préparation",VLOOKUP(B160,'[1]4 - Jeudi - SX'!$C$12:$S$313,8,FALSE),IF(E160="Expédition",VLOOKUP(B160,'[1]4 - Jeudi - SX'!$C$12:$S$313,10,FALSE),IF(E160="Inventaire",VLOOKUP(B160,'[1]4 - Jeudi - SX'!$C$12:$S$313,11,FALSE),IF(E160="Emballages/Déchets",VLOOKUP(B160,'[1]4 - Jeudi - SX'!$C$12:$S$313,12,FALSE),IF(F160="Délgation",VLOOKUP(B160,'[1]4 - Jeudi - SX'!$C$12:$S$313,13,FALSE),IF(E160="Dégagement",VLOOKUP(B160,'[1]4 - Jeudi - SX'!$C$12:$S$313,14,FALSE),IF(E160="Administration (chefs équipes)",VLOOKUP(B160,'[1]4 - Jeudi - SX'!$C$12:$S$313,16,FALSE)))))))))</f>
        <v>0</v>
      </c>
      <c r="I160" s="6"/>
      <c r="J160" s="7"/>
    </row>
    <row r="161" spans="1:10">
      <c r="A161" s="1" t="str">
        <f t="shared" si="4"/>
        <v>CANOINE  REYNALD</v>
      </c>
      <c r="B161" s="2" t="str">
        <f>INDEX('[1]liste operateur'!D:D,(ROWS($1:161)-1)/8+1)</f>
        <v>CANOINE  REYNALD</v>
      </c>
      <c r="C161" s="3" t="str">
        <f>+VLOOKUP(B161,'[1]liste operateur'!D:E,2,FALSE)</f>
        <v>Carrefour</v>
      </c>
      <c r="D161" s="4" t="str">
        <f t="shared" si="5"/>
        <v>NORM</v>
      </c>
      <c r="E161" t="s">
        <v>0</v>
      </c>
      <c r="G161" t="str">
        <f>VLOOKUP(B161,'[1]4 - Jeudi - SX'!$C$12:$E$1048576,3,FALSE)</f>
        <v>Nuit</v>
      </c>
      <c r="H161" s="5">
        <f>IF(E161="Réception",VLOOKUP(B161,'[1]4 - Jeudi - SX'!$C$12:$S$313,9,FALSE),IF(E161="Préparation",VLOOKUP(B161,'[1]4 - Jeudi - SX'!$C$12:$S$313,8,FALSE),IF(E161="Expédition",VLOOKUP(B161,'[1]4 - Jeudi - SX'!$C$12:$S$313,10,FALSE),IF(E161="Inventaire",VLOOKUP(B161,'[1]4 - Jeudi - SX'!$C$12:$S$313,11,FALSE),IF(E161="Emballages/Déchets",VLOOKUP(B161,'[1]4 - Jeudi - SX'!$C$12:$S$313,12,FALSE),IF(F161="Délgation",VLOOKUP(B161,'[1]4 - Jeudi - SX'!$C$12:$S$313,13,FALSE),IF(E161="Dégagement",VLOOKUP(B161,'[1]4 - Jeudi - SX'!$C$12:$S$313,14,FALSE),IF(E161="Administration (chefs équipes)",VLOOKUP(B161,'[1]4 - Jeudi - SX'!$C$12:$S$313,16,FALSE)))))))))</f>
        <v>0</v>
      </c>
      <c r="I161" s="6"/>
      <c r="J161" s="7"/>
    </row>
    <row r="162" spans="1:10">
      <c r="A162" s="1" t="str">
        <f t="shared" si="4"/>
        <v>CANOINE  REYNALD</v>
      </c>
      <c r="B162" s="2" t="str">
        <f>INDEX('[1]liste operateur'!D:D,(ROWS($1:162)-1)/8+1)</f>
        <v>CANOINE  REYNALD</v>
      </c>
      <c r="C162" s="3" t="str">
        <f>+VLOOKUP(B162,'[1]liste operateur'!D:E,2,FALSE)</f>
        <v>Carrefour</v>
      </c>
      <c r="D162" s="4" t="str">
        <f t="shared" si="5"/>
        <v>NORM</v>
      </c>
      <c r="E162" t="s">
        <v>1</v>
      </c>
      <c r="G162" t="str">
        <f>VLOOKUP(B162,'[1]4 - Jeudi - SX'!$C$12:$E$1048576,3,FALSE)</f>
        <v>Nuit</v>
      </c>
      <c r="H162" s="5">
        <f>IF(E162="Réception",VLOOKUP(B162,'[1]4 - Jeudi - SX'!$C$12:$S$313,9,FALSE),IF(E162="Préparation",VLOOKUP(B162,'[1]4 - Jeudi - SX'!$C$12:$S$313,8,FALSE),IF(E162="Expédition",VLOOKUP(B162,'[1]4 - Jeudi - SX'!$C$12:$S$313,10,FALSE),IF(E162="Inventaire",VLOOKUP(B162,'[1]4 - Jeudi - SX'!$C$12:$S$313,11,FALSE),IF(E162="Emballages/Déchets",VLOOKUP(B162,'[1]4 - Jeudi - SX'!$C$12:$S$313,12,FALSE),IF(F162="Délgation",VLOOKUP(B162,'[1]4 - Jeudi - SX'!$C$12:$S$313,13,FALSE),IF(E162="Dégagement",VLOOKUP(B162,'[1]4 - Jeudi - SX'!$C$12:$S$313,14,FALSE),IF(E162="Administration (chefs équipes)",VLOOKUP(B162,'[1]4 - Jeudi - SX'!$C$12:$S$313,16,FALSE)))))))))</f>
        <v>0</v>
      </c>
      <c r="I162" s="6"/>
      <c r="J162" s="7"/>
    </row>
    <row r="163" spans="1:10">
      <c r="A163" s="1" t="str">
        <f t="shared" si="4"/>
        <v>CANOINE  REYNALD</v>
      </c>
      <c r="B163" s="2" t="str">
        <f>INDEX('[1]liste operateur'!D:D,(ROWS($1:163)-1)/8+1)</f>
        <v>CANOINE  REYNALD</v>
      </c>
      <c r="C163" s="3" t="str">
        <f>+VLOOKUP(B163,'[1]liste operateur'!D:E,2,FALSE)</f>
        <v>Carrefour</v>
      </c>
      <c r="D163" s="4" t="str">
        <f t="shared" si="5"/>
        <v>NORM</v>
      </c>
      <c r="E163" t="s">
        <v>2</v>
      </c>
      <c r="G163" t="str">
        <f>VLOOKUP(B163,'[1]4 - Jeudi - SX'!$C$12:$E$1048576,3,FALSE)</f>
        <v>Nuit</v>
      </c>
      <c r="H163" s="5">
        <f>IF(E163="Réception",VLOOKUP(B163,'[1]4 - Jeudi - SX'!$C$12:$S$313,9,FALSE),IF(E163="Préparation",VLOOKUP(B163,'[1]4 - Jeudi - SX'!$C$12:$S$313,8,FALSE),IF(E163="Expédition",VLOOKUP(B163,'[1]4 - Jeudi - SX'!$C$12:$S$313,10,FALSE),IF(E163="Inventaire",VLOOKUP(B163,'[1]4 - Jeudi - SX'!$C$12:$S$313,11,FALSE),IF(E163="Emballages/Déchets",VLOOKUP(B163,'[1]4 - Jeudi - SX'!$C$12:$S$313,12,FALSE),IF(F163="Délgation",VLOOKUP(B163,'[1]4 - Jeudi - SX'!$C$12:$S$313,13,FALSE),IF(E163="Dégagement",VLOOKUP(B163,'[1]4 - Jeudi - SX'!$C$12:$S$313,14,FALSE),IF(E163="Administration (chefs équipes)",VLOOKUP(B163,'[1]4 - Jeudi - SX'!$C$12:$S$313,16,FALSE)))))))))</f>
        <v>0</v>
      </c>
      <c r="I163" s="6"/>
      <c r="J163" s="7"/>
    </row>
    <row r="164" spans="1:10">
      <c r="A164" s="1" t="str">
        <f t="shared" si="4"/>
        <v>CANOINE  REYNALD</v>
      </c>
      <c r="B164" s="2" t="str">
        <f>INDEX('[1]liste operateur'!D:D,(ROWS($1:164)-1)/8+1)</f>
        <v>CANOINE  REYNALD</v>
      </c>
      <c r="C164" s="3" t="str">
        <f>+VLOOKUP(B164,'[1]liste operateur'!D:E,2,FALSE)</f>
        <v>Carrefour</v>
      </c>
      <c r="D164" s="4" t="str">
        <f t="shared" si="5"/>
        <v>NORM</v>
      </c>
      <c r="E164" t="s">
        <v>3</v>
      </c>
      <c r="G164" t="str">
        <f>VLOOKUP(B164,'[1]4 - Jeudi - SX'!$C$12:$E$1048576,3,FALSE)</f>
        <v>Nuit</v>
      </c>
      <c r="H164" s="5">
        <f>IF(E164="Réception",VLOOKUP(B164,'[1]4 - Jeudi - SX'!$C$12:$S$313,9,FALSE),IF(E164="Préparation",VLOOKUP(B164,'[1]4 - Jeudi - SX'!$C$12:$S$313,8,FALSE),IF(E164="Expédition",VLOOKUP(B164,'[1]4 - Jeudi - SX'!$C$12:$S$313,10,FALSE),IF(E164="Inventaire",VLOOKUP(B164,'[1]4 - Jeudi - SX'!$C$12:$S$313,11,FALSE),IF(E164="Emballages/Déchets",VLOOKUP(B164,'[1]4 - Jeudi - SX'!$C$12:$S$313,12,FALSE),IF(F164="Délgation",VLOOKUP(B164,'[1]4 - Jeudi - SX'!$C$12:$S$313,13,FALSE),IF(E164="Dégagement",VLOOKUP(B164,'[1]4 - Jeudi - SX'!$C$12:$S$313,14,FALSE),IF(E164="Administration (chefs équipes)",VLOOKUP(B164,'[1]4 - Jeudi - SX'!$C$12:$S$313,16,FALSE)))))))))</f>
        <v>0</v>
      </c>
      <c r="I164" s="6"/>
    </row>
    <row r="165" spans="1:10">
      <c r="A165" s="1" t="str">
        <f t="shared" si="4"/>
        <v>CANOINE  REYNALD</v>
      </c>
      <c r="B165" s="2" t="str">
        <f>INDEX('[1]liste operateur'!D:D,(ROWS($1:165)-1)/8+1)</f>
        <v>CANOINE  REYNALD</v>
      </c>
      <c r="C165" s="3" t="str">
        <f>+VLOOKUP(B165,'[1]liste operateur'!D:E,2,FALSE)</f>
        <v>Carrefour</v>
      </c>
      <c r="D165" s="4" t="str">
        <f t="shared" si="5"/>
        <v>NORM</v>
      </c>
      <c r="E165" t="s">
        <v>4</v>
      </c>
      <c r="G165" t="str">
        <f>VLOOKUP(B165,'[1]4 - Jeudi - SX'!$C$12:$E$1048576,3,FALSE)</f>
        <v>Nuit</v>
      </c>
      <c r="H165" s="5">
        <f>IF(E165="Réception",VLOOKUP(B165,'[1]4 - Jeudi - SX'!$C$12:$S$313,9,FALSE),IF(E165="Préparation",VLOOKUP(B165,'[1]4 - Jeudi - SX'!$C$12:$S$313,8,FALSE),IF(E165="Expédition",VLOOKUP(B165,'[1]4 - Jeudi - SX'!$C$12:$S$313,10,FALSE),IF(E165="Inventaire",VLOOKUP(B165,'[1]4 - Jeudi - SX'!$C$12:$S$313,11,FALSE),IF(E165="Emballages/Déchets",VLOOKUP(B165,'[1]4 - Jeudi - SX'!$C$12:$S$313,12,FALSE),IF(F165="Délgation",VLOOKUP(B165,'[1]4 - Jeudi - SX'!$C$12:$S$313,13,FALSE),IF(E165="Dégagement",VLOOKUP(B165,'[1]4 - Jeudi - SX'!$C$12:$S$313,14,FALSE),IF(E165="Administration (chefs équipes)",VLOOKUP(B165,'[1]4 - Jeudi - SX'!$C$12:$S$313,16,FALSE)))))))))</f>
        <v>0</v>
      </c>
      <c r="I165" s="6"/>
      <c r="J165" s="7"/>
    </row>
    <row r="166" spans="1:10">
      <c r="A166" s="1" t="str">
        <f t="shared" si="4"/>
        <v>CANOINE  REYNALD</v>
      </c>
      <c r="B166" s="2" t="str">
        <f>INDEX('[1]liste operateur'!D:D,(ROWS($1:166)-1)/8+1)</f>
        <v>CANOINE  REYNALD</v>
      </c>
      <c r="C166" s="3" t="str">
        <f>+VLOOKUP(B166,'[1]liste operateur'!D:E,2,FALSE)</f>
        <v>Carrefour</v>
      </c>
      <c r="D166" s="4" t="str">
        <f t="shared" si="5"/>
        <v>NORM</v>
      </c>
      <c r="E166" t="s">
        <v>5</v>
      </c>
      <c r="G166" t="str">
        <f>VLOOKUP(B166,'[1]4 - Jeudi - SX'!$C$12:$E$1048576,3,FALSE)</f>
        <v>Nuit</v>
      </c>
      <c r="H166" s="5">
        <f>IF(E166="Réception",VLOOKUP(B166,'[1]4 - Jeudi - SX'!$C$12:$S$313,9,FALSE),IF(E166="Préparation",VLOOKUP(B166,'[1]4 - Jeudi - SX'!$C$12:$S$313,8,FALSE),IF(E166="Expédition",VLOOKUP(B166,'[1]4 - Jeudi - SX'!$C$12:$S$313,10,FALSE),IF(E166="Inventaire",VLOOKUP(B166,'[1]4 - Jeudi - SX'!$C$12:$S$313,11,FALSE),IF(E166="Emballages/Déchets",VLOOKUP(B166,'[1]4 - Jeudi - SX'!$C$12:$S$313,12,FALSE),IF(F166="Délgation",VLOOKUP(B166,'[1]4 - Jeudi - SX'!$C$12:$S$313,13,FALSE),IF(E166="Dégagement",VLOOKUP(B166,'[1]4 - Jeudi - SX'!$C$12:$S$313,14,FALSE),IF(E166="Administration (chefs équipes)",VLOOKUP(B166,'[1]4 - Jeudi - SX'!$C$12:$S$313,16,FALSE)))))))))</f>
        <v>0</v>
      </c>
      <c r="I166" s="6"/>
      <c r="J166" s="7"/>
    </row>
    <row r="167" spans="1:10">
      <c r="A167" s="1" t="str">
        <f t="shared" si="4"/>
        <v>CANOINE  REYNALD</v>
      </c>
      <c r="B167" s="2" t="str">
        <f>INDEX('[1]liste operateur'!D:D,(ROWS($1:167)-1)/8+1)</f>
        <v>CANOINE  REYNALD</v>
      </c>
      <c r="C167" s="3" t="str">
        <f>+VLOOKUP(B167,'[1]liste operateur'!D:E,2,FALSE)</f>
        <v>Carrefour</v>
      </c>
      <c r="D167" s="4" t="str">
        <f t="shared" si="5"/>
        <v>NORM</v>
      </c>
      <c r="E167" t="s">
        <v>6</v>
      </c>
      <c r="G167" t="str">
        <f>VLOOKUP(B167,'[1]4 - Jeudi - SX'!$C$12:$E$1048576,3,FALSE)</f>
        <v>Nuit</v>
      </c>
      <c r="H167" s="5">
        <f>IF(E167="Réception",VLOOKUP(B167,'[1]4 - Jeudi - SX'!$C$12:$S$313,9,FALSE),IF(E167="Préparation",VLOOKUP(B167,'[1]4 - Jeudi - SX'!$C$12:$S$313,8,FALSE),IF(E167="Expédition",VLOOKUP(B167,'[1]4 - Jeudi - SX'!$C$12:$S$313,10,FALSE),IF(E167="Inventaire",VLOOKUP(B167,'[1]4 - Jeudi - SX'!$C$12:$S$313,11,FALSE),IF(E167="Emballages/Déchets",VLOOKUP(B167,'[1]4 - Jeudi - SX'!$C$12:$S$313,12,FALSE),IF(F167="Délgation",VLOOKUP(B167,'[1]4 - Jeudi - SX'!$C$12:$S$313,13,FALSE),IF(E167="Dégagement",VLOOKUP(B167,'[1]4 - Jeudi - SX'!$C$12:$S$313,14,FALSE),IF(E167="Administration (chefs équipes)",VLOOKUP(B167,'[1]4 - Jeudi - SX'!$C$12:$S$313,16,FALSE)))))))))</f>
        <v>0</v>
      </c>
      <c r="I167" s="6"/>
      <c r="J167" s="7"/>
    </row>
    <row r="168" spans="1:10">
      <c r="A168" s="1" t="str">
        <f t="shared" si="4"/>
        <v>CANOINE  REYNALD</v>
      </c>
      <c r="B168" s="2" t="str">
        <f>INDEX('[1]liste operateur'!D:D,(ROWS($1:168)-1)/8+1)</f>
        <v>CANOINE  REYNALD</v>
      </c>
      <c r="C168" s="3" t="str">
        <f>+VLOOKUP(B168,'[1]liste operateur'!D:E,2,FALSE)</f>
        <v>Carrefour</v>
      </c>
      <c r="D168" s="4" t="str">
        <f t="shared" si="5"/>
        <v>NORM</v>
      </c>
      <c r="F168" t="s">
        <v>7</v>
      </c>
      <c r="G168" t="str">
        <f>VLOOKUP(B168,'[1]4 - Jeudi - SX'!$C$12:$E$1048576,3,FALSE)</f>
        <v>Nuit</v>
      </c>
      <c r="H168" s="5">
        <f>IF(E168="Réception",VLOOKUP(B168,'[1]4 - Jeudi - SX'!$C$12:$S$313,9,FALSE),IF(E168="Préparation",VLOOKUP(B168,'[1]4 - Jeudi - SX'!$C$12:$S$313,8,FALSE),IF(E168="Expédition",VLOOKUP(B168,'[1]4 - Jeudi - SX'!$C$12:$S$313,10,FALSE),IF(E168="Inventaire",VLOOKUP(B168,'[1]4 - Jeudi - SX'!$C$12:$S$313,11,FALSE),IF(E168="Emballages/Déchets",VLOOKUP(B168,'[1]4 - Jeudi - SX'!$C$12:$S$313,12,FALSE),IF(F168="Délgation",VLOOKUP(B168,'[1]4 - Jeudi - SX'!$C$12:$S$313,13,FALSE),IF(E168="Dégagement",VLOOKUP(B168,'[1]4 - Jeudi - SX'!$C$12:$S$313,14,FALSE),IF(E168="Administration (chefs équipes)",VLOOKUP(B168,'[1]4 - Jeudi - SX'!$C$12:$S$313,16,FALSE)))))))))</f>
        <v>0</v>
      </c>
      <c r="I168" s="6"/>
      <c r="J168" s="7"/>
    </row>
    <row r="169" spans="1:10">
      <c r="A169" s="1" t="str">
        <f t="shared" si="4"/>
        <v>DIALLO  IBRAHIMA</v>
      </c>
      <c r="B169" s="2" t="str">
        <f>INDEX('[1]liste operateur'!D:D,(ROWS($1:169)-1)/8+1)</f>
        <v>DIALLO  IBRAHIMA</v>
      </c>
      <c r="C169" s="3" t="str">
        <f>+VLOOKUP(B169,'[1]liste operateur'!D:E,2,FALSE)</f>
        <v>Carrefour</v>
      </c>
      <c r="D169" s="4" t="str">
        <f t="shared" si="5"/>
        <v>NORM</v>
      </c>
      <c r="E169" t="s">
        <v>0</v>
      </c>
      <c r="G169" t="str">
        <f>VLOOKUP(B169,'[1]4 - Jeudi - SX'!$C$12:$E$1048576,3,FALSE)</f>
        <v>Nuit</v>
      </c>
      <c r="H169" s="5">
        <f>IF(E169="Réception",VLOOKUP(B169,'[1]4 - Jeudi - SX'!$C$12:$S$313,9,FALSE),IF(E169="Préparation",VLOOKUP(B169,'[1]4 - Jeudi - SX'!$C$12:$S$313,8,FALSE),IF(E169="Expédition",VLOOKUP(B169,'[1]4 - Jeudi - SX'!$C$12:$S$313,10,FALSE),IF(E169="Inventaire",VLOOKUP(B169,'[1]4 - Jeudi - SX'!$C$12:$S$313,11,FALSE),IF(E169="Emballages/Déchets",VLOOKUP(B169,'[1]4 - Jeudi - SX'!$C$12:$S$313,12,FALSE),IF(F169="Délgation",VLOOKUP(B169,'[1]4 - Jeudi - SX'!$C$12:$S$313,13,FALSE),IF(E169="Dégagement",VLOOKUP(B169,'[1]4 - Jeudi - SX'!$C$12:$S$313,14,FALSE),IF(E169="Administration (chefs équipes)",VLOOKUP(B169,'[1]4 - Jeudi - SX'!$C$12:$S$313,16,FALSE)))))))))</f>
        <v>0</v>
      </c>
      <c r="I169" s="6"/>
    </row>
    <row r="170" spans="1:10">
      <c r="A170" s="1" t="str">
        <f t="shared" si="4"/>
        <v>DIALLO  IBRAHIMA</v>
      </c>
      <c r="B170" s="2" t="str">
        <f>INDEX('[1]liste operateur'!D:D,(ROWS($1:170)-1)/8+1)</f>
        <v>DIALLO  IBRAHIMA</v>
      </c>
      <c r="C170" s="3" t="str">
        <f>+VLOOKUP(B170,'[1]liste operateur'!D:E,2,FALSE)</f>
        <v>Carrefour</v>
      </c>
      <c r="D170" s="4" t="str">
        <f t="shared" si="5"/>
        <v>NORM</v>
      </c>
      <c r="E170" t="s">
        <v>1</v>
      </c>
      <c r="G170" t="str">
        <f>VLOOKUP(B170,'[1]4 - Jeudi - SX'!$C$12:$E$1048576,3,FALSE)</f>
        <v>Nuit</v>
      </c>
      <c r="H170" s="5">
        <f>IF(E170="Réception",VLOOKUP(B170,'[1]4 - Jeudi - SX'!$C$12:$S$313,9,FALSE),IF(E170="Préparation",VLOOKUP(B170,'[1]4 - Jeudi - SX'!$C$12:$S$313,8,FALSE),IF(E170="Expédition",VLOOKUP(B170,'[1]4 - Jeudi - SX'!$C$12:$S$313,10,FALSE),IF(E170="Inventaire",VLOOKUP(B170,'[1]4 - Jeudi - SX'!$C$12:$S$313,11,FALSE),IF(E170="Emballages/Déchets",VLOOKUP(B170,'[1]4 - Jeudi - SX'!$C$12:$S$313,12,FALSE),IF(F170="Délgation",VLOOKUP(B170,'[1]4 - Jeudi - SX'!$C$12:$S$313,13,FALSE),IF(E170="Dégagement",VLOOKUP(B170,'[1]4 - Jeudi - SX'!$C$12:$S$313,14,FALSE),IF(E170="Administration (chefs équipes)",VLOOKUP(B170,'[1]4 - Jeudi - SX'!$C$12:$S$313,16,FALSE)))))))))</f>
        <v>0</v>
      </c>
      <c r="I170" s="6"/>
      <c r="J170" s="7"/>
    </row>
    <row r="171" spans="1:10">
      <c r="A171" s="1" t="str">
        <f t="shared" si="4"/>
        <v>DIALLO  IBRAHIMA</v>
      </c>
      <c r="B171" s="2" t="str">
        <f>INDEX('[1]liste operateur'!D:D,(ROWS($1:171)-1)/8+1)</f>
        <v>DIALLO  IBRAHIMA</v>
      </c>
      <c r="C171" s="3" t="str">
        <f>+VLOOKUP(B171,'[1]liste operateur'!D:E,2,FALSE)</f>
        <v>Carrefour</v>
      </c>
      <c r="D171" s="4" t="str">
        <f t="shared" si="5"/>
        <v>NORM</v>
      </c>
      <c r="E171" t="s">
        <v>2</v>
      </c>
      <c r="G171" t="str">
        <f>VLOOKUP(B171,'[1]4 - Jeudi - SX'!$C$12:$E$1048576,3,FALSE)</f>
        <v>Nuit</v>
      </c>
      <c r="H171" s="5">
        <f>IF(E171="Réception",VLOOKUP(B171,'[1]4 - Jeudi - SX'!$C$12:$S$313,9,FALSE),IF(E171="Préparation",VLOOKUP(B171,'[1]4 - Jeudi - SX'!$C$12:$S$313,8,FALSE),IF(E171="Expédition",VLOOKUP(B171,'[1]4 - Jeudi - SX'!$C$12:$S$313,10,FALSE),IF(E171="Inventaire",VLOOKUP(B171,'[1]4 - Jeudi - SX'!$C$12:$S$313,11,FALSE),IF(E171="Emballages/Déchets",VLOOKUP(B171,'[1]4 - Jeudi - SX'!$C$12:$S$313,12,FALSE),IF(F171="Délgation",VLOOKUP(B171,'[1]4 - Jeudi - SX'!$C$12:$S$313,13,FALSE),IF(E171="Dégagement",VLOOKUP(B171,'[1]4 - Jeudi - SX'!$C$12:$S$313,14,FALSE),IF(E171="Administration (chefs équipes)",VLOOKUP(B171,'[1]4 - Jeudi - SX'!$C$12:$S$313,16,FALSE)))))))))</f>
        <v>0</v>
      </c>
      <c r="I171" s="6"/>
      <c r="J171" s="7"/>
    </row>
    <row r="172" spans="1:10">
      <c r="A172" s="1" t="str">
        <f t="shared" si="4"/>
        <v>DIALLO  IBRAHIMA</v>
      </c>
      <c r="B172" s="2" t="str">
        <f>INDEX('[1]liste operateur'!D:D,(ROWS($1:172)-1)/8+1)</f>
        <v>DIALLO  IBRAHIMA</v>
      </c>
      <c r="C172" s="3" t="str">
        <f>+VLOOKUP(B172,'[1]liste operateur'!D:E,2,FALSE)</f>
        <v>Carrefour</v>
      </c>
      <c r="D172" s="4" t="str">
        <f t="shared" si="5"/>
        <v>NORM</v>
      </c>
      <c r="E172" t="s">
        <v>3</v>
      </c>
      <c r="G172" t="str">
        <f>VLOOKUP(B172,'[1]4 - Jeudi - SX'!$C$12:$E$1048576,3,FALSE)</f>
        <v>Nuit</v>
      </c>
      <c r="H172" s="5">
        <f>IF(E172="Réception",VLOOKUP(B172,'[1]4 - Jeudi - SX'!$C$12:$S$313,9,FALSE),IF(E172="Préparation",VLOOKUP(B172,'[1]4 - Jeudi - SX'!$C$12:$S$313,8,FALSE),IF(E172="Expédition",VLOOKUP(B172,'[1]4 - Jeudi - SX'!$C$12:$S$313,10,FALSE),IF(E172="Inventaire",VLOOKUP(B172,'[1]4 - Jeudi - SX'!$C$12:$S$313,11,FALSE),IF(E172="Emballages/Déchets",VLOOKUP(B172,'[1]4 - Jeudi - SX'!$C$12:$S$313,12,FALSE),IF(F172="Délgation",VLOOKUP(B172,'[1]4 - Jeudi - SX'!$C$12:$S$313,13,FALSE),IF(E172="Dégagement",VLOOKUP(B172,'[1]4 - Jeudi - SX'!$C$12:$S$313,14,FALSE),IF(E172="Administration (chefs équipes)",VLOOKUP(B172,'[1]4 - Jeudi - SX'!$C$12:$S$313,16,FALSE)))))))))</f>
        <v>0</v>
      </c>
      <c r="I172" s="6"/>
      <c r="J172" s="7"/>
    </row>
    <row r="173" spans="1:10">
      <c r="A173" s="1" t="str">
        <f t="shared" si="4"/>
        <v>DIALLO  IBRAHIMA</v>
      </c>
      <c r="B173" s="2" t="str">
        <f>INDEX('[1]liste operateur'!D:D,(ROWS($1:173)-1)/8+1)</f>
        <v>DIALLO  IBRAHIMA</v>
      </c>
      <c r="C173" s="3" t="str">
        <f>+VLOOKUP(B173,'[1]liste operateur'!D:E,2,FALSE)</f>
        <v>Carrefour</v>
      </c>
      <c r="D173" s="4" t="str">
        <f t="shared" si="5"/>
        <v>NORM</v>
      </c>
      <c r="E173" t="s">
        <v>4</v>
      </c>
      <c r="G173" t="str">
        <f>VLOOKUP(B173,'[1]4 - Jeudi - SX'!$C$12:$E$1048576,3,FALSE)</f>
        <v>Nuit</v>
      </c>
      <c r="H173" s="5">
        <f>IF(E173="Réception",VLOOKUP(B173,'[1]4 - Jeudi - SX'!$C$12:$S$313,9,FALSE),IF(E173="Préparation",VLOOKUP(B173,'[1]4 - Jeudi - SX'!$C$12:$S$313,8,FALSE),IF(E173="Expédition",VLOOKUP(B173,'[1]4 - Jeudi - SX'!$C$12:$S$313,10,FALSE),IF(E173="Inventaire",VLOOKUP(B173,'[1]4 - Jeudi - SX'!$C$12:$S$313,11,FALSE),IF(E173="Emballages/Déchets",VLOOKUP(B173,'[1]4 - Jeudi - SX'!$C$12:$S$313,12,FALSE),IF(F173="Délgation",VLOOKUP(B173,'[1]4 - Jeudi - SX'!$C$12:$S$313,13,FALSE),IF(E173="Dégagement",VLOOKUP(B173,'[1]4 - Jeudi - SX'!$C$12:$S$313,14,FALSE),IF(E173="Administration (chefs équipes)",VLOOKUP(B173,'[1]4 - Jeudi - SX'!$C$12:$S$313,16,FALSE)))))))))</f>
        <v>0</v>
      </c>
      <c r="I173" s="6"/>
      <c r="J173" s="7"/>
    </row>
    <row r="174" spans="1:10">
      <c r="A174" s="1" t="str">
        <f t="shared" si="4"/>
        <v>DIALLO  IBRAHIMA</v>
      </c>
      <c r="B174" s="2" t="str">
        <f>INDEX('[1]liste operateur'!D:D,(ROWS($1:174)-1)/8+1)</f>
        <v>DIALLO  IBRAHIMA</v>
      </c>
      <c r="C174" s="3" t="str">
        <f>+VLOOKUP(B174,'[1]liste operateur'!D:E,2,FALSE)</f>
        <v>Carrefour</v>
      </c>
      <c r="D174" s="4" t="str">
        <f t="shared" si="5"/>
        <v>NORM</v>
      </c>
      <c r="E174" t="s">
        <v>5</v>
      </c>
      <c r="G174" t="str">
        <f>VLOOKUP(B174,'[1]4 - Jeudi - SX'!$C$12:$E$1048576,3,FALSE)</f>
        <v>Nuit</v>
      </c>
      <c r="H174" s="5">
        <f>IF(E174="Réception",VLOOKUP(B174,'[1]4 - Jeudi - SX'!$C$12:$S$313,9,FALSE),IF(E174="Préparation",VLOOKUP(B174,'[1]4 - Jeudi - SX'!$C$12:$S$313,8,FALSE),IF(E174="Expédition",VLOOKUP(B174,'[1]4 - Jeudi - SX'!$C$12:$S$313,10,FALSE),IF(E174="Inventaire",VLOOKUP(B174,'[1]4 - Jeudi - SX'!$C$12:$S$313,11,FALSE),IF(E174="Emballages/Déchets",VLOOKUP(B174,'[1]4 - Jeudi - SX'!$C$12:$S$313,12,FALSE),IF(F174="Délgation",VLOOKUP(B174,'[1]4 - Jeudi - SX'!$C$12:$S$313,13,FALSE),IF(E174="Dégagement",VLOOKUP(B174,'[1]4 - Jeudi - SX'!$C$12:$S$313,14,FALSE),IF(E174="Administration (chefs équipes)",VLOOKUP(B174,'[1]4 - Jeudi - SX'!$C$12:$S$313,16,FALSE)))))))))</f>
        <v>0</v>
      </c>
      <c r="I174" s="6"/>
      <c r="J174" s="7"/>
    </row>
    <row r="175" spans="1:10">
      <c r="A175" s="1" t="str">
        <f t="shared" si="4"/>
        <v>DIALLO  IBRAHIMA</v>
      </c>
      <c r="B175" s="2" t="str">
        <f>INDEX('[1]liste operateur'!D:D,(ROWS($1:175)-1)/8+1)</f>
        <v>DIALLO  IBRAHIMA</v>
      </c>
      <c r="C175" s="3" t="str">
        <f>+VLOOKUP(B175,'[1]liste operateur'!D:E,2,FALSE)</f>
        <v>Carrefour</v>
      </c>
      <c r="D175" s="4" t="str">
        <f t="shared" si="5"/>
        <v>NORM</v>
      </c>
      <c r="E175" t="s">
        <v>6</v>
      </c>
      <c r="G175" t="str">
        <f>VLOOKUP(B175,'[1]4 - Jeudi - SX'!$C$12:$E$1048576,3,FALSE)</f>
        <v>Nuit</v>
      </c>
      <c r="H175" s="5">
        <f>IF(E175="Réception",VLOOKUP(B175,'[1]4 - Jeudi - SX'!$C$12:$S$313,9,FALSE),IF(E175="Préparation",VLOOKUP(B175,'[1]4 - Jeudi - SX'!$C$12:$S$313,8,FALSE),IF(E175="Expédition",VLOOKUP(B175,'[1]4 - Jeudi - SX'!$C$12:$S$313,10,FALSE),IF(E175="Inventaire",VLOOKUP(B175,'[1]4 - Jeudi - SX'!$C$12:$S$313,11,FALSE),IF(E175="Emballages/Déchets",VLOOKUP(B175,'[1]4 - Jeudi - SX'!$C$12:$S$313,12,FALSE),IF(F175="Délgation",VLOOKUP(B175,'[1]4 - Jeudi - SX'!$C$12:$S$313,13,FALSE),IF(E175="Dégagement",VLOOKUP(B175,'[1]4 - Jeudi - SX'!$C$12:$S$313,14,FALSE),IF(E175="Administration (chefs équipes)",VLOOKUP(B175,'[1]4 - Jeudi - SX'!$C$12:$S$313,16,FALSE)))))))))</f>
        <v>0</v>
      </c>
      <c r="I175" s="6"/>
      <c r="J175" s="7"/>
    </row>
    <row r="176" spans="1:10">
      <c r="A176" s="1" t="str">
        <f t="shared" si="4"/>
        <v>DIALLO  IBRAHIMA</v>
      </c>
      <c r="B176" s="2" t="str">
        <f>INDEX('[1]liste operateur'!D:D,(ROWS($1:176)-1)/8+1)</f>
        <v>DIALLO  IBRAHIMA</v>
      </c>
      <c r="C176" s="3" t="str">
        <f>+VLOOKUP(B176,'[1]liste operateur'!D:E,2,FALSE)</f>
        <v>Carrefour</v>
      </c>
      <c r="D176" s="4" t="str">
        <f t="shared" si="5"/>
        <v>NORM</v>
      </c>
      <c r="F176" t="s">
        <v>7</v>
      </c>
      <c r="G176" t="str">
        <f>VLOOKUP(B176,'[1]4 - Jeudi - SX'!$C$12:$E$1048576,3,FALSE)</f>
        <v>Nuit</v>
      </c>
      <c r="H176" s="5">
        <f>IF(E176="Réception",VLOOKUP(B176,'[1]4 - Jeudi - SX'!$C$12:$S$313,9,FALSE),IF(E176="Préparation",VLOOKUP(B176,'[1]4 - Jeudi - SX'!$C$12:$S$313,8,FALSE),IF(E176="Expédition",VLOOKUP(B176,'[1]4 - Jeudi - SX'!$C$12:$S$313,10,FALSE),IF(E176="Inventaire",VLOOKUP(B176,'[1]4 - Jeudi - SX'!$C$12:$S$313,11,FALSE),IF(E176="Emballages/Déchets",VLOOKUP(B176,'[1]4 - Jeudi - SX'!$C$12:$S$313,12,FALSE),IF(F176="Délgation",VLOOKUP(B176,'[1]4 - Jeudi - SX'!$C$12:$S$313,13,FALSE),IF(E176="Dégagement",VLOOKUP(B176,'[1]4 - Jeudi - SX'!$C$12:$S$313,14,FALSE),IF(E176="Administration (chefs équipes)",VLOOKUP(B176,'[1]4 - Jeudi - SX'!$C$12:$S$313,16,FALSE)))))))))</f>
        <v>0</v>
      </c>
      <c r="I176" s="6"/>
      <c r="J176" s="7"/>
    </row>
    <row r="177" spans="1:10">
      <c r="A177" s="1" t="str">
        <f t="shared" si="4"/>
        <v>MOKRANI  RABAH</v>
      </c>
      <c r="B177" s="2" t="str">
        <f>INDEX('[1]liste operateur'!D:D,(ROWS($1:177)-1)/8+1)</f>
        <v>MOKRANI  RABAH</v>
      </c>
      <c r="C177" s="3" t="str">
        <f>+VLOOKUP(B177,'[1]liste operateur'!D:E,2,FALSE)</f>
        <v>Carrefour</v>
      </c>
      <c r="D177" s="4" t="str">
        <f t="shared" si="5"/>
        <v>NORM</v>
      </c>
      <c r="E177" t="s">
        <v>0</v>
      </c>
      <c r="G177" t="str">
        <f>VLOOKUP(B177,'[1]4 - Jeudi - SX'!$C$12:$E$1048576,3,FALSE)</f>
        <v>Nuit</v>
      </c>
      <c r="H177" s="5">
        <f>IF(E177="Réception",VLOOKUP(B177,'[1]4 - Jeudi - SX'!$C$12:$S$313,9,FALSE),IF(E177="Préparation",VLOOKUP(B177,'[1]4 - Jeudi - SX'!$C$12:$S$313,8,FALSE),IF(E177="Expédition",VLOOKUP(B177,'[1]4 - Jeudi - SX'!$C$12:$S$313,10,FALSE),IF(E177="Inventaire",VLOOKUP(B177,'[1]4 - Jeudi - SX'!$C$12:$S$313,11,FALSE),IF(E177="Emballages/Déchets",VLOOKUP(B177,'[1]4 - Jeudi - SX'!$C$12:$S$313,12,FALSE),IF(F177="Délgation",VLOOKUP(B177,'[1]4 - Jeudi - SX'!$C$12:$S$313,13,FALSE),IF(E177="Dégagement",VLOOKUP(B177,'[1]4 - Jeudi - SX'!$C$12:$S$313,14,FALSE),IF(E177="Administration (chefs équipes)",VLOOKUP(B177,'[1]4 - Jeudi - SX'!$C$12:$S$313,16,FALSE)))))))))</f>
        <v>0.22916666666666666</v>
      </c>
      <c r="I177" s="6"/>
      <c r="J177" s="7"/>
    </row>
    <row r="178" spans="1:10">
      <c r="A178" s="1" t="str">
        <f t="shared" si="4"/>
        <v>MOKRANI  RABAH</v>
      </c>
      <c r="B178" s="2" t="str">
        <f>INDEX('[1]liste operateur'!D:D,(ROWS($1:178)-1)/8+1)</f>
        <v>MOKRANI  RABAH</v>
      </c>
      <c r="C178" s="3" t="str">
        <f>+VLOOKUP(B178,'[1]liste operateur'!D:E,2,FALSE)</f>
        <v>Carrefour</v>
      </c>
      <c r="D178" s="4" t="str">
        <f t="shared" si="5"/>
        <v>NORM</v>
      </c>
      <c r="E178" t="s">
        <v>1</v>
      </c>
      <c r="G178" t="str">
        <f>VLOOKUP(B178,'[1]4 - Jeudi - SX'!$C$12:$E$1048576,3,FALSE)</f>
        <v>Nuit</v>
      </c>
      <c r="H178" s="5">
        <f>IF(E178="Réception",VLOOKUP(B178,'[1]4 - Jeudi - SX'!$C$12:$S$313,9,FALSE),IF(E178="Préparation",VLOOKUP(B178,'[1]4 - Jeudi - SX'!$C$12:$S$313,8,FALSE),IF(E178="Expédition",VLOOKUP(B178,'[1]4 - Jeudi - SX'!$C$12:$S$313,10,FALSE),IF(E178="Inventaire",VLOOKUP(B178,'[1]4 - Jeudi - SX'!$C$12:$S$313,11,FALSE),IF(E178="Emballages/Déchets",VLOOKUP(B178,'[1]4 - Jeudi - SX'!$C$12:$S$313,12,FALSE),IF(F178="Délgation",VLOOKUP(B178,'[1]4 - Jeudi - SX'!$C$12:$S$313,13,FALSE),IF(E178="Dégagement",VLOOKUP(B178,'[1]4 - Jeudi - SX'!$C$12:$S$313,14,FALSE),IF(E178="Administration (chefs équipes)",VLOOKUP(B178,'[1]4 - Jeudi - SX'!$C$12:$S$313,16,FALSE)))))))))</f>
        <v>4.1666666666666664E-2</v>
      </c>
      <c r="I178" s="6"/>
      <c r="J178" s="7"/>
    </row>
    <row r="179" spans="1:10">
      <c r="A179" s="1" t="str">
        <f t="shared" si="4"/>
        <v>MOKRANI  RABAH</v>
      </c>
      <c r="B179" s="2" t="str">
        <f>INDEX('[1]liste operateur'!D:D,(ROWS($1:179)-1)/8+1)</f>
        <v>MOKRANI  RABAH</v>
      </c>
      <c r="C179" s="3" t="str">
        <f>+VLOOKUP(B179,'[1]liste operateur'!D:E,2,FALSE)</f>
        <v>Carrefour</v>
      </c>
      <c r="D179" s="4" t="str">
        <f t="shared" si="5"/>
        <v>NORM</v>
      </c>
      <c r="E179" t="s">
        <v>2</v>
      </c>
      <c r="G179" t="str">
        <f>VLOOKUP(B179,'[1]4 - Jeudi - SX'!$C$12:$E$1048576,3,FALSE)</f>
        <v>Nuit</v>
      </c>
      <c r="H179" s="5">
        <f>IF(E179="Réception",VLOOKUP(B179,'[1]4 - Jeudi - SX'!$C$12:$S$313,9,FALSE),IF(E179="Préparation",VLOOKUP(B179,'[1]4 - Jeudi - SX'!$C$12:$S$313,8,FALSE),IF(E179="Expédition",VLOOKUP(B179,'[1]4 - Jeudi - SX'!$C$12:$S$313,10,FALSE),IF(E179="Inventaire",VLOOKUP(B179,'[1]4 - Jeudi - SX'!$C$12:$S$313,11,FALSE),IF(E179="Emballages/Déchets",VLOOKUP(B179,'[1]4 - Jeudi - SX'!$C$12:$S$313,12,FALSE),IF(F179="Délgation",VLOOKUP(B179,'[1]4 - Jeudi - SX'!$C$12:$S$313,13,FALSE),IF(E179="Dégagement",VLOOKUP(B179,'[1]4 - Jeudi - SX'!$C$12:$S$313,14,FALSE),IF(E179="Administration (chefs équipes)",VLOOKUP(B179,'[1]4 - Jeudi - SX'!$C$12:$S$313,16,FALSE)))))))))</f>
        <v>2.0833333333333332E-2</v>
      </c>
      <c r="I179" s="6"/>
      <c r="J179" s="7"/>
    </row>
    <row r="180" spans="1:10">
      <c r="A180" s="1" t="str">
        <f t="shared" si="4"/>
        <v>MOKRANI  RABAH</v>
      </c>
      <c r="B180" s="2" t="str">
        <f>INDEX('[1]liste operateur'!D:D,(ROWS($1:180)-1)/8+1)</f>
        <v>MOKRANI  RABAH</v>
      </c>
      <c r="C180" s="3" t="str">
        <f>+VLOOKUP(B180,'[1]liste operateur'!D:E,2,FALSE)</f>
        <v>Carrefour</v>
      </c>
      <c r="D180" s="4" t="str">
        <f t="shared" si="5"/>
        <v>NORM</v>
      </c>
      <c r="E180" t="s">
        <v>3</v>
      </c>
      <c r="G180" t="str">
        <f>VLOOKUP(B180,'[1]4 - Jeudi - SX'!$C$12:$E$1048576,3,FALSE)</f>
        <v>Nuit</v>
      </c>
      <c r="H180" s="5">
        <f>IF(E180="Réception",VLOOKUP(B180,'[1]4 - Jeudi - SX'!$C$12:$S$313,9,FALSE),IF(E180="Préparation",VLOOKUP(B180,'[1]4 - Jeudi - SX'!$C$12:$S$313,8,FALSE),IF(E180="Expédition",VLOOKUP(B180,'[1]4 - Jeudi - SX'!$C$12:$S$313,10,FALSE),IF(E180="Inventaire",VLOOKUP(B180,'[1]4 - Jeudi - SX'!$C$12:$S$313,11,FALSE),IF(E180="Emballages/Déchets",VLOOKUP(B180,'[1]4 - Jeudi - SX'!$C$12:$S$313,12,FALSE),IF(F180="Délgation",VLOOKUP(B180,'[1]4 - Jeudi - SX'!$C$12:$S$313,13,FALSE),IF(E180="Dégagement",VLOOKUP(B180,'[1]4 - Jeudi - SX'!$C$12:$S$313,14,FALSE),IF(E180="Administration (chefs équipes)",VLOOKUP(B180,'[1]4 - Jeudi - SX'!$C$12:$S$313,16,FALSE)))))))))</f>
        <v>0</v>
      </c>
      <c r="I180" s="6"/>
    </row>
    <row r="181" spans="1:10">
      <c r="A181" s="1" t="str">
        <f t="shared" si="4"/>
        <v>MOKRANI  RABAH</v>
      </c>
      <c r="B181" s="2" t="str">
        <f>INDEX('[1]liste operateur'!D:D,(ROWS($1:181)-1)/8+1)</f>
        <v>MOKRANI  RABAH</v>
      </c>
      <c r="C181" s="3" t="str">
        <f>+VLOOKUP(B181,'[1]liste operateur'!D:E,2,FALSE)</f>
        <v>Carrefour</v>
      </c>
      <c r="D181" s="4" t="str">
        <f t="shared" si="5"/>
        <v>NORM</v>
      </c>
      <c r="E181" t="s">
        <v>4</v>
      </c>
      <c r="G181" t="str">
        <f>VLOOKUP(B181,'[1]4 - Jeudi - SX'!$C$12:$E$1048576,3,FALSE)</f>
        <v>Nuit</v>
      </c>
      <c r="H181" s="5">
        <f>IF(E181="Réception",VLOOKUP(B181,'[1]4 - Jeudi - SX'!$C$12:$S$313,9,FALSE),IF(E181="Préparation",VLOOKUP(B181,'[1]4 - Jeudi - SX'!$C$12:$S$313,8,FALSE),IF(E181="Expédition",VLOOKUP(B181,'[1]4 - Jeudi - SX'!$C$12:$S$313,10,FALSE),IF(E181="Inventaire",VLOOKUP(B181,'[1]4 - Jeudi - SX'!$C$12:$S$313,11,FALSE),IF(E181="Emballages/Déchets",VLOOKUP(B181,'[1]4 - Jeudi - SX'!$C$12:$S$313,12,FALSE),IF(F181="Délgation",VLOOKUP(B181,'[1]4 - Jeudi - SX'!$C$12:$S$313,13,FALSE),IF(E181="Dégagement",VLOOKUP(B181,'[1]4 - Jeudi - SX'!$C$12:$S$313,14,FALSE),IF(E181="Administration (chefs équipes)",VLOOKUP(B181,'[1]4 - Jeudi - SX'!$C$12:$S$313,16,FALSE)))))))))</f>
        <v>0</v>
      </c>
      <c r="I181" s="6"/>
      <c r="J181" s="7"/>
    </row>
    <row r="182" spans="1:10">
      <c r="A182" s="1" t="str">
        <f t="shared" si="4"/>
        <v>MOKRANI  RABAH</v>
      </c>
      <c r="B182" s="2" t="str">
        <f>INDEX('[1]liste operateur'!D:D,(ROWS($1:182)-1)/8+1)</f>
        <v>MOKRANI  RABAH</v>
      </c>
      <c r="C182" s="3" t="str">
        <f>+VLOOKUP(B182,'[1]liste operateur'!D:E,2,FALSE)</f>
        <v>Carrefour</v>
      </c>
      <c r="D182" s="4" t="str">
        <f t="shared" si="5"/>
        <v>NORM</v>
      </c>
      <c r="E182" t="s">
        <v>5</v>
      </c>
      <c r="G182" t="str">
        <f>VLOOKUP(B182,'[1]4 - Jeudi - SX'!$C$12:$E$1048576,3,FALSE)</f>
        <v>Nuit</v>
      </c>
      <c r="H182" s="5">
        <f>IF(E182="Réception",VLOOKUP(B182,'[1]4 - Jeudi - SX'!$C$12:$S$313,9,FALSE),IF(E182="Préparation",VLOOKUP(B182,'[1]4 - Jeudi - SX'!$C$12:$S$313,8,FALSE),IF(E182="Expédition",VLOOKUP(B182,'[1]4 - Jeudi - SX'!$C$12:$S$313,10,FALSE),IF(E182="Inventaire",VLOOKUP(B182,'[1]4 - Jeudi - SX'!$C$12:$S$313,11,FALSE),IF(E182="Emballages/Déchets",VLOOKUP(B182,'[1]4 - Jeudi - SX'!$C$12:$S$313,12,FALSE),IF(F182="Délgation",VLOOKUP(B182,'[1]4 - Jeudi - SX'!$C$12:$S$313,13,FALSE),IF(E182="Dégagement",VLOOKUP(B182,'[1]4 - Jeudi - SX'!$C$12:$S$313,14,FALSE),IF(E182="Administration (chefs équipes)",VLOOKUP(B182,'[1]4 - Jeudi - SX'!$C$12:$S$313,16,FALSE)))))))))</f>
        <v>0</v>
      </c>
      <c r="I182" s="6"/>
      <c r="J182" s="7"/>
    </row>
    <row r="183" spans="1:10">
      <c r="A183" s="1" t="str">
        <f t="shared" si="4"/>
        <v>MOKRANI  RABAH</v>
      </c>
      <c r="B183" s="2" t="str">
        <f>INDEX('[1]liste operateur'!D:D,(ROWS($1:183)-1)/8+1)</f>
        <v>MOKRANI  RABAH</v>
      </c>
      <c r="C183" s="3" t="str">
        <f>+VLOOKUP(B183,'[1]liste operateur'!D:E,2,FALSE)</f>
        <v>Carrefour</v>
      </c>
      <c r="D183" s="4" t="str">
        <f t="shared" si="5"/>
        <v>NORM</v>
      </c>
      <c r="E183" t="s">
        <v>6</v>
      </c>
      <c r="G183" t="str">
        <f>VLOOKUP(B183,'[1]4 - Jeudi - SX'!$C$12:$E$1048576,3,FALSE)</f>
        <v>Nuit</v>
      </c>
      <c r="H183" s="5">
        <f>IF(E183="Réception",VLOOKUP(B183,'[1]4 - Jeudi - SX'!$C$12:$S$313,9,FALSE),IF(E183="Préparation",VLOOKUP(B183,'[1]4 - Jeudi - SX'!$C$12:$S$313,8,FALSE),IF(E183="Expédition",VLOOKUP(B183,'[1]4 - Jeudi - SX'!$C$12:$S$313,10,FALSE),IF(E183="Inventaire",VLOOKUP(B183,'[1]4 - Jeudi - SX'!$C$12:$S$313,11,FALSE),IF(E183="Emballages/Déchets",VLOOKUP(B183,'[1]4 - Jeudi - SX'!$C$12:$S$313,12,FALSE),IF(F183="Délgation",VLOOKUP(B183,'[1]4 - Jeudi - SX'!$C$12:$S$313,13,FALSE),IF(E183="Dégagement",VLOOKUP(B183,'[1]4 - Jeudi - SX'!$C$12:$S$313,14,FALSE),IF(E183="Administration (chefs équipes)",VLOOKUP(B183,'[1]4 - Jeudi - SX'!$C$12:$S$313,16,FALSE)))))))))</f>
        <v>0</v>
      </c>
      <c r="I183" s="6"/>
    </row>
    <row r="184" spans="1:10">
      <c r="A184" s="1" t="str">
        <f t="shared" si="4"/>
        <v>MOKRANI  RABAH</v>
      </c>
      <c r="B184" s="2" t="str">
        <f>INDEX('[1]liste operateur'!D:D,(ROWS($1:184)-1)/8+1)</f>
        <v>MOKRANI  RABAH</v>
      </c>
      <c r="C184" s="3" t="str">
        <f>+VLOOKUP(B184,'[1]liste operateur'!D:E,2,FALSE)</f>
        <v>Carrefour</v>
      </c>
      <c r="D184" s="4" t="str">
        <f t="shared" si="5"/>
        <v>NORM</v>
      </c>
      <c r="F184" t="s">
        <v>7</v>
      </c>
      <c r="G184" t="str">
        <f>VLOOKUP(B184,'[1]4 - Jeudi - SX'!$C$12:$E$1048576,3,FALSE)</f>
        <v>Nuit</v>
      </c>
      <c r="H184" s="5">
        <f>IF(E184="Réception",VLOOKUP(B184,'[1]4 - Jeudi - SX'!$C$12:$S$313,9,FALSE),IF(E184="Préparation",VLOOKUP(B184,'[1]4 - Jeudi - SX'!$C$12:$S$313,8,FALSE),IF(E184="Expédition",VLOOKUP(B184,'[1]4 - Jeudi - SX'!$C$12:$S$313,10,FALSE),IF(E184="Inventaire",VLOOKUP(B184,'[1]4 - Jeudi - SX'!$C$12:$S$313,11,FALSE),IF(E184="Emballages/Déchets",VLOOKUP(B184,'[1]4 - Jeudi - SX'!$C$12:$S$313,12,FALSE),IF(F184="Délgation",VLOOKUP(B184,'[1]4 - Jeudi - SX'!$C$12:$S$313,13,FALSE),IF(E184="Dégagement",VLOOKUP(B184,'[1]4 - Jeudi - SX'!$C$12:$S$313,14,FALSE),IF(E184="Administration (chefs équipes)",VLOOKUP(B184,'[1]4 - Jeudi - SX'!$C$12:$S$313,16,FALSE)))))))))</f>
        <v>0</v>
      </c>
      <c r="I184" s="6"/>
    </row>
    <row r="185" spans="1:10">
      <c r="A185" s="1" t="str">
        <f t="shared" si="4"/>
        <v>BUREAU  THIERRY</v>
      </c>
      <c r="B185" s="2" t="str">
        <f>INDEX('[1]liste operateur'!D:D,(ROWS($1:185)-1)/8+1)</f>
        <v>BUREAU  THIERRY</v>
      </c>
      <c r="C185" s="3" t="str">
        <f>+VLOOKUP(B185,'[1]liste operateur'!D:E,2,FALSE)</f>
        <v>Carrefour</v>
      </c>
      <c r="D185" s="4" t="str">
        <f t="shared" si="5"/>
        <v>NORM</v>
      </c>
      <c r="E185" t="s">
        <v>0</v>
      </c>
      <c r="G185" t="str">
        <f>VLOOKUP(B185,'[1]4 - Jeudi - SX'!$C$12:$E$1048576,3,FALSE)</f>
        <v>Nuit</v>
      </c>
      <c r="H185" s="5">
        <f>IF(E185="Réception",VLOOKUP(B185,'[1]4 - Jeudi - SX'!$C$12:$S$313,9,FALSE),IF(E185="Préparation",VLOOKUP(B185,'[1]4 - Jeudi - SX'!$C$12:$S$313,8,FALSE),IF(E185="Expédition",VLOOKUP(B185,'[1]4 - Jeudi - SX'!$C$12:$S$313,10,FALSE),IF(E185="Inventaire",VLOOKUP(B185,'[1]4 - Jeudi - SX'!$C$12:$S$313,11,FALSE),IF(E185="Emballages/Déchets",VLOOKUP(B185,'[1]4 - Jeudi - SX'!$C$12:$S$313,12,FALSE),IF(F185="Délgation",VLOOKUP(B185,'[1]4 - Jeudi - SX'!$C$12:$S$313,13,FALSE),IF(E185="Dégagement",VLOOKUP(B185,'[1]4 - Jeudi - SX'!$C$12:$S$313,14,FALSE),IF(E185="Administration (chefs équipes)",VLOOKUP(B185,'[1]4 - Jeudi - SX'!$C$12:$S$313,16,FALSE)))))))))</f>
        <v>0</v>
      </c>
      <c r="I185" s="6"/>
    </row>
    <row r="186" spans="1:10">
      <c r="A186" s="1" t="str">
        <f t="shared" si="4"/>
        <v>BUREAU  THIERRY</v>
      </c>
      <c r="B186" s="2" t="str">
        <f>INDEX('[1]liste operateur'!D:D,(ROWS($1:186)-1)/8+1)</f>
        <v>BUREAU  THIERRY</v>
      </c>
      <c r="C186" s="3" t="str">
        <f>+VLOOKUP(B186,'[1]liste operateur'!D:E,2,FALSE)</f>
        <v>Carrefour</v>
      </c>
      <c r="D186" s="4" t="str">
        <f t="shared" si="5"/>
        <v>NORM</v>
      </c>
      <c r="E186" t="s">
        <v>1</v>
      </c>
      <c r="G186" t="str">
        <f>VLOOKUP(B186,'[1]4 - Jeudi - SX'!$C$12:$E$1048576,3,FALSE)</f>
        <v>Nuit</v>
      </c>
      <c r="H186" s="5">
        <f>IF(E186="Réception",VLOOKUP(B186,'[1]4 - Jeudi - SX'!$C$12:$S$313,9,FALSE),IF(E186="Préparation",VLOOKUP(B186,'[1]4 - Jeudi - SX'!$C$12:$S$313,8,FALSE),IF(E186="Expédition",VLOOKUP(B186,'[1]4 - Jeudi - SX'!$C$12:$S$313,10,FALSE),IF(E186="Inventaire",VLOOKUP(B186,'[1]4 - Jeudi - SX'!$C$12:$S$313,11,FALSE),IF(E186="Emballages/Déchets",VLOOKUP(B186,'[1]4 - Jeudi - SX'!$C$12:$S$313,12,FALSE),IF(F186="Délgation",VLOOKUP(B186,'[1]4 - Jeudi - SX'!$C$12:$S$313,13,FALSE),IF(E186="Dégagement",VLOOKUP(B186,'[1]4 - Jeudi - SX'!$C$12:$S$313,14,FALSE),IF(E186="Administration (chefs équipes)",VLOOKUP(B186,'[1]4 - Jeudi - SX'!$C$12:$S$313,16,FALSE)))))))))</f>
        <v>0</v>
      </c>
      <c r="I186" s="6"/>
    </row>
    <row r="187" spans="1:10">
      <c r="A187" s="1" t="str">
        <f t="shared" si="4"/>
        <v>BUREAU  THIERRY</v>
      </c>
      <c r="B187" s="2" t="str">
        <f>INDEX('[1]liste operateur'!D:D,(ROWS($1:187)-1)/8+1)</f>
        <v>BUREAU  THIERRY</v>
      </c>
      <c r="C187" s="3" t="str">
        <f>+VLOOKUP(B187,'[1]liste operateur'!D:E,2,FALSE)</f>
        <v>Carrefour</v>
      </c>
      <c r="D187" s="4" t="str">
        <f t="shared" si="5"/>
        <v>NORM</v>
      </c>
      <c r="E187" t="s">
        <v>2</v>
      </c>
      <c r="G187" t="str">
        <f>VLOOKUP(B187,'[1]4 - Jeudi - SX'!$C$12:$E$1048576,3,FALSE)</f>
        <v>Nuit</v>
      </c>
      <c r="H187" s="5">
        <f>IF(E187="Réception",VLOOKUP(B187,'[1]4 - Jeudi - SX'!$C$12:$S$313,9,FALSE),IF(E187="Préparation",VLOOKUP(B187,'[1]4 - Jeudi - SX'!$C$12:$S$313,8,FALSE),IF(E187="Expédition",VLOOKUP(B187,'[1]4 - Jeudi - SX'!$C$12:$S$313,10,FALSE),IF(E187="Inventaire",VLOOKUP(B187,'[1]4 - Jeudi - SX'!$C$12:$S$313,11,FALSE),IF(E187="Emballages/Déchets",VLOOKUP(B187,'[1]4 - Jeudi - SX'!$C$12:$S$313,12,FALSE),IF(F187="Délgation",VLOOKUP(B187,'[1]4 - Jeudi - SX'!$C$12:$S$313,13,FALSE),IF(E187="Dégagement",VLOOKUP(B187,'[1]4 - Jeudi - SX'!$C$12:$S$313,14,FALSE),IF(E187="Administration (chefs équipes)",VLOOKUP(B187,'[1]4 - Jeudi - SX'!$C$12:$S$313,16,FALSE)))))))))</f>
        <v>0</v>
      </c>
      <c r="I187" s="6"/>
    </row>
    <row r="188" spans="1:10">
      <c r="A188" s="1" t="str">
        <f t="shared" si="4"/>
        <v>BUREAU  THIERRY</v>
      </c>
      <c r="B188" s="2" t="str">
        <f>INDEX('[1]liste operateur'!D:D,(ROWS($1:188)-1)/8+1)</f>
        <v>BUREAU  THIERRY</v>
      </c>
      <c r="C188" s="3" t="str">
        <f>+VLOOKUP(B188,'[1]liste operateur'!D:E,2,FALSE)</f>
        <v>Carrefour</v>
      </c>
      <c r="D188" s="4" t="str">
        <f t="shared" si="5"/>
        <v>NORM</v>
      </c>
      <c r="E188" t="s">
        <v>3</v>
      </c>
      <c r="G188" t="str">
        <f>VLOOKUP(B188,'[1]4 - Jeudi - SX'!$C$12:$E$1048576,3,FALSE)</f>
        <v>Nuit</v>
      </c>
      <c r="H188" s="5">
        <f>IF(E188="Réception",VLOOKUP(B188,'[1]4 - Jeudi - SX'!$C$12:$S$313,9,FALSE),IF(E188="Préparation",VLOOKUP(B188,'[1]4 - Jeudi - SX'!$C$12:$S$313,8,FALSE),IF(E188="Expédition",VLOOKUP(B188,'[1]4 - Jeudi - SX'!$C$12:$S$313,10,FALSE),IF(E188="Inventaire",VLOOKUP(B188,'[1]4 - Jeudi - SX'!$C$12:$S$313,11,FALSE),IF(E188="Emballages/Déchets",VLOOKUP(B188,'[1]4 - Jeudi - SX'!$C$12:$S$313,12,FALSE),IF(F188="Délgation",VLOOKUP(B188,'[1]4 - Jeudi - SX'!$C$12:$S$313,13,FALSE),IF(E188="Dégagement",VLOOKUP(B188,'[1]4 - Jeudi - SX'!$C$12:$S$313,14,FALSE),IF(E188="Administration (chefs équipes)",VLOOKUP(B188,'[1]4 - Jeudi - SX'!$C$12:$S$313,16,FALSE)))))))))</f>
        <v>0</v>
      </c>
      <c r="I188" s="6"/>
      <c r="J188" s="7"/>
    </row>
    <row r="189" spans="1:10">
      <c r="A189" s="1" t="str">
        <f t="shared" si="4"/>
        <v>BUREAU  THIERRY</v>
      </c>
      <c r="B189" s="2" t="str">
        <f>INDEX('[1]liste operateur'!D:D,(ROWS($1:189)-1)/8+1)</f>
        <v>BUREAU  THIERRY</v>
      </c>
      <c r="C189" s="3" t="str">
        <f>+VLOOKUP(B189,'[1]liste operateur'!D:E,2,FALSE)</f>
        <v>Carrefour</v>
      </c>
      <c r="D189" s="4" t="str">
        <f t="shared" si="5"/>
        <v>NORM</v>
      </c>
      <c r="E189" t="s">
        <v>4</v>
      </c>
      <c r="G189" t="str">
        <f>VLOOKUP(B189,'[1]4 - Jeudi - SX'!$C$12:$E$1048576,3,FALSE)</f>
        <v>Nuit</v>
      </c>
      <c r="H189" s="5">
        <f>IF(E189="Réception",VLOOKUP(B189,'[1]4 - Jeudi - SX'!$C$12:$S$313,9,FALSE),IF(E189="Préparation",VLOOKUP(B189,'[1]4 - Jeudi - SX'!$C$12:$S$313,8,FALSE),IF(E189="Expédition",VLOOKUP(B189,'[1]4 - Jeudi - SX'!$C$12:$S$313,10,FALSE),IF(E189="Inventaire",VLOOKUP(B189,'[1]4 - Jeudi - SX'!$C$12:$S$313,11,FALSE),IF(E189="Emballages/Déchets",VLOOKUP(B189,'[1]4 - Jeudi - SX'!$C$12:$S$313,12,FALSE),IF(F189="Délgation",VLOOKUP(B189,'[1]4 - Jeudi - SX'!$C$12:$S$313,13,FALSE),IF(E189="Dégagement",VLOOKUP(B189,'[1]4 - Jeudi - SX'!$C$12:$S$313,14,FALSE),IF(E189="Administration (chefs équipes)",VLOOKUP(B189,'[1]4 - Jeudi - SX'!$C$12:$S$313,16,FALSE)))))))))</f>
        <v>0</v>
      </c>
      <c r="I189" s="6"/>
      <c r="J189" s="7"/>
    </row>
    <row r="190" spans="1:10">
      <c r="A190" s="1" t="str">
        <f t="shared" si="4"/>
        <v>BUREAU  THIERRY</v>
      </c>
      <c r="B190" s="2" t="str">
        <f>INDEX('[1]liste operateur'!D:D,(ROWS($1:190)-1)/8+1)</f>
        <v>BUREAU  THIERRY</v>
      </c>
      <c r="C190" s="3" t="str">
        <f>+VLOOKUP(B190,'[1]liste operateur'!D:E,2,FALSE)</f>
        <v>Carrefour</v>
      </c>
      <c r="D190" s="4" t="str">
        <f t="shared" si="5"/>
        <v>NORM</v>
      </c>
      <c r="E190" t="s">
        <v>5</v>
      </c>
      <c r="G190" t="str">
        <f>VLOOKUP(B190,'[1]4 - Jeudi - SX'!$C$12:$E$1048576,3,FALSE)</f>
        <v>Nuit</v>
      </c>
      <c r="H190" s="5">
        <f>IF(E190="Réception",VLOOKUP(B190,'[1]4 - Jeudi - SX'!$C$12:$S$313,9,FALSE),IF(E190="Préparation",VLOOKUP(B190,'[1]4 - Jeudi - SX'!$C$12:$S$313,8,FALSE),IF(E190="Expédition",VLOOKUP(B190,'[1]4 - Jeudi - SX'!$C$12:$S$313,10,FALSE),IF(E190="Inventaire",VLOOKUP(B190,'[1]4 - Jeudi - SX'!$C$12:$S$313,11,FALSE),IF(E190="Emballages/Déchets",VLOOKUP(B190,'[1]4 - Jeudi - SX'!$C$12:$S$313,12,FALSE),IF(F190="Délgation",VLOOKUP(B190,'[1]4 - Jeudi - SX'!$C$12:$S$313,13,FALSE),IF(E190="Dégagement",VLOOKUP(B190,'[1]4 - Jeudi - SX'!$C$12:$S$313,14,FALSE),IF(E190="Administration (chefs équipes)",VLOOKUP(B190,'[1]4 - Jeudi - SX'!$C$12:$S$313,16,FALSE)))))))))</f>
        <v>0</v>
      </c>
      <c r="I190" s="6"/>
      <c r="J190" s="7"/>
    </row>
    <row r="191" spans="1:10">
      <c r="A191" s="1" t="str">
        <f t="shared" si="4"/>
        <v>BUREAU  THIERRY</v>
      </c>
      <c r="B191" s="2" t="str">
        <f>INDEX('[1]liste operateur'!D:D,(ROWS($1:191)-1)/8+1)</f>
        <v>BUREAU  THIERRY</v>
      </c>
      <c r="C191" s="3" t="str">
        <f>+VLOOKUP(B191,'[1]liste operateur'!D:E,2,FALSE)</f>
        <v>Carrefour</v>
      </c>
      <c r="D191" s="4" t="str">
        <f t="shared" si="5"/>
        <v>NORM</v>
      </c>
      <c r="E191" t="s">
        <v>6</v>
      </c>
      <c r="G191" t="str">
        <f>VLOOKUP(B191,'[1]4 - Jeudi - SX'!$C$12:$E$1048576,3,FALSE)</f>
        <v>Nuit</v>
      </c>
      <c r="H191" s="5">
        <f>IF(E191="Réception",VLOOKUP(B191,'[1]4 - Jeudi - SX'!$C$12:$S$313,9,FALSE),IF(E191="Préparation",VLOOKUP(B191,'[1]4 - Jeudi - SX'!$C$12:$S$313,8,FALSE),IF(E191="Expédition",VLOOKUP(B191,'[1]4 - Jeudi - SX'!$C$12:$S$313,10,FALSE),IF(E191="Inventaire",VLOOKUP(B191,'[1]4 - Jeudi - SX'!$C$12:$S$313,11,FALSE),IF(E191="Emballages/Déchets",VLOOKUP(B191,'[1]4 - Jeudi - SX'!$C$12:$S$313,12,FALSE),IF(F191="Délgation",VLOOKUP(B191,'[1]4 - Jeudi - SX'!$C$12:$S$313,13,FALSE),IF(E191="Dégagement",VLOOKUP(B191,'[1]4 - Jeudi - SX'!$C$12:$S$313,14,FALSE),IF(E191="Administration (chefs équipes)",VLOOKUP(B191,'[1]4 - Jeudi - SX'!$C$12:$S$313,16,FALSE)))))))))</f>
        <v>0</v>
      </c>
      <c r="I191" s="6"/>
    </row>
    <row r="192" spans="1:10">
      <c r="A192" s="1" t="str">
        <f t="shared" si="4"/>
        <v>BUREAU  THIERRY</v>
      </c>
      <c r="B192" s="2" t="str">
        <f>INDEX('[1]liste operateur'!D:D,(ROWS($1:192)-1)/8+1)</f>
        <v>BUREAU  THIERRY</v>
      </c>
      <c r="C192" s="3" t="str">
        <f>+VLOOKUP(B192,'[1]liste operateur'!D:E,2,FALSE)</f>
        <v>Carrefour</v>
      </c>
      <c r="D192" s="4" t="str">
        <f t="shared" si="5"/>
        <v>NORM</v>
      </c>
      <c r="F192" t="s">
        <v>7</v>
      </c>
      <c r="G192" t="str">
        <f>VLOOKUP(B192,'[1]4 - Jeudi - SX'!$C$12:$E$1048576,3,FALSE)</f>
        <v>Nuit</v>
      </c>
      <c r="H192" s="5">
        <f>IF(E192="Réception",VLOOKUP(B192,'[1]4 - Jeudi - SX'!$C$12:$S$313,9,FALSE),IF(E192="Préparation",VLOOKUP(B192,'[1]4 - Jeudi - SX'!$C$12:$S$313,8,FALSE),IF(E192="Expédition",VLOOKUP(B192,'[1]4 - Jeudi - SX'!$C$12:$S$313,10,FALSE),IF(E192="Inventaire",VLOOKUP(B192,'[1]4 - Jeudi - SX'!$C$12:$S$313,11,FALSE),IF(E192="Emballages/Déchets",VLOOKUP(B192,'[1]4 - Jeudi - SX'!$C$12:$S$313,12,FALSE),IF(F192="Délgation",VLOOKUP(B192,'[1]4 - Jeudi - SX'!$C$12:$S$313,13,FALSE),IF(E192="Dégagement",VLOOKUP(B192,'[1]4 - Jeudi - SX'!$C$12:$S$313,14,FALSE),IF(E192="Administration (chefs équipes)",VLOOKUP(B192,'[1]4 - Jeudi - SX'!$C$12:$S$313,16,FALSE)))))))))</f>
        <v>0</v>
      </c>
      <c r="I192" s="6"/>
      <c r="J192" s="7"/>
    </row>
    <row r="193" spans="1:10">
      <c r="A193" s="1" t="str">
        <f t="shared" ref="A193:A256" si="6">IF(ISBLANK(B193),"",B193)</f>
        <v>MICHARD  ERIC</v>
      </c>
      <c r="B193" s="2" t="str">
        <f>INDEX('[1]liste operateur'!D:D,(ROWS($1:193)-1)/8+1)</f>
        <v>MICHARD  ERIC</v>
      </c>
      <c r="C193" s="3" t="str">
        <f>+VLOOKUP(B193,'[1]liste operateur'!D:E,2,FALSE)</f>
        <v>Carrefour</v>
      </c>
      <c r="D193" s="4" t="str">
        <f t="shared" ref="D193:D256" si="7">IF(ISBLANK(B193),"","NORM")</f>
        <v>NORM</v>
      </c>
      <c r="E193" t="s">
        <v>0</v>
      </c>
      <c r="G193" t="str">
        <f>VLOOKUP(B193,'[1]4 - Jeudi - SX'!$C$12:$E$1048576,3,FALSE)</f>
        <v>Nuit</v>
      </c>
      <c r="H193" s="5">
        <f>IF(E193="Réception",VLOOKUP(B193,'[1]4 - Jeudi - SX'!$C$12:$S$313,9,FALSE),IF(E193="Préparation",VLOOKUP(B193,'[1]4 - Jeudi - SX'!$C$12:$S$313,8,FALSE),IF(E193="Expédition",VLOOKUP(B193,'[1]4 - Jeudi - SX'!$C$12:$S$313,10,FALSE),IF(E193="Inventaire",VLOOKUP(B193,'[1]4 - Jeudi - SX'!$C$12:$S$313,11,FALSE),IF(E193="Emballages/Déchets",VLOOKUP(B193,'[1]4 - Jeudi - SX'!$C$12:$S$313,12,FALSE),IF(F193="Délgation",VLOOKUP(B193,'[1]4 - Jeudi - SX'!$C$12:$S$313,13,FALSE),IF(E193="Dégagement",VLOOKUP(B193,'[1]4 - Jeudi - SX'!$C$12:$S$313,14,FALSE),IF(E193="Administration (chefs équipes)",VLOOKUP(B193,'[1]4 - Jeudi - SX'!$C$12:$S$313,16,FALSE)))))))))</f>
        <v>1.3888888888888888E-2</v>
      </c>
      <c r="I193" s="6"/>
      <c r="J193" s="7"/>
    </row>
    <row r="194" spans="1:10">
      <c r="A194" s="1" t="str">
        <f t="shared" si="6"/>
        <v>MICHARD  ERIC</v>
      </c>
      <c r="B194" s="2" t="str">
        <f>INDEX('[1]liste operateur'!D:D,(ROWS($1:194)-1)/8+1)</f>
        <v>MICHARD  ERIC</v>
      </c>
      <c r="C194" s="3" t="str">
        <f>+VLOOKUP(B194,'[1]liste operateur'!D:E,2,FALSE)</f>
        <v>Carrefour</v>
      </c>
      <c r="D194" s="4" t="str">
        <f t="shared" si="7"/>
        <v>NORM</v>
      </c>
      <c r="E194" t="s">
        <v>1</v>
      </c>
      <c r="G194" t="str">
        <f>VLOOKUP(B194,'[1]4 - Jeudi - SX'!$C$12:$E$1048576,3,FALSE)</f>
        <v>Nuit</v>
      </c>
      <c r="H194" s="5">
        <f>IF(E194="Réception",VLOOKUP(B194,'[1]4 - Jeudi - SX'!$C$12:$S$313,9,FALSE),IF(E194="Préparation",VLOOKUP(B194,'[1]4 - Jeudi - SX'!$C$12:$S$313,8,FALSE),IF(E194="Expédition",VLOOKUP(B194,'[1]4 - Jeudi - SX'!$C$12:$S$313,10,FALSE),IF(E194="Inventaire",VLOOKUP(B194,'[1]4 - Jeudi - SX'!$C$12:$S$313,11,FALSE),IF(E194="Emballages/Déchets",VLOOKUP(B194,'[1]4 - Jeudi - SX'!$C$12:$S$313,12,FALSE),IF(F194="Délgation",VLOOKUP(B194,'[1]4 - Jeudi - SX'!$C$12:$S$313,13,FALSE),IF(E194="Dégagement",VLOOKUP(B194,'[1]4 - Jeudi - SX'!$C$12:$S$313,14,FALSE),IF(E194="Administration (chefs équipes)",VLOOKUP(B194,'[1]4 - Jeudi - SX'!$C$12:$S$313,16,FALSE)))))))))</f>
        <v>0.20833333333333334</v>
      </c>
      <c r="I194" s="6"/>
    </row>
    <row r="195" spans="1:10">
      <c r="A195" s="1" t="str">
        <f t="shared" si="6"/>
        <v>MICHARD  ERIC</v>
      </c>
      <c r="B195" s="2" t="str">
        <f>INDEX('[1]liste operateur'!D:D,(ROWS($1:195)-1)/8+1)</f>
        <v>MICHARD  ERIC</v>
      </c>
      <c r="C195" s="3" t="str">
        <f>+VLOOKUP(B195,'[1]liste operateur'!D:E,2,FALSE)</f>
        <v>Carrefour</v>
      </c>
      <c r="D195" s="4" t="str">
        <f t="shared" si="7"/>
        <v>NORM</v>
      </c>
      <c r="E195" t="s">
        <v>2</v>
      </c>
      <c r="G195" t="str">
        <f>VLOOKUP(B195,'[1]4 - Jeudi - SX'!$C$12:$E$1048576,3,FALSE)</f>
        <v>Nuit</v>
      </c>
      <c r="H195" s="5">
        <f>IF(E195="Réception",VLOOKUP(B195,'[1]4 - Jeudi - SX'!$C$12:$S$313,9,FALSE),IF(E195="Préparation",VLOOKUP(B195,'[1]4 - Jeudi - SX'!$C$12:$S$313,8,FALSE),IF(E195="Expédition",VLOOKUP(B195,'[1]4 - Jeudi - SX'!$C$12:$S$313,10,FALSE),IF(E195="Inventaire",VLOOKUP(B195,'[1]4 - Jeudi - SX'!$C$12:$S$313,11,FALSE),IF(E195="Emballages/Déchets",VLOOKUP(B195,'[1]4 - Jeudi - SX'!$C$12:$S$313,12,FALSE),IF(F195="Délgation",VLOOKUP(B195,'[1]4 - Jeudi - SX'!$C$12:$S$313,13,FALSE),IF(E195="Dégagement",VLOOKUP(B195,'[1]4 - Jeudi - SX'!$C$12:$S$313,14,FALSE),IF(E195="Administration (chefs équipes)",VLOOKUP(B195,'[1]4 - Jeudi - SX'!$C$12:$S$313,16,FALSE)))))))))</f>
        <v>4.1666666666666664E-2</v>
      </c>
      <c r="I195" s="6"/>
    </row>
    <row r="196" spans="1:10">
      <c r="A196" s="1" t="str">
        <f t="shared" si="6"/>
        <v>MICHARD  ERIC</v>
      </c>
      <c r="B196" s="2" t="str">
        <f>INDEX('[1]liste operateur'!D:D,(ROWS($1:196)-1)/8+1)</f>
        <v>MICHARD  ERIC</v>
      </c>
      <c r="C196" s="3" t="str">
        <f>+VLOOKUP(B196,'[1]liste operateur'!D:E,2,FALSE)</f>
        <v>Carrefour</v>
      </c>
      <c r="D196" s="4" t="str">
        <f t="shared" si="7"/>
        <v>NORM</v>
      </c>
      <c r="E196" t="s">
        <v>3</v>
      </c>
      <c r="G196" t="str">
        <f>VLOOKUP(B196,'[1]4 - Jeudi - SX'!$C$12:$E$1048576,3,FALSE)</f>
        <v>Nuit</v>
      </c>
      <c r="H196" s="5">
        <f>IF(E196="Réception",VLOOKUP(B196,'[1]4 - Jeudi - SX'!$C$12:$S$313,9,FALSE),IF(E196="Préparation",VLOOKUP(B196,'[1]4 - Jeudi - SX'!$C$12:$S$313,8,FALSE),IF(E196="Expédition",VLOOKUP(B196,'[1]4 - Jeudi - SX'!$C$12:$S$313,10,FALSE),IF(E196="Inventaire",VLOOKUP(B196,'[1]4 - Jeudi - SX'!$C$12:$S$313,11,FALSE),IF(E196="Emballages/Déchets",VLOOKUP(B196,'[1]4 - Jeudi - SX'!$C$12:$S$313,12,FALSE),IF(F196="Délgation",VLOOKUP(B196,'[1]4 - Jeudi - SX'!$C$12:$S$313,13,FALSE),IF(E196="Dégagement",VLOOKUP(B196,'[1]4 - Jeudi - SX'!$C$12:$S$313,14,FALSE),IF(E196="Administration (chefs équipes)",VLOOKUP(B196,'[1]4 - Jeudi - SX'!$C$12:$S$313,16,FALSE)))))))))</f>
        <v>0</v>
      </c>
      <c r="I196" s="6"/>
    </row>
    <row r="197" spans="1:10">
      <c r="A197" s="1" t="str">
        <f t="shared" si="6"/>
        <v>MICHARD  ERIC</v>
      </c>
      <c r="B197" s="2" t="str">
        <f>INDEX('[1]liste operateur'!D:D,(ROWS($1:197)-1)/8+1)</f>
        <v>MICHARD  ERIC</v>
      </c>
      <c r="C197" s="3" t="str">
        <f>+VLOOKUP(B197,'[1]liste operateur'!D:E,2,FALSE)</f>
        <v>Carrefour</v>
      </c>
      <c r="D197" s="4" t="str">
        <f t="shared" si="7"/>
        <v>NORM</v>
      </c>
      <c r="E197" t="s">
        <v>4</v>
      </c>
      <c r="G197" t="str">
        <f>VLOOKUP(B197,'[1]4 - Jeudi - SX'!$C$12:$E$1048576,3,FALSE)</f>
        <v>Nuit</v>
      </c>
      <c r="H197" s="5">
        <f>IF(E197="Réception",VLOOKUP(B197,'[1]4 - Jeudi - SX'!$C$12:$S$313,9,FALSE),IF(E197="Préparation",VLOOKUP(B197,'[1]4 - Jeudi - SX'!$C$12:$S$313,8,FALSE),IF(E197="Expédition",VLOOKUP(B197,'[1]4 - Jeudi - SX'!$C$12:$S$313,10,FALSE),IF(E197="Inventaire",VLOOKUP(B197,'[1]4 - Jeudi - SX'!$C$12:$S$313,11,FALSE),IF(E197="Emballages/Déchets",VLOOKUP(B197,'[1]4 - Jeudi - SX'!$C$12:$S$313,12,FALSE),IF(F197="Délgation",VLOOKUP(B197,'[1]4 - Jeudi - SX'!$C$12:$S$313,13,FALSE),IF(E197="Dégagement",VLOOKUP(B197,'[1]4 - Jeudi - SX'!$C$12:$S$313,14,FALSE),IF(E197="Administration (chefs équipes)",VLOOKUP(B197,'[1]4 - Jeudi - SX'!$C$12:$S$313,16,FALSE)))))))))</f>
        <v>0</v>
      </c>
      <c r="I197" s="6"/>
      <c r="J197" s="7"/>
    </row>
    <row r="198" spans="1:10">
      <c r="A198" s="1" t="str">
        <f t="shared" si="6"/>
        <v>MICHARD  ERIC</v>
      </c>
      <c r="B198" s="2" t="str">
        <f>INDEX('[1]liste operateur'!D:D,(ROWS($1:198)-1)/8+1)</f>
        <v>MICHARD  ERIC</v>
      </c>
      <c r="C198" s="3" t="str">
        <f>+VLOOKUP(B198,'[1]liste operateur'!D:E,2,FALSE)</f>
        <v>Carrefour</v>
      </c>
      <c r="D198" s="4" t="str">
        <f t="shared" si="7"/>
        <v>NORM</v>
      </c>
      <c r="E198" t="s">
        <v>5</v>
      </c>
      <c r="G198" t="str">
        <f>VLOOKUP(B198,'[1]4 - Jeudi - SX'!$C$12:$E$1048576,3,FALSE)</f>
        <v>Nuit</v>
      </c>
      <c r="H198" s="5">
        <f>IF(E198="Réception",VLOOKUP(B198,'[1]4 - Jeudi - SX'!$C$12:$S$313,9,FALSE),IF(E198="Préparation",VLOOKUP(B198,'[1]4 - Jeudi - SX'!$C$12:$S$313,8,FALSE),IF(E198="Expédition",VLOOKUP(B198,'[1]4 - Jeudi - SX'!$C$12:$S$313,10,FALSE),IF(E198="Inventaire",VLOOKUP(B198,'[1]4 - Jeudi - SX'!$C$12:$S$313,11,FALSE),IF(E198="Emballages/Déchets",VLOOKUP(B198,'[1]4 - Jeudi - SX'!$C$12:$S$313,12,FALSE),IF(F198="Délgation",VLOOKUP(B198,'[1]4 - Jeudi - SX'!$C$12:$S$313,13,FALSE),IF(E198="Dégagement",VLOOKUP(B198,'[1]4 - Jeudi - SX'!$C$12:$S$313,14,FALSE),IF(E198="Administration (chefs équipes)",VLOOKUP(B198,'[1]4 - Jeudi - SX'!$C$12:$S$313,16,FALSE)))))))))</f>
        <v>0</v>
      </c>
      <c r="I198" s="6"/>
    </row>
    <row r="199" spans="1:10">
      <c r="A199" s="1" t="str">
        <f t="shared" si="6"/>
        <v>MICHARD  ERIC</v>
      </c>
      <c r="B199" s="2" t="str">
        <f>INDEX('[1]liste operateur'!D:D,(ROWS($1:199)-1)/8+1)</f>
        <v>MICHARD  ERIC</v>
      </c>
      <c r="C199" s="3" t="str">
        <f>+VLOOKUP(B199,'[1]liste operateur'!D:E,2,FALSE)</f>
        <v>Carrefour</v>
      </c>
      <c r="D199" s="4" t="str">
        <f t="shared" si="7"/>
        <v>NORM</v>
      </c>
      <c r="E199" t="s">
        <v>6</v>
      </c>
      <c r="G199" t="str">
        <f>VLOOKUP(B199,'[1]4 - Jeudi - SX'!$C$12:$E$1048576,3,FALSE)</f>
        <v>Nuit</v>
      </c>
      <c r="H199" s="5">
        <f>IF(E199="Réception",VLOOKUP(B199,'[1]4 - Jeudi - SX'!$C$12:$S$313,9,FALSE),IF(E199="Préparation",VLOOKUP(B199,'[1]4 - Jeudi - SX'!$C$12:$S$313,8,FALSE),IF(E199="Expédition",VLOOKUP(B199,'[1]4 - Jeudi - SX'!$C$12:$S$313,10,FALSE),IF(E199="Inventaire",VLOOKUP(B199,'[1]4 - Jeudi - SX'!$C$12:$S$313,11,FALSE),IF(E199="Emballages/Déchets",VLOOKUP(B199,'[1]4 - Jeudi - SX'!$C$12:$S$313,12,FALSE),IF(F199="Délgation",VLOOKUP(B199,'[1]4 - Jeudi - SX'!$C$12:$S$313,13,FALSE),IF(E199="Dégagement",VLOOKUP(B199,'[1]4 - Jeudi - SX'!$C$12:$S$313,14,FALSE),IF(E199="Administration (chefs équipes)",VLOOKUP(B199,'[1]4 - Jeudi - SX'!$C$12:$S$313,16,FALSE)))))))))</f>
        <v>2.7777777777777776E-2</v>
      </c>
      <c r="I199" s="6"/>
      <c r="J199" s="7"/>
    </row>
    <row r="200" spans="1:10">
      <c r="A200" s="1" t="str">
        <f t="shared" si="6"/>
        <v>MICHARD  ERIC</v>
      </c>
      <c r="B200" s="2" t="str">
        <f>INDEX('[1]liste operateur'!D:D,(ROWS($1:200)-1)/8+1)</f>
        <v>MICHARD  ERIC</v>
      </c>
      <c r="C200" s="3" t="str">
        <f>+VLOOKUP(B200,'[1]liste operateur'!D:E,2,FALSE)</f>
        <v>Carrefour</v>
      </c>
      <c r="D200" s="4" t="str">
        <f t="shared" si="7"/>
        <v>NORM</v>
      </c>
      <c r="F200" t="s">
        <v>7</v>
      </c>
      <c r="G200" t="str">
        <f>VLOOKUP(B200,'[1]4 - Jeudi - SX'!$C$12:$E$1048576,3,FALSE)</f>
        <v>Nuit</v>
      </c>
      <c r="H200" s="5">
        <f>IF(E200="Réception",VLOOKUP(B200,'[1]4 - Jeudi - SX'!$C$12:$S$313,9,FALSE),IF(E200="Préparation",VLOOKUP(B200,'[1]4 - Jeudi - SX'!$C$12:$S$313,8,FALSE),IF(E200="Expédition",VLOOKUP(B200,'[1]4 - Jeudi - SX'!$C$12:$S$313,10,FALSE),IF(E200="Inventaire",VLOOKUP(B200,'[1]4 - Jeudi - SX'!$C$12:$S$313,11,FALSE),IF(E200="Emballages/Déchets",VLOOKUP(B200,'[1]4 - Jeudi - SX'!$C$12:$S$313,12,FALSE),IF(F200="Délgation",VLOOKUP(B200,'[1]4 - Jeudi - SX'!$C$12:$S$313,13,FALSE),IF(E200="Dégagement",VLOOKUP(B200,'[1]4 - Jeudi - SX'!$C$12:$S$313,14,FALSE),IF(E200="Administration (chefs équipes)",VLOOKUP(B200,'[1]4 - Jeudi - SX'!$C$12:$S$313,16,FALSE)))))))))</f>
        <v>0</v>
      </c>
      <c r="I200" s="6"/>
    </row>
    <row r="201" spans="1:10">
      <c r="A201" s="1" t="str">
        <f t="shared" si="6"/>
        <v>LACROIX  MARYSE</v>
      </c>
      <c r="B201" s="2" t="str">
        <f>INDEX('[1]liste operateur'!D:D,(ROWS($1:201)-1)/8+1)</f>
        <v>LACROIX  MARYSE</v>
      </c>
      <c r="C201" s="3" t="str">
        <f>+VLOOKUP(B201,'[1]liste operateur'!D:E,2,FALSE)</f>
        <v>Carrefour</v>
      </c>
      <c r="D201" s="4" t="str">
        <f t="shared" si="7"/>
        <v>NORM</v>
      </c>
      <c r="E201" t="s">
        <v>0</v>
      </c>
      <c r="G201" t="str">
        <f>VLOOKUP(B201,'[1]4 - Jeudi - SX'!$C$12:$E$1048576,3,FALSE)</f>
        <v>Nuit</v>
      </c>
      <c r="H201" s="5">
        <f>IF(E201="Réception",VLOOKUP(B201,'[1]4 - Jeudi - SX'!$C$12:$S$313,9,FALSE),IF(E201="Préparation",VLOOKUP(B201,'[1]4 - Jeudi - SX'!$C$12:$S$313,8,FALSE),IF(E201="Expédition",VLOOKUP(B201,'[1]4 - Jeudi - SX'!$C$12:$S$313,10,FALSE),IF(E201="Inventaire",VLOOKUP(B201,'[1]4 - Jeudi - SX'!$C$12:$S$313,11,FALSE),IF(E201="Emballages/Déchets",VLOOKUP(B201,'[1]4 - Jeudi - SX'!$C$12:$S$313,12,FALSE),IF(F201="Délgation",VLOOKUP(B201,'[1]4 - Jeudi - SX'!$C$12:$S$313,13,FALSE),IF(E201="Dégagement",VLOOKUP(B201,'[1]4 - Jeudi - SX'!$C$12:$S$313,14,FALSE),IF(E201="Administration (chefs équipes)",VLOOKUP(B201,'[1]4 - Jeudi - SX'!$C$12:$S$313,16,FALSE)))))))))</f>
        <v>0</v>
      </c>
      <c r="I201" s="6"/>
    </row>
    <row r="202" spans="1:10">
      <c r="A202" s="1" t="str">
        <f t="shared" si="6"/>
        <v>LACROIX  MARYSE</v>
      </c>
      <c r="B202" s="2" t="str">
        <f>INDEX('[1]liste operateur'!D:D,(ROWS($1:202)-1)/8+1)</f>
        <v>LACROIX  MARYSE</v>
      </c>
      <c r="C202" s="3" t="str">
        <f>+VLOOKUP(B202,'[1]liste operateur'!D:E,2,FALSE)</f>
        <v>Carrefour</v>
      </c>
      <c r="D202" s="4" t="str">
        <f t="shared" si="7"/>
        <v>NORM</v>
      </c>
      <c r="E202" t="s">
        <v>1</v>
      </c>
      <c r="G202" t="str">
        <f>VLOOKUP(B202,'[1]4 - Jeudi - SX'!$C$12:$E$1048576,3,FALSE)</f>
        <v>Nuit</v>
      </c>
      <c r="H202" s="5">
        <f>IF(E202="Réception",VLOOKUP(B202,'[1]4 - Jeudi - SX'!$C$12:$S$313,9,FALSE),IF(E202="Préparation",VLOOKUP(B202,'[1]4 - Jeudi - SX'!$C$12:$S$313,8,FALSE),IF(E202="Expédition",VLOOKUP(B202,'[1]4 - Jeudi - SX'!$C$12:$S$313,10,FALSE),IF(E202="Inventaire",VLOOKUP(B202,'[1]4 - Jeudi - SX'!$C$12:$S$313,11,FALSE),IF(E202="Emballages/Déchets",VLOOKUP(B202,'[1]4 - Jeudi - SX'!$C$12:$S$313,12,FALSE),IF(F202="Délgation",VLOOKUP(B202,'[1]4 - Jeudi - SX'!$C$12:$S$313,13,FALSE),IF(E202="Dégagement",VLOOKUP(B202,'[1]4 - Jeudi - SX'!$C$12:$S$313,14,FALSE),IF(E202="Administration (chefs équipes)",VLOOKUP(B202,'[1]4 - Jeudi - SX'!$C$12:$S$313,16,FALSE)))))))))</f>
        <v>0.29166666666666669</v>
      </c>
      <c r="I202" s="6"/>
    </row>
    <row r="203" spans="1:10">
      <c r="A203" s="1" t="str">
        <f t="shared" si="6"/>
        <v>LACROIX  MARYSE</v>
      </c>
      <c r="B203" s="2" t="str">
        <f>INDEX('[1]liste operateur'!D:D,(ROWS($1:203)-1)/8+1)</f>
        <v>LACROIX  MARYSE</v>
      </c>
      <c r="C203" s="3" t="str">
        <f>+VLOOKUP(B203,'[1]liste operateur'!D:E,2,FALSE)</f>
        <v>Carrefour</v>
      </c>
      <c r="D203" s="4" t="str">
        <f t="shared" si="7"/>
        <v>NORM</v>
      </c>
      <c r="E203" t="s">
        <v>2</v>
      </c>
      <c r="G203" t="str">
        <f>VLOOKUP(B203,'[1]4 - Jeudi - SX'!$C$12:$E$1048576,3,FALSE)</f>
        <v>Nuit</v>
      </c>
      <c r="H203" s="5">
        <f>IF(E203="Réception",VLOOKUP(B203,'[1]4 - Jeudi - SX'!$C$12:$S$313,9,FALSE),IF(E203="Préparation",VLOOKUP(B203,'[1]4 - Jeudi - SX'!$C$12:$S$313,8,FALSE),IF(E203="Expédition",VLOOKUP(B203,'[1]4 - Jeudi - SX'!$C$12:$S$313,10,FALSE),IF(E203="Inventaire",VLOOKUP(B203,'[1]4 - Jeudi - SX'!$C$12:$S$313,11,FALSE),IF(E203="Emballages/Déchets",VLOOKUP(B203,'[1]4 - Jeudi - SX'!$C$12:$S$313,12,FALSE),IF(F203="Délgation",VLOOKUP(B203,'[1]4 - Jeudi - SX'!$C$12:$S$313,13,FALSE),IF(E203="Dégagement",VLOOKUP(B203,'[1]4 - Jeudi - SX'!$C$12:$S$313,14,FALSE),IF(E203="Administration (chefs équipes)",VLOOKUP(B203,'[1]4 - Jeudi - SX'!$C$12:$S$313,16,FALSE)))))))))</f>
        <v>0</v>
      </c>
      <c r="I203" s="6"/>
      <c r="J203" s="7"/>
    </row>
    <row r="204" spans="1:10">
      <c r="A204" s="1" t="str">
        <f t="shared" si="6"/>
        <v>LACROIX  MARYSE</v>
      </c>
      <c r="B204" s="2" t="str">
        <f>INDEX('[1]liste operateur'!D:D,(ROWS($1:204)-1)/8+1)</f>
        <v>LACROIX  MARYSE</v>
      </c>
      <c r="C204" s="3" t="str">
        <f>+VLOOKUP(B204,'[1]liste operateur'!D:E,2,FALSE)</f>
        <v>Carrefour</v>
      </c>
      <c r="D204" s="4" t="str">
        <f t="shared" si="7"/>
        <v>NORM</v>
      </c>
      <c r="E204" t="s">
        <v>3</v>
      </c>
      <c r="G204" t="str">
        <f>VLOOKUP(B204,'[1]4 - Jeudi - SX'!$C$12:$E$1048576,3,FALSE)</f>
        <v>Nuit</v>
      </c>
      <c r="H204" s="5">
        <f>IF(E204="Réception",VLOOKUP(B204,'[1]4 - Jeudi - SX'!$C$12:$S$313,9,FALSE),IF(E204="Préparation",VLOOKUP(B204,'[1]4 - Jeudi - SX'!$C$12:$S$313,8,FALSE),IF(E204="Expédition",VLOOKUP(B204,'[1]4 - Jeudi - SX'!$C$12:$S$313,10,FALSE),IF(E204="Inventaire",VLOOKUP(B204,'[1]4 - Jeudi - SX'!$C$12:$S$313,11,FALSE),IF(E204="Emballages/Déchets",VLOOKUP(B204,'[1]4 - Jeudi - SX'!$C$12:$S$313,12,FALSE),IF(F204="Délgation",VLOOKUP(B204,'[1]4 - Jeudi - SX'!$C$12:$S$313,13,FALSE),IF(E204="Dégagement",VLOOKUP(B204,'[1]4 - Jeudi - SX'!$C$12:$S$313,14,FALSE),IF(E204="Administration (chefs équipes)",VLOOKUP(B204,'[1]4 - Jeudi - SX'!$C$12:$S$313,16,FALSE)))))))))</f>
        <v>0</v>
      </c>
      <c r="I204" s="6"/>
      <c r="J204" s="7"/>
    </row>
    <row r="205" spans="1:10">
      <c r="A205" s="1" t="str">
        <f t="shared" si="6"/>
        <v>LACROIX  MARYSE</v>
      </c>
      <c r="B205" s="2" t="str">
        <f>INDEX('[1]liste operateur'!D:D,(ROWS($1:205)-1)/8+1)</f>
        <v>LACROIX  MARYSE</v>
      </c>
      <c r="C205" s="3" t="str">
        <f>+VLOOKUP(B205,'[1]liste operateur'!D:E,2,FALSE)</f>
        <v>Carrefour</v>
      </c>
      <c r="D205" s="4" t="str">
        <f t="shared" si="7"/>
        <v>NORM</v>
      </c>
      <c r="E205" t="s">
        <v>4</v>
      </c>
      <c r="G205" t="str">
        <f>VLOOKUP(B205,'[1]4 - Jeudi - SX'!$C$12:$E$1048576,3,FALSE)</f>
        <v>Nuit</v>
      </c>
      <c r="H205" s="5">
        <f>IF(E205="Réception",VLOOKUP(B205,'[1]4 - Jeudi - SX'!$C$12:$S$313,9,FALSE),IF(E205="Préparation",VLOOKUP(B205,'[1]4 - Jeudi - SX'!$C$12:$S$313,8,FALSE),IF(E205="Expédition",VLOOKUP(B205,'[1]4 - Jeudi - SX'!$C$12:$S$313,10,FALSE),IF(E205="Inventaire",VLOOKUP(B205,'[1]4 - Jeudi - SX'!$C$12:$S$313,11,FALSE),IF(E205="Emballages/Déchets",VLOOKUP(B205,'[1]4 - Jeudi - SX'!$C$12:$S$313,12,FALSE),IF(F205="Délgation",VLOOKUP(B205,'[1]4 - Jeudi - SX'!$C$12:$S$313,13,FALSE),IF(E205="Dégagement",VLOOKUP(B205,'[1]4 - Jeudi - SX'!$C$12:$S$313,14,FALSE),IF(E205="Administration (chefs équipes)",VLOOKUP(B205,'[1]4 - Jeudi - SX'!$C$12:$S$313,16,FALSE)))))))))</f>
        <v>0</v>
      </c>
      <c r="I205" s="6"/>
    </row>
    <row r="206" spans="1:10">
      <c r="A206" s="1" t="str">
        <f t="shared" si="6"/>
        <v>LACROIX  MARYSE</v>
      </c>
      <c r="B206" s="2" t="str">
        <f>INDEX('[1]liste operateur'!D:D,(ROWS($1:206)-1)/8+1)</f>
        <v>LACROIX  MARYSE</v>
      </c>
      <c r="C206" s="3" t="str">
        <f>+VLOOKUP(B206,'[1]liste operateur'!D:E,2,FALSE)</f>
        <v>Carrefour</v>
      </c>
      <c r="D206" s="4" t="str">
        <f t="shared" si="7"/>
        <v>NORM</v>
      </c>
      <c r="E206" t="s">
        <v>5</v>
      </c>
      <c r="G206" t="str">
        <f>VLOOKUP(B206,'[1]4 - Jeudi - SX'!$C$12:$E$1048576,3,FALSE)</f>
        <v>Nuit</v>
      </c>
      <c r="H206" s="5">
        <f>IF(E206="Réception",VLOOKUP(B206,'[1]4 - Jeudi - SX'!$C$12:$S$313,9,FALSE),IF(E206="Préparation",VLOOKUP(B206,'[1]4 - Jeudi - SX'!$C$12:$S$313,8,FALSE),IF(E206="Expédition",VLOOKUP(B206,'[1]4 - Jeudi - SX'!$C$12:$S$313,10,FALSE),IF(E206="Inventaire",VLOOKUP(B206,'[1]4 - Jeudi - SX'!$C$12:$S$313,11,FALSE),IF(E206="Emballages/Déchets",VLOOKUP(B206,'[1]4 - Jeudi - SX'!$C$12:$S$313,12,FALSE),IF(F206="Délgation",VLOOKUP(B206,'[1]4 - Jeudi - SX'!$C$12:$S$313,13,FALSE),IF(E206="Dégagement",VLOOKUP(B206,'[1]4 - Jeudi - SX'!$C$12:$S$313,14,FALSE),IF(E206="Administration (chefs équipes)",VLOOKUP(B206,'[1]4 - Jeudi - SX'!$C$12:$S$313,16,FALSE)))))))))</f>
        <v>0</v>
      </c>
      <c r="I206" s="6"/>
      <c r="J206" s="7"/>
    </row>
    <row r="207" spans="1:10">
      <c r="A207" s="1" t="str">
        <f t="shared" si="6"/>
        <v>LACROIX  MARYSE</v>
      </c>
      <c r="B207" s="2" t="str">
        <f>INDEX('[1]liste operateur'!D:D,(ROWS($1:207)-1)/8+1)</f>
        <v>LACROIX  MARYSE</v>
      </c>
      <c r="C207" s="3" t="str">
        <f>+VLOOKUP(B207,'[1]liste operateur'!D:E,2,FALSE)</f>
        <v>Carrefour</v>
      </c>
      <c r="D207" s="4" t="str">
        <f t="shared" si="7"/>
        <v>NORM</v>
      </c>
      <c r="E207" t="s">
        <v>6</v>
      </c>
      <c r="G207" t="str">
        <f>VLOOKUP(B207,'[1]4 - Jeudi - SX'!$C$12:$E$1048576,3,FALSE)</f>
        <v>Nuit</v>
      </c>
      <c r="H207" s="5">
        <f>IF(E207="Réception",VLOOKUP(B207,'[1]4 - Jeudi - SX'!$C$12:$S$313,9,FALSE),IF(E207="Préparation",VLOOKUP(B207,'[1]4 - Jeudi - SX'!$C$12:$S$313,8,FALSE),IF(E207="Expédition",VLOOKUP(B207,'[1]4 - Jeudi - SX'!$C$12:$S$313,10,FALSE),IF(E207="Inventaire",VLOOKUP(B207,'[1]4 - Jeudi - SX'!$C$12:$S$313,11,FALSE),IF(E207="Emballages/Déchets",VLOOKUP(B207,'[1]4 - Jeudi - SX'!$C$12:$S$313,12,FALSE),IF(F207="Délgation",VLOOKUP(B207,'[1]4 - Jeudi - SX'!$C$12:$S$313,13,FALSE),IF(E207="Dégagement",VLOOKUP(B207,'[1]4 - Jeudi - SX'!$C$12:$S$313,14,FALSE),IF(E207="Administration (chefs équipes)",VLOOKUP(B207,'[1]4 - Jeudi - SX'!$C$12:$S$313,16,FALSE)))))))))</f>
        <v>0</v>
      </c>
      <c r="I207" s="6"/>
      <c r="J207" s="7"/>
    </row>
    <row r="208" spans="1:10">
      <c r="A208" s="1" t="str">
        <f t="shared" si="6"/>
        <v>LACROIX  MARYSE</v>
      </c>
      <c r="B208" s="2" t="str">
        <f>INDEX('[1]liste operateur'!D:D,(ROWS($1:208)-1)/8+1)</f>
        <v>LACROIX  MARYSE</v>
      </c>
      <c r="C208" s="3" t="str">
        <f>+VLOOKUP(B208,'[1]liste operateur'!D:E,2,FALSE)</f>
        <v>Carrefour</v>
      </c>
      <c r="D208" s="4" t="str">
        <f t="shared" si="7"/>
        <v>NORM</v>
      </c>
      <c r="F208" t="s">
        <v>7</v>
      </c>
      <c r="G208" t="str">
        <f>VLOOKUP(B208,'[1]4 - Jeudi - SX'!$C$12:$E$1048576,3,FALSE)</f>
        <v>Nuit</v>
      </c>
      <c r="H208" s="5">
        <f>IF(E208="Réception",VLOOKUP(B208,'[1]4 - Jeudi - SX'!$C$12:$S$313,9,FALSE),IF(E208="Préparation",VLOOKUP(B208,'[1]4 - Jeudi - SX'!$C$12:$S$313,8,FALSE),IF(E208="Expédition",VLOOKUP(B208,'[1]4 - Jeudi - SX'!$C$12:$S$313,10,FALSE),IF(E208="Inventaire",VLOOKUP(B208,'[1]4 - Jeudi - SX'!$C$12:$S$313,11,FALSE),IF(E208="Emballages/Déchets",VLOOKUP(B208,'[1]4 - Jeudi - SX'!$C$12:$S$313,12,FALSE),IF(F208="Délgation",VLOOKUP(B208,'[1]4 - Jeudi - SX'!$C$12:$S$313,13,FALSE),IF(E208="Dégagement",VLOOKUP(B208,'[1]4 - Jeudi - SX'!$C$12:$S$313,14,FALSE),IF(E208="Administration (chefs équipes)",VLOOKUP(B208,'[1]4 - Jeudi - SX'!$C$12:$S$313,16,FALSE)))))))))</f>
        <v>0</v>
      </c>
      <c r="I208" s="6"/>
      <c r="J208" s="7"/>
    </row>
    <row r="209" spans="1:10">
      <c r="A209" s="1" t="str">
        <f t="shared" si="6"/>
        <v>MOLLARD  DIDIER</v>
      </c>
      <c r="B209" s="2" t="str">
        <f>INDEX('[1]liste operateur'!D:D,(ROWS($1:209)-1)/8+1)</f>
        <v>MOLLARD  DIDIER</v>
      </c>
      <c r="C209" s="3" t="str">
        <f>+VLOOKUP(B209,'[1]liste operateur'!D:E,2,FALSE)</f>
        <v>Carrefour</v>
      </c>
      <c r="D209" s="4" t="str">
        <f t="shared" si="7"/>
        <v>NORM</v>
      </c>
      <c r="E209" t="s">
        <v>0</v>
      </c>
      <c r="G209" t="str">
        <f>VLOOKUP(B209,'[1]4 - Jeudi - SX'!$C$12:$E$1048576,3,FALSE)</f>
        <v>Nuit</v>
      </c>
      <c r="H209" s="5">
        <f>IF(E209="Réception",VLOOKUP(B209,'[1]4 - Jeudi - SX'!$C$12:$S$313,9,FALSE),IF(E209="Préparation",VLOOKUP(B209,'[1]4 - Jeudi - SX'!$C$12:$S$313,8,FALSE),IF(E209="Expédition",VLOOKUP(B209,'[1]4 - Jeudi - SX'!$C$12:$S$313,10,FALSE),IF(E209="Inventaire",VLOOKUP(B209,'[1]4 - Jeudi - SX'!$C$12:$S$313,11,FALSE),IF(E209="Emballages/Déchets",VLOOKUP(B209,'[1]4 - Jeudi - SX'!$C$12:$S$313,12,FALSE),IF(F209="Délgation",VLOOKUP(B209,'[1]4 - Jeudi - SX'!$C$12:$S$313,13,FALSE),IF(E209="Dégagement",VLOOKUP(B209,'[1]4 - Jeudi - SX'!$C$12:$S$313,14,FALSE),IF(E209="Administration (chefs équipes)",VLOOKUP(B209,'[1]4 - Jeudi - SX'!$C$12:$S$313,16,FALSE)))))))))</f>
        <v>0</v>
      </c>
      <c r="I209" s="6"/>
    </row>
    <row r="210" spans="1:10">
      <c r="A210" s="1" t="str">
        <f t="shared" si="6"/>
        <v>MOLLARD  DIDIER</v>
      </c>
      <c r="B210" s="2" t="str">
        <f>INDEX('[1]liste operateur'!D:D,(ROWS($1:210)-1)/8+1)</f>
        <v>MOLLARD  DIDIER</v>
      </c>
      <c r="C210" s="3" t="str">
        <f>+VLOOKUP(B210,'[1]liste operateur'!D:E,2,FALSE)</f>
        <v>Carrefour</v>
      </c>
      <c r="D210" s="4" t="str">
        <f t="shared" si="7"/>
        <v>NORM</v>
      </c>
      <c r="E210" t="s">
        <v>1</v>
      </c>
      <c r="G210" t="str">
        <f>VLOOKUP(B210,'[1]4 - Jeudi - SX'!$C$12:$E$1048576,3,FALSE)</f>
        <v>Nuit</v>
      </c>
      <c r="H210" s="5">
        <f>IF(E210="Réception",VLOOKUP(B210,'[1]4 - Jeudi - SX'!$C$12:$S$313,9,FALSE),IF(E210="Préparation",VLOOKUP(B210,'[1]4 - Jeudi - SX'!$C$12:$S$313,8,FALSE),IF(E210="Expédition",VLOOKUP(B210,'[1]4 - Jeudi - SX'!$C$12:$S$313,10,FALSE),IF(E210="Inventaire",VLOOKUP(B210,'[1]4 - Jeudi - SX'!$C$12:$S$313,11,FALSE),IF(E210="Emballages/Déchets",VLOOKUP(B210,'[1]4 - Jeudi - SX'!$C$12:$S$313,12,FALSE),IF(F210="Délgation",VLOOKUP(B210,'[1]4 - Jeudi - SX'!$C$12:$S$313,13,FALSE),IF(E210="Dégagement",VLOOKUP(B210,'[1]4 - Jeudi - SX'!$C$12:$S$313,14,FALSE),IF(E210="Administration (chefs équipes)",VLOOKUP(B210,'[1]4 - Jeudi - SX'!$C$12:$S$313,16,FALSE)))))))))</f>
        <v>0.29166666666666669</v>
      </c>
      <c r="I210" s="6"/>
      <c r="J210" s="7"/>
    </row>
    <row r="211" spans="1:10">
      <c r="A211" s="1" t="str">
        <f t="shared" si="6"/>
        <v>MOLLARD  DIDIER</v>
      </c>
      <c r="B211" s="2" t="str">
        <f>INDEX('[1]liste operateur'!D:D,(ROWS($1:211)-1)/8+1)</f>
        <v>MOLLARD  DIDIER</v>
      </c>
      <c r="C211" s="3" t="str">
        <f>+VLOOKUP(B211,'[1]liste operateur'!D:E,2,FALSE)</f>
        <v>Carrefour</v>
      </c>
      <c r="D211" s="4" t="str">
        <f t="shared" si="7"/>
        <v>NORM</v>
      </c>
      <c r="E211" t="s">
        <v>2</v>
      </c>
      <c r="G211" t="str">
        <f>VLOOKUP(B211,'[1]4 - Jeudi - SX'!$C$12:$E$1048576,3,FALSE)</f>
        <v>Nuit</v>
      </c>
      <c r="H211" s="5">
        <f>IF(E211="Réception",VLOOKUP(B211,'[1]4 - Jeudi - SX'!$C$12:$S$313,9,FALSE),IF(E211="Préparation",VLOOKUP(B211,'[1]4 - Jeudi - SX'!$C$12:$S$313,8,FALSE),IF(E211="Expédition",VLOOKUP(B211,'[1]4 - Jeudi - SX'!$C$12:$S$313,10,FALSE),IF(E211="Inventaire",VLOOKUP(B211,'[1]4 - Jeudi - SX'!$C$12:$S$313,11,FALSE),IF(E211="Emballages/Déchets",VLOOKUP(B211,'[1]4 - Jeudi - SX'!$C$12:$S$313,12,FALSE),IF(F211="Délgation",VLOOKUP(B211,'[1]4 - Jeudi - SX'!$C$12:$S$313,13,FALSE),IF(E211="Dégagement",VLOOKUP(B211,'[1]4 - Jeudi - SX'!$C$12:$S$313,14,FALSE),IF(E211="Administration (chefs équipes)",VLOOKUP(B211,'[1]4 - Jeudi - SX'!$C$12:$S$313,16,FALSE)))))))))</f>
        <v>0</v>
      </c>
      <c r="I211" s="6"/>
    </row>
    <row r="212" spans="1:10">
      <c r="A212" s="1" t="str">
        <f t="shared" si="6"/>
        <v>MOLLARD  DIDIER</v>
      </c>
      <c r="B212" s="2" t="str">
        <f>INDEX('[1]liste operateur'!D:D,(ROWS($1:212)-1)/8+1)</f>
        <v>MOLLARD  DIDIER</v>
      </c>
      <c r="C212" s="3" t="str">
        <f>+VLOOKUP(B212,'[1]liste operateur'!D:E,2,FALSE)</f>
        <v>Carrefour</v>
      </c>
      <c r="D212" s="4" t="str">
        <f t="shared" si="7"/>
        <v>NORM</v>
      </c>
      <c r="E212" t="s">
        <v>3</v>
      </c>
      <c r="G212" t="str">
        <f>VLOOKUP(B212,'[1]4 - Jeudi - SX'!$C$12:$E$1048576,3,FALSE)</f>
        <v>Nuit</v>
      </c>
      <c r="H212" s="5">
        <f>IF(E212="Réception",VLOOKUP(B212,'[1]4 - Jeudi - SX'!$C$12:$S$313,9,FALSE),IF(E212="Préparation",VLOOKUP(B212,'[1]4 - Jeudi - SX'!$C$12:$S$313,8,FALSE),IF(E212="Expédition",VLOOKUP(B212,'[1]4 - Jeudi - SX'!$C$12:$S$313,10,FALSE),IF(E212="Inventaire",VLOOKUP(B212,'[1]4 - Jeudi - SX'!$C$12:$S$313,11,FALSE),IF(E212="Emballages/Déchets",VLOOKUP(B212,'[1]4 - Jeudi - SX'!$C$12:$S$313,12,FALSE),IF(F212="Délgation",VLOOKUP(B212,'[1]4 - Jeudi - SX'!$C$12:$S$313,13,FALSE),IF(E212="Dégagement",VLOOKUP(B212,'[1]4 - Jeudi - SX'!$C$12:$S$313,14,FALSE),IF(E212="Administration (chefs équipes)",VLOOKUP(B212,'[1]4 - Jeudi - SX'!$C$12:$S$313,16,FALSE)))))))))</f>
        <v>0</v>
      </c>
      <c r="I212" s="6"/>
      <c r="J212" s="7"/>
    </row>
    <row r="213" spans="1:10">
      <c r="A213" s="1" t="str">
        <f t="shared" si="6"/>
        <v>MOLLARD  DIDIER</v>
      </c>
      <c r="B213" s="2" t="str">
        <f>INDEX('[1]liste operateur'!D:D,(ROWS($1:213)-1)/8+1)</f>
        <v>MOLLARD  DIDIER</v>
      </c>
      <c r="C213" s="3" t="str">
        <f>+VLOOKUP(B213,'[1]liste operateur'!D:E,2,FALSE)</f>
        <v>Carrefour</v>
      </c>
      <c r="D213" s="4" t="str">
        <f t="shared" si="7"/>
        <v>NORM</v>
      </c>
      <c r="E213" t="s">
        <v>4</v>
      </c>
      <c r="G213" t="str">
        <f>VLOOKUP(B213,'[1]4 - Jeudi - SX'!$C$12:$E$1048576,3,FALSE)</f>
        <v>Nuit</v>
      </c>
      <c r="H213" s="5">
        <f>IF(E213="Réception",VLOOKUP(B213,'[1]4 - Jeudi - SX'!$C$12:$S$313,9,FALSE),IF(E213="Préparation",VLOOKUP(B213,'[1]4 - Jeudi - SX'!$C$12:$S$313,8,FALSE),IF(E213="Expédition",VLOOKUP(B213,'[1]4 - Jeudi - SX'!$C$12:$S$313,10,FALSE),IF(E213="Inventaire",VLOOKUP(B213,'[1]4 - Jeudi - SX'!$C$12:$S$313,11,FALSE),IF(E213="Emballages/Déchets",VLOOKUP(B213,'[1]4 - Jeudi - SX'!$C$12:$S$313,12,FALSE),IF(F213="Délgation",VLOOKUP(B213,'[1]4 - Jeudi - SX'!$C$12:$S$313,13,FALSE),IF(E213="Dégagement",VLOOKUP(B213,'[1]4 - Jeudi - SX'!$C$12:$S$313,14,FALSE),IF(E213="Administration (chefs équipes)",VLOOKUP(B213,'[1]4 - Jeudi - SX'!$C$12:$S$313,16,FALSE)))))))))</f>
        <v>0</v>
      </c>
      <c r="I213" s="6"/>
      <c r="J213" s="7"/>
    </row>
    <row r="214" spans="1:10">
      <c r="A214" s="1" t="str">
        <f t="shared" si="6"/>
        <v>MOLLARD  DIDIER</v>
      </c>
      <c r="B214" s="2" t="str">
        <f>INDEX('[1]liste operateur'!D:D,(ROWS($1:214)-1)/8+1)</f>
        <v>MOLLARD  DIDIER</v>
      </c>
      <c r="C214" s="3" t="str">
        <f>+VLOOKUP(B214,'[1]liste operateur'!D:E,2,FALSE)</f>
        <v>Carrefour</v>
      </c>
      <c r="D214" s="4" t="str">
        <f t="shared" si="7"/>
        <v>NORM</v>
      </c>
      <c r="E214" t="s">
        <v>5</v>
      </c>
      <c r="G214" t="str">
        <f>VLOOKUP(B214,'[1]4 - Jeudi - SX'!$C$12:$E$1048576,3,FALSE)</f>
        <v>Nuit</v>
      </c>
      <c r="H214" s="5">
        <f>IF(E214="Réception",VLOOKUP(B214,'[1]4 - Jeudi - SX'!$C$12:$S$313,9,FALSE),IF(E214="Préparation",VLOOKUP(B214,'[1]4 - Jeudi - SX'!$C$12:$S$313,8,FALSE),IF(E214="Expédition",VLOOKUP(B214,'[1]4 - Jeudi - SX'!$C$12:$S$313,10,FALSE),IF(E214="Inventaire",VLOOKUP(B214,'[1]4 - Jeudi - SX'!$C$12:$S$313,11,FALSE),IF(E214="Emballages/Déchets",VLOOKUP(B214,'[1]4 - Jeudi - SX'!$C$12:$S$313,12,FALSE),IF(F214="Délgation",VLOOKUP(B214,'[1]4 - Jeudi - SX'!$C$12:$S$313,13,FALSE),IF(E214="Dégagement",VLOOKUP(B214,'[1]4 - Jeudi - SX'!$C$12:$S$313,14,FALSE),IF(E214="Administration (chefs équipes)",VLOOKUP(B214,'[1]4 - Jeudi - SX'!$C$12:$S$313,16,FALSE)))))))))</f>
        <v>0</v>
      </c>
      <c r="I214" s="6"/>
      <c r="J214" s="7"/>
    </row>
    <row r="215" spans="1:10">
      <c r="A215" s="1" t="str">
        <f t="shared" si="6"/>
        <v>MOLLARD  DIDIER</v>
      </c>
      <c r="B215" s="2" t="str">
        <f>INDEX('[1]liste operateur'!D:D,(ROWS($1:215)-1)/8+1)</f>
        <v>MOLLARD  DIDIER</v>
      </c>
      <c r="C215" s="3" t="str">
        <f>+VLOOKUP(B215,'[1]liste operateur'!D:E,2,FALSE)</f>
        <v>Carrefour</v>
      </c>
      <c r="D215" s="4" t="str">
        <f t="shared" si="7"/>
        <v>NORM</v>
      </c>
      <c r="E215" t="s">
        <v>6</v>
      </c>
      <c r="G215" t="str">
        <f>VLOOKUP(B215,'[1]4 - Jeudi - SX'!$C$12:$E$1048576,3,FALSE)</f>
        <v>Nuit</v>
      </c>
      <c r="H215" s="5">
        <f>IF(E215="Réception",VLOOKUP(B215,'[1]4 - Jeudi - SX'!$C$12:$S$313,9,FALSE),IF(E215="Préparation",VLOOKUP(B215,'[1]4 - Jeudi - SX'!$C$12:$S$313,8,FALSE),IF(E215="Expédition",VLOOKUP(B215,'[1]4 - Jeudi - SX'!$C$12:$S$313,10,FALSE),IF(E215="Inventaire",VLOOKUP(B215,'[1]4 - Jeudi - SX'!$C$12:$S$313,11,FALSE),IF(E215="Emballages/Déchets",VLOOKUP(B215,'[1]4 - Jeudi - SX'!$C$12:$S$313,12,FALSE),IF(F215="Délgation",VLOOKUP(B215,'[1]4 - Jeudi - SX'!$C$12:$S$313,13,FALSE),IF(E215="Dégagement",VLOOKUP(B215,'[1]4 - Jeudi - SX'!$C$12:$S$313,14,FALSE),IF(E215="Administration (chefs équipes)",VLOOKUP(B215,'[1]4 - Jeudi - SX'!$C$12:$S$313,16,FALSE)))))))))</f>
        <v>0</v>
      </c>
      <c r="I215" s="6"/>
      <c r="J215" s="7"/>
    </row>
    <row r="216" spans="1:10">
      <c r="A216" s="1" t="str">
        <f t="shared" si="6"/>
        <v>MOLLARD  DIDIER</v>
      </c>
      <c r="B216" s="2" t="str">
        <f>INDEX('[1]liste operateur'!D:D,(ROWS($1:216)-1)/8+1)</f>
        <v>MOLLARD  DIDIER</v>
      </c>
      <c r="C216" s="3" t="str">
        <f>+VLOOKUP(B216,'[1]liste operateur'!D:E,2,FALSE)</f>
        <v>Carrefour</v>
      </c>
      <c r="D216" s="4" t="str">
        <f t="shared" si="7"/>
        <v>NORM</v>
      </c>
      <c r="F216" t="s">
        <v>7</v>
      </c>
      <c r="G216" t="str">
        <f>VLOOKUP(B216,'[1]4 - Jeudi - SX'!$C$12:$E$1048576,3,FALSE)</f>
        <v>Nuit</v>
      </c>
      <c r="H216" s="5">
        <f>IF(E216="Réception",VLOOKUP(B216,'[1]4 - Jeudi - SX'!$C$12:$S$313,9,FALSE),IF(E216="Préparation",VLOOKUP(B216,'[1]4 - Jeudi - SX'!$C$12:$S$313,8,FALSE),IF(E216="Expédition",VLOOKUP(B216,'[1]4 - Jeudi - SX'!$C$12:$S$313,10,FALSE),IF(E216="Inventaire",VLOOKUP(B216,'[1]4 - Jeudi - SX'!$C$12:$S$313,11,FALSE),IF(E216="Emballages/Déchets",VLOOKUP(B216,'[1]4 - Jeudi - SX'!$C$12:$S$313,12,FALSE),IF(F216="Délgation",VLOOKUP(B216,'[1]4 - Jeudi - SX'!$C$12:$S$313,13,FALSE),IF(E216="Dégagement",VLOOKUP(B216,'[1]4 - Jeudi - SX'!$C$12:$S$313,14,FALSE),IF(E216="Administration (chefs équipes)",VLOOKUP(B216,'[1]4 - Jeudi - SX'!$C$12:$S$313,16,FALSE)))))))))</f>
        <v>0</v>
      </c>
      <c r="I216" s="6"/>
      <c r="J216" s="7"/>
    </row>
    <row r="217" spans="1:10">
      <c r="A217" s="1" t="str">
        <f t="shared" si="6"/>
        <v>WAJIB  REDOUANE</v>
      </c>
      <c r="B217" s="2" t="str">
        <f>INDEX('[1]liste operateur'!D:D,(ROWS($1:217)-1)/8+1)</f>
        <v>WAJIB  REDOUANE</v>
      </c>
      <c r="C217" s="3" t="str">
        <f>+VLOOKUP(B217,'[1]liste operateur'!D:E,2,FALSE)</f>
        <v>Carrefour</v>
      </c>
      <c r="D217" s="4" t="str">
        <f t="shared" si="7"/>
        <v>NORM</v>
      </c>
      <c r="E217" t="s">
        <v>0</v>
      </c>
      <c r="G217" t="str">
        <f>VLOOKUP(B217,'[1]4 - Jeudi - SX'!$C$12:$E$1048576,3,FALSE)</f>
        <v>Nuit</v>
      </c>
      <c r="H217" s="5">
        <f>IF(E217="Réception",VLOOKUP(B217,'[1]4 - Jeudi - SX'!$C$12:$S$313,9,FALSE),IF(E217="Préparation",VLOOKUP(B217,'[1]4 - Jeudi - SX'!$C$12:$S$313,8,FALSE),IF(E217="Expédition",VLOOKUP(B217,'[1]4 - Jeudi - SX'!$C$12:$S$313,10,FALSE),IF(E217="Inventaire",VLOOKUP(B217,'[1]4 - Jeudi - SX'!$C$12:$S$313,11,FALSE),IF(E217="Emballages/Déchets",VLOOKUP(B217,'[1]4 - Jeudi - SX'!$C$12:$S$313,12,FALSE),IF(F217="Délgation",VLOOKUP(B217,'[1]4 - Jeudi - SX'!$C$12:$S$313,13,FALSE),IF(E217="Dégagement",VLOOKUP(B217,'[1]4 - Jeudi - SX'!$C$12:$S$313,14,FALSE),IF(E217="Administration (chefs équipes)",VLOOKUP(B217,'[1]4 - Jeudi - SX'!$C$12:$S$313,16,FALSE)))))))))</f>
        <v>0</v>
      </c>
      <c r="I217" s="6"/>
      <c r="J217" s="7"/>
    </row>
    <row r="218" spans="1:10">
      <c r="A218" s="1" t="str">
        <f t="shared" si="6"/>
        <v>WAJIB  REDOUANE</v>
      </c>
      <c r="B218" s="2" t="str">
        <f>INDEX('[1]liste operateur'!D:D,(ROWS($1:218)-1)/8+1)</f>
        <v>WAJIB  REDOUANE</v>
      </c>
      <c r="C218" s="3" t="str">
        <f>+VLOOKUP(B218,'[1]liste operateur'!D:E,2,FALSE)</f>
        <v>Carrefour</v>
      </c>
      <c r="D218" s="4" t="str">
        <f t="shared" si="7"/>
        <v>NORM</v>
      </c>
      <c r="E218" t="s">
        <v>1</v>
      </c>
      <c r="G218" t="str">
        <f>VLOOKUP(B218,'[1]4 - Jeudi - SX'!$C$12:$E$1048576,3,FALSE)</f>
        <v>Nuit</v>
      </c>
      <c r="H218" s="5">
        <f>IF(E218="Réception",VLOOKUP(B218,'[1]4 - Jeudi - SX'!$C$12:$S$313,9,FALSE),IF(E218="Préparation",VLOOKUP(B218,'[1]4 - Jeudi - SX'!$C$12:$S$313,8,FALSE),IF(E218="Expédition",VLOOKUP(B218,'[1]4 - Jeudi - SX'!$C$12:$S$313,10,FALSE),IF(E218="Inventaire",VLOOKUP(B218,'[1]4 - Jeudi - SX'!$C$12:$S$313,11,FALSE),IF(E218="Emballages/Déchets",VLOOKUP(B218,'[1]4 - Jeudi - SX'!$C$12:$S$313,12,FALSE),IF(F218="Délgation",VLOOKUP(B218,'[1]4 - Jeudi - SX'!$C$12:$S$313,13,FALSE),IF(E218="Dégagement",VLOOKUP(B218,'[1]4 - Jeudi - SX'!$C$12:$S$313,14,FALSE),IF(E218="Administration (chefs équipes)",VLOOKUP(B218,'[1]4 - Jeudi - SX'!$C$12:$S$313,16,FALSE)))))))))</f>
        <v>0</v>
      </c>
      <c r="I218" s="6"/>
      <c r="J218" s="7"/>
    </row>
    <row r="219" spans="1:10">
      <c r="A219" s="1" t="str">
        <f t="shared" si="6"/>
        <v>WAJIB  REDOUANE</v>
      </c>
      <c r="B219" s="2" t="str">
        <f>INDEX('[1]liste operateur'!D:D,(ROWS($1:219)-1)/8+1)</f>
        <v>WAJIB  REDOUANE</v>
      </c>
      <c r="C219" s="3" t="str">
        <f>+VLOOKUP(B219,'[1]liste operateur'!D:E,2,FALSE)</f>
        <v>Carrefour</v>
      </c>
      <c r="D219" s="4" t="str">
        <f t="shared" si="7"/>
        <v>NORM</v>
      </c>
      <c r="E219" t="s">
        <v>2</v>
      </c>
      <c r="G219" t="str">
        <f>VLOOKUP(B219,'[1]4 - Jeudi - SX'!$C$12:$E$1048576,3,FALSE)</f>
        <v>Nuit</v>
      </c>
      <c r="H219" s="5">
        <f>IF(E219="Réception",VLOOKUP(B219,'[1]4 - Jeudi - SX'!$C$12:$S$313,9,FALSE),IF(E219="Préparation",VLOOKUP(B219,'[1]4 - Jeudi - SX'!$C$12:$S$313,8,FALSE),IF(E219="Expédition",VLOOKUP(B219,'[1]4 - Jeudi - SX'!$C$12:$S$313,10,FALSE),IF(E219="Inventaire",VLOOKUP(B219,'[1]4 - Jeudi - SX'!$C$12:$S$313,11,FALSE),IF(E219="Emballages/Déchets",VLOOKUP(B219,'[1]4 - Jeudi - SX'!$C$12:$S$313,12,FALSE),IF(F219="Délgation",VLOOKUP(B219,'[1]4 - Jeudi - SX'!$C$12:$S$313,13,FALSE),IF(E219="Dégagement",VLOOKUP(B219,'[1]4 - Jeudi - SX'!$C$12:$S$313,14,FALSE),IF(E219="Administration (chefs équipes)",VLOOKUP(B219,'[1]4 - Jeudi - SX'!$C$12:$S$313,16,FALSE)))))))))</f>
        <v>0</v>
      </c>
      <c r="I219" s="6"/>
      <c r="J219" s="7"/>
    </row>
    <row r="220" spans="1:10">
      <c r="A220" s="1" t="str">
        <f t="shared" si="6"/>
        <v>WAJIB  REDOUANE</v>
      </c>
      <c r="B220" s="2" t="str">
        <f>INDEX('[1]liste operateur'!D:D,(ROWS($1:220)-1)/8+1)</f>
        <v>WAJIB  REDOUANE</v>
      </c>
      <c r="C220" s="3" t="str">
        <f>+VLOOKUP(B220,'[1]liste operateur'!D:E,2,FALSE)</f>
        <v>Carrefour</v>
      </c>
      <c r="D220" s="4" t="str">
        <f t="shared" si="7"/>
        <v>NORM</v>
      </c>
      <c r="E220" t="s">
        <v>3</v>
      </c>
      <c r="G220" t="str">
        <f>VLOOKUP(B220,'[1]4 - Jeudi - SX'!$C$12:$E$1048576,3,FALSE)</f>
        <v>Nuit</v>
      </c>
      <c r="H220" s="5">
        <f>IF(E220="Réception",VLOOKUP(B220,'[1]4 - Jeudi - SX'!$C$12:$S$313,9,FALSE),IF(E220="Préparation",VLOOKUP(B220,'[1]4 - Jeudi - SX'!$C$12:$S$313,8,FALSE),IF(E220="Expédition",VLOOKUP(B220,'[1]4 - Jeudi - SX'!$C$12:$S$313,10,FALSE),IF(E220="Inventaire",VLOOKUP(B220,'[1]4 - Jeudi - SX'!$C$12:$S$313,11,FALSE),IF(E220="Emballages/Déchets",VLOOKUP(B220,'[1]4 - Jeudi - SX'!$C$12:$S$313,12,FALSE),IF(F220="Délgation",VLOOKUP(B220,'[1]4 - Jeudi - SX'!$C$12:$S$313,13,FALSE),IF(E220="Dégagement",VLOOKUP(B220,'[1]4 - Jeudi - SX'!$C$12:$S$313,14,FALSE),IF(E220="Administration (chefs équipes)",VLOOKUP(B220,'[1]4 - Jeudi - SX'!$C$12:$S$313,16,FALSE)))))))))</f>
        <v>0</v>
      </c>
      <c r="I220" s="6"/>
      <c r="J220" s="7"/>
    </row>
    <row r="221" spans="1:10">
      <c r="A221" s="1" t="str">
        <f t="shared" si="6"/>
        <v>WAJIB  REDOUANE</v>
      </c>
      <c r="B221" s="2" t="str">
        <f>INDEX('[1]liste operateur'!D:D,(ROWS($1:221)-1)/8+1)</f>
        <v>WAJIB  REDOUANE</v>
      </c>
      <c r="C221" s="3" t="str">
        <f>+VLOOKUP(B221,'[1]liste operateur'!D:E,2,FALSE)</f>
        <v>Carrefour</v>
      </c>
      <c r="D221" s="4" t="str">
        <f t="shared" si="7"/>
        <v>NORM</v>
      </c>
      <c r="E221" t="s">
        <v>4</v>
      </c>
      <c r="G221" t="str">
        <f>VLOOKUP(B221,'[1]4 - Jeudi - SX'!$C$12:$E$1048576,3,FALSE)</f>
        <v>Nuit</v>
      </c>
      <c r="H221" s="5">
        <f>IF(E221="Réception",VLOOKUP(B221,'[1]4 - Jeudi - SX'!$C$12:$S$313,9,FALSE),IF(E221="Préparation",VLOOKUP(B221,'[1]4 - Jeudi - SX'!$C$12:$S$313,8,FALSE),IF(E221="Expédition",VLOOKUP(B221,'[1]4 - Jeudi - SX'!$C$12:$S$313,10,FALSE),IF(E221="Inventaire",VLOOKUP(B221,'[1]4 - Jeudi - SX'!$C$12:$S$313,11,FALSE),IF(E221="Emballages/Déchets",VLOOKUP(B221,'[1]4 - Jeudi - SX'!$C$12:$S$313,12,FALSE),IF(F221="Délgation",VLOOKUP(B221,'[1]4 - Jeudi - SX'!$C$12:$S$313,13,FALSE),IF(E221="Dégagement",VLOOKUP(B221,'[1]4 - Jeudi - SX'!$C$12:$S$313,14,FALSE),IF(E221="Administration (chefs équipes)",VLOOKUP(B221,'[1]4 - Jeudi - SX'!$C$12:$S$313,16,FALSE)))))))))</f>
        <v>0</v>
      </c>
      <c r="I221" s="6"/>
      <c r="J221" s="7"/>
    </row>
    <row r="222" spans="1:10">
      <c r="A222" s="1" t="str">
        <f t="shared" si="6"/>
        <v>WAJIB  REDOUANE</v>
      </c>
      <c r="B222" s="2" t="str">
        <f>INDEX('[1]liste operateur'!D:D,(ROWS($1:222)-1)/8+1)</f>
        <v>WAJIB  REDOUANE</v>
      </c>
      <c r="C222" s="3" t="str">
        <f>+VLOOKUP(B222,'[1]liste operateur'!D:E,2,FALSE)</f>
        <v>Carrefour</v>
      </c>
      <c r="D222" s="4" t="str">
        <f t="shared" si="7"/>
        <v>NORM</v>
      </c>
      <c r="E222" t="s">
        <v>5</v>
      </c>
      <c r="G222" t="str">
        <f>VLOOKUP(B222,'[1]4 - Jeudi - SX'!$C$12:$E$1048576,3,FALSE)</f>
        <v>Nuit</v>
      </c>
      <c r="H222" s="5">
        <f>IF(E222="Réception",VLOOKUP(B222,'[1]4 - Jeudi - SX'!$C$12:$S$313,9,FALSE),IF(E222="Préparation",VLOOKUP(B222,'[1]4 - Jeudi - SX'!$C$12:$S$313,8,FALSE),IF(E222="Expédition",VLOOKUP(B222,'[1]4 - Jeudi - SX'!$C$12:$S$313,10,FALSE),IF(E222="Inventaire",VLOOKUP(B222,'[1]4 - Jeudi - SX'!$C$12:$S$313,11,FALSE),IF(E222="Emballages/Déchets",VLOOKUP(B222,'[1]4 - Jeudi - SX'!$C$12:$S$313,12,FALSE),IF(F222="Délgation",VLOOKUP(B222,'[1]4 - Jeudi - SX'!$C$12:$S$313,13,FALSE),IF(E222="Dégagement",VLOOKUP(B222,'[1]4 - Jeudi - SX'!$C$12:$S$313,14,FALSE),IF(E222="Administration (chefs équipes)",VLOOKUP(B222,'[1]4 - Jeudi - SX'!$C$12:$S$313,16,FALSE)))))))))</f>
        <v>0</v>
      </c>
      <c r="I222" s="6"/>
      <c r="J222" s="7"/>
    </row>
    <row r="223" spans="1:10">
      <c r="A223" s="1" t="str">
        <f t="shared" si="6"/>
        <v>WAJIB  REDOUANE</v>
      </c>
      <c r="B223" s="2" t="str">
        <f>INDEX('[1]liste operateur'!D:D,(ROWS($1:223)-1)/8+1)</f>
        <v>WAJIB  REDOUANE</v>
      </c>
      <c r="C223" s="3" t="str">
        <f>+VLOOKUP(B223,'[1]liste operateur'!D:E,2,FALSE)</f>
        <v>Carrefour</v>
      </c>
      <c r="D223" s="4" t="str">
        <f t="shared" si="7"/>
        <v>NORM</v>
      </c>
      <c r="E223" t="s">
        <v>6</v>
      </c>
      <c r="G223" t="str">
        <f>VLOOKUP(B223,'[1]4 - Jeudi - SX'!$C$12:$E$1048576,3,FALSE)</f>
        <v>Nuit</v>
      </c>
      <c r="H223" s="5">
        <f>IF(E223="Réception",VLOOKUP(B223,'[1]4 - Jeudi - SX'!$C$12:$S$313,9,FALSE),IF(E223="Préparation",VLOOKUP(B223,'[1]4 - Jeudi - SX'!$C$12:$S$313,8,FALSE),IF(E223="Expédition",VLOOKUP(B223,'[1]4 - Jeudi - SX'!$C$12:$S$313,10,FALSE),IF(E223="Inventaire",VLOOKUP(B223,'[1]4 - Jeudi - SX'!$C$12:$S$313,11,FALSE),IF(E223="Emballages/Déchets",VLOOKUP(B223,'[1]4 - Jeudi - SX'!$C$12:$S$313,12,FALSE),IF(F223="Délgation",VLOOKUP(B223,'[1]4 - Jeudi - SX'!$C$12:$S$313,13,FALSE),IF(E223="Dégagement",VLOOKUP(B223,'[1]4 - Jeudi - SX'!$C$12:$S$313,14,FALSE),IF(E223="Administration (chefs équipes)",VLOOKUP(B223,'[1]4 - Jeudi - SX'!$C$12:$S$313,16,FALSE)))))))))</f>
        <v>0</v>
      </c>
      <c r="I223" s="6"/>
      <c r="J223" s="7"/>
    </row>
    <row r="224" spans="1:10">
      <c r="A224" s="1" t="str">
        <f t="shared" si="6"/>
        <v>WAJIB  REDOUANE</v>
      </c>
      <c r="B224" s="2" t="str">
        <f>INDEX('[1]liste operateur'!D:D,(ROWS($1:224)-1)/8+1)</f>
        <v>WAJIB  REDOUANE</v>
      </c>
      <c r="C224" s="3" t="str">
        <f>+VLOOKUP(B224,'[1]liste operateur'!D:E,2,FALSE)</f>
        <v>Carrefour</v>
      </c>
      <c r="D224" s="4" t="str">
        <f t="shared" si="7"/>
        <v>NORM</v>
      </c>
      <c r="F224" t="s">
        <v>7</v>
      </c>
      <c r="G224" t="str">
        <f>VLOOKUP(B224,'[1]4 - Jeudi - SX'!$C$12:$E$1048576,3,FALSE)</f>
        <v>Nuit</v>
      </c>
      <c r="H224" s="5">
        <f>IF(E224="Réception",VLOOKUP(B224,'[1]4 - Jeudi - SX'!$C$12:$S$313,9,FALSE),IF(E224="Préparation",VLOOKUP(B224,'[1]4 - Jeudi - SX'!$C$12:$S$313,8,FALSE),IF(E224="Expédition",VLOOKUP(B224,'[1]4 - Jeudi - SX'!$C$12:$S$313,10,FALSE),IF(E224="Inventaire",VLOOKUP(B224,'[1]4 - Jeudi - SX'!$C$12:$S$313,11,FALSE),IF(E224="Emballages/Déchets",VLOOKUP(B224,'[1]4 - Jeudi - SX'!$C$12:$S$313,12,FALSE),IF(F224="Délgation",VLOOKUP(B224,'[1]4 - Jeudi - SX'!$C$12:$S$313,13,FALSE),IF(E224="Dégagement",VLOOKUP(B224,'[1]4 - Jeudi - SX'!$C$12:$S$313,14,FALSE),IF(E224="Administration (chefs équipes)",VLOOKUP(B224,'[1]4 - Jeudi - SX'!$C$12:$S$313,16,FALSE)))))))))</f>
        <v>0</v>
      </c>
      <c r="I224" s="6"/>
      <c r="J224" s="7"/>
    </row>
    <row r="225" spans="1:10">
      <c r="A225" s="1" t="str">
        <f t="shared" si="6"/>
        <v>DA CRUZ  CRISTINA</v>
      </c>
      <c r="B225" s="2" t="str">
        <f>INDEX('[1]liste operateur'!D:D,(ROWS($1:225)-1)/8+1)</f>
        <v>DA CRUZ  CRISTINA</v>
      </c>
      <c r="C225" s="3" t="str">
        <f>+VLOOKUP(B225,'[1]liste operateur'!D:E,2,FALSE)</f>
        <v>Carrefour</v>
      </c>
      <c r="D225" s="4" t="str">
        <f t="shared" si="7"/>
        <v>NORM</v>
      </c>
      <c r="E225" t="s">
        <v>0</v>
      </c>
      <c r="G225" t="str">
        <f>VLOOKUP(B225,'[1]4 - Jeudi - SX'!$C$12:$E$1048576,3,FALSE)</f>
        <v>Nuit</v>
      </c>
      <c r="H225" s="5">
        <f>IF(E225="Réception",VLOOKUP(B225,'[1]4 - Jeudi - SX'!$C$12:$S$313,9,FALSE),IF(E225="Préparation",VLOOKUP(B225,'[1]4 - Jeudi - SX'!$C$12:$S$313,8,FALSE),IF(E225="Expédition",VLOOKUP(B225,'[1]4 - Jeudi - SX'!$C$12:$S$313,10,FALSE),IF(E225="Inventaire",VLOOKUP(B225,'[1]4 - Jeudi - SX'!$C$12:$S$313,11,FALSE),IF(E225="Emballages/Déchets",VLOOKUP(B225,'[1]4 - Jeudi - SX'!$C$12:$S$313,12,FALSE),IF(F225="Délgation",VLOOKUP(B225,'[1]4 - Jeudi - SX'!$C$12:$S$313,13,FALSE),IF(E225="Dégagement",VLOOKUP(B225,'[1]4 - Jeudi - SX'!$C$12:$S$313,14,FALSE),IF(E225="Administration (chefs équipes)",VLOOKUP(B225,'[1]4 - Jeudi - SX'!$C$12:$S$313,16,FALSE)))))))))</f>
        <v>0</v>
      </c>
      <c r="I225" s="6"/>
      <c r="J225" s="7"/>
    </row>
    <row r="226" spans="1:10">
      <c r="A226" s="1" t="str">
        <f t="shared" si="6"/>
        <v>DA CRUZ  CRISTINA</v>
      </c>
      <c r="B226" s="2" t="str">
        <f>INDEX('[1]liste operateur'!D:D,(ROWS($1:226)-1)/8+1)</f>
        <v>DA CRUZ  CRISTINA</v>
      </c>
      <c r="C226" s="3" t="str">
        <f>+VLOOKUP(B226,'[1]liste operateur'!D:E,2,FALSE)</f>
        <v>Carrefour</v>
      </c>
      <c r="D226" s="4" t="str">
        <f t="shared" si="7"/>
        <v>NORM</v>
      </c>
      <c r="E226" t="s">
        <v>1</v>
      </c>
      <c r="G226" t="str">
        <f>VLOOKUP(B226,'[1]4 - Jeudi - SX'!$C$12:$E$1048576,3,FALSE)</f>
        <v>Nuit</v>
      </c>
      <c r="H226" s="5">
        <f>IF(E226="Réception",VLOOKUP(B226,'[1]4 - Jeudi - SX'!$C$12:$S$313,9,FALSE),IF(E226="Préparation",VLOOKUP(B226,'[1]4 - Jeudi - SX'!$C$12:$S$313,8,FALSE),IF(E226="Expédition",VLOOKUP(B226,'[1]4 - Jeudi - SX'!$C$12:$S$313,10,FALSE),IF(E226="Inventaire",VLOOKUP(B226,'[1]4 - Jeudi - SX'!$C$12:$S$313,11,FALSE),IF(E226="Emballages/Déchets",VLOOKUP(B226,'[1]4 - Jeudi - SX'!$C$12:$S$313,12,FALSE),IF(F226="Délgation",VLOOKUP(B226,'[1]4 - Jeudi - SX'!$C$12:$S$313,13,FALSE),IF(E226="Dégagement",VLOOKUP(B226,'[1]4 - Jeudi - SX'!$C$12:$S$313,14,FALSE),IF(E226="Administration (chefs équipes)",VLOOKUP(B226,'[1]4 - Jeudi - SX'!$C$12:$S$313,16,FALSE)))))))))</f>
        <v>0.29166666666666669</v>
      </c>
      <c r="I226" s="6"/>
      <c r="J226" s="7"/>
    </row>
    <row r="227" spans="1:10">
      <c r="A227" s="1" t="str">
        <f t="shared" si="6"/>
        <v>DA CRUZ  CRISTINA</v>
      </c>
      <c r="B227" s="2" t="str">
        <f>INDEX('[1]liste operateur'!D:D,(ROWS($1:227)-1)/8+1)</f>
        <v>DA CRUZ  CRISTINA</v>
      </c>
      <c r="C227" s="3" t="str">
        <f>+VLOOKUP(B227,'[1]liste operateur'!D:E,2,FALSE)</f>
        <v>Carrefour</v>
      </c>
      <c r="D227" s="4" t="str">
        <f t="shared" si="7"/>
        <v>NORM</v>
      </c>
      <c r="E227" t="s">
        <v>2</v>
      </c>
      <c r="G227" t="str">
        <f>VLOOKUP(B227,'[1]4 - Jeudi - SX'!$C$12:$E$1048576,3,FALSE)</f>
        <v>Nuit</v>
      </c>
      <c r="H227" s="5">
        <f>IF(E227="Réception",VLOOKUP(B227,'[1]4 - Jeudi - SX'!$C$12:$S$313,9,FALSE),IF(E227="Préparation",VLOOKUP(B227,'[1]4 - Jeudi - SX'!$C$12:$S$313,8,FALSE),IF(E227="Expédition",VLOOKUP(B227,'[1]4 - Jeudi - SX'!$C$12:$S$313,10,FALSE),IF(E227="Inventaire",VLOOKUP(B227,'[1]4 - Jeudi - SX'!$C$12:$S$313,11,FALSE),IF(E227="Emballages/Déchets",VLOOKUP(B227,'[1]4 - Jeudi - SX'!$C$12:$S$313,12,FALSE),IF(F227="Délgation",VLOOKUP(B227,'[1]4 - Jeudi - SX'!$C$12:$S$313,13,FALSE),IF(E227="Dégagement",VLOOKUP(B227,'[1]4 - Jeudi - SX'!$C$12:$S$313,14,FALSE),IF(E227="Administration (chefs équipes)",VLOOKUP(B227,'[1]4 - Jeudi - SX'!$C$12:$S$313,16,FALSE)))))))))</f>
        <v>0</v>
      </c>
      <c r="I227" s="6"/>
      <c r="J227" s="7"/>
    </row>
    <row r="228" spans="1:10">
      <c r="A228" s="1" t="str">
        <f t="shared" si="6"/>
        <v>DA CRUZ  CRISTINA</v>
      </c>
      <c r="B228" s="2" t="str">
        <f>INDEX('[1]liste operateur'!D:D,(ROWS($1:228)-1)/8+1)</f>
        <v>DA CRUZ  CRISTINA</v>
      </c>
      <c r="C228" s="3" t="str">
        <f>+VLOOKUP(B228,'[1]liste operateur'!D:E,2,FALSE)</f>
        <v>Carrefour</v>
      </c>
      <c r="D228" s="4" t="str">
        <f t="shared" si="7"/>
        <v>NORM</v>
      </c>
      <c r="E228" t="s">
        <v>3</v>
      </c>
      <c r="G228" t="str">
        <f>VLOOKUP(B228,'[1]4 - Jeudi - SX'!$C$12:$E$1048576,3,FALSE)</f>
        <v>Nuit</v>
      </c>
      <c r="H228" s="5">
        <f>IF(E228="Réception",VLOOKUP(B228,'[1]4 - Jeudi - SX'!$C$12:$S$313,9,FALSE),IF(E228="Préparation",VLOOKUP(B228,'[1]4 - Jeudi - SX'!$C$12:$S$313,8,FALSE),IF(E228="Expédition",VLOOKUP(B228,'[1]4 - Jeudi - SX'!$C$12:$S$313,10,FALSE),IF(E228="Inventaire",VLOOKUP(B228,'[1]4 - Jeudi - SX'!$C$12:$S$313,11,FALSE),IF(E228="Emballages/Déchets",VLOOKUP(B228,'[1]4 - Jeudi - SX'!$C$12:$S$313,12,FALSE),IF(F228="Délgation",VLOOKUP(B228,'[1]4 - Jeudi - SX'!$C$12:$S$313,13,FALSE),IF(E228="Dégagement",VLOOKUP(B228,'[1]4 - Jeudi - SX'!$C$12:$S$313,14,FALSE),IF(E228="Administration (chefs équipes)",VLOOKUP(B228,'[1]4 - Jeudi - SX'!$C$12:$S$313,16,FALSE)))))))))</f>
        <v>0</v>
      </c>
      <c r="I228" s="6"/>
      <c r="J228" s="7"/>
    </row>
    <row r="229" spans="1:10">
      <c r="A229" s="1" t="str">
        <f t="shared" si="6"/>
        <v>DA CRUZ  CRISTINA</v>
      </c>
      <c r="B229" s="2" t="str">
        <f>INDEX('[1]liste operateur'!D:D,(ROWS($1:229)-1)/8+1)</f>
        <v>DA CRUZ  CRISTINA</v>
      </c>
      <c r="C229" s="3" t="str">
        <f>+VLOOKUP(B229,'[1]liste operateur'!D:E,2,FALSE)</f>
        <v>Carrefour</v>
      </c>
      <c r="D229" s="4" t="str">
        <f t="shared" si="7"/>
        <v>NORM</v>
      </c>
      <c r="E229" t="s">
        <v>4</v>
      </c>
      <c r="G229" t="str">
        <f>VLOOKUP(B229,'[1]4 - Jeudi - SX'!$C$12:$E$1048576,3,FALSE)</f>
        <v>Nuit</v>
      </c>
      <c r="H229" s="5">
        <f>IF(E229="Réception",VLOOKUP(B229,'[1]4 - Jeudi - SX'!$C$12:$S$313,9,FALSE),IF(E229="Préparation",VLOOKUP(B229,'[1]4 - Jeudi - SX'!$C$12:$S$313,8,FALSE),IF(E229="Expédition",VLOOKUP(B229,'[1]4 - Jeudi - SX'!$C$12:$S$313,10,FALSE),IF(E229="Inventaire",VLOOKUP(B229,'[1]4 - Jeudi - SX'!$C$12:$S$313,11,FALSE),IF(E229="Emballages/Déchets",VLOOKUP(B229,'[1]4 - Jeudi - SX'!$C$12:$S$313,12,FALSE),IF(F229="Délgation",VLOOKUP(B229,'[1]4 - Jeudi - SX'!$C$12:$S$313,13,FALSE),IF(E229="Dégagement",VLOOKUP(B229,'[1]4 - Jeudi - SX'!$C$12:$S$313,14,FALSE),IF(E229="Administration (chefs équipes)",VLOOKUP(B229,'[1]4 - Jeudi - SX'!$C$12:$S$313,16,FALSE)))))))))</f>
        <v>0</v>
      </c>
      <c r="I229" s="6"/>
      <c r="J229" s="7"/>
    </row>
    <row r="230" spans="1:10">
      <c r="A230" s="1" t="str">
        <f t="shared" si="6"/>
        <v>DA CRUZ  CRISTINA</v>
      </c>
      <c r="B230" s="2" t="str">
        <f>INDEX('[1]liste operateur'!D:D,(ROWS($1:230)-1)/8+1)</f>
        <v>DA CRUZ  CRISTINA</v>
      </c>
      <c r="C230" s="3" t="str">
        <f>+VLOOKUP(B230,'[1]liste operateur'!D:E,2,FALSE)</f>
        <v>Carrefour</v>
      </c>
      <c r="D230" s="4" t="str">
        <f t="shared" si="7"/>
        <v>NORM</v>
      </c>
      <c r="E230" t="s">
        <v>5</v>
      </c>
      <c r="G230" t="str">
        <f>VLOOKUP(B230,'[1]4 - Jeudi - SX'!$C$12:$E$1048576,3,FALSE)</f>
        <v>Nuit</v>
      </c>
      <c r="H230" s="5">
        <f>IF(E230="Réception",VLOOKUP(B230,'[1]4 - Jeudi - SX'!$C$12:$S$313,9,FALSE),IF(E230="Préparation",VLOOKUP(B230,'[1]4 - Jeudi - SX'!$C$12:$S$313,8,FALSE),IF(E230="Expédition",VLOOKUP(B230,'[1]4 - Jeudi - SX'!$C$12:$S$313,10,FALSE),IF(E230="Inventaire",VLOOKUP(B230,'[1]4 - Jeudi - SX'!$C$12:$S$313,11,FALSE),IF(E230="Emballages/Déchets",VLOOKUP(B230,'[1]4 - Jeudi - SX'!$C$12:$S$313,12,FALSE),IF(F230="Délgation",VLOOKUP(B230,'[1]4 - Jeudi - SX'!$C$12:$S$313,13,FALSE),IF(E230="Dégagement",VLOOKUP(B230,'[1]4 - Jeudi - SX'!$C$12:$S$313,14,FALSE),IF(E230="Administration (chefs équipes)",VLOOKUP(B230,'[1]4 - Jeudi - SX'!$C$12:$S$313,16,FALSE)))))))))</f>
        <v>0</v>
      </c>
      <c r="I230" s="6"/>
      <c r="J230" s="7"/>
    </row>
    <row r="231" spans="1:10">
      <c r="A231" s="1" t="str">
        <f t="shared" si="6"/>
        <v>DA CRUZ  CRISTINA</v>
      </c>
      <c r="B231" s="2" t="str">
        <f>INDEX('[1]liste operateur'!D:D,(ROWS($1:231)-1)/8+1)</f>
        <v>DA CRUZ  CRISTINA</v>
      </c>
      <c r="C231" s="3" t="str">
        <f>+VLOOKUP(B231,'[1]liste operateur'!D:E,2,FALSE)</f>
        <v>Carrefour</v>
      </c>
      <c r="D231" s="4" t="str">
        <f t="shared" si="7"/>
        <v>NORM</v>
      </c>
      <c r="E231" t="s">
        <v>6</v>
      </c>
      <c r="G231" t="str">
        <f>VLOOKUP(B231,'[1]4 - Jeudi - SX'!$C$12:$E$1048576,3,FALSE)</f>
        <v>Nuit</v>
      </c>
      <c r="H231" s="5">
        <f>IF(E231="Réception",VLOOKUP(B231,'[1]4 - Jeudi - SX'!$C$12:$S$313,9,FALSE),IF(E231="Préparation",VLOOKUP(B231,'[1]4 - Jeudi - SX'!$C$12:$S$313,8,FALSE),IF(E231="Expédition",VLOOKUP(B231,'[1]4 - Jeudi - SX'!$C$12:$S$313,10,FALSE),IF(E231="Inventaire",VLOOKUP(B231,'[1]4 - Jeudi - SX'!$C$12:$S$313,11,FALSE),IF(E231="Emballages/Déchets",VLOOKUP(B231,'[1]4 - Jeudi - SX'!$C$12:$S$313,12,FALSE),IF(F231="Délgation",VLOOKUP(B231,'[1]4 - Jeudi - SX'!$C$12:$S$313,13,FALSE),IF(E231="Dégagement",VLOOKUP(B231,'[1]4 - Jeudi - SX'!$C$12:$S$313,14,FALSE),IF(E231="Administration (chefs équipes)",VLOOKUP(B231,'[1]4 - Jeudi - SX'!$C$12:$S$313,16,FALSE)))))))))</f>
        <v>0</v>
      </c>
      <c r="I231" s="6"/>
      <c r="J231" s="7"/>
    </row>
    <row r="232" spans="1:10">
      <c r="A232" s="1" t="str">
        <f t="shared" si="6"/>
        <v>DA CRUZ  CRISTINA</v>
      </c>
      <c r="B232" s="2" t="str">
        <f>INDEX('[1]liste operateur'!D:D,(ROWS($1:232)-1)/8+1)</f>
        <v>DA CRUZ  CRISTINA</v>
      </c>
      <c r="C232" s="3" t="str">
        <f>+VLOOKUP(B232,'[1]liste operateur'!D:E,2,FALSE)</f>
        <v>Carrefour</v>
      </c>
      <c r="D232" s="4" t="str">
        <f t="shared" si="7"/>
        <v>NORM</v>
      </c>
      <c r="F232" t="s">
        <v>7</v>
      </c>
      <c r="G232" t="str">
        <f>VLOOKUP(B232,'[1]4 - Jeudi - SX'!$C$12:$E$1048576,3,FALSE)</f>
        <v>Nuit</v>
      </c>
      <c r="H232" s="5">
        <f>IF(E232="Réception",VLOOKUP(B232,'[1]4 - Jeudi - SX'!$C$12:$S$313,9,FALSE),IF(E232="Préparation",VLOOKUP(B232,'[1]4 - Jeudi - SX'!$C$12:$S$313,8,FALSE),IF(E232="Expédition",VLOOKUP(B232,'[1]4 - Jeudi - SX'!$C$12:$S$313,10,FALSE),IF(E232="Inventaire",VLOOKUP(B232,'[1]4 - Jeudi - SX'!$C$12:$S$313,11,FALSE),IF(E232="Emballages/Déchets",VLOOKUP(B232,'[1]4 - Jeudi - SX'!$C$12:$S$313,12,FALSE),IF(F232="Délgation",VLOOKUP(B232,'[1]4 - Jeudi - SX'!$C$12:$S$313,13,FALSE),IF(E232="Dégagement",VLOOKUP(B232,'[1]4 - Jeudi - SX'!$C$12:$S$313,14,FALSE),IF(E232="Administration (chefs équipes)",VLOOKUP(B232,'[1]4 - Jeudi - SX'!$C$12:$S$313,16,FALSE)))))))))</f>
        <v>0</v>
      </c>
      <c r="I232" s="6"/>
      <c r="J232" s="7"/>
    </row>
    <row r="233" spans="1:10">
      <c r="A233" s="1" t="str">
        <f t="shared" si="6"/>
        <v>VERNAY  CHRISTIAN</v>
      </c>
      <c r="B233" s="2" t="str">
        <f>INDEX('[1]liste operateur'!D:D,(ROWS($1:233)-1)/8+1)</f>
        <v>VERNAY  CHRISTIAN</v>
      </c>
      <c r="C233" s="3" t="str">
        <f>+VLOOKUP(B233,'[1]liste operateur'!D:E,2,FALSE)</f>
        <v>Carrefour</v>
      </c>
      <c r="D233" s="4" t="str">
        <f t="shared" si="7"/>
        <v>NORM</v>
      </c>
      <c r="E233" t="s">
        <v>0</v>
      </c>
      <c r="G233" t="str">
        <f>VLOOKUP(B233,'[1]4 - Jeudi - SX'!$C$12:$E$1048576,3,FALSE)</f>
        <v>Nuit</v>
      </c>
      <c r="H233" s="5">
        <f>IF(E233="Réception",VLOOKUP(B233,'[1]4 - Jeudi - SX'!$C$12:$S$313,9,FALSE),IF(E233="Préparation",VLOOKUP(B233,'[1]4 - Jeudi - SX'!$C$12:$S$313,8,FALSE),IF(E233="Expédition",VLOOKUP(B233,'[1]4 - Jeudi - SX'!$C$12:$S$313,10,FALSE),IF(E233="Inventaire",VLOOKUP(B233,'[1]4 - Jeudi - SX'!$C$12:$S$313,11,FALSE),IF(E233="Emballages/Déchets",VLOOKUP(B233,'[1]4 - Jeudi - SX'!$C$12:$S$313,12,FALSE),IF(F233="Délgation",VLOOKUP(B233,'[1]4 - Jeudi - SX'!$C$12:$S$313,13,FALSE),IF(E233="Dégagement",VLOOKUP(B233,'[1]4 - Jeudi - SX'!$C$12:$S$313,14,FALSE),IF(E233="Administration (chefs équipes)",VLOOKUP(B233,'[1]4 - Jeudi - SX'!$C$12:$S$313,16,FALSE)))))))))</f>
        <v>0</v>
      </c>
      <c r="I233" s="6"/>
      <c r="J233" s="7"/>
    </row>
    <row r="234" spans="1:10">
      <c r="A234" s="1" t="str">
        <f t="shared" si="6"/>
        <v>VERNAY  CHRISTIAN</v>
      </c>
      <c r="B234" s="2" t="str">
        <f>INDEX('[1]liste operateur'!D:D,(ROWS($1:234)-1)/8+1)</f>
        <v>VERNAY  CHRISTIAN</v>
      </c>
      <c r="C234" s="3" t="str">
        <f>+VLOOKUP(B234,'[1]liste operateur'!D:E,2,FALSE)</f>
        <v>Carrefour</v>
      </c>
      <c r="D234" s="4" t="str">
        <f t="shared" si="7"/>
        <v>NORM</v>
      </c>
      <c r="E234" t="s">
        <v>1</v>
      </c>
      <c r="G234" t="str">
        <f>VLOOKUP(B234,'[1]4 - Jeudi - SX'!$C$12:$E$1048576,3,FALSE)</f>
        <v>Nuit</v>
      </c>
      <c r="H234" s="5">
        <f>IF(E234="Réception",VLOOKUP(B234,'[1]4 - Jeudi - SX'!$C$12:$S$313,9,FALSE),IF(E234="Préparation",VLOOKUP(B234,'[1]4 - Jeudi - SX'!$C$12:$S$313,8,FALSE),IF(E234="Expédition",VLOOKUP(B234,'[1]4 - Jeudi - SX'!$C$12:$S$313,10,FALSE),IF(E234="Inventaire",VLOOKUP(B234,'[1]4 - Jeudi - SX'!$C$12:$S$313,11,FALSE),IF(E234="Emballages/Déchets",VLOOKUP(B234,'[1]4 - Jeudi - SX'!$C$12:$S$313,12,FALSE),IF(F234="Délgation",VLOOKUP(B234,'[1]4 - Jeudi - SX'!$C$12:$S$313,13,FALSE),IF(E234="Dégagement",VLOOKUP(B234,'[1]4 - Jeudi - SX'!$C$12:$S$313,14,FALSE),IF(E234="Administration (chefs équipes)",VLOOKUP(B234,'[1]4 - Jeudi - SX'!$C$12:$S$313,16,FALSE)))))))))</f>
        <v>0</v>
      </c>
      <c r="I234" s="6"/>
      <c r="J234" s="7"/>
    </row>
    <row r="235" spans="1:10">
      <c r="A235" s="1" t="str">
        <f t="shared" si="6"/>
        <v>VERNAY  CHRISTIAN</v>
      </c>
      <c r="B235" s="2" t="str">
        <f>INDEX('[1]liste operateur'!D:D,(ROWS($1:235)-1)/8+1)</f>
        <v>VERNAY  CHRISTIAN</v>
      </c>
      <c r="C235" s="3" t="str">
        <f>+VLOOKUP(B235,'[1]liste operateur'!D:E,2,FALSE)</f>
        <v>Carrefour</v>
      </c>
      <c r="D235" s="4" t="str">
        <f t="shared" si="7"/>
        <v>NORM</v>
      </c>
      <c r="E235" t="s">
        <v>2</v>
      </c>
      <c r="G235" t="str">
        <f>VLOOKUP(B235,'[1]4 - Jeudi - SX'!$C$12:$E$1048576,3,FALSE)</f>
        <v>Nuit</v>
      </c>
      <c r="H235" s="5">
        <f>IF(E235="Réception",VLOOKUP(B235,'[1]4 - Jeudi - SX'!$C$12:$S$313,9,FALSE),IF(E235="Préparation",VLOOKUP(B235,'[1]4 - Jeudi - SX'!$C$12:$S$313,8,FALSE),IF(E235="Expédition",VLOOKUP(B235,'[1]4 - Jeudi - SX'!$C$12:$S$313,10,FALSE),IF(E235="Inventaire",VLOOKUP(B235,'[1]4 - Jeudi - SX'!$C$12:$S$313,11,FALSE),IF(E235="Emballages/Déchets",VLOOKUP(B235,'[1]4 - Jeudi - SX'!$C$12:$S$313,12,FALSE),IF(F235="Délgation",VLOOKUP(B235,'[1]4 - Jeudi - SX'!$C$12:$S$313,13,FALSE),IF(E235="Dégagement",VLOOKUP(B235,'[1]4 - Jeudi - SX'!$C$12:$S$313,14,FALSE),IF(E235="Administration (chefs équipes)",VLOOKUP(B235,'[1]4 - Jeudi - SX'!$C$12:$S$313,16,FALSE)))))))))</f>
        <v>0.29166666666666669</v>
      </c>
      <c r="I235" s="6"/>
      <c r="J235" s="7"/>
    </row>
    <row r="236" spans="1:10">
      <c r="A236" s="1" t="str">
        <f t="shared" si="6"/>
        <v>VERNAY  CHRISTIAN</v>
      </c>
      <c r="B236" s="2" t="str">
        <f>INDEX('[1]liste operateur'!D:D,(ROWS($1:236)-1)/8+1)</f>
        <v>VERNAY  CHRISTIAN</v>
      </c>
      <c r="C236" s="3" t="str">
        <f>+VLOOKUP(B236,'[1]liste operateur'!D:E,2,FALSE)</f>
        <v>Carrefour</v>
      </c>
      <c r="D236" s="4" t="str">
        <f t="shared" si="7"/>
        <v>NORM</v>
      </c>
      <c r="E236" t="s">
        <v>3</v>
      </c>
      <c r="G236" t="str">
        <f>VLOOKUP(B236,'[1]4 - Jeudi - SX'!$C$12:$E$1048576,3,FALSE)</f>
        <v>Nuit</v>
      </c>
      <c r="H236" s="5">
        <f>IF(E236="Réception",VLOOKUP(B236,'[1]4 - Jeudi - SX'!$C$12:$S$313,9,FALSE),IF(E236="Préparation",VLOOKUP(B236,'[1]4 - Jeudi - SX'!$C$12:$S$313,8,FALSE),IF(E236="Expédition",VLOOKUP(B236,'[1]4 - Jeudi - SX'!$C$12:$S$313,10,FALSE),IF(E236="Inventaire",VLOOKUP(B236,'[1]4 - Jeudi - SX'!$C$12:$S$313,11,FALSE),IF(E236="Emballages/Déchets",VLOOKUP(B236,'[1]4 - Jeudi - SX'!$C$12:$S$313,12,FALSE),IF(F236="Délgation",VLOOKUP(B236,'[1]4 - Jeudi - SX'!$C$12:$S$313,13,FALSE),IF(E236="Dégagement",VLOOKUP(B236,'[1]4 - Jeudi - SX'!$C$12:$S$313,14,FALSE),IF(E236="Administration (chefs équipes)",VLOOKUP(B236,'[1]4 - Jeudi - SX'!$C$12:$S$313,16,FALSE)))))))))</f>
        <v>0</v>
      </c>
      <c r="I236" s="6"/>
      <c r="J236" s="7"/>
    </row>
    <row r="237" spans="1:10">
      <c r="A237" s="1" t="str">
        <f t="shared" si="6"/>
        <v>VERNAY  CHRISTIAN</v>
      </c>
      <c r="B237" s="2" t="str">
        <f>INDEX('[1]liste operateur'!D:D,(ROWS($1:237)-1)/8+1)</f>
        <v>VERNAY  CHRISTIAN</v>
      </c>
      <c r="C237" s="3" t="str">
        <f>+VLOOKUP(B237,'[1]liste operateur'!D:E,2,FALSE)</f>
        <v>Carrefour</v>
      </c>
      <c r="D237" s="4" t="str">
        <f t="shared" si="7"/>
        <v>NORM</v>
      </c>
      <c r="E237" t="s">
        <v>4</v>
      </c>
      <c r="G237" t="str">
        <f>VLOOKUP(B237,'[1]4 - Jeudi - SX'!$C$12:$E$1048576,3,FALSE)</f>
        <v>Nuit</v>
      </c>
      <c r="H237" s="5">
        <f>IF(E237="Réception",VLOOKUP(B237,'[1]4 - Jeudi - SX'!$C$12:$S$313,9,FALSE),IF(E237="Préparation",VLOOKUP(B237,'[1]4 - Jeudi - SX'!$C$12:$S$313,8,FALSE),IF(E237="Expédition",VLOOKUP(B237,'[1]4 - Jeudi - SX'!$C$12:$S$313,10,FALSE),IF(E237="Inventaire",VLOOKUP(B237,'[1]4 - Jeudi - SX'!$C$12:$S$313,11,FALSE),IF(E237="Emballages/Déchets",VLOOKUP(B237,'[1]4 - Jeudi - SX'!$C$12:$S$313,12,FALSE),IF(F237="Délgation",VLOOKUP(B237,'[1]4 - Jeudi - SX'!$C$12:$S$313,13,FALSE),IF(E237="Dégagement",VLOOKUP(B237,'[1]4 - Jeudi - SX'!$C$12:$S$313,14,FALSE),IF(E237="Administration (chefs équipes)",VLOOKUP(B237,'[1]4 - Jeudi - SX'!$C$12:$S$313,16,FALSE)))))))))</f>
        <v>0</v>
      </c>
      <c r="I237" s="6"/>
      <c r="J237" s="7"/>
    </row>
    <row r="238" spans="1:10">
      <c r="A238" s="1" t="str">
        <f t="shared" si="6"/>
        <v>VERNAY  CHRISTIAN</v>
      </c>
      <c r="B238" s="2" t="str">
        <f>INDEX('[1]liste operateur'!D:D,(ROWS($1:238)-1)/8+1)</f>
        <v>VERNAY  CHRISTIAN</v>
      </c>
      <c r="C238" s="3" t="str">
        <f>+VLOOKUP(B238,'[1]liste operateur'!D:E,2,FALSE)</f>
        <v>Carrefour</v>
      </c>
      <c r="D238" s="4" t="str">
        <f t="shared" si="7"/>
        <v>NORM</v>
      </c>
      <c r="E238" t="s">
        <v>5</v>
      </c>
      <c r="G238" t="str">
        <f>VLOOKUP(B238,'[1]4 - Jeudi - SX'!$C$12:$E$1048576,3,FALSE)</f>
        <v>Nuit</v>
      </c>
      <c r="H238" s="5">
        <f>IF(E238="Réception",VLOOKUP(B238,'[1]4 - Jeudi - SX'!$C$12:$S$313,9,FALSE),IF(E238="Préparation",VLOOKUP(B238,'[1]4 - Jeudi - SX'!$C$12:$S$313,8,FALSE),IF(E238="Expédition",VLOOKUP(B238,'[1]4 - Jeudi - SX'!$C$12:$S$313,10,FALSE),IF(E238="Inventaire",VLOOKUP(B238,'[1]4 - Jeudi - SX'!$C$12:$S$313,11,FALSE),IF(E238="Emballages/Déchets",VLOOKUP(B238,'[1]4 - Jeudi - SX'!$C$12:$S$313,12,FALSE),IF(F238="Délgation",VLOOKUP(B238,'[1]4 - Jeudi - SX'!$C$12:$S$313,13,FALSE),IF(E238="Dégagement",VLOOKUP(B238,'[1]4 - Jeudi - SX'!$C$12:$S$313,14,FALSE),IF(E238="Administration (chefs équipes)",VLOOKUP(B238,'[1]4 - Jeudi - SX'!$C$12:$S$313,16,FALSE)))))))))</f>
        <v>0</v>
      </c>
      <c r="I238" s="6"/>
      <c r="J238" s="7"/>
    </row>
    <row r="239" spans="1:10">
      <c r="A239" s="1" t="str">
        <f t="shared" si="6"/>
        <v>VERNAY  CHRISTIAN</v>
      </c>
      <c r="B239" s="2" t="str">
        <f>INDEX('[1]liste operateur'!D:D,(ROWS($1:239)-1)/8+1)</f>
        <v>VERNAY  CHRISTIAN</v>
      </c>
      <c r="C239" s="3" t="str">
        <f>+VLOOKUP(B239,'[1]liste operateur'!D:E,2,FALSE)</f>
        <v>Carrefour</v>
      </c>
      <c r="D239" s="4" t="str">
        <f t="shared" si="7"/>
        <v>NORM</v>
      </c>
      <c r="E239" t="s">
        <v>6</v>
      </c>
      <c r="G239" t="str">
        <f>VLOOKUP(B239,'[1]4 - Jeudi - SX'!$C$12:$E$1048576,3,FALSE)</f>
        <v>Nuit</v>
      </c>
      <c r="H239" s="5">
        <f>IF(E239="Réception",VLOOKUP(B239,'[1]4 - Jeudi - SX'!$C$12:$S$313,9,FALSE),IF(E239="Préparation",VLOOKUP(B239,'[1]4 - Jeudi - SX'!$C$12:$S$313,8,FALSE),IF(E239="Expédition",VLOOKUP(B239,'[1]4 - Jeudi - SX'!$C$12:$S$313,10,FALSE),IF(E239="Inventaire",VLOOKUP(B239,'[1]4 - Jeudi - SX'!$C$12:$S$313,11,FALSE),IF(E239="Emballages/Déchets",VLOOKUP(B239,'[1]4 - Jeudi - SX'!$C$12:$S$313,12,FALSE),IF(F239="Délgation",VLOOKUP(B239,'[1]4 - Jeudi - SX'!$C$12:$S$313,13,FALSE),IF(E239="Dégagement",VLOOKUP(B239,'[1]4 - Jeudi - SX'!$C$12:$S$313,14,FALSE),IF(E239="Administration (chefs équipes)",VLOOKUP(B239,'[1]4 - Jeudi - SX'!$C$12:$S$313,16,FALSE)))))))))</f>
        <v>0</v>
      </c>
      <c r="I239" s="6"/>
      <c r="J239" s="7"/>
    </row>
    <row r="240" spans="1:10">
      <c r="A240" s="1" t="str">
        <f t="shared" si="6"/>
        <v>VERNAY  CHRISTIAN</v>
      </c>
      <c r="B240" s="2" t="str">
        <f>INDEX('[1]liste operateur'!D:D,(ROWS($1:240)-1)/8+1)</f>
        <v>VERNAY  CHRISTIAN</v>
      </c>
      <c r="C240" s="3" t="str">
        <f>+VLOOKUP(B240,'[1]liste operateur'!D:E,2,FALSE)</f>
        <v>Carrefour</v>
      </c>
      <c r="D240" s="4" t="str">
        <f t="shared" si="7"/>
        <v>NORM</v>
      </c>
      <c r="F240" t="s">
        <v>7</v>
      </c>
      <c r="G240" t="str">
        <f>VLOOKUP(B240,'[1]4 - Jeudi - SX'!$C$12:$E$1048576,3,FALSE)</f>
        <v>Nuit</v>
      </c>
      <c r="H240" s="5">
        <f>IF(E240="Réception",VLOOKUP(B240,'[1]4 - Jeudi - SX'!$C$12:$S$313,9,FALSE),IF(E240="Préparation",VLOOKUP(B240,'[1]4 - Jeudi - SX'!$C$12:$S$313,8,FALSE),IF(E240="Expédition",VLOOKUP(B240,'[1]4 - Jeudi - SX'!$C$12:$S$313,10,FALSE),IF(E240="Inventaire",VLOOKUP(B240,'[1]4 - Jeudi - SX'!$C$12:$S$313,11,FALSE),IF(E240="Emballages/Déchets",VLOOKUP(B240,'[1]4 - Jeudi - SX'!$C$12:$S$313,12,FALSE),IF(F240="Délgation",VLOOKUP(B240,'[1]4 - Jeudi - SX'!$C$12:$S$313,13,FALSE),IF(E240="Dégagement",VLOOKUP(B240,'[1]4 - Jeudi - SX'!$C$12:$S$313,14,FALSE),IF(E240="Administration (chefs équipes)",VLOOKUP(B240,'[1]4 - Jeudi - SX'!$C$12:$S$313,16,FALSE)))))))))</f>
        <v>0</v>
      </c>
      <c r="I240" s="6"/>
      <c r="J240" s="7"/>
    </row>
    <row r="241" spans="1:10">
      <c r="A241" s="1" t="str">
        <f t="shared" si="6"/>
        <v>DELORME  CHRISTIANE</v>
      </c>
      <c r="B241" s="2" t="str">
        <f>INDEX('[1]liste operateur'!D:D,(ROWS($1:241)-1)/8+1)</f>
        <v>DELORME  CHRISTIANE</v>
      </c>
      <c r="C241" s="3" t="str">
        <f>+VLOOKUP(B241,'[1]liste operateur'!D:E,2,FALSE)</f>
        <v>Carrefour</v>
      </c>
      <c r="D241" s="4" t="str">
        <f t="shared" si="7"/>
        <v>NORM</v>
      </c>
      <c r="E241" t="s">
        <v>0</v>
      </c>
      <c r="G241" t="str">
        <f>VLOOKUP(B241,'[1]4 - Jeudi - SX'!$C$12:$E$1048576,3,FALSE)</f>
        <v>Nuit</v>
      </c>
      <c r="H241" s="5">
        <f>IF(E241="Réception",VLOOKUP(B241,'[1]4 - Jeudi - SX'!$C$12:$S$313,9,FALSE),IF(E241="Préparation",VLOOKUP(B241,'[1]4 - Jeudi - SX'!$C$12:$S$313,8,FALSE),IF(E241="Expédition",VLOOKUP(B241,'[1]4 - Jeudi - SX'!$C$12:$S$313,10,FALSE),IF(E241="Inventaire",VLOOKUP(B241,'[1]4 - Jeudi - SX'!$C$12:$S$313,11,FALSE),IF(E241="Emballages/Déchets",VLOOKUP(B241,'[1]4 - Jeudi - SX'!$C$12:$S$313,12,FALSE),IF(F241="Délgation",VLOOKUP(B241,'[1]4 - Jeudi - SX'!$C$12:$S$313,13,FALSE),IF(E241="Dégagement",VLOOKUP(B241,'[1]4 - Jeudi - SX'!$C$12:$S$313,14,FALSE),IF(E241="Administration (chefs équipes)",VLOOKUP(B241,'[1]4 - Jeudi - SX'!$C$12:$S$313,16,FALSE)))))))))</f>
        <v>0</v>
      </c>
      <c r="I241" s="6"/>
      <c r="J241" s="7"/>
    </row>
    <row r="242" spans="1:10">
      <c r="A242" s="1" t="str">
        <f t="shared" si="6"/>
        <v>DELORME  CHRISTIANE</v>
      </c>
      <c r="B242" s="2" t="str">
        <f>INDEX('[1]liste operateur'!D:D,(ROWS($1:242)-1)/8+1)</f>
        <v>DELORME  CHRISTIANE</v>
      </c>
      <c r="C242" s="3" t="str">
        <f>+VLOOKUP(B242,'[1]liste operateur'!D:E,2,FALSE)</f>
        <v>Carrefour</v>
      </c>
      <c r="D242" s="4" t="str">
        <f t="shared" si="7"/>
        <v>NORM</v>
      </c>
      <c r="E242" t="s">
        <v>1</v>
      </c>
      <c r="G242" t="str">
        <f>VLOOKUP(B242,'[1]4 - Jeudi - SX'!$C$12:$E$1048576,3,FALSE)</f>
        <v>Nuit</v>
      </c>
      <c r="H242" s="5">
        <f>IF(E242="Réception",VLOOKUP(B242,'[1]4 - Jeudi - SX'!$C$12:$S$313,9,FALSE),IF(E242="Préparation",VLOOKUP(B242,'[1]4 - Jeudi - SX'!$C$12:$S$313,8,FALSE),IF(E242="Expédition",VLOOKUP(B242,'[1]4 - Jeudi - SX'!$C$12:$S$313,10,FALSE),IF(E242="Inventaire",VLOOKUP(B242,'[1]4 - Jeudi - SX'!$C$12:$S$313,11,FALSE),IF(E242="Emballages/Déchets",VLOOKUP(B242,'[1]4 - Jeudi - SX'!$C$12:$S$313,12,FALSE),IF(F242="Délgation",VLOOKUP(B242,'[1]4 - Jeudi - SX'!$C$12:$S$313,13,FALSE),IF(E242="Dégagement",VLOOKUP(B242,'[1]4 - Jeudi - SX'!$C$12:$S$313,14,FALSE),IF(E242="Administration (chefs équipes)",VLOOKUP(B242,'[1]4 - Jeudi - SX'!$C$12:$S$313,16,FALSE)))))))))</f>
        <v>0</v>
      </c>
      <c r="I242" s="6"/>
      <c r="J242" s="7"/>
    </row>
    <row r="243" spans="1:10">
      <c r="A243" s="1" t="str">
        <f t="shared" si="6"/>
        <v>DELORME  CHRISTIANE</v>
      </c>
      <c r="B243" s="2" t="str">
        <f>INDEX('[1]liste operateur'!D:D,(ROWS($1:243)-1)/8+1)</f>
        <v>DELORME  CHRISTIANE</v>
      </c>
      <c r="C243" s="3" t="str">
        <f>+VLOOKUP(B243,'[1]liste operateur'!D:E,2,FALSE)</f>
        <v>Carrefour</v>
      </c>
      <c r="D243" s="4" t="str">
        <f t="shared" si="7"/>
        <v>NORM</v>
      </c>
      <c r="E243" t="s">
        <v>2</v>
      </c>
      <c r="G243" t="str">
        <f>VLOOKUP(B243,'[1]4 - Jeudi - SX'!$C$12:$E$1048576,3,FALSE)</f>
        <v>Nuit</v>
      </c>
      <c r="H243" s="5">
        <f>IF(E243="Réception",VLOOKUP(B243,'[1]4 - Jeudi - SX'!$C$12:$S$313,9,FALSE),IF(E243="Préparation",VLOOKUP(B243,'[1]4 - Jeudi - SX'!$C$12:$S$313,8,FALSE),IF(E243="Expédition",VLOOKUP(B243,'[1]4 - Jeudi - SX'!$C$12:$S$313,10,FALSE),IF(E243="Inventaire",VLOOKUP(B243,'[1]4 - Jeudi - SX'!$C$12:$S$313,11,FALSE),IF(E243="Emballages/Déchets",VLOOKUP(B243,'[1]4 - Jeudi - SX'!$C$12:$S$313,12,FALSE),IF(F243="Délgation",VLOOKUP(B243,'[1]4 - Jeudi - SX'!$C$12:$S$313,13,FALSE),IF(E243="Dégagement",VLOOKUP(B243,'[1]4 - Jeudi - SX'!$C$12:$S$313,14,FALSE),IF(E243="Administration (chefs équipes)",VLOOKUP(B243,'[1]4 - Jeudi - SX'!$C$12:$S$313,16,FALSE)))))))))</f>
        <v>0</v>
      </c>
      <c r="I243" s="6"/>
      <c r="J243" s="7"/>
    </row>
    <row r="244" spans="1:10">
      <c r="A244" s="1" t="str">
        <f t="shared" si="6"/>
        <v>DELORME  CHRISTIANE</v>
      </c>
      <c r="B244" s="2" t="str">
        <f>INDEX('[1]liste operateur'!D:D,(ROWS($1:244)-1)/8+1)</f>
        <v>DELORME  CHRISTIANE</v>
      </c>
      <c r="C244" s="3" t="str">
        <f>+VLOOKUP(B244,'[1]liste operateur'!D:E,2,FALSE)</f>
        <v>Carrefour</v>
      </c>
      <c r="D244" s="4" t="str">
        <f t="shared" si="7"/>
        <v>NORM</v>
      </c>
      <c r="E244" t="s">
        <v>3</v>
      </c>
      <c r="G244" t="str">
        <f>VLOOKUP(B244,'[1]4 - Jeudi - SX'!$C$12:$E$1048576,3,FALSE)</f>
        <v>Nuit</v>
      </c>
      <c r="H244" s="5">
        <f>IF(E244="Réception",VLOOKUP(B244,'[1]4 - Jeudi - SX'!$C$12:$S$313,9,FALSE),IF(E244="Préparation",VLOOKUP(B244,'[1]4 - Jeudi - SX'!$C$12:$S$313,8,FALSE),IF(E244="Expédition",VLOOKUP(B244,'[1]4 - Jeudi - SX'!$C$12:$S$313,10,FALSE),IF(E244="Inventaire",VLOOKUP(B244,'[1]4 - Jeudi - SX'!$C$12:$S$313,11,FALSE),IF(E244="Emballages/Déchets",VLOOKUP(B244,'[1]4 - Jeudi - SX'!$C$12:$S$313,12,FALSE),IF(F244="Délgation",VLOOKUP(B244,'[1]4 - Jeudi - SX'!$C$12:$S$313,13,FALSE),IF(E244="Dégagement",VLOOKUP(B244,'[1]4 - Jeudi - SX'!$C$12:$S$313,14,FALSE),IF(E244="Administration (chefs équipes)",VLOOKUP(B244,'[1]4 - Jeudi - SX'!$C$12:$S$313,16,FALSE)))))))))</f>
        <v>0</v>
      </c>
      <c r="I244" s="6"/>
      <c r="J244" s="7"/>
    </row>
    <row r="245" spans="1:10">
      <c r="A245" s="1" t="str">
        <f t="shared" si="6"/>
        <v>DELORME  CHRISTIANE</v>
      </c>
      <c r="B245" s="2" t="str">
        <f>INDEX('[1]liste operateur'!D:D,(ROWS($1:245)-1)/8+1)</f>
        <v>DELORME  CHRISTIANE</v>
      </c>
      <c r="C245" s="3" t="str">
        <f>+VLOOKUP(B245,'[1]liste operateur'!D:E,2,FALSE)</f>
        <v>Carrefour</v>
      </c>
      <c r="D245" s="4" t="str">
        <f t="shared" si="7"/>
        <v>NORM</v>
      </c>
      <c r="E245" t="s">
        <v>4</v>
      </c>
      <c r="G245" t="str">
        <f>VLOOKUP(B245,'[1]4 - Jeudi - SX'!$C$12:$E$1048576,3,FALSE)</f>
        <v>Nuit</v>
      </c>
      <c r="H245" s="5">
        <f>IF(E245="Réception",VLOOKUP(B245,'[1]4 - Jeudi - SX'!$C$12:$S$313,9,FALSE),IF(E245="Préparation",VLOOKUP(B245,'[1]4 - Jeudi - SX'!$C$12:$S$313,8,FALSE),IF(E245="Expédition",VLOOKUP(B245,'[1]4 - Jeudi - SX'!$C$12:$S$313,10,FALSE),IF(E245="Inventaire",VLOOKUP(B245,'[1]4 - Jeudi - SX'!$C$12:$S$313,11,FALSE),IF(E245="Emballages/Déchets",VLOOKUP(B245,'[1]4 - Jeudi - SX'!$C$12:$S$313,12,FALSE),IF(F245="Délgation",VLOOKUP(B245,'[1]4 - Jeudi - SX'!$C$12:$S$313,13,FALSE),IF(E245="Dégagement",VLOOKUP(B245,'[1]4 - Jeudi - SX'!$C$12:$S$313,14,FALSE),IF(E245="Administration (chefs équipes)",VLOOKUP(B245,'[1]4 - Jeudi - SX'!$C$12:$S$313,16,FALSE)))))))))</f>
        <v>0</v>
      </c>
      <c r="I245" s="6"/>
      <c r="J245" s="7"/>
    </row>
    <row r="246" spans="1:10">
      <c r="A246" s="1" t="str">
        <f t="shared" si="6"/>
        <v>DELORME  CHRISTIANE</v>
      </c>
      <c r="B246" s="2" t="str">
        <f>INDEX('[1]liste operateur'!D:D,(ROWS($1:246)-1)/8+1)</f>
        <v>DELORME  CHRISTIANE</v>
      </c>
      <c r="C246" s="3" t="str">
        <f>+VLOOKUP(B246,'[1]liste operateur'!D:E,2,FALSE)</f>
        <v>Carrefour</v>
      </c>
      <c r="D246" s="4" t="str">
        <f t="shared" si="7"/>
        <v>NORM</v>
      </c>
      <c r="E246" t="s">
        <v>5</v>
      </c>
      <c r="G246" t="str">
        <f>VLOOKUP(B246,'[1]4 - Jeudi - SX'!$C$12:$E$1048576,3,FALSE)</f>
        <v>Nuit</v>
      </c>
      <c r="H246" s="5">
        <f>IF(E246="Réception",VLOOKUP(B246,'[1]4 - Jeudi - SX'!$C$12:$S$313,9,FALSE),IF(E246="Préparation",VLOOKUP(B246,'[1]4 - Jeudi - SX'!$C$12:$S$313,8,FALSE),IF(E246="Expédition",VLOOKUP(B246,'[1]4 - Jeudi - SX'!$C$12:$S$313,10,FALSE),IF(E246="Inventaire",VLOOKUP(B246,'[1]4 - Jeudi - SX'!$C$12:$S$313,11,FALSE),IF(E246="Emballages/Déchets",VLOOKUP(B246,'[1]4 - Jeudi - SX'!$C$12:$S$313,12,FALSE),IF(F246="Délgation",VLOOKUP(B246,'[1]4 - Jeudi - SX'!$C$12:$S$313,13,FALSE),IF(E246="Dégagement",VLOOKUP(B246,'[1]4 - Jeudi - SX'!$C$12:$S$313,14,FALSE),IF(E246="Administration (chefs équipes)",VLOOKUP(B246,'[1]4 - Jeudi - SX'!$C$12:$S$313,16,FALSE)))))))))</f>
        <v>0</v>
      </c>
      <c r="I246" s="6"/>
      <c r="J246" s="7"/>
    </row>
    <row r="247" spans="1:10">
      <c r="A247" s="1" t="str">
        <f t="shared" si="6"/>
        <v>DELORME  CHRISTIANE</v>
      </c>
      <c r="B247" s="2" t="str">
        <f>INDEX('[1]liste operateur'!D:D,(ROWS($1:247)-1)/8+1)</f>
        <v>DELORME  CHRISTIANE</v>
      </c>
      <c r="C247" s="3" t="str">
        <f>+VLOOKUP(B247,'[1]liste operateur'!D:E,2,FALSE)</f>
        <v>Carrefour</v>
      </c>
      <c r="D247" s="4" t="str">
        <f t="shared" si="7"/>
        <v>NORM</v>
      </c>
      <c r="E247" t="s">
        <v>6</v>
      </c>
      <c r="G247" t="str">
        <f>VLOOKUP(B247,'[1]4 - Jeudi - SX'!$C$12:$E$1048576,3,FALSE)</f>
        <v>Nuit</v>
      </c>
      <c r="H247" s="5">
        <f>IF(E247="Réception",VLOOKUP(B247,'[1]4 - Jeudi - SX'!$C$12:$S$313,9,FALSE),IF(E247="Préparation",VLOOKUP(B247,'[1]4 - Jeudi - SX'!$C$12:$S$313,8,FALSE),IF(E247="Expédition",VLOOKUP(B247,'[1]4 - Jeudi - SX'!$C$12:$S$313,10,FALSE),IF(E247="Inventaire",VLOOKUP(B247,'[1]4 - Jeudi - SX'!$C$12:$S$313,11,FALSE),IF(E247="Emballages/Déchets",VLOOKUP(B247,'[1]4 - Jeudi - SX'!$C$12:$S$313,12,FALSE),IF(F247="Délgation",VLOOKUP(B247,'[1]4 - Jeudi - SX'!$C$12:$S$313,13,FALSE),IF(E247="Dégagement",VLOOKUP(B247,'[1]4 - Jeudi - SX'!$C$12:$S$313,14,FALSE),IF(E247="Administration (chefs équipes)",VLOOKUP(B247,'[1]4 - Jeudi - SX'!$C$12:$S$313,16,FALSE)))))))))</f>
        <v>0</v>
      </c>
      <c r="I247" s="6"/>
      <c r="J247" s="7"/>
    </row>
    <row r="248" spans="1:10">
      <c r="A248" s="1" t="str">
        <f t="shared" si="6"/>
        <v>DELORME  CHRISTIANE</v>
      </c>
      <c r="B248" s="2" t="str">
        <f>INDEX('[1]liste operateur'!D:D,(ROWS($1:248)-1)/8+1)</f>
        <v>DELORME  CHRISTIANE</v>
      </c>
      <c r="C248" s="3" t="str">
        <f>+VLOOKUP(B248,'[1]liste operateur'!D:E,2,FALSE)</f>
        <v>Carrefour</v>
      </c>
      <c r="D248" s="4" t="str">
        <f t="shared" si="7"/>
        <v>NORM</v>
      </c>
      <c r="F248" t="s">
        <v>7</v>
      </c>
      <c r="G248" t="str">
        <f>VLOOKUP(B248,'[1]4 - Jeudi - SX'!$C$12:$E$1048576,3,FALSE)</f>
        <v>Nuit</v>
      </c>
      <c r="H248" s="5">
        <f>IF(E248="Réception",VLOOKUP(B248,'[1]4 - Jeudi - SX'!$C$12:$S$313,9,FALSE),IF(E248="Préparation",VLOOKUP(B248,'[1]4 - Jeudi - SX'!$C$12:$S$313,8,FALSE),IF(E248="Expédition",VLOOKUP(B248,'[1]4 - Jeudi - SX'!$C$12:$S$313,10,FALSE),IF(E248="Inventaire",VLOOKUP(B248,'[1]4 - Jeudi - SX'!$C$12:$S$313,11,FALSE),IF(E248="Emballages/Déchets",VLOOKUP(B248,'[1]4 - Jeudi - SX'!$C$12:$S$313,12,FALSE),IF(F248="Délgation",VLOOKUP(B248,'[1]4 - Jeudi - SX'!$C$12:$S$313,13,FALSE),IF(E248="Dégagement",VLOOKUP(B248,'[1]4 - Jeudi - SX'!$C$12:$S$313,14,FALSE),IF(E248="Administration (chefs équipes)",VLOOKUP(B248,'[1]4 - Jeudi - SX'!$C$12:$S$313,16,FALSE)))))))))</f>
        <v>0</v>
      </c>
      <c r="I248" s="6"/>
      <c r="J248" s="7"/>
    </row>
    <row r="249" spans="1:10">
      <c r="A249" s="1" t="str">
        <f t="shared" si="6"/>
        <v>JANIN  CHANTAL</v>
      </c>
      <c r="B249" s="2" t="str">
        <f>INDEX('[1]liste operateur'!D:D,(ROWS($1:249)-1)/8+1)</f>
        <v>JANIN  CHANTAL</v>
      </c>
      <c r="C249" s="3" t="str">
        <f>+VLOOKUP(B249,'[1]liste operateur'!D:E,2,FALSE)</f>
        <v>Carrefour</v>
      </c>
      <c r="D249" s="4" t="str">
        <f t="shared" si="7"/>
        <v>NORM</v>
      </c>
      <c r="E249" t="s">
        <v>0</v>
      </c>
      <c r="G249" t="str">
        <f>VLOOKUP(B249,'[1]4 - Jeudi - SX'!$C$12:$E$1048576,3,FALSE)</f>
        <v>Nuit</v>
      </c>
      <c r="H249" s="5">
        <f>IF(E249="Réception",VLOOKUP(B249,'[1]4 - Jeudi - SX'!$C$12:$S$313,9,FALSE),IF(E249="Préparation",VLOOKUP(B249,'[1]4 - Jeudi - SX'!$C$12:$S$313,8,FALSE),IF(E249="Expédition",VLOOKUP(B249,'[1]4 - Jeudi - SX'!$C$12:$S$313,10,FALSE),IF(E249="Inventaire",VLOOKUP(B249,'[1]4 - Jeudi - SX'!$C$12:$S$313,11,FALSE),IF(E249="Emballages/Déchets",VLOOKUP(B249,'[1]4 - Jeudi - SX'!$C$12:$S$313,12,FALSE),IF(F249="Délgation",VLOOKUP(B249,'[1]4 - Jeudi - SX'!$C$12:$S$313,13,FALSE),IF(E249="Dégagement",VLOOKUP(B249,'[1]4 - Jeudi - SX'!$C$12:$S$313,14,FALSE),IF(E249="Administration (chefs équipes)",VLOOKUP(B249,'[1]4 - Jeudi - SX'!$C$12:$S$313,16,FALSE)))))))))</f>
        <v>4.1666666666666664E-2</v>
      </c>
      <c r="I249" s="6"/>
      <c r="J249" s="7"/>
    </row>
    <row r="250" spans="1:10">
      <c r="A250" s="1" t="str">
        <f t="shared" si="6"/>
        <v>JANIN  CHANTAL</v>
      </c>
      <c r="B250" s="2" t="str">
        <f>INDEX('[1]liste operateur'!D:D,(ROWS($1:250)-1)/8+1)</f>
        <v>JANIN  CHANTAL</v>
      </c>
      <c r="C250" s="3" t="str">
        <f>+VLOOKUP(B250,'[1]liste operateur'!D:E,2,FALSE)</f>
        <v>Carrefour</v>
      </c>
      <c r="D250" s="4" t="str">
        <f t="shared" si="7"/>
        <v>NORM</v>
      </c>
      <c r="E250" t="s">
        <v>1</v>
      </c>
      <c r="G250" t="str">
        <f>VLOOKUP(B250,'[1]4 - Jeudi - SX'!$C$12:$E$1048576,3,FALSE)</f>
        <v>Nuit</v>
      </c>
      <c r="H250" s="5">
        <f>IF(E250="Réception",VLOOKUP(B250,'[1]4 - Jeudi - SX'!$C$12:$S$313,9,FALSE),IF(E250="Préparation",VLOOKUP(B250,'[1]4 - Jeudi - SX'!$C$12:$S$313,8,FALSE),IF(E250="Expédition",VLOOKUP(B250,'[1]4 - Jeudi - SX'!$C$12:$S$313,10,FALSE),IF(E250="Inventaire",VLOOKUP(B250,'[1]4 - Jeudi - SX'!$C$12:$S$313,11,FALSE),IF(E250="Emballages/Déchets",VLOOKUP(B250,'[1]4 - Jeudi - SX'!$C$12:$S$313,12,FALSE),IF(F250="Délgation",VLOOKUP(B250,'[1]4 - Jeudi - SX'!$C$12:$S$313,13,FALSE),IF(E250="Dégagement",VLOOKUP(B250,'[1]4 - Jeudi - SX'!$C$12:$S$313,14,FALSE),IF(E250="Administration (chefs équipes)",VLOOKUP(B250,'[1]4 - Jeudi - SX'!$C$12:$S$313,16,FALSE)))))))))</f>
        <v>0.25</v>
      </c>
      <c r="I250" s="6"/>
      <c r="J250" s="7"/>
    </row>
    <row r="251" spans="1:10">
      <c r="A251" s="1" t="str">
        <f t="shared" si="6"/>
        <v>JANIN  CHANTAL</v>
      </c>
      <c r="B251" s="2" t="str">
        <f>INDEX('[1]liste operateur'!D:D,(ROWS($1:251)-1)/8+1)</f>
        <v>JANIN  CHANTAL</v>
      </c>
      <c r="C251" s="3" t="str">
        <f>+VLOOKUP(B251,'[1]liste operateur'!D:E,2,FALSE)</f>
        <v>Carrefour</v>
      </c>
      <c r="D251" s="4" t="str">
        <f t="shared" si="7"/>
        <v>NORM</v>
      </c>
      <c r="E251" t="s">
        <v>2</v>
      </c>
      <c r="G251" t="str">
        <f>VLOOKUP(B251,'[1]4 - Jeudi - SX'!$C$12:$E$1048576,3,FALSE)</f>
        <v>Nuit</v>
      </c>
      <c r="H251" s="5">
        <f>IF(E251="Réception",VLOOKUP(B251,'[1]4 - Jeudi - SX'!$C$12:$S$313,9,FALSE),IF(E251="Préparation",VLOOKUP(B251,'[1]4 - Jeudi - SX'!$C$12:$S$313,8,FALSE),IF(E251="Expédition",VLOOKUP(B251,'[1]4 - Jeudi - SX'!$C$12:$S$313,10,FALSE),IF(E251="Inventaire",VLOOKUP(B251,'[1]4 - Jeudi - SX'!$C$12:$S$313,11,FALSE),IF(E251="Emballages/Déchets",VLOOKUP(B251,'[1]4 - Jeudi - SX'!$C$12:$S$313,12,FALSE),IF(F251="Délgation",VLOOKUP(B251,'[1]4 - Jeudi - SX'!$C$12:$S$313,13,FALSE),IF(E251="Dégagement",VLOOKUP(B251,'[1]4 - Jeudi - SX'!$C$12:$S$313,14,FALSE),IF(E251="Administration (chefs équipes)",VLOOKUP(B251,'[1]4 - Jeudi - SX'!$C$12:$S$313,16,FALSE)))))))))</f>
        <v>0</v>
      </c>
      <c r="I251" s="6"/>
      <c r="J251" s="7"/>
    </row>
    <row r="252" spans="1:10">
      <c r="A252" s="1" t="str">
        <f t="shared" si="6"/>
        <v>JANIN  CHANTAL</v>
      </c>
      <c r="B252" s="2" t="str">
        <f>INDEX('[1]liste operateur'!D:D,(ROWS($1:252)-1)/8+1)</f>
        <v>JANIN  CHANTAL</v>
      </c>
      <c r="C252" s="3" t="str">
        <f>+VLOOKUP(B252,'[1]liste operateur'!D:E,2,FALSE)</f>
        <v>Carrefour</v>
      </c>
      <c r="D252" s="4" t="str">
        <f t="shared" si="7"/>
        <v>NORM</v>
      </c>
      <c r="E252" t="s">
        <v>3</v>
      </c>
      <c r="G252" t="str">
        <f>VLOOKUP(B252,'[1]4 - Jeudi - SX'!$C$12:$E$1048576,3,FALSE)</f>
        <v>Nuit</v>
      </c>
      <c r="H252" s="5">
        <f>IF(E252="Réception",VLOOKUP(B252,'[1]4 - Jeudi - SX'!$C$12:$S$313,9,FALSE),IF(E252="Préparation",VLOOKUP(B252,'[1]4 - Jeudi - SX'!$C$12:$S$313,8,FALSE),IF(E252="Expédition",VLOOKUP(B252,'[1]4 - Jeudi - SX'!$C$12:$S$313,10,FALSE),IF(E252="Inventaire",VLOOKUP(B252,'[1]4 - Jeudi - SX'!$C$12:$S$313,11,FALSE),IF(E252="Emballages/Déchets",VLOOKUP(B252,'[1]4 - Jeudi - SX'!$C$12:$S$313,12,FALSE),IF(F252="Délgation",VLOOKUP(B252,'[1]4 - Jeudi - SX'!$C$12:$S$313,13,FALSE),IF(E252="Dégagement",VLOOKUP(B252,'[1]4 - Jeudi - SX'!$C$12:$S$313,14,FALSE),IF(E252="Administration (chefs équipes)",VLOOKUP(B252,'[1]4 - Jeudi - SX'!$C$12:$S$313,16,FALSE)))))))))</f>
        <v>0</v>
      </c>
      <c r="I252" s="6"/>
      <c r="J252" s="7"/>
    </row>
    <row r="253" spans="1:10">
      <c r="A253" s="1" t="str">
        <f t="shared" si="6"/>
        <v>JANIN  CHANTAL</v>
      </c>
      <c r="B253" s="2" t="str">
        <f>INDEX('[1]liste operateur'!D:D,(ROWS($1:253)-1)/8+1)</f>
        <v>JANIN  CHANTAL</v>
      </c>
      <c r="C253" s="3" t="str">
        <f>+VLOOKUP(B253,'[1]liste operateur'!D:E,2,FALSE)</f>
        <v>Carrefour</v>
      </c>
      <c r="D253" s="4" t="str">
        <f t="shared" si="7"/>
        <v>NORM</v>
      </c>
      <c r="E253" t="s">
        <v>4</v>
      </c>
      <c r="G253" t="str">
        <f>VLOOKUP(B253,'[1]4 - Jeudi - SX'!$C$12:$E$1048576,3,FALSE)</f>
        <v>Nuit</v>
      </c>
      <c r="H253" s="5">
        <f>IF(E253="Réception",VLOOKUP(B253,'[1]4 - Jeudi - SX'!$C$12:$S$313,9,FALSE),IF(E253="Préparation",VLOOKUP(B253,'[1]4 - Jeudi - SX'!$C$12:$S$313,8,FALSE),IF(E253="Expédition",VLOOKUP(B253,'[1]4 - Jeudi - SX'!$C$12:$S$313,10,FALSE),IF(E253="Inventaire",VLOOKUP(B253,'[1]4 - Jeudi - SX'!$C$12:$S$313,11,FALSE),IF(E253="Emballages/Déchets",VLOOKUP(B253,'[1]4 - Jeudi - SX'!$C$12:$S$313,12,FALSE),IF(F253="Délgation",VLOOKUP(B253,'[1]4 - Jeudi - SX'!$C$12:$S$313,13,FALSE),IF(E253="Dégagement",VLOOKUP(B253,'[1]4 - Jeudi - SX'!$C$12:$S$313,14,FALSE),IF(E253="Administration (chefs équipes)",VLOOKUP(B253,'[1]4 - Jeudi - SX'!$C$12:$S$313,16,FALSE)))))))))</f>
        <v>0</v>
      </c>
      <c r="I253" s="6"/>
      <c r="J253" s="7"/>
    </row>
    <row r="254" spans="1:10">
      <c r="A254" s="1" t="str">
        <f t="shared" si="6"/>
        <v>JANIN  CHANTAL</v>
      </c>
      <c r="B254" s="2" t="str">
        <f>INDEX('[1]liste operateur'!D:D,(ROWS($1:254)-1)/8+1)</f>
        <v>JANIN  CHANTAL</v>
      </c>
      <c r="C254" s="3" t="str">
        <f>+VLOOKUP(B254,'[1]liste operateur'!D:E,2,FALSE)</f>
        <v>Carrefour</v>
      </c>
      <c r="D254" s="4" t="str">
        <f t="shared" si="7"/>
        <v>NORM</v>
      </c>
      <c r="E254" t="s">
        <v>5</v>
      </c>
      <c r="G254" t="str">
        <f>VLOOKUP(B254,'[1]4 - Jeudi - SX'!$C$12:$E$1048576,3,FALSE)</f>
        <v>Nuit</v>
      </c>
      <c r="H254" s="5">
        <f>IF(E254="Réception",VLOOKUP(B254,'[1]4 - Jeudi - SX'!$C$12:$S$313,9,FALSE),IF(E254="Préparation",VLOOKUP(B254,'[1]4 - Jeudi - SX'!$C$12:$S$313,8,FALSE),IF(E254="Expédition",VLOOKUP(B254,'[1]4 - Jeudi - SX'!$C$12:$S$313,10,FALSE),IF(E254="Inventaire",VLOOKUP(B254,'[1]4 - Jeudi - SX'!$C$12:$S$313,11,FALSE),IF(E254="Emballages/Déchets",VLOOKUP(B254,'[1]4 - Jeudi - SX'!$C$12:$S$313,12,FALSE),IF(F254="Délgation",VLOOKUP(B254,'[1]4 - Jeudi - SX'!$C$12:$S$313,13,FALSE),IF(E254="Dégagement",VLOOKUP(B254,'[1]4 - Jeudi - SX'!$C$12:$S$313,14,FALSE),IF(E254="Administration (chefs équipes)",VLOOKUP(B254,'[1]4 - Jeudi - SX'!$C$12:$S$313,16,FALSE)))))))))</f>
        <v>0</v>
      </c>
      <c r="I254" s="6"/>
      <c r="J254" s="7"/>
    </row>
    <row r="255" spans="1:10">
      <c r="A255" s="1" t="str">
        <f t="shared" si="6"/>
        <v>JANIN  CHANTAL</v>
      </c>
      <c r="B255" s="2" t="str">
        <f>INDEX('[1]liste operateur'!D:D,(ROWS($1:255)-1)/8+1)</f>
        <v>JANIN  CHANTAL</v>
      </c>
      <c r="C255" s="3" t="str">
        <f>+VLOOKUP(B255,'[1]liste operateur'!D:E,2,FALSE)</f>
        <v>Carrefour</v>
      </c>
      <c r="D255" s="4" t="str">
        <f t="shared" si="7"/>
        <v>NORM</v>
      </c>
      <c r="E255" t="s">
        <v>6</v>
      </c>
      <c r="G255" t="str">
        <f>VLOOKUP(B255,'[1]4 - Jeudi - SX'!$C$12:$E$1048576,3,FALSE)</f>
        <v>Nuit</v>
      </c>
      <c r="H255" s="5">
        <f>IF(E255="Réception",VLOOKUP(B255,'[1]4 - Jeudi - SX'!$C$12:$S$313,9,FALSE),IF(E255="Préparation",VLOOKUP(B255,'[1]4 - Jeudi - SX'!$C$12:$S$313,8,FALSE),IF(E255="Expédition",VLOOKUP(B255,'[1]4 - Jeudi - SX'!$C$12:$S$313,10,FALSE),IF(E255="Inventaire",VLOOKUP(B255,'[1]4 - Jeudi - SX'!$C$12:$S$313,11,FALSE),IF(E255="Emballages/Déchets",VLOOKUP(B255,'[1]4 - Jeudi - SX'!$C$12:$S$313,12,FALSE),IF(F255="Délgation",VLOOKUP(B255,'[1]4 - Jeudi - SX'!$C$12:$S$313,13,FALSE),IF(E255="Dégagement",VLOOKUP(B255,'[1]4 - Jeudi - SX'!$C$12:$S$313,14,FALSE),IF(E255="Administration (chefs équipes)",VLOOKUP(B255,'[1]4 - Jeudi - SX'!$C$12:$S$313,16,FALSE)))))))))</f>
        <v>0</v>
      </c>
      <c r="I255" s="6"/>
      <c r="J255" s="7"/>
    </row>
    <row r="256" spans="1:10">
      <c r="A256" s="1" t="str">
        <f t="shared" si="6"/>
        <v>JANIN  CHANTAL</v>
      </c>
      <c r="B256" s="2" t="str">
        <f>INDEX('[1]liste operateur'!D:D,(ROWS($1:256)-1)/8+1)</f>
        <v>JANIN  CHANTAL</v>
      </c>
      <c r="C256" s="3" t="str">
        <f>+VLOOKUP(B256,'[1]liste operateur'!D:E,2,FALSE)</f>
        <v>Carrefour</v>
      </c>
      <c r="D256" s="4" t="str">
        <f t="shared" si="7"/>
        <v>NORM</v>
      </c>
      <c r="F256" t="s">
        <v>7</v>
      </c>
      <c r="G256" t="str">
        <f>VLOOKUP(B256,'[1]4 - Jeudi - SX'!$C$12:$E$1048576,3,FALSE)</f>
        <v>Nuit</v>
      </c>
      <c r="H256" s="5">
        <f>IF(E256="Réception",VLOOKUP(B256,'[1]4 - Jeudi - SX'!$C$12:$S$313,9,FALSE),IF(E256="Préparation",VLOOKUP(B256,'[1]4 - Jeudi - SX'!$C$12:$S$313,8,FALSE),IF(E256="Expédition",VLOOKUP(B256,'[1]4 - Jeudi - SX'!$C$12:$S$313,10,FALSE),IF(E256="Inventaire",VLOOKUP(B256,'[1]4 - Jeudi - SX'!$C$12:$S$313,11,FALSE),IF(E256="Emballages/Déchets",VLOOKUP(B256,'[1]4 - Jeudi - SX'!$C$12:$S$313,12,FALSE),IF(F256="Délgation",VLOOKUP(B256,'[1]4 - Jeudi - SX'!$C$12:$S$313,13,FALSE),IF(E256="Dégagement",VLOOKUP(B256,'[1]4 - Jeudi - SX'!$C$12:$S$313,14,FALSE),IF(E256="Administration (chefs équipes)",VLOOKUP(B256,'[1]4 - Jeudi - SX'!$C$12:$S$313,16,FALSE)))))))))</f>
        <v>0</v>
      </c>
      <c r="I256" s="6"/>
      <c r="J256" s="7"/>
    </row>
    <row r="257" spans="1:10">
      <c r="A257" s="1" t="str">
        <f t="shared" ref="A257:A320" si="8">IF(ISBLANK(B257),"",B257)</f>
        <v>BIMES  MARIE-THERESE</v>
      </c>
      <c r="B257" s="2" t="str">
        <f>INDEX('[1]liste operateur'!D:D,(ROWS($1:257)-1)/8+1)</f>
        <v>BIMES  MARIE-THERESE</v>
      </c>
      <c r="C257" s="3" t="str">
        <f>+VLOOKUP(B257,'[1]liste operateur'!D:E,2,FALSE)</f>
        <v>Carrefour</v>
      </c>
      <c r="D257" s="4" t="str">
        <f t="shared" ref="D257:D320" si="9">IF(ISBLANK(B257),"","NORM")</f>
        <v>NORM</v>
      </c>
      <c r="E257" t="s">
        <v>0</v>
      </c>
      <c r="G257" t="str">
        <f>VLOOKUP(B257,'[1]4 - Jeudi - SX'!$C$12:$E$1048576,3,FALSE)</f>
        <v>Nuit</v>
      </c>
      <c r="H257" s="5">
        <f>IF(E257="Réception",VLOOKUP(B257,'[1]4 - Jeudi - SX'!$C$12:$S$313,9,FALSE),IF(E257="Préparation",VLOOKUP(B257,'[1]4 - Jeudi - SX'!$C$12:$S$313,8,FALSE),IF(E257="Expédition",VLOOKUP(B257,'[1]4 - Jeudi - SX'!$C$12:$S$313,10,FALSE),IF(E257="Inventaire",VLOOKUP(B257,'[1]4 - Jeudi - SX'!$C$12:$S$313,11,FALSE),IF(E257="Emballages/Déchets",VLOOKUP(B257,'[1]4 - Jeudi - SX'!$C$12:$S$313,12,FALSE),IF(F257="Délgation",VLOOKUP(B257,'[1]4 - Jeudi - SX'!$C$12:$S$313,13,FALSE),IF(E257="Dégagement",VLOOKUP(B257,'[1]4 - Jeudi - SX'!$C$12:$S$313,14,FALSE),IF(E257="Administration (chefs équipes)",VLOOKUP(B257,'[1]4 - Jeudi - SX'!$C$12:$S$313,16,FALSE)))))))))</f>
        <v>0</v>
      </c>
      <c r="I257" s="6"/>
      <c r="J257" s="7"/>
    </row>
    <row r="258" spans="1:10">
      <c r="A258" s="1" t="str">
        <f t="shared" si="8"/>
        <v>BIMES  MARIE-THERESE</v>
      </c>
      <c r="B258" s="2" t="str">
        <f>INDEX('[1]liste operateur'!D:D,(ROWS($1:258)-1)/8+1)</f>
        <v>BIMES  MARIE-THERESE</v>
      </c>
      <c r="C258" s="3" t="str">
        <f>+VLOOKUP(B258,'[1]liste operateur'!D:E,2,FALSE)</f>
        <v>Carrefour</v>
      </c>
      <c r="D258" s="4" t="str">
        <f t="shared" si="9"/>
        <v>NORM</v>
      </c>
      <c r="E258" t="s">
        <v>1</v>
      </c>
      <c r="G258" t="str">
        <f>VLOOKUP(B258,'[1]4 - Jeudi - SX'!$C$12:$E$1048576,3,FALSE)</f>
        <v>Nuit</v>
      </c>
      <c r="H258" s="5">
        <f>IF(E258="Réception",VLOOKUP(B258,'[1]4 - Jeudi - SX'!$C$12:$S$313,9,FALSE),IF(E258="Préparation",VLOOKUP(B258,'[1]4 - Jeudi - SX'!$C$12:$S$313,8,FALSE),IF(E258="Expédition",VLOOKUP(B258,'[1]4 - Jeudi - SX'!$C$12:$S$313,10,FALSE),IF(E258="Inventaire",VLOOKUP(B258,'[1]4 - Jeudi - SX'!$C$12:$S$313,11,FALSE),IF(E258="Emballages/Déchets",VLOOKUP(B258,'[1]4 - Jeudi - SX'!$C$12:$S$313,12,FALSE),IF(F258="Délgation",VLOOKUP(B258,'[1]4 - Jeudi - SX'!$C$12:$S$313,13,FALSE),IF(E258="Dégagement",VLOOKUP(B258,'[1]4 - Jeudi - SX'!$C$12:$S$313,14,FALSE),IF(E258="Administration (chefs équipes)",VLOOKUP(B258,'[1]4 - Jeudi - SX'!$C$12:$S$313,16,FALSE)))))))))</f>
        <v>0</v>
      </c>
      <c r="I258" s="6"/>
      <c r="J258" s="7"/>
    </row>
    <row r="259" spans="1:10">
      <c r="A259" s="1" t="str">
        <f t="shared" si="8"/>
        <v>BIMES  MARIE-THERESE</v>
      </c>
      <c r="B259" s="2" t="str">
        <f>INDEX('[1]liste operateur'!D:D,(ROWS($1:259)-1)/8+1)</f>
        <v>BIMES  MARIE-THERESE</v>
      </c>
      <c r="C259" s="3" t="str">
        <f>+VLOOKUP(B259,'[1]liste operateur'!D:E,2,FALSE)</f>
        <v>Carrefour</v>
      </c>
      <c r="D259" s="4" t="str">
        <f t="shared" si="9"/>
        <v>NORM</v>
      </c>
      <c r="E259" t="s">
        <v>2</v>
      </c>
      <c r="G259" t="str">
        <f>VLOOKUP(B259,'[1]4 - Jeudi - SX'!$C$12:$E$1048576,3,FALSE)</f>
        <v>Nuit</v>
      </c>
      <c r="H259" s="5">
        <f>IF(E259="Réception",VLOOKUP(B259,'[1]4 - Jeudi - SX'!$C$12:$S$313,9,FALSE),IF(E259="Préparation",VLOOKUP(B259,'[1]4 - Jeudi - SX'!$C$12:$S$313,8,FALSE),IF(E259="Expédition",VLOOKUP(B259,'[1]4 - Jeudi - SX'!$C$12:$S$313,10,FALSE),IF(E259="Inventaire",VLOOKUP(B259,'[1]4 - Jeudi - SX'!$C$12:$S$313,11,FALSE),IF(E259="Emballages/Déchets",VLOOKUP(B259,'[1]4 - Jeudi - SX'!$C$12:$S$313,12,FALSE),IF(F259="Délgation",VLOOKUP(B259,'[1]4 - Jeudi - SX'!$C$12:$S$313,13,FALSE),IF(E259="Dégagement",VLOOKUP(B259,'[1]4 - Jeudi - SX'!$C$12:$S$313,14,FALSE),IF(E259="Administration (chefs équipes)",VLOOKUP(B259,'[1]4 - Jeudi - SX'!$C$12:$S$313,16,FALSE)))))))))</f>
        <v>0</v>
      </c>
      <c r="I259" s="6"/>
      <c r="J259" s="7"/>
    </row>
    <row r="260" spans="1:10">
      <c r="A260" s="1" t="str">
        <f t="shared" si="8"/>
        <v>BIMES  MARIE-THERESE</v>
      </c>
      <c r="B260" s="2" t="str">
        <f>INDEX('[1]liste operateur'!D:D,(ROWS($1:260)-1)/8+1)</f>
        <v>BIMES  MARIE-THERESE</v>
      </c>
      <c r="C260" s="3" t="str">
        <f>+VLOOKUP(B260,'[1]liste operateur'!D:E,2,FALSE)</f>
        <v>Carrefour</v>
      </c>
      <c r="D260" s="4" t="str">
        <f t="shared" si="9"/>
        <v>NORM</v>
      </c>
      <c r="E260" t="s">
        <v>3</v>
      </c>
      <c r="G260" t="str">
        <f>VLOOKUP(B260,'[1]4 - Jeudi - SX'!$C$12:$E$1048576,3,FALSE)</f>
        <v>Nuit</v>
      </c>
      <c r="H260" s="5">
        <f>IF(E260="Réception",VLOOKUP(B260,'[1]4 - Jeudi - SX'!$C$12:$S$313,9,FALSE),IF(E260="Préparation",VLOOKUP(B260,'[1]4 - Jeudi - SX'!$C$12:$S$313,8,FALSE),IF(E260="Expédition",VLOOKUP(B260,'[1]4 - Jeudi - SX'!$C$12:$S$313,10,FALSE),IF(E260="Inventaire",VLOOKUP(B260,'[1]4 - Jeudi - SX'!$C$12:$S$313,11,FALSE),IF(E260="Emballages/Déchets",VLOOKUP(B260,'[1]4 - Jeudi - SX'!$C$12:$S$313,12,FALSE),IF(F260="Délgation",VLOOKUP(B260,'[1]4 - Jeudi - SX'!$C$12:$S$313,13,FALSE),IF(E260="Dégagement",VLOOKUP(B260,'[1]4 - Jeudi - SX'!$C$12:$S$313,14,FALSE),IF(E260="Administration (chefs équipes)",VLOOKUP(B260,'[1]4 - Jeudi - SX'!$C$12:$S$313,16,FALSE)))))))))</f>
        <v>0</v>
      </c>
      <c r="I260" s="6"/>
      <c r="J260" s="7"/>
    </row>
    <row r="261" spans="1:10">
      <c r="A261" s="1" t="str">
        <f t="shared" si="8"/>
        <v>BIMES  MARIE-THERESE</v>
      </c>
      <c r="B261" s="2" t="str">
        <f>INDEX('[1]liste operateur'!D:D,(ROWS($1:261)-1)/8+1)</f>
        <v>BIMES  MARIE-THERESE</v>
      </c>
      <c r="C261" s="3" t="str">
        <f>+VLOOKUP(B261,'[1]liste operateur'!D:E,2,FALSE)</f>
        <v>Carrefour</v>
      </c>
      <c r="D261" s="4" t="str">
        <f t="shared" si="9"/>
        <v>NORM</v>
      </c>
      <c r="E261" t="s">
        <v>4</v>
      </c>
      <c r="G261" t="str">
        <f>VLOOKUP(B261,'[1]4 - Jeudi - SX'!$C$12:$E$1048576,3,FALSE)</f>
        <v>Nuit</v>
      </c>
      <c r="H261" s="5">
        <f>IF(E261="Réception",VLOOKUP(B261,'[1]4 - Jeudi - SX'!$C$12:$S$313,9,FALSE),IF(E261="Préparation",VLOOKUP(B261,'[1]4 - Jeudi - SX'!$C$12:$S$313,8,FALSE),IF(E261="Expédition",VLOOKUP(B261,'[1]4 - Jeudi - SX'!$C$12:$S$313,10,FALSE),IF(E261="Inventaire",VLOOKUP(B261,'[1]4 - Jeudi - SX'!$C$12:$S$313,11,FALSE),IF(E261="Emballages/Déchets",VLOOKUP(B261,'[1]4 - Jeudi - SX'!$C$12:$S$313,12,FALSE),IF(F261="Délgation",VLOOKUP(B261,'[1]4 - Jeudi - SX'!$C$12:$S$313,13,FALSE),IF(E261="Dégagement",VLOOKUP(B261,'[1]4 - Jeudi - SX'!$C$12:$S$313,14,FALSE),IF(E261="Administration (chefs équipes)",VLOOKUP(B261,'[1]4 - Jeudi - SX'!$C$12:$S$313,16,FALSE)))))))))</f>
        <v>0</v>
      </c>
      <c r="I261" s="6"/>
      <c r="J261" s="7"/>
    </row>
    <row r="262" spans="1:10">
      <c r="A262" s="1" t="str">
        <f t="shared" si="8"/>
        <v>BIMES  MARIE-THERESE</v>
      </c>
      <c r="B262" s="2" t="str">
        <f>INDEX('[1]liste operateur'!D:D,(ROWS($1:262)-1)/8+1)</f>
        <v>BIMES  MARIE-THERESE</v>
      </c>
      <c r="C262" s="3" t="str">
        <f>+VLOOKUP(B262,'[1]liste operateur'!D:E,2,FALSE)</f>
        <v>Carrefour</v>
      </c>
      <c r="D262" s="4" t="str">
        <f t="shared" si="9"/>
        <v>NORM</v>
      </c>
      <c r="E262" t="s">
        <v>5</v>
      </c>
      <c r="G262" t="str">
        <f>VLOOKUP(B262,'[1]4 - Jeudi - SX'!$C$12:$E$1048576,3,FALSE)</f>
        <v>Nuit</v>
      </c>
      <c r="H262" s="5">
        <f>IF(E262="Réception",VLOOKUP(B262,'[1]4 - Jeudi - SX'!$C$12:$S$313,9,FALSE),IF(E262="Préparation",VLOOKUP(B262,'[1]4 - Jeudi - SX'!$C$12:$S$313,8,FALSE),IF(E262="Expédition",VLOOKUP(B262,'[1]4 - Jeudi - SX'!$C$12:$S$313,10,FALSE),IF(E262="Inventaire",VLOOKUP(B262,'[1]4 - Jeudi - SX'!$C$12:$S$313,11,FALSE),IF(E262="Emballages/Déchets",VLOOKUP(B262,'[1]4 - Jeudi - SX'!$C$12:$S$313,12,FALSE),IF(F262="Délgation",VLOOKUP(B262,'[1]4 - Jeudi - SX'!$C$12:$S$313,13,FALSE),IF(E262="Dégagement",VLOOKUP(B262,'[1]4 - Jeudi - SX'!$C$12:$S$313,14,FALSE),IF(E262="Administration (chefs équipes)",VLOOKUP(B262,'[1]4 - Jeudi - SX'!$C$12:$S$313,16,FALSE)))))))))</f>
        <v>0</v>
      </c>
      <c r="I262" s="6"/>
      <c r="J262" s="7"/>
    </row>
    <row r="263" spans="1:10">
      <c r="A263" s="1" t="str">
        <f t="shared" si="8"/>
        <v>BIMES  MARIE-THERESE</v>
      </c>
      <c r="B263" s="2" t="str">
        <f>INDEX('[1]liste operateur'!D:D,(ROWS($1:263)-1)/8+1)</f>
        <v>BIMES  MARIE-THERESE</v>
      </c>
      <c r="C263" s="3" t="str">
        <f>+VLOOKUP(B263,'[1]liste operateur'!D:E,2,FALSE)</f>
        <v>Carrefour</v>
      </c>
      <c r="D263" s="4" t="str">
        <f t="shared" si="9"/>
        <v>NORM</v>
      </c>
      <c r="E263" t="s">
        <v>6</v>
      </c>
      <c r="G263" t="str">
        <f>VLOOKUP(B263,'[1]4 - Jeudi - SX'!$C$12:$E$1048576,3,FALSE)</f>
        <v>Nuit</v>
      </c>
      <c r="H263" s="5">
        <f>IF(E263="Réception",VLOOKUP(B263,'[1]4 - Jeudi - SX'!$C$12:$S$313,9,FALSE),IF(E263="Préparation",VLOOKUP(B263,'[1]4 - Jeudi - SX'!$C$12:$S$313,8,FALSE),IF(E263="Expédition",VLOOKUP(B263,'[1]4 - Jeudi - SX'!$C$12:$S$313,10,FALSE),IF(E263="Inventaire",VLOOKUP(B263,'[1]4 - Jeudi - SX'!$C$12:$S$313,11,FALSE),IF(E263="Emballages/Déchets",VLOOKUP(B263,'[1]4 - Jeudi - SX'!$C$12:$S$313,12,FALSE),IF(F263="Délgation",VLOOKUP(B263,'[1]4 - Jeudi - SX'!$C$12:$S$313,13,FALSE),IF(E263="Dégagement",VLOOKUP(B263,'[1]4 - Jeudi - SX'!$C$12:$S$313,14,FALSE),IF(E263="Administration (chefs équipes)",VLOOKUP(B263,'[1]4 - Jeudi - SX'!$C$12:$S$313,16,FALSE)))))))))</f>
        <v>0</v>
      </c>
      <c r="I263" s="6"/>
      <c r="J263" s="7"/>
    </row>
    <row r="264" spans="1:10">
      <c r="A264" s="1" t="str">
        <f t="shared" si="8"/>
        <v>BIMES  MARIE-THERESE</v>
      </c>
      <c r="B264" s="2" t="str">
        <f>INDEX('[1]liste operateur'!D:D,(ROWS($1:264)-1)/8+1)</f>
        <v>BIMES  MARIE-THERESE</v>
      </c>
      <c r="C264" s="3" t="str">
        <f>+VLOOKUP(B264,'[1]liste operateur'!D:E,2,FALSE)</f>
        <v>Carrefour</v>
      </c>
      <c r="D264" s="4" t="str">
        <f t="shared" si="9"/>
        <v>NORM</v>
      </c>
      <c r="F264" t="s">
        <v>7</v>
      </c>
      <c r="G264" t="str">
        <f>VLOOKUP(B264,'[1]4 - Jeudi - SX'!$C$12:$E$1048576,3,FALSE)</f>
        <v>Nuit</v>
      </c>
      <c r="H264" s="5">
        <f>IF(E264="Réception",VLOOKUP(B264,'[1]4 - Jeudi - SX'!$C$12:$S$313,9,FALSE),IF(E264="Préparation",VLOOKUP(B264,'[1]4 - Jeudi - SX'!$C$12:$S$313,8,FALSE),IF(E264="Expédition",VLOOKUP(B264,'[1]4 - Jeudi - SX'!$C$12:$S$313,10,FALSE),IF(E264="Inventaire",VLOOKUP(B264,'[1]4 - Jeudi - SX'!$C$12:$S$313,11,FALSE),IF(E264="Emballages/Déchets",VLOOKUP(B264,'[1]4 - Jeudi - SX'!$C$12:$S$313,12,FALSE),IF(F264="Délgation",VLOOKUP(B264,'[1]4 - Jeudi - SX'!$C$12:$S$313,13,FALSE),IF(E264="Dégagement",VLOOKUP(B264,'[1]4 - Jeudi - SX'!$C$12:$S$313,14,FALSE),IF(E264="Administration (chefs équipes)",VLOOKUP(B264,'[1]4 - Jeudi - SX'!$C$12:$S$313,16,FALSE)))))))))</f>
        <v>0</v>
      </c>
      <c r="I264" s="6"/>
      <c r="J264" s="7"/>
    </row>
    <row r="265" spans="1:10">
      <c r="A265" s="1" t="str">
        <f t="shared" si="8"/>
        <v>BERNARD  ALAIN</v>
      </c>
      <c r="B265" s="2" t="str">
        <f>INDEX('[1]liste operateur'!D:D,(ROWS($1:265)-1)/8+1)</f>
        <v>BERNARD  ALAIN</v>
      </c>
      <c r="C265" s="3" t="str">
        <f>+VLOOKUP(B265,'[1]liste operateur'!D:E,2,FALSE)</f>
        <v>Carrefour</v>
      </c>
      <c r="D265" s="4" t="str">
        <f t="shared" si="9"/>
        <v>NORM</v>
      </c>
      <c r="E265" t="s">
        <v>0</v>
      </c>
      <c r="G265" t="str">
        <f>VLOOKUP(B265,'[1]4 - Jeudi - SX'!$C$12:$E$1048576,3,FALSE)</f>
        <v>Nuit</v>
      </c>
      <c r="H265" s="5">
        <f>IF(E265="Réception",VLOOKUP(B265,'[1]4 - Jeudi - SX'!$C$12:$S$313,9,FALSE),IF(E265="Préparation",VLOOKUP(B265,'[1]4 - Jeudi - SX'!$C$12:$S$313,8,FALSE),IF(E265="Expédition",VLOOKUP(B265,'[1]4 - Jeudi - SX'!$C$12:$S$313,10,FALSE),IF(E265="Inventaire",VLOOKUP(B265,'[1]4 - Jeudi - SX'!$C$12:$S$313,11,FALSE),IF(E265="Emballages/Déchets",VLOOKUP(B265,'[1]4 - Jeudi - SX'!$C$12:$S$313,12,FALSE),IF(F265="Délgation",VLOOKUP(B265,'[1]4 - Jeudi - SX'!$C$12:$S$313,13,FALSE),IF(E265="Dégagement",VLOOKUP(B265,'[1]4 - Jeudi - SX'!$C$12:$S$313,14,FALSE),IF(E265="Administration (chefs équipes)",VLOOKUP(B265,'[1]4 - Jeudi - SX'!$C$12:$S$313,16,FALSE)))))))))</f>
        <v>0</v>
      </c>
      <c r="I265" s="6"/>
      <c r="J265" s="7"/>
    </row>
    <row r="266" spans="1:10">
      <c r="A266" s="1" t="str">
        <f t="shared" si="8"/>
        <v>BERNARD  ALAIN</v>
      </c>
      <c r="B266" s="2" t="str">
        <f>INDEX('[1]liste operateur'!D:D,(ROWS($1:266)-1)/8+1)</f>
        <v>BERNARD  ALAIN</v>
      </c>
      <c r="C266" s="3" t="str">
        <f>+VLOOKUP(B266,'[1]liste operateur'!D:E,2,FALSE)</f>
        <v>Carrefour</v>
      </c>
      <c r="D266" s="4" t="str">
        <f t="shared" si="9"/>
        <v>NORM</v>
      </c>
      <c r="E266" t="s">
        <v>1</v>
      </c>
      <c r="G266" t="str">
        <f>VLOOKUP(B266,'[1]4 - Jeudi - SX'!$C$12:$E$1048576,3,FALSE)</f>
        <v>Nuit</v>
      </c>
      <c r="H266" s="5">
        <f>IF(E266="Réception",VLOOKUP(B266,'[1]4 - Jeudi - SX'!$C$12:$S$313,9,FALSE),IF(E266="Préparation",VLOOKUP(B266,'[1]4 - Jeudi - SX'!$C$12:$S$313,8,FALSE),IF(E266="Expédition",VLOOKUP(B266,'[1]4 - Jeudi - SX'!$C$12:$S$313,10,FALSE),IF(E266="Inventaire",VLOOKUP(B266,'[1]4 - Jeudi - SX'!$C$12:$S$313,11,FALSE),IF(E266="Emballages/Déchets",VLOOKUP(B266,'[1]4 - Jeudi - SX'!$C$12:$S$313,12,FALSE),IF(F266="Délgation",VLOOKUP(B266,'[1]4 - Jeudi - SX'!$C$12:$S$313,13,FALSE),IF(E266="Dégagement",VLOOKUP(B266,'[1]4 - Jeudi - SX'!$C$12:$S$313,14,FALSE),IF(E266="Administration (chefs équipes)",VLOOKUP(B266,'[1]4 - Jeudi - SX'!$C$12:$S$313,16,FALSE)))))))))</f>
        <v>0</v>
      </c>
      <c r="I266" s="6"/>
      <c r="J266" s="7"/>
    </row>
    <row r="267" spans="1:10">
      <c r="A267" s="1" t="str">
        <f t="shared" si="8"/>
        <v>BERNARD  ALAIN</v>
      </c>
      <c r="B267" s="2" t="str">
        <f>INDEX('[1]liste operateur'!D:D,(ROWS($1:267)-1)/8+1)</f>
        <v>BERNARD  ALAIN</v>
      </c>
      <c r="C267" s="3" t="str">
        <f>+VLOOKUP(B267,'[1]liste operateur'!D:E,2,FALSE)</f>
        <v>Carrefour</v>
      </c>
      <c r="D267" s="4" t="str">
        <f t="shared" si="9"/>
        <v>NORM</v>
      </c>
      <c r="E267" t="s">
        <v>2</v>
      </c>
      <c r="G267" t="str">
        <f>VLOOKUP(B267,'[1]4 - Jeudi - SX'!$C$12:$E$1048576,3,FALSE)</f>
        <v>Nuit</v>
      </c>
      <c r="H267" s="5">
        <f>IF(E267="Réception",VLOOKUP(B267,'[1]4 - Jeudi - SX'!$C$12:$S$313,9,FALSE),IF(E267="Préparation",VLOOKUP(B267,'[1]4 - Jeudi - SX'!$C$12:$S$313,8,FALSE),IF(E267="Expédition",VLOOKUP(B267,'[1]4 - Jeudi - SX'!$C$12:$S$313,10,FALSE),IF(E267="Inventaire",VLOOKUP(B267,'[1]4 - Jeudi - SX'!$C$12:$S$313,11,FALSE),IF(E267="Emballages/Déchets",VLOOKUP(B267,'[1]4 - Jeudi - SX'!$C$12:$S$313,12,FALSE),IF(F267="Délgation",VLOOKUP(B267,'[1]4 - Jeudi - SX'!$C$12:$S$313,13,FALSE),IF(E267="Dégagement",VLOOKUP(B267,'[1]4 - Jeudi - SX'!$C$12:$S$313,14,FALSE),IF(E267="Administration (chefs équipes)",VLOOKUP(B267,'[1]4 - Jeudi - SX'!$C$12:$S$313,16,FALSE)))))))))</f>
        <v>0</v>
      </c>
      <c r="I267" s="6"/>
      <c r="J267" s="7"/>
    </row>
    <row r="268" spans="1:10">
      <c r="A268" s="1" t="str">
        <f t="shared" si="8"/>
        <v>BERNARD  ALAIN</v>
      </c>
      <c r="B268" s="2" t="str">
        <f>INDEX('[1]liste operateur'!D:D,(ROWS($1:268)-1)/8+1)</f>
        <v>BERNARD  ALAIN</v>
      </c>
      <c r="C268" s="3" t="str">
        <f>+VLOOKUP(B268,'[1]liste operateur'!D:E,2,FALSE)</f>
        <v>Carrefour</v>
      </c>
      <c r="D268" s="4" t="str">
        <f t="shared" si="9"/>
        <v>NORM</v>
      </c>
      <c r="E268" t="s">
        <v>3</v>
      </c>
      <c r="G268" t="str">
        <f>VLOOKUP(B268,'[1]4 - Jeudi - SX'!$C$12:$E$1048576,3,FALSE)</f>
        <v>Nuit</v>
      </c>
      <c r="H268" s="5">
        <f>IF(E268="Réception",VLOOKUP(B268,'[1]4 - Jeudi - SX'!$C$12:$S$313,9,FALSE),IF(E268="Préparation",VLOOKUP(B268,'[1]4 - Jeudi - SX'!$C$12:$S$313,8,FALSE),IF(E268="Expédition",VLOOKUP(B268,'[1]4 - Jeudi - SX'!$C$12:$S$313,10,FALSE),IF(E268="Inventaire",VLOOKUP(B268,'[1]4 - Jeudi - SX'!$C$12:$S$313,11,FALSE),IF(E268="Emballages/Déchets",VLOOKUP(B268,'[1]4 - Jeudi - SX'!$C$12:$S$313,12,FALSE),IF(F268="Délgation",VLOOKUP(B268,'[1]4 - Jeudi - SX'!$C$12:$S$313,13,FALSE),IF(E268="Dégagement",VLOOKUP(B268,'[1]4 - Jeudi - SX'!$C$12:$S$313,14,FALSE),IF(E268="Administration (chefs équipes)",VLOOKUP(B268,'[1]4 - Jeudi - SX'!$C$12:$S$313,16,FALSE)))))))))</f>
        <v>0</v>
      </c>
      <c r="I268" s="6"/>
      <c r="J268" s="7"/>
    </row>
    <row r="269" spans="1:10">
      <c r="A269" s="1" t="str">
        <f t="shared" si="8"/>
        <v>BERNARD  ALAIN</v>
      </c>
      <c r="B269" s="2" t="str">
        <f>INDEX('[1]liste operateur'!D:D,(ROWS($1:269)-1)/8+1)</f>
        <v>BERNARD  ALAIN</v>
      </c>
      <c r="C269" s="3" t="str">
        <f>+VLOOKUP(B269,'[1]liste operateur'!D:E,2,FALSE)</f>
        <v>Carrefour</v>
      </c>
      <c r="D269" s="4" t="str">
        <f t="shared" si="9"/>
        <v>NORM</v>
      </c>
      <c r="E269" t="s">
        <v>4</v>
      </c>
      <c r="G269" t="str">
        <f>VLOOKUP(B269,'[1]4 - Jeudi - SX'!$C$12:$E$1048576,3,FALSE)</f>
        <v>Nuit</v>
      </c>
      <c r="H269" s="5">
        <f>IF(E269="Réception",VLOOKUP(B269,'[1]4 - Jeudi - SX'!$C$12:$S$313,9,FALSE),IF(E269="Préparation",VLOOKUP(B269,'[1]4 - Jeudi - SX'!$C$12:$S$313,8,FALSE),IF(E269="Expédition",VLOOKUP(B269,'[1]4 - Jeudi - SX'!$C$12:$S$313,10,FALSE),IF(E269="Inventaire",VLOOKUP(B269,'[1]4 - Jeudi - SX'!$C$12:$S$313,11,FALSE),IF(E269="Emballages/Déchets",VLOOKUP(B269,'[1]4 - Jeudi - SX'!$C$12:$S$313,12,FALSE),IF(F269="Délgation",VLOOKUP(B269,'[1]4 - Jeudi - SX'!$C$12:$S$313,13,FALSE),IF(E269="Dégagement",VLOOKUP(B269,'[1]4 - Jeudi - SX'!$C$12:$S$313,14,FALSE),IF(E269="Administration (chefs équipes)",VLOOKUP(B269,'[1]4 - Jeudi - SX'!$C$12:$S$313,16,FALSE)))))))))</f>
        <v>0</v>
      </c>
      <c r="I269" s="6"/>
      <c r="J269" s="7"/>
    </row>
    <row r="270" spans="1:10">
      <c r="A270" s="1" t="str">
        <f t="shared" si="8"/>
        <v>BERNARD  ALAIN</v>
      </c>
      <c r="B270" s="2" t="str">
        <f>INDEX('[1]liste operateur'!D:D,(ROWS($1:270)-1)/8+1)</f>
        <v>BERNARD  ALAIN</v>
      </c>
      <c r="C270" s="3" t="str">
        <f>+VLOOKUP(B270,'[1]liste operateur'!D:E,2,FALSE)</f>
        <v>Carrefour</v>
      </c>
      <c r="D270" s="4" t="str">
        <f t="shared" si="9"/>
        <v>NORM</v>
      </c>
      <c r="E270" t="s">
        <v>5</v>
      </c>
      <c r="G270" t="str">
        <f>VLOOKUP(B270,'[1]4 - Jeudi - SX'!$C$12:$E$1048576,3,FALSE)</f>
        <v>Nuit</v>
      </c>
      <c r="H270" s="5">
        <f>IF(E270="Réception",VLOOKUP(B270,'[1]4 - Jeudi - SX'!$C$12:$S$313,9,FALSE),IF(E270="Préparation",VLOOKUP(B270,'[1]4 - Jeudi - SX'!$C$12:$S$313,8,FALSE),IF(E270="Expédition",VLOOKUP(B270,'[1]4 - Jeudi - SX'!$C$12:$S$313,10,FALSE),IF(E270="Inventaire",VLOOKUP(B270,'[1]4 - Jeudi - SX'!$C$12:$S$313,11,FALSE),IF(E270="Emballages/Déchets",VLOOKUP(B270,'[1]4 - Jeudi - SX'!$C$12:$S$313,12,FALSE),IF(F270="Délgation",VLOOKUP(B270,'[1]4 - Jeudi - SX'!$C$12:$S$313,13,FALSE),IF(E270="Dégagement",VLOOKUP(B270,'[1]4 - Jeudi - SX'!$C$12:$S$313,14,FALSE),IF(E270="Administration (chefs équipes)",VLOOKUP(B270,'[1]4 - Jeudi - SX'!$C$12:$S$313,16,FALSE)))))))))</f>
        <v>0</v>
      </c>
      <c r="I270" s="6"/>
      <c r="J270" s="7"/>
    </row>
    <row r="271" spans="1:10">
      <c r="A271" s="1" t="str">
        <f t="shared" si="8"/>
        <v>BERNARD  ALAIN</v>
      </c>
      <c r="B271" s="2" t="str">
        <f>INDEX('[1]liste operateur'!D:D,(ROWS($1:271)-1)/8+1)</f>
        <v>BERNARD  ALAIN</v>
      </c>
      <c r="C271" s="3" t="str">
        <f>+VLOOKUP(B271,'[1]liste operateur'!D:E,2,FALSE)</f>
        <v>Carrefour</v>
      </c>
      <c r="D271" s="4" t="str">
        <f t="shared" si="9"/>
        <v>NORM</v>
      </c>
      <c r="E271" t="s">
        <v>6</v>
      </c>
      <c r="G271" t="str">
        <f>VLOOKUP(B271,'[1]4 - Jeudi - SX'!$C$12:$E$1048576,3,FALSE)</f>
        <v>Nuit</v>
      </c>
      <c r="H271" s="5">
        <f>IF(E271="Réception",VLOOKUP(B271,'[1]4 - Jeudi - SX'!$C$12:$S$313,9,FALSE),IF(E271="Préparation",VLOOKUP(B271,'[1]4 - Jeudi - SX'!$C$12:$S$313,8,FALSE),IF(E271="Expédition",VLOOKUP(B271,'[1]4 - Jeudi - SX'!$C$12:$S$313,10,FALSE),IF(E271="Inventaire",VLOOKUP(B271,'[1]4 - Jeudi - SX'!$C$12:$S$313,11,FALSE),IF(E271="Emballages/Déchets",VLOOKUP(B271,'[1]4 - Jeudi - SX'!$C$12:$S$313,12,FALSE),IF(F271="Délgation",VLOOKUP(B271,'[1]4 - Jeudi - SX'!$C$12:$S$313,13,FALSE),IF(E271="Dégagement",VLOOKUP(B271,'[1]4 - Jeudi - SX'!$C$12:$S$313,14,FALSE),IF(E271="Administration (chefs équipes)",VLOOKUP(B271,'[1]4 - Jeudi - SX'!$C$12:$S$313,16,FALSE)))))))))</f>
        <v>0</v>
      </c>
      <c r="I271" s="6"/>
      <c r="J271" s="7"/>
    </row>
    <row r="272" spans="1:10">
      <c r="A272" s="1" t="str">
        <f t="shared" si="8"/>
        <v>BERNARD  ALAIN</v>
      </c>
      <c r="B272" s="2" t="str">
        <f>INDEX('[1]liste operateur'!D:D,(ROWS($1:272)-1)/8+1)</f>
        <v>BERNARD  ALAIN</v>
      </c>
      <c r="C272" s="3" t="str">
        <f>+VLOOKUP(B272,'[1]liste operateur'!D:E,2,FALSE)</f>
        <v>Carrefour</v>
      </c>
      <c r="D272" s="4" t="str">
        <f t="shared" si="9"/>
        <v>NORM</v>
      </c>
      <c r="F272" t="s">
        <v>7</v>
      </c>
      <c r="G272" t="str">
        <f>VLOOKUP(B272,'[1]4 - Jeudi - SX'!$C$12:$E$1048576,3,FALSE)</f>
        <v>Nuit</v>
      </c>
      <c r="H272" s="5">
        <f>IF(E272="Réception",VLOOKUP(B272,'[1]4 - Jeudi - SX'!$C$12:$S$313,9,FALSE),IF(E272="Préparation",VLOOKUP(B272,'[1]4 - Jeudi - SX'!$C$12:$S$313,8,FALSE),IF(E272="Expédition",VLOOKUP(B272,'[1]4 - Jeudi - SX'!$C$12:$S$313,10,FALSE),IF(E272="Inventaire",VLOOKUP(B272,'[1]4 - Jeudi - SX'!$C$12:$S$313,11,FALSE),IF(E272="Emballages/Déchets",VLOOKUP(B272,'[1]4 - Jeudi - SX'!$C$12:$S$313,12,FALSE),IF(F272="Délgation",VLOOKUP(B272,'[1]4 - Jeudi - SX'!$C$12:$S$313,13,FALSE),IF(E272="Dégagement",VLOOKUP(B272,'[1]4 - Jeudi - SX'!$C$12:$S$313,14,FALSE),IF(E272="Administration (chefs équipes)",VLOOKUP(B272,'[1]4 - Jeudi - SX'!$C$12:$S$313,16,FALSE)))))))))</f>
        <v>0</v>
      </c>
      <c r="I272" s="6"/>
      <c r="J272" s="7"/>
    </row>
    <row r="273" spans="1:10">
      <c r="A273" s="1" t="str">
        <f t="shared" si="8"/>
        <v>HANSE  STEPHANE</v>
      </c>
      <c r="B273" s="2" t="str">
        <f>INDEX('[1]liste operateur'!D:D,(ROWS($1:273)-1)/8+1)</f>
        <v>HANSE  STEPHANE</v>
      </c>
      <c r="C273" s="3" t="str">
        <f>+VLOOKUP(B273,'[1]liste operateur'!D:E,2,FALSE)</f>
        <v>Carrefour</v>
      </c>
      <c r="D273" s="4" t="str">
        <f t="shared" si="9"/>
        <v>NORM</v>
      </c>
      <c r="E273" t="s">
        <v>0</v>
      </c>
      <c r="G273" t="str">
        <f>VLOOKUP(B273,'[1]4 - Jeudi - SX'!$C$12:$E$1048576,3,FALSE)</f>
        <v>Nuit</v>
      </c>
      <c r="H273" s="5">
        <f>IF(E273="Réception",VLOOKUP(B273,'[1]4 - Jeudi - SX'!$C$12:$S$313,9,FALSE),IF(E273="Préparation",VLOOKUP(B273,'[1]4 - Jeudi - SX'!$C$12:$S$313,8,FALSE),IF(E273="Expédition",VLOOKUP(B273,'[1]4 - Jeudi - SX'!$C$12:$S$313,10,FALSE),IF(E273="Inventaire",VLOOKUP(B273,'[1]4 - Jeudi - SX'!$C$12:$S$313,11,FALSE),IF(E273="Emballages/Déchets",VLOOKUP(B273,'[1]4 - Jeudi - SX'!$C$12:$S$313,12,FALSE),IF(F273="Délgation",VLOOKUP(B273,'[1]4 - Jeudi - SX'!$C$12:$S$313,13,FALSE),IF(E273="Dégagement",VLOOKUP(B273,'[1]4 - Jeudi - SX'!$C$12:$S$313,14,FALSE),IF(E273="Administration (chefs équipes)",VLOOKUP(B273,'[1]4 - Jeudi - SX'!$C$12:$S$313,16,FALSE)))))))))</f>
        <v>0</v>
      </c>
      <c r="I273" s="6"/>
      <c r="J273" s="7"/>
    </row>
    <row r="274" spans="1:10">
      <c r="A274" s="1" t="str">
        <f t="shared" si="8"/>
        <v>HANSE  STEPHANE</v>
      </c>
      <c r="B274" s="2" t="str">
        <f>INDEX('[1]liste operateur'!D:D,(ROWS($1:274)-1)/8+1)</f>
        <v>HANSE  STEPHANE</v>
      </c>
      <c r="C274" s="3" t="str">
        <f>+VLOOKUP(B274,'[1]liste operateur'!D:E,2,FALSE)</f>
        <v>Carrefour</v>
      </c>
      <c r="D274" s="4" t="str">
        <f t="shared" si="9"/>
        <v>NORM</v>
      </c>
      <c r="E274" t="s">
        <v>1</v>
      </c>
      <c r="G274" t="str">
        <f>VLOOKUP(B274,'[1]4 - Jeudi - SX'!$C$12:$E$1048576,3,FALSE)</f>
        <v>Nuit</v>
      </c>
      <c r="H274" s="5">
        <f>IF(E274="Réception",VLOOKUP(B274,'[1]4 - Jeudi - SX'!$C$12:$S$313,9,FALSE),IF(E274="Préparation",VLOOKUP(B274,'[1]4 - Jeudi - SX'!$C$12:$S$313,8,FALSE),IF(E274="Expédition",VLOOKUP(B274,'[1]4 - Jeudi - SX'!$C$12:$S$313,10,FALSE),IF(E274="Inventaire",VLOOKUP(B274,'[1]4 - Jeudi - SX'!$C$12:$S$313,11,FALSE),IF(E274="Emballages/Déchets",VLOOKUP(B274,'[1]4 - Jeudi - SX'!$C$12:$S$313,12,FALSE),IF(F274="Délgation",VLOOKUP(B274,'[1]4 - Jeudi - SX'!$C$12:$S$313,13,FALSE),IF(E274="Dégagement",VLOOKUP(B274,'[1]4 - Jeudi - SX'!$C$12:$S$313,14,FALSE),IF(E274="Administration (chefs équipes)",VLOOKUP(B274,'[1]4 - Jeudi - SX'!$C$12:$S$313,16,FALSE)))))))))</f>
        <v>0</v>
      </c>
      <c r="I274" s="6"/>
      <c r="J274" s="7"/>
    </row>
    <row r="275" spans="1:10">
      <c r="A275" s="1" t="str">
        <f t="shared" si="8"/>
        <v>HANSE  STEPHANE</v>
      </c>
      <c r="B275" s="2" t="str">
        <f>INDEX('[1]liste operateur'!D:D,(ROWS($1:275)-1)/8+1)</f>
        <v>HANSE  STEPHANE</v>
      </c>
      <c r="C275" s="3" t="str">
        <f>+VLOOKUP(B275,'[1]liste operateur'!D:E,2,FALSE)</f>
        <v>Carrefour</v>
      </c>
      <c r="D275" s="4" t="str">
        <f t="shared" si="9"/>
        <v>NORM</v>
      </c>
      <c r="E275" t="s">
        <v>2</v>
      </c>
      <c r="G275" t="str">
        <f>VLOOKUP(B275,'[1]4 - Jeudi - SX'!$C$12:$E$1048576,3,FALSE)</f>
        <v>Nuit</v>
      </c>
      <c r="H275" s="5">
        <f>IF(E275="Réception",VLOOKUP(B275,'[1]4 - Jeudi - SX'!$C$12:$S$313,9,FALSE),IF(E275="Préparation",VLOOKUP(B275,'[1]4 - Jeudi - SX'!$C$12:$S$313,8,FALSE),IF(E275="Expédition",VLOOKUP(B275,'[1]4 - Jeudi - SX'!$C$12:$S$313,10,FALSE),IF(E275="Inventaire",VLOOKUP(B275,'[1]4 - Jeudi - SX'!$C$12:$S$313,11,FALSE),IF(E275="Emballages/Déchets",VLOOKUP(B275,'[1]4 - Jeudi - SX'!$C$12:$S$313,12,FALSE),IF(F275="Délgation",VLOOKUP(B275,'[1]4 - Jeudi - SX'!$C$12:$S$313,13,FALSE),IF(E275="Dégagement",VLOOKUP(B275,'[1]4 - Jeudi - SX'!$C$12:$S$313,14,FALSE),IF(E275="Administration (chefs équipes)",VLOOKUP(B275,'[1]4 - Jeudi - SX'!$C$12:$S$313,16,FALSE)))))))))</f>
        <v>0.29166666666666669</v>
      </c>
      <c r="I275" s="6"/>
      <c r="J275" s="7"/>
    </row>
    <row r="276" spans="1:10">
      <c r="A276" s="1" t="str">
        <f t="shared" si="8"/>
        <v>HANSE  STEPHANE</v>
      </c>
      <c r="B276" s="2" t="str">
        <f>INDEX('[1]liste operateur'!D:D,(ROWS($1:276)-1)/8+1)</f>
        <v>HANSE  STEPHANE</v>
      </c>
      <c r="C276" s="3" t="str">
        <f>+VLOOKUP(B276,'[1]liste operateur'!D:E,2,FALSE)</f>
        <v>Carrefour</v>
      </c>
      <c r="D276" s="4" t="str">
        <f t="shared" si="9"/>
        <v>NORM</v>
      </c>
      <c r="E276" t="s">
        <v>3</v>
      </c>
      <c r="G276" t="str">
        <f>VLOOKUP(B276,'[1]4 - Jeudi - SX'!$C$12:$E$1048576,3,FALSE)</f>
        <v>Nuit</v>
      </c>
      <c r="H276" s="5">
        <f>IF(E276="Réception",VLOOKUP(B276,'[1]4 - Jeudi - SX'!$C$12:$S$313,9,FALSE),IF(E276="Préparation",VLOOKUP(B276,'[1]4 - Jeudi - SX'!$C$12:$S$313,8,FALSE),IF(E276="Expédition",VLOOKUP(B276,'[1]4 - Jeudi - SX'!$C$12:$S$313,10,FALSE),IF(E276="Inventaire",VLOOKUP(B276,'[1]4 - Jeudi - SX'!$C$12:$S$313,11,FALSE),IF(E276="Emballages/Déchets",VLOOKUP(B276,'[1]4 - Jeudi - SX'!$C$12:$S$313,12,FALSE),IF(F276="Délgation",VLOOKUP(B276,'[1]4 - Jeudi - SX'!$C$12:$S$313,13,FALSE),IF(E276="Dégagement",VLOOKUP(B276,'[1]4 - Jeudi - SX'!$C$12:$S$313,14,FALSE),IF(E276="Administration (chefs équipes)",VLOOKUP(B276,'[1]4 - Jeudi - SX'!$C$12:$S$313,16,FALSE)))))))))</f>
        <v>0</v>
      </c>
      <c r="I276" s="6"/>
      <c r="J276" s="7"/>
    </row>
    <row r="277" spans="1:10">
      <c r="A277" s="1" t="str">
        <f t="shared" si="8"/>
        <v>HANSE  STEPHANE</v>
      </c>
      <c r="B277" s="2" t="str">
        <f>INDEX('[1]liste operateur'!D:D,(ROWS($1:277)-1)/8+1)</f>
        <v>HANSE  STEPHANE</v>
      </c>
      <c r="C277" s="3" t="str">
        <f>+VLOOKUP(B277,'[1]liste operateur'!D:E,2,FALSE)</f>
        <v>Carrefour</v>
      </c>
      <c r="D277" s="4" t="str">
        <f t="shared" si="9"/>
        <v>NORM</v>
      </c>
      <c r="E277" t="s">
        <v>4</v>
      </c>
      <c r="G277" t="str">
        <f>VLOOKUP(B277,'[1]4 - Jeudi - SX'!$C$12:$E$1048576,3,FALSE)</f>
        <v>Nuit</v>
      </c>
      <c r="H277" s="5">
        <f>IF(E277="Réception",VLOOKUP(B277,'[1]4 - Jeudi - SX'!$C$12:$S$313,9,FALSE),IF(E277="Préparation",VLOOKUP(B277,'[1]4 - Jeudi - SX'!$C$12:$S$313,8,FALSE),IF(E277="Expédition",VLOOKUP(B277,'[1]4 - Jeudi - SX'!$C$12:$S$313,10,FALSE),IF(E277="Inventaire",VLOOKUP(B277,'[1]4 - Jeudi - SX'!$C$12:$S$313,11,FALSE),IF(E277="Emballages/Déchets",VLOOKUP(B277,'[1]4 - Jeudi - SX'!$C$12:$S$313,12,FALSE),IF(F277="Délgation",VLOOKUP(B277,'[1]4 - Jeudi - SX'!$C$12:$S$313,13,FALSE),IF(E277="Dégagement",VLOOKUP(B277,'[1]4 - Jeudi - SX'!$C$12:$S$313,14,FALSE),IF(E277="Administration (chefs équipes)",VLOOKUP(B277,'[1]4 - Jeudi - SX'!$C$12:$S$313,16,FALSE)))))))))</f>
        <v>0</v>
      </c>
      <c r="I277" s="6"/>
      <c r="J277" s="7"/>
    </row>
    <row r="278" spans="1:10">
      <c r="A278" s="1" t="str">
        <f t="shared" si="8"/>
        <v>HANSE  STEPHANE</v>
      </c>
      <c r="B278" s="2" t="str">
        <f>INDEX('[1]liste operateur'!D:D,(ROWS($1:278)-1)/8+1)</f>
        <v>HANSE  STEPHANE</v>
      </c>
      <c r="C278" s="3" t="str">
        <f>+VLOOKUP(B278,'[1]liste operateur'!D:E,2,FALSE)</f>
        <v>Carrefour</v>
      </c>
      <c r="D278" s="4" t="str">
        <f t="shared" si="9"/>
        <v>NORM</v>
      </c>
      <c r="E278" t="s">
        <v>5</v>
      </c>
      <c r="G278" t="str">
        <f>VLOOKUP(B278,'[1]4 - Jeudi - SX'!$C$12:$E$1048576,3,FALSE)</f>
        <v>Nuit</v>
      </c>
      <c r="H278" s="5">
        <f>IF(E278="Réception",VLOOKUP(B278,'[1]4 - Jeudi - SX'!$C$12:$S$313,9,FALSE),IF(E278="Préparation",VLOOKUP(B278,'[1]4 - Jeudi - SX'!$C$12:$S$313,8,FALSE),IF(E278="Expédition",VLOOKUP(B278,'[1]4 - Jeudi - SX'!$C$12:$S$313,10,FALSE),IF(E278="Inventaire",VLOOKUP(B278,'[1]4 - Jeudi - SX'!$C$12:$S$313,11,FALSE),IF(E278="Emballages/Déchets",VLOOKUP(B278,'[1]4 - Jeudi - SX'!$C$12:$S$313,12,FALSE),IF(F278="Délgation",VLOOKUP(B278,'[1]4 - Jeudi - SX'!$C$12:$S$313,13,FALSE),IF(E278="Dégagement",VLOOKUP(B278,'[1]4 - Jeudi - SX'!$C$12:$S$313,14,FALSE),IF(E278="Administration (chefs équipes)",VLOOKUP(B278,'[1]4 - Jeudi - SX'!$C$12:$S$313,16,FALSE)))))))))</f>
        <v>0</v>
      </c>
      <c r="I278" s="6"/>
      <c r="J278" s="7"/>
    </row>
    <row r="279" spans="1:10">
      <c r="A279" s="1" t="str">
        <f t="shared" si="8"/>
        <v>HANSE  STEPHANE</v>
      </c>
      <c r="B279" s="2" t="str">
        <f>INDEX('[1]liste operateur'!D:D,(ROWS($1:279)-1)/8+1)</f>
        <v>HANSE  STEPHANE</v>
      </c>
      <c r="C279" s="3" t="str">
        <f>+VLOOKUP(B279,'[1]liste operateur'!D:E,2,FALSE)</f>
        <v>Carrefour</v>
      </c>
      <c r="D279" s="4" t="str">
        <f t="shared" si="9"/>
        <v>NORM</v>
      </c>
      <c r="E279" t="s">
        <v>6</v>
      </c>
      <c r="G279" t="str">
        <f>VLOOKUP(B279,'[1]4 - Jeudi - SX'!$C$12:$E$1048576,3,FALSE)</f>
        <v>Nuit</v>
      </c>
      <c r="H279" s="5">
        <f>IF(E279="Réception",VLOOKUP(B279,'[1]4 - Jeudi - SX'!$C$12:$S$313,9,FALSE),IF(E279="Préparation",VLOOKUP(B279,'[1]4 - Jeudi - SX'!$C$12:$S$313,8,FALSE),IF(E279="Expédition",VLOOKUP(B279,'[1]4 - Jeudi - SX'!$C$12:$S$313,10,FALSE),IF(E279="Inventaire",VLOOKUP(B279,'[1]4 - Jeudi - SX'!$C$12:$S$313,11,FALSE),IF(E279="Emballages/Déchets",VLOOKUP(B279,'[1]4 - Jeudi - SX'!$C$12:$S$313,12,FALSE),IF(F279="Délgation",VLOOKUP(B279,'[1]4 - Jeudi - SX'!$C$12:$S$313,13,FALSE),IF(E279="Dégagement",VLOOKUP(B279,'[1]4 - Jeudi - SX'!$C$12:$S$313,14,FALSE),IF(E279="Administration (chefs équipes)",VLOOKUP(B279,'[1]4 - Jeudi - SX'!$C$12:$S$313,16,FALSE)))))))))</f>
        <v>0</v>
      </c>
      <c r="I279" s="6"/>
      <c r="J279" s="7"/>
    </row>
    <row r="280" spans="1:10">
      <c r="A280" s="1" t="str">
        <f t="shared" si="8"/>
        <v>HANSE  STEPHANE</v>
      </c>
      <c r="B280" s="2" t="str">
        <f>INDEX('[1]liste operateur'!D:D,(ROWS($1:280)-1)/8+1)</f>
        <v>HANSE  STEPHANE</v>
      </c>
      <c r="C280" s="3" t="str">
        <f>+VLOOKUP(B280,'[1]liste operateur'!D:E,2,FALSE)</f>
        <v>Carrefour</v>
      </c>
      <c r="D280" s="4" t="str">
        <f t="shared" si="9"/>
        <v>NORM</v>
      </c>
      <c r="F280" t="s">
        <v>7</v>
      </c>
      <c r="G280" t="str">
        <f>VLOOKUP(B280,'[1]4 - Jeudi - SX'!$C$12:$E$1048576,3,FALSE)</f>
        <v>Nuit</v>
      </c>
      <c r="H280" s="5">
        <f>IF(E280="Réception",VLOOKUP(B280,'[1]4 - Jeudi - SX'!$C$12:$S$313,9,FALSE),IF(E280="Préparation",VLOOKUP(B280,'[1]4 - Jeudi - SX'!$C$12:$S$313,8,FALSE),IF(E280="Expédition",VLOOKUP(B280,'[1]4 - Jeudi - SX'!$C$12:$S$313,10,FALSE),IF(E280="Inventaire",VLOOKUP(B280,'[1]4 - Jeudi - SX'!$C$12:$S$313,11,FALSE),IF(E280="Emballages/Déchets",VLOOKUP(B280,'[1]4 - Jeudi - SX'!$C$12:$S$313,12,FALSE),IF(F280="Délgation",VLOOKUP(B280,'[1]4 - Jeudi - SX'!$C$12:$S$313,13,FALSE),IF(E280="Dégagement",VLOOKUP(B280,'[1]4 - Jeudi - SX'!$C$12:$S$313,14,FALSE),IF(E280="Administration (chefs équipes)",VLOOKUP(B280,'[1]4 - Jeudi - SX'!$C$12:$S$313,16,FALSE)))))))))</f>
        <v>0</v>
      </c>
      <c r="I280" s="6"/>
      <c r="J280" s="7"/>
    </row>
    <row r="281" spans="1:10">
      <c r="A281" s="1" t="str">
        <f t="shared" si="8"/>
        <v>MERCIER  MARTIAL</v>
      </c>
      <c r="B281" s="2" t="str">
        <f>INDEX('[1]liste operateur'!D:D,(ROWS($1:281)-1)/8+1)</f>
        <v>MERCIER  MARTIAL</v>
      </c>
      <c r="C281" s="3" t="str">
        <f>+VLOOKUP(B281,'[1]liste operateur'!D:E,2,FALSE)</f>
        <v>Carrefour</v>
      </c>
      <c r="D281" s="4" t="str">
        <f t="shared" si="9"/>
        <v>NORM</v>
      </c>
      <c r="E281" t="s">
        <v>0</v>
      </c>
      <c r="G281" t="str">
        <f>VLOOKUP(B281,'[1]4 - Jeudi - SX'!$C$12:$E$1048576,3,FALSE)</f>
        <v>Nuit</v>
      </c>
      <c r="H281" s="5">
        <f>IF(E281="Réception",VLOOKUP(B281,'[1]4 - Jeudi - SX'!$C$12:$S$313,9,FALSE),IF(E281="Préparation",VLOOKUP(B281,'[1]4 - Jeudi - SX'!$C$12:$S$313,8,FALSE),IF(E281="Expédition",VLOOKUP(B281,'[1]4 - Jeudi - SX'!$C$12:$S$313,10,FALSE),IF(E281="Inventaire",VLOOKUP(B281,'[1]4 - Jeudi - SX'!$C$12:$S$313,11,FALSE),IF(E281="Emballages/Déchets",VLOOKUP(B281,'[1]4 - Jeudi - SX'!$C$12:$S$313,12,FALSE),IF(F281="Délgation",VLOOKUP(B281,'[1]4 - Jeudi - SX'!$C$12:$S$313,13,FALSE),IF(E281="Dégagement",VLOOKUP(B281,'[1]4 - Jeudi - SX'!$C$12:$S$313,14,FALSE),IF(E281="Administration (chefs équipes)",VLOOKUP(B281,'[1]4 - Jeudi - SX'!$C$12:$S$313,16,FALSE)))))))))</f>
        <v>0</v>
      </c>
      <c r="I281" s="6"/>
      <c r="J281" s="7"/>
    </row>
    <row r="282" spans="1:10">
      <c r="A282" s="1" t="str">
        <f t="shared" si="8"/>
        <v>MERCIER  MARTIAL</v>
      </c>
      <c r="B282" s="2" t="str">
        <f>INDEX('[1]liste operateur'!D:D,(ROWS($1:282)-1)/8+1)</f>
        <v>MERCIER  MARTIAL</v>
      </c>
      <c r="C282" s="3" t="str">
        <f>+VLOOKUP(B282,'[1]liste operateur'!D:E,2,FALSE)</f>
        <v>Carrefour</v>
      </c>
      <c r="D282" s="4" t="str">
        <f t="shared" si="9"/>
        <v>NORM</v>
      </c>
      <c r="E282" t="s">
        <v>1</v>
      </c>
      <c r="G282" t="str">
        <f>VLOOKUP(B282,'[1]4 - Jeudi - SX'!$C$12:$E$1048576,3,FALSE)</f>
        <v>Nuit</v>
      </c>
      <c r="H282" s="5">
        <f>IF(E282="Réception",VLOOKUP(B282,'[1]4 - Jeudi - SX'!$C$12:$S$313,9,FALSE),IF(E282="Préparation",VLOOKUP(B282,'[1]4 - Jeudi - SX'!$C$12:$S$313,8,FALSE),IF(E282="Expédition",VLOOKUP(B282,'[1]4 - Jeudi - SX'!$C$12:$S$313,10,FALSE),IF(E282="Inventaire",VLOOKUP(B282,'[1]4 - Jeudi - SX'!$C$12:$S$313,11,FALSE),IF(E282="Emballages/Déchets",VLOOKUP(B282,'[1]4 - Jeudi - SX'!$C$12:$S$313,12,FALSE),IF(F282="Délgation",VLOOKUP(B282,'[1]4 - Jeudi - SX'!$C$12:$S$313,13,FALSE),IF(E282="Dégagement",VLOOKUP(B282,'[1]4 - Jeudi - SX'!$C$12:$S$313,14,FALSE),IF(E282="Administration (chefs équipes)",VLOOKUP(B282,'[1]4 - Jeudi - SX'!$C$12:$S$313,16,FALSE)))))))))</f>
        <v>0.29166666666666669</v>
      </c>
      <c r="I282" s="6"/>
      <c r="J282" s="7"/>
    </row>
    <row r="283" spans="1:10">
      <c r="A283" s="1" t="str">
        <f t="shared" si="8"/>
        <v>MERCIER  MARTIAL</v>
      </c>
      <c r="B283" s="2" t="str">
        <f>INDEX('[1]liste operateur'!D:D,(ROWS($1:283)-1)/8+1)</f>
        <v>MERCIER  MARTIAL</v>
      </c>
      <c r="C283" s="3" t="str">
        <f>+VLOOKUP(B283,'[1]liste operateur'!D:E,2,FALSE)</f>
        <v>Carrefour</v>
      </c>
      <c r="D283" s="4" t="str">
        <f t="shared" si="9"/>
        <v>NORM</v>
      </c>
      <c r="E283" t="s">
        <v>2</v>
      </c>
      <c r="G283" t="str">
        <f>VLOOKUP(B283,'[1]4 - Jeudi - SX'!$C$12:$E$1048576,3,FALSE)</f>
        <v>Nuit</v>
      </c>
      <c r="H283" s="5">
        <f>IF(E283="Réception",VLOOKUP(B283,'[1]4 - Jeudi - SX'!$C$12:$S$313,9,FALSE),IF(E283="Préparation",VLOOKUP(B283,'[1]4 - Jeudi - SX'!$C$12:$S$313,8,FALSE),IF(E283="Expédition",VLOOKUP(B283,'[1]4 - Jeudi - SX'!$C$12:$S$313,10,FALSE),IF(E283="Inventaire",VLOOKUP(B283,'[1]4 - Jeudi - SX'!$C$12:$S$313,11,FALSE),IF(E283="Emballages/Déchets",VLOOKUP(B283,'[1]4 - Jeudi - SX'!$C$12:$S$313,12,FALSE),IF(F283="Délgation",VLOOKUP(B283,'[1]4 - Jeudi - SX'!$C$12:$S$313,13,FALSE),IF(E283="Dégagement",VLOOKUP(B283,'[1]4 - Jeudi - SX'!$C$12:$S$313,14,FALSE),IF(E283="Administration (chefs équipes)",VLOOKUP(B283,'[1]4 - Jeudi - SX'!$C$12:$S$313,16,FALSE)))))))))</f>
        <v>0</v>
      </c>
      <c r="I283" s="6"/>
      <c r="J283" s="7"/>
    </row>
    <row r="284" spans="1:10">
      <c r="A284" s="1" t="str">
        <f t="shared" si="8"/>
        <v>MERCIER  MARTIAL</v>
      </c>
      <c r="B284" s="2" t="str">
        <f>INDEX('[1]liste operateur'!D:D,(ROWS($1:284)-1)/8+1)</f>
        <v>MERCIER  MARTIAL</v>
      </c>
      <c r="C284" s="3" t="str">
        <f>+VLOOKUP(B284,'[1]liste operateur'!D:E,2,FALSE)</f>
        <v>Carrefour</v>
      </c>
      <c r="D284" s="4" t="str">
        <f t="shared" si="9"/>
        <v>NORM</v>
      </c>
      <c r="E284" t="s">
        <v>3</v>
      </c>
      <c r="G284" t="str">
        <f>VLOOKUP(B284,'[1]4 - Jeudi - SX'!$C$12:$E$1048576,3,FALSE)</f>
        <v>Nuit</v>
      </c>
      <c r="H284" s="5">
        <f>IF(E284="Réception",VLOOKUP(B284,'[1]4 - Jeudi - SX'!$C$12:$S$313,9,FALSE),IF(E284="Préparation",VLOOKUP(B284,'[1]4 - Jeudi - SX'!$C$12:$S$313,8,FALSE),IF(E284="Expédition",VLOOKUP(B284,'[1]4 - Jeudi - SX'!$C$12:$S$313,10,FALSE),IF(E284="Inventaire",VLOOKUP(B284,'[1]4 - Jeudi - SX'!$C$12:$S$313,11,FALSE),IF(E284="Emballages/Déchets",VLOOKUP(B284,'[1]4 - Jeudi - SX'!$C$12:$S$313,12,FALSE),IF(F284="Délgation",VLOOKUP(B284,'[1]4 - Jeudi - SX'!$C$12:$S$313,13,FALSE),IF(E284="Dégagement",VLOOKUP(B284,'[1]4 - Jeudi - SX'!$C$12:$S$313,14,FALSE),IF(E284="Administration (chefs équipes)",VLOOKUP(B284,'[1]4 - Jeudi - SX'!$C$12:$S$313,16,FALSE)))))))))</f>
        <v>0</v>
      </c>
      <c r="I284" s="6"/>
      <c r="J284" s="7"/>
    </row>
    <row r="285" spans="1:10">
      <c r="A285" s="1" t="str">
        <f t="shared" si="8"/>
        <v>MERCIER  MARTIAL</v>
      </c>
      <c r="B285" s="2" t="str">
        <f>INDEX('[1]liste operateur'!D:D,(ROWS($1:285)-1)/8+1)</f>
        <v>MERCIER  MARTIAL</v>
      </c>
      <c r="C285" s="3" t="str">
        <f>+VLOOKUP(B285,'[1]liste operateur'!D:E,2,FALSE)</f>
        <v>Carrefour</v>
      </c>
      <c r="D285" s="4" t="str">
        <f t="shared" si="9"/>
        <v>NORM</v>
      </c>
      <c r="E285" t="s">
        <v>4</v>
      </c>
      <c r="G285" t="str">
        <f>VLOOKUP(B285,'[1]4 - Jeudi - SX'!$C$12:$E$1048576,3,FALSE)</f>
        <v>Nuit</v>
      </c>
      <c r="H285" s="5">
        <f>IF(E285="Réception",VLOOKUP(B285,'[1]4 - Jeudi - SX'!$C$12:$S$313,9,FALSE),IF(E285="Préparation",VLOOKUP(B285,'[1]4 - Jeudi - SX'!$C$12:$S$313,8,FALSE),IF(E285="Expédition",VLOOKUP(B285,'[1]4 - Jeudi - SX'!$C$12:$S$313,10,FALSE),IF(E285="Inventaire",VLOOKUP(B285,'[1]4 - Jeudi - SX'!$C$12:$S$313,11,FALSE),IF(E285="Emballages/Déchets",VLOOKUP(B285,'[1]4 - Jeudi - SX'!$C$12:$S$313,12,FALSE),IF(F285="Délgation",VLOOKUP(B285,'[1]4 - Jeudi - SX'!$C$12:$S$313,13,FALSE),IF(E285="Dégagement",VLOOKUP(B285,'[1]4 - Jeudi - SX'!$C$12:$S$313,14,FALSE),IF(E285="Administration (chefs équipes)",VLOOKUP(B285,'[1]4 - Jeudi - SX'!$C$12:$S$313,16,FALSE)))))))))</f>
        <v>0</v>
      </c>
      <c r="I285" s="6"/>
      <c r="J285" s="7"/>
    </row>
    <row r="286" spans="1:10">
      <c r="A286" s="1" t="str">
        <f t="shared" si="8"/>
        <v>MERCIER  MARTIAL</v>
      </c>
      <c r="B286" s="2" t="str">
        <f>INDEX('[1]liste operateur'!D:D,(ROWS($1:286)-1)/8+1)</f>
        <v>MERCIER  MARTIAL</v>
      </c>
      <c r="C286" s="3" t="str">
        <f>+VLOOKUP(B286,'[1]liste operateur'!D:E,2,FALSE)</f>
        <v>Carrefour</v>
      </c>
      <c r="D286" s="4" t="str">
        <f t="shared" si="9"/>
        <v>NORM</v>
      </c>
      <c r="E286" t="s">
        <v>5</v>
      </c>
      <c r="G286" t="str">
        <f>VLOOKUP(B286,'[1]4 - Jeudi - SX'!$C$12:$E$1048576,3,FALSE)</f>
        <v>Nuit</v>
      </c>
      <c r="H286" s="5">
        <f>IF(E286="Réception",VLOOKUP(B286,'[1]4 - Jeudi - SX'!$C$12:$S$313,9,FALSE),IF(E286="Préparation",VLOOKUP(B286,'[1]4 - Jeudi - SX'!$C$12:$S$313,8,FALSE),IF(E286="Expédition",VLOOKUP(B286,'[1]4 - Jeudi - SX'!$C$12:$S$313,10,FALSE),IF(E286="Inventaire",VLOOKUP(B286,'[1]4 - Jeudi - SX'!$C$12:$S$313,11,FALSE),IF(E286="Emballages/Déchets",VLOOKUP(B286,'[1]4 - Jeudi - SX'!$C$12:$S$313,12,FALSE),IF(F286="Délgation",VLOOKUP(B286,'[1]4 - Jeudi - SX'!$C$12:$S$313,13,FALSE),IF(E286="Dégagement",VLOOKUP(B286,'[1]4 - Jeudi - SX'!$C$12:$S$313,14,FALSE),IF(E286="Administration (chefs équipes)",VLOOKUP(B286,'[1]4 - Jeudi - SX'!$C$12:$S$313,16,FALSE)))))))))</f>
        <v>0</v>
      </c>
      <c r="I286" s="6"/>
      <c r="J286" s="7"/>
    </row>
    <row r="287" spans="1:10">
      <c r="A287" s="1" t="str">
        <f t="shared" si="8"/>
        <v>MERCIER  MARTIAL</v>
      </c>
      <c r="B287" s="2" t="str">
        <f>INDEX('[1]liste operateur'!D:D,(ROWS($1:287)-1)/8+1)</f>
        <v>MERCIER  MARTIAL</v>
      </c>
      <c r="C287" s="3" t="str">
        <f>+VLOOKUP(B287,'[1]liste operateur'!D:E,2,FALSE)</f>
        <v>Carrefour</v>
      </c>
      <c r="D287" s="4" t="str">
        <f t="shared" si="9"/>
        <v>NORM</v>
      </c>
      <c r="E287" t="s">
        <v>6</v>
      </c>
      <c r="G287" t="str">
        <f>VLOOKUP(B287,'[1]4 - Jeudi - SX'!$C$12:$E$1048576,3,FALSE)</f>
        <v>Nuit</v>
      </c>
      <c r="H287" s="5">
        <f>IF(E287="Réception",VLOOKUP(B287,'[1]4 - Jeudi - SX'!$C$12:$S$313,9,FALSE),IF(E287="Préparation",VLOOKUP(B287,'[1]4 - Jeudi - SX'!$C$12:$S$313,8,FALSE),IF(E287="Expédition",VLOOKUP(B287,'[1]4 - Jeudi - SX'!$C$12:$S$313,10,FALSE),IF(E287="Inventaire",VLOOKUP(B287,'[1]4 - Jeudi - SX'!$C$12:$S$313,11,FALSE),IF(E287="Emballages/Déchets",VLOOKUP(B287,'[1]4 - Jeudi - SX'!$C$12:$S$313,12,FALSE),IF(F287="Délgation",VLOOKUP(B287,'[1]4 - Jeudi - SX'!$C$12:$S$313,13,FALSE),IF(E287="Dégagement",VLOOKUP(B287,'[1]4 - Jeudi - SX'!$C$12:$S$313,14,FALSE),IF(E287="Administration (chefs équipes)",VLOOKUP(B287,'[1]4 - Jeudi - SX'!$C$12:$S$313,16,FALSE)))))))))</f>
        <v>0</v>
      </c>
      <c r="I287" s="6"/>
      <c r="J287" s="7"/>
    </row>
    <row r="288" spans="1:10">
      <c r="A288" s="1" t="str">
        <f t="shared" si="8"/>
        <v>MERCIER  MARTIAL</v>
      </c>
      <c r="B288" s="2" t="str">
        <f>INDEX('[1]liste operateur'!D:D,(ROWS($1:288)-1)/8+1)</f>
        <v>MERCIER  MARTIAL</v>
      </c>
      <c r="C288" s="3" t="str">
        <f>+VLOOKUP(B288,'[1]liste operateur'!D:E,2,FALSE)</f>
        <v>Carrefour</v>
      </c>
      <c r="D288" s="4" t="str">
        <f t="shared" si="9"/>
        <v>NORM</v>
      </c>
      <c r="F288" t="s">
        <v>7</v>
      </c>
      <c r="G288" t="str">
        <f>VLOOKUP(B288,'[1]4 - Jeudi - SX'!$C$12:$E$1048576,3,FALSE)</f>
        <v>Nuit</v>
      </c>
      <c r="H288" s="5">
        <f>IF(E288="Réception",VLOOKUP(B288,'[1]4 - Jeudi - SX'!$C$12:$S$313,9,FALSE),IF(E288="Préparation",VLOOKUP(B288,'[1]4 - Jeudi - SX'!$C$12:$S$313,8,FALSE),IF(E288="Expédition",VLOOKUP(B288,'[1]4 - Jeudi - SX'!$C$12:$S$313,10,FALSE),IF(E288="Inventaire",VLOOKUP(B288,'[1]4 - Jeudi - SX'!$C$12:$S$313,11,FALSE),IF(E288="Emballages/Déchets",VLOOKUP(B288,'[1]4 - Jeudi - SX'!$C$12:$S$313,12,FALSE),IF(F288="Délgation",VLOOKUP(B288,'[1]4 - Jeudi - SX'!$C$12:$S$313,13,FALSE),IF(E288="Dégagement",VLOOKUP(B288,'[1]4 - Jeudi - SX'!$C$12:$S$313,14,FALSE),IF(E288="Administration (chefs équipes)",VLOOKUP(B288,'[1]4 - Jeudi - SX'!$C$12:$S$313,16,FALSE)))))))))</f>
        <v>0</v>
      </c>
      <c r="I288" s="6"/>
      <c r="J288" s="7"/>
    </row>
    <row r="289" spans="1:10">
      <c r="A289" s="1" t="str">
        <f t="shared" si="8"/>
        <v>PEILLON  MARC</v>
      </c>
      <c r="B289" s="2" t="str">
        <f>INDEX('[1]liste operateur'!D:D,(ROWS($1:289)-1)/8+1)</f>
        <v>PEILLON  MARC</v>
      </c>
      <c r="C289" s="3" t="str">
        <f>+VLOOKUP(B289,'[1]liste operateur'!D:E,2,FALSE)</f>
        <v>Carrefour</v>
      </c>
      <c r="D289" s="4" t="str">
        <f t="shared" si="9"/>
        <v>NORM</v>
      </c>
      <c r="E289" t="s">
        <v>0</v>
      </c>
      <c r="G289" t="str">
        <f>VLOOKUP(B289,'[1]4 - Jeudi - SX'!$C$12:$E$1048576,3,FALSE)</f>
        <v>Nuit</v>
      </c>
      <c r="H289" s="5">
        <f>IF(E289="Réception",VLOOKUP(B289,'[1]4 - Jeudi - SX'!$C$12:$S$313,9,FALSE),IF(E289="Préparation",VLOOKUP(B289,'[1]4 - Jeudi - SX'!$C$12:$S$313,8,FALSE),IF(E289="Expédition",VLOOKUP(B289,'[1]4 - Jeudi - SX'!$C$12:$S$313,10,FALSE),IF(E289="Inventaire",VLOOKUP(B289,'[1]4 - Jeudi - SX'!$C$12:$S$313,11,FALSE),IF(E289="Emballages/Déchets",VLOOKUP(B289,'[1]4 - Jeudi - SX'!$C$12:$S$313,12,FALSE),IF(F289="Délgation",VLOOKUP(B289,'[1]4 - Jeudi - SX'!$C$12:$S$313,13,FALSE),IF(E289="Dégagement",VLOOKUP(B289,'[1]4 - Jeudi - SX'!$C$12:$S$313,14,FALSE),IF(E289="Administration (chefs équipes)",VLOOKUP(B289,'[1]4 - Jeudi - SX'!$C$12:$S$313,16,FALSE)))))))))</f>
        <v>0</v>
      </c>
      <c r="I289" s="6"/>
      <c r="J289" s="7"/>
    </row>
    <row r="290" spans="1:10">
      <c r="A290" s="1" t="str">
        <f t="shared" si="8"/>
        <v>PEILLON  MARC</v>
      </c>
      <c r="B290" s="2" t="str">
        <f>INDEX('[1]liste operateur'!D:D,(ROWS($1:290)-1)/8+1)</f>
        <v>PEILLON  MARC</v>
      </c>
      <c r="C290" s="3" t="str">
        <f>+VLOOKUP(B290,'[1]liste operateur'!D:E,2,FALSE)</f>
        <v>Carrefour</v>
      </c>
      <c r="D290" s="4" t="str">
        <f t="shared" si="9"/>
        <v>NORM</v>
      </c>
      <c r="E290" t="s">
        <v>1</v>
      </c>
      <c r="G290" t="str">
        <f>VLOOKUP(B290,'[1]4 - Jeudi - SX'!$C$12:$E$1048576,3,FALSE)</f>
        <v>Nuit</v>
      </c>
      <c r="H290" s="5">
        <f>IF(E290="Réception",VLOOKUP(B290,'[1]4 - Jeudi - SX'!$C$12:$S$313,9,FALSE),IF(E290="Préparation",VLOOKUP(B290,'[1]4 - Jeudi - SX'!$C$12:$S$313,8,FALSE),IF(E290="Expédition",VLOOKUP(B290,'[1]4 - Jeudi - SX'!$C$12:$S$313,10,FALSE),IF(E290="Inventaire",VLOOKUP(B290,'[1]4 - Jeudi - SX'!$C$12:$S$313,11,FALSE),IF(E290="Emballages/Déchets",VLOOKUP(B290,'[1]4 - Jeudi - SX'!$C$12:$S$313,12,FALSE),IF(F290="Délgation",VLOOKUP(B290,'[1]4 - Jeudi - SX'!$C$12:$S$313,13,FALSE),IF(E290="Dégagement",VLOOKUP(B290,'[1]4 - Jeudi - SX'!$C$12:$S$313,14,FALSE),IF(E290="Administration (chefs équipes)",VLOOKUP(B290,'[1]4 - Jeudi - SX'!$C$12:$S$313,16,FALSE)))))))))</f>
        <v>0</v>
      </c>
      <c r="I290" s="6"/>
      <c r="J290" s="7"/>
    </row>
    <row r="291" spans="1:10">
      <c r="A291" s="1" t="str">
        <f t="shared" si="8"/>
        <v>PEILLON  MARC</v>
      </c>
      <c r="B291" s="2" t="str">
        <f>INDEX('[1]liste operateur'!D:D,(ROWS($1:291)-1)/8+1)</f>
        <v>PEILLON  MARC</v>
      </c>
      <c r="C291" s="3" t="str">
        <f>+VLOOKUP(B291,'[1]liste operateur'!D:E,2,FALSE)</f>
        <v>Carrefour</v>
      </c>
      <c r="D291" s="4" t="str">
        <f t="shared" si="9"/>
        <v>NORM</v>
      </c>
      <c r="E291" t="s">
        <v>2</v>
      </c>
      <c r="G291" t="str">
        <f>VLOOKUP(B291,'[1]4 - Jeudi - SX'!$C$12:$E$1048576,3,FALSE)</f>
        <v>Nuit</v>
      </c>
      <c r="H291" s="5">
        <f>IF(E291="Réception",VLOOKUP(B291,'[1]4 - Jeudi - SX'!$C$12:$S$313,9,FALSE),IF(E291="Préparation",VLOOKUP(B291,'[1]4 - Jeudi - SX'!$C$12:$S$313,8,FALSE),IF(E291="Expédition",VLOOKUP(B291,'[1]4 - Jeudi - SX'!$C$12:$S$313,10,FALSE),IF(E291="Inventaire",VLOOKUP(B291,'[1]4 - Jeudi - SX'!$C$12:$S$313,11,FALSE),IF(E291="Emballages/Déchets",VLOOKUP(B291,'[1]4 - Jeudi - SX'!$C$12:$S$313,12,FALSE),IF(F291="Délgation",VLOOKUP(B291,'[1]4 - Jeudi - SX'!$C$12:$S$313,13,FALSE),IF(E291="Dégagement",VLOOKUP(B291,'[1]4 - Jeudi - SX'!$C$12:$S$313,14,FALSE),IF(E291="Administration (chefs équipes)",VLOOKUP(B291,'[1]4 - Jeudi - SX'!$C$12:$S$313,16,FALSE)))))))))</f>
        <v>0</v>
      </c>
      <c r="I291" s="6"/>
      <c r="J291" s="7"/>
    </row>
    <row r="292" spans="1:10">
      <c r="A292" s="1" t="str">
        <f t="shared" si="8"/>
        <v>PEILLON  MARC</v>
      </c>
      <c r="B292" s="2" t="str">
        <f>INDEX('[1]liste operateur'!D:D,(ROWS($1:292)-1)/8+1)</f>
        <v>PEILLON  MARC</v>
      </c>
      <c r="C292" s="3" t="str">
        <f>+VLOOKUP(B292,'[1]liste operateur'!D:E,2,FALSE)</f>
        <v>Carrefour</v>
      </c>
      <c r="D292" s="4" t="str">
        <f t="shared" si="9"/>
        <v>NORM</v>
      </c>
      <c r="E292" t="s">
        <v>3</v>
      </c>
      <c r="G292" t="str">
        <f>VLOOKUP(B292,'[1]4 - Jeudi - SX'!$C$12:$E$1048576,3,FALSE)</f>
        <v>Nuit</v>
      </c>
      <c r="H292" s="5">
        <f>IF(E292="Réception",VLOOKUP(B292,'[1]4 - Jeudi - SX'!$C$12:$S$313,9,FALSE),IF(E292="Préparation",VLOOKUP(B292,'[1]4 - Jeudi - SX'!$C$12:$S$313,8,FALSE),IF(E292="Expédition",VLOOKUP(B292,'[1]4 - Jeudi - SX'!$C$12:$S$313,10,FALSE),IF(E292="Inventaire",VLOOKUP(B292,'[1]4 - Jeudi - SX'!$C$12:$S$313,11,FALSE),IF(E292="Emballages/Déchets",VLOOKUP(B292,'[1]4 - Jeudi - SX'!$C$12:$S$313,12,FALSE),IF(F292="Délgation",VLOOKUP(B292,'[1]4 - Jeudi - SX'!$C$12:$S$313,13,FALSE),IF(E292="Dégagement",VLOOKUP(B292,'[1]4 - Jeudi - SX'!$C$12:$S$313,14,FALSE),IF(E292="Administration (chefs équipes)",VLOOKUP(B292,'[1]4 - Jeudi - SX'!$C$12:$S$313,16,FALSE)))))))))</f>
        <v>0</v>
      </c>
      <c r="I292" s="6"/>
      <c r="J292" s="7"/>
    </row>
    <row r="293" spans="1:10">
      <c r="A293" s="1" t="str">
        <f t="shared" si="8"/>
        <v>PEILLON  MARC</v>
      </c>
      <c r="B293" s="2" t="str">
        <f>INDEX('[1]liste operateur'!D:D,(ROWS($1:293)-1)/8+1)</f>
        <v>PEILLON  MARC</v>
      </c>
      <c r="C293" s="3" t="str">
        <f>+VLOOKUP(B293,'[1]liste operateur'!D:E,2,FALSE)</f>
        <v>Carrefour</v>
      </c>
      <c r="D293" s="4" t="str">
        <f t="shared" si="9"/>
        <v>NORM</v>
      </c>
      <c r="E293" t="s">
        <v>4</v>
      </c>
      <c r="G293" t="str">
        <f>VLOOKUP(B293,'[1]4 - Jeudi - SX'!$C$12:$E$1048576,3,FALSE)</f>
        <v>Nuit</v>
      </c>
      <c r="H293" s="5">
        <f>IF(E293="Réception",VLOOKUP(B293,'[1]4 - Jeudi - SX'!$C$12:$S$313,9,FALSE),IF(E293="Préparation",VLOOKUP(B293,'[1]4 - Jeudi - SX'!$C$12:$S$313,8,FALSE),IF(E293="Expédition",VLOOKUP(B293,'[1]4 - Jeudi - SX'!$C$12:$S$313,10,FALSE),IF(E293="Inventaire",VLOOKUP(B293,'[1]4 - Jeudi - SX'!$C$12:$S$313,11,FALSE),IF(E293="Emballages/Déchets",VLOOKUP(B293,'[1]4 - Jeudi - SX'!$C$12:$S$313,12,FALSE),IF(F293="Délgation",VLOOKUP(B293,'[1]4 - Jeudi - SX'!$C$12:$S$313,13,FALSE),IF(E293="Dégagement",VLOOKUP(B293,'[1]4 - Jeudi - SX'!$C$12:$S$313,14,FALSE),IF(E293="Administration (chefs équipes)",VLOOKUP(B293,'[1]4 - Jeudi - SX'!$C$12:$S$313,16,FALSE)))))))))</f>
        <v>0</v>
      </c>
      <c r="I293" s="6"/>
      <c r="J293" s="7"/>
    </row>
    <row r="294" spans="1:10">
      <c r="A294" s="1" t="str">
        <f t="shared" si="8"/>
        <v>PEILLON  MARC</v>
      </c>
      <c r="B294" s="2" t="str">
        <f>INDEX('[1]liste operateur'!D:D,(ROWS($1:294)-1)/8+1)</f>
        <v>PEILLON  MARC</v>
      </c>
      <c r="C294" s="3" t="str">
        <f>+VLOOKUP(B294,'[1]liste operateur'!D:E,2,FALSE)</f>
        <v>Carrefour</v>
      </c>
      <c r="D294" s="4" t="str">
        <f t="shared" si="9"/>
        <v>NORM</v>
      </c>
      <c r="E294" t="s">
        <v>5</v>
      </c>
      <c r="G294" t="str">
        <f>VLOOKUP(B294,'[1]4 - Jeudi - SX'!$C$12:$E$1048576,3,FALSE)</f>
        <v>Nuit</v>
      </c>
      <c r="H294" s="5">
        <f>IF(E294="Réception",VLOOKUP(B294,'[1]4 - Jeudi - SX'!$C$12:$S$313,9,FALSE),IF(E294="Préparation",VLOOKUP(B294,'[1]4 - Jeudi - SX'!$C$12:$S$313,8,FALSE),IF(E294="Expédition",VLOOKUP(B294,'[1]4 - Jeudi - SX'!$C$12:$S$313,10,FALSE),IF(E294="Inventaire",VLOOKUP(B294,'[1]4 - Jeudi - SX'!$C$12:$S$313,11,FALSE),IF(E294="Emballages/Déchets",VLOOKUP(B294,'[1]4 - Jeudi - SX'!$C$12:$S$313,12,FALSE),IF(F294="Délgation",VLOOKUP(B294,'[1]4 - Jeudi - SX'!$C$12:$S$313,13,FALSE),IF(E294="Dégagement",VLOOKUP(B294,'[1]4 - Jeudi - SX'!$C$12:$S$313,14,FALSE),IF(E294="Administration (chefs équipes)",VLOOKUP(B294,'[1]4 - Jeudi - SX'!$C$12:$S$313,16,FALSE)))))))))</f>
        <v>0</v>
      </c>
      <c r="I294" s="6"/>
      <c r="J294" s="7"/>
    </row>
    <row r="295" spans="1:10">
      <c r="A295" s="1" t="str">
        <f t="shared" si="8"/>
        <v>PEILLON  MARC</v>
      </c>
      <c r="B295" s="2" t="str">
        <f>INDEX('[1]liste operateur'!D:D,(ROWS($1:295)-1)/8+1)</f>
        <v>PEILLON  MARC</v>
      </c>
      <c r="C295" s="3" t="str">
        <f>+VLOOKUP(B295,'[1]liste operateur'!D:E,2,FALSE)</f>
        <v>Carrefour</v>
      </c>
      <c r="D295" s="4" t="str">
        <f t="shared" si="9"/>
        <v>NORM</v>
      </c>
      <c r="E295" t="s">
        <v>6</v>
      </c>
      <c r="G295" t="str">
        <f>VLOOKUP(B295,'[1]4 - Jeudi - SX'!$C$12:$E$1048576,3,FALSE)</f>
        <v>Nuit</v>
      </c>
      <c r="H295" s="5">
        <f>IF(E295="Réception",VLOOKUP(B295,'[1]4 - Jeudi - SX'!$C$12:$S$313,9,FALSE),IF(E295="Préparation",VLOOKUP(B295,'[1]4 - Jeudi - SX'!$C$12:$S$313,8,FALSE),IF(E295="Expédition",VLOOKUP(B295,'[1]4 - Jeudi - SX'!$C$12:$S$313,10,FALSE),IF(E295="Inventaire",VLOOKUP(B295,'[1]4 - Jeudi - SX'!$C$12:$S$313,11,FALSE),IF(E295="Emballages/Déchets",VLOOKUP(B295,'[1]4 - Jeudi - SX'!$C$12:$S$313,12,FALSE),IF(F295="Délgation",VLOOKUP(B295,'[1]4 - Jeudi - SX'!$C$12:$S$313,13,FALSE),IF(E295="Dégagement",VLOOKUP(B295,'[1]4 - Jeudi - SX'!$C$12:$S$313,14,FALSE),IF(E295="Administration (chefs équipes)",VLOOKUP(B295,'[1]4 - Jeudi - SX'!$C$12:$S$313,16,FALSE)))))))))</f>
        <v>0</v>
      </c>
      <c r="I295" s="6"/>
      <c r="J295" s="7"/>
    </row>
    <row r="296" spans="1:10">
      <c r="A296" s="1" t="str">
        <f t="shared" si="8"/>
        <v>PEILLON  MARC</v>
      </c>
      <c r="B296" s="2" t="str">
        <f>INDEX('[1]liste operateur'!D:D,(ROWS($1:296)-1)/8+1)</f>
        <v>PEILLON  MARC</v>
      </c>
      <c r="C296" s="3" t="str">
        <f>+VLOOKUP(B296,'[1]liste operateur'!D:E,2,FALSE)</f>
        <v>Carrefour</v>
      </c>
      <c r="D296" s="4" t="str">
        <f t="shared" si="9"/>
        <v>NORM</v>
      </c>
      <c r="F296" t="s">
        <v>7</v>
      </c>
      <c r="G296" t="str">
        <f>VLOOKUP(B296,'[1]4 - Jeudi - SX'!$C$12:$E$1048576,3,FALSE)</f>
        <v>Nuit</v>
      </c>
      <c r="H296" s="5">
        <f>IF(E296="Réception",VLOOKUP(B296,'[1]4 - Jeudi - SX'!$C$12:$S$313,9,FALSE),IF(E296="Préparation",VLOOKUP(B296,'[1]4 - Jeudi - SX'!$C$12:$S$313,8,FALSE),IF(E296="Expédition",VLOOKUP(B296,'[1]4 - Jeudi - SX'!$C$12:$S$313,10,FALSE),IF(E296="Inventaire",VLOOKUP(B296,'[1]4 - Jeudi - SX'!$C$12:$S$313,11,FALSE),IF(E296="Emballages/Déchets",VLOOKUP(B296,'[1]4 - Jeudi - SX'!$C$12:$S$313,12,FALSE),IF(F296="Délgation",VLOOKUP(B296,'[1]4 - Jeudi - SX'!$C$12:$S$313,13,FALSE),IF(E296="Dégagement",VLOOKUP(B296,'[1]4 - Jeudi - SX'!$C$12:$S$313,14,FALSE),IF(E296="Administration (chefs équipes)",VLOOKUP(B296,'[1]4 - Jeudi - SX'!$C$12:$S$313,16,FALSE)))))))))</f>
        <v>0</v>
      </c>
      <c r="I296" s="6"/>
      <c r="J296" s="7"/>
    </row>
    <row r="297" spans="1:10">
      <c r="A297" s="1" t="str">
        <f t="shared" si="8"/>
        <v>PONGAN  RICHARD</v>
      </c>
      <c r="B297" s="2" t="str">
        <f>INDEX('[1]liste operateur'!D:D,(ROWS($1:297)-1)/8+1)</f>
        <v>PONGAN  RICHARD</v>
      </c>
      <c r="C297" s="3" t="str">
        <f>+VLOOKUP(B297,'[1]liste operateur'!D:E,2,FALSE)</f>
        <v>Carrefour</v>
      </c>
      <c r="D297" s="4" t="str">
        <f t="shared" si="9"/>
        <v>NORM</v>
      </c>
      <c r="E297" t="s">
        <v>0</v>
      </c>
      <c r="G297" t="str">
        <f>VLOOKUP(B297,'[1]4 - Jeudi - SX'!$C$12:$E$1048576,3,FALSE)</f>
        <v>Nuit</v>
      </c>
      <c r="H297" s="5">
        <f>IF(E297="Réception",VLOOKUP(B297,'[1]4 - Jeudi - SX'!$C$12:$S$313,9,FALSE),IF(E297="Préparation",VLOOKUP(B297,'[1]4 - Jeudi - SX'!$C$12:$S$313,8,FALSE),IF(E297="Expédition",VLOOKUP(B297,'[1]4 - Jeudi - SX'!$C$12:$S$313,10,FALSE),IF(E297="Inventaire",VLOOKUP(B297,'[1]4 - Jeudi - SX'!$C$12:$S$313,11,FALSE),IF(E297="Emballages/Déchets",VLOOKUP(B297,'[1]4 - Jeudi - SX'!$C$12:$S$313,12,FALSE),IF(F297="Délgation",VLOOKUP(B297,'[1]4 - Jeudi - SX'!$C$12:$S$313,13,FALSE),IF(E297="Dégagement",VLOOKUP(B297,'[1]4 - Jeudi - SX'!$C$12:$S$313,14,FALSE),IF(E297="Administration (chefs équipes)",VLOOKUP(B297,'[1]4 - Jeudi - SX'!$C$12:$S$313,16,FALSE)))))))))</f>
        <v>0</v>
      </c>
      <c r="I297" s="6"/>
      <c r="J297" s="7"/>
    </row>
    <row r="298" spans="1:10">
      <c r="A298" s="1" t="str">
        <f t="shared" si="8"/>
        <v>PONGAN  RICHARD</v>
      </c>
      <c r="B298" s="2" t="str">
        <f>INDEX('[1]liste operateur'!D:D,(ROWS($1:298)-1)/8+1)</f>
        <v>PONGAN  RICHARD</v>
      </c>
      <c r="C298" s="3" t="str">
        <f>+VLOOKUP(B298,'[1]liste operateur'!D:E,2,FALSE)</f>
        <v>Carrefour</v>
      </c>
      <c r="D298" s="4" t="str">
        <f t="shared" si="9"/>
        <v>NORM</v>
      </c>
      <c r="E298" t="s">
        <v>1</v>
      </c>
      <c r="G298" t="str">
        <f>VLOOKUP(B298,'[1]4 - Jeudi - SX'!$C$12:$E$1048576,3,FALSE)</f>
        <v>Nuit</v>
      </c>
      <c r="H298" s="5">
        <f>IF(E298="Réception",VLOOKUP(B298,'[1]4 - Jeudi - SX'!$C$12:$S$313,9,FALSE),IF(E298="Préparation",VLOOKUP(B298,'[1]4 - Jeudi - SX'!$C$12:$S$313,8,FALSE),IF(E298="Expédition",VLOOKUP(B298,'[1]4 - Jeudi - SX'!$C$12:$S$313,10,FALSE),IF(E298="Inventaire",VLOOKUP(B298,'[1]4 - Jeudi - SX'!$C$12:$S$313,11,FALSE),IF(E298="Emballages/Déchets",VLOOKUP(B298,'[1]4 - Jeudi - SX'!$C$12:$S$313,12,FALSE),IF(F298="Délgation",VLOOKUP(B298,'[1]4 - Jeudi - SX'!$C$12:$S$313,13,FALSE),IF(E298="Dégagement",VLOOKUP(B298,'[1]4 - Jeudi - SX'!$C$12:$S$313,14,FALSE),IF(E298="Administration (chefs équipes)",VLOOKUP(B298,'[1]4 - Jeudi - SX'!$C$12:$S$313,16,FALSE)))))))))</f>
        <v>0</v>
      </c>
      <c r="I298" s="6"/>
      <c r="J298" s="7"/>
    </row>
    <row r="299" spans="1:10">
      <c r="A299" s="1" t="str">
        <f t="shared" si="8"/>
        <v>PONGAN  RICHARD</v>
      </c>
      <c r="B299" s="2" t="str">
        <f>INDEX('[1]liste operateur'!D:D,(ROWS($1:299)-1)/8+1)</f>
        <v>PONGAN  RICHARD</v>
      </c>
      <c r="C299" s="3" t="str">
        <f>+VLOOKUP(B299,'[1]liste operateur'!D:E,2,FALSE)</f>
        <v>Carrefour</v>
      </c>
      <c r="D299" s="4" t="str">
        <f t="shared" si="9"/>
        <v>NORM</v>
      </c>
      <c r="E299" t="s">
        <v>2</v>
      </c>
      <c r="G299" t="str">
        <f>VLOOKUP(B299,'[1]4 - Jeudi - SX'!$C$12:$E$1048576,3,FALSE)</f>
        <v>Nuit</v>
      </c>
      <c r="H299" s="5">
        <f>IF(E299="Réception",VLOOKUP(B299,'[1]4 - Jeudi - SX'!$C$12:$S$313,9,FALSE),IF(E299="Préparation",VLOOKUP(B299,'[1]4 - Jeudi - SX'!$C$12:$S$313,8,FALSE),IF(E299="Expédition",VLOOKUP(B299,'[1]4 - Jeudi - SX'!$C$12:$S$313,10,FALSE),IF(E299="Inventaire",VLOOKUP(B299,'[1]4 - Jeudi - SX'!$C$12:$S$313,11,FALSE),IF(E299="Emballages/Déchets",VLOOKUP(B299,'[1]4 - Jeudi - SX'!$C$12:$S$313,12,FALSE),IF(F299="Délgation",VLOOKUP(B299,'[1]4 - Jeudi - SX'!$C$12:$S$313,13,FALSE),IF(E299="Dégagement",VLOOKUP(B299,'[1]4 - Jeudi - SX'!$C$12:$S$313,14,FALSE),IF(E299="Administration (chefs équipes)",VLOOKUP(B299,'[1]4 - Jeudi - SX'!$C$12:$S$313,16,FALSE)))))))))</f>
        <v>0.29166666666666669</v>
      </c>
      <c r="I299" s="6"/>
      <c r="J299" s="7"/>
    </row>
    <row r="300" spans="1:10">
      <c r="A300" s="1" t="str">
        <f t="shared" si="8"/>
        <v>PONGAN  RICHARD</v>
      </c>
      <c r="B300" s="2" t="str">
        <f>INDEX('[1]liste operateur'!D:D,(ROWS($1:300)-1)/8+1)</f>
        <v>PONGAN  RICHARD</v>
      </c>
      <c r="C300" s="3" t="str">
        <f>+VLOOKUP(B300,'[1]liste operateur'!D:E,2,FALSE)</f>
        <v>Carrefour</v>
      </c>
      <c r="D300" s="4" t="str">
        <f t="shared" si="9"/>
        <v>NORM</v>
      </c>
      <c r="E300" t="s">
        <v>3</v>
      </c>
      <c r="G300" t="str">
        <f>VLOOKUP(B300,'[1]4 - Jeudi - SX'!$C$12:$E$1048576,3,FALSE)</f>
        <v>Nuit</v>
      </c>
      <c r="H300" s="5">
        <f>IF(E300="Réception",VLOOKUP(B300,'[1]4 - Jeudi - SX'!$C$12:$S$313,9,FALSE),IF(E300="Préparation",VLOOKUP(B300,'[1]4 - Jeudi - SX'!$C$12:$S$313,8,FALSE),IF(E300="Expédition",VLOOKUP(B300,'[1]4 - Jeudi - SX'!$C$12:$S$313,10,FALSE),IF(E300="Inventaire",VLOOKUP(B300,'[1]4 - Jeudi - SX'!$C$12:$S$313,11,FALSE),IF(E300="Emballages/Déchets",VLOOKUP(B300,'[1]4 - Jeudi - SX'!$C$12:$S$313,12,FALSE),IF(F300="Délgation",VLOOKUP(B300,'[1]4 - Jeudi - SX'!$C$12:$S$313,13,FALSE),IF(E300="Dégagement",VLOOKUP(B300,'[1]4 - Jeudi - SX'!$C$12:$S$313,14,FALSE),IF(E300="Administration (chefs équipes)",VLOOKUP(B300,'[1]4 - Jeudi - SX'!$C$12:$S$313,16,FALSE)))))))))</f>
        <v>0</v>
      </c>
      <c r="I300" s="6"/>
      <c r="J300" s="7"/>
    </row>
    <row r="301" spans="1:10">
      <c r="A301" s="1" t="str">
        <f t="shared" si="8"/>
        <v>PONGAN  RICHARD</v>
      </c>
      <c r="B301" s="2" t="str">
        <f>INDEX('[1]liste operateur'!D:D,(ROWS($1:301)-1)/8+1)</f>
        <v>PONGAN  RICHARD</v>
      </c>
      <c r="C301" s="3" t="str">
        <f>+VLOOKUP(B301,'[1]liste operateur'!D:E,2,FALSE)</f>
        <v>Carrefour</v>
      </c>
      <c r="D301" s="4" t="str">
        <f t="shared" si="9"/>
        <v>NORM</v>
      </c>
      <c r="E301" t="s">
        <v>4</v>
      </c>
      <c r="G301" t="str">
        <f>VLOOKUP(B301,'[1]4 - Jeudi - SX'!$C$12:$E$1048576,3,FALSE)</f>
        <v>Nuit</v>
      </c>
      <c r="H301" s="5">
        <f>IF(E301="Réception",VLOOKUP(B301,'[1]4 - Jeudi - SX'!$C$12:$S$313,9,FALSE),IF(E301="Préparation",VLOOKUP(B301,'[1]4 - Jeudi - SX'!$C$12:$S$313,8,FALSE),IF(E301="Expédition",VLOOKUP(B301,'[1]4 - Jeudi - SX'!$C$12:$S$313,10,FALSE),IF(E301="Inventaire",VLOOKUP(B301,'[1]4 - Jeudi - SX'!$C$12:$S$313,11,FALSE),IF(E301="Emballages/Déchets",VLOOKUP(B301,'[1]4 - Jeudi - SX'!$C$12:$S$313,12,FALSE),IF(F301="Délgation",VLOOKUP(B301,'[1]4 - Jeudi - SX'!$C$12:$S$313,13,FALSE),IF(E301="Dégagement",VLOOKUP(B301,'[1]4 - Jeudi - SX'!$C$12:$S$313,14,FALSE),IF(E301="Administration (chefs équipes)",VLOOKUP(B301,'[1]4 - Jeudi - SX'!$C$12:$S$313,16,FALSE)))))))))</f>
        <v>0</v>
      </c>
      <c r="I301" s="6"/>
      <c r="J301" s="7"/>
    </row>
    <row r="302" spans="1:10">
      <c r="A302" s="1" t="str">
        <f t="shared" si="8"/>
        <v>PONGAN  RICHARD</v>
      </c>
      <c r="B302" s="2" t="str">
        <f>INDEX('[1]liste operateur'!D:D,(ROWS($1:302)-1)/8+1)</f>
        <v>PONGAN  RICHARD</v>
      </c>
      <c r="C302" s="3" t="str">
        <f>+VLOOKUP(B302,'[1]liste operateur'!D:E,2,FALSE)</f>
        <v>Carrefour</v>
      </c>
      <c r="D302" s="4" t="str">
        <f t="shared" si="9"/>
        <v>NORM</v>
      </c>
      <c r="E302" t="s">
        <v>5</v>
      </c>
      <c r="G302" t="str">
        <f>VLOOKUP(B302,'[1]4 - Jeudi - SX'!$C$12:$E$1048576,3,FALSE)</f>
        <v>Nuit</v>
      </c>
      <c r="H302" s="5">
        <f>IF(E302="Réception",VLOOKUP(B302,'[1]4 - Jeudi - SX'!$C$12:$S$313,9,FALSE),IF(E302="Préparation",VLOOKUP(B302,'[1]4 - Jeudi - SX'!$C$12:$S$313,8,FALSE),IF(E302="Expédition",VLOOKUP(B302,'[1]4 - Jeudi - SX'!$C$12:$S$313,10,FALSE),IF(E302="Inventaire",VLOOKUP(B302,'[1]4 - Jeudi - SX'!$C$12:$S$313,11,FALSE),IF(E302="Emballages/Déchets",VLOOKUP(B302,'[1]4 - Jeudi - SX'!$C$12:$S$313,12,FALSE),IF(F302="Délgation",VLOOKUP(B302,'[1]4 - Jeudi - SX'!$C$12:$S$313,13,FALSE),IF(E302="Dégagement",VLOOKUP(B302,'[1]4 - Jeudi - SX'!$C$12:$S$313,14,FALSE),IF(E302="Administration (chefs équipes)",VLOOKUP(B302,'[1]4 - Jeudi - SX'!$C$12:$S$313,16,FALSE)))))))))</f>
        <v>0</v>
      </c>
      <c r="I302" s="6"/>
      <c r="J302" s="7"/>
    </row>
    <row r="303" spans="1:10">
      <c r="A303" s="1" t="str">
        <f t="shared" si="8"/>
        <v>PONGAN  RICHARD</v>
      </c>
      <c r="B303" s="2" t="str">
        <f>INDEX('[1]liste operateur'!D:D,(ROWS($1:303)-1)/8+1)</f>
        <v>PONGAN  RICHARD</v>
      </c>
      <c r="C303" s="3" t="str">
        <f>+VLOOKUP(B303,'[1]liste operateur'!D:E,2,FALSE)</f>
        <v>Carrefour</v>
      </c>
      <c r="D303" s="4" t="str">
        <f t="shared" si="9"/>
        <v>NORM</v>
      </c>
      <c r="E303" t="s">
        <v>6</v>
      </c>
      <c r="G303" t="str">
        <f>VLOOKUP(B303,'[1]4 - Jeudi - SX'!$C$12:$E$1048576,3,FALSE)</f>
        <v>Nuit</v>
      </c>
      <c r="H303" s="5">
        <f>IF(E303="Réception",VLOOKUP(B303,'[1]4 - Jeudi - SX'!$C$12:$S$313,9,FALSE),IF(E303="Préparation",VLOOKUP(B303,'[1]4 - Jeudi - SX'!$C$12:$S$313,8,FALSE),IF(E303="Expédition",VLOOKUP(B303,'[1]4 - Jeudi - SX'!$C$12:$S$313,10,FALSE),IF(E303="Inventaire",VLOOKUP(B303,'[1]4 - Jeudi - SX'!$C$12:$S$313,11,FALSE),IF(E303="Emballages/Déchets",VLOOKUP(B303,'[1]4 - Jeudi - SX'!$C$12:$S$313,12,FALSE),IF(F303="Délgation",VLOOKUP(B303,'[1]4 - Jeudi - SX'!$C$12:$S$313,13,FALSE),IF(E303="Dégagement",VLOOKUP(B303,'[1]4 - Jeudi - SX'!$C$12:$S$313,14,FALSE),IF(E303="Administration (chefs équipes)",VLOOKUP(B303,'[1]4 - Jeudi - SX'!$C$12:$S$313,16,FALSE)))))))))</f>
        <v>0</v>
      </c>
      <c r="I303" s="6"/>
      <c r="J303" s="7"/>
    </row>
    <row r="304" spans="1:10">
      <c r="A304" s="1" t="str">
        <f t="shared" si="8"/>
        <v>PONGAN  RICHARD</v>
      </c>
      <c r="B304" s="2" t="str">
        <f>INDEX('[1]liste operateur'!D:D,(ROWS($1:304)-1)/8+1)</f>
        <v>PONGAN  RICHARD</v>
      </c>
      <c r="C304" s="3" t="str">
        <f>+VLOOKUP(B304,'[1]liste operateur'!D:E,2,FALSE)</f>
        <v>Carrefour</v>
      </c>
      <c r="D304" s="4" t="str">
        <f t="shared" si="9"/>
        <v>NORM</v>
      </c>
      <c r="F304" t="s">
        <v>7</v>
      </c>
      <c r="G304" t="str">
        <f>VLOOKUP(B304,'[1]4 - Jeudi - SX'!$C$12:$E$1048576,3,FALSE)</f>
        <v>Nuit</v>
      </c>
      <c r="H304" s="5">
        <f>IF(E304="Réception",VLOOKUP(B304,'[1]4 - Jeudi - SX'!$C$12:$S$313,9,FALSE),IF(E304="Préparation",VLOOKUP(B304,'[1]4 - Jeudi - SX'!$C$12:$S$313,8,FALSE),IF(E304="Expédition",VLOOKUP(B304,'[1]4 - Jeudi - SX'!$C$12:$S$313,10,FALSE),IF(E304="Inventaire",VLOOKUP(B304,'[1]4 - Jeudi - SX'!$C$12:$S$313,11,FALSE),IF(E304="Emballages/Déchets",VLOOKUP(B304,'[1]4 - Jeudi - SX'!$C$12:$S$313,12,FALSE),IF(F304="Délgation",VLOOKUP(B304,'[1]4 - Jeudi - SX'!$C$12:$S$313,13,FALSE),IF(E304="Dégagement",VLOOKUP(B304,'[1]4 - Jeudi - SX'!$C$12:$S$313,14,FALSE),IF(E304="Administration (chefs équipes)",VLOOKUP(B304,'[1]4 - Jeudi - SX'!$C$12:$S$313,16,FALSE)))))))))</f>
        <v>0</v>
      </c>
      <c r="I304" s="6"/>
      <c r="J304" s="7"/>
    </row>
    <row r="305" spans="1:10">
      <c r="A305" s="1" t="str">
        <f t="shared" si="8"/>
        <v>ROUSSET  ANTHONY</v>
      </c>
      <c r="B305" s="2" t="str">
        <f>INDEX('[1]liste operateur'!D:D,(ROWS($1:305)-1)/8+1)</f>
        <v>ROUSSET  ANTHONY</v>
      </c>
      <c r="C305" s="3" t="str">
        <f>+VLOOKUP(B305,'[1]liste operateur'!D:E,2,FALSE)</f>
        <v>Carrefour</v>
      </c>
      <c r="D305" s="4" t="str">
        <f t="shared" si="9"/>
        <v>NORM</v>
      </c>
      <c r="E305" t="s">
        <v>0</v>
      </c>
      <c r="G305" t="str">
        <f>VLOOKUP(B305,'[1]4 - Jeudi - SX'!$C$12:$E$1048576,3,FALSE)</f>
        <v>Nuit</v>
      </c>
      <c r="H305" s="5">
        <f>IF(E305="Réception",VLOOKUP(B305,'[1]4 - Jeudi - SX'!$C$12:$S$313,9,FALSE),IF(E305="Préparation",VLOOKUP(B305,'[1]4 - Jeudi - SX'!$C$12:$S$313,8,FALSE),IF(E305="Expédition",VLOOKUP(B305,'[1]4 - Jeudi - SX'!$C$12:$S$313,10,FALSE),IF(E305="Inventaire",VLOOKUP(B305,'[1]4 - Jeudi - SX'!$C$12:$S$313,11,FALSE),IF(E305="Emballages/Déchets",VLOOKUP(B305,'[1]4 - Jeudi - SX'!$C$12:$S$313,12,FALSE),IF(F305="Délgation",VLOOKUP(B305,'[1]4 - Jeudi - SX'!$C$12:$S$313,13,FALSE),IF(E305="Dégagement",VLOOKUP(B305,'[1]4 - Jeudi - SX'!$C$12:$S$313,14,FALSE),IF(E305="Administration (chefs équipes)",VLOOKUP(B305,'[1]4 - Jeudi - SX'!$C$12:$S$313,16,FALSE)))))))))</f>
        <v>0</v>
      </c>
      <c r="I305" s="6"/>
      <c r="J305" s="7"/>
    </row>
    <row r="306" spans="1:10">
      <c r="A306" s="1" t="str">
        <f t="shared" si="8"/>
        <v>ROUSSET  ANTHONY</v>
      </c>
      <c r="B306" s="2" t="str">
        <f>INDEX('[1]liste operateur'!D:D,(ROWS($1:306)-1)/8+1)</f>
        <v>ROUSSET  ANTHONY</v>
      </c>
      <c r="C306" s="3" t="str">
        <f>+VLOOKUP(B306,'[1]liste operateur'!D:E,2,FALSE)</f>
        <v>Carrefour</v>
      </c>
      <c r="D306" s="4" t="str">
        <f t="shared" si="9"/>
        <v>NORM</v>
      </c>
      <c r="E306" t="s">
        <v>1</v>
      </c>
      <c r="G306" t="str">
        <f>VLOOKUP(B306,'[1]4 - Jeudi - SX'!$C$12:$E$1048576,3,FALSE)</f>
        <v>Nuit</v>
      </c>
      <c r="H306" s="5">
        <f>IF(E306="Réception",VLOOKUP(B306,'[1]4 - Jeudi - SX'!$C$12:$S$313,9,FALSE),IF(E306="Préparation",VLOOKUP(B306,'[1]4 - Jeudi - SX'!$C$12:$S$313,8,FALSE),IF(E306="Expédition",VLOOKUP(B306,'[1]4 - Jeudi - SX'!$C$12:$S$313,10,FALSE),IF(E306="Inventaire",VLOOKUP(B306,'[1]4 - Jeudi - SX'!$C$12:$S$313,11,FALSE),IF(E306="Emballages/Déchets",VLOOKUP(B306,'[1]4 - Jeudi - SX'!$C$12:$S$313,12,FALSE),IF(F306="Délgation",VLOOKUP(B306,'[1]4 - Jeudi - SX'!$C$12:$S$313,13,FALSE),IF(E306="Dégagement",VLOOKUP(B306,'[1]4 - Jeudi - SX'!$C$12:$S$313,14,FALSE),IF(E306="Administration (chefs équipes)",VLOOKUP(B306,'[1]4 - Jeudi - SX'!$C$12:$S$313,16,FALSE)))))))))</f>
        <v>0</v>
      </c>
      <c r="I306" s="6"/>
      <c r="J306" s="7"/>
    </row>
    <row r="307" spans="1:10">
      <c r="A307" s="1" t="str">
        <f t="shared" si="8"/>
        <v>ROUSSET  ANTHONY</v>
      </c>
      <c r="B307" s="2" t="str">
        <f>INDEX('[1]liste operateur'!D:D,(ROWS($1:307)-1)/8+1)</f>
        <v>ROUSSET  ANTHONY</v>
      </c>
      <c r="C307" s="3" t="str">
        <f>+VLOOKUP(B307,'[1]liste operateur'!D:E,2,FALSE)</f>
        <v>Carrefour</v>
      </c>
      <c r="D307" s="4" t="str">
        <f t="shared" si="9"/>
        <v>NORM</v>
      </c>
      <c r="E307" t="s">
        <v>2</v>
      </c>
      <c r="G307" t="str">
        <f>VLOOKUP(B307,'[1]4 - Jeudi - SX'!$C$12:$E$1048576,3,FALSE)</f>
        <v>Nuit</v>
      </c>
      <c r="H307" s="5">
        <f>IF(E307="Réception",VLOOKUP(B307,'[1]4 - Jeudi - SX'!$C$12:$S$313,9,FALSE),IF(E307="Préparation",VLOOKUP(B307,'[1]4 - Jeudi - SX'!$C$12:$S$313,8,FALSE),IF(E307="Expédition",VLOOKUP(B307,'[1]4 - Jeudi - SX'!$C$12:$S$313,10,FALSE),IF(E307="Inventaire",VLOOKUP(B307,'[1]4 - Jeudi - SX'!$C$12:$S$313,11,FALSE),IF(E307="Emballages/Déchets",VLOOKUP(B307,'[1]4 - Jeudi - SX'!$C$12:$S$313,12,FALSE),IF(F307="Délgation",VLOOKUP(B307,'[1]4 - Jeudi - SX'!$C$12:$S$313,13,FALSE),IF(E307="Dégagement",VLOOKUP(B307,'[1]4 - Jeudi - SX'!$C$12:$S$313,14,FALSE),IF(E307="Administration (chefs équipes)",VLOOKUP(B307,'[1]4 - Jeudi - SX'!$C$12:$S$313,16,FALSE)))))))))</f>
        <v>0</v>
      </c>
      <c r="I307" s="6"/>
      <c r="J307" s="7"/>
    </row>
    <row r="308" spans="1:10">
      <c r="A308" s="1" t="str">
        <f t="shared" si="8"/>
        <v>ROUSSET  ANTHONY</v>
      </c>
      <c r="B308" s="2" t="str">
        <f>INDEX('[1]liste operateur'!D:D,(ROWS($1:308)-1)/8+1)</f>
        <v>ROUSSET  ANTHONY</v>
      </c>
      <c r="C308" s="3" t="str">
        <f>+VLOOKUP(B308,'[1]liste operateur'!D:E,2,FALSE)</f>
        <v>Carrefour</v>
      </c>
      <c r="D308" s="4" t="str">
        <f t="shared" si="9"/>
        <v>NORM</v>
      </c>
      <c r="E308" t="s">
        <v>3</v>
      </c>
      <c r="G308" t="str">
        <f>VLOOKUP(B308,'[1]4 - Jeudi - SX'!$C$12:$E$1048576,3,FALSE)</f>
        <v>Nuit</v>
      </c>
      <c r="H308" s="5">
        <f>IF(E308="Réception",VLOOKUP(B308,'[1]4 - Jeudi - SX'!$C$12:$S$313,9,FALSE),IF(E308="Préparation",VLOOKUP(B308,'[1]4 - Jeudi - SX'!$C$12:$S$313,8,FALSE),IF(E308="Expédition",VLOOKUP(B308,'[1]4 - Jeudi - SX'!$C$12:$S$313,10,FALSE),IF(E308="Inventaire",VLOOKUP(B308,'[1]4 - Jeudi - SX'!$C$12:$S$313,11,FALSE),IF(E308="Emballages/Déchets",VLOOKUP(B308,'[1]4 - Jeudi - SX'!$C$12:$S$313,12,FALSE),IF(F308="Délgation",VLOOKUP(B308,'[1]4 - Jeudi - SX'!$C$12:$S$313,13,FALSE),IF(E308="Dégagement",VLOOKUP(B308,'[1]4 - Jeudi - SX'!$C$12:$S$313,14,FALSE),IF(E308="Administration (chefs équipes)",VLOOKUP(B308,'[1]4 - Jeudi - SX'!$C$12:$S$313,16,FALSE)))))))))</f>
        <v>0</v>
      </c>
      <c r="I308" s="6"/>
      <c r="J308" s="7"/>
    </row>
    <row r="309" spans="1:10">
      <c r="A309" s="1" t="str">
        <f t="shared" si="8"/>
        <v>ROUSSET  ANTHONY</v>
      </c>
      <c r="B309" s="2" t="str">
        <f>INDEX('[1]liste operateur'!D:D,(ROWS($1:309)-1)/8+1)</f>
        <v>ROUSSET  ANTHONY</v>
      </c>
      <c r="C309" s="3" t="str">
        <f>+VLOOKUP(B309,'[1]liste operateur'!D:E,2,FALSE)</f>
        <v>Carrefour</v>
      </c>
      <c r="D309" s="4" t="str">
        <f t="shared" si="9"/>
        <v>NORM</v>
      </c>
      <c r="E309" t="s">
        <v>4</v>
      </c>
      <c r="G309" t="str">
        <f>VLOOKUP(B309,'[1]4 - Jeudi - SX'!$C$12:$E$1048576,3,FALSE)</f>
        <v>Nuit</v>
      </c>
      <c r="H309" s="5">
        <f>IF(E309="Réception",VLOOKUP(B309,'[1]4 - Jeudi - SX'!$C$12:$S$313,9,FALSE),IF(E309="Préparation",VLOOKUP(B309,'[1]4 - Jeudi - SX'!$C$12:$S$313,8,FALSE),IF(E309="Expédition",VLOOKUP(B309,'[1]4 - Jeudi - SX'!$C$12:$S$313,10,FALSE),IF(E309="Inventaire",VLOOKUP(B309,'[1]4 - Jeudi - SX'!$C$12:$S$313,11,FALSE),IF(E309="Emballages/Déchets",VLOOKUP(B309,'[1]4 - Jeudi - SX'!$C$12:$S$313,12,FALSE),IF(F309="Délgation",VLOOKUP(B309,'[1]4 - Jeudi - SX'!$C$12:$S$313,13,FALSE),IF(E309="Dégagement",VLOOKUP(B309,'[1]4 - Jeudi - SX'!$C$12:$S$313,14,FALSE),IF(E309="Administration (chefs équipes)",VLOOKUP(B309,'[1]4 - Jeudi - SX'!$C$12:$S$313,16,FALSE)))))))))</f>
        <v>0</v>
      </c>
      <c r="I309" s="6"/>
      <c r="J309" s="7"/>
    </row>
    <row r="310" spans="1:10">
      <c r="A310" s="1" t="str">
        <f t="shared" si="8"/>
        <v>ROUSSET  ANTHONY</v>
      </c>
      <c r="B310" s="2" t="str">
        <f>INDEX('[1]liste operateur'!D:D,(ROWS($1:310)-1)/8+1)</f>
        <v>ROUSSET  ANTHONY</v>
      </c>
      <c r="C310" s="3" t="str">
        <f>+VLOOKUP(B310,'[1]liste operateur'!D:E,2,FALSE)</f>
        <v>Carrefour</v>
      </c>
      <c r="D310" s="4" t="str">
        <f t="shared" si="9"/>
        <v>NORM</v>
      </c>
      <c r="E310" t="s">
        <v>5</v>
      </c>
      <c r="G310" t="str">
        <f>VLOOKUP(B310,'[1]4 - Jeudi - SX'!$C$12:$E$1048576,3,FALSE)</f>
        <v>Nuit</v>
      </c>
      <c r="H310" s="5">
        <f>IF(E310="Réception",VLOOKUP(B310,'[1]4 - Jeudi - SX'!$C$12:$S$313,9,FALSE),IF(E310="Préparation",VLOOKUP(B310,'[1]4 - Jeudi - SX'!$C$12:$S$313,8,FALSE),IF(E310="Expédition",VLOOKUP(B310,'[1]4 - Jeudi - SX'!$C$12:$S$313,10,FALSE),IF(E310="Inventaire",VLOOKUP(B310,'[1]4 - Jeudi - SX'!$C$12:$S$313,11,FALSE),IF(E310="Emballages/Déchets",VLOOKUP(B310,'[1]4 - Jeudi - SX'!$C$12:$S$313,12,FALSE),IF(F310="Délgation",VLOOKUP(B310,'[1]4 - Jeudi - SX'!$C$12:$S$313,13,FALSE),IF(E310="Dégagement",VLOOKUP(B310,'[1]4 - Jeudi - SX'!$C$12:$S$313,14,FALSE),IF(E310="Administration (chefs équipes)",VLOOKUP(B310,'[1]4 - Jeudi - SX'!$C$12:$S$313,16,FALSE)))))))))</f>
        <v>0</v>
      </c>
      <c r="I310" s="6"/>
      <c r="J310" s="7"/>
    </row>
    <row r="311" spans="1:10">
      <c r="A311" s="1" t="str">
        <f t="shared" si="8"/>
        <v>ROUSSET  ANTHONY</v>
      </c>
      <c r="B311" s="2" t="str">
        <f>INDEX('[1]liste operateur'!D:D,(ROWS($1:311)-1)/8+1)</f>
        <v>ROUSSET  ANTHONY</v>
      </c>
      <c r="C311" s="3" t="str">
        <f>+VLOOKUP(B311,'[1]liste operateur'!D:E,2,FALSE)</f>
        <v>Carrefour</v>
      </c>
      <c r="D311" s="4" t="str">
        <f t="shared" si="9"/>
        <v>NORM</v>
      </c>
      <c r="E311" t="s">
        <v>6</v>
      </c>
      <c r="G311" t="str">
        <f>VLOOKUP(B311,'[1]4 - Jeudi - SX'!$C$12:$E$1048576,3,FALSE)</f>
        <v>Nuit</v>
      </c>
      <c r="H311" s="5">
        <f>IF(E311="Réception",VLOOKUP(B311,'[1]4 - Jeudi - SX'!$C$12:$S$313,9,FALSE),IF(E311="Préparation",VLOOKUP(B311,'[1]4 - Jeudi - SX'!$C$12:$S$313,8,FALSE),IF(E311="Expédition",VLOOKUP(B311,'[1]4 - Jeudi - SX'!$C$12:$S$313,10,FALSE),IF(E311="Inventaire",VLOOKUP(B311,'[1]4 - Jeudi - SX'!$C$12:$S$313,11,FALSE),IF(E311="Emballages/Déchets",VLOOKUP(B311,'[1]4 - Jeudi - SX'!$C$12:$S$313,12,FALSE),IF(F311="Délgation",VLOOKUP(B311,'[1]4 - Jeudi - SX'!$C$12:$S$313,13,FALSE),IF(E311="Dégagement",VLOOKUP(B311,'[1]4 - Jeudi - SX'!$C$12:$S$313,14,FALSE),IF(E311="Administration (chefs équipes)",VLOOKUP(B311,'[1]4 - Jeudi - SX'!$C$12:$S$313,16,FALSE)))))))))</f>
        <v>0</v>
      </c>
      <c r="I311" s="6"/>
      <c r="J311" s="7"/>
    </row>
    <row r="312" spans="1:10">
      <c r="A312" s="1" t="str">
        <f t="shared" si="8"/>
        <v>ROUSSET  ANTHONY</v>
      </c>
      <c r="B312" s="2" t="str">
        <f>INDEX('[1]liste operateur'!D:D,(ROWS($1:312)-1)/8+1)</f>
        <v>ROUSSET  ANTHONY</v>
      </c>
      <c r="C312" s="3" t="str">
        <f>+VLOOKUP(B312,'[1]liste operateur'!D:E,2,FALSE)</f>
        <v>Carrefour</v>
      </c>
      <c r="D312" s="4" t="str">
        <f t="shared" si="9"/>
        <v>NORM</v>
      </c>
      <c r="F312" t="s">
        <v>7</v>
      </c>
      <c r="G312" t="str">
        <f>VLOOKUP(B312,'[1]4 - Jeudi - SX'!$C$12:$E$1048576,3,FALSE)</f>
        <v>Nuit</v>
      </c>
      <c r="H312" s="5">
        <f>IF(E312="Réception",VLOOKUP(B312,'[1]4 - Jeudi - SX'!$C$12:$S$313,9,FALSE),IF(E312="Préparation",VLOOKUP(B312,'[1]4 - Jeudi - SX'!$C$12:$S$313,8,FALSE),IF(E312="Expédition",VLOOKUP(B312,'[1]4 - Jeudi - SX'!$C$12:$S$313,10,FALSE),IF(E312="Inventaire",VLOOKUP(B312,'[1]4 - Jeudi - SX'!$C$12:$S$313,11,FALSE),IF(E312="Emballages/Déchets",VLOOKUP(B312,'[1]4 - Jeudi - SX'!$C$12:$S$313,12,FALSE),IF(F312="Délgation",VLOOKUP(B312,'[1]4 - Jeudi - SX'!$C$12:$S$313,13,FALSE),IF(E312="Dégagement",VLOOKUP(B312,'[1]4 - Jeudi - SX'!$C$12:$S$313,14,FALSE),IF(E312="Administration (chefs équipes)",VLOOKUP(B312,'[1]4 - Jeudi - SX'!$C$12:$S$313,16,FALSE)))))))))</f>
        <v>0</v>
      </c>
      <c r="I312" s="6"/>
      <c r="J312" s="7"/>
    </row>
    <row r="313" spans="1:10">
      <c r="A313" s="1" t="str">
        <f t="shared" si="8"/>
        <v>PERRUSSEL  JEAN-YVES</v>
      </c>
      <c r="B313" s="2" t="str">
        <f>INDEX('[1]liste operateur'!D:D,(ROWS($1:313)-1)/8+1)</f>
        <v>PERRUSSEL  JEAN-YVES</v>
      </c>
      <c r="C313" s="3" t="str">
        <f>+VLOOKUP(B313,'[1]liste operateur'!D:E,2,FALSE)</f>
        <v>Carrefour</v>
      </c>
      <c r="D313" s="4" t="str">
        <f t="shared" si="9"/>
        <v>NORM</v>
      </c>
      <c r="E313" t="s">
        <v>0</v>
      </c>
      <c r="G313" t="str">
        <f>VLOOKUP(B313,'[1]4 - Jeudi - SX'!$C$12:$E$1048576,3,FALSE)</f>
        <v>Nuit</v>
      </c>
      <c r="H313" s="5">
        <f>IF(E313="Réception",VLOOKUP(B313,'[1]4 - Jeudi - SX'!$C$12:$S$313,9,FALSE),IF(E313="Préparation",VLOOKUP(B313,'[1]4 - Jeudi - SX'!$C$12:$S$313,8,FALSE),IF(E313="Expédition",VLOOKUP(B313,'[1]4 - Jeudi - SX'!$C$12:$S$313,10,FALSE),IF(E313="Inventaire",VLOOKUP(B313,'[1]4 - Jeudi - SX'!$C$12:$S$313,11,FALSE),IF(E313="Emballages/Déchets",VLOOKUP(B313,'[1]4 - Jeudi - SX'!$C$12:$S$313,12,FALSE),IF(F313="Délgation",VLOOKUP(B313,'[1]4 - Jeudi - SX'!$C$12:$S$313,13,FALSE),IF(E313="Dégagement",VLOOKUP(B313,'[1]4 - Jeudi - SX'!$C$12:$S$313,14,FALSE),IF(E313="Administration (chefs équipes)",VLOOKUP(B313,'[1]4 - Jeudi - SX'!$C$12:$S$313,16,FALSE)))))))))</f>
        <v>0</v>
      </c>
      <c r="I313" s="6"/>
      <c r="J313" s="7"/>
    </row>
    <row r="314" spans="1:10">
      <c r="A314" s="1" t="str">
        <f t="shared" si="8"/>
        <v>PERRUSSEL  JEAN-YVES</v>
      </c>
      <c r="B314" s="2" t="str">
        <f>INDEX('[1]liste operateur'!D:D,(ROWS($1:314)-1)/8+1)</f>
        <v>PERRUSSEL  JEAN-YVES</v>
      </c>
      <c r="C314" s="3" t="str">
        <f>+VLOOKUP(B314,'[1]liste operateur'!D:E,2,FALSE)</f>
        <v>Carrefour</v>
      </c>
      <c r="D314" s="4" t="str">
        <f t="shared" si="9"/>
        <v>NORM</v>
      </c>
      <c r="E314" t="s">
        <v>1</v>
      </c>
      <c r="G314" t="str">
        <f>VLOOKUP(B314,'[1]4 - Jeudi - SX'!$C$12:$E$1048576,3,FALSE)</f>
        <v>Nuit</v>
      </c>
      <c r="H314" s="5">
        <f>IF(E314="Réception",VLOOKUP(B314,'[1]4 - Jeudi - SX'!$C$12:$S$313,9,FALSE),IF(E314="Préparation",VLOOKUP(B314,'[1]4 - Jeudi - SX'!$C$12:$S$313,8,FALSE),IF(E314="Expédition",VLOOKUP(B314,'[1]4 - Jeudi - SX'!$C$12:$S$313,10,FALSE),IF(E314="Inventaire",VLOOKUP(B314,'[1]4 - Jeudi - SX'!$C$12:$S$313,11,FALSE),IF(E314="Emballages/Déchets",VLOOKUP(B314,'[1]4 - Jeudi - SX'!$C$12:$S$313,12,FALSE),IF(F314="Délgation",VLOOKUP(B314,'[1]4 - Jeudi - SX'!$C$12:$S$313,13,FALSE),IF(E314="Dégagement",VLOOKUP(B314,'[1]4 - Jeudi - SX'!$C$12:$S$313,14,FALSE),IF(E314="Administration (chefs équipes)",VLOOKUP(B314,'[1]4 - Jeudi - SX'!$C$12:$S$313,16,FALSE)))))))))</f>
        <v>0</v>
      </c>
      <c r="I314" s="6"/>
      <c r="J314" s="7"/>
    </row>
    <row r="315" spans="1:10">
      <c r="A315" s="1" t="str">
        <f t="shared" si="8"/>
        <v>PERRUSSEL  JEAN-YVES</v>
      </c>
      <c r="B315" s="2" t="str">
        <f>INDEX('[1]liste operateur'!D:D,(ROWS($1:315)-1)/8+1)</f>
        <v>PERRUSSEL  JEAN-YVES</v>
      </c>
      <c r="C315" s="3" t="str">
        <f>+VLOOKUP(B315,'[1]liste operateur'!D:E,2,FALSE)</f>
        <v>Carrefour</v>
      </c>
      <c r="D315" s="4" t="str">
        <f t="shared" si="9"/>
        <v>NORM</v>
      </c>
      <c r="E315" t="s">
        <v>2</v>
      </c>
      <c r="G315" t="str">
        <f>VLOOKUP(B315,'[1]4 - Jeudi - SX'!$C$12:$E$1048576,3,FALSE)</f>
        <v>Nuit</v>
      </c>
      <c r="H315" s="5">
        <f>IF(E315="Réception",VLOOKUP(B315,'[1]4 - Jeudi - SX'!$C$12:$S$313,9,FALSE),IF(E315="Préparation",VLOOKUP(B315,'[1]4 - Jeudi - SX'!$C$12:$S$313,8,FALSE),IF(E315="Expédition",VLOOKUP(B315,'[1]4 - Jeudi - SX'!$C$12:$S$313,10,FALSE),IF(E315="Inventaire",VLOOKUP(B315,'[1]4 - Jeudi - SX'!$C$12:$S$313,11,FALSE),IF(E315="Emballages/Déchets",VLOOKUP(B315,'[1]4 - Jeudi - SX'!$C$12:$S$313,12,FALSE),IF(F315="Délgation",VLOOKUP(B315,'[1]4 - Jeudi - SX'!$C$12:$S$313,13,FALSE),IF(E315="Dégagement",VLOOKUP(B315,'[1]4 - Jeudi - SX'!$C$12:$S$313,14,FALSE),IF(E315="Administration (chefs équipes)",VLOOKUP(B315,'[1]4 - Jeudi - SX'!$C$12:$S$313,16,FALSE)))))))))</f>
        <v>0</v>
      </c>
      <c r="I315" s="6"/>
      <c r="J315" s="7"/>
    </row>
    <row r="316" spans="1:10">
      <c r="A316" s="1" t="str">
        <f t="shared" si="8"/>
        <v>PERRUSSEL  JEAN-YVES</v>
      </c>
      <c r="B316" s="2" t="str">
        <f>INDEX('[1]liste operateur'!D:D,(ROWS($1:316)-1)/8+1)</f>
        <v>PERRUSSEL  JEAN-YVES</v>
      </c>
      <c r="C316" s="3" t="str">
        <f>+VLOOKUP(B316,'[1]liste operateur'!D:E,2,FALSE)</f>
        <v>Carrefour</v>
      </c>
      <c r="D316" s="4" t="str">
        <f t="shared" si="9"/>
        <v>NORM</v>
      </c>
      <c r="E316" t="s">
        <v>3</v>
      </c>
      <c r="G316" t="str">
        <f>VLOOKUP(B316,'[1]4 - Jeudi - SX'!$C$12:$E$1048576,3,FALSE)</f>
        <v>Nuit</v>
      </c>
      <c r="H316" s="5">
        <f>IF(E316="Réception",VLOOKUP(B316,'[1]4 - Jeudi - SX'!$C$12:$S$313,9,FALSE),IF(E316="Préparation",VLOOKUP(B316,'[1]4 - Jeudi - SX'!$C$12:$S$313,8,FALSE),IF(E316="Expédition",VLOOKUP(B316,'[1]4 - Jeudi - SX'!$C$12:$S$313,10,FALSE),IF(E316="Inventaire",VLOOKUP(B316,'[1]4 - Jeudi - SX'!$C$12:$S$313,11,FALSE),IF(E316="Emballages/Déchets",VLOOKUP(B316,'[1]4 - Jeudi - SX'!$C$12:$S$313,12,FALSE),IF(F316="Délgation",VLOOKUP(B316,'[1]4 - Jeudi - SX'!$C$12:$S$313,13,FALSE),IF(E316="Dégagement",VLOOKUP(B316,'[1]4 - Jeudi - SX'!$C$12:$S$313,14,FALSE),IF(E316="Administration (chefs équipes)",VLOOKUP(B316,'[1]4 - Jeudi - SX'!$C$12:$S$313,16,FALSE)))))))))</f>
        <v>0</v>
      </c>
      <c r="I316" s="6"/>
      <c r="J316" s="7"/>
    </row>
    <row r="317" spans="1:10">
      <c r="A317" s="1" t="str">
        <f t="shared" si="8"/>
        <v>PERRUSSEL  JEAN-YVES</v>
      </c>
      <c r="B317" s="2" t="str">
        <f>INDEX('[1]liste operateur'!D:D,(ROWS($1:317)-1)/8+1)</f>
        <v>PERRUSSEL  JEAN-YVES</v>
      </c>
      <c r="C317" s="3" t="str">
        <f>+VLOOKUP(B317,'[1]liste operateur'!D:E,2,FALSE)</f>
        <v>Carrefour</v>
      </c>
      <c r="D317" s="4" t="str">
        <f t="shared" si="9"/>
        <v>NORM</v>
      </c>
      <c r="E317" t="s">
        <v>4</v>
      </c>
      <c r="G317" t="str">
        <f>VLOOKUP(B317,'[1]4 - Jeudi - SX'!$C$12:$E$1048576,3,FALSE)</f>
        <v>Nuit</v>
      </c>
      <c r="H317" s="5">
        <f>IF(E317="Réception",VLOOKUP(B317,'[1]4 - Jeudi - SX'!$C$12:$S$313,9,FALSE),IF(E317="Préparation",VLOOKUP(B317,'[1]4 - Jeudi - SX'!$C$12:$S$313,8,FALSE),IF(E317="Expédition",VLOOKUP(B317,'[1]4 - Jeudi - SX'!$C$12:$S$313,10,FALSE),IF(E317="Inventaire",VLOOKUP(B317,'[1]4 - Jeudi - SX'!$C$12:$S$313,11,FALSE),IF(E317="Emballages/Déchets",VLOOKUP(B317,'[1]4 - Jeudi - SX'!$C$12:$S$313,12,FALSE),IF(F317="Délgation",VLOOKUP(B317,'[1]4 - Jeudi - SX'!$C$12:$S$313,13,FALSE),IF(E317="Dégagement",VLOOKUP(B317,'[1]4 - Jeudi - SX'!$C$12:$S$313,14,FALSE),IF(E317="Administration (chefs équipes)",VLOOKUP(B317,'[1]4 - Jeudi - SX'!$C$12:$S$313,16,FALSE)))))))))</f>
        <v>0</v>
      </c>
      <c r="I317" s="6"/>
      <c r="J317" s="7"/>
    </row>
    <row r="318" spans="1:10">
      <c r="A318" s="1" t="str">
        <f t="shared" si="8"/>
        <v>PERRUSSEL  JEAN-YVES</v>
      </c>
      <c r="B318" s="2" t="str">
        <f>INDEX('[1]liste operateur'!D:D,(ROWS($1:318)-1)/8+1)</f>
        <v>PERRUSSEL  JEAN-YVES</v>
      </c>
      <c r="C318" s="3" t="str">
        <f>+VLOOKUP(B318,'[1]liste operateur'!D:E,2,FALSE)</f>
        <v>Carrefour</v>
      </c>
      <c r="D318" s="4" t="str">
        <f t="shared" si="9"/>
        <v>NORM</v>
      </c>
      <c r="E318" t="s">
        <v>5</v>
      </c>
      <c r="G318" t="str">
        <f>VLOOKUP(B318,'[1]4 - Jeudi - SX'!$C$12:$E$1048576,3,FALSE)</f>
        <v>Nuit</v>
      </c>
      <c r="H318" s="5">
        <f>IF(E318="Réception",VLOOKUP(B318,'[1]4 - Jeudi - SX'!$C$12:$S$313,9,FALSE),IF(E318="Préparation",VLOOKUP(B318,'[1]4 - Jeudi - SX'!$C$12:$S$313,8,FALSE),IF(E318="Expédition",VLOOKUP(B318,'[1]4 - Jeudi - SX'!$C$12:$S$313,10,FALSE),IF(E318="Inventaire",VLOOKUP(B318,'[1]4 - Jeudi - SX'!$C$12:$S$313,11,FALSE),IF(E318="Emballages/Déchets",VLOOKUP(B318,'[1]4 - Jeudi - SX'!$C$12:$S$313,12,FALSE),IF(F318="Délgation",VLOOKUP(B318,'[1]4 - Jeudi - SX'!$C$12:$S$313,13,FALSE),IF(E318="Dégagement",VLOOKUP(B318,'[1]4 - Jeudi - SX'!$C$12:$S$313,14,FALSE),IF(E318="Administration (chefs équipes)",VLOOKUP(B318,'[1]4 - Jeudi - SX'!$C$12:$S$313,16,FALSE)))))))))</f>
        <v>0</v>
      </c>
      <c r="I318" s="6"/>
      <c r="J318" s="7"/>
    </row>
    <row r="319" spans="1:10">
      <c r="A319" s="1" t="str">
        <f t="shared" si="8"/>
        <v>PERRUSSEL  JEAN-YVES</v>
      </c>
      <c r="B319" s="2" t="str">
        <f>INDEX('[1]liste operateur'!D:D,(ROWS($1:319)-1)/8+1)</f>
        <v>PERRUSSEL  JEAN-YVES</v>
      </c>
      <c r="C319" s="3" t="str">
        <f>+VLOOKUP(B319,'[1]liste operateur'!D:E,2,FALSE)</f>
        <v>Carrefour</v>
      </c>
      <c r="D319" s="4" t="str">
        <f t="shared" si="9"/>
        <v>NORM</v>
      </c>
      <c r="E319" t="s">
        <v>6</v>
      </c>
      <c r="G319" t="str">
        <f>VLOOKUP(B319,'[1]4 - Jeudi - SX'!$C$12:$E$1048576,3,FALSE)</f>
        <v>Nuit</v>
      </c>
      <c r="H319" s="5">
        <f>IF(E319="Réception",VLOOKUP(B319,'[1]4 - Jeudi - SX'!$C$12:$S$313,9,FALSE),IF(E319="Préparation",VLOOKUP(B319,'[1]4 - Jeudi - SX'!$C$12:$S$313,8,FALSE),IF(E319="Expédition",VLOOKUP(B319,'[1]4 - Jeudi - SX'!$C$12:$S$313,10,FALSE),IF(E319="Inventaire",VLOOKUP(B319,'[1]4 - Jeudi - SX'!$C$12:$S$313,11,FALSE),IF(E319="Emballages/Déchets",VLOOKUP(B319,'[1]4 - Jeudi - SX'!$C$12:$S$313,12,FALSE),IF(F319="Délgation",VLOOKUP(B319,'[1]4 - Jeudi - SX'!$C$12:$S$313,13,FALSE),IF(E319="Dégagement",VLOOKUP(B319,'[1]4 - Jeudi - SX'!$C$12:$S$313,14,FALSE),IF(E319="Administration (chefs équipes)",VLOOKUP(B319,'[1]4 - Jeudi - SX'!$C$12:$S$313,16,FALSE)))))))))</f>
        <v>0</v>
      </c>
      <c r="I319" s="6"/>
      <c r="J319" s="7"/>
    </row>
    <row r="320" spans="1:10">
      <c r="A320" s="1" t="str">
        <f t="shared" si="8"/>
        <v>PERRUSSEL  JEAN-YVES</v>
      </c>
      <c r="B320" s="2" t="str">
        <f>INDEX('[1]liste operateur'!D:D,(ROWS($1:320)-1)/8+1)</f>
        <v>PERRUSSEL  JEAN-YVES</v>
      </c>
      <c r="C320" s="3" t="str">
        <f>+VLOOKUP(B320,'[1]liste operateur'!D:E,2,FALSE)</f>
        <v>Carrefour</v>
      </c>
      <c r="D320" s="4" t="str">
        <f t="shared" si="9"/>
        <v>NORM</v>
      </c>
      <c r="F320" t="s">
        <v>7</v>
      </c>
      <c r="G320" t="str">
        <f>VLOOKUP(B320,'[1]4 - Jeudi - SX'!$C$12:$E$1048576,3,FALSE)</f>
        <v>Nuit</v>
      </c>
      <c r="H320" s="5">
        <f>IF(E320="Réception",VLOOKUP(B320,'[1]4 - Jeudi - SX'!$C$12:$S$313,9,FALSE),IF(E320="Préparation",VLOOKUP(B320,'[1]4 - Jeudi - SX'!$C$12:$S$313,8,FALSE),IF(E320="Expédition",VLOOKUP(B320,'[1]4 - Jeudi - SX'!$C$12:$S$313,10,FALSE),IF(E320="Inventaire",VLOOKUP(B320,'[1]4 - Jeudi - SX'!$C$12:$S$313,11,FALSE),IF(E320="Emballages/Déchets",VLOOKUP(B320,'[1]4 - Jeudi - SX'!$C$12:$S$313,12,FALSE),IF(F320="Délgation",VLOOKUP(B320,'[1]4 - Jeudi - SX'!$C$12:$S$313,13,FALSE),IF(E320="Dégagement",VLOOKUP(B320,'[1]4 - Jeudi - SX'!$C$12:$S$313,14,FALSE),IF(E320="Administration (chefs équipes)",VLOOKUP(B320,'[1]4 - Jeudi - SX'!$C$12:$S$313,16,FALSE)))))))))</f>
        <v>0</v>
      </c>
      <c r="I320" s="6"/>
      <c r="J320" s="7"/>
    </row>
    <row r="321" spans="1:10">
      <c r="A321" s="1" t="str">
        <f t="shared" ref="A321:A384" si="10">IF(ISBLANK(B321),"",B321)</f>
        <v>FORRAT  THIERRY</v>
      </c>
      <c r="B321" s="2" t="str">
        <f>INDEX('[1]liste operateur'!D:D,(ROWS($1:321)-1)/8+1)</f>
        <v>FORRAT  THIERRY</v>
      </c>
      <c r="C321" s="3" t="str">
        <f>+VLOOKUP(B321,'[1]liste operateur'!D:E,2,FALSE)</f>
        <v>Carrefour</v>
      </c>
      <c r="D321" s="4" t="str">
        <f t="shared" ref="D321:D384" si="11">IF(ISBLANK(B321),"","NORM")</f>
        <v>NORM</v>
      </c>
      <c r="E321" t="s">
        <v>0</v>
      </c>
      <c r="G321" t="str">
        <f>VLOOKUP(B321,'[1]4 - Jeudi - SX'!$C$12:$E$1048576,3,FALSE)</f>
        <v>Matin</v>
      </c>
      <c r="H321" s="5">
        <f>IF(E321="Réception",VLOOKUP(B321,'[1]4 - Jeudi - SX'!$C$12:$S$313,9,FALSE),IF(E321="Préparation",VLOOKUP(B321,'[1]4 - Jeudi - SX'!$C$12:$S$313,8,FALSE),IF(E321="Expédition",VLOOKUP(B321,'[1]4 - Jeudi - SX'!$C$12:$S$313,10,FALSE),IF(E321="Inventaire",VLOOKUP(B321,'[1]4 - Jeudi - SX'!$C$12:$S$313,11,FALSE),IF(E321="Emballages/Déchets",VLOOKUP(B321,'[1]4 - Jeudi - SX'!$C$12:$S$313,12,FALSE),IF(F321="Délgation",VLOOKUP(B321,'[1]4 - Jeudi - SX'!$C$12:$S$313,13,FALSE),IF(E321="Dégagement",VLOOKUP(B321,'[1]4 - Jeudi - SX'!$C$12:$S$313,14,FALSE),IF(E321="Administration (chefs équipes)",VLOOKUP(B321,'[1]4 - Jeudi - SX'!$C$12:$S$313,16,FALSE)))))))))</f>
        <v>0</v>
      </c>
      <c r="I321" s="6"/>
      <c r="J321" s="7"/>
    </row>
    <row r="322" spans="1:10">
      <c r="A322" s="1" t="str">
        <f t="shared" si="10"/>
        <v>FORRAT  THIERRY</v>
      </c>
      <c r="B322" s="2" t="str">
        <f>INDEX('[1]liste operateur'!D:D,(ROWS($1:322)-1)/8+1)</f>
        <v>FORRAT  THIERRY</v>
      </c>
      <c r="C322" s="3" t="str">
        <f>+VLOOKUP(B322,'[1]liste operateur'!D:E,2,FALSE)</f>
        <v>Carrefour</v>
      </c>
      <c r="D322" s="4" t="str">
        <f t="shared" si="11"/>
        <v>NORM</v>
      </c>
      <c r="E322" t="s">
        <v>1</v>
      </c>
      <c r="G322" t="str">
        <f>VLOOKUP(B322,'[1]4 - Jeudi - SX'!$C$12:$E$1048576,3,FALSE)</f>
        <v>Matin</v>
      </c>
      <c r="H322" s="5">
        <f>IF(E322="Réception",VLOOKUP(B322,'[1]4 - Jeudi - SX'!$C$12:$S$313,9,FALSE),IF(E322="Préparation",VLOOKUP(B322,'[1]4 - Jeudi - SX'!$C$12:$S$313,8,FALSE),IF(E322="Expédition",VLOOKUP(B322,'[1]4 - Jeudi - SX'!$C$12:$S$313,10,FALSE),IF(E322="Inventaire",VLOOKUP(B322,'[1]4 - Jeudi - SX'!$C$12:$S$313,11,FALSE),IF(E322="Emballages/Déchets",VLOOKUP(B322,'[1]4 - Jeudi - SX'!$C$12:$S$313,12,FALSE),IF(F322="Délgation",VLOOKUP(B322,'[1]4 - Jeudi - SX'!$C$12:$S$313,13,FALSE),IF(E322="Dégagement",VLOOKUP(B322,'[1]4 - Jeudi - SX'!$C$12:$S$313,14,FALSE),IF(E322="Administration (chefs équipes)",VLOOKUP(B322,'[1]4 - Jeudi - SX'!$C$12:$S$313,16,FALSE)))))))))</f>
        <v>0</v>
      </c>
      <c r="I322" s="6"/>
      <c r="J322" s="7"/>
    </row>
    <row r="323" spans="1:10">
      <c r="A323" s="1" t="str">
        <f t="shared" si="10"/>
        <v>FORRAT  THIERRY</v>
      </c>
      <c r="B323" s="2" t="str">
        <f>INDEX('[1]liste operateur'!D:D,(ROWS($1:323)-1)/8+1)</f>
        <v>FORRAT  THIERRY</v>
      </c>
      <c r="C323" s="3" t="str">
        <f>+VLOOKUP(B323,'[1]liste operateur'!D:E,2,FALSE)</f>
        <v>Carrefour</v>
      </c>
      <c r="D323" s="4" t="str">
        <f t="shared" si="11"/>
        <v>NORM</v>
      </c>
      <c r="E323" t="s">
        <v>2</v>
      </c>
      <c r="G323" t="str">
        <f>VLOOKUP(B323,'[1]4 - Jeudi - SX'!$C$12:$E$1048576,3,FALSE)</f>
        <v>Matin</v>
      </c>
      <c r="H323" s="5">
        <f>IF(E323="Réception",VLOOKUP(B323,'[1]4 - Jeudi - SX'!$C$12:$S$313,9,FALSE),IF(E323="Préparation",VLOOKUP(B323,'[1]4 - Jeudi - SX'!$C$12:$S$313,8,FALSE),IF(E323="Expédition",VLOOKUP(B323,'[1]4 - Jeudi - SX'!$C$12:$S$313,10,FALSE),IF(E323="Inventaire",VLOOKUP(B323,'[1]4 - Jeudi - SX'!$C$12:$S$313,11,FALSE),IF(E323="Emballages/Déchets",VLOOKUP(B323,'[1]4 - Jeudi - SX'!$C$12:$S$313,12,FALSE),IF(F323="Délgation",VLOOKUP(B323,'[1]4 - Jeudi - SX'!$C$12:$S$313,13,FALSE),IF(E323="Dégagement",VLOOKUP(B323,'[1]4 - Jeudi - SX'!$C$12:$S$313,14,FALSE),IF(E323="Administration (chefs équipes)",VLOOKUP(B323,'[1]4 - Jeudi - SX'!$C$12:$S$313,16,FALSE)))))))))</f>
        <v>0</v>
      </c>
      <c r="I323" s="6"/>
      <c r="J323" s="7"/>
    </row>
    <row r="324" spans="1:10">
      <c r="A324" s="1" t="str">
        <f t="shared" si="10"/>
        <v>FORRAT  THIERRY</v>
      </c>
      <c r="B324" s="2" t="str">
        <f>INDEX('[1]liste operateur'!D:D,(ROWS($1:324)-1)/8+1)</f>
        <v>FORRAT  THIERRY</v>
      </c>
      <c r="C324" s="3" t="str">
        <f>+VLOOKUP(B324,'[1]liste operateur'!D:E,2,FALSE)</f>
        <v>Carrefour</v>
      </c>
      <c r="D324" s="4" t="str">
        <f t="shared" si="11"/>
        <v>NORM</v>
      </c>
      <c r="E324" t="s">
        <v>3</v>
      </c>
      <c r="G324" t="str">
        <f>VLOOKUP(B324,'[1]4 - Jeudi - SX'!$C$12:$E$1048576,3,FALSE)</f>
        <v>Matin</v>
      </c>
      <c r="H324" s="5">
        <f>IF(E324="Réception",VLOOKUP(B324,'[1]4 - Jeudi - SX'!$C$12:$S$313,9,FALSE),IF(E324="Préparation",VLOOKUP(B324,'[1]4 - Jeudi - SX'!$C$12:$S$313,8,FALSE),IF(E324="Expédition",VLOOKUP(B324,'[1]4 - Jeudi - SX'!$C$12:$S$313,10,FALSE),IF(E324="Inventaire",VLOOKUP(B324,'[1]4 - Jeudi - SX'!$C$12:$S$313,11,FALSE),IF(E324="Emballages/Déchets",VLOOKUP(B324,'[1]4 - Jeudi - SX'!$C$12:$S$313,12,FALSE),IF(F324="Délgation",VLOOKUP(B324,'[1]4 - Jeudi - SX'!$C$12:$S$313,13,FALSE),IF(E324="Dégagement",VLOOKUP(B324,'[1]4 - Jeudi - SX'!$C$12:$S$313,14,FALSE),IF(E324="Administration (chefs équipes)",VLOOKUP(B324,'[1]4 - Jeudi - SX'!$C$12:$S$313,16,FALSE)))))))))</f>
        <v>0</v>
      </c>
      <c r="I324" s="6"/>
      <c r="J324" s="7"/>
    </row>
    <row r="325" spans="1:10">
      <c r="A325" s="1" t="str">
        <f t="shared" si="10"/>
        <v>FORRAT  THIERRY</v>
      </c>
      <c r="B325" s="2" t="str">
        <f>INDEX('[1]liste operateur'!D:D,(ROWS($1:325)-1)/8+1)</f>
        <v>FORRAT  THIERRY</v>
      </c>
      <c r="C325" s="3" t="str">
        <f>+VLOOKUP(B325,'[1]liste operateur'!D:E,2,FALSE)</f>
        <v>Carrefour</v>
      </c>
      <c r="D325" s="4" t="str">
        <f t="shared" si="11"/>
        <v>NORM</v>
      </c>
      <c r="E325" t="s">
        <v>4</v>
      </c>
      <c r="G325" t="str">
        <f>VLOOKUP(B325,'[1]4 - Jeudi - SX'!$C$12:$E$1048576,3,FALSE)</f>
        <v>Matin</v>
      </c>
      <c r="H325" s="5">
        <f>IF(E325="Réception",VLOOKUP(B325,'[1]4 - Jeudi - SX'!$C$12:$S$313,9,FALSE),IF(E325="Préparation",VLOOKUP(B325,'[1]4 - Jeudi - SX'!$C$12:$S$313,8,FALSE),IF(E325="Expédition",VLOOKUP(B325,'[1]4 - Jeudi - SX'!$C$12:$S$313,10,FALSE),IF(E325="Inventaire",VLOOKUP(B325,'[1]4 - Jeudi - SX'!$C$12:$S$313,11,FALSE),IF(E325="Emballages/Déchets",VLOOKUP(B325,'[1]4 - Jeudi - SX'!$C$12:$S$313,12,FALSE),IF(F325="Délgation",VLOOKUP(B325,'[1]4 - Jeudi - SX'!$C$12:$S$313,13,FALSE),IF(E325="Dégagement",VLOOKUP(B325,'[1]4 - Jeudi - SX'!$C$12:$S$313,14,FALSE),IF(E325="Administration (chefs équipes)",VLOOKUP(B325,'[1]4 - Jeudi - SX'!$C$12:$S$313,16,FALSE)))))))))</f>
        <v>0</v>
      </c>
      <c r="I325" s="6"/>
      <c r="J325" s="7"/>
    </row>
    <row r="326" spans="1:10">
      <c r="A326" s="1" t="str">
        <f t="shared" si="10"/>
        <v>FORRAT  THIERRY</v>
      </c>
      <c r="B326" s="2" t="str">
        <f>INDEX('[1]liste operateur'!D:D,(ROWS($1:326)-1)/8+1)</f>
        <v>FORRAT  THIERRY</v>
      </c>
      <c r="C326" s="3" t="str">
        <f>+VLOOKUP(B326,'[1]liste operateur'!D:E,2,FALSE)</f>
        <v>Carrefour</v>
      </c>
      <c r="D326" s="4" t="str">
        <f t="shared" si="11"/>
        <v>NORM</v>
      </c>
      <c r="E326" t="s">
        <v>5</v>
      </c>
      <c r="G326" t="str">
        <f>VLOOKUP(B326,'[1]4 - Jeudi - SX'!$C$12:$E$1048576,3,FALSE)</f>
        <v>Matin</v>
      </c>
      <c r="H326" s="5">
        <f>IF(E326="Réception",VLOOKUP(B326,'[1]4 - Jeudi - SX'!$C$12:$S$313,9,FALSE),IF(E326="Préparation",VLOOKUP(B326,'[1]4 - Jeudi - SX'!$C$12:$S$313,8,FALSE),IF(E326="Expédition",VLOOKUP(B326,'[1]4 - Jeudi - SX'!$C$12:$S$313,10,FALSE),IF(E326="Inventaire",VLOOKUP(B326,'[1]4 - Jeudi - SX'!$C$12:$S$313,11,FALSE),IF(E326="Emballages/Déchets",VLOOKUP(B326,'[1]4 - Jeudi - SX'!$C$12:$S$313,12,FALSE),IF(F326="Délgation",VLOOKUP(B326,'[1]4 - Jeudi - SX'!$C$12:$S$313,13,FALSE),IF(E326="Dégagement",VLOOKUP(B326,'[1]4 - Jeudi - SX'!$C$12:$S$313,14,FALSE),IF(E326="Administration (chefs équipes)",VLOOKUP(B326,'[1]4 - Jeudi - SX'!$C$12:$S$313,16,FALSE)))))))))</f>
        <v>0</v>
      </c>
      <c r="I326" s="6"/>
      <c r="J326" s="7"/>
    </row>
    <row r="327" spans="1:10">
      <c r="A327" s="1" t="str">
        <f t="shared" si="10"/>
        <v>FORRAT  THIERRY</v>
      </c>
      <c r="B327" s="2" t="str">
        <f>INDEX('[1]liste operateur'!D:D,(ROWS($1:327)-1)/8+1)</f>
        <v>FORRAT  THIERRY</v>
      </c>
      <c r="C327" s="3" t="str">
        <f>+VLOOKUP(B327,'[1]liste operateur'!D:E,2,FALSE)</f>
        <v>Carrefour</v>
      </c>
      <c r="D327" s="4" t="str">
        <f t="shared" si="11"/>
        <v>NORM</v>
      </c>
      <c r="E327" t="s">
        <v>6</v>
      </c>
      <c r="G327" t="str">
        <f>VLOOKUP(B327,'[1]4 - Jeudi - SX'!$C$12:$E$1048576,3,FALSE)</f>
        <v>Matin</v>
      </c>
      <c r="H327" s="5">
        <f>IF(E327="Réception",VLOOKUP(B327,'[1]4 - Jeudi - SX'!$C$12:$S$313,9,FALSE),IF(E327="Préparation",VLOOKUP(B327,'[1]4 - Jeudi - SX'!$C$12:$S$313,8,FALSE),IF(E327="Expédition",VLOOKUP(B327,'[1]4 - Jeudi - SX'!$C$12:$S$313,10,FALSE),IF(E327="Inventaire",VLOOKUP(B327,'[1]4 - Jeudi - SX'!$C$12:$S$313,11,FALSE),IF(E327="Emballages/Déchets",VLOOKUP(B327,'[1]4 - Jeudi - SX'!$C$12:$S$313,12,FALSE),IF(F327="Délgation",VLOOKUP(B327,'[1]4 - Jeudi - SX'!$C$12:$S$313,13,FALSE),IF(E327="Dégagement",VLOOKUP(B327,'[1]4 - Jeudi - SX'!$C$12:$S$313,14,FALSE),IF(E327="Administration (chefs équipes)",VLOOKUP(B327,'[1]4 - Jeudi - SX'!$C$12:$S$313,16,FALSE)))))))))</f>
        <v>0</v>
      </c>
      <c r="I327" s="6"/>
      <c r="J327" s="7"/>
    </row>
    <row r="328" spans="1:10">
      <c r="A328" s="1" t="str">
        <f t="shared" si="10"/>
        <v>FORRAT  THIERRY</v>
      </c>
      <c r="B328" s="2" t="str">
        <f>INDEX('[1]liste operateur'!D:D,(ROWS($1:328)-1)/8+1)</f>
        <v>FORRAT  THIERRY</v>
      </c>
      <c r="C328" s="3" t="str">
        <f>+VLOOKUP(B328,'[1]liste operateur'!D:E,2,FALSE)</f>
        <v>Carrefour</v>
      </c>
      <c r="D328" s="4" t="str">
        <f t="shared" si="11"/>
        <v>NORM</v>
      </c>
      <c r="F328" t="s">
        <v>7</v>
      </c>
      <c r="G328" t="str">
        <f>VLOOKUP(B328,'[1]4 - Jeudi - SX'!$C$12:$E$1048576,3,FALSE)</f>
        <v>Matin</v>
      </c>
      <c r="H328" s="5">
        <f>IF(E328="Réception",VLOOKUP(B328,'[1]4 - Jeudi - SX'!$C$12:$S$313,9,FALSE),IF(E328="Préparation",VLOOKUP(B328,'[1]4 - Jeudi - SX'!$C$12:$S$313,8,FALSE),IF(E328="Expédition",VLOOKUP(B328,'[1]4 - Jeudi - SX'!$C$12:$S$313,10,FALSE),IF(E328="Inventaire",VLOOKUP(B328,'[1]4 - Jeudi - SX'!$C$12:$S$313,11,FALSE),IF(E328="Emballages/Déchets",VLOOKUP(B328,'[1]4 - Jeudi - SX'!$C$12:$S$313,12,FALSE),IF(F328="Délgation",VLOOKUP(B328,'[1]4 - Jeudi - SX'!$C$12:$S$313,13,FALSE),IF(E328="Dégagement",VLOOKUP(B328,'[1]4 - Jeudi - SX'!$C$12:$S$313,14,FALSE),IF(E328="Administration (chefs équipes)",VLOOKUP(B328,'[1]4 - Jeudi - SX'!$C$12:$S$313,16,FALSE)))))))))</f>
        <v>0</v>
      </c>
      <c r="I328" s="6"/>
      <c r="J328" s="7"/>
    </row>
    <row r="329" spans="1:10">
      <c r="A329" s="1" t="str">
        <f t="shared" si="10"/>
        <v>BARIOZ  ERIC</v>
      </c>
      <c r="B329" s="2" t="str">
        <f>INDEX('[1]liste operateur'!D:D,(ROWS($1:329)-1)/8+1)</f>
        <v>BARIOZ  ERIC</v>
      </c>
      <c r="C329" s="3" t="str">
        <f>+VLOOKUP(B329,'[1]liste operateur'!D:E,2,FALSE)</f>
        <v>Carrefour</v>
      </c>
      <c r="D329" s="4" t="str">
        <f t="shared" si="11"/>
        <v>NORM</v>
      </c>
      <c r="E329" t="s">
        <v>0</v>
      </c>
      <c r="G329" t="str">
        <f>VLOOKUP(B329,'[1]4 - Jeudi - SX'!$C$12:$E$1048576,3,FALSE)</f>
        <v>Matin</v>
      </c>
      <c r="H329" s="5">
        <f>IF(E329="Réception",VLOOKUP(B329,'[1]4 - Jeudi - SX'!$C$12:$S$313,9,FALSE),IF(E329="Préparation",VLOOKUP(B329,'[1]4 - Jeudi - SX'!$C$12:$S$313,8,FALSE),IF(E329="Expédition",VLOOKUP(B329,'[1]4 - Jeudi - SX'!$C$12:$S$313,10,FALSE),IF(E329="Inventaire",VLOOKUP(B329,'[1]4 - Jeudi - SX'!$C$12:$S$313,11,FALSE),IF(E329="Emballages/Déchets",VLOOKUP(B329,'[1]4 - Jeudi - SX'!$C$12:$S$313,12,FALSE),IF(F329="Délgation",VLOOKUP(B329,'[1]4 - Jeudi - SX'!$C$12:$S$313,13,FALSE),IF(E329="Dégagement",VLOOKUP(B329,'[1]4 - Jeudi - SX'!$C$12:$S$313,14,FALSE),IF(E329="Administration (chefs équipes)",VLOOKUP(B329,'[1]4 - Jeudi - SX'!$C$12:$S$313,16,FALSE)))))))))</f>
        <v>0</v>
      </c>
      <c r="I329" s="6"/>
      <c r="J329" s="7"/>
    </row>
    <row r="330" spans="1:10">
      <c r="A330" s="1" t="str">
        <f t="shared" si="10"/>
        <v>BARIOZ  ERIC</v>
      </c>
      <c r="B330" s="2" t="str">
        <f>INDEX('[1]liste operateur'!D:D,(ROWS($1:330)-1)/8+1)</f>
        <v>BARIOZ  ERIC</v>
      </c>
      <c r="C330" s="3" t="str">
        <f>+VLOOKUP(B330,'[1]liste operateur'!D:E,2,FALSE)</f>
        <v>Carrefour</v>
      </c>
      <c r="D330" s="4" t="str">
        <f t="shared" si="11"/>
        <v>NORM</v>
      </c>
      <c r="E330" t="s">
        <v>1</v>
      </c>
      <c r="G330" t="str">
        <f>VLOOKUP(B330,'[1]4 - Jeudi - SX'!$C$12:$E$1048576,3,FALSE)</f>
        <v>Matin</v>
      </c>
      <c r="H330" s="5">
        <f>IF(E330="Réception",VLOOKUP(B330,'[1]4 - Jeudi - SX'!$C$12:$S$313,9,FALSE),IF(E330="Préparation",VLOOKUP(B330,'[1]4 - Jeudi - SX'!$C$12:$S$313,8,FALSE),IF(E330="Expédition",VLOOKUP(B330,'[1]4 - Jeudi - SX'!$C$12:$S$313,10,FALSE),IF(E330="Inventaire",VLOOKUP(B330,'[1]4 - Jeudi - SX'!$C$12:$S$313,11,FALSE),IF(E330="Emballages/Déchets",VLOOKUP(B330,'[1]4 - Jeudi - SX'!$C$12:$S$313,12,FALSE),IF(F330="Délgation",VLOOKUP(B330,'[1]4 - Jeudi - SX'!$C$12:$S$313,13,FALSE),IF(E330="Dégagement",VLOOKUP(B330,'[1]4 - Jeudi - SX'!$C$12:$S$313,14,FALSE),IF(E330="Administration (chefs équipes)",VLOOKUP(B330,'[1]4 - Jeudi - SX'!$C$12:$S$313,16,FALSE)))))))))</f>
        <v>0.20833333333333334</v>
      </c>
      <c r="I330" s="6"/>
      <c r="J330" s="7"/>
    </row>
    <row r="331" spans="1:10">
      <c r="A331" s="1" t="str">
        <f t="shared" si="10"/>
        <v>BARIOZ  ERIC</v>
      </c>
      <c r="B331" s="2" t="str">
        <f>INDEX('[1]liste operateur'!D:D,(ROWS($1:331)-1)/8+1)</f>
        <v>BARIOZ  ERIC</v>
      </c>
      <c r="C331" s="3" t="str">
        <f>+VLOOKUP(B331,'[1]liste operateur'!D:E,2,FALSE)</f>
        <v>Carrefour</v>
      </c>
      <c r="D331" s="4" t="str">
        <f t="shared" si="11"/>
        <v>NORM</v>
      </c>
      <c r="E331" t="s">
        <v>2</v>
      </c>
      <c r="G331" t="str">
        <f>VLOOKUP(B331,'[1]4 - Jeudi - SX'!$C$12:$E$1048576,3,FALSE)</f>
        <v>Matin</v>
      </c>
      <c r="H331" s="5">
        <f>IF(E331="Réception",VLOOKUP(B331,'[1]4 - Jeudi - SX'!$C$12:$S$313,9,FALSE),IF(E331="Préparation",VLOOKUP(B331,'[1]4 - Jeudi - SX'!$C$12:$S$313,8,FALSE),IF(E331="Expédition",VLOOKUP(B331,'[1]4 - Jeudi - SX'!$C$12:$S$313,10,FALSE),IF(E331="Inventaire",VLOOKUP(B331,'[1]4 - Jeudi - SX'!$C$12:$S$313,11,FALSE),IF(E331="Emballages/Déchets",VLOOKUP(B331,'[1]4 - Jeudi - SX'!$C$12:$S$313,12,FALSE),IF(F331="Délgation",VLOOKUP(B331,'[1]4 - Jeudi - SX'!$C$12:$S$313,13,FALSE),IF(E331="Dégagement",VLOOKUP(B331,'[1]4 - Jeudi - SX'!$C$12:$S$313,14,FALSE),IF(E331="Administration (chefs équipes)",VLOOKUP(B331,'[1]4 - Jeudi - SX'!$C$12:$S$313,16,FALSE)))))))))</f>
        <v>8.3333333333333329E-2</v>
      </c>
      <c r="I331" s="6"/>
      <c r="J331" s="7"/>
    </row>
    <row r="332" spans="1:10">
      <c r="A332" s="1" t="str">
        <f t="shared" si="10"/>
        <v>BARIOZ  ERIC</v>
      </c>
      <c r="B332" s="2" t="str">
        <f>INDEX('[1]liste operateur'!D:D,(ROWS($1:332)-1)/8+1)</f>
        <v>BARIOZ  ERIC</v>
      </c>
      <c r="C332" s="3" t="str">
        <f>+VLOOKUP(B332,'[1]liste operateur'!D:E,2,FALSE)</f>
        <v>Carrefour</v>
      </c>
      <c r="D332" s="4" t="str">
        <f t="shared" si="11"/>
        <v>NORM</v>
      </c>
      <c r="E332" t="s">
        <v>3</v>
      </c>
      <c r="G332" t="str">
        <f>VLOOKUP(B332,'[1]4 - Jeudi - SX'!$C$12:$E$1048576,3,FALSE)</f>
        <v>Matin</v>
      </c>
      <c r="H332" s="5">
        <f>IF(E332="Réception",VLOOKUP(B332,'[1]4 - Jeudi - SX'!$C$12:$S$313,9,FALSE),IF(E332="Préparation",VLOOKUP(B332,'[1]4 - Jeudi - SX'!$C$12:$S$313,8,FALSE),IF(E332="Expédition",VLOOKUP(B332,'[1]4 - Jeudi - SX'!$C$12:$S$313,10,FALSE),IF(E332="Inventaire",VLOOKUP(B332,'[1]4 - Jeudi - SX'!$C$12:$S$313,11,FALSE),IF(E332="Emballages/Déchets",VLOOKUP(B332,'[1]4 - Jeudi - SX'!$C$12:$S$313,12,FALSE),IF(F332="Délgation",VLOOKUP(B332,'[1]4 - Jeudi - SX'!$C$12:$S$313,13,FALSE),IF(E332="Dégagement",VLOOKUP(B332,'[1]4 - Jeudi - SX'!$C$12:$S$313,14,FALSE),IF(E332="Administration (chefs équipes)",VLOOKUP(B332,'[1]4 - Jeudi - SX'!$C$12:$S$313,16,FALSE)))))))))</f>
        <v>0</v>
      </c>
      <c r="I332" s="6"/>
      <c r="J332" s="7"/>
    </row>
    <row r="333" spans="1:10">
      <c r="A333" s="1" t="str">
        <f t="shared" si="10"/>
        <v>BARIOZ  ERIC</v>
      </c>
      <c r="B333" s="2" t="str">
        <f>INDEX('[1]liste operateur'!D:D,(ROWS($1:333)-1)/8+1)</f>
        <v>BARIOZ  ERIC</v>
      </c>
      <c r="C333" s="3" t="str">
        <f>+VLOOKUP(B333,'[1]liste operateur'!D:E,2,FALSE)</f>
        <v>Carrefour</v>
      </c>
      <c r="D333" s="4" t="str">
        <f t="shared" si="11"/>
        <v>NORM</v>
      </c>
      <c r="E333" t="s">
        <v>4</v>
      </c>
      <c r="G333" t="str">
        <f>VLOOKUP(B333,'[1]4 - Jeudi - SX'!$C$12:$E$1048576,3,FALSE)</f>
        <v>Matin</v>
      </c>
      <c r="H333" s="5">
        <f>IF(E333="Réception",VLOOKUP(B333,'[1]4 - Jeudi - SX'!$C$12:$S$313,9,FALSE),IF(E333="Préparation",VLOOKUP(B333,'[1]4 - Jeudi - SX'!$C$12:$S$313,8,FALSE),IF(E333="Expédition",VLOOKUP(B333,'[1]4 - Jeudi - SX'!$C$12:$S$313,10,FALSE),IF(E333="Inventaire",VLOOKUP(B333,'[1]4 - Jeudi - SX'!$C$12:$S$313,11,FALSE),IF(E333="Emballages/Déchets",VLOOKUP(B333,'[1]4 - Jeudi - SX'!$C$12:$S$313,12,FALSE),IF(F333="Délgation",VLOOKUP(B333,'[1]4 - Jeudi - SX'!$C$12:$S$313,13,FALSE),IF(E333="Dégagement",VLOOKUP(B333,'[1]4 - Jeudi - SX'!$C$12:$S$313,14,FALSE),IF(E333="Administration (chefs équipes)",VLOOKUP(B333,'[1]4 - Jeudi - SX'!$C$12:$S$313,16,FALSE)))))))))</f>
        <v>0</v>
      </c>
      <c r="I333" s="6"/>
      <c r="J333" s="7"/>
    </row>
    <row r="334" spans="1:10">
      <c r="A334" s="1" t="str">
        <f t="shared" si="10"/>
        <v>BARIOZ  ERIC</v>
      </c>
      <c r="B334" s="2" t="str">
        <f>INDEX('[1]liste operateur'!D:D,(ROWS($1:334)-1)/8+1)</f>
        <v>BARIOZ  ERIC</v>
      </c>
      <c r="C334" s="3" t="str">
        <f>+VLOOKUP(B334,'[1]liste operateur'!D:E,2,FALSE)</f>
        <v>Carrefour</v>
      </c>
      <c r="D334" s="4" t="str">
        <f t="shared" si="11"/>
        <v>NORM</v>
      </c>
      <c r="E334" t="s">
        <v>5</v>
      </c>
      <c r="G334" t="str">
        <f>VLOOKUP(B334,'[1]4 - Jeudi - SX'!$C$12:$E$1048576,3,FALSE)</f>
        <v>Matin</v>
      </c>
      <c r="H334" s="5">
        <f>IF(E334="Réception",VLOOKUP(B334,'[1]4 - Jeudi - SX'!$C$12:$S$313,9,FALSE),IF(E334="Préparation",VLOOKUP(B334,'[1]4 - Jeudi - SX'!$C$12:$S$313,8,FALSE),IF(E334="Expédition",VLOOKUP(B334,'[1]4 - Jeudi - SX'!$C$12:$S$313,10,FALSE),IF(E334="Inventaire",VLOOKUP(B334,'[1]4 - Jeudi - SX'!$C$12:$S$313,11,FALSE),IF(E334="Emballages/Déchets",VLOOKUP(B334,'[1]4 - Jeudi - SX'!$C$12:$S$313,12,FALSE),IF(F334="Délgation",VLOOKUP(B334,'[1]4 - Jeudi - SX'!$C$12:$S$313,13,FALSE),IF(E334="Dégagement",VLOOKUP(B334,'[1]4 - Jeudi - SX'!$C$12:$S$313,14,FALSE),IF(E334="Administration (chefs équipes)",VLOOKUP(B334,'[1]4 - Jeudi - SX'!$C$12:$S$313,16,FALSE)))))))))</f>
        <v>0</v>
      </c>
      <c r="I334" s="6"/>
      <c r="J334" s="7"/>
    </row>
    <row r="335" spans="1:10">
      <c r="A335" s="1" t="str">
        <f t="shared" si="10"/>
        <v>BARIOZ  ERIC</v>
      </c>
      <c r="B335" s="2" t="str">
        <f>INDEX('[1]liste operateur'!D:D,(ROWS($1:335)-1)/8+1)</f>
        <v>BARIOZ  ERIC</v>
      </c>
      <c r="C335" s="3" t="str">
        <f>+VLOOKUP(B335,'[1]liste operateur'!D:E,2,FALSE)</f>
        <v>Carrefour</v>
      </c>
      <c r="D335" s="4" t="str">
        <f t="shared" si="11"/>
        <v>NORM</v>
      </c>
      <c r="E335" t="s">
        <v>6</v>
      </c>
      <c r="G335" t="str">
        <f>VLOOKUP(B335,'[1]4 - Jeudi - SX'!$C$12:$E$1048576,3,FALSE)</f>
        <v>Matin</v>
      </c>
      <c r="H335" s="5">
        <f>IF(E335="Réception",VLOOKUP(B335,'[1]4 - Jeudi - SX'!$C$12:$S$313,9,FALSE),IF(E335="Préparation",VLOOKUP(B335,'[1]4 - Jeudi - SX'!$C$12:$S$313,8,FALSE),IF(E335="Expédition",VLOOKUP(B335,'[1]4 - Jeudi - SX'!$C$12:$S$313,10,FALSE),IF(E335="Inventaire",VLOOKUP(B335,'[1]4 - Jeudi - SX'!$C$12:$S$313,11,FALSE),IF(E335="Emballages/Déchets",VLOOKUP(B335,'[1]4 - Jeudi - SX'!$C$12:$S$313,12,FALSE),IF(F335="Délgation",VLOOKUP(B335,'[1]4 - Jeudi - SX'!$C$12:$S$313,13,FALSE),IF(E335="Dégagement",VLOOKUP(B335,'[1]4 - Jeudi - SX'!$C$12:$S$313,14,FALSE),IF(E335="Administration (chefs équipes)",VLOOKUP(B335,'[1]4 - Jeudi - SX'!$C$12:$S$313,16,FALSE)))))))))</f>
        <v>0</v>
      </c>
      <c r="I335" s="6"/>
      <c r="J335" s="7"/>
    </row>
    <row r="336" spans="1:10">
      <c r="A336" s="1" t="str">
        <f t="shared" si="10"/>
        <v>BARIOZ  ERIC</v>
      </c>
      <c r="B336" s="2" t="str">
        <f>INDEX('[1]liste operateur'!D:D,(ROWS($1:336)-1)/8+1)</f>
        <v>BARIOZ  ERIC</v>
      </c>
      <c r="C336" s="3" t="str">
        <f>+VLOOKUP(B336,'[1]liste operateur'!D:E,2,FALSE)</f>
        <v>Carrefour</v>
      </c>
      <c r="D336" s="4" t="str">
        <f t="shared" si="11"/>
        <v>NORM</v>
      </c>
      <c r="F336" t="s">
        <v>7</v>
      </c>
      <c r="G336" t="str">
        <f>VLOOKUP(B336,'[1]4 - Jeudi - SX'!$C$12:$E$1048576,3,FALSE)</f>
        <v>Matin</v>
      </c>
      <c r="H336" s="5">
        <f>IF(E336="Réception",VLOOKUP(B336,'[1]4 - Jeudi - SX'!$C$12:$S$313,9,FALSE),IF(E336="Préparation",VLOOKUP(B336,'[1]4 - Jeudi - SX'!$C$12:$S$313,8,FALSE),IF(E336="Expédition",VLOOKUP(B336,'[1]4 - Jeudi - SX'!$C$12:$S$313,10,FALSE),IF(E336="Inventaire",VLOOKUP(B336,'[1]4 - Jeudi - SX'!$C$12:$S$313,11,FALSE),IF(E336="Emballages/Déchets",VLOOKUP(B336,'[1]4 - Jeudi - SX'!$C$12:$S$313,12,FALSE),IF(F336="Délgation",VLOOKUP(B336,'[1]4 - Jeudi - SX'!$C$12:$S$313,13,FALSE),IF(E336="Dégagement",VLOOKUP(B336,'[1]4 - Jeudi - SX'!$C$12:$S$313,14,FALSE),IF(E336="Administration (chefs équipes)",VLOOKUP(B336,'[1]4 - Jeudi - SX'!$C$12:$S$313,16,FALSE)))))))))</f>
        <v>0</v>
      </c>
      <c r="I336" s="6"/>
      <c r="J336" s="7"/>
    </row>
    <row r="337" spans="1:10">
      <c r="A337" s="1" t="str">
        <f t="shared" si="10"/>
        <v>LECLERC  JEAN-PHILIPPE</v>
      </c>
      <c r="B337" s="2" t="str">
        <f>INDEX('[1]liste operateur'!D:D,(ROWS($1:337)-1)/8+1)</f>
        <v>LECLERC  JEAN-PHILIPPE</v>
      </c>
      <c r="C337" s="3" t="str">
        <f>+VLOOKUP(B337,'[1]liste operateur'!D:E,2,FALSE)</f>
        <v>Carrefour</v>
      </c>
      <c r="D337" s="4" t="str">
        <f t="shared" si="11"/>
        <v>NORM</v>
      </c>
      <c r="E337" t="s">
        <v>0</v>
      </c>
      <c r="G337" t="str">
        <f>VLOOKUP(B337,'[1]4 - Jeudi - SX'!$C$12:$E$1048576,3,FALSE)</f>
        <v>Matin</v>
      </c>
      <c r="H337" s="5">
        <f>IF(E337="Réception",VLOOKUP(B337,'[1]4 - Jeudi - SX'!$C$12:$S$313,9,FALSE),IF(E337="Préparation",VLOOKUP(B337,'[1]4 - Jeudi - SX'!$C$12:$S$313,8,FALSE),IF(E337="Expédition",VLOOKUP(B337,'[1]4 - Jeudi - SX'!$C$12:$S$313,10,FALSE),IF(E337="Inventaire",VLOOKUP(B337,'[1]4 - Jeudi - SX'!$C$12:$S$313,11,FALSE),IF(E337="Emballages/Déchets",VLOOKUP(B337,'[1]4 - Jeudi - SX'!$C$12:$S$313,12,FALSE),IF(F337="Délgation",VLOOKUP(B337,'[1]4 - Jeudi - SX'!$C$12:$S$313,13,FALSE),IF(E337="Dégagement",VLOOKUP(B337,'[1]4 - Jeudi - SX'!$C$12:$S$313,14,FALSE),IF(E337="Administration (chefs équipes)",VLOOKUP(B337,'[1]4 - Jeudi - SX'!$C$12:$S$313,16,FALSE)))))))))</f>
        <v>0</v>
      </c>
      <c r="I337" s="6"/>
      <c r="J337" s="7"/>
    </row>
    <row r="338" spans="1:10">
      <c r="A338" s="1" t="str">
        <f t="shared" si="10"/>
        <v>LECLERC  JEAN-PHILIPPE</v>
      </c>
      <c r="B338" s="2" t="str">
        <f>INDEX('[1]liste operateur'!D:D,(ROWS($1:338)-1)/8+1)</f>
        <v>LECLERC  JEAN-PHILIPPE</v>
      </c>
      <c r="C338" s="3" t="str">
        <f>+VLOOKUP(B338,'[1]liste operateur'!D:E,2,FALSE)</f>
        <v>Carrefour</v>
      </c>
      <c r="D338" s="4" t="str">
        <f t="shared" si="11"/>
        <v>NORM</v>
      </c>
      <c r="E338" t="s">
        <v>1</v>
      </c>
      <c r="G338" t="str">
        <f>VLOOKUP(B338,'[1]4 - Jeudi - SX'!$C$12:$E$1048576,3,FALSE)</f>
        <v>Matin</v>
      </c>
      <c r="H338" s="5">
        <f>IF(E338="Réception",VLOOKUP(B338,'[1]4 - Jeudi - SX'!$C$12:$S$313,9,FALSE),IF(E338="Préparation",VLOOKUP(B338,'[1]4 - Jeudi - SX'!$C$12:$S$313,8,FALSE),IF(E338="Expédition",VLOOKUP(B338,'[1]4 - Jeudi - SX'!$C$12:$S$313,10,FALSE),IF(E338="Inventaire",VLOOKUP(B338,'[1]4 - Jeudi - SX'!$C$12:$S$313,11,FALSE),IF(E338="Emballages/Déchets",VLOOKUP(B338,'[1]4 - Jeudi - SX'!$C$12:$S$313,12,FALSE),IF(F338="Délgation",VLOOKUP(B338,'[1]4 - Jeudi - SX'!$C$12:$S$313,13,FALSE),IF(E338="Dégagement",VLOOKUP(B338,'[1]4 - Jeudi - SX'!$C$12:$S$313,14,FALSE),IF(E338="Administration (chefs équipes)",VLOOKUP(B338,'[1]4 - Jeudi - SX'!$C$12:$S$313,16,FALSE)))))))))</f>
        <v>0</v>
      </c>
      <c r="I338" s="6"/>
      <c r="J338" s="7"/>
    </row>
    <row r="339" spans="1:10">
      <c r="A339" s="1" t="str">
        <f t="shared" si="10"/>
        <v>LECLERC  JEAN-PHILIPPE</v>
      </c>
      <c r="B339" s="2" t="str">
        <f>INDEX('[1]liste operateur'!D:D,(ROWS($1:339)-1)/8+1)</f>
        <v>LECLERC  JEAN-PHILIPPE</v>
      </c>
      <c r="C339" s="3" t="str">
        <f>+VLOOKUP(B339,'[1]liste operateur'!D:E,2,FALSE)</f>
        <v>Carrefour</v>
      </c>
      <c r="D339" s="4" t="str">
        <f t="shared" si="11"/>
        <v>NORM</v>
      </c>
      <c r="E339" t="s">
        <v>2</v>
      </c>
      <c r="G339" t="str">
        <f>VLOOKUP(B339,'[1]4 - Jeudi - SX'!$C$12:$E$1048576,3,FALSE)</f>
        <v>Matin</v>
      </c>
      <c r="H339" s="5">
        <f>IF(E339="Réception",VLOOKUP(B339,'[1]4 - Jeudi - SX'!$C$12:$S$313,9,FALSE),IF(E339="Préparation",VLOOKUP(B339,'[1]4 - Jeudi - SX'!$C$12:$S$313,8,FALSE),IF(E339="Expédition",VLOOKUP(B339,'[1]4 - Jeudi - SX'!$C$12:$S$313,10,FALSE),IF(E339="Inventaire",VLOOKUP(B339,'[1]4 - Jeudi - SX'!$C$12:$S$313,11,FALSE),IF(E339="Emballages/Déchets",VLOOKUP(B339,'[1]4 - Jeudi - SX'!$C$12:$S$313,12,FALSE),IF(F339="Délgation",VLOOKUP(B339,'[1]4 - Jeudi - SX'!$C$12:$S$313,13,FALSE),IF(E339="Dégagement",VLOOKUP(B339,'[1]4 - Jeudi - SX'!$C$12:$S$313,14,FALSE),IF(E339="Administration (chefs équipes)",VLOOKUP(B339,'[1]4 - Jeudi - SX'!$C$12:$S$313,16,FALSE)))))))))</f>
        <v>0</v>
      </c>
      <c r="I339" s="6"/>
      <c r="J339" s="7"/>
    </row>
    <row r="340" spans="1:10">
      <c r="A340" s="1" t="str">
        <f t="shared" si="10"/>
        <v>LECLERC  JEAN-PHILIPPE</v>
      </c>
      <c r="B340" s="2" t="str">
        <f>INDEX('[1]liste operateur'!D:D,(ROWS($1:340)-1)/8+1)</f>
        <v>LECLERC  JEAN-PHILIPPE</v>
      </c>
      <c r="C340" s="3" t="str">
        <f>+VLOOKUP(B340,'[1]liste operateur'!D:E,2,FALSE)</f>
        <v>Carrefour</v>
      </c>
      <c r="D340" s="4" t="str">
        <f t="shared" si="11"/>
        <v>NORM</v>
      </c>
      <c r="E340" t="s">
        <v>3</v>
      </c>
      <c r="G340" t="str">
        <f>VLOOKUP(B340,'[1]4 - Jeudi - SX'!$C$12:$E$1048576,3,FALSE)</f>
        <v>Matin</v>
      </c>
      <c r="H340" s="5">
        <f>IF(E340="Réception",VLOOKUP(B340,'[1]4 - Jeudi - SX'!$C$12:$S$313,9,FALSE),IF(E340="Préparation",VLOOKUP(B340,'[1]4 - Jeudi - SX'!$C$12:$S$313,8,FALSE),IF(E340="Expédition",VLOOKUP(B340,'[1]4 - Jeudi - SX'!$C$12:$S$313,10,FALSE),IF(E340="Inventaire",VLOOKUP(B340,'[1]4 - Jeudi - SX'!$C$12:$S$313,11,FALSE),IF(E340="Emballages/Déchets",VLOOKUP(B340,'[1]4 - Jeudi - SX'!$C$12:$S$313,12,FALSE),IF(F340="Délgation",VLOOKUP(B340,'[1]4 - Jeudi - SX'!$C$12:$S$313,13,FALSE),IF(E340="Dégagement",VLOOKUP(B340,'[1]4 - Jeudi - SX'!$C$12:$S$313,14,FALSE),IF(E340="Administration (chefs équipes)",VLOOKUP(B340,'[1]4 - Jeudi - SX'!$C$12:$S$313,16,FALSE)))))))))</f>
        <v>0</v>
      </c>
      <c r="I340" s="6"/>
      <c r="J340" s="7"/>
    </row>
    <row r="341" spans="1:10">
      <c r="A341" s="1" t="str">
        <f t="shared" si="10"/>
        <v>LECLERC  JEAN-PHILIPPE</v>
      </c>
      <c r="B341" s="2" t="str">
        <f>INDEX('[1]liste operateur'!D:D,(ROWS($1:341)-1)/8+1)</f>
        <v>LECLERC  JEAN-PHILIPPE</v>
      </c>
      <c r="C341" s="3" t="str">
        <f>+VLOOKUP(B341,'[1]liste operateur'!D:E,2,FALSE)</f>
        <v>Carrefour</v>
      </c>
      <c r="D341" s="4" t="str">
        <f t="shared" si="11"/>
        <v>NORM</v>
      </c>
      <c r="E341" t="s">
        <v>4</v>
      </c>
      <c r="G341" t="str">
        <f>VLOOKUP(B341,'[1]4 - Jeudi - SX'!$C$12:$E$1048576,3,FALSE)</f>
        <v>Matin</v>
      </c>
      <c r="H341" s="5">
        <f>IF(E341="Réception",VLOOKUP(B341,'[1]4 - Jeudi - SX'!$C$12:$S$313,9,FALSE),IF(E341="Préparation",VLOOKUP(B341,'[1]4 - Jeudi - SX'!$C$12:$S$313,8,FALSE),IF(E341="Expédition",VLOOKUP(B341,'[1]4 - Jeudi - SX'!$C$12:$S$313,10,FALSE),IF(E341="Inventaire",VLOOKUP(B341,'[1]4 - Jeudi - SX'!$C$12:$S$313,11,FALSE),IF(E341="Emballages/Déchets",VLOOKUP(B341,'[1]4 - Jeudi - SX'!$C$12:$S$313,12,FALSE),IF(F341="Délgation",VLOOKUP(B341,'[1]4 - Jeudi - SX'!$C$12:$S$313,13,FALSE),IF(E341="Dégagement",VLOOKUP(B341,'[1]4 - Jeudi - SX'!$C$12:$S$313,14,FALSE),IF(E341="Administration (chefs équipes)",VLOOKUP(B341,'[1]4 - Jeudi - SX'!$C$12:$S$313,16,FALSE)))))))))</f>
        <v>0</v>
      </c>
      <c r="I341" s="6"/>
      <c r="J341" s="7"/>
    </row>
    <row r="342" spans="1:10">
      <c r="A342" s="1" t="str">
        <f t="shared" si="10"/>
        <v>LECLERC  JEAN-PHILIPPE</v>
      </c>
      <c r="B342" s="2" t="str">
        <f>INDEX('[1]liste operateur'!D:D,(ROWS($1:342)-1)/8+1)</f>
        <v>LECLERC  JEAN-PHILIPPE</v>
      </c>
      <c r="C342" s="3" t="str">
        <f>+VLOOKUP(B342,'[1]liste operateur'!D:E,2,FALSE)</f>
        <v>Carrefour</v>
      </c>
      <c r="D342" s="4" t="str">
        <f t="shared" si="11"/>
        <v>NORM</v>
      </c>
      <c r="E342" t="s">
        <v>5</v>
      </c>
      <c r="G342" t="str">
        <f>VLOOKUP(B342,'[1]4 - Jeudi - SX'!$C$12:$E$1048576,3,FALSE)</f>
        <v>Matin</v>
      </c>
      <c r="H342" s="5">
        <f>IF(E342="Réception",VLOOKUP(B342,'[1]4 - Jeudi - SX'!$C$12:$S$313,9,FALSE),IF(E342="Préparation",VLOOKUP(B342,'[1]4 - Jeudi - SX'!$C$12:$S$313,8,FALSE),IF(E342="Expédition",VLOOKUP(B342,'[1]4 - Jeudi - SX'!$C$12:$S$313,10,FALSE),IF(E342="Inventaire",VLOOKUP(B342,'[1]4 - Jeudi - SX'!$C$12:$S$313,11,FALSE),IF(E342="Emballages/Déchets",VLOOKUP(B342,'[1]4 - Jeudi - SX'!$C$12:$S$313,12,FALSE),IF(F342="Délgation",VLOOKUP(B342,'[1]4 - Jeudi - SX'!$C$12:$S$313,13,FALSE),IF(E342="Dégagement",VLOOKUP(B342,'[1]4 - Jeudi - SX'!$C$12:$S$313,14,FALSE),IF(E342="Administration (chefs équipes)",VLOOKUP(B342,'[1]4 - Jeudi - SX'!$C$12:$S$313,16,FALSE)))))))))</f>
        <v>0</v>
      </c>
      <c r="I342" s="6"/>
      <c r="J342" s="7"/>
    </row>
    <row r="343" spans="1:10">
      <c r="A343" s="1" t="str">
        <f t="shared" si="10"/>
        <v>LECLERC  JEAN-PHILIPPE</v>
      </c>
      <c r="B343" s="2" t="str">
        <f>INDEX('[1]liste operateur'!D:D,(ROWS($1:343)-1)/8+1)</f>
        <v>LECLERC  JEAN-PHILIPPE</v>
      </c>
      <c r="C343" s="3" t="str">
        <f>+VLOOKUP(B343,'[1]liste operateur'!D:E,2,FALSE)</f>
        <v>Carrefour</v>
      </c>
      <c r="D343" s="4" t="str">
        <f t="shared" si="11"/>
        <v>NORM</v>
      </c>
      <c r="E343" t="s">
        <v>6</v>
      </c>
      <c r="G343" t="str">
        <f>VLOOKUP(B343,'[1]4 - Jeudi - SX'!$C$12:$E$1048576,3,FALSE)</f>
        <v>Matin</v>
      </c>
      <c r="H343" s="5">
        <f>IF(E343="Réception",VLOOKUP(B343,'[1]4 - Jeudi - SX'!$C$12:$S$313,9,FALSE),IF(E343="Préparation",VLOOKUP(B343,'[1]4 - Jeudi - SX'!$C$12:$S$313,8,FALSE),IF(E343="Expédition",VLOOKUP(B343,'[1]4 - Jeudi - SX'!$C$12:$S$313,10,FALSE),IF(E343="Inventaire",VLOOKUP(B343,'[1]4 - Jeudi - SX'!$C$12:$S$313,11,FALSE),IF(E343="Emballages/Déchets",VLOOKUP(B343,'[1]4 - Jeudi - SX'!$C$12:$S$313,12,FALSE),IF(F343="Délgation",VLOOKUP(B343,'[1]4 - Jeudi - SX'!$C$12:$S$313,13,FALSE),IF(E343="Dégagement",VLOOKUP(B343,'[1]4 - Jeudi - SX'!$C$12:$S$313,14,FALSE),IF(E343="Administration (chefs équipes)",VLOOKUP(B343,'[1]4 - Jeudi - SX'!$C$12:$S$313,16,FALSE)))))))))</f>
        <v>0</v>
      </c>
      <c r="I343" s="6"/>
      <c r="J343" s="7"/>
    </row>
    <row r="344" spans="1:10">
      <c r="A344" s="1" t="str">
        <f t="shared" si="10"/>
        <v>LECLERC  JEAN-PHILIPPE</v>
      </c>
      <c r="B344" s="2" t="str">
        <f>INDEX('[1]liste operateur'!D:D,(ROWS($1:344)-1)/8+1)</f>
        <v>LECLERC  JEAN-PHILIPPE</v>
      </c>
      <c r="C344" s="3" t="str">
        <f>+VLOOKUP(B344,'[1]liste operateur'!D:E,2,FALSE)</f>
        <v>Carrefour</v>
      </c>
      <c r="D344" s="4" t="str">
        <f t="shared" si="11"/>
        <v>NORM</v>
      </c>
      <c r="F344" t="s">
        <v>7</v>
      </c>
      <c r="G344" t="str">
        <f>VLOOKUP(B344,'[1]4 - Jeudi - SX'!$C$12:$E$1048576,3,FALSE)</f>
        <v>Matin</v>
      </c>
      <c r="H344" s="5">
        <f>IF(E344="Réception",VLOOKUP(B344,'[1]4 - Jeudi - SX'!$C$12:$S$313,9,FALSE),IF(E344="Préparation",VLOOKUP(B344,'[1]4 - Jeudi - SX'!$C$12:$S$313,8,FALSE),IF(E344="Expédition",VLOOKUP(B344,'[1]4 - Jeudi - SX'!$C$12:$S$313,10,FALSE),IF(E344="Inventaire",VLOOKUP(B344,'[1]4 - Jeudi - SX'!$C$12:$S$313,11,FALSE),IF(E344="Emballages/Déchets",VLOOKUP(B344,'[1]4 - Jeudi - SX'!$C$12:$S$313,12,FALSE),IF(F344="Délgation",VLOOKUP(B344,'[1]4 - Jeudi - SX'!$C$12:$S$313,13,FALSE),IF(E344="Dégagement",VLOOKUP(B344,'[1]4 - Jeudi - SX'!$C$12:$S$313,14,FALSE),IF(E344="Administration (chefs équipes)",VLOOKUP(B344,'[1]4 - Jeudi - SX'!$C$12:$S$313,16,FALSE)))))))))</f>
        <v>0</v>
      </c>
      <c r="I344" s="6"/>
      <c r="J344" s="7"/>
    </row>
    <row r="345" spans="1:10">
      <c r="A345" s="1" t="str">
        <f t="shared" si="10"/>
        <v>REBIB  KAMEL</v>
      </c>
      <c r="B345" s="2" t="str">
        <f>INDEX('[1]liste operateur'!D:D,(ROWS($1:345)-1)/8+1)</f>
        <v>REBIB  KAMEL</v>
      </c>
      <c r="C345" s="3" t="str">
        <f>+VLOOKUP(B345,'[1]liste operateur'!D:E,2,FALSE)</f>
        <v>Carrefour</v>
      </c>
      <c r="D345" s="4" t="str">
        <f t="shared" si="11"/>
        <v>NORM</v>
      </c>
      <c r="E345" t="s">
        <v>0</v>
      </c>
      <c r="G345" t="str">
        <f>VLOOKUP(B345,'[1]4 - Jeudi - SX'!$C$12:$E$1048576,3,FALSE)</f>
        <v>Matin</v>
      </c>
      <c r="H345" s="5">
        <f>IF(E345="Réception",VLOOKUP(B345,'[1]4 - Jeudi - SX'!$C$12:$S$313,9,FALSE),IF(E345="Préparation",VLOOKUP(B345,'[1]4 - Jeudi - SX'!$C$12:$S$313,8,FALSE),IF(E345="Expédition",VLOOKUP(B345,'[1]4 - Jeudi - SX'!$C$12:$S$313,10,FALSE),IF(E345="Inventaire",VLOOKUP(B345,'[1]4 - Jeudi - SX'!$C$12:$S$313,11,FALSE),IF(E345="Emballages/Déchets",VLOOKUP(B345,'[1]4 - Jeudi - SX'!$C$12:$S$313,12,FALSE),IF(F345="Délgation",VLOOKUP(B345,'[1]4 - Jeudi - SX'!$C$12:$S$313,13,FALSE),IF(E345="Dégagement",VLOOKUP(B345,'[1]4 - Jeudi - SX'!$C$12:$S$313,14,FALSE),IF(E345="Administration (chefs équipes)",VLOOKUP(B345,'[1]4 - Jeudi - SX'!$C$12:$S$313,16,FALSE)))))))))</f>
        <v>0</v>
      </c>
      <c r="I345" s="6"/>
      <c r="J345" s="7"/>
    </row>
    <row r="346" spans="1:10">
      <c r="A346" s="1" t="str">
        <f t="shared" si="10"/>
        <v>REBIB  KAMEL</v>
      </c>
      <c r="B346" s="2" t="str">
        <f>INDEX('[1]liste operateur'!D:D,(ROWS($1:346)-1)/8+1)</f>
        <v>REBIB  KAMEL</v>
      </c>
      <c r="C346" s="3" t="str">
        <f>+VLOOKUP(B346,'[1]liste operateur'!D:E,2,FALSE)</f>
        <v>Carrefour</v>
      </c>
      <c r="D346" s="4" t="str">
        <f t="shared" si="11"/>
        <v>NORM</v>
      </c>
      <c r="E346" t="s">
        <v>1</v>
      </c>
      <c r="G346" t="str">
        <f>VLOOKUP(B346,'[1]4 - Jeudi - SX'!$C$12:$E$1048576,3,FALSE)</f>
        <v>Matin</v>
      </c>
      <c r="H346" s="5">
        <f>IF(E346="Réception",VLOOKUP(B346,'[1]4 - Jeudi - SX'!$C$12:$S$313,9,FALSE),IF(E346="Préparation",VLOOKUP(B346,'[1]4 - Jeudi - SX'!$C$12:$S$313,8,FALSE),IF(E346="Expédition",VLOOKUP(B346,'[1]4 - Jeudi - SX'!$C$12:$S$313,10,FALSE),IF(E346="Inventaire",VLOOKUP(B346,'[1]4 - Jeudi - SX'!$C$12:$S$313,11,FALSE),IF(E346="Emballages/Déchets",VLOOKUP(B346,'[1]4 - Jeudi - SX'!$C$12:$S$313,12,FALSE),IF(F346="Délgation",VLOOKUP(B346,'[1]4 - Jeudi - SX'!$C$12:$S$313,13,FALSE),IF(E346="Dégagement",VLOOKUP(B346,'[1]4 - Jeudi - SX'!$C$12:$S$313,14,FALSE),IF(E346="Administration (chefs équipes)",VLOOKUP(B346,'[1]4 - Jeudi - SX'!$C$12:$S$313,16,FALSE)))))))))</f>
        <v>0</v>
      </c>
      <c r="I346" s="6"/>
      <c r="J346" s="7"/>
    </row>
    <row r="347" spans="1:10">
      <c r="A347" s="1" t="str">
        <f t="shared" si="10"/>
        <v>REBIB  KAMEL</v>
      </c>
      <c r="B347" s="2" t="str">
        <f>INDEX('[1]liste operateur'!D:D,(ROWS($1:347)-1)/8+1)</f>
        <v>REBIB  KAMEL</v>
      </c>
      <c r="C347" s="3" t="str">
        <f>+VLOOKUP(B347,'[1]liste operateur'!D:E,2,FALSE)</f>
        <v>Carrefour</v>
      </c>
      <c r="D347" s="4" t="str">
        <f t="shared" si="11"/>
        <v>NORM</v>
      </c>
      <c r="E347" t="s">
        <v>2</v>
      </c>
      <c r="G347" t="str">
        <f>VLOOKUP(B347,'[1]4 - Jeudi - SX'!$C$12:$E$1048576,3,FALSE)</f>
        <v>Matin</v>
      </c>
      <c r="H347" s="5">
        <f>IF(E347="Réception",VLOOKUP(B347,'[1]4 - Jeudi - SX'!$C$12:$S$313,9,FALSE),IF(E347="Préparation",VLOOKUP(B347,'[1]4 - Jeudi - SX'!$C$12:$S$313,8,FALSE),IF(E347="Expédition",VLOOKUP(B347,'[1]4 - Jeudi - SX'!$C$12:$S$313,10,FALSE),IF(E347="Inventaire",VLOOKUP(B347,'[1]4 - Jeudi - SX'!$C$12:$S$313,11,FALSE),IF(E347="Emballages/Déchets",VLOOKUP(B347,'[1]4 - Jeudi - SX'!$C$12:$S$313,12,FALSE),IF(F347="Délgation",VLOOKUP(B347,'[1]4 - Jeudi - SX'!$C$12:$S$313,13,FALSE),IF(E347="Dégagement",VLOOKUP(B347,'[1]4 - Jeudi - SX'!$C$12:$S$313,14,FALSE),IF(E347="Administration (chefs équipes)",VLOOKUP(B347,'[1]4 - Jeudi - SX'!$C$12:$S$313,16,FALSE)))))))))</f>
        <v>0</v>
      </c>
      <c r="I347" s="6"/>
      <c r="J347" s="7"/>
    </row>
    <row r="348" spans="1:10">
      <c r="A348" s="1" t="str">
        <f t="shared" si="10"/>
        <v>REBIB  KAMEL</v>
      </c>
      <c r="B348" s="2" t="str">
        <f>INDEX('[1]liste operateur'!D:D,(ROWS($1:348)-1)/8+1)</f>
        <v>REBIB  KAMEL</v>
      </c>
      <c r="C348" s="3" t="str">
        <f>+VLOOKUP(B348,'[1]liste operateur'!D:E,2,FALSE)</f>
        <v>Carrefour</v>
      </c>
      <c r="D348" s="4" t="str">
        <f t="shared" si="11"/>
        <v>NORM</v>
      </c>
      <c r="E348" t="s">
        <v>3</v>
      </c>
      <c r="G348" t="str">
        <f>VLOOKUP(B348,'[1]4 - Jeudi - SX'!$C$12:$E$1048576,3,FALSE)</f>
        <v>Matin</v>
      </c>
      <c r="H348" s="5">
        <f>IF(E348="Réception",VLOOKUP(B348,'[1]4 - Jeudi - SX'!$C$12:$S$313,9,FALSE),IF(E348="Préparation",VLOOKUP(B348,'[1]4 - Jeudi - SX'!$C$12:$S$313,8,FALSE),IF(E348="Expédition",VLOOKUP(B348,'[1]4 - Jeudi - SX'!$C$12:$S$313,10,FALSE),IF(E348="Inventaire",VLOOKUP(B348,'[1]4 - Jeudi - SX'!$C$12:$S$313,11,FALSE),IF(E348="Emballages/Déchets",VLOOKUP(B348,'[1]4 - Jeudi - SX'!$C$12:$S$313,12,FALSE),IF(F348="Délgation",VLOOKUP(B348,'[1]4 - Jeudi - SX'!$C$12:$S$313,13,FALSE),IF(E348="Dégagement",VLOOKUP(B348,'[1]4 - Jeudi - SX'!$C$12:$S$313,14,FALSE),IF(E348="Administration (chefs équipes)",VLOOKUP(B348,'[1]4 - Jeudi - SX'!$C$12:$S$313,16,FALSE)))))))))</f>
        <v>0</v>
      </c>
      <c r="I348" s="6"/>
      <c r="J348" s="7"/>
    </row>
    <row r="349" spans="1:10">
      <c r="A349" s="1" t="str">
        <f t="shared" si="10"/>
        <v>REBIB  KAMEL</v>
      </c>
      <c r="B349" s="2" t="str">
        <f>INDEX('[1]liste operateur'!D:D,(ROWS($1:349)-1)/8+1)</f>
        <v>REBIB  KAMEL</v>
      </c>
      <c r="C349" s="3" t="str">
        <f>+VLOOKUP(B349,'[1]liste operateur'!D:E,2,FALSE)</f>
        <v>Carrefour</v>
      </c>
      <c r="D349" s="4" t="str">
        <f t="shared" si="11"/>
        <v>NORM</v>
      </c>
      <c r="E349" t="s">
        <v>4</v>
      </c>
      <c r="G349" t="str">
        <f>VLOOKUP(B349,'[1]4 - Jeudi - SX'!$C$12:$E$1048576,3,FALSE)</f>
        <v>Matin</v>
      </c>
      <c r="H349" s="5">
        <f>IF(E349="Réception",VLOOKUP(B349,'[1]4 - Jeudi - SX'!$C$12:$S$313,9,FALSE),IF(E349="Préparation",VLOOKUP(B349,'[1]4 - Jeudi - SX'!$C$12:$S$313,8,FALSE),IF(E349="Expédition",VLOOKUP(B349,'[1]4 - Jeudi - SX'!$C$12:$S$313,10,FALSE),IF(E349="Inventaire",VLOOKUP(B349,'[1]4 - Jeudi - SX'!$C$12:$S$313,11,FALSE),IF(E349="Emballages/Déchets",VLOOKUP(B349,'[1]4 - Jeudi - SX'!$C$12:$S$313,12,FALSE),IF(F349="Délgation",VLOOKUP(B349,'[1]4 - Jeudi - SX'!$C$12:$S$313,13,FALSE),IF(E349="Dégagement",VLOOKUP(B349,'[1]4 - Jeudi - SX'!$C$12:$S$313,14,FALSE),IF(E349="Administration (chefs équipes)",VLOOKUP(B349,'[1]4 - Jeudi - SX'!$C$12:$S$313,16,FALSE)))))))))</f>
        <v>0</v>
      </c>
      <c r="I349" s="6"/>
      <c r="J349" s="7"/>
    </row>
    <row r="350" spans="1:10">
      <c r="A350" s="1" t="str">
        <f t="shared" si="10"/>
        <v>REBIB  KAMEL</v>
      </c>
      <c r="B350" s="2" t="str">
        <f>INDEX('[1]liste operateur'!D:D,(ROWS($1:350)-1)/8+1)</f>
        <v>REBIB  KAMEL</v>
      </c>
      <c r="C350" s="3" t="str">
        <f>+VLOOKUP(B350,'[1]liste operateur'!D:E,2,FALSE)</f>
        <v>Carrefour</v>
      </c>
      <c r="D350" s="4" t="str">
        <f t="shared" si="11"/>
        <v>NORM</v>
      </c>
      <c r="E350" t="s">
        <v>5</v>
      </c>
      <c r="G350" t="str">
        <f>VLOOKUP(B350,'[1]4 - Jeudi - SX'!$C$12:$E$1048576,3,FALSE)</f>
        <v>Matin</v>
      </c>
      <c r="H350" s="5">
        <f>IF(E350="Réception",VLOOKUP(B350,'[1]4 - Jeudi - SX'!$C$12:$S$313,9,FALSE),IF(E350="Préparation",VLOOKUP(B350,'[1]4 - Jeudi - SX'!$C$12:$S$313,8,FALSE),IF(E350="Expédition",VLOOKUP(B350,'[1]4 - Jeudi - SX'!$C$12:$S$313,10,FALSE),IF(E350="Inventaire",VLOOKUP(B350,'[1]4 - Jeudi - SX'!$C$12:$S$313,11,FALSE),IF(E350="Emballages/Déchets",VLOOKUP(B350,'[1]4 - Jeudi - SX'!$C$12:$S$313,12,FALSE),IF(F350="Délgation",VLOOKUP(B350,'[1]4 - Jeudi - SX'!$C$12:$S$313,13,FALSE),IF(E350="Dégagement",VLOOKUP(B350,'[1]4 - Jeudi - SX'!$C$12:$S$313,14,FALSE),IF(E350="Administration (chefs équipes)",VLOOKUP(B350,'[1]4 - Jeudi - SX'!$C$12:$S$313,16,FALSE)))))))))</f>
        <v>0</v>
      </c>
      <c r="I350" s="6"/>
      <c r="J350" s="7"/>
    </row>
    <row r="351" spans="1:10">
      <c r="A351" s="1" t="str">
        <f t="shared" si="10"/>
        <v>REBIB  KAMEL</v>
      </c>
      <c r="B351" s="2" t="str">
        <f>INDEX('[1]liste operateur'!D:D,(ROWS($1:351)-1)/8+1)</f>
        <v>REBIB  KAMEL</v>
      </c>
      <c r="C351" s="3" t="str">
        <f>+VLOOKUP(B351,'[1]liste operateur'!D:E,2,FALSE)</f>
        <v>Carrefour</v>
      </c>
      <c r="D351" s="4" t="str">
        <f t="shared" si="11"/>
        <v>NORM</v>
      </c>
      <c r="E351" t="s">
        <v>6</v>
      </c>
      <c r="G351" t="str">
        <f>VLOOKUP(B351,'[1]4 - Jeudi - SX'!$C$12:$E$1048576,3,FALSE)</f>
        <v>Matin</v>
      </c>
      <c r="H351" s="5">
        <f>IF(E351="Réception",VLOOKUP(B351,'[1]4 - Jeudi - SX'!$C$12:$S$313,9,FALSE),IF(E351="Préparation",VLOOKUP(B351,'[1]4 - Jeudi - SX'!$C$12:$S$313,8,FALSE),IF(E351="Expédition",VLOOKUP(B351,'[1]4 - Jeudi - SX'!$C$12:$S$313,10,FALSE),IF(E351="Inventaire",VLOOKUP(B351,'[1]4 - Jeudi - SX'!$C$12:$S$313,11,FALSE),IF(E351="Emballages/Déchets",VLOOKUP(B351,'[1]4 - Jeudi - SX'!$C$12:$S$313,12,FALSE),IF(F351="Délgation",VLOOKUP(B351,'[1]4 - Jeudi - SX'!$C$12:$S$313,13,FALSE),IF(E351="Dégagement",VLOOKUP(B351,'[1]4 - Jeudi - SX'!$C$12:$S$313,14,FALSE),IF(E351="Administration (chefs équipes)",VLOOKUP(B351,'[1]4 - Jeudi - SX'!$C$12:$S$313,16,FALSE)))))))))</f>
        <v>0</v>
      </c>
      <c r="I351" s="6"/>
      <c r="J351" s="7"/>
    </row>
    <row r="352" spans="1:10">
      <c r="A352" s="1" t="str">
        <f t="shared" si="10"/>
        <v>REBIB  KAMEL</v>
      </c>
      <c r="B352" s="2" t="str">
        <f>INDEX('[1]liste operateur'!D:D,(ROWS($1:352)-1)/8+1)</f>
        <v>REBIB  KAMEL</v>
      </c>
      <c r="C352" s="3" t="str">
        <f>+VLOOKUP(B352,'[1]liste operateur'!D:E,2,FALSE)</f>
        <v>Carrefour</v>
      </c>
      <c r="D352" s="4" t="str">
        <f t="shared" si="11"/>
        <v>NORM</v>
      </c>
      <c r="F352" t="s">
        <v>7</v>
      </c>
      <c r="G352" t="str">
        <f>VLOOKUP(B352,'[1]4 - Jeudi - SX'!$C$12:$E$1048576,3,FALSE)</f>
        <v>Matin</v>
      </c>
      <c r="H352" s="5">
        <f>IF(E352="Réception",VLOOKUP(B352,'[1]4 - Jeudi - SX'!$C$12:$S$313,9,FALSE),IF(E352="Préparation",VLOOKUP(B352,'[1]4 - Jeudi - SX'!$C$12:$S$313,8,FALSE),IF(E352="Expédition",VLOOKUP(B352,'[1]4 - Jeudi - SX'!$C$12:$S$313,10,FALSE),IF(E352="Inventaire",VLOOKUP(B352,'[1]4 - Jeudi - SX'!$C$12:$S$313,11,FALSE),IF(E352="Emballages/Déchets",VLOOKUP(B352,'[1]4 - Jeudi - SX'!$C$12:$S$313,12,FALSE),IF(F352="Délgation",VLOOKUP(B352,'[1]4 - Jeudi - SX'!$C$12:$S$313,13,FALSE),IF(E352="Dégagement",VLOOKUP(B352,'[1]4 - Jeudi - SX'!$C$12:$S$313,14,FALSE),IF(E352="Administration (chefs équipes)",VLOOKUP(B352,'[1]4 - Jeudi - SX'!$C$12:$S$313,16,FALSE)))))))))</f>
        <v>0</v>
      </c>
      <c r="I352" s="6"/>
      <c r="J352" s="7"/>
    </row>
    <row r="353" spans="1:10">
      <c r="A353" s="1" t="str">
        <f t="shared" si="10"/>
        <v>PERRON  ERIC</v>
      </c>
      <c r="B353" s="2" t="str">
        <f>INDEX('[1]liste operateur'!D:D,(ROWS($1:353)-1)/8+1)</f>
        <v>PERRON  ERIC</v>
      </c>
      <c r="C353" s="3" t="str">
        <f>+VLOOKUP(B353,'[1]liste operateur'!D:E,2,FALSE)</f>
        <v>Carrefour</v>
      </c>
      <c r="D353" s="4" t="str">
        <f t="shared" si="11"/>
        <v>NORM</v>
      </c>
      <c r="E353" t="s">
        <v>0</v>
      </c>
      <c r="G353" t="str">
        <f>VLOOKUP(B353,'[1]4 - Jeudi - SX'!$C$12:$E$1048576,3,FALSE)</f>
        <v>Matin</v>
      </c>
      <c r="H353" s="5">
        <f>IF(E353="Réception",VLOOKUP(B353,'[1]4 - Jeudi - SX'!$C$12:$S$313,9,FALSE),IF(E353="Préparation",VLOOKUP(B353,'[1]4 - Jeudi - SX'!$C$12:$S$313,8,FALSE),IF(E353="Expédition",VLOOKUP(B353,'[1]4 - Jeudi - SX'!$C$12:$S$313,10,FALSE),IF(E353="Inventaire",VLOOKUP(B353,'[1]4 - Jeudi - SX'!$C$12:$S$313,11,FALSE),IF(E353="Emballages/Déchets",VLOOKUP(B353,'[1]4 - Jeudi - SX'!$C$12:$S$313,12,FALSE),IF(F353="Délgation",VLOOKUP(B353,'[1]4 - Jeudi - SX'!$C$12:$S$313,13,FALSE),IF(E353="Dégagement",VLOOKUP(B353,'[1]4 - Jeudi - SX'!$C$12:$S$313,14,FALSE),IF(E353="Administration (chefs équipes)",VLOOKUP(B353,'[1]4 - Jeudi - SX'!$C$12:$S$313,16,FALSE)))))))))</f>
        <v>0</v>
      </c>
      <c r="I353" s="6"/>
      <c r="J353" s="7"/>
    </row>
    <row r="354" spans="1:10">
      <c r="A354" s="1" t="str">
        <f t="shared" si="10"/>
        <v>PERRON  ERIC</v>
      </c>
      <c r="B354" s="2" t="str">
        <f>INDEX('[1]liste operateur'!D:D,(ROWS($1:354)-1)/8+1)</f>
        <v>PERRON  ERIC</v>
      </c>
      <c r="C354" s="3" t="str">
        <f>+VLOOKUP(B354,'[1]liste operateur'!D:E,2,FALSE)</f>
        <v>Carrefour</v>
      </c>
      <c r="D354" s="4" t="str">
        <f t="shared" si="11"/>
        <v>NORM</v>
      </c>
      <c r="E354" t="s">
        <v>1</v>
      </c>
      <c r="G354" t="str">
        <f>VLOOKUP(B354,'[1]4 - Jeudi - SX'!$C$12:$E$1048576,3,FALSE)</f>
        <v>Matin</v>
      </c>
      <c r="H354" s="5">
        <f>IF(E354="Réception",VLOOKUP(B354,'[1]4 - Jeudi - SX'!$C$12:$S$313,9,FALSE),IF(E354="Préparation",VLOOKUP(B354,'[1]4 - Jeudi - SX'!$C$12:$S$313,8,FALSE),IF(E354="Expédition",VLOOKUP(B354,'[1]4 - Jeudi - SX'!$C$12:$S$313,10,FALSE),IF(E354="Inventaire",VLOOKUP(B354,'[1]4 - Jeudi - SX'!$C$12:$S$313,11,FALSE),IF(E354="Emballages/Déchets",VLOOKUP(B354,'[1]4 - Jeudi - SX'!$C$12:$S$313,12,FALSE),IF(F354="Délgation",VLOOKUP(B354,'[1]4 - Jeudi - SX'!$C$12:$S$313,13,FALSE),IF(E354="Dégagement",VLOOKUP(B354,'[1]4 - Jeudi - SX'!$C$12:$S$313,14,FALSE),IF(E354="Administration (chefs équipes)",VLOOKUP(B354,'[1]4 - Jeudi - SX'!$C$12:$S$313,16,FALSE)))))))))</f>
        <v>0</v>
      </c>
      <c r="I354" s="6"/>
      <c r="J354" s="7"/>
    </row>
    <row r="355" spans="1:10">
      <c r="A355" s="1" t="str">
        <f t="shared" si="10"/>
        <v>PERRON  ERIC</v>
      </c>
      <c r="B355" s="2" t="str">
        <f>INDEX('[1]liste operateur'!D:D,(ROWS($1:355)-1)/8+1)</f>
        <v>PERRON  ERIC</v>
      </c>
      <c r="C355" s="3" t="str">
        <f>+VLOOKUP(B355,'[1]liste operateur'!D:E,2,FALSE)</f>
        <v>Carrefour</v>
      </c>
      <c r="D355" s="4" t="str">
        <f t="shared" si="11"/>
        <v>NORM</v>
      </c>
      <c r="E355" t="s">
        <v>2</v>
      </c>
      <c r="G355" t="str">
        <f>VLOOKUP(B355,'[1]4 - Jeudi - SX'!$C$12:$E$1048576,3,FALSE)</f>
        <v>Matin</v>
      </c>
      <c r="H355" s="5">
        <f>IF(E355="Réception",VLOOKUP(B355,'[1]4 - Jeudi - SX'!$C$12:$S$313,9,FALSE),IF(E355="Préparation",VLOOKUP(B355,'[1]4 - Jeudi - SX'!$C$12:$S$313,8,FALSE),IF(E355="Expédition",VLOOKUP(B355,'[1]4 - Jeudi - SX'!$C$12:$S$313,10,FALSE),IF(E355="Inventaire",VLOOKUP(B355,'[1]4 - Jeudi - SX'!$C$12:$S$313,11,FALSE),IF(E355="Emballages/Déchets",VLOOKUP(B355,'[1]4 - Jeudi - SX'!$C$12:$S$313,12,FALSE),IF(F355="Délgation",VLOOKUP(B355,'[1]4 - Jeudi - SX'!$C$12:$S$313,13,FALSE),IF(E355="Dégagement",VLOOKUP(B355,'[1]4 - Jeudi - SX'!$C$12:$S$313,14,FALSE),IF(E355="Administration (chefs équipes)",VLOOKUP(B355,'[1]4 - Jeudi - SX'!$C$12:$S$313,16,FALSE)))))))))</f>
        <v>0</v>
      </c>
      <c r="I355" s="6"/>
      <c r="J355" s="7"/>
    </row>
    <row r="356" spans="1:10">
      <c r="A356" s="1" t="str">
        <f t="shared" si="10"/>
        <v>PERRON  ERIC</v>
      </c>
      <c r="B356" s="2" t="str">
        <f>INDEX('[1]liste operateur'!D:D,(ROWS($1:356)-1)/8+1)</f>
        <v>PERRON  ERIC</v>
      </c>
      <c r="C356" s="3" t="str">
        <f>+VLOOKUP(B356,'[1]liste operateur'!D:E,2,FALSE)</f>
        <v>Carrefour</v>
      </c>
      <c r="D356" s="4" t="str">
        <f t="shared" si="11"/>
        <v>NORM</v>
      </c>
      <c r="E356" t="s">
        <v>3</v>
      </c>
      <c r="G356" t="str">
        <f>VLOOKUP(B356,'[1]4 - Jeudi - SX'!$C$12:$E$1048576,3,FALSE)</f>
        <v>Matin</v>
      </c>
      <c r="H356" s="5">
        <f>IF(E356="Réception",VLOOKUP(B356,'[1]4 - Jeudi - SX'!$C$12:$S$313,9,FALSE),IF(E356="Préparation",VLOOKUP(B356,'[1]4 - Jeudi - SX'!$C$12:$S$313,8,FALSE),IF(E356="Expédition",VLOOKUP(B356,'[1]4 - Jeudi - SX'!$C$12:$S$313,10,FALSE),IF(E356="Inventaire",VLOOKUP(B356,'[1]4 - Jeudi - SX'!$C$12:$S$313,11,FALSE),IF(E356="Emballages/Déchets",VLOOKUP(B356,'[1]4 - Jeudi - SX'!$C$12:$S$313,12,FALSE),IF(F356="Délgation",VLOOKUP(B356,'[1]4 - Jeudi - SX'!$C$12:$S$313,13,FALSE),IF(E356="Dégagement",VLOOKUP(B356,'[1]4 - Jeudi - SX'!$C$12:$S$313,14,FALSE),IF(E356="Administration (chefs équipes)",VLOOKUP(B356,'[1]4 - Jeudi - SX'!$C$12:$S$313,16,FALSE)))))))))</f>
        <v>0</v>
      </c>
      <c r="I356" s="6"/>
      <c r="J356" s="7"/>
    </row>
    <row r="357" spans="1:10">
      <c r="A357" s="1" t="str">
        <f t="shared" si="10"/>
        <v>PERRON  ERIC</v>
      </c>
      <c r="B357" s="2" t="str">
        <f>INDEX('[1]liste operateur'!D:D,(ROWS($1:357)-1)/8+1)</f>
        <v>PERRON  ERIC</v>
      </c>
      <c r="C357" s="3" t="str">
        <f>+VLOOKUP(B357,'[1]liste operateur'!D:E,2,FALSE)</f>
        <v>Carrefour</v>
      </c>
      <c r="D357" s="4" t="str">
        <f t="shared" si="11"/>
        <v>NORM</v>
      </c>
      <c r="E357" t="s">
        <v>4</v>
      </c>
      <c r="G357" t="str">
        <f>VLOOKUP(B357,'[1]4 - Jeudi - SX'!$C$12:$E$1048576,3,FALSE)</f>
        <v>Matin</v>
      </c>
      <c r="H357" s="5">
        <f>IF(E357="Réception",VLOOKUP(B357,'[1]4 - Jeudi - SX'!$C$12:$S$313,9,FALSE),IF(E357="Préparation",VLOOKUP(B357,'[1]4 - Jeudi - SX'!$C$12:$S$313,8,FALSE),IF(E357="Expédition",VLOOKUP(B357,'[1]4 - Jeudi - SX'!$C$12:$S$313,10,FALSE),IF(E357="Inventaire",VLOOKUP(B357,'[1]4 - Jeudi - SX'!$C$12:$S$313,11,FALSE),IF(E357="Emballages/Déchets",VLOOKUP(B357,'[1]4 - Jeudi - SX'!$C$12:$S$313,12,FALSE),IF(F357="Délgation",VLOOKUP(B357,'[1]4 - Jeudi - SX'!$C$12:$S$313,13,FALSE),IF(E357="Dégagement",VLOOKUP(B357,'[1]4 - Jeudi - SX'!$C$12:$S$313,14,FALSE),IF(E357="Administration (chefs équipes)",VLOOKUP(B357,'[1]4 - Jeudi - SX'!$C$12:$S$313,16,FALSE)))))))))</f>
        <v>0</v>
      </c>
      <c r="I357" s="6"/>
      <c r="J357" s="7"/>
    </row>
    <row r="358" spans="1:10">
      <c r="A358" s="1" t="str">
        <f t="shared" si="10"/>
        <v>PERRON  ERIC</v>
      </c>
      <c r="B358" s="2" t="str">
        <f>INDEX('[1]liste operateur'!D:D,(ROWS($1:358)-1)/8+1)</f>
        <v>PERRON  ERIC</v>
      </c>
      <c r="C358" s="3" t="str">
        <f>+VLOOKUP(B358,'[1]liste operateur'!D:E,2,FALSE)</f>
        <v>Carrefour</v>
      </c>
      <c r="D358" s="4" t="str">
        <f t="shared" si="11"/>
        <v>NORM</v>
      </c>
      <c r="E358" t="s">
        <v>5</v>
      </c>
      <c r="G358" t="str">
        <f>VLOOKUP(B358,'[1]4 - Jeudi - SX'!$C$12:$E$1048576,3,FALSE)</f>
        <v>Matin</v>
      </c>
      <c r="H358" s="5">
        <f>IF(E358="Réception",VLOOKUP(B358,'[1]4 - Jeudi - SX'!$C$12:$S$313,9,FALSE),IF(E358="Préparation",VLOOKUP(B358,'[1]4 - Jeudi - SX'!$C$12:$S$313,8,FALSE),IF(E358="Expédition",VLOOKUP(B358,'[1]4 - Jeudi - SX'!$C$12:$S$313,10,FALSE),IF(E358="Inventaire",VLOOKUP(B358,'[1]4 - Jeudi - SX'!$C$12:$S$313,11,FALSE),IF(E358="Emballages/Déchets",VLOOKUP(B358,'[1]4 - Jeudi - SX'!$C$12:$S$313,12,FALSE),IF(F358="Délgation",VLOOKUP(B358,'[1]4 - Jeudi - SX'!$C$12:$S$313,13,FALSE),IF(E358="Dégagement",VLOOKUP(B358,'[1]4 - Jeudi - SX'!$C$12:$S$313,14,FALSE),IF(E358="Administration (chefs équipes)",VLOOKUP(B358,'[1]4 - Jeudi - SX'!$C$12:$S$313,16,FALSE)))))))))</f>
        <v>0</v>
      </c>
      <c r="I358" s="6"/>
      <c r="J358" s="7"/>
    </row>
    <row r="359" spans="1:10">
      <c r="A359" s="1" t="str">
        <f t="shared" si="10"/>
        <v>PERRON  ERIC</v>
      </c>
      <c r="B359" s="2" t="str">
        <f>INDEX('[1]liste operateur'!D:D,(ROWS($1:359)-1)/8+1)</f>
        <v>PERRON  ERIC</v>
      </c>
      <c r="C359" s="3" t="str">
        <f>+VLOOKUP(B359,'[1]liste operateur'!D:E,2,FALSE)</f>
        <v>Carrefour</v>
      </c>
      <c r="D359" s="4" t="str">
        <f t="shared" si="11"/>
        <v>NORM</v>
      </c>
      <c r="E359" t="s">
        <v>6</v>
      </c>
      <c r="G359" t="str">
        <f>VLOOKUP(B359,'[1]4 - Jeudi - SX'!$C$12:$E$1048576,3,FALSE)</f>
        <v>Matin</v>
      </c>
      <c r="H359" s="5">
        <f>IF(E359="Réception",VLOOKUP(B359,'[1]4 - Jeudi - SX'!$C$12:$S$313,9,FALSE),IF(E359="Préparation",VLOOKUP(B359,'[1]4 - Jeudi - SX'!$C$12:$S$313,8,FALSE),IF(E359="Expédition",VLOOKUP(B359,'[1]4 - Jeudi - SX'!$C$12:$S$313,10,FALSE),IF(E359="Inventaire",VLOOKUP(B359,'[1]4 - Jeudi - SX'!$C$12:$S$313,11,FALSE),IF(E359="Emballages/Déchets",VLOOKUP(B359,'[1]4 - Jeudi - SX'!$C$12:$S$313,12,FALSE),IF(F359="Délgation",VLOOKUP(B359,'[1]4 - Jeudi - SX'!$C$12:$S$313,13,FALSE),IF(E359="Dégagement",VLOOKUP(B359,'[1]4 - Jeudi - SX'!$C$12:$S$313,14,FALSE),IF(E359="Administration (chefs équipes)",VLOOKUP(B359,'[1]4 - Jeudi - SX'!$C$12:$S$313,16,FALSE)))))))))</f>
        <v>0</v>
      </c>
      <c r="I359" s="6"/>
      <c r="J359" s="7"/>
    </row>
    <row r="360" spans="1:10">
      <c r="A360" s="1" t="str">
        <f t="shared" si="10"/>
        <v>PERRON  ERIC</v>
      </c>
      <c r="B360" s="2" t="str">
        <f>INDEX('[1]liste operateur'!D:D,(ROWS($1:360)-1)/8+1)</f>
        <v>PERRON  ERIC</v>
      </c>
      <c r="C360" s="3" t="str">
        <f>+VLOOKUP(B360,'[1]liste operateur'!D:E,2,FALSE)</f>
        <v>Carrefour</v>
      </c>
      <c r="D360" s="4" t="str">
        <f t="shared" si="11"/>
        <v>NORM</v>
      </c>
      <c r="F360" t="s">
        <v>7</v>
      </c>
      <c r="G360" t="str">
        <f>VLOOKUP(B360,'[1]4 - Jeudi - SX'!$C$12:$E$1048576,3,FALSE)</f>
        <v>Matin</v>
      </c>
      <c r="H360" s="5">
        <f>IF(E360="Réception",VLOOKUP(B360,'[1]4 - Jeudi - SX'!$C$12:$S$313,9,FALSE),IF(E360="Préparation",VLOOKUP(B360,'[1]4 - Jeudi - SX'!$C$12:$S$313,8,FALSE),IF(E360="Expédition",VLOOKUP(B360,'[1]4 - Jeudi - SX'!$C$12:$S$313,10,FALSE),IF(E360="Inventaire",VLOOKUP(B360,'[1]4 - Jeudi - SX'!$C$12:$S$313,11,FALSE),IF(E360="Emballages/Déchets",VLOOKUP(B360,'[1]4 - Jeudi - SX'!$C$12:$S$313,12,FALSE),IF(F360="Délgation",VLOOKUP(B360,'[1]4 - Jeudi - SX'!$C$12:$S$313,13,FALSE),IF(E360="Dégagement",VLOOKUP(B360,'[1]4 - Jeudi - SX'!$C$12:$S$313,14,FALSE),IF(E360="Administration (chefs équipes)",VLOOKUP(B360,'[1]4 - Jeudi - SX'!$C$12:$S$313,16,FALSE)))))))))</f>
        <v>0</v>
      </c>
      <c r="I360" s="6"/>
      <c r="J360" s="7"/>
    </row>
    <row r="361" spans="1:10">
      <c r="A361" s="1" t="str">
        <f t="shared" si="10"/>
        <v>GIORDANA  MARLENE</v>
      </c>
      <c r="B361" s="2" t="str">
        <f>INDEX('[1]liste operateur'!D:D,(ROWS($1:361)-1)/8+1)</f>
        <v>GIORDANA  MARLENE</v>
      </c>
      <c r="C361" s="3" t="str">
        <f>+VLOOKUP(B361,'[1]liste operateur'!D:E,2,FALSE)</f>
        <v>Carrefour</v>
      </c>
      <c r="D361" s="4" t="str">
        <f t="shared" si="11"/>
        <v>NORM</v>
      </c>
      <c r="E361" t="s">
        <v>0</v>
      </c>
      <c r="G361" t="str">
        <f>VLOOKUP(B361,'[1]4 - Jeudi - SX'!$C$12:$E$1048576,3,FALSE)</f>
        <v>Matin</v>
      </c>
      <c r="H361" s="5">
        <f>IF(E361="Réception",VLOOKUP(B361,'[1]4 - Jeudi - SX'!$C$12:$S$313,9,FALSE),IF(E361="Préparation",VLOOKUP(B361,'[1]4 - Jeudi - SX'!$C$12:$S$313,8,FALSE),IF(E361="Expédition",VLOOKUP(B361,'[1]4 - Jeudi - SX'!$C$12:$S$313,10,FALSE),IF(E361="Inventaire",VLOOKUP(B361,'[1]4 - Jeudi - SX'!$C$12:$S$313,11,FALSE),IF(E361="Emballages/Déchets",VLOOKUP(B361,'[1]4 - Jeudi - SX'!$C$12:$S$313,12,FALSE),IF(F361="Délgation",VLOOKUP(B361,'[1]4 - Jeudi - SX'!$C$12:$S$313,13,FALSE),IF(E361="Dégagement",VLOOKUP(B361,'[1]4 - Jeudi - SX'!$C$12:$S$313,14,FALSE),IF(E361="Administration (chefs équipes)",VLOOKUP(B361,'[1]4 - Jeudi - SX'!$C$12:$S$313,16,FALSE)))))))))</f>
        <v>4.1666666666666664E-2</v>
      </c>
      <c r="I361" s="6"/>
      <c r="J361" s="7"/>
    </row>
    <row r="362" spans="1:10">
      <c r="A362" s="1" t="str">
        <f t="shared" si="10"/>
        <v>GIORDANA  MARLENE</v>
      </c>
      <c r="B362" s="2" t="str">
        <f>INDEX('[1]liste operateur'!D:D,(ROWS($1:362)-1)/8+1)</f>
        <v>GIORDANA  MARLENE</v>
      </c>
      <c r="C362" s="3" t="str">
        <f>+VLOOKUP(B362,'[1]liste operateur'!D:E,2,FALSE)</f>
        <v>Carrefour</v>
      </c>
      <c r="D362" s="4" t="str">
        <f t="shared" si="11"/>
        <v>NORM</v>
      </c>
      <c r="E362" t="s">
        <v>1</v>
      </c>
      <c r="G362" t="str">
        <f>VLOOKUP(B362,'[1]4 - Jeudi - SX'!$C$12:$E$1048576,3,FALSE)</f>
        <v>Matin</v>
      </c>
      <c r="H362" s="5">
        <f>IF(E362="Réception",VLOOKUP(B362,'[1]4 - Jeudi - SX'!$C$12:$S$313,9,FALSE),IF(E362="Préparation",VLOOKUP(B362,'[1]4 - Jeudi - SX'!$C$12:$S$313,8,FALSE),IF(E362="Expédition",VLOOKUP(B362,'[1]4 - Jeudi - SX'!$C$12:$S$313,10,FALSE),IF(E362="Inventaire",VLOOKUP(B362,'[1]4 - Jeudi - SX'!$C$12:$S$313,11,FALSE),IF(E362="Emballages/Déchets",VLOOKUP(B362,'[1]4 - Jeudi - SX'!$C$12:$S$313,12,FALSE),IF(F362="Délgation",VLOOKUP(B362,'[1]4 - Jeudi - SX'!$C$12:$S$313,13,FALSE),IF(E362="Dégagement",VLOOKUP(B362,'[1]4 - Jeudi - SX'!$C$12:$S$313,14,FALSE),IF(E362="Administration (chefs équipes)",VLOOKUP(B362,'[1]4 - Jeudi - SX'!$C$12:$S$313,16,FALSE)))))))))</f>
        <v>0.16666666666666666</v>
      </c>
      <c r="I362" s="6"/>
      <c r="J362" s="7"/>
    </row>
    <row r="363" spans="1:10">
      <c r="A363" s="1" t="str">
        <f t="shared" si="10"/>
        <v>GIORDANA  MARLENE</v>
      </c>
      <c r="B363" s="2" t="str">
        <f>INDEX('[1]liste operateur'!D:D,(ROWS($1:363)-1)/8+1)</f>
        <v>GIORDANA  MARLENE</v>
      </c>
      <c r="C363" s="3" t="str">
        <f>+VLOOKUP(B363,'[1]liste operateur'!D:E,2,FALSE)</f>
        <v>Carrefour</v>
      </c>
      <c r="D363" s="4" t="str">
        <f t="shared" si="11"/>
        <v>NORM</v>
      </c>
      <c r="E363" t="s">
        <v>2</v>
      </c>
      <c r="G363" t="str">
        <f>VLOOKUP(B363,'[1]4 - Jeudi - SX'!$C$12:$E$1048576,3,FALSE)</f>
        <v>Matin</v>
      </c>
      <c r="H363" s="5">
        <f>IF(E363="Réception",VLOOKUP(B363,'[1]4 - Jeudi - SX'!$C$12:$S$313,9,FALSE),IF(E363="Préparation",VLOOKUP(B363,'[1]4 - Jeudi - SX'!$C$12:$S$313,8,FALSE),IF(E363="Expédition",VLOOKUP(B363,'[1]4 - Jeudi - SX'!$C$12:$S$313,10,FALSE),IF(E363="Inventaire",VLOOKUP(B363,'[1]4 - Jeudi - SX'!$C$12:$S$313,11,FALSE),IF(E363="Emballages/Déchets",VLOOKUP(B363,'[1]4 - Jeudi - SX'!$C$12:$S$313,12,FALSE),IF(F363="Délgation",VLOOKUP(B363,'[1]4 - Jeudi - SX'!$C$12:$S$313,13,FALSE),IF(E363="Dégagement",VLOOKUP(B363,'[1]4 - Jeudi - SX'!$C$12:$S$313,14,FALSE),IF(E363="Administration (chefs équipes)",VLOOKUP(B363,'[1]4 - Jeudi - SX'!$C$12:$S$313,16,FALSE)))))))))</f>
        <v>8.3333333333333329E-2</v>
      </c>
      <c r="I363" s="6"/>
      <c r="J363" s="7"/>
    </row>
    <row r="364" spans="1:10">
      <c r="A364" s="1" t="str">
        <f t="shared" si="10"/>
        <v>GIORDANA  MARLENE</v>
      </c>
      <c r="B364" s="2" t="str">
        <f>INDEX('[1]liste operateur'!D:D,(ROWS($1:364)-1)/8+1)</f>
        <v>GIORDANA  MARLENE</v>
      </c>
      <c r="C364" s="3" t="str">
        <f>+VLOOKUP(B364,'[1]liste operateur'!D:E,2,FALSE)</f>
        <v>Carrefour</v>
      </c>
      <c r="D364" s="4" t="str">
        <f t="shared" si="11"/>
        <v>NORM</v>
      </c>
      <c r="E364" t="s">
        <v>3</v>
      </c>
      <c r="G364" t="str">
        <f>VLOOKUP(B364,'[1]4 - Jeudi - SX'!$C$12:$E$1048576,3,FALSE)</f>
        <v>Matin</v>
      </c>
      <c r="H364" s="5">
        <f>IF(E364="Réception",VLOOKUP(B364,'[1]4 - Jeudi - SX'!$C$12:$S$313,9,FALSE),IF(E364="Préparation",VLOOKUP(B364,'[1]4 - Jeudi - SX'!$C$12:$S$313,8,FALSE),IF(E364="Expédition",VLOOKUP(B364,'[1]4 - Jeudi - SX'!$C$12:$S$313,10,FALSE),IF(E364="Inventaire",VLOOKUP(B364,'[1]4 - Jeudi - SX'!$C$12:$S$313,11,FALSE),IF(E364="Emballages/Déchets",VLOOKUP(B364,'[1]4 - Jeudi - SX'!$C$12:$S$313,12,FALSE),IF(F364="Délgation",VLOOKUP(B364,'[1]4 - Jeudi - SX'!$C$12:$S$313,13,FALSE),IF(E364="Dégagement",VLOOKUP(B364,'[1]4 - Jeudi - SX'!$C$12:$S$313,14,FALSE),IF(E364="Administration (chefs équipes)",VLOOKUP(B364,'[1]4 - Jeudi - SX'!$C$12:$S$313,16,FALSE)))))))))</f>
        <v>0</v>
      </c>
      <c r="I364" s="6"/>
      <c r="J364" s="7"/>
    </row>
    <row r="365" spans="1:10">
      <c r="A365" s="1" t="str">
        <f t="shared" si="10"/>
        <v>GIORDANA  MARLENE</v>
      </c>
      <c r="B365" s="2" t="str">
        <f>INDEX('[1]liste operateur'!D:D,(ROWS($1:365)-1)/8+1)</f>
        <v>GIORDANA  MARLENE</v>
      </c>
      <c r="C365" s="3" t="str">
        <f>+VLOOKUP(B365,'[1]liste operateur'!D:E,2,FALSE)</f>
        <v>Carrefour</v>
      </c>
      <c r="D365" s="4" t="str">
        <f t="shared" si="11"/>
        <v>NORM</v>
      </c>
      <c r="E365" t="s">
        <v>4</v>
      </c>
      <c r="G365" t="str">
        <f>VLOOKUP(B365,'[1]4 - Jeudi - SX'!$C$12:$E$1048576,3,FALSE)</f>
        <v>Matin</v>
      </c>
      <c r="H365" s="5">
        <f>IF(E365="Réception",VLOOKUP(B365,'[1]4 - Jeudi - SX'!$C$12:$S$313,9,FALSE),IF(E365="Préparation",VLOOKUP(B365,'[1]4 - Jeudi - SX'!$C$12:$S$313,8,FALSE),IF(E365="Expédition",VLOOKUP(B365,'[1]4 - Jeudi - SX'!$C$12:$S$313,10,FALSE),IF(E365="Inventaire",VLOOKUP(B365,'[1]4 - Jeudi - SX'!$C$12:$S$313,11,FALSE),IF(E365="Emballages/Déchets",VLOOKUP(B365,'[1]4 - Jeudi - SX'!$C$12:$S$313,12,FALSE),IF(F365="Délgation",VLOOKUP(B365,'[1]4 - Jeudi - SX'!$C$12:$S$313,13,FALSE),IF(E365="Dégagement",VLOOKUP(B365,'[1]4 - Jeudi - SX'!$C$12:$S$313,14,FALSE),IF(E365="Administration (chefs équipes)",VLOOKUP(B365,'[1]4 - Jeudi - SX'!$C$12:$S$313,16,FALSE)))))))))</f>
        <v>0</v>
      </c>
      <c r="I365" s="6"/>
      <c r="J365" s="7"/>
    </row>
    <row r="366" spans="1:10">
      <c r="A366" s="1" t="str">
        <f t="shared" si="10"/>
        <v>GIORDANA  MARLENE</v>
      </c>
      <c r="B366" s="2" t="str">
        <f>INDEX('[1]liste operateur'!D:D,(ROWS($1:366)-1)/8+1)</f>
        <v>GIORDANA  MARLENE</v>
      </c>
      <c r="C366" s="3" t="str">
        <f>+VLOOKUP(B366,'[1]liste operateur'!D:E,2,FALSE)</f>
        <v>Carrefour</v>
      </c>
      <c r="D366" s="4" t="str">
        <f t="shared" si="11"/>
        <v>NORM</v>
      </c>
      <c r="E366" t="s">
        <v>5</v>
      </c>
      <c r="G366" t="str">
        <f>VLOOKUP(B366,'[1]4 - Jeudi - SX'!$C$12:$E$1048576,3,FALSE)</f>
        <v>Matin</v>
      </c>
      <c r="H366" s="5">
        <f>IF(E366="Réception",VLOOKUP(B366,'[1]4 - Jeudi - SX'!$C$12:$S$313,9,FALSE),IF(E366="Préparation",VLOOKUP(B366,'[1]4 - Jeudi - SX'!$C$12:$S$313,8,FALSE),IF(E366="Expédition",VLOOKUP(B366,'[1]4 - Jeudi - SX'!$C$12:$S$313,10,FALSE),IF(E366="Inventaire",VLOOKUP(B366,'[1]4 - Jeudi - SX'!$C$12:$S$313,11,FALSE),IF(E366="Emballages/Déchets",VLOOKUP(B366,'[1]4 - Jeudi - SX'!$C$12:$S$313,12,FALSE),IF(F366="Délgation",VLOOKUP(B366,'[1]4 - Jeudi - SX'!$C$12:$S$313,13,FALSE),IF(E366="Dégagement",VLOOKUP(B366,'[1]4 - Jeudi - SX'!$C$12:$S$313,14,FALSE),IF(E366="Administration (chefs équipes)",VLOOKUP(B366,'[1]4 - Jeudi - SX'!$C$12:$S$313,16,FALSE)))))))))</f>
        <v>0</v>
      </c>
      <c r="I366" s="6"/>
      <c r="J366" s="7"/>
    </row>
    <row r="367" spans="1:10">
      <c r="A367" s="1" t="str">
        <f t="shared" si="10"/>
        <v>GIORDANA  MARLENE</v>
      </c>
      <c r="B367" s="2" t="str">
        <f>INDEX('[1]liste operateur'!D:D,(ROWS($1:367)-1)/8+1)</f>
        <v>GIORDANA  MARLENE</v>
      </c>
      <c r="C367" s="3" t="str">
        <f>+VLOOKUP(B367,'[1]liste operateur'!D:E,2,FALSE)</f>
        <v>Carrefour</v>
      </c>
      <c r="D367" s="4" t="str">
        <f t="shared" si="11"/>
        <v>NORM</v>
      </c>
      <c r="E367" t="s">
        <v>6</v>
      </c>
      <c r="G367" t="str">
        <f>VLOOKUP(B367,'[1]4 - Jeudi - SX'!$C$12:$E$1048576,3,FALSE)</f>
        <v>Matin</v>
      </c>
      <c r="H367" s="5">
        <f>IF(E367="Réception",VLOOKUP(B367,'[1]4 - Jeudi - SX'!$C$12:$S$313,9,FALSE),IF(E367="Préparation",VLOOKUP(B367,'[1]4 - Jeudi - SX'!$C$12:$S$313,8,FALSE),IF(E367="Expédition",VLOOKUP(B367,'[1]4 - Jeudi - SX'!$C$12:$S$313,10,FALSE),IF(E367="Inventaire",VLOOKUP(B367,'[1]4 - Jeudi - SX'!$C$12:$S$313,11,FALSE),IF(E367="Emballages/Déchets",VLOOKUP(B367,'[1]4 - Jeudi - SX'!$C$12:$S$313,12,FALSE),IF(F367="Délgation",VLOOKUP(B367,'[1]4 - Jeudi - SX'!$C$12:$S$313,13,FALSE),IF(E367="Dégagement",VLOOKUP(B367,'[1]4 - Jeudi - SX'!$C$12:$S$313,14,FALSE),IF(E367="Administration (chefs équipes)",VLOOKUP(B367,'[1]4 - Jeudi - SX'!$C$12:$S$313,16,FALSE)))))))))</f>
        <v>0</v>
      </c>
      <c r="I367" s="6"/>
      <c r="J367" s="7"/>
    </row>
    <row r="368" spans="1:10">
      <c r="A368" s="1" t="str">
        <f t="shared" si="10"/>
        <v>GIORDANA  MARLENE</v>
      </c>
      <c r="B368" s="2" t="str">
        <f>INDEX('[1]liste operateur'!D:D,(ROWS($1:368)-1)/8+1)</f>
        <v>GIORDANA  MARLENE</v>
      </c>
      <c r="C368" s="3" t="str">
        <f>+VLOOKUP(B368,'[1]liste operateur'!D:E,2,FALSE)</f>
        <v>Carrefour</v>
      </c>
      <c r="D368" s="4" t="str">
        <f t="shared" si="11"/>
        <v>NORM</v>
      </c>
      <c r="F368" t="s">
        <v>7</v>
      </c>
      <c r="G368" t="str">
        <f>VLOOKUP(B368,'[1]4 - Jeudi - SX'!$C$12:$E$1048576,3,FALSE)</f>
        <v>Matin</v>
      </c>
      <c r="H368" s="5">
        <f>IF(E368="Réception",VLOOKUP(B368,'[1]4 - Jeudi - SX'!$C$12:$S$313,9,FALSE),IF(E368="Préparation",VLOOKUP(B368,'[1]4 - Jeudi - SX'!$C$12:$S$313,8,FALSE),IF(E368="Expédition",VLOOKUP(B368,'[1]4 - Jeudi - SX'!$C$12:$S$313,10,FALSE),IF(E368="Inventaire",VLOOKUP(B368,'[1]4 - Jeudi - SX'!$C$12:$S$313,11,FALSE),IF(E368="Emballages/Déchets",VLOOKUP(B368,'[1]4 - Jeudi - SX'!$C$12:$S$313,12,FALSE),IF(F368="Délgation",VLOOKUP(B368,'[1]4 - Jeudi - SX'!$C$12:$S$313,13,FALSE),IF(E368="Dégagement",VLOOKUP(B368,'[1]4 - Jeudi - SX'!$C$12:$S$313,14,FALSE),IF(E368="Administration (chefs équipes)",VLOOKUP(B368,'[1]4 - Jeudi - SX'!$C$12:$S$313,16,FALSE)))))))))</f>
        <v>0</v>
      </c>
      <c r="I368" s="6"/>
      <c r="J368" s="7"/>
    </row>
    <row r="369" spans="1:10">
      <c r="A369" s="1" t="str">
        <f t="shared" si="10"/>
        <v>CHERIGUENE  JAMEL</v>
      </c>
      <c r="B369" s="2" t="str">
        <f>INDEX('[1]liste operateur'!D:D,(ROWS($1:369)-1)/8+1)</f>
        <v>CHERIGUENE  JAMEL</v>
      </c>
      <c r="C369" s="3" t="str">
        <f>+VLOOKUP(B369,'[1]liste operateur'!D:E,2,FALSE)</f>
        <v>Carrefour</v>
      </c>
      <c r="D369" s="4" t="str">
        <f t="shared" si="11"/>
        <v>NORM</v>
      </c>
      <c r="E369" t="s">
        <v>0</v>
      </c>
      <c r="G369" t="str">
        <f>VLOOKUP(B369,'[1]4 - Jeudi - SX'!$C$12:$E$1048576,3,FALSE)</f>
        <v>Matin</v>
      </c>
      <c r="H369" s="5">
        <f>IF(E369="Réception",VLOOKUP(B369,'[1]4 - Jeudi - SX'!$C$12:$S$313,9,FALSE),IF(E369="Préparation",VLOOKUP(B369,'[1]4 - Jeudi - SX'!$C$12:$S$313,8,FALSE),IF(E369="Expédition",VLOOKUP(B369,'[1]4 - Jeudi - SX'!$C$12:$S$313,10,FALSE),IF(E369="Inventaire",VLOOKUP(B369,'[1]4 - Jeudi - SX'!$C$12:$S$313,11,FALSE),IF(E369="Emballages/Déchets",VLOOKUP(B369,'[1]4 - Jeudi - SX'!$C$12:$S$313,12,FALSE),IF(F369="Délgation",VLOOKUP(B369,'[1]4 - Jeudi - SX'!$C$12:$S$313,13,FALSE),IF(E369="Dégagement",VLOOKUP(B369,'[1]4 - Jeudi - SX'!$C$12:$S$313,14,FALSE),IF(E369="Administration (chefs équipes)",VLOOKUP(B369,'[1]4 - Jeudi - SX'!$C$12:$S$313,16,FALSE)))))))))</f>
        <v>0</v>
      </c>
      <c r="I369" s="6"/>
      <c r="J369" s="7"/>
    </row>
    <row r="370" spans="1:10">
      <c r="A370" s="1" t="str">
        <f t="shared" si="10"/>
        <v>CHERIGUENE  JAMEL</v>
      </c>
      <c r="B370" s="2" t="str">
        <f>INDEX('[1]liste operateur'!D:D,(ROWS($1:370)-1)/8+1)</f>
        <v>CHERIGUENE  JAMEL</v>
      </c>
      <c r="C370" s="3" t="str">
        <f>+VLOOKUP(B370,'[1]liste operateur'!D:E,2,FALSE)</f>
        <v>Carrefour</v>
      </c>
      <c r="D370" s="4" t="str">
        <f t="shared" si="11"/>
        <v>NORM</v>
      </c>
      <c r="E370" t="s">
        <v>1</v>
      </c>
      <c r="G370" t="str">
        <f>VLOOKUP(B370,'[1]4 - Jeudi - SX'!$C$12:$E$1048576,3,FALSE)</f>
        <v>Matin</v>
      </c>
      <c r="H370" s="5">
        <f>IF(E370="Réception",VLOOKUP(B370,'[1]4 - Jeudi - SX'!$C$12:$S$313,9,FALSE),IF(E370="Préparation",VLOOKUP(B370,'[1]4 - Jeudi - SX'!$C$12:$S$313,8,FALSE),IF(E370="Expédition",VLOOKUP(B370,'[1]4 - Jeudi - SX'!$C$12:$S$313,10,FALSE),IF(E370="Inventaire",VLOOKUP(B370,'[1]4 - Jeudi - SX'!$C$12:$S$313,11,FALSE),IF(E370="Emballages/Déchets",VLOOKUP(B370,'[1]4 - Jeudi - SX'!$C$12:$S$313,12,FALSE),IF(F370="Délgation",VLOOKUP(B370,'[1]4 - Jeudi - SX'!$C$12:$S$313,13,FALSE),IF(E370="Dégagement",VLOOKUP(B370,'[1]4 - Jeudi - SX'!$C$12:$S$313,14,FALSE),IF(E370="Administration (chefs équipes)",VLOOKUP(B370,'[1]4 - Jeudi - SX'!$C$12:$S$313,16,FALSE)))))))))</f>
        <v>0.20833333333333334</v>
      </c>
      <c r="I370" s="6"/>
      <c r="J370" s="7"/>
    </row>
    <row r="371" spans="1:10">
      <c r="A371" s="1" t="str">
        <f t="shared" si="10"/>
        <v>CHERIGUENE  JAMEL</v>
      </c>
      <c r="B371" s="2" t="str">
        <f>INDEX('[1]liste operateur'!D:D,(ROWS($1:371)-1)/8+1)</f>
        <v>CHERIGUENE  JAMEL</v>
      </c>
      <c r="C371" s="3" t="str">
        <f>+VLOOKUP(B371,'[1]liste operateur'!D:E,2,FALSE)</f>
        <v>Carrefour</v>
      </c>
      <c r="D371" s="4" t="str">
        <f t="shared" si="11"/>
        <v>NORM</v>
      </c>
      <c r="E371" t="s">
        <v>2</v>
      </c>
      <c r="G371" t="str">
        <f>VLOOKUP(B371,'[1]4 - Jeudi - SX'!$C$12:$E$1048576,3,FALSE)</f>
        <v>Matin</v>
      </c>
      <c r="H371" s="5">
        <f>IF(E371="Réception",VLOOKUP(B371,'[1]4 - Jeudi - SX'!$C$12:$S$313,9,FALSE),IF(E371="Préparation",VLOOKUP(B371,'[1]4 - Jeudi - SX'!$C$12:$S$313,8,FALSE),IF(E371="Expédition",VLOOKUP(B371,'[1]4 - Jeudi - SX'!$C$12:$S$313,10,FALSE),IF(E371="Inventaire",VLOOKUP(B371,'[1]4 - Jeudi - SX'!$C$12:$S$313,11,FALSE),IF(E371="Emballages/Déchets",VLOOKUP(B371,'[1]4 - Jeudi - SX'!$C$12:$S$313,12,FALSE),IF(F371="Délgation",VLOOKUP(B371,'[1]4 - Jeudi - SX'!$C$12:$S$313,13,FALSE),IF(E371="Dégagement",VLOOKUP(B371,'[1]4 - Jeudi - SX'!$C$12:$S$313,14,FALSE),IF(E371="Administration (chefs équipes)",VLOOKUP(B371,'[1]4 - Jeudi - SX'!$C$12:$S$313,16,FALSE)))))))))</f>
        <v>8.3333333333333329E-2</v>
      </c>
      <c r="I371" s="6"/>
      <c r="J371" s="7"/>
    </row>
    <row r="372" spans="1:10">
      <c r="A372" s="1" t="str">
        <f t="shared" si="10"/>
        <v>CHERIGUENE  JAMEL</v>
      </c>
      <c r="B372" s="2" t="str">
        <f>INDEX('[1]liste operateur'!D:D,(ROWS($1:372)-1)/8+1)</f>
        <v>CHERIGUENE  JAMEL</v>
      </c>
      <c r="C372" s="3" t="str">
        <f>+VLOOKUP(B372,'[1]liste operateur'!D:E,2,FALSE)</f>
        <v>Carrefour</v>
      </c>
      <c r="D372" s="4" t="str">
        <f t="shared" si="11"/>
        <v>NORM</v>
      </c>
      <c r="E372" t="s">
        <v>3</v>
      </c>
      <c r="G372" t="str">
        <f>VLOOKUP(B372,'[1]4 - Jeudi - SX'!$C$12:$E$1048576,3,FALSE)</f>
        <v>Matin</v>
      </c>
      <c r="H372" s="5">
        <f>IF(E372="Réception",VLOOKUP(B372,'[1]4 - Jeudi - SX'!$C$12:$S$313,9,FALSE),IF(E372="Préparation",VLOOKUP(B372,'[1]4 - Jeudi - SX'!$C$12:$S$313,8,FALSE),IF(E372="Expédition",VLOOKUP(B372,'[1]4 - Jeudi - SX'!$C$12:$S$313,10,FALSE),IF(E372="Inventaire",VLOOKUP(B372,'[1]4 - Jeudi - SX'!$C$12:$S$313,11,FALSE),IF(E372="Emballages/Déchets",VLOOKUP(B372,'[1]4 - Jeudi - SX'!$C$12:$S$313,12,FALSE),IF(F372="Délgation",VLOOKUP(B372,'[1]4 - Jeudi - SX'!$C$12:$S$313,13,FALSE),IF(E372="Dégagement",VLOOKUP(B372,'[1]4 - Jeudi - SX'!$C$12:$S$313,14,FALSE),IF(E372="Administration (chefs équipes)",VLOOKUP(B372,'[1]4 - Jeudi - SX'!$C$12:$S$313,16,FALSE)))))))))</f>
        <v>0</v>
      </c>
      <c r="I372" s="6"/>
      <c r="J372" s="7"/>
    </row>
    <row r="373" spans="1:10">
      <c r="A373" s="1" t="str">
        <f t="shared" si="10"/>
        <v>CHERIGUENE  JAMEL</v>
      </c>
      <c r="B373" s="2" t="str">
        <f>INDEX('[1]liste operateur'!D:D,(ROWS($1:373)-1)/8+1)</f>
        <v>CHERIGUENE  JAMEL</v>
      </c>
      <c r="C373" s="3" t="str">
        <f>+VLOOKUP(B373,'[1]liste operateur'!D:E,2,FALSE)</f>
        <v>Carrefour</v>
      </c>
      <c r="D373" s="4" t="str">
        <f t="shared" si="11"/>
        <v>NORM</v>
      </c>
      <c r="E373" t="s">
        <v>4</v>
      </c>
      <c r="G373" t="str">
        <f>VLOOKUP(B373,'[1]4 - Jeudi - SX'!$C$12:$E$1048576,3,FALSE)</f>
        <v>Matin</v>
      </c>
      <c r="H373" s="5">
        <f>IF(E373="Réception",VLOOKUP(B373,'[1]4 - Jeudi - SX'!$C$12:$S$313,9,FALSE),IF(E373="Préparation",VLOOKUP(B373,'[1]4 - Jeudi - SX'!$C$12:$S$313,8,FALSE),IF(E373="Expédition",VLOOKUP(B373,'[1]4 - Jeudi - SX'!$C$12:$S$313,10,FALSE),IF(E373="Inventaire",VLOOKUP(B373,'[1]4 - Jeudi - SX'!$C$12:$S$313,11,FALSE),IF(E373="Emballages/Déchets",VLOOKUP(B373,'[1]4 - Jeudi - SX'!$C$12:$S$313,12,FALSE),IF(F373="Délgation",VLOOKUP(B373,'[1]4 - Jeudi - SX'!$C$12:$S$313,13,FALSE),IF(E373="Dégagement",VLOOKUP(B373,'[1]4 - Jeudi - SX'!$C$12:$S$313,14,FALSE),IF(E373="Administration (chefs équipes)",VLOOKUP(B373,'[1]4 - Jeudi - SX'!$C$12:$S$313,16,FALSE)))))))))</f>
        <v>0</v>
      </c>
      <c r="I373" s="6"/>
      <c r="J373" s="7"/>
    </row>
    <row r="374" spans="1:10">
      <c r="A374" s="1" t="str">
        <f t="shared" si="10"/>
        <v>CHERIGUENE  JAMEL</v>
      </c>
      <c r="B374" s="2" t="str">
        <f>INDEX('[1]liste operateur'!D:D,(ROWS($1:374)-1)/8+1)</f>
        <v>CHERIGUENE  JAMEL</v>
      </c>
      <c r="C374" s="3" t="str">
        <f>+VLOOKUP(B374,'[1]liste operateur'!D:E,2,FALSE)</f>
        <v>Carrefour</v>
      </c>
      <c r="D374" s="4" t="str">
        <f t="shared" si="11"/>
        <v>NORM</v>
      </c>
      <c r="E374" t="s">
        <v>5</v>
      </c>
      <c r="G374" t="str">
        <f>VLOOKUP(B374,'[1]4 - Jeudi - SX'!$C$12:$E$1048576,3,FALSE)</f>
        <v>Matin</v>
      </c>
      <c r="H374" s="5">
        <f>IF(E374="Réception",VLOOKUP(B374,'[1]4 - Jeudi - SX'!$C$12:$S$313,9,FALSE),IF(E374="Préparation",VLOOKUP(B374,'[1]4 - Jeudi - SX'!$C$12:$S$313,8,FALSE),IF(E374="Expédition",VLOOKUP(B374,'[1]4 - Jeudi - SX'!$C$12:$S$313,10,FALSE),IF(E374="Inventaire",VLOOKUP(B374,'[1]4 - Jeudi - SX'!$C$12:$S$313,11,FALSE),IF(E374="Emballages/Déchets",VLOOKUP(B374,'[1]4 - Jeudi - SX'!$C$12:$S$313,12,FALSE),IF(F374="Délgation",VLOOKUP(B374,'[1]4 - Jeudi - SX'!$C$12:$S$313,13,FALSE),IF(E374="Dégagement",VLOOKUP(B374,'[1]4 - Jeudi - SX'!$C$12:$S$313,14,FALSE),IF(E374="Administration (chefs équipes)",VLOOKUP(B374,'[1]4 - Jeudi - SX'!$C$12:$S$313,16,FALSE)))))))))</f>
        <v>0</v>
      </c>
      <c r="I374" s="6"/>
      <c r="J374" s="7"/>
    </row>
    <row r="375" spans="1:10">
      <c r="A375" s="1" t="str">
        <f t="shared" si="10"/>
        <v>CHERIGUENE  JAMEL</v>
      </c>
      <c r="B375" s="2" t="str">
        <f>INDEX('[1]liste operateur'!D:D,(ROWS($1:375)-1)/8+1)</f>
        <v>CHERIGUENE  JAMEL</v>
      </c>
      <c r="C375" s="3" t="str">
        <f>+VLOOKUP(B375,'[1]liste operateur'!D:E,2,FALSE)</f>
        <v>Carrefour</v>
      </c>
      <c r="D375" s="4" t="str">
        <f t="shared" si="11"/>
        <v>NORM</v>
      </c>
      <c r="E375" t="s">
        <v>6</v>
      </c>
      <c r="G375" t="str">
        <f>VLOOKUP(B375,'[1]4 - Jeudi - SX'!$C$12:$E$1048576,3,FALSE)</f>
        <v>Matin</v>
      </c>
      <c r="H375" s="5">
        <f>IF(E375="Réception",VLOOKUP(B375,'[1]4 - Jeudi - SX'!$C$12:$S$313,9,FALSE),IF(E375="Préparation",VLOOKUP(B375,'[1]4 - Jeudi - SX'!$C$12:$S$313,8,FALSE),IF(E375="Expédition",VLOOKUP(B375,'[1]4 - Jeudi - SX'!$C$12:$S$313,10,FALSE),IF(E375="Inventaire",VLOOKUP(B375,'[1]4 - Jeudi - SX'!$C$12:$S$313,11,FALSE),IF(E375="Emballages/Déchets",VLOOKUP(B375,'[1]4 - Jeudi - SX'!$C$12:$S$313,12,FALSE),IF(F375="Délgation",VLOOKUP(B375,'[1]4 - Jeudi - SX'!$C$12:$S$313,13,FALSE),IF(E375="Dégagement",VLOOKUP(B375,'[1]4 - Jeudi - SX'!$C$12:$S$313,14,FALSE),IF(E375="Administration (chefs équipes)",VLOOKUP(B375,'[1]4 - Jeudi - SX'!$C$12:$S$313,16,FALSE)))))))))</f>
        <v>0</v>
      </c>
      <c r="I375" s="6"/>
      <c r="J375" s="7"/>
    </row>
    <row r="376" spans="1:10">
      <c r="A376" s="1" t="str">
        <f t="shared" si="10"/>
        <v>CHERIGUENE  JAMEL</v>
      </c>
      <c r="B376" s="2" t="str">
        <f>INDEX('[1]liste operateur'!D:D,(ROWS($1:376)-1)/8+1)</f>
        <v>CHERIGUENE  JAMEL</v>
      </c>
      <c r="C376" s="3" t="str">
        <f>+VLOOKUP(B376,'[1]liste operateur'!D:E,2,FALSE)</f>
        <v>Carrefour</v>
      </c>
      <c r="D376" s="4" t="str">
        <f t="shared" si="11"/>
        <v>NORM</v>
      </c>
      <c r="F376" t="s">
        <v>7</v>
      </c>
      <c r="G376" t="str">
        <f>VLOOKUP(B376,'[1]4 - Jeudi - SX'!$C$12:$E$1048576,3,FALSE)</f>
        <v>Matin</v>
      </c>
      <c r="H376" s="5">
        <f>IF(E376="Réception",VLOOKUP(B376,'[1]4 - Jeudi - SX'!$C$12:$S$313,9,FALSE),IF(E376="Préparation",VLOOKUP(B376,'[1]4 - Jeudi - SX'!$C$12:$S$313,8,FALSE),IF(E376="Expédition",VLOOKUP(B376,'[1]4 - Jeudi - SX'!$C$12:$S$313,10,FALSE),IF(E376="Inventaire",VLOOKUP(B376,'[1]4 - Jeudi - SX'!$C$12:$S$313,11,FALSE),IF(E376="Emballages/Déchets",VLOOKUP(B376,'[1]4 - Jeudi - SX'!$C$12:$S$313,12,FALSE),IF(F376="Délgation",VLOOKUP(B376,'[1]4 - Jeudi - SX'!$C$12:$S$313,13,FALSE),IF(E376="Dégagement",VLOOKUP(B376,'[1]4 - Jeudi - SX'!$C$12:$S$313,14,FALSE),IF(E376="Administration (chefs équipes)",VLOOKUP(B376,'[1]4 - Jeudi - SX'!$C$12:$S$313,16,FALSE)))))))))</f>
        <v>0</v>
      </c>
      <c r="I376" s="6"/>
      <c r="J376" s="7"/>
    </row>
    <row r="377" spans="1:10">
      <c r="A377" s="1" t="str">
        <f t="shared" si="10"/>
        <v>SGHIRI  TAIEB</v>
      </c>
      <c r="B377" s="2" t="str">
        <f>INDEX('[1]liste operateur'!D:D,(ROWS($1:377)-1)/8+1)</f>
        <v>SGHIRI  TAIEB</v>
      </c>
      <c r="C377" s="3" t="str">
        <f>+VLOOKUP(B377,'[1]liste operateur'!D:E,2,FALSE)</f>
        <v>Carrefour</v>
      </c>
      <c r="D377" s="4" t="str">
        <f t="shared" si="11"/>
        <v>NORM</v>
      </c>
      <c r="E377" t="s">
        <v>0</v>
      </c>
      <c r="G377" t="str">
        <f>VLOOKUP(B377,'[1]4 - Jeudi - SX'!$C$12:$E$1048576,3,FALSE)</f>
        <v>Matin</v>
      </c>
      <c r="H377" s="5">
        <f>IF(E377="Réception",VLOOKUP(B377,'[1]4 - Jeudi - SX'!$C$12:$S$313,9,FALSE),IF(E377="Préparation",VLOOKUP(B377,'[1]4 - Jeudi - SX'!$C$12:$S$313,8,FALSE),IF(E377="Expédition",VLOOKUP(B377,'[1]4 - Jeudi - SX'!$C$12:$S$313,10,FALSE),IF(E377="Inventaire",VLOOKUP(B377,'[1]4 - Jeudi - SX'!$C$12:$S$313,11,FALSE),IF(E377="Emballages/Déchets",VLOOKUP(B377,'[1]4 - Jeudi - SX'!$C$12:$S$313,12,FALSE),IF(F377="Délgation",VLOOKUP(B377,'[1]4 - Jeudi - SX'!$C$12:$S$313,13,FALSE),IF(E377="Dégagement",VLOOKUP(B377,'[1]4 - Jeudi - SX'!$C$12:$S$313,14,FALSE),IF(E377="Administration (chefs équipes)",VLOOKUP(B377,'[1]4 - Jeudi - SX'!$C$12:$S$313,16,FALSE)))))))))</f>
        <v>0</v>
      </c>
      <c r="I377" s="6"/>
      <c r="J377" s="7"/>
    </row>
    <row r="378" spans="1:10">
      <c r="A378" s="1" t="str">
        <f t="shared" si="10"/>
        <v>SGHIRI  TAIEB</v>
      </c>
      <c r="B378" s="2" t="str">
        <f>INDEX('[1]liste operateur'!D:D,(ROWS($1:378)-1)/8+1)</f>
        <v>SGHIRI  TAIEB</v>
      </c>
      <c r="C378" s="3" t="str">
        <f>+VLOOKUP(B378,'[1]liste operateur'!D:E,2,FALSE)</f>
        <v>Carrefour</v>
      </c>
      <c r="D378" s="4" t="str">
        <f t="shared" si="11"/>
        <v>NORM</v>
      </c>
      <c r="E378" t="s">
        <v>1</v>
      </c>
      <c r="G378" t="str">
        <f>VLOOKUP(B378,'[1]4 - Jeudi - SX'!$C$12:$E$1048576,3,FALSE)</f>
        <v>Matin</v>
      </c>
      <c r="H378" s="5">
        <f>IF(E378="Réception",VLOOKUP(B378,'[1]4 - Jeudi - SX'!$C$12:$S$313,9,FALSE),IF(E378="Préparation",VLOOKUP(B378,'[1]4 - Jeudi - SX'!$C$12:$S$313,8,FALSE),IF(E378="Expédition",VLOOKUP(B378,'[1]4 - Jeudi - SX'!$C$12:$S$313,10,FALSE),IF(E378="Inventaire",VLOOKUP(B378,'[1]4 - Jeudi - SX'!$C$12:$S$313,11,FALSE),IF(E378="Emballages/Déchets",VLOOKUP(B378,'[1]4 - Jeudi - SX'!$C$12:$S$313,12,FALSE),IF(F378="Délgation",VLOOKUP(B378,'[1]4 - Jeudi - SX'!$C$12:$S$313,13,FALSE),IF(E378="Dégagement",VLOOKUP(B378,'[1]4 - Jeudi - SX'!$C$12:$S$313,14,FALSE),IF(E378="Administration (chefs équipes)",VLOOKUP(B378,'[1]4 - Jeudi - SX'!$C$12:$S$313,16,FALSE)))))))))</f>
        <v>0.29166666666666669</v>
      </c>
      <c r="I378" s="6"/>
      <c r="J378" s="7"/>
    </row>
    <row r="379" spans="1:10">
      <c r="A379" s="1" t="str">
        <f t="shared" si="10"/>
        <v>SGHIRI  TAIEB</v>
      </c>
      <c r="B379" s="2" t="str">
        <f>INDEX('[1]liste operateur'!D:D,(ROWS($1:379)-1)/8+1)</f>
        <v>SGHIRI  TAIEB</v>
      </c>
      <c r="C379" s="3" t="str">
        <f>+VLOOKUP(B379,'[1]liste operateur'!D:E,2,FALSE)</f>
        <v>Carrefour</v>
      </c>
      <c r="D379" s="4" t="str">
        <f t="shared" si="11"/>
        <v>NORM</v>
      </c>
      <c r="E379" t="s">
        <v>2</v>
      </c>
      <c r="G379" t="str">
        <f>VLOOKUP(B379,'[1]4 - Jeudi - SX'!$C$12:$E$1048576,3,FALSE)</f>
        <v>Matin</v>
      </c>
      <c r="H379" s="5">
        <f>IF(E379="Réception",VLOOKUP(B379,'[1]4 - Jeudi - SX'!$C$12:$S$313,9,FALSE),IF(E379="Préparation",VLOOKUP(B379,'[1]4 - Jeudi - SX'!$C$12:$S$313,8,FALSE),IF(E379="Expédition",VLOOKUP(B379,'[1]4 - Jeudi - SX'!$C$12:$S$313,10,FALSE),IF(E379="Inventaire",VLOOKUP(B379,'[1]4 - Jeudi - SX'!$C$12:$S$313,11,FALSE),IF(E379="Emballages/Déchets",VLOOKUP(B379,'[1]4 - Jeudi - SX'!$C$12:$S$313,12,FALSE),IF(F379="Délgation",VLOOKUP(B379,'[1]4 - Jeudi - SX'!$C$12:$S$313,13,FALSE),IF(E379="Dégagement",VLOOKUP(B379,'[1]4 - Jeudi - SX'!$C$12:$S$313,14,FALSE),IF(E379="Administration (chefs équipes)",VLOOKUP(B379,'[1]4 - Jeudi - SX'!$C$12:$S$313,16,FALSE)))))))))</f>
        <v>0</v>
      </c>
      <c r="I379" s="6"/>
      <c r="J379" s="7"/>
    </row>
    <row r="380" spans="1:10">
      <c r="A380" s="1" t="str">
        <f t="shared" si="10"/>
        <v>SGHIRI  TAIEB</v>
      </c>
      <c r="B380" s="2" t="str">
        <f>INDEX('[1]liste operateur'!D:D,(ROWS($1:380)-1)/8+1)</f>
        <v>SGHIRI  TAIEB</v>
      </c>
      <c r="C380" s="3" t="str">
        <f>+VLOOKUP(B380,'[1]liste operateur'!D:E,2,FALSE)</f>
        <v>Carrefour</v>
      </c>
      <c r="D380" s="4" t="str">
        <f t="shared" si="11"/>
        <v>NORM</v>
      </c>
      <c r="E380" t="s">
        <v>3</v>
      </c>
      <c r="G380" t="str">
        <f>VLOOKUP(B380,'[1]4 - Jeudi - SX'!$C$12:$E$1048576,3,FALSE)</f>
        <v>Matin</v>
      </c>
      <c r="H380" s="5">
        <f>IF(E380="Réception",VLOOKUP(B380,'[1]4 - Jeudi - SX'!$C$12:$S$313,9,FALSE),IF(E380="Préparation",VLOOKUP(B380,'[1]4 - Jeudi - SX'!$C$12:$S$313,8,FALSE),IF(E380="Expédition",VLOOKUP(B380,'[1]4 - Jeudi - SX'!$C$12:$S$313,10,FALSE),IF(E380="Inventaire",VLOOKUP(B380,'[1]4 - Jeudi - SX'!$C$12:$S$313,11,FALSE),IF(E380="Emballages/Déchets",VLOOKUP(B380,'[1]4 - Jeudi - SX'!$C$12:$S$313,12,FALSE),IF(F380="Délgation",VLOOKUP(B380,'[1]4 - Jeudi - SX'!$C$12:$S$313,13,FALSE),IF(E380="Dégagement",VLOOKUP(B380,'[1]4 - Jeudi - SX'!$C$12:$S$313,14,FALSE),IF(E380="Administration (chefs équipes)",VLOOKUP(B380,'[1]4 - Jeudi - SX'!$C$12:$S$313,16,FALSE)))))))))</f>
        <v>0</v>
      </c>
      <c r="I380" s="6"/>
      <c r="J380" s="7"/>
    </row>
    <row r="381" spans="1:10">
      <c r="A381" s="1" t="str">
        <f t="shared" si="10"/>
        <v>SGHIRI  TAIEB</v>
      </c>
      <c r="B381" s="2" t="str">
        <f>INDEX('[1]liste operateur'!D:D,(ROWS($1:381)-1)/8+1)</f>
        <v>SGHIRI  TAIEB</v>
      </c>
      <c r="C381" s="3" t="str">
        <f>+VLOOKUP(B381,'[1]liste operateur'!D:E,2,FALSE)</f>
        <v>Carrefour</v>
      </c>
      <c r="D381" s="4" t="str">
        <f t="shared" si="11"/>
        <v>NORM</v>
      </c>
      <c r="E381" t="s">
        <v>4</v>
      </c>
      <c r="G381" t="str">
        <f>VLOOKUP(B381,'[1]4 - Jeudi - SX'!$C$12:$E$1048576,3,FALSE)</f>
        <v>Matin</v>
      </c>
      <c r="H381" s="5">
        <f>IF(E381="Réception",VLOOKUP(B381,'[1]4 - Jeudi - SX'!$C$12:$S$313,9,FALSE),IF(E381="Préparation",VLOOKUP(B381,'[1]4 - Jeudi - SX'!$C$12:$S$313,8,FALSE),IF(E381="Expédition",VLOOKUP(B381,'[1]4 - Jeudi - SX'!$C$12:$S$313,10,FALSE),IF(E381="Inventaire",VLOOKUP(B381,'[1]4 - Jeudi - SX'!$C$12:$S$313,11,FALSE),IF(E381="Emballages/Déchets",VLOOKUP(B381,'[1]4 - Jeudi - SX'!$C$12:$S$313,12,FALSE),IF(F381="Délgation",VLOOKUP(B381,'[1]4 - Jeudi - SX'!$C$12:$S$313,13,FALSE),IF(E381="Dégagement",VLOOKUP(B381,'[1]4 - Jeudi - SX'!$C$12:$S$313,14,FALSE),IF(E381="Administration (chefs équipes)",VLOOKUP(B381,'[1]4 - Jeudi - SX'!$C$12:$S$313,16,FALSE)))))))))</f>
        <v>0</v>
      </c>
      <c r="I381" s="6"/>
      <c r="J381" s="7"/>
    </row>
    <row r="382" spans="1:10">
      <c r="A382" s="1" t="str">
        <f t="shared" si="10"/>
        <v>SGHIRI  TAIEB</v>
      </c>
      <c r="B382" s="2" t="str">
        <f>INDEX('[1]liste operateur'!D:D,(ROWS($1:382)-1)/8+1)</f>
        <v>SGHIRI  TAIEB</v>
      </c>
      <c r="C382" s="3" t="str">
        <f>+VLOOKUP(B382,'[1]liste operateur'!D:E,2,FALSE)</f>
        <v>Carrefour</v>
      </c>
      <c r="D382" s="4" t="str">
        <f t="shared" si="11"/>
        <v>NORM</v>
      </c>
      <c r="E382" t="s">
        <v>5</v>
      </c>
      <c r="G382" t="str">
        <f>VLOOKUP(B382,'[1]4 - Jeudi - SX'!$C$12:$E$1048576,3,FALSE)</f>
        <v>Matin</v>
      </c>
      <c r="H382" s="5">
        <f>IF(E382="Réception",VLOOKUP(B382,'[1]4 - Jeudi - SX'!$C$12:$S$313,9,FALSE),IF(E382="Préparation",VLOOKUP(B382,'[1]4 - Jeudi - SX'!$C$12:$S$313,8,FALSE),IF(E382="Expédition",VLOOKUP(B382,'[1]4 - Jeudi - SX'!$C$12:$S$313,10,FALSE),IF(E382="Inventaire",VLOOKUP(B382,'[1]4 - Jeudi - SX'!$C$12:$S$313,11,FALSE),IF(E382="Emballages/Déchets",VLOOKUP(B382,'[1]4 - Jeudi - SX'!$C$12:$S$313,12,FALSE),IF(F382="Délgation",VLOOKUP(B382,'[1]4 - Jeudi - SX'!$C$12:$S$313,13,FALSE),IF(E382="Dégagement",VLOOKUP(B382,'[1]4 - Jeudi - SX'!$C$12:$S$313,14,FALSE),IF(E382="Administration (chefs équipes)",VLOOKUP(B382,'[1]4 - Jeudi - SX'!$C$12:$S$313,16,FALSE)))))))))</f>
        <v>0</v>
      </c>
      <c r="I382" s="6"/>
      <c r="J382" s="7"/>
    </row>
    <row r="383" spans="1:10">
      <c r="A383" s="1" t="str">
        <f t="shared" si="10"/>
        <v>SGHIRI  TAIEB</v>
      </c>
      <c r="B383" s="2" t="str">
        <f>INDEX('[1]liste operateur'!D:D,(ROWS($1:383)-1)/8+1)</f>
        <v>SGHIRI  TAIEB</v>
      </c>
      <c r="C383" s="3" t="str">
        <f>+VLOOKUP(B383,'[1]liste operateur'!D:E,2,FALSE)</f>
        <v>Carrefour</v>
      </c>
      <c r="D383" s="4" t="str">
        <f t="shared" si="11"/>
        <v>NORM</v>
      </c>
      <c r="E383" t="s">
        <v>6</v>
      </c>
      <c r="G383" t="str">
        <f>VLOOKUP(B383,'[1]4 - Jeudi - SX'!$C$12:$E$1048576,3,FALSE)</f>
        <v>Matin</v>
      </c>
      <c r="H383" s="5">
        <f>IF(E383="Réception",VLOOKUP(B383,'[1]4 - Jeudi - SX'!$C$12:$S$313,9,FALSE),IF(E383="Préparation",VLOOKUP(B383,'[1]4 - Jeudi - SX'!$C$12:$S$313,8,FALSE),IF(E383="Expédition",VLOOKUP(B383,'[1]4 - Jeudi - SX'!$C$12:$S$313,10,FALSE),IF(E383="Inventaire",VLOOKUP(B383,'[1]4 - Jeudi - SX'!$C$12:$S$313,11,FALSE),IF(E383="Emballages/Déchets",VLOOKUP(B383,'[1]4 - Jeudi - SX'!$C$12:$S$313,12,FALSE),IF(F383="Délgation",VLOOKUP(B383,'[1]4 - Jeudi - SX'!$C$12:$S$313,13,FALSE),IF(E383="Dégagement",VLOOKUP(B383,'[1]4 - Jeudi - SX'!$C$12:$S$313,14,FALSE),IF(E383="Administration (chefs équipes)",VLOOKUP(B383,'[1]4 - Jeudi - SX'!$C$12:$S$313,16,FALSE)))))))))</f>
        <v>0</v>
      </c>
      <c r="I383" s="6"/>
      <c r="J383" s="7"/>
    </row>
    <row r="384" spans="1:10">
      <c r="A384" s="1" t="str">
        <f t="shared" si="10"/>
        <v>SGHIRI  TAIEB</v>
      </c>
      <c r="B384" s="2" t="str">
        <f>INDEX('[1]liste operateur'!D:D,(ROWS($1:384)-1)/8+1)</f>
        <v>SGHIRI  TAIEB</v>
      </c>
      <c r="C384" s="3" t="str">
        <f>+VLOOKUP(B384,'[1]liste operateur'!D:E,2,FALSE)</f>
        <v>Carrefour</v>
      </c>
      <c r="D384" s="4" t="str">
        <f t="shared" si="11"/>
        <v>NORM</v>
      </c>
      <c r="F384" t="s">
        <v>7</v>
      </c>
      <c r="G384" t="str">
        <f>VLOOKUP(B384,'[1]4 - Jeudi - SX'!$C$12:$E$1048576,3,FALSE)</f>
        <v>Matin</v>
      </c>
      <c r="H384" s="5">
        <f>IF(E384="Réception",VLOOKUP(B384,'[1]4 - Jeudi - SX'!$C$12:$S$313,9,FALSE),IF(E384="Préparation",VLOOKUP(B384,'[1]4 - Jeudi - SX'!$C$12:$S$313,8,FALSE),IF(E384="Expédition",VLOOKUP(B384,'[1]4 - Jeudi - SX'!$C$12:$S$313,10,FALSE),IF(E384="Inventaire",VLOOKUP(B384,'[1]4 - Jeudi - SX'!$C$12:$S$313,11,FALSE),IF(E384="Emballages/Déchets",VLOOKUP(B384,'[1]4 - Jeudi - SX'!$C$12:$S$313,12,FALSE),IF(F384="Délgation",VLOOKUP(B384,'[1]4 - Jeudi - SX'!$C$12:$S$313,13,FALSE),IF(E384="Dégagement",VLOOKUP(B384,'[1]4 - Jeudi - SX'!$C$12:$S$313,14,FALSE),IF(E384="Administration (chefs équipes)",VLOOKUP(B384,'[1]4 - Jeudi - SX'!$C$12:$S$313,16,FALSE)))))))))</f>
        <v>0</v>
      </c>
      <c r="I384" s="6"/>
      <c r="J384" s="7"/>
    </row>
    <row r="385" spans="1:10">
      <c r="A385" s="1" t="str">
        <f t="shared" ref="A385:A448" si="12">IF(ISBLANK(B385),"",B385)</f>
        <v>NICOLLET  HERVE</v>
      </c>
      <c r="B385" s="2" t="str">
        <f>INDEX('[1]liste operateur'!D:D,(ROWS($1:385)-1)/8+1)</f>
        <v>NICOLLET  HERVE</v>
      </c>
      <c r="C385" s="3" t="str">
        <f>+VLOOKUP(B385,'[1]liste operateur'!D:E,2,FALSE)</f>
        <v>Carrefour</v>
      </c>
      <c r="D385" s="4" t="str">
        <f t="shared" ref="D385:D448" si="13">IF(ISBLANK(B385),"","NORM")</f>
        <v>NORM</v>
      </c>
      <c r="E385" t="s">
        <v>0</v>
      </c>
      <c r="G385" t="str">
        <f>VLOOKUP(B385,'[1]4 - Jeudi - SX'!$C$12:$E$1048576,3,FALSE)</f>
        <v>Matin</v>
      </c>
      <c r="H385" s="5">
        <f>IF(E385="Réception",VLOOKUP(B385,'[1]4 - Jeudi - SX'!$C$12:$S$313,9,FALSE),IF(E385="Préparation",VLOOKUP(B385,'[1]4 - Jeudi - SX'!$C$12:$S$313,8,FALSE),IF(E385="Expédition",VLOOKUP(B385,'[1]4 - Jeudi - SX'!$C$12:$S$313,10,FALSE),IF(E385="Inventaire",VLOOKUP(B385,'[1]4 - Jeudi - SX'!$C$12:$S$313,11,FALSE),IF(E385="Emballages/Déchets",VLOOKUP(B385,'[1]4 - Jeudi - SX'!$C$12:$S$313,12,FALSE),IF(F385="Délgation",VLOOKUP(B385,'[1]4 - Jeudi - SX'!$C$12:$S$313,13,FALSE),IF(E385="Dégagement",VLOOKUP(B385,'[1]4 - Jeudi - SX'!$C$12:$S$313,14,FALSE),IF(E385="Administration (chefs équipes)",VLOOKUP(B385,'[1]4 - Jeudi - SX'!$C$12:$S$313,16,FALSE)))))))))</f>
        <v>0</v>
      </c>
      <c r="I385" s="6"/>
      <c r="J385" s="7"/>
    </row>
    <row r="386" spans="1:10">
      <c r="A386" s="1" t="str">
        <f t="shared" si="12"/>
        <v>NICOLLET  HERVE</v>
      </c>
      <c r="B386" s="2" t="str">
        <f>INDEX('[1]liste operateur'!D:D,(ROWS($1:386)-1)/8+1)</f>
        <v>NICOLLET  HERVE</v>
      </c>
      <c r="C386" s="3" t="str">
        <f>+VLOOKUP(B386,'[1]liste operateur'!D:E,2,FALSE)</f>
        <v>Carrefour</v>
      </c>
      <c r="D386" s="4" t="str">
        <f t="shared" si="13"/>
        <v>NORM</v>
      </c>
      <c r="E386" t="s">
        <v>1</v>
      </c>
      <c r="G386" t="str">
        <f>VLOOKUP(B386,'[1]4 - Jeudi - SX'!$C$12:$E$1048576,3,FALSE)</f>
        <v>Matin</v>
      </c>
      <c r="H386" s="5">
        <f>IF(E386="Réception",VLOOKUP(B386,'[1]4 - Jeudi - SX'!$C$12:$S$313,9,FALSE),IF(E386="Préparation",VLOOKUP(B386,'[1]4 - Jeudi - SX'!$C$12:$S$313,8,FALSE),IF(E386="Expédition",VLOOKUP(B386,'[1]4 - Jeudi - SX'!$C$12:$S$313,10,FALSE),IF(E386="Inventaire",VLOOKUP(B386,'[1]4 - Jeudi - SX'!$C$12:$S$313,11,FALSE),IF(E386="Emballages/Déchets",VLOOKUP(B386,'[1]4 - Jeudi - SX'!$C$12:$S$313,12,FALSE),IF(F386="Délgation",VLOOKUP(B386,'[1]4 - Jeudi - SX'!$C$12:$S$313,13,FALSE),IF(E386="Dégagement",VLOOKUP(B386,'[1]4 - Jeudi - SX'!$C$12:$S$313,14,FALSE),IF(E386="Administration (chefs équipes)",VLOOKUP(B386,'[1]4 - Jeudi - SX'!$C$12:$S$313,16,FALSE)))))))))</f>
        <v>0</v>
      </c>
      <c r="I386" s="6"/>
      <c r="J386" s="7"/>
    </row>
    <row r="387" spans="1:10">
      <c r="A387" s="1" t="str">
        <f t="shared" si="12"/>
        <v>NICOLLET  HERVE</v>
      </c>
      <c r="B387" s="2" t="str">
        <f>INDEX('[1]liste operateur'!D:D,(ROWS($1:387)-1)/8+1)</f>
        <v>NICOLLET  HERVE</v>
      </c>
      <c r="C387" s="3" t="str">
        <f>+VLOOKUP(B387,'[1]liste operateur'!D:E,2,FALSE)</f>
        <v>Carrefour</v>
      </c>
      <c r="D387" s="4" t="str">
        <f t="shared" si="13"/>
        <v>NORM</v>
      </c>
      <c r="E387" t="s">
        <v>2</v>
      </c>
      <c r="G387" t="str">
        <f>VLOOKUP(B387,'[1]4 - Jeudi - SX'!$C$12:$E$1048576,3,FALSE)</f>
        <v>Matin</v>
      </c>
      <c r="H387" s="5">
        <f>IF(E387="Réception",VLOOKUP(B387,'[1]4 - Jeudi - SX'!$C$12:$S$313,9,FALSE),IF(E387="Préparation",VLOOKUP(B387,'[1]4 - Jeudi - SX'!$C$12:$S$313,8,FALSE),IF(E387="Expédition",VLOOKUP(B387,'[1]4 - Jeudi - SX'!$C$12:$S$313,10,FALSE),IF(E387="Inventaire",VLOOKUP(B387,'[1]4 - Jeudi - SX'!$C$12:$S$313,11,FALSE),IF(E387="Emballages/Déchets",VLOOKUP(B387,'[1]4 - Jeudi - SX'!$C$12:$S$313,12,FALSE),IF(F387="Délgation",VLOOKUP(B387,'[1]4 - Jeudi - SX'!$C$12:$S$313,13,FALSE),IF(E387="Dégagement",VLOOKUP(B387,'[1]4 - Jeudi - SX'!$C$12:$S$313,14,FALSE),IF(E387="Administration (chefs équipes)",VLOOKUP(B387,'[1]4 - Jeudi - SX'!$C$12:$S$313,16,FALSE)))))))))</f>
        <v>0</v>
      </c>
      <c r="I387" s="6"/>
      <c r="J387" s="7"/>
    </row>
    <row r="388" spans="1:10">
      <c r="A388" s="1" t="str">
        <f t="shared" si="12"/>
        <v>NICOLLET  HERVE</v>
      </c>
      <c r="B388" s="2" t="str">
        <f>INDEX('[1]liste operateur'!D:D,(ROWS($1:388)-1)/8+1)</f>
        <v>NICOLLET  HERVE</v>
      </c>
      <c r="C388" s="3" t="str">
        <f>+VLOOKUP(B388,'[1]liste operateur'!D:E,2,FALSE)</f>
        <v>Carrefour</v>
      </c>
      <c r="D388" s="4" t="str">
        <f t="shared" si="13"/>
        <v>NORM</v>
      </c>
      <c r="E388" t="s">
        <v>3</v>
      </c>
      <c r="G388" t="str">
        <f>VLOOKUP(B388,'[1]4 - Jeudi - SX'!$C$12:$E$1048576,3,FALSE)</f>
        <v>Matin</v>
      </c>
      <c r="H388" s="5">
        <f>IF(E388="Réception",VLOOKUP(B388,'[1]4 - Jeudi - SX'!$C$12:$S$313,9,FALSE),IF(E388="Préparation",VLOOKUP(B388,'[1]4 - Jeudi - SX'!$C$12:$S$313,8,FALSE),IF(E388="Expédition",VLOOKUP(B388,'[1]4 - Jeudi - SX'!$C$12:$S$313,10,FALSE),IF(E388="Inventaire",VLOOKUP(B388,'[1]4 - Jeudi - SX'!$C$12:$S$313,11,FALSE),IF(E388="Emballages/Déchets",VLOOKUP(B388,'[1]4 - Jeudi - SX'!$C$12:$S$313,12,FALSE),IF(F388="Délgation",VLOOKUP(B388,'[1]4 - Jeudi - SX'!$C$12:$S$313,13,FALSE),IF(E388="Dégagement",VLOOKUP(B388,'[1]4 - Jeudi - SX'!$C$12:$S$313,14,FALSE),IF(E388="Administration (chefs équipes)",VLOOKUP(B388,'[1]4 - Jeudi - SX'!$C$12:$S$313,16,FALSE)))))))))</f>
        <v>0</v>
      </c>
      <c r="I388" s="6"/>
      <c r="J388" s="7"/>
    </row>
    <row r="389" spans="1:10">
      <c r="A389" s="1" t="str">
        <f t="shared" si="12"/>
        <v>NICOLLET  HERVE</v>
      </c>
      <c r="B389" s="2" t="str">
        <f>INDEX('[1]liste operateur'!D:D,(ROWS($1:389)-1)/8+1)</f>
        <v>NICOLLET  HERVE</v>
      </c>
      <c r="C389" s="3" t="str">
        <f>+VLOOKUP(B389,'[1]liste operateur'!D:E,2,FALSE)</f>
        <v>Carrefour</v>
      </c>
      <c r="D389" s="4" t="str">
        <f t="shared" si="13"/>
        <v>NORM</v>
      </c>
      <c r="E389" t="s">
        <v>4</v>
      </c>
      <c r="G389" t="str">
        <f>VLOOKUP(B389,'[1]4 - Jeudi - SX'!$C$12:$E$1048576,3,FALSE)</f>
        <v>Matin</v>
      </c>
      <c r="H389" s="5">
        <f>IF(E389="Réception",VLOOKUP(B389,'[1]4 - Jeudi - SX'!$C$12:$S$313,9,FALSE),IF(E389="Préparation",VLOOKUP(B389,'[1]4 - Jeudi - SX'!$C$12:$S$313,8,FALSE),IF(E389="Expédition",VLOOKUP(B389,'[1]4 - Jeudi - SX'!$C$12:$S$313,10,FALSE),IF(E389="Inventaire",VLOOKUP(B389,'[1]4 - Jeudi - SX'!$C$12:$S$313,11,FALSE),IF(E389="Emballages/Déchets",VLOOKUP(B389,'[1]4 - Jeudi - SX'!$C$12:$S$313,12,FALSE),IF(F389="Délgation",VLOOKUP(B389,'[1]4 - Jeudi - SX'!$C$12:$S$313,13,FALSE),IF(E389="Dégagement",VLOOKUP(B389,'[1]4 - Jeudi - SX'!$C$12:$S$313,14,FALSE),IF(E389="Administration (chefs équipes)",VLOOKUP(B389,'[1]4 - Jeudi - SX'!$C$12:$S$313,16,FALSE)))))))))</f>
        <v>0</v>
      </c>
      <c r="I389" s="6"/>
      <c r="J389" s="7"/>
    </row>
    <row r="390" spans="1:10">
      <c r="A390" s="1" t="str">
        <f t="shared" si="12"/>
        <v>NICOLLET  HERVE</v>
      </c>
      <c r="B390" s="2" t="str">
        <f>INDEX('[1]liste operateur'!D:D,(ROWS($1:390)-1)/8+1)</f>
        <v>NICOLLET  HERVE</v>
      </c>
      <c r="C390" s="3" t="str">
        <f>+VLOOKUP(B390,'[1]liste operateur'!D:E,2,FALSE)</f>
        <v>Carrefour</v>
      </c>
      <c r="D390" s="4" t="str">
        <f t="shared" si="13"/>
        <v>NORM</v>
      </c>
      <c r="E390" t="s">
        <v>5</v>
      </c>
      <c r="G390" t="str">
        <f>VLOOKUP(B390,'[1]4 - Jeudi - SX'!$C$12:$E$1048576,3,FALSE)</f>
        <v>Matin</v>
      </c>
      <c r="H390" s="5">
        <f>IF(E390="Réception",VLOOKUP(B390,'[1]4 - Jeudi - SX'!$C$12:$S$313,9,FALSE),IF(E390="Préparation",VLOOKUP(B390,'[1]4 - Jeudi - SX'!$C$12:$S$313,8,FALSE),IF(E390="Expédition",VLOOKUP(B390,'[1]4 - Jeudi - SX'!$C$12:$S$313,10,FALSE),IF(E390="Inventaire",VLOOKUP(B390,'[1]4 - Jeudi - SX'!$C$12:$S$313,11,FALSE),IF(E390="Emballages/Déchets",VLOOKUP(B390,'[1]4 - Jeudi - SX'!$C$12:$S$313,12,FALSE),IF(F390="Délgation",VLOOKUP(B390,'[1]4 - Jeudi - SX'!$C$12:$S$313,13,FALSE),IF(E390="Dégagement",VLOOKUP(B390,'[1]4 - Jeudi - SX'!$C$12:$S$313,14,FALSE),IF(E390="Administration (chefs équipes)",VLOOKUP(B390,'[1]4 - Jeudi - SX'!$C$12:$S$313,16,FALSE)))))))))</f>
        <v>0</v>
      </c>
      <c r="I390" s="6"/>
      <c r="J390" s="7"/>
    </row>
    <row r="391" spans="1:10">
      <c r="A391" s="1" t="str">
        <f t="shared" si="12"/>
        <v>NICOLLET  HERVE</v>
      </c>
      <c r="B391" s="2" t="str">
        <f>INDEX('[1]liste operateur'!D:D,(ROWS($1:391)-1)/8+1)</f>
        <v>NICOLLET  HERVE</v>
      </c>
      <c r="C391" s="3" t="str">
        <f>+VLOOKUP(B391,'[1]liste operateur'!D:E,2,FALSE)</f>
        <v>Carrefour</v>
      </c>
      <c r="D391" s="4" t="str">
        <f t="shared" si="13"/>
        <v>NORM</v>
      </c>
      <c r="E391" t="s">
        <v>6</v>
      </c>
      <c r="G391" t="str">
        <f>VLOOKUP(B391,'[1]4 - Jeudi - SX'!$C$12:$E$1048576,3,FALSE)</f>
        <v>Matin</v>
      </c>
      <c r="H391" s="5">
        <f>IF(E391="Réception",VLOOKUP(B391,'[1]4 - Jeudi - SX'!$C$12:$S$313,9,FALSE),IF(E391="Préparation",VLOOKUP(B391,'[1]4 - Jeudi - SX'!$C$12:$S$313,8,FALSE),IF(E391="Expédition",VLOOKUP(B391,'[1]4 - Jeudi - SX'!$C$12:$S$313,10,FALSE),IF(E391="Inventaire",VLOOKUP(B391,'[1]4 - Jeudi - SX'!$C$12:$S$313,11,FALSE),IF(E391="Emballages/Déchets",VLOOKUP(B391,'[1]4 - Jeudi - SX'!$C$12:$S$313,12,FALSE),IF(F391="Délgation",VLOOKUP(B391,'[1]4 - Jeudi - SX'!$C$12:$S$313,13,FALSE),IF(E391="Dégagement",VLOOKUP(B391,'[1]4 - Jeudi - SX'!$C$12:$S$313,14,FALSE),IF(E391="Administration (chefs équipes)",VLOOKUP(B391,'[1]4 - Jeudi - SX'!$C$12:$S$313,16,FALSE)))))))))</f>
        <v>0</v>
      </c>
      <c r="I391" s="6"/>
      <c r="J391" s="7"/>
    </row>
    <row r="392" spans="1:10">
      <c r="A392" s="1" t="str">
        <f t="shared" si="12"/>
        <v>NICOLLET  HERVE</v>
      </c>
      <c r="B392" s="2" t="str">
        <f>INDEX('[1]liste operateur'!D:D,(ROWS($1:392)-1)/8+1)</f>
        <v>NICOLLET  HERVE</v>
      </c>
      <c r="C392" s="3" t="str">
        <f>+VLOOKUP(B392,'[1]liste operateur'!D:E,2,FALSE)</f>
        <v>Carrefour</v>
      </c>
      <c r="D392" s="4" t="str">
        <f t="shared" si="13"/>
        <v>NORM</v>
      </c>
      <c r="F392" t="s">
        <v>7</v>
      </c>
      <c r="G392" t="str">
        <f>VLOOKUP(B392,'[1]4 - Jeudi - SX'!$C$12:$E$1048576,3,FALSE)</f>
        <v>Matin</v>
      </c>
      <c r="H392" s="5">
        <f>IF(E392="Réception",VLOOKUP(B392,'[1]4 - Jeudi - SX'!$C$12:$S$313,9,FALSE),IF(E392="Préparation",VLOOKUP(B392,'[1]4 - Jeudi - SX'!$C$12:$S$313,8,FALSE),IF(E392="Expédition",VLOOKUP(B392,'[1]4 - Jeudi - SX'!$C$12:$S$313,10,FALSE),IF(E392="Inventaire",VLOOKUP(B392,'[1]4 - Jeudi - SX'!$C$12:$S$313,11,FALSE),IF(E392="Emballages/Déchets",VLOOKUP(B392,'[1]4 - Jeudi - SX'!$C$12:$S$313,12,FALSE),IF(F392="Délgation",VLOOKUP(B392,'[1]4 - Jeudi - SX'!$C$12:$S$313,13,FALSE),IF(E392="Dégagement",VLOOKUP(B392,'[1]4 - Jeudi - SX'!$C$12:$S$313,14,FALSE),IF(E392="Administration (chefs équipes)",VLOOKUP(B392,'[1]4 - Jeudi - SX'!$C$12:$S$313,16,FALSE)))))))))</f>
        <v>0</v>
      </c>
      <c r="I392" s="6"/>
      <c r="J392" s="7"/>
    </row>
    <row r="393" spans="1:10">
      <c r="A393" s="1" t="str">
        <f t="shared" si="12"/>
        <v>FARIA DA CUNHA  JORGE</v>
      </c>
      <c r="B393" s="2" t="str">
        <f>INDEX('[1]liste operateur'!D:D,(ROWS($1:393)-1)/8+1)</f>
        <v>FARIA DA CUNHA  JORGE</v>
      </c>
      <c r="C393" s="3" t="str">
        <f>+VLOOKUP(B393,'[1]liste operateur'!D:E,2,FALSE)</f>
        <v>Carrefour</v>
      </c>
      <c r="D393" s="4" t="str">
        <f t="shared" si="13"/>
        <v>NORM</v>
      </c>
      <c r="E393" t="s">
        <v>0</v>
      </c>
      <c r="G393" t="str">
        <f>VLOOKUP(B393,'[1]4 - Jeudi - SX'!$C$12:$E$1048576,3,FALSE)</f>
        <v>Matin</v>
      </c>
      <c r="H393" s="5">
        <f>IF(E393="Réception",VLOOKUP(B393,'[1]4 - Jeudi - SX'!$C$12:$S$313,9,FALSE),IF(E393="Préparation",VLOOKUP(B393,'[1]4 - Jeudi - SX'!$C$12:$S$313,8,FALSE),IF(E393="Expédition",VLOOKUP(B393,'[1]4 - Jeudi - SX'!$C$12:$S$313,10,FALSE),IF(E393="Inventaire",VLOOKUP(B393,'[1]4 - Jeudi - SX'!$C$12:$S$313,11,FALSE),IF(E393="Emballages/Déchets",VLOOKUP(B393,'[1]4 - Jeudi - SX'!$C$12:$S$313,12,FALSE),IF(F393="Délgation",VLOOKUP(B393,'[1]4 - Jeudi - SX'!$C$12:$S$313,13,FALSE),IF(E393="Dégagement",VLOOKUP(B393,'[1]4 - Jeudi - SX'!$C$12:$S$313,14,FALSE),IF(E393="Administration (chefs équipes)",VLOOKUP(B393,'[1]4 - Jeudi - SX'!$C$12:$S$313,16,FALSE)))))))))</f>
        <v>0</v>
      </c>
      <c r="I393" s="6"/>
      <c r="J393" s="7"/>
    </row>
    <row r="394" spans="1:10">
      <c r="A394" s="1" t="str">
        <f t="shared" si="12"/>
        <v>FARIA DA CUNHA  JORGE</v>
      </c>
      <c r="B394" s="2" t="str">
        <f>INDEX('[1]liste operateur'!D:D,(ROWS($1:394)-1)/8+1)</f>
        <v>FARIA DA CUNHA  JORGE</v>
      </c>
      <c r="C394" s="3" t="str">
        <f>+VLOOKUP(B394,'[1]liste operateur'!D:E,2,FALSE)</f>
        <v>Carrefour</v>
      </c>
      <c r="D394" s="4" t="str">
        <f t="shared" si="13"/>
        <v>NORM</v>
      </c>
      <c r="E394" t="s">
        <v>1</v>
      </c>
      <c r="G394" t="str">
        <f>VLOOKUP(B394,'[1]4 - Jeudi - SX'!$C$12:$E$1048576,3,FALSE)</f>
        <v>Matin</v>
      </c>
      <c r="H394" s="5">
        <f>IF(E394="Réception",VLOOKUP(B394,'[1]4 - Jeudi - SX'!$C$12:$S$313,9,FALSE),IF(E394="Préparation",VLOOKUP(B394,'[1]4 - Jeudi - SX'!$C$12:$S$313,8,FALSE),IF(E394="Expédition",VLOOKUP(B394,'[1]4 - Jeudi - SX'!$C$12:$S$313,10,FALSE),IF(E394="Inventaire",VLOOKUP(B394,'[1]4 - Jeudi - SX'!$C$12:$S$313,11,FALSE),IF(E394="Emballages/Déchets",VLOOKUP(B394,'[1]4 - Jeudi - SX'!$C$12:$S$313,12,FALSE),IF(F394="Délgation",VLOOKUP(B394,'[1]4 - Jeudi - SX'!$C$12:$S$313,13,FALSE),IF(E394="Dégagement",VLOOKUP(B394,'[1]4 - Jeudi - SX'!$C$12:$S$313,14,FALSE),IF(E394="Administration (chefs équipes)",VLOOKUP(B394,'[1]4 - Jeudi - SX'!$C$12:$S$313,16,FALSE)))))))))</f>
        <v>0</v>
      </c>
      <c r="I394" s="6"/>
      <c r="J394" s="7"/>
    </row>
    <row r="395" spans="1:10">
      <c r="A395" s="1" t="str">
        <f t="shared" si="12"/>
        <v>FARIA DA CUNHA  JORGE</v>
      </c>
      <c r="B395" s="2" t="str">
        <f>INDEX('[1]liste operateur'!D:D,(ROWS($1:395)-1)/8+1)</f>
        <v>FARIA DA CUNHA  JORGE</v>
      </c>
      <c r="C395" s="3" t="str">
        <f>+VLOOKUP(B395,'[1]liste operateur'!D:E,2,FALSE)</f>
        <v>Carrefour</v>
      </c>
      <c r="D395" s="4" t="str">
        <f t="shared" si="13"/>
        <v>NORM</v>
      </c>
      <c r="E395" t="s">
        <v>2</v>
      </c>
      <c r="G395" t="str">
        <f>VLOOKUP(B395,'[1]4 - Jeudi - SX'!$C$12:$E$1048576,3,FALSE)</f>
        <v>Matin</v>
      </c>
      <c r="H395" s="5">
        <f>IF(E395="Réception",VLOOKUP(B395,'[1]4 - Jeudi - SX'!$C$12:$S$313,9,FALSE),IF(E395="Préparation",VLOOKUP(B395,'[1]4 - Jeudi - SX'!$C$12:$S$313,8,FALSE),IF(E395="Expédition",VLOOKUP(B395,'[1]4 - Jeudi - SX'!$C$12:$S$313,10,FALSE),IF(E395="Inventaire",VLOOKUP(B395,'[1]4 - Jeudi - SX'!$C$12:$S$313,11,FALSE),IF(E395="Emballages/Déchets",VLOOKUP(B395,'[1]4 - Jeudi - SX'!$C$12:$S$313,12,FALSE),IF(F395="Délgation",VLOOKUP(B395,'[1]4 - Jeudi - SX'!$C$12:$S$313,13,FALSE),IF(E395="Dégagement",VLOOKUP(B395,'[1]4 - Jeudi - SX'!$C$12:$S$313,14,FALSE),IF(E395="Administration (chefs équipes)",VLOOKUP(B395,'[1]4 - Jeudi - SX'!$C$12:$S$313,16,FALSE)))))))))</f>
        <v>0</v>
      </c>
      <c r="I395" s="6"/>
      <c r="J395" s="7"/>
    </row>
    <row r="396" spans="1:10">
      <c r="A396" s="1" t="str">
        <f t="shared" si="12"/>
        <v>FARIA DA CUNHA  JORGE</v>
      </c>
      <c r="B396" s="2" t="str">
        <f>INDEX('[1]liste operateur'!D:D,(ROWS($1:396)-1)/8+1)</f>
        <v>FARIA DA CUNHA  JORGE</v>
      </c>
      <c r="C396" s="3" t="str">
        <f>+VLOOKUP(B396,'[1]liste operateur'!D:E,2,FALSE)</f>
        <v>Carrefour</v>
      </c>
      <c r="D396" s="4" t="str">
        <f t="shared" si="13"/>
        <v>NORM</v>
      </c>
      <c r="E396" t="s">
        <v>3</v>
      </c>
      <c r="G396" t="str">
        <f>VLOOKUP(B396,'[1]4 - Jeudi - SX'!$C$12:$E$1048576,3,FALSE)</f>
        <v>Matin</v>
      </c>
      <c r="H396" s="5">
        <f>IF(E396="Réception",VLOOKUP(B396,'[1]4 - Jeudi - SX'!$C$12:$S$313,9,FALSE),IF(E396="Préparation",VLOOKUP(B396,'[1]4 - Jeudi - SX'!$C$12:$S$313,8,FALSE),IF(E396="Expédition",VLOOKUP(B396,'[1]4 - Jeudi - SX'!$C$12:$S$313,10,FALSE),IF(E396="Inventaire",VLOOKUP(B396,'[1]4 - Jeudi - SX'!$C$12:$S$313,11,FALSE),IF(E396="Emballages/Déchets",VLOOKUP(B396,'[1]4 - Jeudi - SX'!$C$12:$S$313,12,FALSE),IF(F396="Délgation",VLOOKUP(B396,'[1]4 - Jeudi - SX'!$C$12:$S$313,13,FALSE),IF(E396="Dégagement",VLOOKUP(B396,'[1]4 - Jeudi - SX'!$C$12:$S$313,14,FALSE),IF(E396="Administration (chefs équipes)",VLOOKUP(B396,'[1]4 - Jeudi - SX'!$C$12:$S$313,16,FALSE)))))))))</f>
        <v>0</v>
      </c>
      <c r="I396" s="6"/>
      <c r="J396" s="7"/>
    </row>
    <row r="397" spans="1:10">
      <c r="A397" s="1" t="str">
        <f t="shared" si="12"/>
        <v>FARIA DA CUNHA  JORGE</v>
      </c>
      <c r="B397" s="2" t="str">
        <f>INDEX('[1]liste operateur'!D:D,(ROWS($1:397)-1)/8+1)</f>
        <v>FARIA DA CUNHA  JORGE</v>
      </c>
      <c r="C397" s="3" t="str">
        <f>+VLOOKUP(B397,'[1]liste operateur'!D:E,2,FALSE)</f>
        <v>Carrefour</v>
      </c>
      <c r="D397" s="4" t="str">
        <f t="shared" si="13"/>
        <v>NORM</v>
      </c>
      <c r="E397" t="s">
        <v>4</v>
      </c>
      <c r="G397" t="str">
        <f>VLOOKUP(B397,'[1]4 - Jeudi - SX'!$C$12:$E$1048576,3,FALSE)</f>
        <v>Matin</v>
      </c>
      <c r="H397" s="5">
        <f>IF(E397="Réception",VLOOKUP(B397,'[1]4 - Jeudi - SX'!$C$12:$S$313,9,FALSE),IF(E397="Préparation",VLOOKUP(B397,'[1]4 - Jeudi - SX'!$C$12:$S$313,8,FALSE),IF(E397="Expédition",VLOOKUP(B397,'[1]4 - Jeudi - SX'!$C$12:$S$313,10,FALSE),IF(E397="Inventaire",VLOOKUP(B397,'[1]4 - Jeudi - SX'!$C$12:$S$313,11,FALSE),IF(E397="Emballages/Déchets",VLOOKUP(B397,'[1]4 - Jeudi - SX'!$C$12:$S$313,12,FALSE),IF(F397="Délgation",VLOOKUP(B397,'[1]4 - Jeudi - SX'!$C$12:$S$313,13,FALSE),IF(E397="Dégagement",VLOOKUP(B397,'[1]4 - Jeudi - SX'!$C$12:$S$313,14,FALSE),IF(E397="Administration (chefs équipes)",VLOOKUP(B397,'[1]4 - Jeudi - SX'!$C$12:$S$313,16,FALSE)))))))))</f>
        <v>0</v>
      </c>
      <c r="I397" s="6"/>
      <c r="J397" s="7"/>
    </row>
    <row r="398" spans="1:10">
      <c r="A398" s="1" t="str">
        <f t="shared" si="12"/>
        <v>FARIA DA CUNHA  JORGE</v>
      </c>
      <c r="B398" s="2" t="str">
        <f>INDEX('[1]liste operateur'!D:D,(ROWS($1:398)-1)/8+1)</f>
        <v>FARIA DA CUNHA  JORGE</v>
      </c>
      <c r="C398" s="3" t="str">
        <f>+VLOOKUP(B398,'[1]liste operateur'!D:E,2,FALSE)</f>
        <v>Carrefour</v>
      </c>
      <c r="D398" s="4" t="str">
        <f t="shared" si="13"/>
        <v>NORM</v>
      </c>
      <c r="E398" t="s">
        <v>5</v>
      </c>
      <c r="G398" t="str">
        <f>VLOOKUP(B398,'[1]4 - Jeudi - SX'!$C$12:$E$1048576,3,FALSE)</f>
        <v>Matin</v>
      </c>
      <c r="H398" s="5">
        <f>IF(E398="Réception",VLOOKUP(B398,'[1]4 - Jeudi - SX'!$C$12:$S$313,9,FALSE),IF(E398="Préparation",VLOOKUP(B398,'[1]4 - Jeudi - SX'!$C$12:$S$313,8,FALSE),IF(E398="Expédition",VLOOKUP(B398,'[1]4 - Jeudi - SX'!$C$12:$S$313,10,FALSE),IF(E398="Inventaire",VLOOKUP(B398,'[1]4 - Jeudi - SX'!$C$12:$S$313,11,FALSE),IF(E398="Emballages/Déchets",VLOOKUP(B398,'[1]4 - Jeudi - SX'!$C$12:$S$313,12,FALSE),IF(F398="Délgation",VLOOKUP(B398,'[1]4 - Jeudi - SX'!$C$12:$S$313,13,FALSE),IF(E398="Dégagement",VLOOKUP(B398,'[1]4 - Jeudi - SX'!$C$12:$S$313,14,FALSE),IF(E398="Administration (chefs équipes)",VLOOKUP(B398,'[1]4 - Jeudi - SX'!$C$12:$S$313,16,FALSE)))))))))</f>
        <v>0</v>
      </c>
      <c r="I398" s="6"/>
      <c r="J398" s="7"/>
    </row>
    <row r="399" spans="1:10">
      <c r="A399" s="1" t="str">
        <f t="shared" si="12"/>
        <v>FARIA DA CUNHA  JORGE</v>
      </c>
      <c r="B399" s="2" t="str">
        <f>INDEX('[1]liste operateur'!D:D,(ROWS($1:399)-1)/8+1)</f>
        <v>FARIA DA CUNHA  JORGE</v>
      </c>
      <c r="C399" s="3" t="str">
        <f>+VLOOKUP(B399,'[1]liste operateur'!D:E,2,FALSE)</f>
        <v>Carrefour</v>
      </c>
      <c r="D399" s="4" t="str">
        <f t="shared" si="13"/>
        <v>NORM</v>
      </c>
      <c r="E399" t="s">
        <v>6</v>
      </c>
      <c r="G399" t="str">
        <f>VLOOKUP(B399,'[1]4 - Jeudi - SX'!$C$12:$E$1048576,3,FALSE)</f>
        <v>Matin</v>
      </c>
      <c r="H399" s="5">
        <f>IF(E399="Réception",VLOOKUP(B399,'[1]4 - Jeudi - SX'!$C$12:$S$313,9,FALSE),IF(E399="Préparation",VLOOKUP(B399,'[1]4 - Jeudi - SX'!$C$12:$S$313,8,FALSE),IF(E399="Expédition",VLOOKUP(B399,'[1]4 - Jeudi - SX'!$C$12:$S$313,10,FALSE),IF(E399="Inventaire",VLOOKUP(B399,'[1]4 - Jeudi - SX'!$C$12:$S$313,11,FALSE),IF(E399="Emballages/Déchets",VLOOKUP(B399,'[1]4 - Jeudi - SX'!$C$12:$S$313,12,FALSE),IF(F399="Délgation",VLOOKUP(B399,'[1]4 - Jeudi - SX'!$C$12:$S$313,13,FALSE),IF(E399="Dégagement",VLOOKUP(B399,'[1]4 - Jeudi - SX'!$C$12:$S$313,14,FALSE),IF(E399="Administration (chefs équipes)",VLOOKUP(B399,'[1]4 - Jeudi - SX'!$C$12:$S$313,16,FALSE)))))))))</f>
        <v>0</v>
      </c>
      <c r="I399" s="6"/>
      <c r="J399" s="7"/>
    </row>
    <row r="400" spans="1:10">
      <c r="A400" s="1" t="str">
        <f t="shared" si="12"/>
        <v>FARIA DA CUNHA  JORGE</v>
      </c>
      <c r="B400" s="2" t="str">
        <f>INDEX('[1]liste operateur'!D:D,(ROWS($1:400)-1)/8+1)</f>
        <v>FARIA DA CUNHA  JORGE</v>
      </c>
      <c r="C400" s="3" t="str">
        <f>+VLOOKUP(B400,'[1]liste operateur'!D:E,2,FALSE)</f>
        <v>Carrefour</v>
      </c>
      <c r="D400" s="4" t="str">
        <f t="shared" si="13"/>
        <v>NORM</v>
      </c>
      <c r="F400" t="s">
        <v>7</v>
      </c>
      <c r="G400" t="str">
        <f>VLOOKUP(B400,'[1]4 - Jeudi - SX'!$C$12:$E$1048576,3,FALSE)</f>
        <v>Matin</v>
      </c>
      <c r="H400" s="5">
        <f>IF(E400="Réception",VLOOKUP(B400,'[1]4 - Jeudi - SX'!$C$12:$S$313,9,FALSE),IF(E400="Préparation",VLOOKUP(B400,'[1]4 - Jeudi - SX'!$C$12:$S$313,8,FALSE),IF(E400="Expédition",VLOOKUP(B400,'[1]4 - Jeudi - SX'!$C$12:$S$313,10,FALSE),IF(E400="Inventaire",VLOOKUP(B400,'[1]4 - Jeudi - SX'!$C$12:$S$313,11,FALSE),IF(E400="Emballages/Déchets",VLOOKUP(B400,'[1]4 - Jeudi - SX'!$C$12:$S$313,12,FALSE),IF(F400="Délgation",VLOOKUP(B400,'[1]4 - Jeudi - SX'!$C$12:$S$313,13,FALSE),IF(E400="Dégagement",VLOOKUP(B400,'[1]4 - Jeudi - SX'!$C$12:$S$313,14,FALSE),IF(E400="Administration (chefs équipes)",VLOOKUP(B400,'[1]4 - Jeudi - SX'!$C$12:$S$313,16,FALSE)))))))))</f>
        <v>0</v>
      </c>
      <c r="I400" s="6"/>
      <c r="J400" s="7"/>
    </row>
    <row r="401" spans="1:10">
      <c r="A401" s="1" t="str">
        <f t="shared" si="12"/>
        <v>PERRIN  PATRICK</v>
      </c>
      <c r="B401" s="2" t="str">
        <f>INDEX('[1]liste operateur'!D:D,(ROWS($1:401)-1)/8+1)</f>
        <v>PERRIN  PATRICK</v>
      </c>
      <c r="C401" s="3" t="str">
        <f>+VLOOKUP(B401,'[1]liste operateur'!D:E,2,FALSE)</f>
        <v>Carrefour</v>
      </c>
      <c r="D401" s="4" t="str">
        <f t="shared" si="13"/>
        <v>NORM</v>
      </c>
      <c r="E401" t="s">
        <v>0</v>
      </c>
      <c r="G401" t="str">
        <f>VLOOKUP(B401,'[1]4 - Jeudi - SX'!$C$12:$E$1048576,3,FALSE)</f>
        <v>Matin</v>
      </c>
      <c r="H401" s="5">
        <f>IF(E401="Réception",VLOOKUP(B401,'[1]4 - Jeudi - SX'!$C$12:$S$313,9,FALSE),IF(E401="Préparation",VLOOKUP(B401,'[1]4 - Jeudi - SX'!$C$12:$S$313,8,FALSE),IF(E401="Expédition",VLOOKUP(B401,'[1]4 - Jeudi - SX'!$C$12:$S$313,10,FALSE),IF(E401="Inventaire",VLOOKUP(B401,'[1]4 - Jeudi - SX'!$C$12:$S$313,11,FALSE),IF(E401="Emballages/Déchets",VLOOKUP(B401,'[1]4 - Jeudi - SX'!$C$12:$S$313,12,FALSE),IF(F401="Délgation",VLOOKUP(B401,'[1]4 - Jeudi - SX'!$C$12:$S$313,13,FALSE),IF(E401="Dégagement",VLOOKUP(B401,'[1]4 - Jeudi - SX'!$C$12:$S$313,14,FALSE),IF(E401="Administration (chefs équipes)",VLOOKUP(B401,'[1]4 - Jeudi - SX'!$C$12:$S$313,16,FALSE)))))))))</f>
        <v>0</v>
      </c>
      <c r="I401" s="6"/>
      <c r="J401" s="7"/>
    </row>
    <row r="402" spans="1:10">
      <c r="A402" s="1" t="str">
        <f t="shared" si="12"/>
        <v>PERRIN  PATRICK</v>
      </c>
      <c r="B402" s="2" t="str">
        <f>INDEX('[1]liste operateur'!D:D,(ROWS($1:402)-1)/8+1)</f>
        <v>PERRIN  PATRICK</v>
      </c>
      <c r="C402" s="3" t="str">
        <f>+VLOOKUP(B402,'[1]liste operateur'!D:E,2,FALSE)</f>
        <v>Carrefour</v>
      </c>
      <c r="D402" s="4" t="str">
        <f t="shared" si="13"/>
        <v>NORM</v>
      </c>
      <c r="E402" t="s">
        <v>1</v>
      </c>
      <c r="G402" t="str">
        <f>VLOOKUP(B402,'[1]4 - Jeudi - SX'!$C$12:$E$1048576,3,FALSE)</f>
        <v>Matin</v>
      </c>
      <c r="H402" s="5">
        <f>IF(E402="Réception",VLOOKUP(B402,'[1]4 - Jeudi - SX'!$C$12:$S$313,9,FALSE),IF(E402="Préparation",VLOOKUP(B402,'[1]4 - Jeudi - SX'!$C$12:$S$313,8,FALSE),IF(E402="Expédition",VLOOKUP(B402,'[1]4 - Jeudi - SX'!$C$12:$S$313,10,FALSE),IF(E402="Inventaire",VLOOKUP(B402,'[1]4 - Jeudi - SX'!$C$12:$S$313,11,FALSE),IF(E402="Emballages/Déchets",VLOOKUP(B402,'[1]4 - Jeudi - SX'!$C$12:$S$313,12,FALSE),IF(F402="Délgation",VLOOKUP(B402,'[1]4 - Jeudi - SX'!$C$12:$S$313,13,FALSE),IF(E402="Dégagement",VLOOKUP(B402,'[1]4 - Jeudi - SX'!$C$12:$S$313,14,FALSE),IF(E402="Administration (chefs équipes)",VLOOKUP(B402,'[1]4 - Jeudi - SX'!$C$12:$S$313,16,FALSE)))))))))</f>
        <v>0.29166666666666669</v>
      </c>
      <c r="I402" s="6"/>
      <c r="J402" s="7"/>
    </row>
    <row r="403" spans="1:10">
      <c r="A403" s="1" t="str">
        <f t="shared" si="12"/>
        <v>PERRIN  PATRICK</v>
      </c>
      <c r="B403" s="2" t="str">
        <f>INDEX('[1]liste operateur'!D:D,(ROWS($1:403)-1)/8+1)</f>
        <v>PERRIN  PATRICK</v>
      </c>
      <c r="C403" s="3" t="str">
        <f>+VLOOKUP(B403,'[1]liste operateur'!D:E,2,FALSE)</f>
        <v>Carrefour</v>
      </c>
      <c r="D403" s="4" t="str">
        <f t="shared" si="13"/>
        <v>NORM</v>
      </c>
      <c r="E403" t="s">
        <v>2</v>
      </c>
      <c r="G403" t="str">
        <f>VLOOKUP(B403,'[1]4 - Jeudi - SX'!$C$12:$E$1048576,3,FALSE)</f>
        <v>Matin</v>
      </c>
      <c r="H403" s="5">
        <f>IF(E403="Réception",VLOOKUP(B403,'[1]4 - Jeudi - SX'!$C$12:$S$313,9,FALSE),IF(E403="Préparation",VLOOKUP(B403,'[1]4 - Jeudi - SX'!$C$12:$S$313,8,FALSE),IF(E403="Expédition",VLOOKUP(B403,'[1]4 - Jeudi - SX'!$C$12:$S$313,10,FALSE),IF(E403="Inventaire",VLOOKUP(B403,'[1]4 - Jeudi - SX'!$C$12:$S$313,11,FALSE),IF(E403="Emballages/Déchets",VLOOKUP(B403,'[1]4 - Jeudi - SX'!$C$12:$S$313,12,FALSE),IF(F403="Délgation",VLOOKUP(B403,'[1]4 - Jeudi - SX'!$C$12:$S$313,13,FALSE),IF(E403="Dégagement",VLOOKUP(B403,'[1]4 - Jeudi - SX'!$C$12:$S$313,14,FALSE),IF(E403="Administration (chefs équipes)",VLOOKUP(B403,'[1]4 - Jeudi - SX'!$C$12:$S$313,16,FALSE)))))))))</f>
        <v>0</v>
      </c>
      <c r="I403" s="6"/>
      <c r="J403" s="7"/>
    </row>
    <row r="404" spans="1:10">
      <c r="A404" s="1" t="str">
        <f t="shared" si="12"/>
        <v>PERRIN  PATRICK</v>
      </c>
      <c r="B404" s="2" t="str">
        <f>INDEX('[1]liste operateur'!D:D,(ROWS($1:404)-1)/8+1)</f>
        <v>PERRIN  PATRICK</v>
      </c>
      <c r="C404" s="3" t="str">
        <f>+VLOOKUP(B404,'[1]liste operateur'!D:E,2,FALSE)</f>
        <v>Carrefour</v>
      </c>
      <c r="D404" s="4" t="str">
        <f t="shared" si="13"/>
        <v>NORM</v>
      </c>
      <c r="E404" t="s">
        <v>3</v>
      </c>
      <c r="G404" t="str">
        <f>VLOOKUP(B404,'[1]4 - Jeudi - SX'!$C$12:$E$1048576,3,FALSE)</f>
        <v>Matin</v>
      </c>
      <c r="H404" s="5">
        <f>IF(E404="Réception",VLOOKUP(B404,'[1]4 - Jeudi - SX'!$C$12:$S$313,9,FALSE),IF(E404="Préparation",VLOOKUP(B404,'[1]4 - Jeudi - SX'!$C$12:$S$313,8,FALSE),IF(E404="Expédition",VLOOKUP(B404,'[1]4 - Jeudi - SX'!$C$12:$S$313,10,FALSE),IF(E404="Inventaire",VLOOKUP(B404,'[1]4 - Jeudi - SX'!$C$12:$S$313,11,FALSE),IF(E404="Emballages/Déchets",VLOOKUP(B404,'[1]4 - Jeudi - SX'!$C$12:$S$313,12,FALSE),IF(F404="Délgation",VLOOKUP(B404,'[1]4 - Jeudi - SX'!$C$12:$S$313,13,FALSE),IF(E404="Dégagement",VLOOKUP(B404,'[1]4 - Jeudi - SX'!$C$12:$S$313,14,FALSE),IF(E404="Administration (chefs équipes)",VLOOKUP(B404,'[1]4 - Jeudi - SX'!$C$12:$S$313,16,FALSE)))))))))</f>
        <v>0</v>
      </c>
      <c r="I404" s="6"/>
      <c r="J404" s="7"/>
    </row>
    <row r="405" spans="1:10">
      <c r="A405" s="1" t="str">
        <f t="shared" si="12"/>
        <v>PERRIN  PATRICK</v>
      </c>
      <c r="B405" s="2" t="str">
        <f>INDEX('[1]liste operateur'!D:D,(ROWS($1:405)-1)/8+1)</f>
        <v>PERRIN  PATRICK</v>
      </c>
      <c r="C405" s="3" t="str">
        <f>+VLOOKUP(B405,'[1]liste operateur'!D:E,2,FALSE)</f>
        <v>Carrefour</v>
      </c>
      <c r="D405" s="4" t="str">
        <f t="shared" si="13"/>
        <v>NORM</v>
      </c>
      <c r="E405" t="s">
        <v>4</v>
      </c>
      <c r="G405" t="str">
        <f>VLOOKUP(B405,'[1]4 - Jeudi - SX'!$C$12:$E$1048576,3,FALSE)</f>
        <v>Matin</v>
      </c>
      <c r="H405" s="5">
        <f>IF(E405="Réception",VLOOKUP(B405,'[1]4 - Jeudi - SX'!$C$12:$S$313,9,FALSE),IF(E405="Préparation",VLOOKUP(B405,'[1]4 - Jeudi - SX'!$C$12:$S$313,8,FALSE),IF(E405="Expédition",VLOOKUP(B405,'[1]4 - Jeudi - SX'!$C$12:$S$313,10,FALSE),IF(E405="Inventaire",VLOOKUP(B405,'[1]4 - Jeudi - SX'!$C$12:$S$313,11,FALSE),IF(E405="Emballages/Déchets",VLOOKUP(B405,'[1]4 - Jeudi - SX'!$C$12:$S$313,12,FALSE),IF(F405="Délgation",VLOOKUP(B405,'[1]4 - Jeudi - SX'!$C$12:$S$313,13,FALSE),IF(E405="Dégagement",VLOOKUP(B405,'[1]4 - Jeudi - SX'!$C$12:$S$313,14,FALSE),IF(E405="Administration (chefs équipes)",VLOOKUP(B405,'[1]4 - Jeudi - SX'!$C$12:$S$313,16,FALSE)))))))))</f>
        <v>0</v>
      </c>
      <c r="I405" s="6"/>
      <c r="J405" s="7"/>
    </row>
    <row r="406" spans="1:10">
      <c r="A406" s="1" t="str">
        <f t="shared" si="12"/>
        <v>PERRIN  PATRICK</v>
      </c>
      <c r="B406" s="2" t="str">
        <f>INDEX('[1]liste operateur'!D:D,(ROWS($1:406)-1)/8+1)</f>
        <v>PERRIN  PATRICK</v>
      </c>
      <c r="C406" s="3" t="str">
        <f>+VLOOKUP(B406,'[1]liste operateur'!D:E,2,FALSE)</f>
        <v>Carrefour</v>
      </c>
      <c r="D406" s="4" t="str">
        <f t="shared" si="13"/>
        <v>NORM</v>
      </c>
      <c r="E406" t="s">
        <v>5</v>
      </c>
      <c r="G406" t="str">
        <f>VLOOKUP(B406,'[1]4 - Jeudi - SX'!$C$12:$E$1048576,3,FALSE)</f>
        <v>Matin</v>
      </c>
      <c r="H406" s="5">
        <f>IF(E406="Réception",VLOOKUP(B406,'[1]4 - Jeudi - SX'!$C$12:$S$313,9,FALSE),IF(E406="Préparation",VLOOKUP(B406,'[1]4 - Jeudi - SX'!$C$12:$S$313,8,FALSE),IF(E406="Expédition",VLOOKUP(B406,'[1]4 - Jeudi - SX'!$C$12:$S$313,10,FALSE),IF(E406="Inventaire",VLOOKUP(B406,'[1]4 - Jeudi - SX'!$C$12:$S$313,11,FALSE),IF(E406="Emballages/Déchets",VLOOKUP(B406,'[1]4 - Jeudi - SX'!$C$12:$S$313,12,FALSE),IF(F406="Délgation",VLOOKUP(B406,'[1]4 - Jeudi - SX'!$C$12:$S$313,13,FALSE),IF(E406="Dégagement",VLOOKUP(B406,'[1]4 - Jeudi - SX'!$C$12:$S$313,14,FALSE),IF(E406="Administration (chefs équipes)",VLOOKUP(B406,'[1]4 - Jeudi - SX'!$C$12:$S$313,16,FALSE)))))))))</f>
        <v>0</v>
      </c>
      <c r="I406" s="6"/>
      <c r="J406" s="7"/>
    </row>
    <row r="407" spans="1:10">
      <c r="A407" s="1" t="str">
        <f t="shared" si="12"/>
        <v>PERRIN  PATRICK</v>
      </c>
      <c r="B407" s="2" t="str">
        <f>INDEX('[1]liste operateur'!D:D,(ROWS($1:407)-1)/8+1)</f>
        <v>PERRIN  PATRICK</v>
      </c>
      <c r="C407" s="3" t="str">
        <f>+VLOOKUP(B407,'[1]liste operateur'!D:E,2,FALSE)</f>
        <v>Carrefour</v>
      </c>
      <c r="D407" s="4" t="str">
        <f t="shared" si="13"/>
        <v>NORM</v>
      </c>
      <c r="E407" t="s">
        <v>6</v>
      </c>
      <c r="G407" t="str">
        <f>VLOOKUP(B407,'[1]4 - Jeudi - SX'!$C$12:$E$1048576,3,FALSE)</f>
        <v>Matin</v>
      </c>
      <c r="H407" s="5">
        <f>IF(E407="Réception",VLOOKUP(B407,'[1]4 - Jeudi - SX'!$C$12:$S$313,9,FALSE),IF(E407="Préparation",VLOOKUP(B407,'[1]4 - Jeudi - SX'!$C$12:$S$313,8,FALSE),IF(E407="Expédition",VLOOKUP(B407,'[1]4 - Jeudi - SX'!$C$12:$S$313,10,FALSE),IF(E407="Inventaire",VLOOKUP(B407,'[1]4 - Jeudi - SX'!$C$12:$S$313,11,FALSE),IF(E407="Emballages/Déchets",VLOOKUP(B407,'[1]4 - Jeudi - SX'!$C$12:$S$313,12,FALSE),IF(F407="Délgation",VLOOKUP(B407,'[1]4 - Jeudi - SX'!$C$12:$S$313,13,FALSE),IF(E407="Dégagement",VLOOKUP(B407,'[1]4 - Jeudi - SX'!$C$12:$S$313,14,FALSE),IF(E407="Administration (chefs équipes)",VLOOKUP(B407,'[1]4 - Jeudi - SX'!$C$12:$S$313,16,FALSE)))))))))</f>
        <v>0</v>
      </c>
      <c r="I407" s="6"/>
      <c r="J407" s="7"/>
    </row>
    <row r="408" spans="1:10">
      <c r="A408" s="1" t="str">
        <f t="shared" si="12"/>
        <v>PERRIN  PATRICK</v>
      </c>
      <c r="B408" s="2" t="str">
        <f>INDEX('[1]liste operateur'!D:D,(ROWS($1:408)-1)/8+1)</f>
        <v>PERRIN  PATRICK</v>
      </c>
      <c r="C408" s="3" t="str">
        <f>+VLOOKUP(B408,'[1]liste operateur'!D:E,2,FALSE)</f>
        <v>Carrefour</v>
      </c>
      <c r="D408" s="4" t="str">
        <f t="shared" si="13"/>
        <v>NORM</v>
      </c>
      <c r="F408" t="s">
        <v>7</v>
      </c>
      <c r="G408" t="str">
        <f>VLOOKUP(B408,'[1]4 - Jeudi - SX'!$C$12:$E$1048576,3,FALSE)</f>
        <v>Matin</v>
      </c>
      <c r="H408" s="5">
        <f>IF(E408="Réception",VLOOKUP(B408,'[1]4 - Jeudi - SX'!$C$12:$S$313,9,FALSE),IF(E408="Préparation",VLOOKUP(B408,'[1]4 - Jeudi - SX'!$C$12:$S$313,8,FALSE),IF(E408="Expédition",VLOOKUP(B408,'[1]4 - Jeudi - SX'!$C$12:$S$313,10,FALSE),IF(E408="Inventaire",VLOOKUP(B408,'[1]4 - Jeudi - SX'!$C$12:$S$313,11,FALSE),IF(E408="Emballages/Déchets",VLOOKUP(B408,'[1]4 - Jeudi - SX'!$C$12:$S$313,12,FALSE),IF(F408="Délgation",VLOOKUP(B408,'[1]4 - Jeudi - SX'!$C$12:$S$313,13,FALSE),IF(E408="Dégagement",VLOOKUP(B408,'[1]4 - Jeudi - SX'!$C$12:$S$313,14,FALSE),IF(E408="Administration (chefs équipes)",VLOOKUP(B408,'[1]4 - Jeudi - SX'!$C$12:$S$313,16,FALSE)))))))))</f>
        <v>0</v>
      </c>
      <c r="I408" s="6"/>
      <c r="J408" s="7"/>
    </row>
    <row r="409" spans="1:10">
      <c r="A409" s="1" t="str">
        <f t="shared" si="12"/>
        <v>ELHADRAOUI  FARAH</v>
      </c>
      <c r="B409" s="2" t="str">
        <f>INDEX('[1]liste operateur'!D:D,(ROWS($1:409)-1)/8+1)</f>
        <v>ELHADRAOUI  FARAH</v>
      </c>
      <c r="C409" s="3" t="str">
        <f>+VLOOKUP(B409,'[1]liste operateur'!D:E,2,FALSE)</f>
        <v>Carrefour</v>
      </c>
      <c r="D409" s="4" t="str">
        <f t="shared" si="13"/>
        <v>NORM</v>
      </c>
      <c r="E409" t="s">
        <v>0</v>
      </c>
      <c r="G409" t="str">
        <f>VLOOKUP(B409,'[1]4 - Jeudi - SX'!$C$12:$E$1048576,3,FALSE)</f>
        <v>Matin</v>
      </c>
      <c r="H409" s="5">
        <f>IF(E409="Réception",VLOOKUP(B409,'[1]4 - Jeudi - SX'!$C$12:$S$313,9,FALSE),IF(E409="Préparation",VLOOKUP(B409,'[1]4 - Jeudi - SX'!$C$12:$S$313,8,FALSE),IF(E409="Expédition",VLOOKUP(B409,'[1]4 - Jeudi - SX'!$C$12:$S$313,10,FALSE),IF(E409="Inventaire",VLOOKUP(B409,'[1]4 - Jeudi - SX'!$C$12:$S$313,11,FALSE),IF(E409="Emballages/Déchets",VLOOKUP(B409,'[1]4 - Jeudi - SX'!$C$12:$S$313,12,FALSE),IF(F409="Délgation",VLOOKUP(B409,'[1]4 - Jeudi - SX'!$C$12:$S$313,13,FALSE),IF(E409="Dégagement",VLOOKUP(B409,'[1]4 - Jeudi - SX'!$C$12:$S$313,14,FALSE),IF(E409="Administration (chefs équipes)",VLOOKUP(B409,'[1]4 - Jeudi - SX'!$C$12:$S$313,16,FALSE)))))))))</f>
        <v>0</v>
      </c>
      <c r="I409" s="6"/>
      <c r="J409" s="7"/>
    </row>
    <row r="410" spans="1:10">
      <c r="A410" s="1" t="str">
        <f t="shared" si="12"/>
        <v>ELHADRAOUI  FARAH</v>
      </c>
      <c r="B410" s="2" t="str">
        <f>INDEX('[1]liste operateur'!D:D,(ROWS($1:410)-1)/8+1)</f>
        <v>ELHADRAOUI  FARAH</v>
      </c>
      <c r="C410" s="3" t="str">
        <f>+VLOOKUP(B410,'[1]liste operateur'!D:E,2,FALSE)</f>
        <v>Carrefour</v>
      </c>
      <c r="D410" s="4" t="str">
        <f t="shared" si="13"/>
        <v>NORM</v>
      </c>
      <c r="E410" t="s">
        <v>1</v>
      </c>
      <c r="G410" t="str">
        <f>VLOOKUP(B410,'[1]4 - Jeudi - SX'!$C$12:$E$1048576,3,FALSE)</f>
        <v>Matin</v>
      </c>
      <c r="H410" s="5">
        <f>IF(E410="Réception",VLOOKUP(B410,'[1]4 - Jeudi - SX'!$C$12:$S$313,9,FALSE),IF(E410="Préparation",VLOOKUP(B410,'[1]4 - Jeudi - SX'!$C$12:$S$313,8,FALSE),IF(E410="Expédition",VLOOKUP(B410,'[1]4 - Jeudi - SX'!$C$12:$S$313,10,FALSE),IF(E410="Inventaire",VLOOKUP(B410,'[1]4 - Jeudi - SX'!$C$12:$S$313,11,FALSE),IF(E410="Emballages/Déchets",VLOOKUP(B410,'[1]4 - Jeudi - SX'!$C$12:$S$313,12,FALSE),IF(F410="Délgation",VLOOKUP(B410,'[1]4 - Jeudi - SX'!$C$12:$S$313,13,FALSE),IF(E410="Dégagement",VLOOKUP(B410,'[1]4 - Jeudi - SX'!$C$12:$S$313,14,FALSE),IF(E410="Administration (chefs équipes)",VLOOKUP(B410,'[1]4 - Jeudi - SX'!$C$12:$S$313,16,FALSE)))))))))</f>
        <v>0</v>
      </c>
      <c r="I410" s="6"/>
      <c r="J410" s="7"/>
    </row>
    <row r="411" spans="1:10">
      <c r="A411" s="1" t="str">
        <f t="shared" si="12"/>
        <v>ELHADRAOUI  FARAH</v>
      </c>
      <c r="B411" s="2" t="str">
        <f>INDEX('[1]liste operateur'!D:D,(ROWS($1:411)-1)/8+1)</f>
        <v>ELHADRAOUI  FARAH</v>
      </c>
      <c r="C411" s="3" t="str">
        <f>+VLOOKUP(B411,'[1]liste operateur'!D:E,2,FALSE)</f>
        <v>Carrefour</v>
      </c>
      <c r="D411" s="4" t="str">
        <f t="shared" si="13"/>
        <v>NORM</v>
      </c>
      <c r="E411" t="s">
        <v>2</v>
      </c>
      <c r="G411" t="str">
        <f>VLOOKUP(B411,'[1]4 - Jeudi - SX'!$C$12:$E$1048576,3,FALSE)</f>
        <v>Matin</v>
      </c>
      <c r="H411" s="5">
        <f>IF(E411="Réception",VLOOKUP(B411,'[1]4 - Jeudi - SX'!$C$12:$S$313,9,FALSE),IF(E411="Préparation",VLOOKUP(B411,'[1]4 - Jeudi - SX'!$C$12:$S$313,8,FALSE),IF(E411="Expédition",VLOOKUP(B411,'[1]4 - Jeudi - SX'!$C$12:$S$313,10,FALSE),IF(E411="Inventaire",VLOOKUP(B411,'[1]4 - Jeudi - SX'!$C$12:$S$313,11,FALSE),IF(E411="Emballages/Déchets",VLOOKUP(B411,'[1]4 - Jeudi - SX'!$C$12:$S$313,12,FALSE),IF(F411="Délgation",VLOOKUP(B411,'[1]4 - Jeudi - SX'!$C$12:$S$313,13,FALSE),IF(E411="Dégagement",VLOOKUP(B411,'[1]4 - Jeudi - SX'!$C$12:$S$313,14,FALSE),IF(E411="Administration (chefs équipes)",VLOOKUP(B411,'[1]4 - Jeudi - SX'!$C$12:$S$313,16,FALSE)))))))))</f>
        <v>0</v>
      </c>
      <c r="I411" s="6"/>
      <c r="J411" s="7"/>
    </row>
    <row r="412" spans="1:10">
      <c r="A412" s="1" t="str">
        <f t="shared" si="12"/>
        <v>ELHADRAOUI  FARAH</v>
      </c>
      <c r="B412" s="2" t="str">
        <f>INDEX('[1]liste operateur'!D:D,(ROWS($1:412)-1)/8+1)</f>
        <v>ELHADRAOUI  FARAH</v>
      </c>
      <c r="C412" s="3" t="str">
        <f>+VLOOKUP(B412,'[1]liste operateur'!D:E,2,FALSE)</f>
        <v>Carrefour</v>
      </c>
      <c r="D412" s="4" t="str">
        <f t="shared" si="13"/>
        <v>NORM</v>
      </c>
      <c r="E412" t="s">
        <v>3</v>
      </c>
      <c r="G412" t="str">
        <f>VLOOKUP(B412,'[1]4 - Jeudi - SX'!$C$12:$E$1048576,3,FALSE)</f>
        <v>Matin</v>
      </c>
      <c r="H412" s="5">
        <f>IF(E412="Réception",VLOOKUP(B412,'[1]4 - Jeudi - SX'!$C$12:$S$313,9,FALSE),IF(E412="Préparation",VLOOKUP(B412,'[1]4 - Jeudi - SX'!$C$12:$S$313,8,FALSE),IF(E412="Expédition",VLOOKUP(B412,'[1]4 - Jeudi - SX'!$C$12:$S$313,10,FALSE),IF(E412="Inventaire",VLOOKUP(B412,'[1]4 - Jeudi - SX'!$C$12:$S$313,11,FALSE),IF(E412="Emballages/Déchets",VLOOKUP(B412,'[1]4 - Jeudi - SX'!$C$12:$S$313,12,FALSE),IF(F412="Délgation",VLOOKUP(B412,'[1]4 - Jeudi - SX'!$C$12:$S$313,13,FALSE),IF(E412="Dégagement",VLOOKUP(B412,'[1]4 - Jeudi - SX'!$C$12:$S$313,14,FALSE),IF(E412="Administration (chefs équipes)",VLOOKUP(B412,'[1]4 - Jeudi - SX'!$C$12:$S$313,16,FALSE)))))))))</f>
        <v>0</v>
      </c>
      <c r="I412" s="6"/>
      <c r="J412" s="7"/>
    </row>
    <row r="413" spans="1:10">
      <c r="A413" s="1" t="str">
        <f t="shared" si="12"/>
        <v>ELHADRAOUI  FARAH</v>
      </c>
      <c r="B413" s="2" t="str">
        <f>INDEX('[1]liste operateur'!D:D,(ROWS($1:413)-1)/8+1)</f>
        <v>ELHADRAOUI  FARAH</v>
      </c>
      <c r="C413" s="3" t="str">
        <f>+VLOOKUP(B413,'[1]liste operateur'!D:E,2,FALSE)</f>
        <v>Carrefour</v>
      </c>
      <c r="D413" s="4" t="str">
        <f t="shared" si="13"/>
        <v>NORM</v>
      </c>
      <c r="E413" t="s">
        <v>4</v>
      </c>
      <c r="G413" t="str">
        <f>VLOOKUP(B413,'[1]4 - Jeudi - SX'!$C$12:$E$1048576,3,FALSE)</f>
        <v>Matin</v>
      </c>
      <c r="H413" s="5">
        <f>IF(E413="Réception",VLOOKUP(B413,'[1]4 - Jeudi - SX'!$C$12:$S$313,9,FALSE),IF(E413="Préparation",VLOOKUP(B413,'[1]4 - Jeudi - SX'!$C$12:$S$313,8,FALSE),IF(E413="Expédition",VLOOKUP(B413,'[1]4 - Jeudi - SX'!$C$12:$S$313,10,FALSE),IF(E413="Inventaire",VLOOKUP(B413,'[1]4 - Jeudi - SX'!$C$12:$S$313,11,FALSE),IF(E413="Emballages/Déchets",VLOOKUP(B413,'[1]4 - Jeudi - SX'!$C$12:$S$313,12,FALSE),IF(F413="Délgation",VLOOKUP(B413,'[1]4 - Jeudi - SX'!$C$12:$S$313,13,FALSE),IF(E413="Dégagement",VLOOKUP(B413,'[1]4 - Jeudi - SX'!$C$12:$S$313,14,FALSE),IF(E413="Administration (chefs équipes)",VLOOKUP(B413,'[1]4 - Jeudi - SX'!$C$12:$S$313,16,FALSE)))))))))</f>
        <v>0</v>
      </c>
      <c r="I413" s="6"/>
      <c r="J413" s="7"/>
    </row>
    <row r="414" spans="1:10">
      <c r="A414" s="1" t="str">
        <f t="shared" si="12"/>
        <v>ELHADRAOUI  FARAH</v>
      </c>
      <c r="B414" s="2" t="str">
        <f>INDEX('[1]liste operateur'!D:D,(ROWS($1:414)-1)/8+1)</f>
        <v>ELHADRAOUI  FARAH</v>
      </c>
      <c r="C414" s="3" t="str">
        <f>+VLOOKUP(B414,'[1]liste operateur'!D:E,2,FALSE)</f>
        <v>Carrefour</v>
      </c>
      <c r="D414" s="4" t="str">
        <f t="shared" si="13"/>
        <v>NORM</v>
      </c>
      <c r="E414" t="s">
        <v>5</v>
      </c>
      <c r="G414" t="str">
        <f>VLOOKUP(B414,'[1]4 - Jeudi - SX'!$C$12:$E$1048576,3,FALSE)</f>
        <v>Matin</v>
      </c>
      <c r="H414" s="5">
        <f>IF(E414="Réception",VLOOKUP(B414,'[1]4 - Jeudi - SX'!$C$12:$S$313,9,FALSE),IF(E414="Préparation",VLOOKUP(B414,'[1]4 - Jeudi - SX'!$C$12:$S$313,8,FALSE),IF(E414="Expédition",VLOOKUP(B414,'[1]4 - Jeudi - SX'!$C$12:$S$313,10,FALSE),IF(E414="Inventaire",VLOOKUP(B414,'[1]4 - Jeudi - SX'!$C$12:$S$313,11,FALSE),IF(E414="Emballages/Déchets",VLOOKUP(B414,'[1]4 - Jeudi - SX'!$C$12:$S$313,12,FALSE),IF(F414="Délgation",VLOOKUP(B414,'[1]4 - Jeudi - SX'!$C$12:$S$313,13,FALSE),IF(E414="Dégagement",VLOOKUP(B414,'[1]4 - Jeudi - SX'!$C$12:$S$313,14,FALSE),IF(E414="Administration (chefs équipes)",VLOOKUP(B414,'[1]4 - Jeudi - SX'!$C$12:$S$313,16,FALSE)))))))))</f>
        <v>0</v>
      </c>
      <c r="I414" s="6"/>
      <c r="J414" s="7"/>
    </row>
    <row r="415" spans="1:10">
      <c r="A415" s="1" t="str">
        <f t="shared" si="12"/>
        <v>ELHADRAOUI  FARAH</v>
      </c>
      <c r="B415" s="2" t="str">
        <f>INDEX('[1]liste operateur'!D:D,(ROWS($1:415)-1)/8+1)</f>
        <v>ELHADRAOUI  FARAH</v>
      </c>
      <c r="C415" s="3" t="str">
        <f>+VLOOKUP(B415,'[1]liste operateur'!D:E,2,FALSE)</f>
        <v>Carrefour</v>
      </c>
      <c r="D415" s="4" t="str">
        <f t="shared" si="13"/>
        <v>NORM</v>
      </c>
      <c r="E415" t="s">
        <v>6</v>
      </c>
      <c r="G415" t="str">
        <f>VLOOKUP(B415,'[1]4 - Jeudi - SX'!$C$12:$E$1048576,3,FALSE)</f>
        <v>Matin</v>
      </c>
      <c r="H415" s="5">
        <f>IF(E415="Réception",VLOOKUP(B415,'[1]4 - Jeudi - SX'!$C$12:$S$313,9,FALSE),IF(E415="Préparation",VLOOKUP(B415,'[1]4 - Jeudi - SX'!$C$12:$S$313,8,FALSE),IF(E415="Expédition",VLOOKUP(B415,'[1]4 - Jeudi - SX'!$C$12:$S$313,10,FALSE),IF(E415="Inventaire",VLOOKUP(B415,'[1]4 - Jeudi - SX'!$C$12:$S$313,11,FALSE),IF(E415="Emballages/Déchets",VLOOKUP(B415,'[1]4 - Jeudi - SX'!$C$12:$S$313,12,FALSE),IF(F415="Délgation",VLOOKUP(B415,'[1]4 - Jeudi - SX'!$C$12:$S$313,13,FALSE),IF(E415="Dégagement",VLOOKUP(B415,'[1]4 - Jeudi - SX'!$C$12:$S$313,14,FALSE),IF(E415="Administration (chefs équipes)",VLOOKUP(B415,'[1]4 - Jeudi - SX'!$C$12:$S$313,16,FALSE)))))))))</f>
        <v>0</v>
      </c>
      <c r="I415" s="6"/>
      <c r="J415" s="7"/>
    </row>
    <row r="416" spans="1:10">
      <c r="A416" s="1" t="str">
        <f t="shared" si="12"/>
        <v>ELHADRAOUI  FARAH</v>
      </c>
      <c r="B416" s="2" t="str">
        <f>INDEX('[1]liste operateur'!D:D,(ROWS($1:416)-1)/8+1)</f>
        <v>ELHADRAOUI  FARAH</v>
      </c>
      <c r="C416" s="3" t="str">
        <f>+VLOOKUP(B416,'[1]liste operateur'!D:E,2,FALSE)</f>
        <v>Carrefour</v>
      </c>
      <c r="D416" s="4" t="str">
        <f t="shared" si="13"/>
        <v>NORM</v>
      </c>
      <c r="F416" t="s">
        <v>7</v>
      </c>
      <c r="G416" t="str">
        <f>VLOOKUP(B416,'[1]4 - Jeudi - SX'!$C$12:$E$1048576,3,FALSE)</f>
        <v>Matin</v>
      </c>
      <c r="H416" s="5">
        <f>IF(E416="Réception",VLOOKUP(B416,'[1]4 - Jeudi - SX'!$C$12:$S$313,9,FALSE),IF(E416="Préparation",VLOOKUP(B416,'[1]4 - Jeudi - SX'!$C$12:$S$313,8,FALSE),IF(E416="Expédition",VLOOKUP(B416,'[1]4 - Jeudi - SX'!$C$12:$S$313,10,FALSE),IF(E416="Inventaire",VLOOKUP(B416,'[1]4 - Jeudi - SX'!$C$12:$S$313,11,FALSE),IF(E416="Emballages/Déchets",VLOOKUP(B416,'[1]4 - Jeudi - SX'!$C$12:$S$313,12,FALSE),IF(F416="Délgation",VLOOKUP(B416,'[1]4 - Jeudi - SX'!$C$12:$S$313,13,FALSE),IF(E416="Dégagement",VLOOKUP(B416,'[1]4 - Jeudi - SX'!$C$12:$S$313,14,FALSE),IF(E416="Administration (chefs équipes)",VLOOKUP(B416,'[1]4 - Jeudi - SX'!$C$12:$S$313,16,FALSE)))))))))</f>
        <v>0</v>
      </c>
      <c r="I416" s="6"/>
      <c r="J416" s="7"/>
    </row>
    <row r="417" spans="1:10">
      <c r="A417" s="1" t="str">
        <f t="shared" si="12"/>
        <v>FERNANDEZ  CYRIL</v>
      </c>
      <c r="B417" s="2" t="str">
        <f>INDEX('[1]liste operateur'!D:D,(ROWS($1:417)-1)/8+1)</f>
        <v>FERNANDEZ  CYRIL</v>
      </c>
      <c r="C417" s="3" t="str">
        <f>+VLOOKUP(B417,'[1]liste operateur'!D:E,2,FALSE)</f>
        <v>Carrefour</v>
      </c>
      <c r="D417" s="4" t="str">
        <f t="shared" si="13"/>
        <v>NORM</v>
      </c>
      <c r="E417" t="s">
        <v>0</v>
      </c>
      <c r="G417" t="str">
        <f>VLOOKUP(B417,'[1]4 - Jeudi - SX'!$C$12:$E$1048576,3,FALSE)</f>
        <v>Matin</v>
      </c>
      <c r="H417" s="5">
        <f>IF(E417="Réception",VLOOKUP(B417,'[1]4 - Jeudi - SX'!$C$12:$S$313,9,FALSE),IF(E417="Préparation",VLOOKUP(B417,'[1]4 - Jeudi - SX'!$C$12:$S$313,8,FALSE),IF(E417="Expédition",VLOOKUP(B417,'[1]4 - Jeudi - SX'!$C$12:$S$313,10,FALSE),IF(E417="Inventaire",VLOOKUP(B417,'[1]4 - Jeudi - SX'!$C$12:$S$313,11,FALSE),IF(E417="Emballages/Déchets",VLOOKUP(B417,'[1]4 - Jeudi - SX'!$C$12:$S$313,12,FALSE),IF(F417="Délgation",VLOOKUP(B417,'[1]4 - Jeudi - SX'!$C$12:$S$313,13,FALSE),IF(E417="Dégagement",VLOOKUP(B417,'[1]4 - Jeudi - SX'!$C$12:$S$313,14,FALSE),IF(E417="Administration (chefs équipes)",VLOOKUP(B417,'[1]4 - Jeudi - SX'!$C$12:$S$313,16,FALSE)))))))))</f>
        <v>0</v>
      </c>
      <c r="I417" s="6"/>
      <c r="J417" s="7"/>
    </row>
    <row r="418" spans="1:10">
      <c r="A418" s="1" t="str">
        <f t="shared" si="12"/>
        <v>FERNANDEZ  CYRIL</v>
      </c>
      <c r="B418" s="2" t="str">
        <f>INDEX('[1]liste operateur'!D:D,(ROWS($1:418)-1)/8+1)</f>
        <v>FERNANDEZ  CYRIL</v>
      </c>
      <c r="C418" s="3" t="str">
        <f>+VLOOKUP(B418,'[1]liste operateur'!D:E,2,FALSE)</f>
        <v>Carrefour</v>
      </c>
      <c r="D418" s="4" t="str">
        <f t="shared" si="13"/>
        <v>NORM</v>
      </c>
      <c r="E418" t="s">
        <v>1</v>
      </c>
      <c r="G418" t="str">
        <f>VLOOKUP(B418,'[1]4 - Jeudi - SX'!$C$12:$E$1048576,3,FALSE)</f>
        <v>Matin</v>
      </c>
      <c r="H418" s="5">
        <f>IF(E418="Réception",VLOOKUP(B418,'[1]4 - Jeudi - SX'!$C$12:$S$313,9,FALSE),IF(E418="Préparation",VLOOKUP(B418,'[1]4 - Jeudi - SX'!$C$12:$S$313,8,FALSE),IF(E418="Expédition",VLOOKUP(B418,'[1]4 - Jeudi - SX'!$C$12:$S$313,10,FALSE),IF(E418="Inventaire",VLOOKUP(B418,'[1]4 - Jeudi - SX'!$C$12:$S$313,11,FALSE),IF(E418="Emballages/Déchets",VLOOKUP(B418,'[1]4 - Jeudi - SX'!$C$12:$S$313,12,FALSE),IF(F418="Délgation",VLOOKUP(B418,'[1]4 - Jeudi - SX'!$C$12:$S$313,13,FALSE),IF(E418="Dégagement",VLOOKUP(B418,'[1]4 - Jeudi - SX'!$C$12:$S$313,14,FALSE),IF(E418="Administration (chefs équipes)",VLOOKUP(B418,'[1]4 - Jeudi - SX'!$C$12:$S$313,16,FALSE)))))))))</f>
        <v>0</v>
      </c>
      <c r="I418" s="6"/>
      <c r="J418" s="7"/>
    </row>
    <row r="419" spans="1:10">
      <c r="A419" s="1" t="str">
        <f t="shared" si="12"/>
        <v>FERNANDEZ  CYRIL</v>
      </c>
      <c r="B419" s="2" t="str">
        <f>INDEX('[1]liste operateur'!D:D,(ROWS($1:419)-1)/8+1)</f>
        <v>FERNANDEZ  CYRIL</v>
      </c>
      <c r="C419" s="3" t="str">
        <f>+VLOOKUP(B419,'[1]liste operateur'!D:E,2,FALSE)</f>
        <v>Carrefour</v>
      </c>
      <c r="D419" s="4" t="str">
        <f t="shared" si="13"/>
        <v>NORM</v>
      </c>
      <c r="E419" t="s">
        <v>2</v>
      </c>
      <c r="G419" t="str">
        <f>VLOOKUP(B419,'[1]4 - Jeudi - SX'!$C$12:$E$1048576,3,FALSE)</f>
        <v>Matin</v>
      </c>
      <c r="H419" s="5">
        <f>IF(E419="Réception",VLOOKUP(B419,'[1]4 - Jeudi - SX'!$C$12:$S$313,9,FALSE),IF(E419="Préparation",VLOOKUP(B419,'[1]4 - Jeudi - SX'!$C$12:$S$313,8,FALSE),IF(E419="Expédition",VLOOKUP(B419,'[1]4 - Jeudi - SX'!$C$12:$S$313,10,FALSE),IF(E419="Inventaire",VLOOKUP(B419,'[1]4 - Jeudi - SX'!$C$12:$S$313,11,FALSE),IF(E419="Emballages/Déchets",VLOOKUP(B419,'[1]4 - Jeudi - SX'!$C$12:$S$313,12,FALSE),IF(F419="Délgation",VLOOKUP(B419,'[1]4 - Jeudi - SX'!$C$12:$S$313,13,FALSE),IF(E419="Dégagement",VLOOKUP(B419,'[1]4 - Jeudi - SX'!$C$12:$S$313,14,FALSE),IF(E419="Administration (chefs équipes)",VLOOKUP(B419,'[1]4 - Jeudi - SX'!$C$12:$S$313,16,FALSE)))))))))</f>
        <v>0</v>
      </c>
      <c r="I419" s="6"/>
      <c r="J419" s="7"/>
    </row>
    <row r="420" spans="1:10">
      <c r="A420" s="1" t="str">
        <f t="shared" si="12"/>
        <v>FERNANDEZ  CYRIL</v>
      </c>
      <c r="B420" s="2" t="str">
        <f>INDEX('[1]liste operateur'!D:D,(ROWS($1:420)-1)/8+1)</f>
        <v>FERNANDEZ  CYRIL</v>
      </c>
      <c r="C420" s="3" t="str">
        <f>+VLOOKUP(B420,'[1]liste operateur'!D:E,2,FALSE)</f>
        <v>Carrefour</v>
      </c>
      <c r="D420" s="4" t="str">
        <f t="shared" si="13"/>
        <v>NORM</v>
      </c>
      <c r="E420" t="s">
        <v>3</v>
      </c>
      <c r="G420" t="str">
        <f>VLOOKUP(B420,'[1]4 - Jeudi - SX'!$C$12:$E$1048576,3,FALSE)</f>
        <v>Matin</v>
      </c>
      <c r="H420" s="5">
        <f>IF(E420="Réception",VLOOKUP(B420,'[1]4 - Jeudi - SX'!$C$12:$S$313,9,FALSE),IF(E420="Préparation",VLOOKUP(B420,'[1]4 - Jeudi - SX'!$C$12:$S$313,8,FALSE),IF(E420="Expédition",VLOOKUP(B420,'[1]4 - Jeudi - SX'!$C$12:$S$313,10,FALSE),IF(E420="Inventaire",VLOOKUP(B420,'[1]4 - Jeudi - SX'!$C$12:$S$313,11,FALSE),IF(E420="Emballages/Déchets",VLOOKUP(B420,'[1]4 - Jeudi - SX'!$C$12:$S$313,12,FALSE),IF(F420="Délgation",VLOOKUP(B420,'[1]4 - Jeudi - SX'!$C$12:$S$313,13,FALSE),IF(E420="Dégagement",VLOOKUP(B420,'[1]4 - Jeudi - SX'!$C$12:$S$313,14,FALSE),IF(E420="Administration (chefs équipes)",VLOOKUP(B420,'[1]4 - Jeudi - SX'!$C$12:$S$313,16,FALSE)))))))))</f>
        <v>0</v>
      </c>
      <c r="I420" s="6"/>
      <c r="J420" s="7"/>
    </row>
    <row r="421" spans="1:10">
      <c r="A421" s="1" t="str">
        <f t="shared" si="12"/>
        <v>FERNANDEZ  CYRIL</v>
      </c>
      <c r="B421" s="2" t="str">
        <f>INDEX('[1]liste operateur'!D:D,(ROWS($1:421)-1)/8+1)</f>
        <v>FERNANDEZ  CYRIL</v>
      </c>
      <c r="C421" s="3" t="str">
        <f>+VLOOKUP(B421,'[1]liste operateur'!D:E,2,FALSE)</f>
        <v>Carrefour</v>
      </c>
      <c r="D421" s="4" t="str">
        <f t="shared" si="13"/>
        <v>NORM</v>
      </c>
      <c r="E421" t="s">
        <v>4</v>
      </c>
      <c r="G421" t="str">
        <f>VLOOKUP(B421,'[1]4 - Jeudi - SX'!$C$12:$E$1048576,3,FALSE)</f>
        <v>Matin</v>
      </c>
      <c r="H421" s="5">
        <f>IF(E421="Réception",VLOOKUP(B421,'[1]4 - Jeudi - SX'!$C$12:$S$313,9,FALSE),IF(E421="Préparation",VLOOKUP(B421,'[1]4 - Jeudi - SX'!$C$12:$S$313,8,FALSE),IF(E421="Expédition",VLOOKUP(B421,'[1]4 - Jeudi - SX'!$C$12:$S$313,10,FALSE),IF(E421="Inventaire",VLOOKUP(B421,'[1]4 - Jeudi - SX'!$C$12:$S$313,11,FALSE),IF(E421="Emballages/Déchets",VLOOKUP(B421,'[1]4 - Jeudi - SX'!$C$12:$S$313,12,FALSE),IF(F421="Délgation",VLOOKUP(B421,'[1]4 - Jeudi - SX'!$C$12:$S$313,13,FALSE),IF(E421="Dégagement",VLOOKUP(B421,'[1]4 - Jeudi - SX'!$C$12:$S$313,14,FALSE),IF(E421="Administration (chefs équipes)",VLOOKUP(B421,'[1]4 - Jeudi - SX'!$C$12:$S$313,16,FALSE)))))))))</f>
        <v>0</v>
      </c>
      <c r="I421" s="6"/>
      <c r="J421" s="7"/>
    </row>
    <row r="422" spans="1:10">
      <c r="A422" s="1" t="str">
        <f t="shared" si="12"/>
        <v>FERNANDEZ  CYRIL</v>
      </c>
      <c r="B422" s="2" t="str">
        <f>INDEX('[1]liste operateur'!D:D,(ROWS($1:422)-1)/8+1)</f>
        <v>FERNANDEZ  CYRIL</v>
      </c>
      <c r="C422" s="3" t="str">
        <f>+VLOOKUP(B422,'[1]liste operateur'!D:E,2,FALSE)</f>
        <v>Carrefour</v>
      </c>
      <c r="D422" s="4" t="str">
        <f t="shared" si="13"/>
        <v>NORM</v>
      </c>
      <c r="E422" t="s">
        <v>5</v>
      </c>
      <c r="G422" t="str">
        <f>VLOOKUP(B422,'[1]4 - Jeudi - SX'!$C$12:$E$1048576,3,FALSE)</f>
        <v>Matin</v>
      </c>
      <c r="H422" s="5">
        <f>IF(E422="Réception",VLOOKUP(B422,'[1]4 - Jeudi - SX'!$C$12:$S$313,9,FALSE),IF(E422="Préparation",VLOOKUP(B422,'[1]4 - Jeudi - SX'!$C$12:$S$313,8,FALSE),IF(E422="Expédition",VLOOKUP(B422,'[1]4 - Jeudi - SX'!$C$12:$S$313,10,FALSE),IF(E422="Inventaire",VLOOKUP(B422,'[1]4 - Jeudi - SX'!$C$12:$S$313,11,FALSE),IF(E422="Emballages/Déchets",VLOOKUP(B422,'[1]4 - Jeudi - SX'!$C$12:$S$313,12,FALSE),IF(F422="Délgation",VLOOKUP(B422,'[1]4 - Jeudi - SX'!$C$12:$S$313,13,FALSE),IF(E422="Dégagement",VLOOKUP(B422,'[1]4 - Jeudi - SX'!$C$12:$S$313,14,FALSE),IF(E422="Administration (chefs équipes)",VLOOKUP(B422,'[1]4 - Jeudi - SX'!$C$12:$S$313,16,FALSE)))))))))</f>
        <v>0</v>
      </c>
      <c r="I422" s="6"/>
      <c r="J422" s="7"/>
    </row>
    <row r="423" spans="1:10">
      <c r="A423" s="1" t="str">
        <f t="shared" si="12"/>
        <v>FERNANDEZ  CYRIL</v>
      </c>
      <c r="B423" s="2" t="str">
        <f>INDEX('[1]liste operateur'!D:D,(ROWS($1:423)-1)/8+1)</f>
        <v>FERNANDEZ  CYRIL</v>
      </c>
      <c r="C423" s="3" t="str">
        <f>+VLOOKUP(B423,'[1]liste operateur'!D:E,2,FALSE)</f>
        <v>Carrefour</v>
      </c>
      <c r="D423" s="4" t="str">
        <f t="shared" si="13"/>
        <v>NORM</v>
      </c>
      <c r="E423" t="s">
        <v>6</v>
      </c>
      <c r="G423" t="str">
        <f>VLOOKUP(B423,'[1]4 - Jeudi - SX'!$C$12:$E$1048576,3,FALSE)</f>
        <v>Matin</v>
      </c>
      <c r="H423" s="5">
        <f>IF(E423="Réception",VLOOKUP(B423,'[1]4 - Jeudi - SX'!$C$12:$S$313,9,FALSE),IF(E423="Préparation",VLOOKUP(B423,'[1]4 - Jeudi - SX'!$C$12:$S$313,8,FALSE),IF(E423="Expédition",VLOOKUP(B423,'[1]4 - Jeudi - SX'!$C$12:$S$313,10,FALSE),IF(E423="Inventaire",VLOOKUP(B423,'[1]4 - Jeudi - SX'!$C$12:$S$313,11,FALSE),IF(E423="Emballages/Déchets",VLOOKUP(B423,'[1]4 - Jeudi - SX'!$C$12:$S$313,12,FALSE),IF(F423="Délgation",VLOOKUP(B423,'[1]4 - Jeudi - SX'!$C$12:$S$313,13,FALSE),IF(E423="Dégagement",VLOOKUP(B423,'[1]4 - Jeudi - SX'!$C$12:$S$313,14,FALSE),IF(E423="Administration (chefs équipes)",VLOOKUP(B423,'[1]4 - Jeudi - SX'!$C$12:$S$313,16,FALSE)))))))))</f>
        <v>0</v>
      </c>
      <c r="I423" s="6"/>
      <c r="J423" s="7"/>
    </row>
    <row r="424" spans="1:10">
      <c r="A424" s="1" t="str">
        <f t="shared" si="12"/>
        <v>FERNANDEZ  CYRIL</v>
      </c>
      <c r="B424" s="2" t="str">
        <f>INDEX('[1]liste operateur'!D:D,(ROWS($1:424)-1)/8+1)</f>
        <v>FERNANDEZ  CYRIL</v>
      </c>
      <c r="C424" s="3" t="str">
        <f>+VLOOKUP(B424,'[1]liste operateur'!D:E,2,FALSE)</f>
        <v>Carrefour</v>
      </c>
      <c r="D424" s="4" t="str">
        <f t="shared" si="13"/>
        <v>NORM</v>
      </c>
      <c r="F424" t="s">
        <v>7</v>
      </c>
      <c r="G424" t="str">
        <f>VLOOKUP(B424,'[1]4 - Jeudi - SX'!$C$12:$E$1048576,3,FALSE)</f>
        <v>Matin</v>
      </c>
      <c r="H424" s="5">
        <f>IF(E424="Réception",VLOOKUP(B424,'[1]4 - Jeudi - SX'!$C$12:$S$313,9,FALSE),IF(E424="Préparation",VLOOKUP(B424,'[1]4 - Jeudi - SX'!$C$12:$S$313,8,FALSE),IF(E424="Expédition",VLOOKUP(B424,'[1]4 - Jeudi - SX'!$C$12:$S$313,10,FALSE),IF(E424="Inventaire",VLOOKUP(B424,'[1]4 - Jeudi - SX'!$C$12:$S$313,11,FALSE),IF(E424="Emballages/Déchets",VLOOKUP(B424,'[1]4 - Jeudi - SX'!$C$12:$S$313,12,FALSE),IF(F424="Délgation",VLOOKUP(B424,'[1]4 - Jeudi - SX'!$C$12:$S$313,13,FALSE),IF(E424="Dégagement",VLOOKUP(B424,'[1]4 - Jeudi - SX'!$C$12:$S$313,14,FALSE),IF(E424="Administration (chefs équipes)",VLOOKUP(B424,'[1]4 - Jeudi - SX'!$C$12:$S$313,16,FALSE)))))))))</f>
        <v>0</v>
      </c>
      <c r="I424" s="6"/>
      <c r="J424" s="7"/>
    </row>
    <row r="425" spans="1:10">
      <c r="A425" s="1" t="str">
        <f t="shared" si="12"/>
        <v>BUYUKCETINKAYA  YUKSEL</v>
      </c>
      <c r="B425" s="2" t="str">
        <f>INDEX('[1]liste operateur'!D:D,(ROWS($1:425)-1)/8+1)</f>
        <v>BUYUKCETINKAYA  YUKSEL</v>
      </c>
      <c r="C425" s="3" t="str">
        <f>+VLOOKUP(B425,'[1]liste operateur'!D:E,2,FALSE)</f>
        <v>Carrefour</v>
      </c>
      <c r="D425" s="4" t="str">
        <f t="shared" si="13"/>
        <v>NORM</v>
      </c>
      <c r="E425" t="s">
        <v>0</v>
      </c>
      <c r="G425" t="str">
        <f>VLOOKUP(B425,'[1]4 - Jeudi - SX'!$C$12:$E$1048576,3,FALSE)</f>
        <v>Matin</v>
      </c>
      <c r="H425" s="5">
        <f>IF(E425="Réception",VLOOKUP(B425,'[1]4 - Jeudi - SX'!$C$12:$S$313,9,FALSE),IF(E425="Préparation",VLOOKUP(B425,'[1]4 - Jeudi - SX'!$C$12:$S$313,8,FALSE),IF(E425="Expédition",VLOOKUP(B425,'[1]4 - Jeudi - SX'!$C$12:$S$313,10,FALSE),IF(E425="Inventaire",VLOOKUP(B425,'[1]4 - Jeudi - SX'!$C$12:$S$313,11,FALSE),IF(E425="Emballages/Déchets",VLOOKUP(B425,'[1]4 - Jeudi - SX'!$C$12:$S$313,12,FALSE),IF(F425="Délgation",VLOOKUP(B425,'[1]4 - Jeudi - SX'!$C$12:$S$313,13,FALSE),IF(E425="Dégagement",VLOOKUP(B425,'[1]4 - Jeudi - SX'!$C$12:$S$313,14,FALSE),IF(E425="Administration (chefs équipes)",VLOOKUP(B425,'[1]4 - Jeudi - SX'!$C$12:$S$313,16,FALSE)))))))))</f>
        <v>0.12708333333333333</v>
      </c>
      <c r="I425" s="6"/>
      <c r="J425" s="7"/>
    </row>
    <row r="426" spans="1:10">
      <c r="A426" s="1" t="str">
        <f t="shared" si="12"/>
        <v>BUYUKCETINKAYA  YUKSEL</v>
      </c>
      <c r="B426" s="2" t="str">
        <f>INDEX('[1]liste operateur'!D:D,(ROWS($1:426)-1)/8+1)</f>
        <v>BUYUKCETINKAYA  YUKSEL</v>
      </c>
      <c r="C426" s="3" t="str">
        <f>+VLOOKUP(B426,'[1]liste operateur'!D:E,2,FALSE)</f>
        <v>Carrefour</v>
      </c>
      <c r="D426" s="4" t="str">
        <f t="shared" si="13"/>
        <v>NORM</v>
      </c>
      <c r="E426" t="s">
        <v>1</v>
      </c>
      <c r="G426" t="str">
        <f>VLOOKUP(B426,'[1]4 - Jeudi - SX'!$C$12:$E$1048576,3,FALSE)</f>
        <v>Matin</v>
      </c>
      <c r="H426" s="5">
        <f>IF(E426="Réception",VLOOKUP(B426,'[1]4 - Jeudi - SX'!$C$12:$S$313,9,FALSE),IF(E426="Préparation",VLOOKUP(B426,'[1]4 - Jeudi - SX'!$C$12:$S$313,8,FALSE),IF(E426="Expédition",VLOOKUP(B426,'[1]4 - Jeudi - SX'!$C$12:$S$313,10,FALSE),IF(E426="Inventaire",VLOOKUP(B426,'[1]4 - Jeudi - SX'!$C$12:$S$313,11,FALSE),IF(E426="Emballages/Déchets",VLOOKUP(B426,'[1]4 - Jeudi - SX'!$C$12:$S$313,12,FALSE),IF(F426="Délgation",VLOOKUP(B426,'[1]4 - Jeudi - SX'!$C$12:$S$313,13,FALSE),IF(E426="Dégagement",VLOOKUP(B426,'[1]4 - Jeudi - SX'!$C$12:$S$313,14,FALSE),IF(E426="Administration (chefs équipes)",VLOOKUP(B426,'[1]4 - Jeudi - SX'!$C$12:$S$313,16,FALSE)))))))))</f>
        <v>0.16458333333333333</v>
      </c>
      <c r="I426" s="6"/>
      <c r="J426" s="7"/>
    </row>
    <row r="427" spans="1:10">
      <c r="A427" s="1" t="str">
        <f t="shared" si="12"/>
        <v>BUYUKCETINKAYA  YUKSEL</v>
      </c>
      <c r="B427" s="2" t="str">
        <f>INDEX('[1]liste operateur'!D:D,(ROWS($1:427)-1)/8+1)</f>
        <v>BUYUKCETINKAYA  YUKSEL</v>
      </c>
      <c r="C427" s="3" t="str">
        <f>+VLOOKUP(B427,'[1]liste operateur'!D:E,2,FALSE)</f>
        <v>Carrefour</v>
      </c>
      <c r="D427" s="4" t="str">
        <f t="shared" si="13"/>
        <v>NORM</v>
      </c>
      <c r="E427" t="s">
        <v>2</v>
      </c>
      <c r="G427" t="str">
        <f>VLOOKUP(B427,'[1]4 - Jeudi - SX'!$C$12:$E$1048576,3,FALSE)</f>
        <v>Matin</v>
      </c>
      <c r="H427" s="5">
        <f>IF(E427="Réception",VLOOKUP(B427,'[1]4 - Jeudi - SX'!$C$12:$S$313,9,FALSE),IF(E427="Préparation",VLOOKUP(B427,'[1]4 - Jeudi - SX'!$C$12:$S$313,8,FALSE),IF(E427="Expédition",VLOOKUP(B427,'[1]4 - Jeudi - SX'!$C$12:$S$313,10,FALSE),IF(E427="Inventaire",VLOOKUP(B427,'[1]4 - Jeudi - SX'!$C$12:$S$313,11,FALSE),IF(E427="Emballages/Déchets",VLOOKUP(B427,'[1]4 - Jeudi - SX'!$C$12:$S$313,12,FALSE),IF(F427="Délgation",VLOOKUP(B427,'[1]4 - Jeudi - SX'!$C$12:$S$313,13,FALSE),IF(E427="Dégagement",VLOOKUP(B427,'[1]4 - Jeudi - SX'!$C$12:$S$313,14,FALSE),IF(E427="Administration (chefs équipes)",VLOOKUP(B427,'[1]4 - Jeudi - SX'!$C$12:$S$313,16,FALSE)))))))))</f>
        <v>0</v>
      </c>
      <c r="I427" s="6"/>
      <c r="J427" s="7"/>
    </row>
    <row r="428" spans="1:10">
      <c r="A428" s="1" t="str">
        <f t="shared" si="12"/>
        <v>BUYUKCETINKAYA  YUKSEL</v>
      </c>
      <c r="B428" s="2" t="str">
        <f>INDEX('[1]liste operateur'!D:D,(ROWS($1:428)-1)/8+1)</f>
        <v>BUYUKCETINKAYA  YUKSEL</v>
      </c>
      <c r="C428" s="3" t="str">
        <f>+VLOOKUP(B428,'[1]liste operateur'!D:E,2,FALSE)</f>
        <v>Carrefour</v>
      </c>
      <c r="D428" s="4" t="str">
        <f t="shared" si="13"/>
        <v>NORM</v>
      </c>
      <c r="E428" t="s">
        <v>3</v>
      </c>
      <c r="G428" t="str">
        <f>VLOOKUP(B428,'[1]4 - Jeudi - SX'!$C$12:$E$1048576,3,FALSE)</f>
        <v>Matin</v>
      </c>
      <c r="H428" s="5">
        <f>IF(E428="Réception",VLOOKUP(B428,'[1]4 - Jeudi - SX'!$C$12:$S$313,9,FALSE),IF(E428="Préparation",VLOOKUP(B428,'[1]4 - Jeudi - SX'!$C$12:$S$313,8,FALSE),IF(E428="Expédition",VLOOKUP(B428,'[1]4 - Jeudi - SX'!$C$12:$S$313,10,FALSE),IF(E428="Inventaire",VLOOKUP(B428,'[1]4 - Jeudi - SX'!$C$12:$S$313,11,FALSE),IF(E428="Emballages/Déchets",VLOOKUP(B428,'[1]4 - Jeudi - SX'!$C$12:$S$313,12,FALSE),IF(F428="Délgation",VLOOKUP(B428,'[1]4 - Jeudi - SX'!$C$12:$S$313,13,FALSE),IF(E428="Dégagement",VLOOKUP(B428,'[1]4 - Jeudi - SX'!$C$12:$S$313,14,FALSE),IF(E428="Administration (chefs équipes)",VLOOKUP(B428,'[1]4 - Jeudi - SX'!$C$12:$S$313,16,FALSE)))))))))</f>
        <v>0</v>
      </c>
      <c r="I428" s="6"/>
      <c r="J428" s="7"/>
    </row>
    <row r="429" spans="1:10">
      <c r="A429" s="1" t="str">
        <f t="shared" si="12"/>
        <v>BUYUKCETINKAYA  YUKSEL</v>
      </c>
      <c r="B429" s="2" t="str">
        <f>INDEX('[1]liste operateur'!D:D,(ROWS($1:429)-1)/8+1)</f>
        <v>BUYUKCETINKAYA  YUKSEL</v>
      </c>
      <c r="C429" s="3" t="str">
        <f>+VLOOKUP(B429,'[1]liste operateur'!D:E,2,FALSE)</f>
        <v>Carrefour</v>
      </c>
      <c r="D429" s="4" t="str">
        <f t="shared" si="13"/>
        <v>NORM</v>
      </c>
      <c r="E429" t="s">
        <v>4</v>
      </c>
      <c r="G429" t="str">
        <f>VLOOKUP(B429,'[1]4 - Jeudi - SX'!$C$12:$E$1048576,3,FALSE)</f>
        <v>Matin</v>
      </c>
      <c r="H429" s="5">
        <f>IF(E429="Réception",VLOOKUP(B429,'[1]4 - Jeudi - SX'!$C$12:$S$313,9,FALSE),IF(E429="Préparation",VLOOKUP(B429,'[1]4 - Jeudi - SX'!$C$12:$S$313,8,FALSE),IF(E429="Expédition",VLOOKUP(B429,'[1]4 - Jeudi - SX'!$C$12:$S$313,10,FALSE),IF(E429="Inventaire",VLOOKUP(B429,'[1]4 - Jeudi - SX'!$C$12:$S$313,11,FALSE),IF(E429="Emballages/Déchets",VLOOKUP(B429,'[1]4 - Jeudi - SX'!$C$12:$S$313,12,FALSE),IF(F429="Délgation",VLOOKUP(B429,'[1]4 - Jeudi - SX'!$C$12:$S$313,13,FALSE),IF(E429="Dégagement",VLOOKUP(B429,'[1]4 - Jeudi - SX'!$C$12:$S$313,14,FALSE),IF(E429="Administration (chefs équipes)",VLOOKUP(B429,'[1]4 - Jeudi - SX'!$C$12:$S$313,16,FALSE)))))))))</f>
        <v>0</v>
      </c>
      <c r="I429" s="6"/>
      <c r="J429" s="7"/>
    </row>
    <row r="430" spans="1:10">
      <c r="A430" s="1" t="str">
        <f t="shared" si="12"/>
        <v>BUYUKCETINKAYA  YUKSEL</v>
      </c>
      <c r="B430" s="2" t="str">
        <f>INDEX('[1]liste operateur'!D:D,(ROWS($1:430)-1)/8+1)</f>
        <v>BUYUKCETINKAYA  YUKSEL</v>
      </c>
      <c r="C430" s="3" t="str">
        <f>+VLOOKUP(B430,'[1]liste operateur'!D:E,2,FALSE)</f>
        <v>Carrefour</v>
      </c>
      <c r="D430" s="4" t="str">
        <f t="shared" si="13"/>
        <v>NORM</v>
      </c>
      <c r="E430" t="s">
        <v>5</v>
      </c>
      <c r="G430" t="str">
        <f>VLOOKUP(B430,'[1]4 - Jeudi - SX'!$C$12:$E$1048576,3,FALSE)</f>
        <v>Matin</v>
      </c>
      <c r="H430" s="5">
        <f>IF(E430="Réception",VLOOKUP(B430,'[1]4 - Jeudi - SX'!$C$12:$S$313,9,FALSE),IF(E430="Préparation",VLOOKUP(B430,'[1]4 - Jeudi - SX'!$C$12:$S$313,8,FALSE),IF(E430="Expédition",VLOOKUP(B430,'[1]4 - Jeudi - SX'!$C$12:$S$313,10,FALSE),IF(E430="Inventaire",VLOOKUP(B430,'[1]4 - Jeudi - SX'!$C$12:$S$313,11,FALSE),IF(E430="Emballages/Déchets",VLOOKUP(B430,'[1]4 - Jeudi - SX'!$C$12:$S$313,12,FALSE),IF(F430="Délgation",VLOOKUP(B430,'[1]4 - Jeudi - SX'!$C$12:$S$313,13,FALSE),IF(E430="Dégagement",VLOOKUP(B430,'[1]4 - Jeudi - SX'!$C$12:$S$313,14,FALSE),IF(E430="Administration (chefs équipes)",VLOOKUP(B430,'[1]4 - Jeudi - SX'!$C$12:$S$313,16,FALSE)))))))))</f>
        <v>0</v>
      </c>
      <c r="I430" s="6"/>
      <c r="J430" s="7"/>
    </row>
    <row r="431" spans="1:10">
      <c r="A431" s="1" t="str">
        <f t="shared" si="12"/>
        <v>BUYUKCETINKAYA  YUKSEL</v>
      </c>
      <c r="B431" s="2" t="str">
        <f>INDEX('[1]liste operateur'!D:D,(ROWS($1:431)-1)/8+1)</f>
        <v>BUYUKCETINKAYA  YUKSEL</v>
      </c>
      <c r="C431" s="3" t="str">
        <f>+VLOOKUP(B431,'[1]liste operateur'!D:E,2,FALSE)</f>
        <v>Carrefour</v>
      </c>
      <c r="D431" s="4" t="str">
        <f t="shared" si="13"/>
        <v>NORM</v>
      </c>
      <c r="E431" t="s">
        <v>6</v>
      </c>
      <c r="G431" t="str">
        <f>VLOOKUP(B431,'[1]4 - Jeudi - SX'!$C$12:$E$1048576,3,FALSE)</f>
        <v>Matin</v>
      </c>
      <c r="H431" s="5">
        <f>IF(E431="Réception",VLOOKUP(B431,'[1]4 - Jeudi - SX'!$C$12:$S$313,9,FALSE),IF(E431="Préparation",VLOOKUP(B431,'[1]4 - Jeudi - SX'!$C$12:$S$313,8,FALSE),IF(E431="Expédition",VLOOKUP(B431,'[1]4 - Jeudi - SX'!$C$12:$S$313,10,FALSE),IF(E431="Inventaire",VLOOKUP(B431,'[1]4 - Jeudi - SX'!$C$12:$S$313,11,FALSE),IF(E431="Emballages/Déchets",VLOOKUP(B431,'[1]4 - Jeudi - SX'!$C$12:$S$313,12,FALSE),IF(F431="Délgation",VLOOKUP(B431,'[1]4 - Jeudi - SX'!$C$12:$S$313,13,FALSE),IF(E431="Dégagement",VLOOKUP(B431,'[1]4 - Jeudi - SX'!$C$12:$S$313,14,FALSE),IF(E431="Administration (chefs équipes)",VLOOKUP(B431,'[1]4 - Jeudi - SX'!$C$12:$S$313,16,FALSE)))))))))</f>
        <v>0</v>
      </c>
      <c r="I431" s="6"/>
      <c r="J431" s="7"/>
    </row>
    <row r="432" spans="1:10">
      <c r="A432" s="1" t="str">
        <f t="shared" si="12"/>
        <v>BUYUKCETINKAYA  YUKSEL</v>
      </c>
      <c r="B432" s="2" t="str">
        <f>INDEX('[1]liste operateur'!D:D,(ROWS($1:432)-1)/8+1)</f>
        <v>BUYUKCETINKAYA  YUKSEL</v>
      </c>
      <c r="C432" s="3" t="str">
        <f>+VLOOKUP(B432,'[1]liste operateur'!D:E,2,FALSE)</f>
        <v>Carrefour</v>
      </c>
      <c r="D432" s="4" t="str">
        <f t="shared" si="13"/>
        <v>NORM</v>
      </c>
      <c r="F432" t="s">
        <v>7</v>
      </c>
      <c r="G432" t="str">
        <f>VLOOKUP(B432,'[1]4 - Jeudi - SX'!$C$12:$E$1048576,3,FALSE)</f>
        <v>Matin</v>
      </c>
      <c r="H432" s="5">
        <f>IF(E432="Réception",VLOOKUP(B432,'[1]4 - Jeudi - SX'!$C$12:$S$313,9,FALSE),IF(E432="Préparation",VLOOKUP(B432,'[1]4 - Jeudi - SX'!$C$12:$S$313,8,FALSE),IF(E432="Expédition",VLOOKUP(B432,'[1]4 - Jeudi - SX'!$C$12:$S$313,10,FALSE),IF(E432="Inventaire",VLOOKUP(B432,'[1]4 - Jeudi - SX'!$C$12:$S$313,11,FALSE),IF(E432="Emballages/Déchets",VLOOKUP(B432,'[1]4 - Jeudi - SX'!$C$12:$S$313,12,FALSE),IF(F432="Délgation",VLOOKUP(B432,'[1]4 - Jeudi - SX'!$C$12:$S$313,13,FALSE),IF(E432="Dégagement",VLOOKUP(B432,'[1]4 - Jeudi - SX'!$C$12:$S$313,14,FALSE),IF(E432="Administration (chefs équipes)",VLOOKUP(B432,'[1]4 - Jeudi - SX'!$C$12:$S$313,16,FALSE)))))))))</f>
        <v>0</v>
      </c>
      <c r="I432" s="6"/>
      <c r="J432" s="7"/>
    </row>
    <row r="433" spans="1:10">
      <c r="A433" s="1" t="str">
        <f t="shared" si="12"/>
        <v>MAZOUZI  SALIM</v>
      </c>
      <c r="B433" s="2" t="str">
        <f>INDEX('[1]liste operateur'!D:D,(ROWS($1:433)-1)/8+1)</f>
        <v>MAZOUZI  SALIM</v>
      </c>
      <c r="C433" s="3" t="str">
        <f>+VLOOKUP(B433,'[1]liste operateur'!D:E,2,FALSE)</f>
        <v>Carrefour</v>
      </c>
      <c r="D433" s="4" t="str">
        <f t="shared" si="13"/>
        <v>NORM</v>
      </c>
      <c r="E433" t="s">
        <v>0</v>
      </c>
      <c r="G433" t="str">
        <f>VLOOKUP(B433,'[1]4 - Jeudi - SX'!$C$12:$E$1048576,3,FALSE)</f>
        <v>Matin</v>
      </c>
      <c r="H433" s="5">
        <f>IF(E433="Réception",VLOOKUP(B433,'[1]4 - Jeudi - SX'!$C$12:$S$313,9,FALSE),IF(E433="Préparation",VLOOKUP(B433,'[1]4 - Jeudi - SX'!$C$12:$S$313,8,FALSE),IF(E433="Expédition",VLOOKUP(B433,'[1]4 - Jeudi - SX'!$C$12:$S$313,10,FALSE),IF(E433="Inventaire",VLOOKUP(B433,'[1]4 - Jeudi - SX'!$C$12:$S$313,11,FALSE),IF(E433="Emballages/Déchets",VLOOKUP(B433,'[1]4 - Jeudi - SX'!$C$12:$S$313,12,FALSE),IF(F433="Délgation",VLOOKUP(B433,'[1]4 - Jeudi - SX'!$C$12:$S$313,13,FALSE),IF(E433="Dégagement",VLOOKUP(B433,'[1]4 - Jeudi - SX'!$C$12:$S$313,14,FALSE),IF(E433="Administration (chefs équipes)",VLOOKUP(B433,'[1]4 - Jeudi - SX'!$C$12:$S$313,16,FALSE)))))))))</f>
        <v>0</v>
      </c>
      <c r="I433" s="6"/>
      <c r="J433" s="7"/>
    </row>
    <row r="434" spans="1:10">
      <c r="A434" s="1" t="str">
        <f t="shared" si="12"/>
        <v>MAZOUZI  SALIM</v>
      </c>
      <c r="B434" s="2" t="str">
        <f>INDEX('[1]liste operateur'!D:D,(ROWS($1:434)-1)/8+1)</f>
        <v>MAZOUZI  SALIM</v>
      </c>
      <c r="C434" s="3" t="str">
        <f>+VLOOKUP(B434,'[1]liste operateur'!D:E,2,FALSE)</f>
        <v>Carrefour</v>
      </c>
      <c r="D434" s="4" t="str">
        <f t="shared" si="13"/>
        <v>NORM</v>
      </c>
      <c r="E434" t="s">
        <v>1</v>
      </c>
      <c r="G434" t="str">
        <f>VLOOKUP(B434,'[1]4 - Jeudi - SX'!$C$12:$E$1048576,3,FALSE)</f>
        <v>Matin</v>
      </c>
      <c r="H434" s="5">
        <f>IF(E434="Réception",VLOOKUP(B434,'[1]4 - Jeudi - SX'!$C$12:$S$313,9,FALSE),IF(E434="Préparation",VLOOKUP(B434,'[1]4 - Jeudi - SX'!$C$12:$S$313,8,FALSE),IF(E434="Expédition",VLOOKUP(B434,'[1]4 - Jeudi - SX'!$C$12:$S$313,10,FALSE),IF(E434="Inventaire",VLOOKUP(B434,'[1]4 - Jeudi - SX'!$C$12:$S$313,11,FALSE),IF(E434="Emballages/Déchets",VLOOKUP(B434,'[1]4 - Jeudi - SX'!$C$12:$S$313,12,FALSE),IF(F434="Délgation",VLOOKUP(B434,'[1]4 - Jeudi - SX'!$C$12:$S$313,13,FALSE),IF(E434="Dégagement",VLOOKUP(B434,'[1]4 - Jeudi - SX'!$C$12:$S$313,14,FALSE),IF(E434="Administration (chefs équipes)",VLOOKUP(B434,'[1]4 - Jeudi - SX'!$C$12:$S$313,16,FALSE)))))))))</f>
        <v>0</v>
      </c>
      <c r="I434" s="6"/>
      <c r="J434" s="7"/>
    </row>
    <row r="435" spans="1:10">
      <c r="A435" s="1" t="str">
        <f t="shared" si="12"/>
        <v>MAZOUZI  SALIM</v>
      </c>
      <c r="B435" s="2" t="str">
        <f>INDEX('[1]liste operateur'!D:D,(ROWS($1:435)-1)/8+1)</f>
        <v>MAZOUZI  SALIM</v>
      </c>
      <c r="C435" s="3" t="str">
        <f>+VLOOKUP(B435,'[1]liste operateur'!D:E,2,FALSE)</f>
        <v>Carrefour</v>
      </c>
      <c r="D435" s="4" t="str">
        <f t="shared" si="13"/>
        <v>NORM</v>
      </c>
      <c r="E435" t="s">
        <v>2</v>
      </c>
      <c r="G435" t="str">
        <f>VLOOKUP(B435,'[1]4 - Jeudi - SX'!$C$12:$E$1048576,3,FALSE)</f>
        <v>Matin</v>
      </c>
      <c r="H435" s="5">
        <f>IF(E435="Réception",VLOOKUP(B435,'[1]4 - Jeudi - SX'!$C$12:$S$313,9,FALSE),IF(E435="Préparation",VLOOKUP(B435,'[1]4 - Jeudi - SX'!$C$12:$S$313,8,FALSE),IF(E435="Expédition",VLOOKUP(B435,'[1]4 - Jeudi - SX'!$C$12:$S$313,10,FALSE),IF(E435="Inventaire",VLOOKUP(B435,'[1]4 - Jeudi - SX'!$C$12:$S$313,11,FALSE),IF(E435="Emballages/Déchets",VLOOKUP(B435,'[1]4 - Jeudi - SX'!$C$12:$S$313,12,FALSE),IF(F435="Délgation",VLOOKUP(B435,'[1]4 - Jeudi - SX'!$C$12:$S$313,13,FALSE),IF(E435="Dégagement",VLOOKUP(B435,'[1]4 - Jeudi - SX'!$C$12:$S$313,14,FALSE),IF(E435="Administration (chefs équipes)",VLOOKUP(B435,'[1]4 - Jeudi - SX'!$C$12:$S$313,16,FALSE)))))))))</f>
        <v>0</v>
      </c>
      <c r="I435" s="6"/>
      <c r="J435" s="7"/>
    </row>
    <row r="436" spans="1:10">
      <c r="A436" s="1" t="str">
        <f t="shared" si="12"/>
        <v>MAZOUZI  SALIM</v>
      </c>
      <c r="B436" s="2" t="str">
        <f>INDEX('[1]liste operateur'!D:D,(ROWS($1:436)-1)/8+1)</f>
        <v>MAZOUZI  SALIM</v>
      </c>
      <c r="C436" s="3" t="str">
        <f>+VLOOKUP(B436,'[1]liste operateur'!D:E,2,FALSE)</f>
        <v>Carrefour</v>
      </c>
      <c r="D436" s="4" t="str">
        <f t="shared" si="13"/>
        <v>NORM</v>
      </c>
      <c r="E436" t="s">
        <v>3</v>
      </c>
      <c r="G436" t="str">
        <f>VLOOKUP(B436,'[1]4 - Jeudi - SX'!$C$12:$E$1048576,3,FALSE)</f>
        <v>Matin</v>
      </c>
      <c r="H436" s="5">
        <f>IF(E436="Réception",VLOOKUP(B436,'[1]4 - Jeudi - SX'!$C$12:$S$313,9,FALSE),IF(E436="Préparation",VLOOKUP(B436,'[1]4 - Jeudi - SX'!$C$12:$S$313,8,FALSE),IF(E436="Expédition",VLOOKUP(B436,'[1]4 - Jeudi - SX'!$C$12:$S$313,10,FALSE),IF(E436="Inventaire",VLOOKUP(B436,'[1]4 - Jeudi - SX'!$C$12:$S$313,11,FALSE),IF(E436="Emballages/Déchets",VLOOKUP(B436,'[1]4 - Jeudi - SX'!$C$12:$S$313,12,FALSE),IF(F436="Délgation",VLOOKUP(B436,'[1]4 - Jeudi - SX'!$C$12:$S$313,13,FALSE),IF(E436="Dégagement",VLOOKUP(B436,'[1]4 - Jeudi - SX'!$C$12:$S$313,14,FALSE),IF(E436="Administration (chefs équipes)",VLOOKUP(B436,'[1]4 - Jeudi - SX'!$C$12:$S$313,16,FALSE)))))))))</f>
        <v>0</v>
      </c>
      <c r="I436" s="6"/>
      <c r="J436" s="7"/>
    </row>
    <row r="437" spans="1:10">
      <c r="A437" s="1" t="str">
        <f t="shared" si="12"/>
        <v>MAZOUZI  SALIM</v>
      </c>
      <c r="B437" s="2" t="str">
        <f>INDEX('[1]liste operateur'!D:D,(ROWS($1:437)-1)/8+1)</f>
        <v>MAZOUZI  SALIM</v>
      </c>
      <c r="C437" s="3" t="str">
        <f>+VLOOKUP(B437,'[1]liste operateur'!D:E,2,FALSE)</f>
        <v>Carrefour</v>
      </c>
      <c r="D437" s="4" t="str">
        <f t="shared" si="13"/>
        <v>NORM</v>
      </c>
      <c r="E437" t="s">
        <v>4</v>
      </c>
      <c r="G437" t="str">
        <f>VLOOKUP(B437,'[1]4 - Jeudi - SX'!$C$12:$E$1048576,3,FALSE)</f>
        <v>Matin</v>
      </c>
      <c r="H437" s="5">
        <f>IF(E437="Réception",VLOOKUP(B437,'[1]4 - Jeudi - SX'!$C$12:$S$313,9,FALSE),IF(E437="Préparation",VLOOKUP(B437,'[1]4 - Jeudi - SX'!$C$12:$S$313,8,FALSE),IF(E437="Expédition",VLOOKUP(B437,'[1]4 - Jeudi - SX'!$C$12:$S$313,10,FALSE),IF(E437="Inventaire",VLOOKUP(B437,'[1]4 - Jeudi - SX'!$C$12:$S$313,11,FALSE),IF(E437="Emballages/Déchets",VLOOKUP(B437,'[1]4 - Jeudi - SX'!$C$12:$S$313,12,FALSE),IF(F437="Délgation",VLOOKUP(B437,'[1]4 - Jeudi - SX'!$C$12:$S$313,13,FALSE),IF(E437="Dégagement",VLOOKUP(B437,'[1]4 - Jeudi - SX'!$C$12:$S$313,14,FALSE),IF(E437="Administration (chefs équipes)",VLOOKUP(B437,'[1]4 - Jeudi - SX'!$C$12:$S$313,16,FALSE)))))))))</f>
        <v>0</v>
      </c>
      <c r="I437" s="6"/>
      <c r="J437" s="7"/>
    </row>
    <row r="438" spans="1:10">
      <c r="A438" s="1" t="str">
        <f t="shared" si="12"/>
        <v>MAZOUZI  SALIM</v>
      </c>
      <c r="B438" s="2" t="str">
        <f>INDEX('[1]liste operateur'!D:D,(ROWS($1:438)-1)/8+1)</f>
        <v>MAZOUZI  SALIM</v>
      </c>
      <c r="C438" s="3" t="str">
        <f>+VLOOKUP(B438,'[1]liste operateur'!D:E,2,FALSE)</f>
        <v>Carrefour</v>
      </c>
      <c r="D438" s="4" t="str">
        <f t="shared" si="13"/>
        <v>NORM</v>
      </c>
      <c r="E438" t="s">
        <v>5</v>
      </c>
      <c r="G438" t="str">
        <f>VLOOKUP(B438,'[1]4 - Jeudi - SX'!$C$12:$E$1048576,3,FALSE)</f>
        <v>Matin</v>
      </c>
      <c r="H438" s="5">
        <f>IF(E438="Réception",VLOOKUP(B438,'[1]4 - Jeudi - SX'!$C$12:$S$313,9,FALSE),IF(E438="Préparation",VLOOKUP(B438,'[1]4 - Jeudi - SX'!$C$12:$S$313,8,FALSE),IF(E438="Expédition",VLOOKUP(B438,'[1]4 - Jeudi - SX'!$C$12:$S$313,10,FALSE),IF(E438="Inventaire",VLOOKUP(B438,'[1]4 - Jeudi - SX'!$C$12:$S$313,11,FALSE),IF(E438="Emballages/Déchets",VLOOKUP(B438,'[1]4 - Jeudi - SX'!$C$12:$S$313,12,FALSE),IF(F438="Délgation",VLOOKUP(B438,'[1]4 - Jeudi - SX'!$C$12:$S$313,13,FALSE),IF(E438="Dégagement",VLOOKUP(B438,'[1]4 - Jeudi - SX'!$C$12:$S$313,14,FALSE),IF(E438="Administration (chefs équipes)",VLOOKUP(B438,'[1]4 - Jeudi - SX'!$C$12:$S$313,16,FALSE)))))))))</f>
        <v>0</v>
      </c>
      <c r="I438" s="6"/>
      <c r="J438" s="7"/>
    </row>
    <row r="439" spans="1:10">
      <c r="A439" s="1" t="str">
        <f t="shared" si="12"/>
        <v>MAZOUZI  SALIM</v>
      </c>
      <c r="B439" s="2" t="str">
        <f>INDEX('[1]liste operateur'!D:D,(ROWS($1:439)-1)/8+1)</f>
        <v>MAZOUZI  SALIM</v>
      </c>
      <c r="C439" s="3" t="str">
        <f>+VLOOKUP(B439,'[1]liste operateur'!D:E,2,FALSE)</f>
        <v>Carrefour</v>
      </c>
      <c r="D439" s="4" t="str">
        <f t="shared" si="13"/>
        <v>NORM</v>
      </c>
      <c r="E439" t="s">
        <v>6</v>
      </c>
      <c r="G439" t="str">
        <f>VLOOKUP(B439,'[1]4 - Jeudi - SX'!$C$12:$E$1048576,3,FALSE)</f>
        <v>Matin</v>
      </c>
      <c r="H439" s="5">
        <f>IF(E439="Réception",VLOOKUP(B439,'[1]4 - Jeudi - SX'!$C$12:$S$313,9,FALSE),IF(E439="Préparation",VLOOKUP(B439,'[1]4 - Jeudi - SX'!$C$12:$S$313,8,FALSE),IF(E439="Expédition",VLOOKUP(B439,'[1]4 - Jeudi - SX'!$C$12:$S$313,10,FALSE),IF(E439="Inventaire",VLOOKUP(B439,'[1]4 - Jeudi - SX'!$C$12:$S$313,11,FALSE),IF(E439="Emballages/Déchets",VLOOKUP(B439,'[1]4 - Jeudi - SX'!$C$12:$S$313,12,FALSE),IF(F439="Délgation",VLOOKUP(B439,'[1]4 - Jeudi - SX'!$C$12:$S$313,13,FALSE),IF(E439="Dégagement",VLOOKUP(B439,'[1]4 - Jeudi - SX'!$C$12:$S$313,14,FALSE),IF(E439="Administration (chefs équipes)",VLOOKUP(B439,'[1]4 - Jeudi - SX'!$C$12:$S$313,16,FALSE)))))))))</f>
        <v>0</v>
      </c>
      <c r="I439" s="6"/>
      <c r="J439" s="7"/>
    </row>
    <row r="440" spans="1:10">
      <c r="A440" s="1" t="str">
        <f t="shared" si="12"/>
        <v>MAZOUZI  SALIM</v>
      </c>
      <c r="B440" s="2" t="str">
        <f>INDEX('[1]liste operateur'!D:D,(ROWS($1:440)-1)/8+1)</f>
        <v>MAZOUZI  SALIM</v>
      </c>
      <c r="C440" s="3" t="str">
        <f>+VLOOKUP(B440,'[1]liste operateur'!D:E,2,FALSE)</f>
        <v>Carrefour</v>
      </c>
      <c r="D440" s="4" t="str">
        <f t="shared" si="13"/>
        <v>NORM</v>
      </c>
      <c r="F440" t="s">
        <v>7</v>
      </c>
      <c r="G440" t="str">
        <f>VLOOKUP(B440,'[1]4 - Jeudi - SX'!$C$12:$E$1048576,3,FALSE)</f>
        <v>Matin</v>
      </c>
      <c r="H440" s="5">
        <f>IF(E440="Réception",VLOOKUP(B440,'[1]4 - Jeudi - SX'!$C$12:$S$313,9,FALSE),IF(E440="Préparation",VLOOKUP(B440,'[1]4 - Jeudi - SX'!$C$12:$S$313,8,FALSE),IF(E440="Expédition",VLOOKUP(B440,'[1]4 - Jeudi - SX'!$C$12:$S$313,10,FALSE),IF(E440="Inventaire",VLOOKUP(B440,'[1]4 - Jeudi - SX'!$C$12:$S$313,11,FALSE),IF(E440="Emballages/Déchets",VLOOKUP(B440,'[1]4 - Jeudi - SX'!$C$12:$S$313,12,FALSE),IF(F440="Délgation",VLOOKUP(B440,'[1]4 - Jeudi - SX'!$C$12:$S$313,13,FALSE),IF(E440="Dégagement",VLOOKUP(B440,'[1]4 - Jeudi - SX'!$C$12:$S$313,14,FALSE),IF(E440="Administration (chefs équipes)",VLOOKUP(B440,'[1]4 - Jeudi - SX'!$C$12:$S$313,16,FALSE)))))))))</f>
        <v>0</v>
      </c>
      <c r="I440" s="6"/>
      <c r="J440" s="7"/>
    </row>
    <row r="441" spans="1:10">
      <c r="A441" s="1" t="str">
        <f t="shared" si="12"/>
        <v>CAUSSE  EDDY</v>
      </c>
      <c r="B441" s="2" t="str">
        <f>INDEX('[1]liste operateur'!D:D,(ROWS($1:441)-1)/8+1)</f>
        <v>CAUSSE  EDDY</v>
      </c>
      <c r="C441" s="3" t="str">
        <f>+VLOOKUP(B441,'[1]liste operateur'!D:E,2,FALSE)</f>
        <v>Carrefour</v>
      </c>
      <c r="D441" s="4" t="str">
        <f t="shared" si="13"/>
        <v>NORM</v>
      </c>
      <c r="E441" t="s">
        <v>0</v>
      </c>
      <c r="G441" t="str">
        <f>VLOOKUP(B441,'[1]4 - Jeudi - SX'!$C$12:$E$1048576,3,FALSE)</f>
        <v>Matin</v>
      </c>
      <c r="H441" s="5">
        <f>IF(E441="Réception",VLOOKUP(B441,'[1]4 - Jeudi - SX'!$C$12:$S$313,9,FALSE),IF(E441="Préparation",VLOOKUP(B441,'[1]4 - Jeudi - SX'!$C$12:$S$313,8,FALSE),IF(E441="Expédition",VLOOKUP(B441,'[1]4 - Jeudi - SX'!$C$12:$S$313,10,FALSE),IF(E441="Inventaire",VLOOKUP(B441,'[1]4 - Jeudi - SX'!$C$12:$S$313,11,FALSE),IF(E441="Emballages/Déchets",VLOOKUP(B441,'[1]4 - Jeudi - SX'!$C$12:$S$313,12,FALSE),IF(F441="Délgation",VLOOKUP(B441,'[1]4 - Jeudi - SX'!$C$12:$S$313,13,FALSE),IF(E441="Dégagement",VLOOKUP(B441,'[1]4 - Jeudi - SX'!$C$12:$S$313,14,FALSE),IF(E441="Administration (chefs équipes)",VLOOKUP(B441,'[1]4 - Jeudi - SX'!$C$12:$S$313,16,FALSE)))))))))</f>
        <v>0</v>
      </c>
      <c r="I441" s="6"/>
      <c r="J441" s="7"/>
    </row>
    <row r="442" spans="1:10">
      <c r="A442" s="1" t="str">
        <f t="shared" si="12"/>
        <v>CAUSSE  EDDY</v>
      </c>
      <c r="B442" s="2" t="str">
        <f>INDEX('[1]liste operateur'!D:D,(ROWS($1:442)-1)/8+1)</f>
        <v>CAUSSE  EDDY</v>
      </c>
      <c r="C442" s="3" t="str">
        <f>+VLOOKUP(B442,'[1]liste operateur'!D:E,2,FALSE)</f>
        <v>Carrefour</v>
      </c>
      <c r="D442" s="4" t="str">
        <f t="shared" si="13"/>
        <v>NORM</v>
      </c>
      <c r="E442" t="s">
        <v>1</v>
      </c>
      <c r="G442" t="str">
        <f>VLOOKUP(B442,'[1]4 - Jeudi - SX'!$C$12:$E$1048576,3,FALSE)</f>
        <v>Matin</v>
      </c>
      <c r="H442" s="5">
        <f>IF(E442="Réception",VLOOKUP(B442,'[1]4 - Jeudi - SX'!$C$12:$S$313,9,FALSE),IF(E442="Préparation",VLOOKUP(B442,'[1]4 - Jeudi - SX'!$C$12:$S$313,8,FALSE),IF(E442="Expédition",VLOOKUP(B442,'[1]4 - Jeudi - SX'!$C$12:$S$313,10,FALSE),IF(E442="Inventaire",VLOOKUP(B442,'[1]4 - Jeudi - SX'!$C$12:$S$313,11,FALSE),IF(E442="Emballages/Déchets",VLOOKUP(B442,'[1]4 - Jeudi - SX'!$C$12:$S$313,12,FALSE),IF(F442="Délgation",VLOOKUP(B442,'[1]4 - Jeudi - SX'!$C$12:$S$313,13,FALSE),IF(E442="Dégagement",VLOOKUP(B442,'[1]4 - Jeudi - SX'!$C$12:$S$313,14,FALSE),IF(E442="Administration (chefs équipes)",VLOOKUP(B442,'[1]4 - Jeudi - SX'!$C$12:$S$313,16,FALSE)))))))))</f>
        <v>0.13194444444444445</v>
      </c>
      <c r="I442" s="6"/>
      <c r="J442" s="7"/>
    </row>
    <row r="443" spans="1:10">
      <c r="A443" s="1" t="str">
        <f t="shared" si="12"/>
        <v>CAUSSE  EDDY</v>
      </c>
      <c r="B443" s="2" t="str">
        <f>INDEX('[1]liste operateur'!D:D,(ROWS($1:443)-1)/8+1)</f>
        <v>CAUSSE  EDDY</v>
      </c>
      <c r="C443" s="3" t="str">
        <f>+VLOOKUP(B443,'[1]liste operateur'!D:E,2,FALSE)</f>
        <v>Carrefour</v>
      </c>
      <c r="D443" s="4" t="str">
        <f t="shared" si="13"/>
        <v>NORM</v>
      </c>
      <c r="E443" t="s">
        <v>2</v>
      </c>
      <c r="G443" t="str">
        <f>VLOOKUP(B443,'[1]4 - Jeudi - SX'!$C$12:$E$1048576,3,FALSE)</f>
        <v>Matin</v>
      </c>
      <c r="H443" s="5">
        <f>IF(E443="Réception",VLOOKUP(B443,'[1]4 - Jeudi - SX'!$C$12:$S$313,9,FALSE),IF(E443="Préparation",VLOOKUP(B443,'[1]4 - Jeudi - SX'!$C$12:$S$313,8,FALSE),IF(E443="Expédition",VLOOKUP(B443,'[1]4 - Jeudi - SX'!$C$12:$S$313,10,FALSE),IF(E443="Inventaire",VLOOKUP(B443,'[1]4 - Jeudi - SX'!$C$12:$S$313,11,FALSE),IF(E443="Emballages/Déchets",VLOOKUP(B443,'[1]4 - Jeudi - SX'!$C$12:$S$313,12,FALSE),IF(F443="Délgation",VLOOKUP(B443,'[1]4 - Jeudi - SX'!$C$12:$S$313,13,FALSE),IF(E443="Dégagement",VLOOKUP(B443,'[1]4 - Jeudi - SX'!$C$12:$S$313,14,FALSE),IF(E443="Administration (chefs équipes)",VLOOKUP(B443,'[1]4 - Jeudi - SX'!$C$12:$S$313,16,FALSE)))))))))</f>
        <v>0.15972222222222224</v>
      </c>
      <c r="I443" s="6"/>
      <c r="J443" s="7"/>
    </row>
    <row r="444" spans="1:10">
      <c r="A444" s="1" t="str">
        <f t="shared" si="12"/>
        <v>CAUSSE  EDDY</v>
      </c>
      <c r="B444" s="2" t="str">
        <f>INDEX('[1]liste operateur'!D:D,(ROWS($1:444)-1)/8+1)</f>
        <v>CAUSSE  EDDY</v>
      </c>
      <c r="C444" s="3" t="str">
        <f>+VLOOKUP(B444,'[1]liste operateur'!D:E,2,FALSE)</f>
        <v>Carrefour</v>
      </c>
      <c r="D444" s="4" t="str">
        <f t="shared" si="13"/>
        <v>NORM</v>
      </c>
      <c r="E444" t="s">
        <v>3</v>
      </c>
      <c r="G444" t="str">
        <f>VLOOKUP(B444,'[1]4 - Jeudi - SX'!$C$12:$E$1048576,3,FALSE)</f>
        <v>Matin</v>
      </c>
      <c r="H444" s="5">
        <f>IF(E444="Réception",VLOOKUP(B444,'[1]4 - Jeudi - SX'!$C$12:$S$313,9,FALSE),IF(E444="Préparation",VLOOKUP(B444,'[1]4 - Jeudi - SX'!$C$12:$S$313,8,FALSE),IF(E444="Expédition",VLOOKUP(B444,'[1]4 - Jeudi - SX'!$C$12:$S$313,10,FALSE),IF(E444="Inventaire",VLOOKUP(B444,'[1]4 - Jeudi - SX'!$C$12:$S$313,11,FALSE),IF(E444="Emballages/Déchets",VLOOKUP(B444,'[1]4 - Jeudi - SX'!$C$12:$S$313,12,FALSE),IF(F444="Délgation",VLOOKUP(B444,'[1]4 - Jeudi - SX'!$C$12:$S$313,13,FALSE),IF(E444="Dégagement",VLOOKUP(B444,'[1]4 - Jeudi - SX'!$C$12:$S$313,14,FALSE),IF(E444="Administration (chefs équipes)",VLOOKUP(B444,'[1]4 - Jeudi - SX'!$C$12:$S$313,16,FALSE)))))))))</f>
        <v>0</v>
      </c>
      <c r="I444" s="6"/>
      <c r="J444" s="7"/>
    </row>
    <row r="445" spans="1:10">
      <c r="A445" s="1" t="str">
        <f t="shared" si="12"/>
        <v>CAUSSE  EDDY</v>
      </c>
      <c r="B445" s="2" t="str">
        <f>INDEX('[1]liste operateur'!D:D,(ROWS($1:445)-1)/8+1)</f>
        <v>CAUSSE  EDDY</v>
      </c>
      <c r="C445" s="3" t="str">
        <f>+VLOOKUP(B445,'[1]liste operateur'!D:E,2,FALSE)</f>
        <v>Carrefour</v>
      </c>
      <c r="D445" s="4" t="str">
        <f t="shared" si="13"/>
        <v>NORM</v>
      </c>
      <c r="E445" t="s">
        <v>4</v>
      </c>
      <c r="G445" t="str">
        <f>VLOOKUP(B445,'[1]4 - Jeudi - SX'!$C$12:$E$1048576,3,FALSE)</f>
        <v>Matin</v>
      </c>
      <c r="H445" s="5">
        <f>IF(E445="Réception",VLOOKUP(B445,'[1]4 - Jeudi - SX'!$C$12:$S$313,9,FALSE),IF(E445="Préparation",VLOOKUP(B445,'[1]4 - Jeudi - SX'!$C$12:$S$313,8,FALSE),IF(E445="Expédition",VLOOKUP(B445,'[1]4 - Jeudi - SX'!$C$12:$S$313,10,FALSE),IF(E445="Inventaire",VLOOKUP(B445,'[1]4 - Jeudi - SX'!$C$12:$S$313,11,FALSE),IF(E445="Emballages/Déchets",VLOOKUP(B445,'[1]4 - Jeudi - SX'!$C$12:$S$313,12,FALSE),IF(F445="Délgation",VLOOKUP(B445,'[1]4 - Jeudi - SX'!$C$12:$S$313,13,FALSE),IF(E445="Dégagement",VLOOKUP(B445,'[1]4 - Jeudi - SX'!$C$12:$S$313,14,FALSE),IF(E445="Administration (chefs équipes)",VLOOKUP(B445,'[1]4 - Jeudi - SX'!$C$12:$S$313,16,FALSE)))))))))</f>
        <v>0</v>
      </c>
      <c r="I445" s="6"/>
      <c r="J445" s="7"/>
    </row>
    <row r="446" spans="1:10">
      <c r="A446" s="1" t="str">
        <f t="shared" si="12"/>
        <v>CAUSSE  EDDY</v>
      </c>
      <c r="B446" s="2" t="str">
        <f>INDEX('[1]liste operateur'!D:D,(ROWS($1:446)-1)/8+1)</f>
        <v>CAUSSE  EDDY</v>
      </c>
      <c r="C446" s="3" t="str">
        <f>+VLOOKUP(B446,'[1]liste operateur'!D:E,2,FALSE)</f>
        <v>Carrefour</v>
      </c>
      <c r="D446" s="4" t="str">
        <f t="shared" si="13"/>
        <v>NORM</v>
      </c>
      <c r="E446" t="s">
        <v>5</v>
      </c>
      <c r="G446" t="str">
        <f>VLOOKUP(B446,'[1]4 - Jeudi - SX'!$C$12:$E$1048576,3,FALSE)</f>
        <v>Matin</v>
      </c>
      <c r="H446" s="5">
        <f>IF(E446="Réception",VLOOKUP(B446,'[1]4 - Jeudi - SX'!$C$12:$S$313,9,FALSE),IF(E446="Préparation",VLOOKUP(B446,'[1]4 - Jeudi - SX'!$C$12:$S$313,8,FALSE),IF(E446="Expédition",VLOOKUP(B446,'[1]4 - Jeudi - SX'!$C$12:$S$313,10,FALSE),IF(E446="Inventaire",VLOOKUP(B446,'[1]4 - Jeudi - SX'!$C$12:$S$313,11,FALSE),IF(E446="Emballages/Déchets",VLOOKUP(B446,'[1]4 - Jeudi - SX'!$C$12:$S$313,12,FALSE),IF(F446="Délgation",VLOOKUP(B446,'[1]4 - Jeudi - SX'!$C$12:$S$313,13,FALSE),IF(E446="Dégagement",VLOOKUP(B446,'[1]4 - Jeudi - SX'!$C$12:$S$313,14,FALSE),IF(E446="Administration (chefs équipes)",VLOOKUP(B446,'[1]4 - Jeudi - SX'!$C$12:$S$313,16,FALSE)))))))))</f>
        <v>0</v>
      </c>
      <c r="I446" s="6"/>
      <c r="J446" s="7"/>
    </row>
    <row r="447" spans="1:10">
      <c r="A447" s="1" t="str">
        <f t="shared" si="12"/>
        <v>CAUSSE  EDDY</v>
      </c>
      <c r="B447" s="2" t="str">
        <f>INDEX('[1]liste operateur'!D:D,(ROWS($1:447)-1)/8+1)</f>
        <v>CAUSSE  EDDY</v>
      </c>
      <c r="C447" s="3" t="str">
        <f>+VLOOKUP(B447,'[1]liste operateur'!D:E,2,FALSE)</f>
        <v>Carrefour</v>
      </c>
      <c r="D447" s="4" t="str">
        <f t="shared" si="13"/>
        <v>NORM</v>
      </c>
      <c r="E447" t="s">
        <v>6</v>
      </c>
      <c r="G447" t="str">
        <f>VLOOKUP(B447,'[1]4 - Jeudi - SX'!$C$12:$E$1048576,3,FALSE)</f>
        <v>Matin</v>
      </c>
      <c r="H447" s="5">
        <f>IF(E447="Réception",VLOOKUP(B447,'[1]4 - Jeudi - SX'!$C$12:$S$313,9,FALSE),IF(E447="Préparation",VLOOKUP(B447,'[1]4 - Jeudi - SX'!$C$12:$S$313,8,FALSE),IF(E447="Expédition",VLOOKUP(B447,'[1]4 - Jeudi - SX'!$C$12:$S$313,10,FALSE),IF(E447="Inventaire",VLOOKUP(B447,'[1]4 - Jeudi - SX'!$C$12:$S$313,11,FALSE),IF(E447="Emballages/Déchets",VLOOKUP(B447,'[1]4 - Jeudi - SX'!$C$12:$S$313,12,FALSE),IF(F447="Délgation",VLOOKUP(B447,'[1]4 - Jeudi - SX'!$C$12:$S$313,13,FALSE),IF(E447="Dégagement",VLOOKUP(B447,'[1]4 - Jeudi - SX'!$C$12:$S$313,14,FALSE),IF(E447="Administration (chefs équipes)",VLOOKUP(B447,'[1]4 - Jeudi - SX'!$C$12:$S$313,16,FALSE)))))))))</f>
        <v>0</v>
      </c>
      <c r="I447" s="6"/>
      <c r="J447" s="7"/>
    </row>
    <row r="448" spans="1:10">
      <c r="A448" s="1" t="str">
        <f t="shared" si="12"/>
        <v>CAUSSE  EDDY</v>
      </c>
      <c r="B448" s="2" t="str">
        <f>INDEX('[1]liste operateur'!D:D,(ROWS($1:448)-1)/8+1)</f>
        <v>CAUSSE  EDDY</v>
      </c>
      <c r="C448" s="3" t="str">
        <f>+VLOOKUP(B448,'[1]liste operateur'!D:E,2,FALSE)</f>
        <v>Carrefour</v>
      </c>
      <c r="D448" s="4" t="str">
        <f t="shared" si="13"/>
        <v>NORM</v>
      </c>
      <c r="F448" t="s">
        <v>7</v>
      </c>
      <c r="G448" t="str">
        <f>VLOOKUP(B448,'[1]4 - Jeudi - SX'!$C$12:$E$1048576,3,FALSE)</f>
        <v>Matin</v>
      </c>
      <c r="H448" s="5">
        <f>IF(E448="Réception",VLOOKUP(B448,'[1]4 - Jeudi - SX'!$C$12:$S$313,9,FALSE),IF(E448="Préparation",VLOOKUP(B448,'[1]4 - Jeudi - SX'!$C$12:$S$313,8,FALSE),IF(E448="Expédition",VLOOKUP(B448,'[1]4 - Jeudi - SX'!$C$12:$S$313,10,FALSE),IF(E448="Inventaire",VLOOKUP(B448,'[1]4 - Jeudi - SX'!$C$12:$S$313,11,FALSE),IF(E448="Emballages/Déchets",VLOOKUP(B448,'[1]4 - Jeudi - SX'!$C$12:$S$313,12,FALSE),IF(F448="Délgation",VLOOKUP(B448,'[1]4 - Jeudi - SX'!$C$12:$S$313,13,FALSE),IF(E448="Dégagement",VLOOKUP(B448,'[1]4 - Jeudi - SX'!$C$12:$S$313,14,FALSE),IF(E448="Administration (chefs équipes)",VLOOKUP(B448,'[1]4 - Jeudi - SX'!$C$12:$S$313,16,FALSE)))))))))</f>
        <v>0</v>
      </c>
      <c r="I448" s="6"/>
      <c r="J448" s="7"/>
    </row>
    <row r="449" spans="1:10">
      <c r="A449" s="1" t="str">
        <f t="shared" ref="A449:A512" si="14">IF(ISBLANK(B449),"",B449)</f>
        <v>GODAME  MICHEL-DIEUDONNE</v>
      </c>
      <c r="B449" s="2" t="str">
        <f>INDEX('[1]liste operateur'!D:D,(ROWS($1:449)-1)/8+1)</f>
        <v>GODAME  MICHEL-DIEUDONNE</v>
      </c>
      <c r="C449" s="3" t="str">
        <f>+VLOOKUP(B449,'[1]liste operateur'!D:E,2,FALSE)</f>
        <v>Carrefour</v>
      </c>
      <c r="D449" s="4" t="str">
        <f t="shared" ref="D449:D512" si="15">IF(ISBLANK(B449),"","NORM")</f>
        <v>NORM</v>
      </c>
      <c r="E449" t="s">
        <v>0</v>
      </c>
      <c r="G449" t="str">
        <f>VLOOKUP(B449,'[1]4 - Jeudi - SX'!$C$12:$E$1048576,3,FALSE)</f>
        <v>Matin</v>
      </c>
      <c r="H449" s="5">
        <f>IF(E449="Réception",VLOOKUP(B449,'[1]4 - Jeudi - SX'!$C$12:$S$313,9,FALSE),IF(E449="Préparation",VLOOKUP(B449,'[1]4 - Jeudi - SX'!$C$12:$S$313,8,FALSE),IF(E449="Expédition",VLOOKUP(B449,'[1]4 - Jeudi - SX'!$C$12:$S$313,10,FALSE),IF(E449="Inventaire",VLOOKUP(B449,'[1]4 - Jeudi - SX'!$C$12:$S$313,11,FALSE),IF(E449="Emballages/Déchets",VLOOKUP(B449,'[1]4 - Jeudi - SX'!$C$12:$S$313,12,FALSE),IF(F449="Délgation",VLOOKUP(B449,'[1]4 - Jeudi - SX'!$C$12:$S$313,13,FALSE),IF(E449="Dégagement",VLOOKUP(B449,'[1]4 - Jeudi - SX'!$C$12:$S$313,14,FALSE),IF(E449="Administration (chefs équipes)",VLOOKUP(B449,'[1]4 - Jeudi - SX'!$C$12:$S$313,16,FALSE)))))))))</f>
        <v>0</v>
      </c>
      <c r="I449" s="6"/>
      <c r="J449" s="7"/>
    </row>
    <row r="450" spans="1:10">
      <c r="A450" s="1" t="str">
        <f t="shared" si="14"/>
        <v>GODAME  MICHEL-DIEUDONNE</v>
      </c>
      <c r="B450" s="2" t="str">
        <f>INDEX('[1]liste operateur'!D:D,(ROWS($1:450)-1)/8+1)</f>
        <v>GODAME  MICHEL-DIEUDONNE</v>
      </c>
      <c r="C450" s="3" t="str">
        <f>+VLOOKUP(B450,'[1]liste operateur'!D:E,2,FALSE)</f>
        <v>Carrefour</v>
      </c>
      <c r="D450" s="4" t="str">
        <f t="shared" si="15"/>
        <v>NORM</v>
      </c>
      <c r="E450" t="s">
        <v>1</v>
      </c>
      <c r="G450" t="str">
        <f>VLOOKUP(B450,'[1]4 - Jeudi - SX'!$C$12:$E$1048576,3,FALSE)</f>
        <v>Matin</v>
      </c>
      <c r="H450" s="5">
        <f>IF(E450="Réception",VLOOKUP(B450,'[1]4 - Jeudi - SX'!$C$12:$S$313,9,FALSE),IF(E450="Préparation",VLOOKUP(B450,'[1]4 - Jeudi - SX'!$C$12:$S$313,8,FALSE),IF(E450="Expédition",VLOOKUP(B450,'[1]4 - Jeudi - SX'!$C$12:$S$313,10,FALSE),IF(E450="Inventaire",VLOOKUP(B450,'[1]4 - Jeudi - SX'!$C$12:$S$313,11,FALSE),IF(E450="Emballages/Déchets",VLOOKUP(B450,'[1]4 - Jeudi - SX'!$C$12:$S$313,12,FALSE),IF(F450="Délgation",VLOOKUP(B450,'[1]4 - Jeudi - SX'!$C$12:$S$313,13,FALSE),IF(E450="Dégagement",VLOOKUP(B450,'[1]4 - Jeudi - SX'!$C$12:$S$313,14,FALSE),IF(E450="Administration (chefs équipes)",VLOOKUP(B450,'[1]4 - Jeudi - SX'!$C$12:$S$313,16,FALSE)))))))))</f>
        <v>0.29166666666666669</v>
      </c>
      <c r="I450" s="6"/>
      <c r="J450" s="7"/>
    </row>
    <row r="451" spans="1:10">
      <c r="A451" s="1" t="str">
        <f t="shared" si="14"/>
        <v>GODAME  MICHEL-DIEUDONNE</v>
      </c>
      <c r="B451" s="2" t="str">
        <f>INDEX('[1]liste operateur'!D:D,(ROWS($1:451)-1)/8+1)</f>
        <v>GODAME  MICHEL-DIEUDONNE</v>
      </c>
      <c r="C451" s="3" t="str">
        <f>+VLOOKUP(B451,'[1]liste operateur'!D:E,2,FALSE)</f>
        <v>Carrefour</v>
      </c>
      <c r="D451" s="4" t="str">
        <f t="shared" si="15"/>
        <v>NORM</v>
      </c>
      <c r="E451" t="s">
        <v>2</v>
      </c>
      <c r="G451" t="str">
        <f>VLOOKUP(B451,'[1]4 - Jeudi - SX'!$C$12:$E$1048576,3,FALSE)</f>
        <v>Matin</v>
      </c>
      <c r="H451" s="5">
        <f>IF(E451="Réception",VLOOKUP(B451,'[1]4 - Jeudi - SX'!$C$12:$S$313,9,FALSE),IF(E451="Préparation",VLOOKUP(B451,'[1]4 - Jeudi - SX'!$C$12:$S$313,8,FALSE),IF(E451="Expédition",VLOOKUP(B451,'[1]4 - Jeudi - SX'!$C$12:$S$313,10,FALSE),IF(E451="Inventaire",VLOOKUP(B451,'[1]4 - Jeudi - SX'!$C$12:$S$313,11,FALSE),IF(E451="Emballages/Déchets",VLOOKUP(B451,'[1]4 - Jeudi - SX'!$C$12:$S$313,12,FALSE),IF(F451="Délgation",VLOOKUP(B451,'[1]4 - Jeudi - SX'!$C$12:$S$313,13,FALSE),IF(E451="Dégagement",VLOOKUP(B451,'[1]4 - Jeudi - SX'!$C$12:$S$313,14,FALSE),IF(E451="Administration (chefs équipes)",VLOOKUP(B451,'[1]4 - Jeudi - SX'!$C$12:$S$313,16,FALSE)))))))))</f>
        <v>0</v>
      </c>
      <c r="I451" s="6"/>
      <c r="J451" s="7"/>
    </row>
    <row r="452" spans="1:10">
      <c r="A452" s="1" t="str">
        <f t="shared" si="14"/>
        <v>GODAME  MICHEL-DIEUDONNE</v>
      </c>
      <c r="B452" s="2" t="str">
        <f>INDEX('[1]liste operateur'!D:D,(ROWS($1:452)-1)/8+1)</f>
        <v>GODAME  MICHEL-DIEUDONNE</v>
      </c>
      <c r="C452" s="3" t="str">
        <f>+VLOOKUP(B452,'[1]liste operateur'!D:E,2,FALSE)</f>
        <v>Carrefour</v>
      </c>
      <c r="D452" s="4" t="str">
        <f t="shared" si="15"/>
        <v>NORM</v>
      </c>
      <c r="E452" t="s">
        <v>3</v>
      </c>
      <c r="G452" t="str">
        <f>VLOOKUP(B452,'[1]4 - Jeudi - SX'!$C$12:$E$1048576,3,FALSE)</f>
        <v>Matin</v>
      </c>
      <c r="H452" s="5">
        <f>IF(E452="Réception",VLOOKUP(B452,'[1]4 - Jeudi - SX'!$C$12:$S$313,9,FALSE),IF(E452="Préparation",VLOOKUP(B452,'[1]4 - Jeudi - SX'!$C$12:$S$313,8,FALSE),IF(E452="Expédition",VLOOKUP(B452,'[1]4 - Jeudi - SX'!$C$12:$S$313,10,FALSE),IF(E452="Inventaire",VLOOKUP(B452,'[1]4 - Jeudi - SX'!$C$12:$S$313,11,FALSE),IF(E452="Emballages/Déchets",VLOOKUP(B452,'[1]4 - Jeudi - SX'!$C$12:$S$313,12,FALSE),IF(F452="Délgation",VLOOKUP(B452,'[1]4 - Jeudi - SX'!$C$12:$S$313,13,FALSE),IF(E452="Dégagement",VLOOKUP(B452,'[1]4 - Jeudi - SX'!$C$12:$S$313,14,FALSE),IF(E452="Administration (chefs équipes)",VLOOKUP(B452,'[1]4 - Jeudi - SX'!$C$12:$S$313,16,FALSE)))))))))</f>
        <v>0</v>
      </c>
      <c r="I452" s="6"/>
      <c r="J452" s="7"/>
    </row>
    <row r="453" spans="1:10">
      <c r="A453" s="1" t="str">
        <f t="shared" si="14"/>
        <v>GODAME  MICHEL-DIEUDONNE</v>
      </c>
      <c r="B453" s="2" t="str">
        <f>INDEX('[1]liste operateur'!D:D,(ROWS($1:453)-1)/8+1)</f>
        <v>GODAME  MICHEL-DIEUDONNE</v>
      </c>
      <c r="C453" s="3" t="str">
        <f>+VLOOKUP(B453,'[1]liste operateur'!D:E,2,FALSE)</f>
        <v>Carrefour</v>
      </c>
      <c r="D453" s="4" t="str">
        <f t="shared" si="15"/>
        <v>NORM</v>
      </c>
      <c r="E453" t="s">
        <v>4</v>
      </c>
      <c r="G453" t="str">
        <f>VLOOKUP(B453,'[1]4 - Jeudi - SX'!$C$12:$E$1048576,3,FALSE)</f>
        <v>Matin</v>
      </c>
      <c r="H453" s="5">
        <f>IF(E453="Réception",VLOOKUP(B453,'[1]4 - Jeudi - SX'!$C$12:$S$313,9,FALSE),IF(E453="Préparation",VLOOKUP(B453,'[1]4 - Jeudi - SX'!$C$12:$S$313,8,FALSE),IF(E453="Expédition",VLOOKUP(B453,'[1]4 - Jeudi - SX'!$C$12:$S$313,10,FALSE),IF(E453="Inventaire",VLOOKUP(B453,'[1]4 - Jeudi - SX'!$C$12:$S$313,11,FALSE),IF(E453="Emballages/Déchets",VLOOKUP(B453,'[1]4 - Jeudi - SX'!$C$12:$S$313,12,FALSE),IF(F453="Délgation",VLOOKUP(B453,'[1]4 - Jeudi - SX'!$C$12:$S$313,13,FALSE),IF(E453="Dégagement",VLOOKUP(B453,'[1]4 - Jeudi - SX'!$C$12:$S$313,14,FALSE),IF(E453="Administration (chefs équipes)",VLOOKUP(B453,'[1]4 - Jeudi - SX'!$C$12:$S$313,16,FALSE)))))))))</f>
        <v>0</v>
      </c>
      <c r="I453" s="6"/>
      <c r="J453" s="7"/>
    </row>
    <row r="454" spans="1:10">
      <c r="A454" s="1" t="str">
        <f t="shared" si="14"/>
        <v>GODAME  MICHEL-DIEUDONNE</v>
      </c>
      <c r="B454" s="2" t="str">
        <f>INDEX('[1]liste operateur'!D:D,(ROWS($1:454)-1)/8+1)</f>
        <v>GODAME  MICHEL-DIEUDONNE</v>
      </c>
      <c r="C454" s="3" t="str">
        <f>+VLOOKUP(B454,'[1]liste operateur'!D:E,2,FALSE)</f>
        <v>Carrefour</v>
      </c>
      <c r="D454" s="4" t="str">
        <f t="shared" si="15"/>
        <v>NORM</v>
      </c>
      <c r="E454" t="s">
        <v>5</v>
      </c>
      <c r="G454" t="str">
        <f>VLOOKUP(B454,'[1]4 - Jeudi - SX'!$C$12:$E$1048576,3,FALSE)</f>
        <v>Matin</v>
      </c>
      <c r="H454" s="5">
        <f>IF(E454="Réception",VLOOKUP(B454,'[1]4 - Jeudi - SX'!$C$12:$S$313,9,FALSE),IF(E454="Préparation",VLOOKUP(B454,'[1]4 - Jeudi - SX'!$C$12:$S$313,8,FALSE),IF(E454="Expédition",VLOOKUP(B454,'[1]4 - Jeudi - SX'!$C$12:$S$313,10,FALSE),IF(E454="Inventaire",VLOOKUP(B454,'[1]4 - Jeudi - SX'!$C$12:$S$313,11,FALSE),IF(E454="Emballages/Déchets",VLOOKUP(B454,'[1]4 - Jeudi - SX'!$C$12:$S$313,12,FALSE),IF(F454="Délgation",VLOOKUP(B454,'[1]4 - Jeudi - SX'!$C$12:$S$313,13,FALSE),IF(E454="Dégagement",VLOOKUP(B454,'[1]4 - Jeudi - SX'!$C$12:$S$313,14,FALSE),IF(E454="Administration (chefs équipes)",VLOOKUP(B454,'[1]4 - Jeudi - SX'!$C$12:$S$313,16,FALSE)))))))))</f>
        <v>0</v>
      </c>
      <c r="I454" s="6"/>
      <c r="J454" s="7"/>
    </row>
    <row r="455" spans="1:10">
      <c r="A455" s="1" t="str">
        <f t="shared" si="14"/>
        <v>GODAME  MICHEL-DIEUDONNE</v>
      </c>
      <c r="B455" s="2" t="str">
        <f>INDEX('[1]liste operateur'!D:D,(ROWS($1:455)-1)/8+1)</f>
        <v>GODAME  MICHEL-DIEUDONNE</v>
      </c>
      <c r="C455" s="3" t="str">
        <f>+VLOOKUP(B455,'[1]liste operateur'!D:E,2,FALSE)</f>
        <v>Carrefour</v>
      </c>
      <c r="D455" s="4" t="str">
        <f t="shared" si="15"/>
        <v>NORM</v>
      </c>
      <c r="E455" t="s">
        <v>6</v>
      </c>
      <c r="G455" t="str">
        <f>VLOOKUP(B455,'[1]4 - Jeudi - SX'!$C$12:$E$1048576,3,FALSE)</f>
        <v>Matin</v>
      </c>
      <c r="H455" s="5">
        <f>IF(E455="Réception",VLOOKUP(B455,'[1]4 - Jeudi - SX'!$C$12:$S$313,9,FALSE),IF(E455="Préparation",VLOOKUP(B455,'[1]4 - Jeudi - SX'!$C$12:$S$313,8,FALSE),IF(E455="Expédition",VLOOKUP(B455,'[1]4 - Jeudi - SX'!$C$12:$S$313,10,FALSE),IF(E455="Inventaire",VLOOKUP(B455,'[1]4 - Jeudi - SX'!$C$12:$S$313,11,FALSE),IF(E455="Emballages/Déchets",VLOOKUP(B455,'[1]4 - Jeudi - SX'!$C$12:$S$313,12,FALSE),IF(F455="Délgation",VLOOKUP(B455,'[1]4 - Jeudi - SX'!$C$12:$S$313,13,FALSE),IF(E455="Dégagement",VLOOKUP(B455,'[1]4 - Jeudi - SX'!$C$12:$S$313,14,FALSE),IF(E455="Administration (chefs équipes)",VLOOKUP(B455,'[1]4 - Jeudi - SX'!$C$12:$S$313,16,FALSE)))))))))</f>
        <v>0</v>
      </c>
      <c r="I455" s="6"/>
      <c r="J455" s="7"/>
    </row>
    <row r="456" spans="1:10">
      <c r="A456" s="1" t="str">
        <f t="shared" si="14"/>
        <v>GODAME  MICHEL-DIEUDONNE</v>
      </c>
      <c r="B456" s="2" t="str">
        <f>INDEX('[1]liste operateur'!D:D,(ROWS($1:456)-1)/8+1)</f>
        <v>GODAME  MICHEL-DIEUDONNE</v>
      </c>
      <c r="C456" s="3" t="str">
        <f>+VLOOKUP(B456,'[1]liste operateur'!D:E,2,FALSE)</f>
        <v>Carrefour</v>
      </c>
      <c r="D456" s="4" t="str">
        <f t="shared" si="15"/>
        <v>NORM</v>
      </c>
      <c r="F456" t="s">
        <v>7</v>
      </c>
      <c r="G456" t="str">
        <f>VLOOKUP(B456,'[1]4 - Jeudi - SX'!$C$12:$E$1048576,3,FALSE)</f>
        <v>Matin</v>
      </c>
      <c r="H456" s="5">
        <f>IF(E456="Réception",VLOOKUP(B456,'[1]4 - Jeudi - SX'!$C$12:$S$313,9,FALSE),IF(E456="Préparation",VLOOKUP(B456,'[1]4 - Jeudi - SX'!$C$12:$S$313,8,FALSE),IF(E456="Expédition",VLOOKUP(B456,'[1]4 - Jeudi - SX'!$C$12:$S$313,10,FALSE),IF(E456="Inventaire",VLOOKUP(B456,'[1]4 - Jeudi - SX'!$C$12:$S$313,11,FALSE),IF(E456="Emballages/Déchets",VLOOKUP(B456,'[1]4 - Jeudi - SX'!$C$12:$S$313,12,FALSE),IF(F456="Délgation",VLOOKUP(B456,'[1]4 - Jeudi - SX'!$C$12:$S$313,13,FALSE),IF(E456="Dégagement",VLOOKUP(B456,'[1]4 - Jeudi - SX'!$C$12:$S$313,14,FALSE),IF(E456="Administration (chefs équipes)",VLOOKUP(B456,'[1]4 - Jeudi - SX'!$C$12:$S$313,16,FALSE)))))))))</f>
        <v>0</v>
      </c>
      <c r="I456" s="6"/>
      <c r="J456" s="7"/>
    </row>
    <row r="457" spans="1:10">
      <c r="A457" s="1" t="str">
        <f t="shared" si="14"/>
        <v>RAVET  ALICE</v>
      </c>
      <c r="B457" s="2" t="str">
        <f>INDEX('[1]liste operateur'!D:D,(ROWS($1:457)-1)/8+1)</f>
        <v>RAVET  ALICE</v>
      </c>
      <c r="C457" s="3" t="str">
        <f>+VLOOKUP(B457,'[1]liste operateur'!D:E,2,FALSE)</f>
        <v>Carrefour</v>
      </c>
      <c r="D457" s="4" t="str">
        <f t="shared" si="15"/>
        <v>NORM</v>
      </c>
      <c r="E457" t="s">
        <v>0</v>
      </c>
      <c r="G457" t="str">
        <f>VLOOKUP(B457,'[1]4 - Jeudi - SX'!$C$12:$E$1048576,3,FALSE)</f>
        <v>Matin</v>
      </c>
      <c r="H457" s="5">
        <f>IF(E457="Réception",VLOOKUP(B457,'[1]4 - Jeudi - SX'!$C$12:$S$313,9,FALSE),IF(E457="Préparation",VLOOKUP(B457,'[1]4 - Jeudi - SX'!$C$12:$S$313,8,FALSE),IF(E457="Expédition",VLOOKUP(B457,'[1]4 - Jeudi - SX'!$C$12:$S$313,10,FALSE),IF(E457="Inventaire",VLOOKUP(B457,'[1]4 - Jeudi - SX'!$C$12:$S$313,11,FALSE),IF(E457="Emballages/Déchets",VLOOKUP(B457,'[1]4 - Jeudi - SX'!$C$12:$S$313,12,FALSE),IF(F457="Délgation",VLOOKUP(B457,'[1]4 - Jeudi - SX'!$C$12:$S$313,13,FALSE),IF(E457="Dégagement",VLOOKUP(B457,'[1]4 - Jeudi - SX'!$C$12:$S$313,14,FALSE),IF(E457="Administration (chefs équipes)",VLOOKUP(B457,'[1]4 - Jeudi - SX'!$C$12:$S$313,16,FALSE)))))))))</f>
        <v>0</v>
      </c>
      <c r="I457" s="6"/>
      <c r="J457" s="7"/>
    </row>
    <row r="458" spans="1:10">
      <c r="A458" s="1" t="str">
        <f t="shared" si="14"/>
        <v>RAVET  ALICE</v>
      </c>
      <c r="B458" s="2" t="str">
        <f>INDEX('[1]liste operateur'!D:D,(ROWS($1:458)-1)/8+1)</f>
        <v>RAVET  ALICE</v>
      </c>
      <c r="C458" s="3" t="str">
        <f>+VLOOKUP(B458,'[1]liste operateur'!D:E,2,FALSE)</f>
        <v>Carrefour</v>
      </c>
      <c r="D458" s="4" t="str">
        <f t="shared" si="15"/>
        <v>NORM</v>
      </c>
      <c r="E458" t="s">
        <v>1</v>
      </c>
      <c r="G458" t="str">
        <f>VLOOKUP(B458,'[1]4 - Jeudi - SX'!$C$12:$E$1048576,3,FALSE)</f>
        <v>Matin</v>
      </c>
      <c r="H458" s="5">
        <f>IF(E458="Réception",VLOOKUP(B458,'[1]4 - Jeudi - SX'!$C$12:$S$313,9,FALSE),IF(E458="Préparation",VLOOKUP(B458,'[1]4 - Jeudi - SX'!$C$12:$S$313,8,FALSE),IF(E458="Expédition",VLOOKUP(B458,'[1]4 - Jeudi - SX'!$C$12:$S$313,10,FALSE),IF(E458="Inventaire",VLOOKUP(B458,'[1]4 - Jeudi - SX'!$C$12:$S$313,11,FALSE),IF(E458="Emballages/Déchets",VLOOKUP(B458,'[1]4 - Jeudi - SX'!$C$12:$S$313,12,FALSE),IF(F458="Délgation",VLOOKUP(B458,'[1]4 - Jeudi - SX'!$C$12:$S$313,13,FALSE),IF(E458="Dégagement",VLOOKUP(B458,'[1]4 - Jeudi - SX'!$C$12:$S$313,14,FALSE),IF(E458="Administration (chefs équipes)",VLOOKUP(B458,'[1]4 - Jeudi - SX'!$C$12:$S$313,16,FALSE)))))))))</f>
        <v>0</v>
      </c>
      <c r="I458" s="6"/>
      <c r="J458" s="7"/>
    </row>
    <row r="459" spans="1:10">
      <c r="A459" s="1" t="str">
        <f t="shared" si="14"/>
        <v>RAVET  ALICE</v>
      </c>
      <c r="B459" s="2" t="str">
        <f>INDEX('[1]liste operateur'!D:D,(ROWS($1:459)-1)/8+1)</f>
        <v>RAVET  ALICE</v>
      </c>
      <c r="C459" s="3" t="str">
        <f>+VLOOKUP(B459,'[1]liste operateur'!D:E,2,FALSE)</f>
        <v>Carrefour</v>
      </c>
      <c r="D459" s="4" t="str">
        <f t="shared" si="15"/>
        <v>NORM</v>
      </c>
      <c r="E459" t="s">
        <v>2</v>
      </c>
      <c r="G459" t="str">
        <f>VLOOKUP(B459,'[1]4 - Jeudi - SX'!$C$12:$E$1048576,3,FALSE)</f>
        <v>Matin</v>
      </c>
      <c r="H459" s="5">
        <f>IF(E459="Réception",VLOOKUP(B459,'[1]4 - Jeudi - SX'!$C$12:$S$313,9,FALSE),IF(E459="Préparation",VLOOKUP(B459,'[1]4 - Jeudi - SX'!$C$12:$S$313,8,FALSE),IF(E459="Expédition",VLOOKUP(B459,'[1]4 - Jeudi - SX'!$C$12:$S$313,10,FALSE),IF(E459="Inventaire",VLOOKUP(B459,'[1]4 - Jeudi - SX'!$C$12:$S$313,11,FALSE),IF(E459="Emballages/Déchets",VLOOKUP(B459,'[1]4 - Jeudi - SX'!$C$12:$S$313,12,FALSE),IF(F459="Délgation",VLOOKUP(B459,'[1]4 - Jeudi - SX'!$C$12:$S$313,13,FALSE),IF(E459="Dégagement",VLOOKUP(B459,'[1]4 - Jeudi - SX'!$C$12:$S$313,14,FALSE),IF(E459="Administration (chefs équipes)",VLOOKUP(B459,'[1]4 - Jeudi - SX'!$C$12:$S$313,16,FALSE)))))))))</f>
        <v>0</v>
      </c>
      <c r="I459" s="6"/>
      <c r="J459" s="7"/>
    </row>
    <row r="460" spans="1:10">
      <c r="A460" s="1" t="str">
        <f t="shared" si="14"/>
        <v>RAVET  ALICE</v>
      </c>
      <c r="B460" s="2" t="str">
        <f>INDEX('[1]liste operateur'!D:D,(ROWS($1:460)-1)/8+1)</f>
        <v>RAVET  ALICE</v>
      </c>
      <c r="C460" s="3" t="str">
        <f>+VLOOKUP(B460,'[1]liste operateur'!D:E,2,FALSE)</f>
        <v>Carrefour</v>
      </c>
      <c r="D460" s="4" t="str">
        <f t="shared" si="15"/>
        <v>NORM</v>
      </c>
      <c r="E460" t="s">
        <v>3</v>
      </c>
      <c r="G460" t="str">
        <f>VLOOKUP(B460,'[1]4 - Jeudi - SX'!$C$12:$E$1048576,3,FALSE)</f>
        <v>Matin</v>
      </c>
      <c r="H460" s="5">
        <f>IF(E460="Réception",VLOOKUP(B460,'[1]4 - Jeudi - SX'!$C$12:$S$313,9,FALSE),IF(E460="Préparation",VLOOKUP(B460,'[1]4 - Jeudi - SX'!$C$12:$S$313,8,FALSE),IF(E460="Expédition",VLOOKUP(B460,'[1]4 - Jeudi - SX'!$C$12:$S$313,10,FALSE),IF(E460="Inventaire",VLOOKUP(B460,'[1]4 - Jeudi - SX'!$C$12:$S$313,11,FALSE),IF(E460="Emballages/Déchets",VLOOKUP(B460,'[1]4 - Jeudi - SX'!$C$12:$S$313,12,FALSE),IF(F460="Délgation",VLOOKUP(B460,'[1]4 - Jeudi - SX'!$C$12:$S$313,13,FALSE),IF(E460="Dégagement",VLOOKUP(B460,'[1]4 - Jeudi - SX'!$C$12:$S$313,14,FALSE),IF(E460="Administration (chefs équipes)",VLOOKUP(B460,'[1]4 - Jeudi - SX'!$C$12:$S$313,16,FALSE)))))))))</f>
        <v>0</v>
      </c>
      <c r="I460" s="6"/>
      <c r="J460" s="7"/>
    </row>
    <row r="461" spans="1:10">
      <c r="A461" s="1" t="str">
        <f t="shared" si="14"/>
        <v>RAVET  ALICE</v>
      </c>
      <c r="B461" s="2" t="str">
        <f>INDEX('[1]liste operateur'!D:D,(ROWS($1:461)-1)/8+1)</f>
        <v>RAVET  ALICE</v>
      </c>
      <c r="C461" s="3" t="str">
        <f>+VLOOKUP(B461,'[1]liste operateur'!D:E,2,FALSE)</f>
        <v>Carrefour</v>
      </c>
      <c r="D461" s="4" t="str">
        <f t="shared" si="15"/>
        <v>NORM</v>
      </c>
      <c r="E461" t="s">
        <v>4</v>
      </c>
      <c r="G461" t="str">
        <f>VLOOKUP(B461,'[1]4 - Jeudi - SX'!$C$12:$E$1048576,3,FALSE)</f>
        <v>Matin</v>
      </c>
      <c r="H461" s="5">
        <f>IF(E461="Réception",VLOOKUP(B461,'[1]4 - Jeudi - SX'!$C$12:$S$313,9,FALSE),IF(E461="Préparation",VLOOKUP(B461,'[1]4 - Jeudi - SX'!$C$12:$S$313,8,FALSE),IF(E461="Expédition",VLOOKUP(B461,'[1]4 - Jeudi - SX'!$C$12:$S$313,10,FALSE),IF(E461="Inventaire",VLOOKUP(B461,'[1]4 - Jeudi - SX'!$C$12:$S$313,11,FALSE),IF(E461="Emballages/Déchets",VLOOKUP(B461,'[1]4 - Jeudi - SX'!$C$12:$S$313,12,FALSE),IF(F461="Délgation",VLOOKUP(B461,'[1]4 - Jeudi - SX'!$C$12:$S$313,13,FALSE),IF(E461="Dégagement",VLOOKUP(B461,'[1]4 - Jeudi - SX'!$C$12:$S$313,14,FALSE),IF(E461="Administration (chefs équipes)",VLOOKUP(B461,'[1]4 - Jeudi - SX'!$C$12:$S$313,16,FALSE)))))))))</f>
        <v>0</v>
      </c>
      <c r="I461" s="6"/>
      <c r="J461" s="7"/>
    </row>
    <row r="462" spans="1:10">
      <c r="A462" s="1" t="str">
        <f t="shared" si="14"/>
        <v>RAVET  ALICE</v>
      </c>
      <c r="B462" s="2" t="str">
        <f>INDEX('[1]liste operateur'!D:D,(ROWS($1:462)-1)/8+1)</f>
        <v>RAVET  ALICE</v>
      </c>
      <c r="C462" s="3" t="str">
        <f>+VLOOKUP(B462,'[1]liste operateur'!D:E,2,FALSE)</f>
        <v>Carrefour</v>
      </c>
      <c r="D462" s="4" t="str">
        <f t="shared" si="15"/>
        <v>NORM</v>
      </c>
      <c r="E462" t="s">
        <v>5</v>
      </c>
      <c r="G462" t="str">
        <f>VLOOKUP(B462,'[1]4 - Jeudi - SX'!$C$12:$E$1048576,3,FALSE)</f>
        <v>Matin</v>
      </c>
      <c r="H462" s="5">
        <f>IF(E462="Réception",VLOOKUP(B462,'[1]4 - Jeudi - SX'!$C$12:$S$313,9,FALSE),IF(E462="Préparation",VLOOKUP(B462,'[1]4 - Jeudi - SX'!$C$12:$S$313,8,FALSE),IF(E462="Expédition",VLOOKUP(B462,'[1]4 - Jeudi - SX'!$C$12:$S$313,10,FALSE),IF(E462="Inventaire",VLOOKUP(B462,'[1]4 - Jeudi - SX'!$C$12:$S$313,11,FALSE),IF(E462="Emballages/Déchets",VLOOKUP(B462,'[1]4 - Jeudi - SX'!$C$12:$S$313,12,FALSE),IF(F462="Délgation",VLOOKUP(B462,'[1]4 - Jeudi - SX'!$C$12:$S$313,13,FALSE),IF(E462="Dégagement",VLOOKUP(B462,'[1]4 - Jeudi - SX'!$C$12:$S$313,14,FALSE),IF(E462="Administration (chefs équipes)",VLOOKUP(B462,'[1]4 - Jeudi - SX'!$C$12:$S$313,16,FALSE)))))))))</f>
        <v>0</v>
      </c>
      <c r="I462" s="6"/>
      <c r="J462" s="7"/>
    </row>
    <row r="463" spans="1:10">
      <c r="A463" s="1" t="str">
        <f t="shared" si="14"/>
        <v>RAVET  ALICE</v>
      </c>
      <c r="B463" s="2" t="str">
        <f>INDEX('[1]liste operateur'!D:D,(ROWS($1:463)-1)/8+1)</f>
        <v>RAVET  ALICE</v>
      </c>
      <c r="C463" s="3" t="str">
        <f>+VLOOKUP(B463,'[1]liste operateur'!D:E,2,FALSE)</f>
        <v>Carrefour</v>
      </c>
      <c r="D463" s="4" t="str">
        <f t="shared" si="15"/>
        <v>NORM</v>
      </c>
      <c r="E463" t="s">
        <v>6</v>
      </c>
      <c r="G463" t="str">
        <f>VLOOKUP(B463,'[1]4 - Jeudi - SX'!$C$12:$E$1048576,3,FALSE)</f>
        <v>Matin</v>
      </c>
      <c r="H463" s="5">
        <f>IF(E463="Réception",VLOOKUP(B463,'[1]4 - Jeudi - SX'!$C$12:$S$313,9,FALSE),IF(E463="Préparation",VLOOKUP(B463,'[1]4 - Jeudi - SX'!$C$12:$S$313,8,FALSE),IF(E463="Expédition",VLOOKUP(B463,'[1]4 - Jeudi - SX'!$C$12:$S$313,10,FALSE),IF(E463="Inventaire",VLOOKUP(B463,'[1]4 - Jeudi - SX'!$C$12:$S$313,11,FALSE),IF(E463="Emballages/Déchets",VLOOKUP(B463,'[1]4 - Jeudi - SX'!$C$12:$S$313,12,FALSE),IF(F463="Délgation",VLOOKUP(B463,'[1]4 - Jeudi - SX'!$C$12:$S$313,13,FALSE),IF(E463="Dégagement",VLOOKUP(B463,'[1]4 - Jeudi - SX'!$C$12:$S$313,14,FALSE),IF(E463="Administration (chefs équipes)",VLOOKUP(B463,'[1]4 - Jeudi - SX'!$C$12:$S$313,16,FALSE)))))))))</f>
        <v>0</v>
      </c>
      <c r="I463" s="6"/>
      <c r="J463" s="7"/>
    </row>
    <row r="464" spans="1:10">
      <c r="A464" s="1" t="str">
        <f t="shared" si="14"/>
        <v>RAVET  ALICE</v>
      </c>
      <c r="B464" s="2" t="str">
        <f>INDEX('[1]liste operateur'!D:D,(ROWS($1:464)-1)/8+1)</f>
        <v>RAVET  ALICE</v>
      </c>
      <c r="C464" s="3" t="str">
        <f>+VLOOKUP(B464,'[1]liste operateur'!D:E,2,FALSE)</f>
        <v>Carrefour</v>
      </c>
      <c r="D464" s="4" t="str">
        <f t="shared" si="15"/>
        <v>NORM</v>
      </c>
      <c r="F464" t="s">
        <v>7</v>
      </c>
      <c r="G464" t="str">
        <f>VLOOKUP(B464,'[1]4 - Jeudi - SX'!$C$12:$E$1048576,3,FALSE)</f>
        <v>Matin</v>
      </c>
      <c r="H464" s="5">
        <f>IF(E464="Réception",VLOOKUP(B464,'[1]4 - Jeudi - SX'!$C$12:$S$313,9,FALSE),IF(E464="Préparation",VLOOKUP(B464,'[1]4 - Jeudi - SX'!$C$12:$S$313,8,FALSE),IF(E464="Expédition",VLOOKUP(B464,'[1]4 - Jeudi - SX'!$C$12:$S$313,10,FALSE),IF(E464="Inventaire",VLOOKUP(B464,'[1]4 - Jeudi - SX'!$C$12:$S$313,11,FALSE),IF(E464="Emballages/Déchets",VLOOKUP(B464,'[1]4 - Jeudi - SX'!$C$12:$S$313,12,FALSE),IF(F464="Délgation",VLOOKUP(B464,'[1]4 - Jeudi - SX'!$C$12:$S$313,13,FALSE),IF(E464="Dégagement",VLOOKUP(B464,'[1]4 - Jeudi - SX'!$C$12:$S$313,14,FALSE),IF(E464="Administration (chefs équipes)",VLOOKUP(B464,'[1]4 - Jeudi - SX'!$C$12:$S$313,16,FALSE)))))))))</f>
        <v>0</v>
      </c>
      <c r="I464" s="6"/>
      <c r="J464" s="7"/>
    </row>
    <row r="465" spans="1:10">
      <c r="A465" s="1" t="str">
        <f t="shared" si="14"/>
        <v>HANTRAIS  AURELIE</v>
      </c>
      <c r="B465" s="2" t="str">
        <f>INDEX('[1]liste operateur'!D:D,(ROWS($1:465)-1)/8+1)</f>
        <v>HANTRAIS  AURELIE</v>
      </c>
      <c r="C465" s="3" t="str">
        <f>+VLOOKUP(B465,'[1]liste operateur'!D:E,2,FALSE)</f>
        <v>Carrefour</v>
      </c>
      <c r="D465" s="4" t="str">
        <f t="shared" si="15"/>
        <v>NORM</v>
      </c>
      <c r="E465" t="s">
        <v>0</v>
      </c>
      <c r="G465" t="str">
        <f>VLOOKUP(B465,'[1]4 - Jeudi - SX'!$C$12:$E$1048576,3,FALSE)</f>
        <v>Matin</v>
      </c>
      <c r="H465" s="5">
        <f>IF(E465="Réception",VLOOKUP(B465,'[1]4 - Jeudi - SX'!$C$12:$S$313,9,FALSE),IF(E465="Préparation",VLOOKUP(B465,'[1]4 - Jeudi - SX'!$C$12:$S$313,8,FALSE),IF(E465="Expédition",VLOOKUP(B465,'[1]4 - Jeudi - SX'!$C$12:$S$313,10,FALSE),IF(E465="Inventaire",VLOOKUP(B465,'[1]4 - Jeudi - SX'!$C$12:$S$313,11,FALSE),IF(E465="Emballages/Déchets",VLOOKUP(B465,'[1]4 - Jeudi - SX'!$C$12:$S$313,12,FALSE),IF(F465="Délgation",VLOOKUP(B465,'[1]4 - Jeudi - SX'!$C$12:$S$313,13,FALSE),IF(E465="Dégagement",VLOOKUP(B465,'[1]4 - Jeudi - SX'!$C$12:$S$313,14,FALSE),IF(E465="Administration (chefs équipes)",VLOOKUP(B465,'[1]4 - Jeudi - SX'!$C$12:$S$313,16,FALSE)))))))))</f>
        <v>0</v>
      </c>
      <c r="I465" s="6"/>
      <c r="J465" s="7"/>
    </row>
    <row r="466" spans="1:10">
      <c r="A466" s="1" t="str">
        <f t="shared" si="14"/>
        <v>HANTRAIS  AURELIE</v>
      </c>
      <c r="B466" s="2" t="str">
        <f>INDEX('[1]liste operateur'!D:D,(ROWS($1:466)-1)/8+1)</f>
        <v>HANTRAIS  AURELIE</v>
      </c>
      <c r="C466" s="3" t="str">
        <f>+VLOOKUP(B466,'[1]liste operateur'!D:E,2,FALSE)</f>
        <v>Carrefour</v>
      </c>
      <c r="D466" s="4" t="str">
        <f t="shared" si="15"/>
        <v>NORM</v>
      </c>
      <c r="E466" t="s">
        <v>1</v>
      </c>
      <c r="G466" t="str">
        <f>VLOOKUP(B466,'[1]4 - Jeudi - SX'!$C$12:$E$1048576,3,FALSE)</f>
        <v>Matin</v>
      </c>
      <c r="H466" s="5">
        <f>IF(E466="Réception",VLOOKUP(B466,'[1]4 - Jeudi - SX'!$C$12:$S$313,9,FALSE),IF(E466="Préparation",VLOOKUP(B466,'[1]4 - Jeudi - SX'!$C$12:$S$313,8,FALSE),IF(E466="Expédition",VLOOKUP(B466,'[1]4 - Jeudi - SX'!$C$12:$S$313,10,FALSE),IF(E466="Inventaire",VLOOKUP(B466,'[1]4 - Jeudi - SX'!$C$12:$S$313,11,FALSE),IF(E466="Emballages/Déchets",VLOOKUP(B466,'[1]4 - Jeudi - SX'!$C$12:$S$313,12,FALSE),IF(F466="Délgation",VLOOKUP(B466,'[1]4 - Jeudi - SX'!$C$12:$S$313,13,FALSE),IF(E466="Dégagement",VLOOKUP(B466,'[1]4 - Jeudi - SX'!$C$12:$S$313,14,FALSE),IF(E466="Administration (chefs équipes)",VLOOKUP(B466,'[1]4 - Jeudi - SX'!$C$12:$S$313,16,FALSE)))))))))</f>
        <v>0</v>
      </c>
      <c r="I466" s="6"/>
      <c r="J466" s="7"/>
    </row>
    <row r="467" spans="1:10">
      <c r="A467" s="1" t="str">
        <f t="shared" si="14"/>
        <v>HANTRAIS  AURELIE</v>
      </c>
      <c r="B467" s="2" t="str">
        <f>INDEX('[1]liste operateur'!D:D,(ROWS($1:467)-1)/8+1)</f>
        <v>HANTRAIS  AURELIE</v>
      </c>
      <c r="C467" s="3" t="str">
        <f>+VLOOKUP(B467,'[1]liste operateur'!D:E,2,FALSE)</f>
        <v>Carrefour</v>
      </c>
      <c r="D467" s="4" t="str">
        <f t="shared" si="15"/>
        <v>NORM</v>
      </c>
      <c r="E467" t="s">
        <v>2</v>
      </c>
      <c r="G467" t="str">
        <f>VLOOKUP(B467,'[1]4 - Jeudi - SX'!$C$12:$E$1048576,3,FALSE)</f>
        <v>Matin</v>
      </c>
      <c r="H467" s="5">
        <f>IF(E467="Réception",VLOOKUP(B467,'[1]4 - Jeudi - SX'!$C$12:$S$313,9,FALSE),IF(E467="Préparation",VLOOKUP(B467,'[1]4 - Jeudi - SX'!$C$12:$S$313,8,FALSE),IF(E467="Expédition",VLOOKUP(B467,'[1]4 - Jeudi - SX'!$C$12:$S$313,10,FALSE),IF(E467="Inventaire",VLOOKUP(B467,'[1]4 - Jeudi - SX'!$C$12:$S$313,11,FALSE),IF(E467="Emballages/Déchets",VLOOKUP(B467,'[1]4 - Jeudi - SX'!$C$12:$S$313,12,FALSE),IF(F467="Délgation",VLOOKUP(B467,'[1]4 - Jeudi - SX'!$C$12:$S$313,13,FALSE),IF(E467="Dégagement",VLOOKUP(B467,'[1]4 - Jeudi - SX'!$C$12:$S$313,14,FALSE),IF(E467="Administration (chefs équipes)",VLOOKUP(B467,'[1]4 - Jeudi - SX'!$C$12:$S$313,16,FALSE)))))))))</f>
        <v>0</v>
      </c>
      <c r="I467" s="6"/>
      <c r="J467" s="7"/>
    </row>
    <row r="468" spans="1:10">
      <c r="A468" s="1" t="str">
        <f t="shared" si="14"/>
        <v>HANTRAIS  AURELIE</v>
      </c>
      <c r="B468" s="2" t="str">
        <f>INDEX('[1]liste operateur'!D:D,(ROWS($1:468)-1)/8+1)</f>
        <v>HANTRAIS  AURELIE</v>
      </c>
      <c r="C468" s="3" t="str">
        <f>+VLOOKUP(B468,'[1]liste operateur'!D:E,2,FALSE)</f>
        <v>Carrefour</v>
      </c>
      <c r="D468" s="4" t="str">
        <f t="shared" si="15"/>
        <v>NORM</v>
      </c>
      <c r="E468" t="s">
        <v>3</v>
      </c>
      <c r="G468" t="str">
        <f>VLOOKUP(B468,'[1]4 - Jeudi - SX'!$C$12:$E$1048576,3,FALSE)</f>
        <v>Matin</v>
      </c>
      <c r="H468" s="5">
        <f>IF(E468="Réception",VLOOKUP(B468,'[1]4 - Jeudi - SX'!$C$12:$S$313,9,FALSE),IF(E468="Préparation",VLOOKUP(B468,'[1]4 - Jeudi - SX'!$C$12:$S$313,8,FALSE),IF(E468="Expédition",VLOOKUP(B468,'[1]4 - Jeudi - SX'!$C$12:$S$313,10,FALSE),IF(E468="Inventaire",VLOOKUP(B468,'[1]4 - Jeudi - SX'!$C$12:$S$313,11,FALSE),IF(E468="Emballages/Déchets",VLOOKUP(B468,'[1]4 - Jeudi - SX'!$C$12:$S$313,12,FALSE),IF(F468="Délgation",VLOOKUP(B468,'[1]4 - Jeudi - SX'!$C$12:$S$313,13,FALSE),IF(E468="Dégagement",VLOOKUP(B468,'[1]4 - Jeudi - SX'!$C$12:$S$313,14,FALSE),IF(E468="Administration (chefs équipes)",VLOOKUP(B468,'[1]4 - Jeudi - SX'!$C$12:$S$313,16,FALSE)))))))))</f>
        <v>0</v>
      </c>
      <c r="I468" s="6"/>
      <c r="J468" s="7"/>
    </row>
    <row r="469" spans="1:10">
      <c r="A469" s="1" t="str">
        <f t="shared" si="14"/>
        <v>HANTRAIS  AURELIE</v>
      </c>
      <c r="B469" s="2" t="str">
        <f>INDEX('[1]liste operateur'!D:D,(ROWS($1:469)-1)/8+1)</f>
        <v>HANTRAIS  AURELIE</v>
      </c>
      <c r="C469" s="3" t="str">
        <f>+VLOOKUP(B469,'[1]liste operateur'!D:E,2,FALSE)</f>
        <v>Carrefour</v>
      </c>
      <c r="D469" s="4" t="str">
        <f t="shared" si="15"/>
        <v>NORM</v>
      </c>
      <c r="E469" t="s">
        <v>4</v>
      </c>
      <c r="G469" t="str">
        <f>VLOOKUP(B469,'[1]4 - Jeudi - SX'!$C$12:$E$1048576,3,FALSE)</f>
        <v>Matin</v>
      </c>
      <c r="H469" s="5">
        <f>IF(E469="Réception",VLOOKUP(B469,'[1]4 - Jeudi - SX'!$C$12:$S$313,9,FALSE),IF(E469="Préparation",VLOOKUP(B469,'[1]4 - Jeudi - SX'!$C$12:$S$313,8,FALSE),IF(E469="Expédition",VLOOKUP(B469,'[1]4 - Jeudi - SX'!$C$12:$S$313,10,FALSE),IF(E469="Inventaire",VLOOKUP(B469,'[1]4 - Jeudi - SX'!$C$12:$S$313,11,FALSE),IF(E469="Emballages/Déchets",VLOOKUP(B469,'[1]4 - Jeudi - SX'!$C$12:$S$313,12,FALSE),IF(F469="Délgation",VLOOKUP(B469,'[1]4 - Jeudi - SX'!$C$12:$S$313,13,FALSE),IF(E469="Dégagement",VLOOKUP(B469,'[1]4 - Jeudi - SX'!$C$12:$S$313,14,FALSE),IF(E469="Administration (chefs équipes)",VLOOKUP(B469,'[1]4 - Jeudi - SX'!$C$12:$S$313,16,FALSE)))))))))</f>
        <v>0</v>
      </c>
      <c r="I469" s="6"/>
      <c r="J469" s="7"/>
    </row>
    <row r="470" spans="1:10">
      <c r="A470" s="1" t="str">
        <f t="shared" si="14"/>
        <v>HANTRAIS  AURELIE</v>
      </c>
      <c r="B470" s="2" t="str">
        <f>INDEX('[1]liste operateur'!D:D,(ROWS($1:470)-1)/8+1)</f>
        <v>HANTRAIS  AURELIE</v>
      </c>
      <c r="C470" s="3" t="str">
        <f>+VLOOKUP(B470,'[1]liste operateur'!D:E,2,FALSE)</f>
        <v>Carrefour</v>
      </c>
      <c r="D470" s="4" t="str">
        <f t="shared" si="15"/>
        <v>NORM</v>
      </c>
      <c r="E470" t="s">
        <v>5</v>
      </c>
      <c r="G470" t="str">
        <f>VLOOKUP(B470,'[1]4 - Jeudi - SX'!$C$12:$E$1048576,3,FALSE)</f>
        <v>Matin</v>
      </c>
      <c r="H470" s="5">
        <f>IF(E470="Réception",VLOOKUP(B470,'[1]4 - Jeudi - SX'!$C$12:$S$313,9,FALSE),IF(E470="Préparation",VLOOKUP(B470,'[1]4 - Jeudi - SX'!$C$12:$S$313,8,FALSE),IF(E470="Expédition",VLOOKUP(B470,'[1]4 - Jeudi - SX'!$C$12:$S$313,10,FALSE),IF(E470="Inventaire",VLOOKUP(B470,'[1]4 - Jeudi - SX'!$C$12:$S$313,11,FALSE),IF(E470="Emballages/Déchets",VLOOKUP(B470,'[1]4 - Jeudi - SX'!$C$12:$S$313,12,FALSE),IF(F470="Délgation",VLOOKUP(B470,'[1]4 - Jeudi - SX'!$C$12:$S$313,13,FALSE),IF(E470="Dégagement",VLOOKUP(B470,'[1]4 - Jeudi - SX'!$C$12:$S$313,14,FALSE),IF(E470="Administration (chefs équipes)",VLOOKUP(B470,'[1]4 - Jeudi - SX'!$C$12:$S$313,16,FALSE)))))))))</f>
        <v>0</v>
      </c>
      <c r="I470" s="6"/>
      <c r="J470" s="7"/>
    </row>
    <row r="471" spans="1:10">
      <c r="A471" s="1" t="str">
        <f t="shared" si="14"/>
        <v>HANTRAIS  AURELIE</v>
      </c>
      <c r="B471" s="2" t="str">
        <f>INDEX('[1]liste operateur'!D:D,(ROWS($1:471)-1)/8+1)</f>
        <v>HANTRAIS  AURELIE</v>
      </c>
      <c r="C471" s="3" t="str">
        <f>+VLOOKUP(B471,'[1]liste operateur'!D:E,2,FALSE)</f>
        <v>Carrefour</v>
      </c>
      <c r="D471" s="4" t="str">
        <f t="shared" si="15"/>
        <v>NORM</v>
      </c>
      <c r="E471" t="s">
        <v>6</v>
      </c>
      <c r="G471" t="str">
        <f>VLOOKUP(B471,'[1]4 - Jeudi - SX'!$C$12:$E$1048576,3,FALSE)</f>
        <v>Matin</v>
      </c>
      <c r="H471" s="5">
        <f>IF(E471="Réception",VLOOKUP(B471,'[1]4 - Jeudi - SX'!$C$12:$S$313,9,FALSE),IF(E471="Préparation",VLOOKUP(B471,'[1]4 - Jeudi - SX'!$C$12:$S$313,8,FALSE),IF(E471="Expédition",VLOOKUP(B471,'[1]4 - Jeudi - SX'!$C$12:$S$313,10,FALSE),IF(E471="Inventaire",VLOOKUP(B471,'[1]4 - Jeudi - SX'!$C$12:$S$313,11,FALSE),IF(E471="Emballages/Déchets",VLOOKUP(B471,'[1]4 - Jeudi - SX'!$C$12:$S$313,12,FALSE),IF(F471="Délgation",VLOOKUP(B471,'[1]4 - Jeudi - SX'!$C$12:$S$313,13,FALSE),IF(E471="Dégagement",VLOOKUP(B471,'[1]4 - Jeudi - SX'!$C$12:$S$313,14,FALSE),IF(E471="Administration (chefs équipes)",VLOOKUP(B471,'[1]4 - Jeudi - SX'!$C$12:$S$313,16,FALSE)))))))))</f>
        <v>0</v>
      </c>
      <c r="I471" s="6"/>
      <c r="J471" s="7"/>
    </row>
    <row r="472" spans="1:10">
      <c r="A472" s="1" t="str">
        <f t="shared" si="14"/>
        <v>HANTRAIS  AURELIE</v>
      </c>
      <c r="B472" s="2" t="str">
        <f>INDEX('[1]liste operateur'!D:D,(ROWS($1:472)-1)/8+1)</f>
        <v>HANTRAIS  AURELIE</v>
      </c>
      <c r="C472" s="3" t="str">
        <f>+VLOOKUP(B472,'[1]liste operateur'!D:E,2,FALSE)</f>
        <v>Carrefour</v>
      </c>
      <c r="D472" s="4" t="str">
        <f t="shared" si="15"/>
        <v>NORM</v>
      </c>
      <c r="F472" t="s">
        <v>7</v>
      </c>
      <c r="G472" t="str">
        <f>VLOOKUP(B472,'[1]4 - Jeudi - SX'!$C$12:$E$1048576,3,FALSE)</f>
        <v>Matin</v>
      </c>
      <c r="H472" s="5">
        <f>IF(E472="Réception",VLOOKUP(B472,'[1]4 - Jeudi - SX'!$C$12:$S$313,9,FALSE),IF(E472="Préparation",VLOOKUP(B472,'[1]4 - Jeudi - SX'!$C$12:$S$313,8,FALSE),IF(E472="Expédition",VLOOKUP(B472,'[1]4 - Jeudi - SX'!$C$12:$S$313,10,FALSE),IF(E472="Inventaire",VLOOKUP(B472,'[1]4 - Jeudi - SX'!$C$12:$S$313,11,FALSE),IF(E472="Emballages/Déchets",VLOOKUP(B472,'[1]4 - Jeudi - SX'!$C$12:$S$313,12,FALSE),IF(F472="Délgation",VLOOKUP(B472,'[1]4 - Jeudi - SX'!$C$12:$S$313,13,FALSE),IF(E472="Dégagement",VLOOKUP(B472,'[1]4 - Jeudi - SX'!$C$12:$S$313,14,FALSE),IF(E472="Administration (chefs équipes)",VLOOKUP(B472,'[1]4 - Jeudi - SX'!$C$12:$S$313,16,FALSE)))))))))</f>
        <v>0</v>
      </c>
      <c r="I472" s="6"/>
      <c r="J472" s="7"/>
    </row>
    <row r="473" spans="1:10">
      <c r="A473" s="1" t="str">
        <f t="shared" si="14"/>
        <v>PONCET  MAGALIE</v>
      </c>
      <c r="B473" s="2" t="str">
        <f>INDEX('[1]liste operateur'!D:D,(ROWS($1:473)-1)/8+1)</f>
        <v>PONCET  MAGALIE</v>
      </c>
      <c r="C473" s="3" t="str">
        <f>+VLOOKUP(B473,'[1]liste operateur'!D:E,2,FALSE)</f>
        <v>Carrefour</v>
      </c>
      <c r="D473" s="4" t="str">
        <f t="shared" si="15"/>
        <v>NORM</v>
      </c>
      <c r="E473" t="s">
        <v>0</v>
      </c>
      <c r="G473" t="str">
        <f>VLOOKUP(B473,'[1]4 - Jeudi - SX'!$C$12:$E$1048576,3,FALSE)</f>
        <v>Matin</v>
      </c>
      <c r="H473" s="5">
        <f>IF(E473="Réception",VLOOKUP(B473,'[1]4 - Jeudi - SX'!$C$12:$S$313,9,FALSE),IF(E473="Préparation",VLOOKUP(B473,'[1]4 - Jeudi - SX'!$C$12:$S$313,8,FALSE),IF(E473="Expédition",VLOOKUP(B473,'[1]4 - Jeudi - SX'!$C$12:$S$313,10,FALSE),IF(E473="Inventaire",VLOOKUP(B473,'[1]4 - Jeudi - SX'!$C$12:$S$313,11,FALSE),IF(E473="Emballages/Déchets",VLOOKUP(B473,'[1]4 - Jeudi - SX'!$C$12:$S$313,12,FALSE),IF(F473="Délgation",VLOOKUP(B473,'[1]4 - Jeudi - SX'!$C$12:$S$313,13,FALSE),IF(E473="Dégagement",VLOOKUP(B473,'[1]4 - Jeudi - SX'!$C$12:$S$313,14,FALSE),IF(E473="Administration (chefs équipes)",VLOOKUP(B473,'[1]4 - Jeudi - SX'!$C$12:$S$313,16,FALSE)))))))))</f>
        <v>0</v>
      </c>
      <c r="I473" s="6"/>
      <c r="J473" s="7"/>
    </row>
    <row r="474" spans="1:10">
      <c r="A474" s="1" t="str">
        <f t="shared" si="14"/>
        <v>PONCET  MAGALIE</v>
      </c>
      <c r="B474" s="2" t="str">
        <f>INDEX('[1]liste operateur'!D:D,(ROWS($1:474)-1)/8+1)</f>
        <v>PONCET  MAGALIE</v>
      </c>
      <c r="C474" s="3" t="str">
        <f>+VLOOKUP(B474,'[1]liste operateur'!D:E,2,FALSE)</f>
        <v>Carrefour</v>
      </c>
      <c r="D474" s="4" t="str">
        <f t="shared" si="15"/>
        <v>NORM</v>
      </c>
      <c r="E474" t="s">
        <v>1</v>
      </c>
      <c r="G474" t="str">
        <f>VLOOKUP(B474,'[1]4 - Jeudi - SX'!$C$12:$E$1048576,3,FALSE)</f>
        <v>Matin</v>
      </c>
      <c r="H474" s="5">
        <f>IF(E474="Réception",VLOOKUP(B474,'[1]4 - Jeudi - SX'!$C$12:$S$313,9,FALSE),IF(E474="Préparation",VLOOKUP(B474,'[1]4 - Jeudi - SX'!$C$12:$S$313,8,FALSE),IF(E474="Expédition",VLOOKUP(B474,'[1]4 - Jeudi - SX'!$C$12:$S$313,10,FALSE),IF(E474="Inventaire",VLOOKUP(B474,'[1]4 - Jeudi - SX'!$C$12:$S$313,11,FALSE),IF(E474="Emballages/Déchets",VLOOKUP(B474,'[1]4 - Jeudi - SX'!$C$12:$S$313,12,FALSE),IF(F474="Délgation",VLOOKUP(B474,'[1]4 - Jeudi - SX'!$C$12:$S$313,13,FALSE),IF(E474="Dégagement",VLOOKUP(B474,'[1]4 - Jeudi - SX'!$C$12:$S$313,14,FALSE),IF(E474="Administration (chefs équipes)",VLOOKUP(B474,'[1]4 - Jeudi - SX'!$C$12:$S$313,16,FALSE)))))))))</f>
        <v>0</v>
      </c>
      <c r="I474" s="6"/>
      <c r="J474" s="7"/>
    </row>
    <row r="475" spans="1:10">
      <c r="A475" s="1" t="str">
        <f t="shared" si="14"/>
        <v>PONCET  MAGALIE</v>
      </c>
      <c r="B475" s="2" t="str">
        <f>INDEX('[1]liste operateur'!D:D,(ROWS($1:475)-1)/8+1)</f>
        <v>PONCET  MAGALIE</v>
      </c>
      <c r="C475" s="3" t="str">
        <f>+VLOOKUP(B475,'[1]liste operateur'!D:E,2,FALSE)</f>
        <v>Carrefour</v>
      </c>
      <c r="D475" s="4" t="str">
        <f t="shared" si="15"/>
        <v>NORM</v>
      </c>
      <c r="E475" t="s">
        <v>2</v>
      </c>
      <c r="G475" t="str">
        <f>VLOOKUP(B475,'[1]4 - Jeudi - SX'!$C$12:$E$1048576,3,FALSE)</f>
        <v>Matin</v>
      </c>
      <c r="H475" s="5">
        <f>IF(E475="Réception",VLOOKUP(B475,'[1]4 - Jeudi - SX'!$C$12:$S$313,9,FALSE),IF(E475="Préparation",VLOOKUP(B475,'[1]4 - Jeudi - SX'!$C$12:$S$313,8,FALSE),IF(E475="Expédition",VLOOKUP(B475,'[1]4 - Jeudi - SX'!$C$12:$S$313,10,FALSE),IF(E475="Inventaire",VLOOKUP(B475,'[1]4 - Jeudi - SX'!$C$12:$S$313,11,FALSE),IF(E475="Emballages/Déchets",VLOOKUP(B475,'[1]4 - Jeudi - SX'!$C$12:$S$313,12,FALSE),IF(F475="Délgation",VLOOKUP(B475,'[1]4 - Jeudi - SX'!$C$12:$S$313,13,FALSE),IF(E475="Dégagement",VLOOKUP(B475,'[1]4 - Jeudi - SX'!$C$12:$S$313,14,FALSE),IF(E475="Administration (chefs équipes)",VLOOKUP(B475,'[1]4 - Jeudi - SX'!$C$12:$S$313,16,FALSE)))))))))</f>
        <v>0</v>
      </c>
      <c r="I475" s="6"/>
      <c r="J475" s="7"/>
    </row>
    <row r="476" spans="1:10">
      <c r="A476" s="1" t="str">
        <f t="shared" si="14"/>
        <v>PONCET  MAGALIE</v>
      </c>
      <c r="B476" s="2" t="str">
        <f>INDEX('[1]liste operateur'!D:D,(ROWS($1:476)-1)/8+1)</f>
        <v>PONCET  MAGALIE</v>
      </c>
      <c r="C476" s="3" t="str">
        <f>+VLOOKUP(B476,'[1]liste operateur'!D:E,2,FALSE)</f>
        <v>Carrefour</v>
      </c>
      <c r="D476" s="4" t="str">
        <f t="shared" si="15"/>
        <v>NORM</v>
      </c>
      <c r="E476" t="s">
        <v>3</v>
      </c>
      <c r="G476" t="str">
        <f>VLOOKUP(B476,'[1]4 - Jeudi - SX'!$C$12:$E$1048576,3,FALSE)</f>
        <v>Matin</v>
      </c>
      <c r="H476" s="5">
        <f>IF(E476="Réception",VLOOKUP(B476,'[1]4 - Jeudi - SX'!$C$12:$S$313,9,FALSE),IF(E476="Préparation",VLOOKUP(B476,'[1]4 - Jeudi - SX'!$C$12:$S$313,8,FALSE),IF(E476="Expédition",VLOOKUP(B476,'[1]4 - Jeudi - SX'!$C$12:$S$313,10,FALSE),IF(E476="Inventaire",VLOOKUP(B476,'[1]4 - Jeudi - SX'!$C$12:$S$313,11,FALSE),IF(E476="Emballages/Déchets",VLOOKUP(B476,'[1]4 - Jeudi - SX'!$C$12:$S$313,12,FALSE),IF(F476="Délgation",VLOOKUP(B476,'[1]4 - Jeudi - SX'!$C$12:$S$313,13,FALSE),IF(E476="Dégagement",VLOOKUP(B476,'[1]4 - Jeudi - SX'!$C$12:$S$313,14,FALSE),IF(E476="Administration (chefs équipes)",VLOOKUP(B476,'[1]4 - Jeudi - SX'!$C$12:$S$313,16,FALSE)))))))))</f>
        <v>0</v>
      </c>
      <c r="I476" s="6"/>
      <c r="J476" s="7"/>
    </row>
    <row r="477" spans="1:10">
      <c r="A477" s="1" t="str">
        <f t="shared" si="14"/>
        <v>PONCET  MAGALIE</v>
      </c>
      <c r="B477" s="2" t="str">
        <f>INDEX('[1]liste operateur'!D:D,(ROWS($1:477)-1)/8+1)</f>
        <v>PONCET  MAGALIE</v>
      </c>
      <c r="C477" s="3" t="str">
        <f>+VLOOKUP(B477,'[1]liste operateur'!D:E,2,FALSE)</f>
        <v>Carrefour</v>
      </c>
      <c r="D477" s="4" t="str">
        <f t="shared" si="15"/>
        <v>NORM</v>
      </c>
      <c r="E477" t="s">
        <v>4</v>
      </c>
      <c r="G477" t="str">
        <f>VLOOKUP(B477,'[1]4 - Jeudi - SX'!$C$12:$E$1048576,3,FALSE)</f>
        <v>Matin</v>
      </c>
      <c r="H477" s="5">
        <f>IF(E477="Réception",VLOOKUP(B477,'[1]4 - Jeudi - SX'!$C$12:$S$313,9,FALSE),IF(E477="Préparation",VLOOKUP(B477,'[1]4 - Jeudi - SX'!$C$12:$S$313,8,FALSE),IF(E477="Expédition",VLOOKUP(B477,'[1]4 - Jeudi - SX'!$C$12:$S$313,10,FALSE),IF(E477="Inventaire",VLOOKUP(B477,'[1]4 - Jeudi - SX'!$C$12:$S$313,11,FALSE),IF(E477="Emballages/Déchets",VLOOKUP(B477,'[1]4 - Jeudi - SX'!$C$12:$S$313,12,FALSE),IF(F477="Délgation",VLOOKUP(B477,'[1]4 - Jeudi - SX'!$C$12:$S$313,13,FALSE),IF(E477="Dégagement",VLOOKUP(B477,'[1]4 - Jeudi - SX'!$C$12:$S$313,14,FALSE),IF(E477="Administration (chefs équipes)",VLOOKUP(B477,'[1]4 - Jeudi - SX'!$C$12:$S$313,16,FALSE)))))))))</f>
        <v>0</v>
      </c>
      <c r="I477" s="6"/>
      <c r="J477" s="7"/>
    </row>
    <row r="478" spans="1:10">
      <c r="A478" s="1" t="str">
        <f t="shared" si="14"/>
        <v>PONCET  MAGALIE</v>
      </c>
      <c r="B478" s="2" t="str">
        <f>INDEX('[1]liste operateur'!D:D,(ROWS($1:478)-1)/8+1)</f>
        <v>PONCET  MAGALIE</v>
      </c>
      <c r="C478" s="3" t="str">
        <f>+VLOOKUP(B478,'[1]liste operateur'!D:E,2,FALSE)</f>
        <v>Carrefour</v>
      </c>
      <c r="D478" s="4" t="str">
        <f t="shared" si="15"/>
        <v>NORM</v>
      </c>
      <c r="E478" t="s">
        <v>5</v>
      </c>
      <c r="G478" t="str">
        <f>VLOOKUP(B478,'[1]4 - Jeudi - SX'!$C$12:$E$1048576,3,FALSE)</f>
        <v>Matin</v>
      </c>
      <c r="H478" s="5">
        <f>IF(E478="Réception",VLOOKUP(B478,'[1]4 - Jeudi - SX'!$C$12:$S$313,9,FALSE),IF(E478="Préparation",VLOOKUP(B478,'[1]4 - Jeudi - SX'!$C$12:$S$313,8,FALSE),IF(E478="Expédition",VLOOKUP(B478,'[1]4 - Jeudi - SX'!$C$12:$S$313,10,FALSE),IF(E478="Inventaire",VLOOKUP(B478,'[1]4 - Jeudi - SX'!$C$12:$S$313,11,FALSE),IF(E478="Emballages/Déchets",VLOOKUP(B478,'[1]4 - Jeudi - SX'!$C$12:$S$313,12,FALSE),IF(F478="Délgation",VLOOKUP(B478,'[1]4 - Jeudi - SX'!$C$12:$S$313,13,FALSE),IF(E478="Dégagement",VLOOKUP(B478,'[1]4 - Jeudi - SX'!$C$12:$S$313,14,FALSE),IF(E478="Administration (chefs équipes)",VLOOKUP(B478,'[1]4 - Jeudi - SX'!$C$12:$S$313,16,FALSE)))))))))</f>
        <v>0</v>
      </c>
      <c r="I478" s="6"/>
      <c r="J478" s="7"/>
    </row>
    <row r="479" spans="1:10">
      <c r="A479" s="1" t="str">
        <f t="shared" si="14"/>
        <v>PONCET  MAGALIE</v>
      </c>
      <c r="B479" s="2" t="str">
        <f>INDEX('[1]liste operateur'!D:D,(ROWS($1:479)-1)/8+1)</f>
        <v>PONCET  MAGALIE</v>
      </c>
      <c r="C479" s="3" t="str">
        <f>+VLOOKUP(B479,'[1]liste operateur'!D:E,2,FALSE)</f>
        <v>Carrefour</v>
      </c>
      <c r="D479" s="4" t="str">
        <f t="shared" si="15"/>
        <v>NORM</v>
      </c>
      <c r="E479" t="s">
        <v>6</v>
      </c>
      <c r="G479" t="str">
        <f>VLOOKUP(B479,'[1]4 - Jeudi - SX'!$C$12:$E$1048576,3,FALSE)</f>
        <v>Matin</v>
      </c>
      <c r="H479" s="5">
        <f>IF(E479="Réception",VLOOKUP(B479,'[1]4 - Jeudi - SX'!$C$12:$S$313,9,FALSE),IF(E479="Préparation",VLOOKUP(B479,'[1]4 - Jeudi - SX'!$C$12:$S$313,8,FALSE),IF(E479="Expédition",VLOOKUP(B479,'[1]4 - Jeudi - SX'!$C$12:$S$313,10,FALSE),IF(E479="Inventaire",VLOOKUP(B479,'[1]4 - Jeudi - SX'!$C$12:$S$313,11,FALSE),IF(E479="Emballages/Déchets",VLOOKUP(B479,'[1]4 - Jeudi - SX'!$C$12:$S$313,12,FALSE),IF(F479="Délgation",VLOOKUP(B479,'[1]4 - Jeudi - SX'!$C$12:$S$313,13,FALSE),IF(E479="Dégagement",VLOOKUP(B479,'[1]4 - Jeudi - SX'!$C$12:$S$313,14,FALSE),IF(E479="Administration (chefs équipes)",VLOOKUP(B479,'[1]4 - Jeudi - SX'!$C$12:$S$313,16,FALSE)))))))))</f>
        <v>0</v>
      </c>
      <c r="I479" s="6"/>
      <c r="J479" s="7"/>
    </row>
    <row r="480" spans="1:10">
      <c r="A480" s="1" t="str">
        <f t="shared" si="14"/>
        <v>PONCET  MAGALIE</v>
      </c>
      <c r="B480" s="2" t="str">
        <f>INDEX('[1]liste operateur'!D:D,(ROWS($1:480)-1)/8+1)</f>
        <v>PONCET  MAGALIE</v>
      </c>
      <c r="C480" s="3" t="str">
        <f>+VLOOKUP(B480,'[1]liste operateur'!D:E,2,FALSE)</f>
        <v>Carrefour</v>
      </c>
      <c r="D480" s="4" t="str">
        <f t="shared" si="15"/>
        <v>NORM</v>
      </c>
      <c r="F480" t="s">
        <v>7</v>
      </c>
      <c r="G480" t="str">
        <f>VLOOKUP(B480,'[1]4 - Jeudi - SX'!$C$12:$E$1048576,3,FALSE)</f>
        <v>Matin</v>
      </c>
      <c r="H480" s="5">
        <f>IF(E480="Réception",VLOOKUP(B480,'[1]4 - Jeudi - SX'!$C$12:$S$313,9,FALSE),IF(E480="Préparation",VLOOKUP(B480,'[1]4 - Jeudi - SX'!$C$12:$S$313,8,FALSE),IF(E480="Expédition",VLOOKUP(B480,'[1]4 - Jeudi - SX'!$C$12:$S$313,10,FALSE),IF(E480="Inventaire",VLOOKUP(B480,'[1]4 - Jeudi - SX'!$C$12:$S$313,11,FALSE),IF(E480="Emballages/Déchets",VLOOKUP(B480,'[1]4 - Jeudi - SX'!$C$12:$S$313,12,FALSE),IF(F480="Délgation",VLOOKUP(B480,'[1]4 - Jeudi - SX'!$C$12:$S$313,13,FALSE),IF(E480="Dégagement",VLOOKUP(B480,'[1]4 - Jeudi - SX'!$C$12:$S$313,14,FALSE),IF(E480="Administration (chefs équipes)",VLOOKUP(B480,'[1]4 - Jeudi - SX'!$C$12:$S$313,16,FALSE)))))))))</f>
        <v>0</v>
      </c>
      <c r="I480" s="6"/>
      <c r="J480" s="7"/>
    </row>
    <row r="481" spans="1:10">
      <c r="A481" s="1" t="str">
        <f t="shared" si="14"/>
        <v>HOUET  JEAN MICHEL</v>
      </c>
      <c r="B481" s="2" t="str">
        <f>INDEX('[1]liste operateur'!D:D,(ROWS($1:481)-1)/8+1)</f>
        <v>HOUET  JEAN MICHEL</v>
      </c>
      <c r="C481" s="3" t="str">
        <f>+VLOOKUP(B481,'[1]liste operateur'!D:E,2,FALSE)</f>
        <v>Carrefour</v>
      </c>
      <c r="D481" s="4" t="str">
        <f t="shared" si="15"/>
        <v>NORM</v>
      </c>
      <c r="E481" t="s">
        <v>0</v>
      </c>
      <c r="G481" t="str">
        <f>VLOOKUP(B481,'[1]4 - Jeudi - SX'!$C$12:$E$1048576,3,FALSE)</f>
        <v>Matin</v>
      </c>
      <c r="H481" s="5">
        <f>IF(E481="Réception",VLOOKUP(B481,'[1]4 - Jeudi - SX'!$C$12:$S$313,9,FALSE),IF(E481="Préparation",VLOOKUP(B481,'[1]4 - Jeudi - SX'!$C$12:$S$313,8,FALSE),IF(E481="Expédition",VLOOKUP(B481,'[1]4 - Jeudi - SX'!$C$12:$S$313,10,FALSE),IF(E481="Inventaire",VLOOKUP(B481,'[1]4 - Jeudi - SX'!$C$12:$S$313,11,FALSE),IF(E481="Emballages/Déchets",VLOOKUP(B481,'[1]4 - Jeudi - SX'!$C$12:$S$313,12,FALSE),IF(F481="Délgation",VLOOKUP(B481,'[1]4 - Jeudi - SX'!$C$12:$S$313,13,FALSE),IF(E481="Dégagement",VLOOKUP(B481,'[1]4 - Jeudi - SX'!$C$12:$S$313,14,FALSE),IF(E481="Administration (chefs équipes)",VLOOKUP(B481,'[1]4 - Jeudi - SX'!$C$12:$S$313,16,FALSE)))))))))</f>
        <v>7.6388888888888895E-2</v>
      </c>
      <c r="I481" s="6"/>
      <c r="J481" s="7"/>
    </row>
    <row r="482" spans="1:10">
      <c r="A482" s="1" t="str">
        <f t="shared" si="14"/>
        <v>HOUET  JEAN MICHEL</v>
      </c>
      <c r="B482" s="2" t="str">
        <f>INDEX('[1]liste operateur'!D:D,(ROWS($1:482)-1)/8+1)</f>
        <v>HOUET  JEAN MICHEL</v>
      </c>
      <c r="C482" s="3" t="str">
        <f>+VLOOKUP(B482,'[1]liste operateur'!D:E,2,FALSE)</f>
        <v>Carrefour</v>
      </c>
      <c r="D482" s="4" t="str">
        <f t="shared" si="15"/>
        <v>NORM</v>
      </c>
      <c r="E482" t="s">
        <v>1</v>
      </c>
      <c r="G482" t="str">
        <f>VLOOKUP(B482,'[1]4 - Jeudi - SX'!$C$12:$E$1048576,3,FALSE)</f>
        <v>Matin</v>
      </c>
      <c r="H482" s="5">
        <f>IF(E482="Réception",VLOOKUP(B482,'[1]4 - Jeudi - SX'!$C$12:$S$313,9,FALSE),IF(E482="Préparation",VLOOKUP(B482,'[1]4 - Jeudi - SX'!$C$12:$S$313,8,FALSE),IF(E482="Expédition",VLOOKUP(B482,'[1]4 - Jeudi - SX'!$C$12:$S$313,10,FALSE),IF(E482="Inventaire",VLOOKUP(B482,'[1]4 - Jeudi - SX'!$C$12:$S$313,11,FALSE),IF(E482="Emballages/Déchets",VLOOKUP(B482,'[1]4 - Jeudi - SX'!$C$12:$S$313,12,FALSE),IF(F482="Délgation",VLOOKUP(B482,'[1]4 - Jeudi - SX'!$C$12:$S$313,13,FALSE),IF(E482="Dégagement",VLOOKUP(B482,'[1]4 - Jeudi - SX'!$C$12:$S$313,14,FALSE),IF(E482="Administration (chefs équipes)",VLOOKUP(B482,'[1]4 - Jeudi - SX'!$C$12:$S$313,16,FALSE)))))))))</f>
        <v>0.21527777777777779</v>
      </c>
      <c r="I482" s="6"/>
      <c r="J482" s="7"/>
    </row>
    <row r="483" spans="1:10">
      <c r="A483" s="1" t="str">
        <f t="shared" si="14"/>
        <v>HOUET  JEAN MICHEL</v>
      </c>
      <c r="B483" s="2" t="str">
        <f>INDEX('[1]liste operateur'!D:D,(ROWS($1:483)-1)/8+1)</f>
        <v>HOUET  JEAN MICHEL</v>
      </c>
      <c r="C483" s="3" t="str">
        <f>+VLOOKUP(B483,'[1]liste operateur'!D:E,2,FALSE)</f>
        <v>Carrefour</v>
      </c>
      <c r="D483" s="4" t="str">
        <f t="shared" si="15"/>
        <v>NORM</v>
      </c>
      <c r="E483" t="s">
        <v>2</v>
      </c>
      <c r="G483" t="str">
        <f>VLOOKUP(B483,'[1]4 - Jeudi - SX'!$C$12:$E$1048576,3,FALSE)</f>
        <v>Matin</v>
      </c>
      <c r="H483" s="5">
        <f>IF(E483="Réception",VLOOKUP(B483,'[1]4 - Jeudi - SX'!$C$12:$S$313,9,FALSE),IF(E483="Préparation",VLOOKUP(B483,'[1]4 - Jeudi - SX'!$C$12:$S$313,8,FALSE),IF(E483="Expédition",VLOOKUP(B483,'[1]4 - Jeudi - SX'!$C$12:$S$313,10,FALSE),IF(E483="Inventaire",VLOOKUP(B483,'[1]4 - Jeudi - SX'!$C$12:$S$313,11,FALSE),IF(E483="Emballages/Déchets",VLOOKUP(B483,'[1]4 - Jeudi - SX'!$C$12:$S$313,12,FALSE),IF(F483="Délgation",VLOOKUP(B483,'[1]4 - Jeudi - SX'!$C$12:$S$313,13,FALSE),IF(E483="Dégagement",VLOOKUP(B483,'[1]4 - Jeudi - SX'!$C$12:$S$313,14,FALSE),IF(E483="Administration (chefs équipes)",VLOOKUP(B483,'[1]4 - Jeudi - SX'!$C$12:$S$313,16,FALSE)))))))))</f>
        <v>0</v>
      </c>
      <c r="I483" s="6"/>
      <c r="J483" s="7"/>
    </row>
    <row r="484" spans="1:10">
      <c r="A484" s="1" t="str">
        <f t="shared" si="14"/>
        <v>HOUET  JEAN MICHEL</v>
      </c>
      <c r="B484" s="2" t="str">
        <f>INDEX('[1]liste operateur'!D:D,(ROWS($1:484)-1)/8+1)</f>
        <v>HOUET  JEAN MICHEL</v>
      </c>
      <c r="C484" s="3" t="str">
        <f>+VLOOKUP(B484,'[1]liste operateur'!D:E,2,FALSE)</f>
        <v>Carrefour</v>
      </c>
      <c r="D484" s="4" t="str">
        <f t="shared" si="15"/>
        <v>NORM</v>
      </c>
      <c r="E484" t="s">
        <v>3</v>
      </c>
      <c r="G484" t="str">
        <f>VLOOKUP(B484,'[1]4 - Jeudi - SX'!$C$12:$E$1048576,3,FALSE)</f>
        <v>Matin</v>
      </c>
      <c r="H484" s="5">
        <f>IF(E484="Réception",VLOOKUP(B484,'[1]4 - Jeudi - SX'!$C$12:$S$313,9,FALSE),IF(E484="Préparation",VLOOKUP(B484,'[1]4 - Jeudi - SX'!$C$12:$S$313,8,FALSE),IF(E484="Expédition",VLOOKUP(B484,'[1]4 - Jeudi - SX'!$C$12:$S$313,10,FALSE),IF(E484="Inventaire",VLOOKUP(B484,'[1]4 - Jeudi - SX'!$C$12:$S$313,11,FALSE),IF(E484="Emballages/Déchets",VLOOKUP(B484,'[1]4 - Jeudi - SX'!$C$12:$S$313,12,FALSE),IF(F484="Délgation",VLOOKUP(B484,'[1]4 - Jeudi - SX'!$C$12:$S$313,13,FALSE),IF(E484="Dégagement",VLOOKUP(B484,'[1]4 - Jeudi - SX'!$C$12:$S$313,14,FALSE),IF(E484="Administration (chefs équipes)",VLOOKUP(B484,'[1]4 - Jeudi - SX'!$C$12:$S$313,16,FALSE)))))))))</f>
        <v>0</v>
      </c>
      <c r="I484" s="6"/>
      <c r="J484" s="7"/>
    </row>
    <row r="485" spans="1:10">
      <c r="A485" s="1" t="str">
        <f t="shared" si="14"/>
        <v>HOUET  JEAN MICHEL</v>
      </c>
      <c r="B485" s="2" t="str">
        <f>INDEX('[1]liste operateur'!D:D,(ROWS($1:485)-1)/8+1)</f>
        <v>HOUET  JEAN MICHEL</v>
      </c>
      <c r="C485" s="3" t="str">
        <f>+VLOOKUP(B485,'[1]liste operateur'!D:E,2,FALSE)</f>
        <v>Carrefour</v>
      </c>
      <c r="D485" s="4" t="str">
        <f t="shared" si="15"/>
        <v>NORM</v>
      </c>
      <c r="E485" t="s">
        <v>4</v>
      </c>
      <c r="G485" t="str">
        <f>VLOOKUP(B485,'[1]4 - Jeudi - SX'!$C$12:$E$1048576,3,FALSE)</f>
        <v>Matin</v>
      </c>
      <c r="H485" s="5">
        <f>IF(E485="Réception",VLOOKUP(B485,'[1]4 - Jeudi - SX'!$C$12:$S$313,9,FALSE),IF(E485="Préparation",VLOOKUP(B485,'[1]4 - Jeudi - SX'!$C$12:$S$313,8,FALSE),IF(E485="Expédition",VLOOKUP(B485,'[1]4 - Jeudi - SX'!$C$12:$S$313,10,FALSE),IF(E485="Inventaire",VLOOKUP(B485,'[1]4 - Jeudi - SX'!$C$12:$S$313,11,FALSE),IF(E485="Emballages/Déchets",VLOOKUP(B485,'[1]4 - Jeudi - SX'!$C$12:$S$313,12,FALSE),IF(F485="Délgation",VLOOKUP(B485,'[1]4 - Jeudi - SX'!$C$12:$S$313,13,FALSE),IF(E485="Dégagement",VLOOKUP(B485,'[1]4 - Jeudi - SX'!$C$12:$S$313,14,FALSE),IF(E485="Administration (chefs équipes)",VLOOKUP(B485,'[1]4 - Jeudi - SX'!$C$12:$S$313,16,FALSE)))))))))</f>
        <v>0</v>
      </c>
      <c r="I485" s="6"/>
      <c r="J485" s="7"/>
    </row>
    <row r="486" spans="1:10">
      <c r="A486" s="1" t="str">
        <f t="shared" si="14"/>
        <v>HOUET  JEAN MICHEL</v>
      </c>
      <c r="B486" s="2" t="str">
        <f>INDEX('[1]liste operateur'!D:D,(ROWS($1:486)-1)/8+1)</f>
        <v>HOUET  JEAN MICHEL</v>
      </c>
      <c r="C486" s="3" t="str">
        <f>+VLOOKUP(B486,'[1]liste operateur'!D:E,2,FALSE)</f>
        <v>Carrefour</v>
      </c>
      <c r="D486" s="4" t="str">
        <f t="shared" si="15"/>
        <v>NORM</v>
      </c>
      <c r="E486" t="s">
        <v>5</v>
      </c>
      <c r="G486" t="str">
        <f>VLOOKUP(B486,'[1]4 - Jeudi - SX'!$C$12:$E$1048576,3,FALSE)</f>
        <v>Matin</v>
      </c>
      <c r="H486" s="5">
        <f>IF(E486="Réception",VLOOKUP(B486,'[1]4 - Jeudi - SX'!$C$12:$S$313,9,FALSE),IF(E486="Préparation",VLOOKUP(B486,'[1]4 - Jeudi - SX'!$C$12:$S$313,8,FALSE),IF(E486="Expédition",VLOOKUP(B486,'[1]4 - Jeudi - SX'!$C$12:$S$313,10,FALSE),IF(E486="Inventaire",VLOOKUP(B486,'[1]4 - Jeudi - SX'!$C$12:$S$313,11,FALSE),IF(E486="Emballages/Déchets",VLOOKUP(B486,'[1]4 - Jeudi - SX'!$C$12:$S$313,12,FALSE),IF(F486="Délgation",VLOOKUP(B486,'[1]4 - Jeudi - SX'!$C$12:$S$313,13,FALSE),IF(E486="Dégagement",VLOOKUP(B486,'[1]4 - Jeudi - SX'!$C$12:$S$313,14,FALSE),IF(E486="Administration (chefs équipes)",VLOOKUP(B486,'[1]4 - Jeudi - SX'!$C$12:$S$313,16,FALSE)))))))))</f>
        <v>0</v>
      </c>
      <c r="I486" s="6"/>
      <c r="J486" s="7"/>
    </row>
    <row r="487" spans="1:10">
      <c r="A487" s="1" t="str">
        <f t="shared" si="14"/>
        <v>HOUET  JEAN MICHEL</v>
      </c>
      <c r="B487" s="2" t="str">
        <f>INDEX('[1]liste operateur'!D:D,(ROWS($1:487)-1)/8+1)</f>
        <v>HOUET  JEAN MICHEL</v>
      </c>
      <c r="C487" s="3" t="str">
        <f>+VLOOKUP(B487,'[1]liste operateur'!D:E,2,FALSE)</f>
        <v>Carrefour</v>
      </c>
      <c r="D487" s="4" t="str">
        <f t="shared" si="15"/>
        <v>NORM</v>
      </c>
      <c r="E487" t="s">
        <v>6</v>
      </c>
      <c r="G487" t="str">
        <f>VLOOKUP(B487,'[1]4 - Jeudi - SX'!$C$12:$E$1048576,3,FALSE)</f>
        <v>Matin</v>
      </c>
      <c r="H487" s="5">
        <f>IF(E487="Réception",VLOOKUP(B487,'[1]4 - Jeudi - SX'!$C$12:$S$313,9,FALSE),IF(E487="Préparation",VLOOKUP(B487,'[1]4 - Jeudi - SX'!$C$12:$S$313,8,FALSE),IF(E487="Expédition",VLOOKUP(B487,'[1]4 - Jeudi - SX'!$C$12:$S$313,10,FALSE),IF(E487="Inventaire",VLOOKUP(B487,'[1]4 - Jeudi - SX'!$C$12:$S$313,11,FALSE),IF(E487="Emballages/Déchets",VLOOKUP(B487,'[1]4 - Jeudi - SX'!$C$12:$S$313,12,FALSE),IF(F487="Délgation",VLOOKUP(B487,'[1]4 - Jeudi - SX'!$C$12:$S$313,13,FALSE),IF(E487="Dégagement",VLOOKUP(B487,'[1]4 - Jeudi - SX'!$C$12:$S$313,14,FALSE),IF(E487="Administration (chefs équipes)",VLOOKUP(B487,'[1]4 - Jeudi - SX'!$C$12:$S$313,16,FALSE)))))))))</f>
        <v>0</v>
      </c>
      <c r="I487" s="6"/>
      <c r="J487" s="7"/>
    </row>
    <row r="488" spans="1:10">
      <c r="A488" s="1" t="str">
        <f t="shared" si="14"/>
        <v>HOUET  JEAN MICHEL</v>
      </c>
      <c r="B488" s="2" t="str">
        <f>INDEX('[1]liste operateur'!D:D,(ROWS($1:488)-1)/8+1)</f>
        <v>HOUET  JEAN MICHEL</v>
      </c>
      <c r="C488" s="3" t="str">
        <f>+VLOOKUP(B488,'[1]liste operateur'!D:E,2,FALSE)</f>
        <v>Carrefour</v>
      </c>
      <c r="D488" s="4" t="str">
        <f t="shared" si="15"/>
        <v>NORM</v>
      </c>
      <c r="F488" t="s">
        <v>7</v>
      </c>
      <c r="G488" t="str">
        <f>VLOOKUP(B488,'[1]4 - Jeudi - SX'!$C$12:$E$1048576,3,FALSE)</f>
        <v>Matin</v>
      </c>
      <c r="H488" s="5">
        <f>IF(E488="Réception",VLOOKUP(B488,'[1]4 - Jeudi - SX'!$C$12:$S$313,9,FALSE),IF(E488="Préparation",VLOOKUP(B488,'[1]4 - Jeudi - SX'!$C$12:$S$313,8,FALSE),IF(E488="Expédition",VLOOKUP(B488,'[1]4 - Jeudi - SX'!$C$12:$S$313,10,FALSE),IF(E488="Inventaire",VLOOKUP(B488,'[1]4 - Jeudi - SX'!$C$12:$S$313,11,FALSE),IF(E488="Emballages/Déchets",VLOOKUP(B488,'[1]4 - Jeudi - SX'!$C$12:$S$313,12,FALSE),IF(F488="Délgation",VLOOKUP(B488,'[1]4 - Jeudi - SX'!$C$12:$S$313,13,FALSE),IF(E488="Dégagement",VLOOKUP(B488,'[1]4 - Jeudi - SX'!$C$12:$S$313,14,FALSE),IF(E488="Administration (chefs équipes)",VLOOKUP(B488,'[1]4 - Jeudi - SX'!$C$12:$S$313,16,FALSE)))))))))</f>
        <v>0</v>
      </c>
      <c r="I488" s="6"/>
      <c r="J488" s="7"/>
    </row>
    <row r="489" spans="1:10">
      <c r="A489" s="1" t="str">
        <f t="shared" si="14"/>
        <v>MAZAUD  NICOLAS</v>
      </c>
      <c r="B489" s="2" t="str">
        <f>INDEX('[1]liste operateur'!D:D,(ROWS($1:489)-1)/8+1)</f>
        <v>MAZAUD  NICOLAS</v>
      </c>
      <c r="C489" s="3" t="str">
        <f>+VLOOKUP(B489,'[1]liste operateur'!D:E,2,FALSE)</f>
        <v>Carrefour</v>
      </c>
      <c r="D489" s="4" t="str">
        <f t="shared" si="15"/>
        <v>NORM</v>
      </c>
      <c r="E489" t="s">
        <v>0</v>
      </c>
      <c r="G489" t="str">
        <f>VLOOKUP(B489,'[1]4 - Jeudi - SX'!$C$12:$E$1048576,3,FALSE)</f>
        <v>Matin</v>
      </c>
      <c r="H489" s="5">
        <f>IF(E489="Réception",VLOOKUP(B489,'[1]4 - Jeudi - SX'!$C$12:$S$313,9,FALSE),IF(E489="Préparation",VLOOKUP(B489,'[1]4 - Jeudi - SX'!$C$12:$S$313,8,FALSE),IF(E489="Expédition",VLOOKUP(B489,'[1]4 - Jeudi - SX'!$C$12:$S$313,10,FALSE),IF(E489="Inventaire",VLOOKUP(B489,'[1]4 - Jeudi - SX'!$C$12:$S$313,11,FALSE),IF(E489="Emballages/Déchets",VLOOKUP(B489,'[1]4 - Jeudi - SX'!$C$12:$S$313,12,FALSE),IF(F489="Délgation",VLOOKUP(B489,'[1]4 - Jeudi - SX'!$C$12:$S$313,13,FALSE),IF(E489="Dégagement",VLOOKUP(B489,'[1]4 - Jeudi - SX'!$C$12:$S$313,14,FALSE),IF(E489="Administration (chefs équipes)",VLOOKUP(B489,'[1]4 - Jeudi - SX'!$C$12:$S$313,16,FALSE)))))))))</f>
        <v>7.6388888888888895E-2</v>
      </c>
      <c r="I489" s="6"/>
      <c r="J489" s="7"/>
    </row>
    <row r="490" spans="1:10">
      <c r="A490" s="1" t="str">
        <f t="shared" si="14"/>
        <v>MAZAUD  NICOLAS</v>
      </c>
      <c r="B490" s="2" t="str">
        <f>INDEX('[1]liste operateur'!D:D,(ROWS($1:490)-1)/8+1)</f>
        <v>MAZAUD  NICOLAS</v>
      </c>
      <c r="C490" s="3" t="str">
        <f>+VLOOKUP(B490,'[1]liste operateur'!D:E,2,FALSE)</f>
        <v>Carrefour</v>
      </c>
      <c r="D490" s="4" t="str">
        <f t="shared" si="15"/>
        <v>NORM</v>
      </c>
      <c r="E490" t="s">
        <v>1</v>
      </c>
      <c r="G490" t="str">
        <f>VLOOKUP(B490,'[1]4 - Jeudi - SX'!$C$12:$E$1048576,3,FALSE)</f>
        <v>Matin</v>
      </c>
      <c r="H490" s="5">
        <f>IF(E490="Réception",VLOOKUP(B490,'[1]4 - Jeudi - SX'!$C$12:$S$313,9,FALSE),IF(E490="Préparation",VLOOKUP(B490,'[1]4 - Jeudi - SX'!$C$12:$S$313,8,FALSE),IF(E490="Expédition",VLOOKUP(B490,'[1]4 - Jeudi - SX'!$C$12:$S$313,10,FALSE),IF(E490="Inventaire",VLOOKUP(B490,'[1]4 - Jeudi - SX'!$C$12:$S$313,11,FALSE),IF(E490="Emballages/Déchets",VLOOKUP(B490,'[1]4 - Jeudi - SX'!$C$12:$S$313,12,FALSE),IF(F490="Délgation",VLOOKUP(B490,'[1]4 - Jeudi - SX'!$C$12:$S$313,13,FALSE),IF(E490="Dégagement",VLOOKUP(B490,'[1]4 - Jeudi - SX'!$C$12:$S$313,14,FALSE),IF(E490="Administration (chefs équipes)",VLOOKUP(B490,'[1]4 - Jeudi - SX'!$C$12:$S$313,16,FALSE)))))))))</f>
        <v>0.21527777777777779</v>
      </c>
      <c r="I490" s="6"/>
      <c r="J490" s="7"/>
    </row>
    <row r="491" spans="1:10">
      <c r="A491" s="1" t="str">
        <f t="shared" si="14"/>
        <v>MAZAUD  NICOLAS</v>
      </c>
      <c r="B491" s="2" t="str">
        <f>INDEX('[1]liste operateur'!D:D,(ROWS($1:491)-1)/8+1)</f>
        <v>MAZAUD  NICOLAS</v>
      </c>
      <c r="C491" s="3" t="str">
        <f>+VLOOKUP(B491,'[1]liste operateur'!D:E,2,FALSE)</f>
        <v>Carrefour</v>
      </c>
      <c r="D491" s="4" t="str">
        <f t="shared" si="15"/>
        <v>NORM</v>
      </c>
      <c r="E491" t="s">
        <v>2</v>
      </c>
      <c r="G491" t="str">
        <f>VLOOKUP(B491,'[1]4 - Jeudi - SX'!$C$12:$E$1048576,3,FALSE)</f>
        <v>Matin</v>
      </c>
      <c r="H491" s="5">
        <f>IF(E491="Réception",VLOOKUP(B491,'[1]4 - Jeudi - SX'!$C$12:$S$313,9,FALSE),IF(E491="Préparation",VLOOKUP(B491,'[1]4 - Jeudi - SX'!$C$12:$S$313,8,FALSE),IF(E491="Expédition",VLOOKUP(B491,'[1]4 - Jeudi - SX'!$C$12:$S$313,10,FALSE),IF(E491="Inventaire",VLOOKUP(B491,'[1]4 - Jeudi - SX'!$C$12:$S$313,11,FALSE),IF(E491="Emballages/Déchets",VLOOKUP(B491,'[1]4 - Jeudi - SX'!$C$12:$S$313,12,FALSE),IF(F491="Délgation",VLOOKUP(B491,'[1]4 - Jeudi - SX'!$C$12:$S$313,13,FALSE),IF(E491="Dégagement",VLOOKUP(B491,'[1]4 - Jeudi - SX'!$C$12:$S$313,14,FALSE),IF(E491="Administration (chefs équipes)",VLOOKUP(B491,'[1]4 - Jeudi - SX'!$C$12:$S$313,16,FALSE)))))))))</f>
        <v>0</v>
      </c>
      <c r="I491" s="6"/>
      <c r="J491" s="7"/>
    </row>
    <row r="492" spans="1:10">
      <c r="A492" s="1" t="str">
        <f t="shared" si="14"/>
        <v>MAZAUD  NICOLAS</v>
      </c>
      <c r="B492" s="2" t="str">
        <f>INDEX('[1]liste operateur'!D:D,(ROWS($1:492)-1)/8+1)</f>
        <v>MAZAUD  NICOLAS</v>
      </c>
      <c r="C492" s="3" t="str">
        <f>+VLOOKUP(B492,'[1]liste operateur'!D:E,2,FALSE)</f>
        <v>Carrefour</v>
      </c>
      <c r="D492" s="4" t="str">
        <f t="shared" si="15"/>
        <v>NORM</v>
      </c>
      <c r="E492" t="s">
        <v>3</v>
      </c>
      <c r="G492" t="str">
        <f>VLOOKUP(B492,'[1]4 - Jeudi - SX'!$C$12:$E$1048576,3,FALSE)</f>
        <v>Matin</v>
      </c>
      <c r="H492" s="5">
        <f>IF(E492="Réception",VLOOKUP(B492,'[1]4 - Jeudi - SX'!$C$12:$S$313,9,FALSE),IF(E492="Préparation",VLOOKUP(B492,'[1]4 - Jeudi - SX'!$C$12:$S$313,8,FALSE),IF(E492="Expédition",VLOOKUP(B492,'[1]4 - Jeudi - SX'!$C$12:$S$313,10,FALSE),IF(E492="Inventaire",VLOOKUP(B492,'[1]4 - Jeudi - SX'!$C$12:$S$313,11,FALSE),IF(E492="Emballages/Déchets",VLOOKUP(B492,'[1]4 - Jeudi - SX'!$C$12:$S$313,12,FALSE),IF(F492="Délgation",VLOOKUP(B492,'[1]4 - Jeudi - SX'!$C$12:$S$313,13,FALSE),IF(E492="Dégagement",VLOOKUP(B492,'[1]4 - Jeudi - SX'!$C$12:$S$313,14,FALSE),IF(E492="Administration (chefs équipes)",VLOOKUP(B492,'[1]4 - Jeudi - SX'!$C$12:$S$313,16,FALSE)))))))))</f>
        <v>0</v>
      </c>
      <c r="I492" s="6"/>
      <c r="J492" s="7"/>
    </row>
    <row r="493" spans="1:10">
      <c r="A493" s="1" t="str">
        <f t="shared" si="14"/>
        <v>MAZAUD  NICOLAS</v>
      </c>
      <c r="B493" s="2" t="str">
        <f>INDEX('[1]liste operateur'!D:D,(ROWS($1:493)-1)/8+1)</f>
        <v>MAZAUD  NICOLAS</v>
      </c>
      <c r="C493" s="3" t="str">
        <f>+VLOOKUP(B493,'[1]liste operateur'!D:E,2,FALSE)</f>
        <v>Carrefour</v>
      </c>
      <c r="D493" s="4" t="str">
        <f t="shared" si="15"/>
        <v>NORM</v>
      </c>
      <c r="E493" t="s">
        <v>4</v>
      </c>
      <c r="G493" t="str">
        <f>VLOOKUP(B493,'[1]4 - Jeudi - SX'!$C$12:$E$1048576,3,FALSE)</f>
        <v>Matin</v>
      </c>
      <c r="H493" s="5">
        <f>IF(E493="Réception",VLOOKUP(B493,'[1]4 - Jeudi - SX'!$C$12:$S$313,9,FALSE),IF(E493="Préparation",VLOOKUP(B493,'[1]4 - Jeudi - SX'!$C$12:$S$313,8,FALSE),IF(E493="Expédition",VLOOKUP(B493,'[1]4 - Jeudi - SX'!$C$12:$S$313,10,FALSE),IF(E493="Inventaire",VLOOKUP(B493,'[1]4 - Jeudi - SX'!$C$12:$S$313,11,FALSE),IF(E493="Emballages/Déchets",VLOOKUP(B493,'[1]4 - Jeudi - SX'!$C$12:$S$313,12,FALSE),IF(F493="Délgation",VLOOKUP(B493,'[1]4 - Jeudi - SX'!$C$12:$S$313,13,FALSE),IF(E493="Dégagement",VLOOKUP(B493,'[1]4 - Jeudi - SX'!$C$12:$S$313,14,FALSE),IF(E493="Administration (chefs équipes)",VLOOKUP(B493,'[1]4 - Jeudi - SX'!$C$12:$S$313,16,FALSE)))))))))</f>
        <v>0</v>
      </c>
      <c r="I493" s="6"/>
      <c r="J493" s="7"/>
    </row>
    <row r="494" spans="1:10">
      <c r="A494" s="1" t="str">
        <f t="shared" si="14"/>
        <v>MAZAUD  NICOLAS</v>
      </c>
      <c r="B494" s="2" t="str">
        <f>INDEX('[1]liste operateur'!D:D,(ROWS($1:494)-1)/8+1)</f>
        <v>MAZAUD  NICOLAS</v>
      </c>
      <c r="C494" s="3" t="str">
        <f>+VLOOKUP(B494,'[1]liste operateur'!D:E,2,FALSE)</f>
        <v>Carrefour</v>
      </c>
      <c r="D494" s="4" t="str">
        <f t="shared" si="15"/>
        <v>NORM</v>
      </c>
      <c r="E494" t="s">
        <v>5</v>
      </c>
      <c r="G494" t="str">
        <f>VLOOKUP(B494,'[1]4 - Jeudi - SX'!$C$12:$E$1048576,3,FALSE)</f>
        <v>Matin</v>
      </c>
      <c r="H494" s="5">
        <f>IF(E494="Réception",VLOOKUP(B494,'[1]4 - Jeudi - SX'!$C$12:$S$313,9,FALSE),IF(E494="Préparation",VLOOKUP(B494,'[1]4 - Jeudi - SX'!$C$12:$S$313,8,FALSE),IF(E494="Expédition",VLOOKUP(B494,'[1]4 - Jeudi - SX'!$C$12:$S$313,10,FALSE),IF(E494="Inventaire",VLOOKUP(B494,'[1]4 - Jeudi - SX'!$C$12:$S$313,11,FALSE),IF(E494="Emballages/Déchets",VLOOKUP(B494,'[1]4 - Jeudi - SX'!$C$12:$S$313,12,FALSE),IF(F494="Délgation",VLOOKUP(B494,'[1]4 - Jeudi - SX'!$C$12:$S$313,13,FALSE),IF(E494="Dégagement",VLOOKUP(B494,'[1]4 - Jeudi - SX'!$C$12:$S$313,14,FALSE),IF(E494="Administration (chefs équipes)",VLOOKUP(B494,'[1]4 - Jeudi - SX'!$C$12:$S$313,16,FALSE)))))))))</f>
        <v>0</v>
      </c>
      <c r="I494" s="6"/>
      <c r="J494" s="7"/>
    </row>
    <row r="495" spans="1:10">
      <c r="A495" s="1" t="str">
        <f t="shared" si="14"/>
        <v>MAZAUD  NICOLAS</v>
      </c>
      <c r="B495" s="2" t="str">
        <f>INDEX('[1]liste operateur'!D:D,(ROWS($1:495)-1)/8+1)</f>
        <v>MAZAUD  NICOLAS</v>
      </c>
      <c r="C495" s="3" t="str">
        <f>+VLOOKUP(B495,'[1]liste operateur'!D:E,2,FALSE)</f>
        <v>Carrefour</v>
      </c>
      <c r="D495" s="4" t="str">
        <f t="shared" si="15"/>
        <v>NORM</v>
      </c>
      <c r="E495" t="s">
        <v>6</v>
      </c>
      <c r="G495" t="str">
        <f>VLOOKUP(B495,'[1]4 - Jeudi - SX'!$C$12:$E$1048576,3,FALSE)</f>
        <v>Matin</v>
      </c>
      <c r="H495" s="5">
        <f>IF(E495="Réception",VLOOKUP(B495,'[1]4 - Jeudi - SX'!$C$12:$S$313,9,FALSE),IF(E495="Préparation",VLOOKUP(B495,'[1]4 - Jeudi - SX'!$C$12:$S$313,8,FALSE),IF(E495="Expédition",VLOOKUP(B495,'[1]4 - Jeudi - SX'!$C$12:$S$313,10,FALSE),IF(E495="Inventaire",VLOOKUP(B495,'[1]4 - Jeudi - SX'!$C$12:$S$313,11,FALSE),IF(E495="Emballages/Déchets",VLOOKUP(B495,'[1]4 - Jeudi - SX'!$C$12:$S$313,12,FALSE),IF(F495="Délgation",VLOOKUP(B495,'[1]4 - Jeudi - SX'!$C$12:$S$313,13,FALSE),IF(E495="Dégagement",VLOOKUP(B495,'[1]4 - Jeudi - SX'!$C$12:$S$313,14,FALSE),IF(E495="Administration (chefs équipes)",VLOOKUP(B495,'[1]4 - Jeudi - SX'!$C$12:$S$313,16,FALSE)))))))))</f>
        <v>0</v>
      </c>
      <c r="I495" s="6"/>
      <c r="J495" s="7"/>
    </row>
    <row r="496" spans="1:10">
      <c r="A496" s="1" t="str">
        <f t="shared" si="14"/>
        <v>MAZAUD  NICOLAS</v>
      </c>
      <c r="B496" s="2" t="str">
        <f>INDEX('[1]liste operateur'!D:D,(ROWS($1:496)-1)/8+1)</f>
        <v>MAZAUD  NICOLAS</v>
      </c>
      <c r="C496" s="3" t="str">
        <f>+VLOOKUP(B496,'[1]liste operateur'!D:E,2,FALSE)</f>
        <v>Carrefour</v>
      </c>
      <c r="D496" s="4" t="str">
        <f t="shared" si="15"/>
        <v>NORM</v>
      </c>
      <c r="F496" t="s">
        <v>7</v>
      </c>
      <c r="G496" t="str">
        <f>VLOOKUP(B496,'[1]4 - Jeudi - SX'!$C$12:$E$1048576,3,FALSE)</f>
        <v>Matin</v>
      </c>
      <c r="H496" s="5">
        <f>IF(E496="Réception",VLOOKUP(B496,'[1]4 - Jeudi - SX'!$C$12:$S$313,9,FALSE),IF(E496="Préparation",VLOOKUP(B496,'[1]4 - Jeudi - SX'!$C$12:$S$313,8,FALSE),IF(E496="Expédition",VLOOKUP(B496,'[1]4 - Jeudi - SX'!$C$12:$S$313,10,FALSE),IF(E496="Inventaire",VLOOKUP(B496,'[1]4 - Jeudi - SX'!$C$12:$S$313,11,FALSE),IF(E496="Emballages/Déchets",VLOOKUP(B496,'[1]4 - Jeudi - SX'!$C$12:$S$313,12,FALSE),IF(F496="Délgation",VLOOKUP(B496,'[1]4 - Jeudi - SX'!$C$12:$S$313,13,FALSE),IF(E496="Dégagement",VLOOKUP(B496,'[1]4 - Jeudi - SX'!$C$12:$S$313,14,FALSE),IF(E496="Administration (chefs équipes)",VLOOKUP(B496,'[1]4 - Jeudi - SX'!$C$12:$S$313,16,FALSE)))))))))</f>
        <v>0</v>
      </c>
      <c r="I496" s="6"/>
      <c r="J496" s="7"/>
    </row>
    <row r="497" spans="1:10">
      <c r="A497" s="1" t="str">
        <f t="shared" si="14"/>
        <v>PADEY  TRACY</v>
      </c>
      <c r="B497" s="2" t="str">
        <f>INDEX('[1]liste operateur'!D:D,(ROWS($1:497)-1)/8+1)</f>
        <v>PADEY  TRACY</v>
      </c>
      <c r="C497" s="3" t="str">
        <f>+VLOOKUP(B497,'[1]liste operateur'!D:E,2,FALSE)</f>
        <v>Carrefour</v>
      </c>
      <c r="D497" s="4" t="str">
        <f t="shared" si="15"/>
        <v>NORM</v>
      </c>
      <c r="E497" t="s">
        <v>0</v>
      </c>
      <c r="G497" t="str">
        <f>VLOOKUP(B497,'[1]4 - Jeudi - SX'!$C$12:$E$1048576,3,FALSE)</f>
        <v>Matin</v>
      </c>
      <c r="H497" s="5">
        <f>IF(E497="Réception",VLOOKUP(B497,'[1]4 - Jeudi - SX'!$C$12:$S$313,9,FALSE),IF(E497="Préparation",VLOOKUP(B497,'[1]4 - Jeudi - SX'!$C$12:$S$313,8,FALSE),IF(E497="Expédition",VLOOKUP(B497,'[1]4 - Jeudi - SX'!$C$12:$S$313,10,FALSE),IF(E497="Inventaire",VLOOKUP(B497,'[1]4 - Jeudi - SX'!$C$12:$S$313,11,FALSE),IF(E497="Emballages/Déchets",VLOOKUP(B497,'[1]4 - Jeudi - SX'!$C$12:$S$313,12,FALSE),IF(F497="Délgation",VLOOKUP(B497,'[1]4 - Jeudi - SX'!$C$12:$S$313,13,FALSE),IF(E497="Dégagement",VLOOKUP(B497,'[1]4 - Jeudi - SX'!$C$12:$S$313,14,FALSE),IF(E497="Administration (chefs équipes)",VLOOKUP(B497,'[1]4 - Jeudi - SX'!$C$12:$S$313,16,FALSE)))))))))</f>
        <v>0</v>
      </c>
      <c r="I497" s="6"/>
      <c r="J497" s="7"/>
    </row>
    <row r="498" spans="1:10">
      <c r="A498" s="1" t="str">
        <f t="shared" si="14"/>
        <v>PADEY  TRACY</v>
      </c>
      <c r="B498" s="2" t="str">
        <f>INDEX('[1]liste operateur'!D:D,(ROWS($1:498)-1)/8+1)</f>
        <v>PADEY  TRACY</v>
      </c>
      <c r="C498" s="3" t="str">
        <f>+VLOOKUP(B498,'[1]liste operateur'!D:E,2,FALSE)</f>
        <v>Carrefour</v>
      </c>
      <c r="D498" s="4" t="str">
        <f t="shared" si="15"/>
        <v>NORM</v>
      </c>
      <c r="E498" t="s">
        <v>1</v>
      </c>
      <c r="G498" t="str">
        <f>VLOOKUP(B498,'[1]4 - Jeudi - SX'!$C$12:$E$1048576,3,FALSE)</f>
        <v>Matin</v>
      </c>
      <c r="H498" s="5">
        <f>IF(E498="Réception",VLOOKUP(B498,'[1]4 - Jeudi - SX'!$C$12:$S$313,9,FALSE),IF(E498="Préparation",VLOOKUP(B498,'[1]4 - Jeudi - SX'!$C$12:$S$313,8,FALSE),IF(E498="Expédition",VLOOKUP(B498,'[1]4 - Jeudi - SX'!$C$12:$S$313,10,FALSE),IF(E498="Inventaire",VLOOKUP(B498,'[1]4 - Jeudi - SX'!$C$12:$S$313,11,FALSE),IF(E498="Emballages/Déchets",VLOOKUP(B498,'[1]4 - Jeudi - SX'!$C$12:$S$313,12,FALSE),IF(F498="Délgation",VLOOKUP(B498,'[1]4 - Jeudi - SX'!$C$12:$S$313,13,FALSE),IF(E498="Dégagement",VLOOKUP(B498,'[1]4 - Jeudi - SX'!$C$12:$S$313,14,FALSE),IF(E498="Administration (chefs équipes)",VLOOKUP(B498,'[1]4 - Jeudi - SX'!$C$12:$S$313,16,FALSE)))))))))</f>
        <v>0.29166666666666669</v>
      </c>
      <c r="I498" s="6"/>
      <c r="J498" s="7"/>
    </row>
    <row r="499" spans="1:10">
      <c r="A499" s="1" t="str">
        <f t="shared" si="14"/>
        <v>PADEY  TRACY</v>
      </c>
      <c r="B499" s="2" t="str">
        <f>INDEX('[1]liste operateur'!D:D,(ROWS($1:499)-1)/8+1)</f>
        <v>PADEY  TRACY</v>
      </c>
      <c r="C499" s="3" t="str">
        <f>+VLOOKUP(B499,'[1]liste operateur'!D:E,2,FALSE)</f>
        <v>Carrefour</v>
      </c>
      <c r="D499" s="4" t="str">
        <f t="shared" si="15"/>
        <v>NORM</v>
      </c>
      <c r="E499" t="s">
        <v>2</v>
      </c>
      <c r="G499" t="str">
        <f>VLOOKUP(B499,'[1]4 - Jeudi - SX'!$C$12:$E$1048576,3,FALSE)</f>
        <v>Matin</v>
      </c>
      <c r="H499" s="5">
        <f>IF(E499="Réception",VLOOKUP(B499,'[1]4 - Jeudi - SX'!$C$12:$S$313,9,FALSE),IF(E499="Préparation",VLOOKUP(B499,'[1]4 - Jeudi - SX'!$C$12:$S$313,8,FALSE),IF(E499="Expédition",VLOOKUP(B499,'[1]4 - Jeudi - SX'!$C$12:$S$313,10,FALSE),IF(E499="Inventaire",VLOOKUP(B499,'[1]4 - Jeudi - SX'!$C$12:$S$313,11,FALSE),IF(E499="Emballages/Déchets",VLOOKUP(B499,'[1]4 - Jeudi - SX'!$C$12:$S$313,12,FALSE),IF(F499="Délgation",VLOOKUP(B499,'[1]4 - Jeudi - SX'!$C$12:$S$313,13,FALSE),IF(E499="Dégagement",VLOOKUP(B499,'[1]4 - Jeudi - SX'!$C$12:$S$313,14,FALSE),IF(E499="Administration (chefs équipes)",VLOOKUP(B499,'[1]4 - Jeudi - SX'!$C$12:$S$313,16,FALSE)))))))))</f>
        <v>0</v>
      </c>
      <c r="I499" s="6"/>
      <c r="J499" s="7"/>
    </row>
    <row r="500" spans="1:10">
      <c r="A500" s="1" t="str">
        <f t="shared" si="14"/>
        <v>PADEY  TRACY</v>
      </c>
      <c r="B500" s="2" t="str">
        <f>INDEX('[1]liste operateur'!D:D,(ROWS($1:500)-1)/8+1)</f>
        <v>PADEY  TRACY</v>
      </c>
      <c r="C500" s="3" t="str">
        <f>+VLOOKUP(B500,'[1]liste operateur'!D:E,2,FALSE)</f>
        <v>Carrefour</v>
      </c>
      <c r="D500" s="4" t="str">
        <f t="shared" si="15"/>
        <v>NORM</v>
      </c>
      <c r="E500" t="s">
        <v>3</v>
      </c>
      <c r="G500" t="str">
        <f>VLOOKUP(B500,'[1]4 - Jeudi - SX'!$C$12:$E$1048576,3,FALSE)</f>
        <v>Matin</v>
      </c>
      <c r="H500" s="5">
        <f>IF(E500="Réception",VLOOKUP(B500,'[1]4 - Jeudi - SX'!$C$12:$S$313,9,FALSE),IF(E500="Préparation",VLOOKUP(B500,'[1]4 - Jeudi - SX'!$C$12:$S$313,8,FALSE),IF(E500="Expédition",VLOOKUP(B500,'[1]4 - Jeudi - SX'!$C$12:$S$313,10,FALSE),IF(E500="Inventaire",VLOOKUP(B500,'[1]4 - Jeudi - SX'!$C$12:$S$313,11,FALSE),IF(E500="Emballages/Déchets",VLOOKUP(B500,'[1]4 - Jeudi - SX'!$C$12:$S$313,12,FALSE),IF(F500="Délgation",VLOOKUP(B500,'[1]4 - Jeudi - SX'!$C$12:$S$313,13,FALSE),IF(E500="Dégagement",VLOOKUP(B500,'[1]4 - Jeudi - SX'!$C$12:$S$313,14,FALSE),IF(E500="Administration (chefs équipes)",VLOOKUP(B500,'[1]4 - Jeudi - SX'!$C$12:$S$313,16,FALSE)))))))))</f>
        <v>0</v>
      </c>
      <c r="I500" s="6"/>
      <c r="J500" s="7"/>
    </row>
    <row r="501" spans="1:10">
      <c r="A501" s="1" t="str">
        <f t="shared" si="14"/>
        <v>PADEY  TRACY</v>
      </c>
      <c r="B501" s="2" t="str">
        <f>INDEX('[1]liste operateur'!D:D,(ROWS($1:501)-1)/8+1)</f>
        <v>PADEY  TRACY</v>
      </c>
      <c r="C501" s="3" t="str">
        <f>+VLOOKUP(B501,'[1]liste operateur'!D:E,2,FALSE)</f>
        <v>Carrefour</v>
      </c>
      <c r="D501" s="4" t="str">
        <f t="shared" si="15"/>
        <v>NORM</v>
      </c>
      <c r="E501" t="s">
        <v>4</v>
      </c>
      <c r="G501" t="str">
        <f>VLOOKUP(B501,'[1]4 - Jeudi - SX'!$C$12:$E$1048576,3,FALSE)</f>
        <v>Matin</v>
      </c>
      <c r="H501" s="5">
        <f>IF(E501="Réception",VLOOKUP(B501,'[1]4 - Jeudi - SX'!$C$12:$S$313,9,FALSE),IF(E501="Préparation",VLOOKUP(B501,'[1]4 - Jeudi - SX'!$C$12:$S$313,8,FALSE),IF(E501="Expédition",VLOOKUP(B501,'[1]4 - Jeudi - SX'!$C$12:$S$313,10,FALSE),IF(E501="Inventaire",VLOOKUP(B501,'[1]4 - Jeudi - SX'!$C$12:$S$313,11,FALSE),IF(E501="Emballages/Déchets",VLOOKUP(B501,'[1]4 - Jeudi - SX'!$C$12:$S$313,12,FALSE),IF(F501="Délgation",VLOOKUP(B501,'[1]4 - Jeudi - SX'!$C$12:$S$313,13,FALSE),IF(E501="Dégagement",VLOOKUP(B501,'[1]4 - Jeudi - SX'!$C$12:$S$313,14,FALSE),IF(E501="Administration (chefs équipes)",VLOOKUP(B501,'[1]4 - Jeudi - SX'!$C$12:$S$313,16,FALSE)))))))))</f>
        <v>0</v>
      </c>
      <c r="I501" s="6"/>
      <c r="J501" s="7"/>
    </row>
    <row r="502" spans="1:10">
      <c r="A502" s="1" t="str">
        <f t="shared" si="14"/>
        <v>PADEY  TRACY</v>
      </c>
      <c r="B502" s="2" t="str">
        <f>INDEX('[1]liste operateur'!D:D,(ROWS($1:502)-1)/8+1)</f>
        <v>PADEY  TRACY</v>
      </c>
      <c r="C502" s="3" t="str">
        <f>+VLOOKUP(B502,'[1]liste operateur'!D:E,2,FALSE)</f>
        <v>Carrefour</v>
      </c>
      <c r="D502" s="4" t="str">
        <f t="shared" si="15"/>
        <v>NORM</v>
      </c>
      <c r="E502" t="s">
        <v>5</v>
      </c>
      <c r="G502" t="str">
        <f>VLOOKUP(B502,'[1]4 - Jeudi - SX'!$C$12:$E$1048576,3,FALSE)</f>
        <v>Matin</v>
      </c>
      <c r="H502" s="5">
        <f>IF(E502="Réception",VLOOKUP(B502,'[1]4 - Jeudi - SX'!$C$12:$S$313,9,FALSE),IF(E502="Préparation",VLOOKUP(B502,'[1]4 - Jeudi - SX'!$C$12:$S$313,8,FALSE),IF(E502="Expédition",VLOOKUP(B502,'[1]4 - Jeudi - SX'!$C$12:$S$313,10,FALSE),IF(E502="Inventaire",VLOOKUP(B502,'[1]4 - Jeudi - SX'!$C$12:$S$313,11,FALSE),IF(E502="Emballages/Déchets",VLOOKUP(B502,'[1]4 - Jeudi - SX'!$C$12:$S$313,12,FALSE),IF(F502="Délgation",VLOOKUP(B502,'[1]4 - Jeudi - SX'!$C$12:$S$313,13,FALSE),IF(E502="Dégagement",VLOOKUP(B502,'[1]4 - Jeudi - SX'!$C$12:$S$313,14,FALSE),IF(E502="Administration (chefs équipes)",VLOOKUP(B502,'[1]4 - Jeudi - SX'!$C$12:$S$313,16,FALSE)))))))))</f>
        <v>0</v>
      </c>
      <c r="I502" s="6"/>
      <c r="J502" s="7"/>
    </row>
    <row r="503" spans="1:10">
      <c r="A503" s="1" t="str">
        <f t="shared" si="14"/>
        <v>PADEY  TRACY</v>
      </c>
      <c r="B503" s="2" t="str">
        <f>INDEX('[1]liste operateur'!D:D,(ROWS($1:503)-1)/8+1)</f>
        <v>PADEY  TRACY</v>
      </c>
      <c r="C503" s="3" t="str">
        <f>+VLOOKUP(B503,'[1]liste operateur'!D:E,2,FALSE)</f>
        <v>Carrefour</v>
      </c>
      <c r="D503" s="4" t="str">
        <f t="shared" si="15"/>
        <v>NORM</v>
      </c>
      <c r="E503" t="s">
        <v>6</v>
      </c>
      <c r="G503" t="str">
        <f>VLOOKUP(B503,'[1]4 - Jeudi - SX'!$C$12:$E$1048576,3,FALSE)</f>
        <v>Matin</v>
      </c>
      <c r="H503" s="5">
        <f>IF(E503="Réception",VLOOKUP(B503,'[1]4 - Jeudi - SX'!$C$12:$S$313,9,FALSE),IF(E503="Préparation",VLOOKUP(B503,'[1]4 - Jeudi - SX'!$C$12:$S$313,8,FALSE),IF(E503="Expédition",VLOOKUP(B503,'[1]4 - Jeudi - SX'!$C$12:$S$313,10,FALSE),IF(E503="Inventaire",VLOOKUP(B503,'[1]4 - Jeudi - SX'!$C$12:$S$313,11,FALSE),IF(E503="Emballages/Déchets",VLOOKUP(B503,'[1]4 - Jeudi - SX'!$C$12:$S$313,12,FALSE),IF(F503="Délgation",VLOOKUP(B503,'[1]4 - Jeudi - SX'!$C$12:$S$313,13,FALSE),IF(E503="Dégagement",VLOOKUP(B503,'[1]4 - Jeudi - SX'!$C$12:$S$313,14,FALSE),IF(E503="Administration (chefs équipes)",VLOOKUP(B503,'[1]4 - Jeudi - SX'!$C$12:$S$313,16,FALSE)))))))))</f>
        <v>0</v>
      </c>
      <c r="I503" s="6"/>
      <c r="J503" s="7"/>
    </row>
    <row r="504" spans="1:10">
      <c r="A504" s="1" t="str">
        <f t="shared" si="14"/>
        <v>PADEY  TRACY</v>
      </c>
      <c r="B504" s="2" t="str">
        <f>INDEX('[1]liste operateur'!D:D,(ROWS($1:504)-1)/8+1)</f>
        <v>PADEY  TRACY</v>
      </c>
      <c r="C504" s="3" t="str">
        <f>+VLOOKUP(B504,'[1]liste operateur'!D:E,2,FALSE)</f>
        <v>Carrefour</v>
      </c>
      <c r="D504" s="4" t="str">
        <f t="shared" si="15"/>
        <v>NORM</v>
      </c>
      <c r="F504" t="s">
        <v>7</v>
      </c>
      <c r="G504" t="str">
        <f>VLOOKUP(B504,'[1]4 - Jeudi - SX'!$C$12:$E$1048576,3,FALSE)</f>
        <v>Matin</v>
      </c>
      <c r="H504" s="5">
        <f>IF(E504="Réception",VLOOKUP(B504,'[1]4 - Jeudi - SX'!$C$12:$S$313,9,FALSE),IF(E504="Préparation",VLOOKUP(B504,'[1]4 - Jeudi - SX'!$C$12:$S$313,8,FALSE),IF(E504="Expédition",VLOOKUP(B504,'[1]4 - Jeudi - SX'!$C$12:$S$313,10,FALSE),IF(E504="Inventaire",VLOOKUP(B504,'[1]4 - Jeudi - SX'!$C$12:$S$313,11,FALSE),IF(E504="Emballages/Déchets",VLOOKUP(B504,'[1]4 - Jeudi - SX'!$C$12:$S$313,12,FALSE),IF(F504="Délgation",VLOOKUP(B504,'[1]4 - Jeudi - SX'!$C$12:$S$313,13,FALSE),IF(E504="Dégagement",VLOOKUP(B504,'[1]4 - Jeudi - SX'!$C$12:$S$313,14,FALSE),IF(E504="Administration (chefs équipes)",VLOOKUP(B504,'[1]4 - Jeudi - SX'!$C$12:$S$313,16,FALSE)))))))))</f>
        <v>0</v>
      </c>
      <c r="I504" s="6"/>
      <c r="J504" s="7"/>
    </row>
    <row r="505" spans="1:10">
      <c r="A505" s="1" t="str">
        <f t="shared" si="14"/>
        <v>KATYNSKI  JEAN SEBASTIEN</v>
      </c>
      <c r="B505" s="2" t="str">
        <f>INDEX('[1]liste operateur'!D:D,(ROWS($1:505)-1)/8+1)</f>
        <v>KATYNSKI  JEAN SEBASTIEN</v>
      </c>
      <c r="C505" s="3" t="str">
        <f>+VLOOKUP(B505,'[1]liste operateur'!D:E,2,FALSE)</f>
        <v>Carrefour</v>
      </c>
      <c r="D505" s="4" t="str">
        <f t="shared" si="15"/>
        <v>NORM</v>
      </c>
      <c r="E505" t="s">
        <v>0</v>
      </c>
      <c r="G505" t="str">
        <f>VLOOKUP(B505,'[1]4 - Jeudi - SX'!$C$12:$E$1048576,3,FALSE)</f>
        <v>Matin</v>
      </c>
      <c r="H505" s="5">
        <f>IF(E505="Réception",VLOOKUP(B505,'[1]4 - Jeudi - SX'!$C$12:$S$313,9,FALSE),IF(E505="Préparation",VLOOKUP(B505,'[1]4 - Jeudi - SX'!$C$12:$S$313,8,FALSE),IF(E505="Expédition",VLOOKUP(B505,'[1]4 - Jeudi - SX'!$C$12:$S$313,10,FALSE),IF(E505="Inventaire",VLOOKUP(B505,'[1]4 - Jeudi - SX'!$C$12:$S$313,11,FALSE),IF(E505="Emballages/Déchets",VLOOKUP(B505,'[1]4 - Jeudi - SX'!$C$12:$S$313,12,FALSE),IF(F505="Délgation",VLOOKUP(B505,'[1]4 - Jeudi - SX'!$C$12:$S$313,13,FALSE),IF(E505="Dégagement",VLOOKUP(B505,'[1]4 - Jeudi - SX'!$C$12:$S$313,14,FALSE),IF(E505="Administration (chefs équipes)",VLOOKUP(B505,'[1]4 - Jeudi - SX'!$C$12:$S$313,16,FALSE)))))))))</f>
        <v>0</v>
      </c>
      <c r="I505" s="6"/>
      <c r="J505" s="7"/>
    </row>
    <row r="506" spans="1:10">
      <c r="A506" s="1" t="str">
        <f t="shared" si="14"/>
        <v>KATYNSKI  JEAN SEBASTIEN</v>
      </c>
      <c r="B506" s="2" t="str">
        <f>INDEX('[1]liste operateur'!D:D,(ROWS($1:506)-1)/8+1)</f>
        <v>KATYNSKI  JEAN SEBASTIEN</v>
      </c>
      <c r="C506" s="3" t="str">
        <f>+VLOOKUP(B506,'[1]liste operateur'!D:E,2,FALSE)</f>
        <v>Carrefour</v>
      </c>
      <c r="D506" s="4" t="str">
        <f t="shared" si="15"/>
        <v>NORM</v>
      </c>
      <c r="E506" t="s">
        <v>1</v>
      </c>
      <c r="G506" t="str">
        <f>VLOOKUP(B506,'[1]4 - Jeudi - SX'!$C$12:$E$1048576,3,FALSE)</f>
        <v>Matin</v>
      </c>
      <c r="H506" s="5">
        <f>IF(E506="Réception",VLOOKUP(B506,'[1]4 - Jeudi - SX'!$C$12:$S$313,9,FALSE),IF(E506="Préparation",VLOOKUP(B506,'[1]4 - Jeudi - SX'!$C$12:$S$313,8,FALSE),IF(E506="Expédition",VLOOKUP(B506,'[1]4 - Jeudi - SX'!$C$12:$S$313,10,FALSE),IF(E506="Inventaire",VLOOKUP(B506,'[1]4 - Jeudi - SX'!$C$12:$S$313,11,FALSE),IF(E506="Emballages/Déchets",VLOOKUP(B506,'[1]4 - Jeudi - SX'!$C$12:$S$313,12,FALSE),IF(F506="Délgation",VLOOKUP(B506,'[1]4 - Jeudi - SX'!$C$12:$S$313,13,FALSE),IF(E506="Dégagement",VLOOKUP(B506,'[1]4 - Jeudi - SX'!$C$12:$S$313,14,FALSE),IF(E506="Administration (chefs équipes)",VLOOKUP(B506,'[1]4 - Jeudi - SX'!$C$12:$S$313,16,FALSE)))))))))</f>
        <v>0</v>
      </c>
      <c r="I506" s="6"/>
      <c r="J506" s="7"/>
    </row>
    <row r="507" spans="1:10">
      <c r="A507" s="1" t="str">
        <f t="shared" si="14"/>
        <v>KATYNSKI  JEAN SEBASTIEN</v>
      </c>
      <c r="B507" s="2" t="str">
        <f>INDEX('[1]liste operateur'!D:D,(ROWS($1:507)-1)/8+1)</f>
        <v>KATYNSKI  JEAN SEBASTIEN</v>
      </c>
      <c r="C507" s="3" t="str">
        <f>+VLOOKUP(B507,'[1]liste operateur'!D:E,2,FALSE)</f>
        <v>Carrefour</v>
      </c>
      <c r="D507" s="4" t="str">
        <f t="shared" si="15"/>
        <v>NORM</v>
      </c>
      <c r="E507" t="s">
        <v>2</v>
      </c>
      <c r="G507" t="str">
        <f>VLOOKUP(B507,'[1]4 - Jeudi - SX'!$C$12:$E$1048576,3,FALSE)</f>
        <v>Matin</v>
      </c>
      <c r="H507" s="5">
        <f>IF(E507="Réception",VLOOKUP(B507,'[1]4 - Jeudi - SX'!$C$12:$S$313,9,FALSE),IF(E507="Préparation",VLOOKUP(B507,'[1]4 - Jeudi - SX'!$C$12:$S$313,8,FALSE),IF(E507="Expédition",VLOOKUP(B507,'[1]4 - Jeudi - SX'!$C$12:$S$313,10,FALSE),IF(E507="Inventaire",VLOOKUP(B507,'[1]4 - Jeudi - SX'!$C$12:$S$313,11,FALSE),IF(E507="Emballages/Déchets",VLOOKUP(B507,'[1]4 - Jeudi - SX'!$C$12:$S$313,12,FALSE),IF(F507="Délgation",VLOOKUP(B507,'[1]4 - Jeudi - SX'!$C$12:$S$313,13,FALSE),IF(E507="Dégagement",VLOOKUP(B507,'[1]4 - Jeudi - SX'!$C$12:$S$313,14,FALSE),IF(E507="Administration (chefs équipes)",VLOOKUP(B507,'[1]4 - Jeudi - SX'!$C$12:$S$313,16,FALSE)))))))))</f>
        <v>0.15972222222222224</v>
      </c>
      <c r="I507" s="6"/>
      <c r="J507" s="7"/>
    </row>
    <row r="508" spans="1:10">
      <c r="A508" s="1" t="str">
        <f t="shared" si="14"/>
        <v>KATYNSKI  JEAN SEBASTIEN</v>
      </c>
      <c r="B508" s="2" t="str">
        <f>INDEX('[1]liste operateur'!D:D,(ROWS($1:508)-1)/8+1)</f>
        <v>KATYNSKI  JEAN SEBASTIEN</v>
      </c>
      <c r="C508" s="3" t="str">
        <f>+VLOOKUP(B508,'[1]liste operateur'!D:E,2,FALSE)</f>
        <v>Carrefour</v>
      </c>
      <c r="D508" s="4" t="str">
        <f t="shared" si="15"/>
        <v>NORM</v>
      </c>
      <c r="E508" t="s">
        <v>3</v>
      </c>
      <c r="G508" t="str">
        <f>VLOOKUP(B508,'[1]4 - Jeudi - SX'!$C$12:$E$1048576,3,FALSE)</f>
        <v>Matin</v>
      </c>
      <c r="H508" s="5">
        <f>IF(E508="Réception",VLOOKUP(B508,'[1]4 - Jeudi - SX'!$C$12:$S$313,9,FALSE),IF(E508="Préparation",VLOOKUP(B508,'[1]4 - Jeudi - SX'!$C$12:$S$313,8,FALSE),IF(E508="Expédition",VLOOKUP(B508,'[1]4 - Jeudi - SX'!$C$12:$S$313,10,FALSE),IF(E508="Inventaire",VLOOKUP(B508,'[1]4 - Jeudi - SX'!$C$12:$S$313,11,FALSE),IF(E508="Emballages/Déchets",VLOOKUP(B508,'[1]4 - Jeudi - SX'!$C$12:$S$313,12,FALSE),IF(F508="Délgation",VLOOKUP(B508,'[1]4 - Jeudi - SX'!$C$12:$S$313,13,FALSE),IF(E508="Dégagement",VLOOKUP(B508,'[1]4 - Jeudi - SX'!$C$12:$S$313,14,FALSE),IF(E508="Administration (chefs équipes)",VLOOKUP(B508,'[1]4 - Jeudi - SX'!$C$12:$S$313,16,FALSE)))))))))</f>
        <v>0</v>
      </c>
      <c r="I508" s="6"/>
      <c r="J508" s="7"/>
    </row>
    <row r="509" spans="1:10">
      <c r="A509" s="1" t="str">
        <f t="shared" si="14"/>
        <v>KATYNSKI  JEAN SEBASTIEN</v>
      </c>
      <c r="B509" s="2" t="str">
        <f>INDEX('[1]liste operateur'!D:D,(ROWS($1:509)-1)/8+1)</f>
        <v>KATYNSKI  JEAN SEBASTIEN</v>
      </c>
      <c r="C509" s="3" t="str">
        <f>+VLOOKUP(B509,'[1]liste operateur'!D:E,2,FALSE)</f>
        <v>Carrefour</v>
      </c>
      <c r="D509" s="4" t="str">
        <f t="shared" si="15"/>
        <v>NORM</v>
      </c>
      <c r="E509" t="s">
        <v>4</v>
      </c>
      <c r="G509" t="str">
        <f>VLOOKUP(B509,'[1]4 - Jeudi - SX'!$C$12:$E$1048576,3,FALSE)</f>
        <v>Matin</v>
      </c>
      <c r="H509" s="5">
        <f>IF(E509="Réception",VLOOKUP(B509,'[1]4 - Jeudi - SX'!$C$12:$S$313,9,FALSE),IF(E509="Préparation",VLOOKUP(B509,'[1]4 - Jeudi - SX'!$C$12:$S$313,8,FALSE),IF(E509="Expédition",VLOOKUP(B509,'[1]4 - Jeudi - SX'!$C$12:$S$313,10,FALSE),IF(E509="Inventaire",VLOOKUP(B509,'[1]4 - Jeudi - SX'!$C$12:$S$313,11,FALSE),IF(E509="Emballages/Déchets",VLOOKUP(B509,'[1]4 - Jeudi - SX'!$C$12:$S$313,12,FALSE),IF(F509="Délgation",VLOOKUP(B509,'[1]4 - Jeudi - SX'!$C$12:$S$313,13,FALSE),IF(E509="Dégagement",VLOOKUP(B509,'[1]4 - Jeudi - SX'!$C$12:$S$313,14,FALSE),IF(E509="Administration (chefs équipes)",VLOOKUP(B509,'[1]4 - Jeudi - SX'!$C$12:$S$313,16,FALSE)))))))))</f>
        <v>0</v>
      </c>
      <c r="I509" s="6"/>
      <c r="J509" s="7"/>
    </row>
    <row r="510" spans="1:10">
      <c r="A510" s="1" t="str">
        <f t="shared" si="14"/>
        <v>KATYNSKI  JEAN SEBASTIEN</v>
      </c>
      <c r="B510" s="2" t="str">
        <f>INDEX('[1]liste operateur'!D:D,(ROWS($1:510)-1)/8+1)</f>
        <v>KATYNSKI  JEAN SEBASTIEN</v>
      </c>
      <c r="C510" s="3" t="str">
        <f>+VLOOKUP(B510,'[1]liste operateur'!D:E,2,FALSE)</f>
        <v>Carrefour</v>
      </c>
      <c r="D510" s="4" t="str">
        <f t="shared" si="15"/>
        <v>NORM</v>
      </c>
      <c r="E510" t="s">
        <v>5</v>
      </c>
      <c r="G510" t="str">
        <f>VLOOKUP(B510,'[1]4 - Jeudi - SX'!$C$12:$E$1048576,3,FALSE)</f>
        <v>Matin</v>
      </c>
      <c r="H510" s="5">
        <f>IF(E510="Réception",VLOOKUP(B510,'[1]4 - Jeudi - SX'!$C$12:$S$313,9,FALSE),IF(E510="Préparation",VLOOKUP(B510,'[1]4 - Jeudi - SX'!$C$12:$S$313,8,FALSE),IF(E510="Expédition",VLOOKUP(B510,'[1]4 - Jeudi - SX'!$C$12:$S$313,10,FALSE),IF(E510="Inventaire",VLOOKUP(B510,'[1]4 - Jeudi - SX'!$C$12:$S$313,11,FALSE),IF(E510="Emballages/Déchets",VLOOKUP(B510,'[1]4 - Jeudi - SX'!$C$12:$S$313,12,FALSE),IF(F510="Délgation",VLOOKUP(B510,'[1]4 - Jeudi - SX'!$C$12:$S$313,13,FALSE),IF(E510="Dégagement",VLOOKUP(B510,'[1]4 - Jeudi - SX'!$C$12:$S$313,14,FALSE),IF(E510="Administration (chefs équipes)",VLOOKUP(B510,'[1]4 - Jeudi - SX'!$C$12:$S$313,16,FALSE)))))))))</f>
        <v>0</v>
      </c>
      <c r="I510" s="6"/>
      <c r="J510" s="7"/>
    </row>
    <row r="511" spans="1:10">
      <c r="A511" s="1" t="str">
        <f t="shared" si="14"/>
        <v>KATYNSKI  JEAN SEBASTIEN</v>
      </c>
      <c r="B511" s="2" t="str">
        <f>INDEX('[1]liste operateur'!D:D,(ROWS($1:511)-1)/8+1)</f>
        <v>KATYNSKI  JEAN SEBASTIEN</v>
      </c>
      <c r="C511" s="3" t="str">
        <f>+VLOOKUP(B511,'[1]liste operateur'!D:E,2,FALSE)</f>
        <v>Carrefour</v>
      </c>
      <c r="D511" s="4" t="str">
        <f t="shared" si="15"/>
        <v>NORM</v>
      </c>
      <c r="E511" t="s">
        <v>6</v>
      </c>
      <c r="G511" t="str">
        <f>VLOOKUP(B511,'[1]4 - Jeudi - SX'!$C$12:$E$1048576,3,FALSE)</f>
        <v>Matin</v>
      </c>
      <c r="H511" s="5">
        <f>IF(E511="Réception",VLOOKUP(B511,'[1]4 - Jeudi - SX'!$C$12:$S$313,9,FALSE),IF(E511="Préparation",VLOOKUP(B511,'[1]4 - Jeudi - SX'!$C$12:$S$313,8,FALSE),IF(E511="Expédition",VLOOKUP(B511,'[1]4 - Jeudi - SX'!$C$12:$S$313,10,FALSE),IF(E511="Inventaire",VLOOKUP(B511,'[1]4 - Jeudi - SX'!$C$12:$S$313,11,FALSE),IF(E511="Emballages/Déchets",VLOOKUP(B511,'[1]4 - Jeudi - SX'!$C$12:$S$313,12,FALSE),IF(F511="Délgation",VLOOKUP(B511,'[1]4 - Jeudi - SX'!$C$12:$S$313,13,FALSE),IF(E511="Dégagement",VLOOKUP(B511,'[1]4 - Jeudi - SX'!$C$12:$S$313,14,FALSE),IF(E511="Administration (chefs équipes)",VLOOKUP(B511,'[1]4 - Jeudi - SX'!$C$12:$S$313,16,FALSE)))))))))</f>
        <v>0</v>
      </c>
      <c r="I511" s="6"/>
      <c r="J511" s="7"/>
    </row>
    <row r="512" spans="1:10">
      <c r="A512" s="1" t="str">
        <f t="shared" si="14"/>
        <v>KATYNSKI  JEAN SEBASTIEN</v>
      </c>
      <c r="B512" s="2" t="str">
        <f>INDEX('[1]liste operateur'!D:D,(ROWS($1:512)-1)/8+1)</f>
        <v>KATYNSKI  JEAN SEBASTIEN</v>
      </c>
      <c r="C512" s="3" t="str">
        <f>+VLOOKUP(B512,'[1]liste operateur'!D:E,2,FALSE)</f>
        <v>Carrefour</v>
      </c>
      <c r="D512" s="4" t="str">
        <f t="shared" si="15"/>
        <v>NORM</v>
      </c>
      <c r="F512" t="s">
        <v>7</v>
      </c>
      <c r="G512" t="str">
        <f>VLOOKUP(B512,'[1]4 - Jeudi - SX'!$C$12:$E$1048576,3,FALSE)</f>
        <v>Matin</v>
      </c>
      <c r="H512" s="5">
        <f>IF(E512="Réception",VLOOKUP(B512,'[1]4 - Jeudi - SX'!$C$12:$S$313,9,FALSE),IF(E512="Préparation",VLOOKUP(B512,'[1]4 - Jeudi - SX'!$C$12:$S$313,8,FALSE),IF(E512="Expédition",VLOOKUP(B512,'[1]4 - Jeudi - SX'!$C$12:$S$313,10,FALSE),IF(E512="Inventaire",VLOOKUP(B512,'[1]4 - Jeudi - SX'!$C$12:$S$313,11,FALSE),IF(E512="Emballages/Déchets",VLOOKUP(B512,'[1]4 - Jeudi - SX'!$C$12:$S$313,12,FALSE),IF(F512="Délgation",VLOOKUP(B512,'[1]4 - Jeudi - SX'!$C$12:$S$313,13,FALSE),IF(E512="Dégagement",VLOOKUP(B512,'[1]4 - Jeudi - SX'!$C$12:$S$313,14,FALSE),IF(E512="Administration (chefs équipes)",VLOOKUP(B512,'[1]4 - Jeudi - SX'!$C$12:$S$313,16,FALSE)))))))))</f>
        <v>0</v>
      </c>
      <c r="I512" s="6"/>
      <c r="J512" s="7"/>
    </row>
    <row r="513" spans="1:10">
      <c r="A513" s="1" t="str">
        <f t="shared" ref="A513:A576" si="16">IF(ISBLANK(B513),"",B513)</f>
        <v>MURCY  ANTONIN</v>
      </c>
      <c r="B513" s="2" t="str">
        <f>INDEX('[1]liste operateur'!D:D,(ROWS($1:513)-1)/8+1)</f>
        <v>MURCY  ANTONIN</v>
      </c>
      <c r="C513" s="3" t="str">
        <f>+VLOOKUP(B513,'[1]liste operateur'!D:E,2,FALSE)</f>
        <v>Carrefour</v>
      </c>
      <c r="D513" s="4" t="str">
        <f t="shared" ref="D513:D576" si="17">IF(ISBLANK(B513),"","NORM")</f>
        <v>NORM</v>
      </c>
      <c r="E513" t="s">
        <v>0</v>
      </c>
      <c r="G513" t="str">
        <f>VLOOKUP(B513,'[1]4 - Jeudi - SX'!$C$12:$E$1048576,3,FALSE)</f>
        <v>Matin</v>
      </c>
      <c r="H513" s="5">
        <f>IF(E513="Réception",VLOOKUP(B513,'[1]4 - Jeudi - SX'!$C$12:$S$313,9,FALSE),IF(E513="Préparation",VLOOKUP(B513,'[1]4 - Jeudi - SX'!$C$12:$S$313,8,FALSE),IF(E513="Expédition",VLOOKUP(B513,'[1]4 - Jeudi - SX'!$C$12:$S$313,10,FALSE),IF(E513="Inventaire",VLOOKUP(B513,'[1]4 - Jeudi - SX'!$C$12:$S$313,11,FALSE),IF(E513="Emballages/Déchets",VLOOKUP(B513,'[1]4 - Jeudi - SX'!$C$12:$S$313,12,FALSE),IF(F513="Délgation",VLOOKUP(B513,'[1]4 - Jeudi - SX'!$C$12:$S$313,13,FALSE),IF(E513="Dégagement",VLOOKUP(B513,'[1]4 - Jeudi - SX'!$C$12:$S$313,14,FALSE),IF(E513="Administration (chefs équipes)",VLOOKUP(B513,'[1]4 - Jeudi - SX'!$C$12:$S$313,16,FALSE)))))))))</f>
        <v>0</v>
      </c>
      <c r="I513" s="6"/>
      <c r="J513" s="7"/>
    </row>
    <row r="514" spans="1:10">
      <c r="A514" s="1" t="str">
        <f t="shared" si="16"/>
        <v>MURCY  ANTONIN</v>
      </c>
      <c r="B514" s="2" t="str">
        <f>INDEX('[1]liste operateur'!D:D,(ROWS($1:514)-1)/8+1)</f>
        <v>MURCY  ANTONIN</v>
      </c>
      <c r="C514" s="3" t="str">
        <f>+VLOOKUP(B514,'[1]liste operateur'!D:E,2,FALSE)</f>
        <v>Carrefour</v>
      </c>
      <c r="D514" s="4" t="str">
        <f t="shared" si="17"/>
        <v>NORM</v>
      </c>
      <c r="E514" t="s">
        <v>1</v>
      </c>
      <c r="G514" t="str">
        <f>VLOOKUP(B514,'[1]4 - Jeudi - SX'!$C$12:$E$1048576,3,FALSE)</f>
        <v>Matin</v>
      </c>
      <c r="H514" s="5">
        <f>IF(E514="Réception",VLOOKUP(B514,'[1]4 - Jeudi - SX'!$C$12:$S$313,9,FALSE),IF(E514="Préparation",VLOOKUP(B514,'[1]4 - Jeudi - SX'!$C$12:$S$313,8,FALSE),IF(E514="Expédition",VLOOKUP(B514,'[1]4 - Jeudi - SX'!$C$12:$S$313,10,FALSE),IF(E514="Inventaire",VLOOKUP(B514,'[1]4 - Jeudi - SX'!$C$12:$S$313,11,FALSE),IF(E514="Emballages/Déchets",VLOOKUP(B514,'[1]4 - Jeudi - SX'!$C$12:$S$313,12,FALSE),IF(F514="Délgation",VLOOKUP(B514,'[1]4 - Jeudi - SX'!$C$12:$S$313,13,FALSE),IF(E514="Dégagement",VLOOKUP(B514,'[1]4 - Jeudi - SX'!$C$12:$S$313,14,FALSE),IF(E514="Administration (chefs équipes)",VLOOKUP(B514,'[1]4 - Jeudi - SX'!$C$12:$S$313,16,FALSE)))))))))</f>
        <v>0</v>
      </c>
      <c r="I514" s="6"/>
      <c r="J514" s="7"/>
    </row>
    <row r="515" spans="1:10">
      <c r="A515" s="1" t="str">
        <f t="shared" si="16"/>
        <v>MURCY  ANTONIN</v>
      </c>
      <c r="B515" s="2" t="str">
        <f>INDEX('[1]liste operateur'!D:D,(ROWS($1:515)-1)/8+1)</f>
        <v>MURCY  ANTONIN</v>
      </c>
      <c r="C515" s="3" t="str">
        <f>+VLOOKUP(B515,'[1]liste operateur'!D:E,2,FALSE)</f>
        <v>Carrefour</v>
      </c>
      <c r="D515" s="4" t="str">
        <f t="shared" si="17"/>
        <v>NORM</v>
      </c>
      <c r="E515" t="s">
        <v>2</v>
      </c>
      <c r="G515" t="str">
        <f>VLOOKUP(B515,'[1]4 - Jeudi - SX'!$C$12:$E$1048576,3,FALSE)</f>
        <v>Matin</v>
      </c>
      <c r="H515" s="5">
        <f>IF(E515="Réception",VLOOKUP(B515,'[1]4 - Jeudi - SX'!$C$12:$S$313,9,FALSE),IF(E515="Préparation",VLOOKUP(B515,'[1]4 - Jeudi - SX'!$C$12:$S$313,8,FALSE),IF(E515="Expédition",VLOOKUP(B515,'[1]4 - Jeudi - SX'!$C$12:$S$313,10,FALSE),IF(E515="Inventaire",VLOOKUP(B515,'[1]4 - Jeudi - SX'!$C$12:$S$313,11,FALSE),IF(E515="Emballages/Déchets",VLOOKUP(B515,'[1]4 - Jeudi - SX'!$C$12:$S$313,12,FALSE),IF(F515="Délgation",VLOOKUP(B515,'[1]4 - Jeudi - SX'!$C$12:$S$313,13,FALSE),IF(E515="Dégagement",VLOOKUP(B515,'[1]4 - Jeudi - SX'!$C$12:$S$313,14,FALSE),IF(E515="Administration (chefs équipes)",VLOOKUP(B515,'[1]4 - Jeudi - SX'!$C$12:$S$313,16,FALSE)))))))))</f>
        <v>0</v>
      </c>
      <c r="I515" s="6"/>
      <c r="J515" s="7"/>
    </row>
    <row r="516" spans="1:10">
      <c r="A516" s="1" t="str">
        <f t="shared" si="16"/>
        <v>MURCY  ANTONIN</v>
      </c>
      <c r="B516" s="2" t="str">
        <f>INDEX('[1]liste operateur'!D:D,(ROWS($1:516)-1)/8+1)</f>
        <v>MURCY  ANTONIN</v>
      </c>
      <c r="C516" s="3" t="str">
        <f>+VLOOKUP(B516,'[1]liste operateur'!D:E,2,FALSE)</f>
        <v>Carrefour</v>
      </c>
      <c r="D516" s="4" t="str">
        <f t="shared" si="17"/>
        <v>NORM</v>
      </c>
      <c r="E516" t="s">
        <v>3</v>
      </c>
      <c r="G516" t="str">
        <f>VLOOKUP(B516,'[1]4 - Jeudi - SX'!$C$12:$E$1048576,3,FALSE)</f>
        <v>Matin</v>
      </c>
      <c r="H516" s="5">
        <f>IF(E516="Réception",VLOOKUP(B516,'[1]4 - Jeudi - SX'!$C$12:$S$313,9,FALSE),IF(E516="Préparation",VLOOKUP(B516,'[1]4 - Jeudi - SX'!$C$12:$S$313,8,FALSE),IF(E516="Expédition",VLOOKUP(B516,'[1]4 - Jeudi - SX'!$C$12:$S$313,10,FALSE),IF(E516="Inventaire",VLOOKUP(B516,'[1]4 - Jeudi - SX'!$C$12:$S$313,11,FALSE),IF(E516="Emballages/Déchets",VLOOKUP(B516,'[1]4 - Jeudi - SX'!$C$12:$S$313,12,FALSE),IF(F516="Délgation",VLOOKUP(B516,'[1]4 - Jeudi - SX'!$C$12:$S$313,13,FALSE),IF(E516="Dégagement",VLOOKUP(B516,'[1]4 - Jeudi - SX'!$C$12:$S$313,14,FALSE),IF(E516="Administration (chefs équipes)",VLOOKUP(B516,'[1]4 - Jeudi - SX'!$C$12:$S$313,16,FALSE)))))))))</f>
        <v>0</v>
      </c>
      <c r="I516" s="6"/>
      <c r="J516" s="7"/>
    </row>
    <row r="517" spans="1:10">
      <c r="A517" s="1" t="str">
        <f t="shared" si="16"/>
        <v>MURCY  ANTONIN</v>
      </c>
      <c r="B517" s="2" t="str">
        <f>INDEX('[1]liste operateur'!D:D,(ROWS($1:517)-1)/8+1)</f>
        <v>MURCY  ANTONIN</v>
      </c>
      <c r="C517" s="3" t="str">
        <f>+VLOOKUP(B517,'[1]liste operateur'!D:E,2,FALSE)</f>
        <v>Carrefour</v>
      </c>
      <c r="D517" s="4" t="str">
        <f t="shared" si="17"/>
        <v>NORM</v>
      </c>
      <c r="E517" t="s">
        <v>4</v>
      </c>
      <c r="G517" t="str">
        <f>VLOOKUP(B517,'[1]4 - Jeudi - SX'!$C$12:$E$1048576,3,FALSE)</f>
        <v>Matin</v>
      </c>
      <c r="H517" s="5">
        <f>IF(E517="Réception",VLOOKUP(B517,'[1]4 - Jeudi - SX'!$C$12:$S$313,9,FALSE),IF(E517="Préparation",VLOOKUP(B517,'[1]4 - Jeudi - SX'!$C$12:$S$313,8,FALSE),IF(E517="Expédition",VLOOKUP(B517,'[1]4 - Jeudi - SX'!$C$12:$S$313,10,FALSE),IF(E517="Inventaire",VLOOKUP(B517,'[1]4 - Jeudi - SX'!$C$12:$S$313,11,FALSE),IF(E517="Emballages/Déchets",VLOOKUP(B517,'[1]4 - Jeudi - SX'!$C$12:$S$313,12,FALSE),IF(F517="Délgation",VLOOKUP(B517,'[1]4 - Jeudi - SX'!$C$12:$S$313,13,FALSE),IF(E517="Dégagement",VLOOKUP(B517,'[1]4 - Jeudi - SX'!$C$12:$S$313,14,FALSE),IF(E517="Administration (chefs équipes)",VLOOKUP(B517,'[1]4 - Jeudi - SX'!$C$12:$S$313,16,FALSE)))))))))</f>
        <v>0</v>
      </c>
      <c r="I517" s="6"/>
      <c r="J517" s="7"/>
    </row>
    <row r="518" spans="1:10">
      <c r="A518" s="1" t="str">
        <f t="shared" si="16"/>
        <v>MURCY  ANTONIN</v>
      </c>
      <c r="B518" s="2" t="str">
        <f>INDEX('[1]liste operateur'!D:D,(ROWS($1:518)-1)/8+1)</f>
        <v>MURCY  ANTONIN</v>
      </c>
      <c r="C518" s="3" t="str">
        <f>+VLOOKUP(B518,'[1]liste operateur'!D:E,2,FALSE)</f>
        <v>Carrefour</v>
      </c>
      <c r="D518" s="4" t="str">
        <f t="shared" si="17"/>
        <v>NORM</v>
      </c>
      <c r="E518" t="s">
        <v>5</v>
      </c>
      <c r="G518" t="str">
        <f>VLOOKUP(B518,'[1]4 - Jeudi - SX'!$C$12:$E$1048576,3,FALSE)</f>
        <v>Matin</v>
      </c>
      <c r="H518" s="5">
        <f>IF(E518="Réception",VLOOKUP(B518,'[1]4 - Jeudi - SX'!$C$12:$S$313,9,FALSE),IF(E518="Préparation",VLOOKUP(B518,'[1]4 - Jeudi - SX'!$C$12:$S$313,8,FALSE),IF(E518="Expédition",VLOOKUP(B518,'[1]4 - Jeudi - SX'!$C$12:$S$313,10,FALSE),IF(E518="Inventaire",VLOOKUP(B518,'[1]4 - Jeudi - SX'!$C$12:$S$313,11,FALSE),IF(E518="Emballages/Déchets",VLOOKUP(B518,'[1]4 - Jeudi - SX'!$C$12:$S$313,12,FALSE),IF(F518="Délgation",VLOOKUP(B518,'[1]4 - Jeudi - SX'!$C$12:$S$313,13,FALSE),IF(E518="Dégagement",VLOOKUP(B518,'[1]4 - Jeudi - SX'!$C$12:$S$313,14,FALSE),IF(E518="Administration (chefs équipes)",VLOOKUP(B518,'[1]4 - Jeudi - SX'!$C$12:$S$313,16,FALSE)))))))))</f>
        <v>0</v>
      </c>
      <c r="I518" s="6"/>
      <c r="J518" s="7"/>
    </row>
    <row r="519" spans="1:10">
      <c r="A519" s="1" t="str">
        <f t="shared" si="16"/>
        <v>MURCY  ANTONIN</v>
      </c>
      <c r="B519" s="2" t="str">
        <f>INDEX('[1]liste operateur'!D:D,(ROWS($1:519)-1)/8+1)</f>
        <v>MURCY  ANTONIN</v>
      </c>
      <c r="C519" s="3" t="str">
        <f>+VLOOKUP(B519,'[1]liste operateur'!D:E,2,FALSE)</f>
        <v>Carrefour</v>
      </c>
      <c r="D519" s="4" t="str">
        <f t="shared" si="17"/>
        <v>NORM</v>
      </c>
      <c r="E519" t="s">
        <v>6</v>
      </c>
      <c r="G519" t="str">
        <f>VLOOKUP(B519,'[1]4 - Jeudi - SX'!$C$12:$E$1048576,3,FALSE)</f>
        <v>Matin</v>
      </c>
      <c r="H519" s="5">
        <f>IF(E519="Réception",VLOOKUP(B519,'[1]4 - Jeudi - SX'!$C$12:$S$313,9,FALSE),IF(E519="Préparation",VLOOKUP(B519,'[1]4 - Jeudi - SX'!$C$12:$S$313,8,FALSE),IF(E519="Expédition",VLOOKUP(B519,'[1]4 - Jeudi - SX'!$C$12:$S$313,10,FALSE),IF(E519="Inventaire",VLOOKUP(B519,'[1]4 - Jeudi - SX'!$C$12:$S$313,11,FALSE),IF(E519="Emballages/Déchets",VLOOKUP(B519,'[1]4 - Jeudi - SX'!$C$12:$S$313,12,FALSE),IF(F519="Délgation",VLOOKUP(B519,'[1]4 - Jeudi - SX'!$C$12:$S$313,13,FALSE),IF(E519="Dégagement",VLOOKUP(B519,'[1]4 - Jeudi - SX'!$C$12:$S$313,14,FALSE),IF(E519="Administration (chefs équipes)",VLOOKUP(B519,'[1]4 - Jeudi - SX'!$C$12:$S$313,16,FALSE)))))))))</f>
        <v>0</v>
      </c>
      <c r="I519" s="6"/>
      <c r="J519" s="7"/>
    </row>
    <row r="520" spans="1:10">
      <c r="A520" s="1" t="str">
        <f t="shared" si="16"/>
        <v>MURCY  ANTONIN</v>
      </c>
      <c r="B520" s="2" t="str">
        <f>INDEX('[1]liste operateur'!D:D,(ROWS($1:520)-1)/8+1)</f>
        <v>MURCY  ANTONIN</v>
      </c>
      <c r="C520" s="3" t="str">
        <f>+VLOOKUP(B520,'[1]liste operateur'!D:E,2,FALSE)</f>
        <v>Carrefour</v>
      </c>
      <c r="D520" s="4" t="str">
        <f t="shared" si="17"/>
        <v>NORM</v>
      </c>
      <c r="F520" t="s">
        <v>7</v>
      </c>
      <c r="G520" t="str">
        <f>VLOOKUP(B520,'[1]4 - Jeudi - SX'!$C$12:$E$1048576,3,FALSE)</f>
        <v>Matin</v>
      </c>
      <c r="H520" s="5">
        <f>IF(E520="Réception",VLOOKUP(B520,'[1]4 - Jeudi - SX'!$C$12:$S$313,9,FALSE),IF(E520="Préparation",VLOOKUP(B520,'[1]4 - Jeudi - SX'!$C$12:$S$313,8,FALSE),IF(E520="Expédition",VLOOKUP(B520,'[1]4 - Jeudi - SX'!$C$12:$S$313,10,FALSE),IF(E520="Inventaire",VLOOKUP(B520,'[1]4 - Jeudi - SX'!$C$12:$S$313,11,FALSE),IF(E520="Emballages/Déchets",VLOOKUP(B520,'[1]4 - Jeudi - SX'!$C$12:$S$313,12,FALSE),IF(F520="Délgation",VLOOKUP(B520,'[1]4 - Jeudi - SX'!$C$12:$S$313,13,FALSE),IF(E520="Dégagement",VLOOKUP(B520,'[1]4 - Jeudi - SX'!$C$12:$S$313,14,FALSE),IF(E520="Administration (chefs équipes)",VLOOKUP(B520,'[1]4 - Jeudi - SX'!$C$12:$S$313,16,FALSE)))))))))</f>
        <v>0</v>
      </c>
      <c r="I520" s="6"/>
      <c r="J520" s="7"/>
    </row>
    <row r="521" spans="1:10">
      <c r="A521" s="1" t="str">
        <f t="shared" si="16"/>
        <v>THEVENARD  THIERRY</v>
      </c>
      <c r="B521" s="2" t="str">
        <f>INDEX('[1]liste operateur'!D:D,(ROWS($1:521)-1)/8+1)</f>
        <v>THEVENARD  THIERRY</v>
      </c>
      <c r="C521" s="3" t="str">
        <f>+VLOOKUP(B521,'[1]liste operateur'!D:E,2,FALSE)</f>
        <v>Carrefour</v>
      </c>
      <c r="D521" s="4" t="str">
        <f t="shared" si="17"/>
        <v>NORM</v>
      </c>
      <c r="E521" t="s">
        <v>0</v>
      </c>
      <c r="G521" t="str">
        <f>VLOOKUP(B521,'[1]4 - Jeudi - SX'!$C$12:$E$1048576,3,FALSE)</f>
        <v>Matin</v>
      </c>
      <c r="H521" s="5">
        <f>IF(E521="Réception",VLOOKUP(B521,'[1]4 - Jeudi - SX'!$C$12:$S$313,9,FALSE),IF(E521="Préparation",VLOOKUP(B521,'[1]4 - Jeudi - SX'!$C$12:$S$313,8,FALSE),IF(E521="Expédition",VLOOKUP(B521,'[1]4 - Jeudi - SX'!$C$12:$S$313,10,FALSE),IF(E521="Inventaire",VLOOKUP(B521,'[1]4 - Jeudi - SX'!$C$12:$S$313,11,FALSE),IF(E521="Emballages/Déchets",VLOOKUP(B521,'[1]4 - Jeudi - SX'!$C$12:$S$313,12,FALSE),IF(F521="Délgation",VLOOKUP(B521,'[1]4 - Jeudi - SX'!$C$12:$S$313,13,FALSE),IF(E521="Dégagement",VLOOKUP(B521,'[1]4 - Jeudi - SX'!$C$12:$S$313,14,FALSE),IF(E521="Administration (chefs équipes)",VLOOKUP(B521,'[1]4 - Jeudi - SX'!$C$12:$S$313,16,FALSE)))))))))</f>
        <v>0</v>
      </c>
      <c r="I521" s="6"/>
      <c r="J521" s="7"/>
    </row>
    <row r="522" spans="1:10">
      <c r="A522" s="1" t="str">
        <f t="shared" si="16"/>
        <v>THEVENARD  THIERRY</v>
      </c>
      <c r="B522" s="2" t="str">
        <f>INDEX('[1]liste operateur'!D:D,(ROWS($1:522)-1)/8+1)</f>
        <v>THEVENARD  THIERRY</v>
      </c>
      <c r="C522" s="3" t="str">
        <f>+VLOOKUP(B522,'[1]liste operateur'!D:E,2,FALSE)</f>
        <v>Carrefour</v>
      </c>
      <c r="D522" s="4" t="str">
        <f t="shared" si="17"/>
        <v>NORM</v>
      </c>
      <c r="E522" t="s">
        <v>1</v>
      </c>
      <c r="G522" t="str">
        <f>VLOOKUP(B522,'[1]4 - Jeudi - SX'!$C$12:$E$1048576,3,FALSE)</f>
        <v>Matin</v>
      </c>
      <c r="H522" s="5">
        <f>IF(E522="Réception",VLOOKUP(B522,'[1]4 - Jeudi - SX'!$C$12:$S$313,9,FALSE),IF(E522="Préparation",VLOOKUP(B522,'[1]4 - Jeudi - SX'!$C$12:$S$313,8,FALSE),IF(E522="Expédition",VLOOKUP(B522,'[1]4 - Jeudi - SX'!$C$12:$S$313,10,FALSE),IF(E522="Inventaire",VLOOKUP(B522,'[1]4 - Jeudi - SX'!$C$12:$S$313,11,FALSE),IF(E522="Emballages/Déchets",VLOOKUP(B522,'[1]4 - Jeudi - SX'!$C$12:$S$313,12,FALSE),IF(F522="Délgation",VLOOKUP(B522,'[1]4 - Jeudi - SX'!$C$12:$S$313,13,FALSE),IF(E522="Dégagement",VLOOKUP(B522,'[1]4 - Jeudi - SX'!$C$12:$S$313,14,FALSE),IF(E522="Administration (chefs équipes)",VLOOKUP(B522,'[1]4 - Jeudi - SX'!$C$12:$S$313,16,FALSE)))))))))</f>
        <v>0.13194444444444445</v>
      </c>
      <c r="I522" s="6"/>
      <c r="J522" s="7"/>
    </row>
    <row r="523" spans="1:10">
      <c r="A523" s="1" t="str">
        <f t="shared" si="16"/>
        <v>THEVENARD  THIERRY</v>
      </c>
      <c r="B523" s="2" t="str">
        <f>INDEX('[1]liste operateur'!D:D,(ROWS($1:523)-1)/8+1)</f>
        <v>THEVENARD  THIERRY</v>
      </c>
      <c r="C523" s="3" t="str">
        <f>+VLOOKUP(B523,'[1]liste operateur'!D:E,2,FALSE)</f>
        <v>Carrefour</v>
      </c>
      <c r="D523" s="4" t="str">
        <f t="shared" si="17"/>
        <v>NORM</v>
      </c>
      <c r="E523" t="s">
        <v>2</v>
      </c>
      <c r="G523" t="str">
        <f>VLOOKUP(B523,'[1]4 - Jeudi - SX'!$C$12:$E$1048576,3,FALSE)</f>
        <v>Matin</v>
      </c>
      <c r="H523" s="5">
        <f>IF(E523="Réception",VLOOKUP(B523,'[1]4 - Jeudi - SX'!$C$12:$S$313,9,FALSE),IF(E523="Préparation",VLOOKUP(B523,'[1]4 - Jeudi - SX'!$C$12:$S$313,8,FALSE),IF(E523="Expédition",VLOOKUP(B523,'[1]4 - Jeudi - SX'!$C$12:$S$313,10,FALSE),IF(E523="Inventaire",VLOOKUP(B523,'[1]4 - Jeudi - SX'!$C$12:$S$313,11,FALSE),IF(E523="Emballages/Déchets",VLOOKUP(B523,'[1]4 - Jeudi - SX'!$C$12:$S$313,12,FALSE),IF(F523="Délgation",VLOOKUP(B523,'[1]4 - Jeudi - SX'!$C$12:$S$313,13,FALSE),IF(E523="Dégagement",VLOOKUP(B523,'[1]4 - Jeudi - SX'!$C$12:$S$313,14,FALSE),IF(E523="Administration (chefs équipes)",VLOOKUP(B523,'[1]4 - Jeudi - SX'!$C$12:$S$313,16,FALSE)))))))))</f>
        <v>0.15972222222222224</v>
      </c>
      <c r="I523" s="6"/>
      <c r="J523" s="7"/>
    </row>
    <row r="524" spans="1:10">
      <c r="A524" s="1" t="str">
        <f t="shared" si="16"/>
        <v>THEVENARD  THIERRY</v>
      </c>
      <c r="B524" s="2" t="str">
        <f>INDEX('[1]liste operateur'!D:D,(ROWS($1:524)-1)/8+1)</f>
        <v>THEVENARD  THIERRY</v>
      </c>
      <c r="C524" s="3" t="str">
        <f>+VLOOKUP(B524,'[1]liste operateur'!D:E,2,FALSE)</f>
        <v>Carrefour</v>
      </c>
      <c r="D524" s="4" t="str">
        <f t="shared" si="17"/>
        <v>NORM</v>
      </c>
      <c r="E524" t="s">
        <v>3</v>
      </c>
      <c r="G524" t="str">
        <f>VLOOKUP(B524,'[1]4 - Jeudi - SX'!$C$12:$E$1048576,3,FALSE)</f>
        <v>Matin</v>
      </c>
      <c r="H524" s="5">
        <f>IF(E524="Réception",VLOOKUP(B524,'[1]4 - Jeudi - SX'!$C$12:$S$313,9,FALSE),IF(E524="Préparation",VLOOKUP(B524,'[1]4 - Jeudi - SX'!$C$12:$S$313,8,FALSE),IF(E524="Expédition",VLOOKUP(B524,'[1]4 - Jeudi - SX'!$C$12:$S$313,10,FALSE),IF(E524="Inventaire",VLOOKUP(B524,'[1]4 - Jeudi - SX'!$C$12:$S$313,11,FALSE),IF(E524="Emballages/Déchets",VLOOKUP(B524,'[1]4 - Jeudi - SX'!$C$12:$S$313,12,FALSE),IF(F524="Délgation",VLOOKUP(B524,'[1]4 - Jeudi - SX'!$C$12:$S$313,13,FALSE),IF(E524="Dégagement",VLOOKUP(B524,'[1]4 - Jeudi - SX'!$C$12:$S$313,14,FALSE),IF(E524="Administration (chefs équipes)",VLOOKUP(B524,'[1]4 - Jeudi - SX'!$C$12:$S$313,16,FALSE)))))))))</f>
        <v>0</v>
      </c>
      <c r="I524" s="6"/>
      <c r="J524" s="7"/>
    </row>
    <row r="525" spans="1:10">
      <c r="A525" s="1" t="str">
        <f t="shared" si="16"/>
        <v>THEVENARD  THIERRY</v>
      </c>
      <c r="B525" s="2" t="str">
        <f>INDEX('[1]liste operateur'!D:D,(ROWS($1:525)-1)/8+1)</f>
        <v>THEVENARD  THIERRY</v>
      </c>
      <c r="C525" s="3" t="str">
        <f>+VLOOKUP(B525,'[1]liste operateur'!D:E,2,FALSE)</f>
        <v>Carrefour</v>
      </c>
      <c r="D525" s="4" t="str">
        <f t="shared" si="17"/>
        <v>NORM</v>
      </c>
      <c r="E525" t="s">
        <v>4</v>
      </c>
      <c r="G525" t="str">
        <f>VLOOKUP(B525,'[1]4 - Jeudi - SX'!$C$12:$E$1048576,3,FALSE)</f>
        <v>Matin</v>
      </c>
      <c r="H525" s="5">
        <f>IF(E525="Réception",VLOOKUP(B525,'[1]4 - Jeudi - SX'!$C$12:$S$313,9,FALSE),IF(E525="Préparation",VLOOKUP(B525,'[1]4 - Jeudi - SX'!$C$12:$S$313,8,FALSE),IF(E525="Expédition",VLOOKUP(B525,'[1]4 - Jeudi - SX'!$C$12:$S$313,10,FALSE),IF(E525="Inventaire",VLOOKUP(B525,'[1]4 - Jeudi - SX'!$C$12:$S$313,11,FALSE),IF(E525="Emballages/Déchets",VLOOKUP(B525,'[1]4 - Jeudi - SX'!$C$12:$S$313,12,FALSE),IF(F525="Délgation",VLOOKUP(B525,'[1]4 - Jeudi - SX'!$C$12:$S$313,13,FALSE),IF(E525="Dégagement",VLOOKUP(B525,'[1]4 - Jeudi - SX'!$C$12:$S$313,14,FALSE),IF(E525="Administration (chefs équipes)",VLOOKUP(B525,'[1]4 - Jeudi - SX'!$C$12:$S$313,16,FALSE)))))))))</f>
        <v>0</v>
      </c>
      <c r="I525" s="6"/>
      <c r="J525" s="7"/>
    </row>
    <row r="526" spans="1:10">
      <c r="A526" s="1" t="str">
        <f t="shared" si="16"/>
        <v>THEVENARD  THIERRY</v>
      </c>
      <c r="B526" s="2" t="str">
        <f>INDEX('[1]liste operateur'!D:D,(ROWS($1:526)-1)/8+1)</f>
        <v>THEVENARD  THIERRY</v>
      </c>
      <c r="C526" s="3" t="str">
        <f>+VLOOKUP(B526,'[1]liste operateur'!D:E,2,FALSE)</f>
        <v>Carrefour</v>
      </c>
      <c r="D526" s="4" t="str">
        <f t="shared" si="17"/>
        <v>NORM</v>
      </c>
      <c r="E526" t="s">
        <v>5</v>
      </c>
      <c r="G526" t="str">
        <f>VLOOKUP(B526,'[1]4 - Jeudi - SX'!$C$12:$E$1048576,3,FALSE)</f>
        <v>Matin</v>
      </c>
      <c r="H526" s="5">
        <f>IF(E526="Réception",VLOOKUP(B526,'[1]4 - Jeudi - SX'!$C$12:$S$313,9,FALSE),IF(E526="Préparation",VLOOKUP(B526,'[1]4 - Jeudi - SX'!$C$12:$S$313,8,FALSE),IF(E526="Expédition",VLOOKUP(B526,'[1]4 - Jeudi - SX'!$C$12:$S$313,10,FALSE),IF(E526="Inventaire",VLOOKUP(B526,'[1]4 - Jeudi - SX'!$C$12:$S$313,11,FALSE),IF(E526="Emballages/Déchets",VLOOKUP(B526,'[1]4 - Jeudi - SX'!$C$12:$S$313,12,FALSE),IF(F526="Délgation",VLOOKUP(B526,'[1]4 - Jeudi - SX'!$C$12:$S$313,13,FALSE),IF(E526="Dégagement",VLOOKUP(B526,'[1]4 - Jeudi - SX'!$C$12:$S$313,14,FALSE),IF(E526="Administration (chefs équipes)",VLOOKUP(B526,'[1]4 - Jeudi - SX'!$C$12:$S$313,16,FALSE)))))))))</f>
        <v>0</v>
      </c>
      <c r="I526" s="6"/>
      <c r="J526" s="7"/>
    </row>
    <row r="527" spans="1:10">
      <c r="A527" s="1" t="str">
        <f t="shared" si="16"/>
        <v>THEVENARD  THIERRY</v>
      </c>
      <c r="B527" s="2" t="str">
        <f>INDEX('[1]liste operateur'!D:D,(ROWS($1:527)-1)/8+1)</f>
        <v>THEVENARD  THIERRY</v>
      </c>
      <c r="C527" s="3" t="str">
        <f>+VLOOKUP(B527,'[1]liste operateur'!D:E,2,FALSE)</f>
        <v>Carrefour</v>
      </c>
      <c r="D527" s="4" t="str">
        <f t="shared" si="17"/>
        <v>NORM</v>
      </c>
      <c r="E527" t="s">
        <v>6</v>
      </c>
      <c r="G527" t="str">
        <f>VLOOKUP(B527,'[1]4 - Jeudi - SX'!$C$12:$E$1048576,3,FALSE)</f>
        <v>Matin</v>
      </c>
      <c r="H527" s="5">
        <f>IF(E527="Réception",VLOOKUP(B527,'[1]4 - Jeudi - SX'!$C$12:$S$313,9,FALSE),IF(E527="Préparation",VLOOKUP(B527,'[1]4 - Jeudi - SX'!$C$12:$S$313,8,FALSE),IF(E527="Expédition",VLOOKUP(B527,'[1]4 - Jeudi - SX'!$C$12:$S$313,10,FALSE),IF(E527="Inventaire",VLOOKUP(B527,'[1]4 - Jeudi - SX'!$C$12:$S$313,11,FALSE),IF(E527="Emballages/Déchets",VLOOKUP(B527,'[1]4 - Jeudi - SX'!$C$12:$S$313,12,FALSE),IF(F527="Délgation",VLOOKUP(B527,'[1]4 - Jeudi - SX'!$C$12:$S$313,13,FALSE),IF(E527="Dégagement",VLOOKUP(B527,'[1]4 - Jeudi - SX'!$C$12:$S$313,14,FALSE),IF(E527="Administration (chefs équipes)",VLOOKUP(B527,'[1]4 - Jeudi - SX'!$C$12:$S$313,16,FALSE)))))))))</f>
        <v>0</v>
      </c>
      <c r="I527" s="6"/>
      <c r="J527" s="7"/>
    </row>
    <row r="528" spans="1:10">
      <c r="A528" s="1" t="str">
        <f t="shared" si="16"/>
        <v>THEVENARD  THIERRY</v>
      </c>
      <c r="B528" s="2" t="str">
        <f>INDEX('[1]liste operateur'!D:D,(ROWS($1:528)-1)/8+1)</f>
        <v>THEVENARD  THIERRY</v>
      </c>
      <c r="C528" s="3" t="str">
        <f>+VLOOKUP(B528,'[1]liste operateur'!D:E,2,FALSE)</f>
        <v>Carrefour</v>
      </c>
      <c r="D528" s="4" t="str">
        <f t="shared" si="17"/>
        <v>NORM</v>
      </c>
      <c r="F528" t="s">
        <v>7</v>
      </c>
      <c r="G528" t="str">
        <f>VLOOKUP(B528,'[1]4 - Jeudi - SX'!$C$12:$E$1048576,3,FALSE)</f>
        <v>Matin</v>
      </c>
      <c r="H528" s="5">
        <f>IF(E528="Réception",VLOOKUP(B528,'[1]4 - Jeudi - SX'!$C$12:$S$313,9,FALSE),IF(E528="Préparation",VLOOKUP(B528,'[1]4 - Jeudi - SX'!$C$12:$S$313,8,FALSE),IF(E528="Expédition",VLOOKUP(B528,'[1]4 - Jeudi - SX'!$C$12:$S$313,10,FALSE),IF(E528="Inventaire",VLOOKUP(B528,'[1]4 - Jeudi - SX'!$C$12:$S$313,11,FALSE),IF(E528="Emballages/Déchets",VLOOKUP(B528,'[1]4 - Jeudi - SX'!$C$12:$S$313,12,FALSE),IF(F528="Délgation",VLOOKUP(B528,'[1]4 - Jeudi - SX'!$C$12:$S$313,13,FALSE),IF(E528="Dégagement",VLOOKUP(B528,'[1]4 - Jeudi - SX'!$C$12:$S$313,14,FALSE),IF(E528="Administration (chefs équipes)",VLOOKUP(B528,'[1]4 - Jeudi - SX'!$C$12:$S$313,16,FALSE)))))))))</f>
        <v>0</v>
      </c>
      <c r="I528" s="6"/>
      <c r="J528" s="7"/>
    </row>
    <row r="529" spans="1:10">
      <c r="A529" s="1" t="str">
        <f t="shared" si="16"/>
        <v>AMRANI  SAMIR</v>
      </c>
      <c r="B529" s="2" t="str">
        <f>INDEX('[1]liste operateur'!D:D,(ROWS($1:529)-1)/8+1)</f>
        <v>AMRANI  SAMIR</v>
      </c>
      <c r="C529" s="3" t="str">
        <f>+VLOOKUP(B529,'[1]liste operateur'!D:E,2,FALSE)</f>
        <v>Carrefour</v>
      </c>
      <c r="D529" s="4" t="str">
        <f t="shared" si="17"/>
        <v>NORM</v>
      </c>
      <c r="E529" t="s">
        <v>0</v>
      </c>
      <c r="G529" t="str">
        <f>VLOOKUP(B529,'[1]4 - Jeudi - SX'!$C$12:$E$1048576,3,FALSE)</f>
        <v>Matin</v>
      </c>
      <c r="H529" s="5">
        <f>IF(E529="Réception",VLOOKUP(B529,'[1]4 - Jeudi - SX'!$C$12:$S$313,9,FALSE),IF(E529="Préparation",VLOOKUP(B529,'[1]4 - Jeudi - SX'!$C$12:$S$313,8,FALSE),IF(E529="Expédition",VLOOKUP(B529,'[1]4 - Jeudi - SX'!$C$12:$S$313,10,FALSE),IF(E529="Inventaire",VLOOKUP(B529,'[1]4 - Jeudi - SX'!$C$12:$S$313,11,FALSE),IF(E529="Emballages/Déchets",VLOOKUP(B529,'[1]4 - Jeudi - SX'!$C$12:$S$313,12,FALSE),IF(F529="Délgation",VLOOKUP(B529,'[1]4 - Jeudi - SX'!$C$12:$S$313,13,FALSE),IF(E529="Dégagement",VLOOKUP(B529,'[1]4 - Jeudi - SX'!$C$12:$S$313,14,FALSE),IF(E529="Administration (chefs équipes)",VLOOKUP(B529,'[1]4 - Jeudi - SX'!$C$12:$S$313,16,FALSE)))))))))</f>
        <v>0.125</v>
      </c>
      <c r="I529" s="6"/>
      <c r="J529" s="7"/>
    </row>
    <row r="530" spans="1:10">
      <c r="A530" s="1" t="str">
        <f t="shared" si="16"/>
        <v>AMRANI  SAMIR</v>
      </c>
      <c r="B530" s="2" t="str">
        <f>INDEX('[1]liste operateur'!D:D,(ROWS($1:530)-1)/8+1)</f>
        <v>AMRANI  SAMIR</v>
      </c>
      <c r="C530" s="3" t="str">
        <f>+VLOOKUP(B530,'[1]liste operateur'!D:E,2,FALSE)</f>
        <v>Carrefour</v>
      </c>
      <c r="D530" s="4" t="str">
        <f t="shared" si="17"/>
        <v>NORM</v>
      </c>
      <c r="E530" t="s">
        <v>1</v>
      </c>
      <c r="G530" t="str">
        <f>VLOOKUP(B530,'[1]4 - Jeudi - SX'!$C$12:$E$1048576,3,FALSE)</f>
        <v>Matin</v>
      </c>
      <c r="H530" s="5">
        <f>IF(E530="Réception",VLOOKUP(B530,'[1]4 - Jeudi - SX'!$C$12:$S$313,9,FALSE),IF(E530="Préparation",VLOOKUP(B530,'[1]4 - Jeudi - SX'!$C$12:$S$313,8,FALSE),IF(E530="Expédition",VLOOKUP(B530,'[1]4 - Jeudi - SX'!$C$12:$S$313,10,FALSE),IF(E530="Inventaire",VLOOKUP(B530,'[1]4 - Jeudi - SX'!$C$12:$S$313,11,FALSE),IF(E530="Emballages/Déchets",VLOOKUP(B530,'[1]4 - Jeudi - SX'!$C$12:$S$313,12,FALSE),IF(F530="Délgation",VLOOKUP(B530,'[1]4 - Jeudi - SX'!$C$12:$S$313,13,FALSE),IF(E530="Dégagement",VLOOKUP(B530,'[1]4 - Jeudi - SX'!$C$12:$S$313,14,FALSE),IF(E530="Administration (chefs équipes)",VLOOKUP(B530,'[1]4 - Jeudi - SX'!$C$12:$S$313,16,FALSE)))))))))</f>
        <v>0.16666666666666666</v>
      </c>
      <c r="I530" s="6"/>
      <c r="J530" s="7"/>
    </row>
    <row r="531" spans="1:10">
      <c r="A531" s="1" t="str">
        <f t="shared" si="16"/>
        <v>AMRANI  SAMIR</v>
      </c>
      <c r="B531" s="2" t="str">
        <f>INDEX('[1]liste operateur'!D:D,(ROWS($1:531)-1)/8+1)</f>
        <v>AMRANI  SAMIR</v>
      </c>
      <c r="C531" s="3" t="str">
        <f>+VLOOKUP(B531,'[1]liste operateur'!D:E,2,FALSE)</f>
        <v>Carrefour</v>
      </c>
      <c r="D531" s="4" t="str">
        <f t="shared" si="17"/>
        <v>NORM</v>
      </c>
      <c r="E531" t="s">
        <v>2</v>
      </c>
      <c r="G531" t="str">
        <f>VLOOKUP(B531,'[1]4 - Jeudi - SX'!$C$12:$E$1048576,3,FALSE)</f>
        <v>Matin</v>
      </c>
      <c r="H531" s="5">
        <f>IF(E531="Réception",VLOOKUP(B531,'[1]4 - Jeudi - SX'!$C$12:$S$313,9,FALSE),IF(E531="Préparation",VLOOKUP(B531,'[1]4 - Jeudi - SX'!$C$12:$S$313,8,FALSE),IF(E531="Expédition",VLOOKUP(B531,'[1]4 - Jeudi - SX'!$C$12:$S$313,10,FALSE),IF(E531="Inventaire",VLOOKUP(B531,'[1]4 - Jeudi - SX'!$C$12:$S$313,11,FALSE),IF(E531="Emballages/Déchets",VLOOKUP(B531,'[1]4 - Jeudi - SX'!$C$12:$S$313,12,FALSE),IF(F531="Délgation",VLOOKUP(B531,'[1]4 - Jeudi - SX'!$C$12:$S$313,13,FALSE),IF(E531="Dégagement",VLOOKUP(B531,'[1]4 - Jeudi - SX'!$C$12:$S$313,14,FALSE),IF(E531="Administration (chefs équipes)",VLOOKUP(B531,'[1]4 - Jeudi - SX'!$C$12:$S$313,16,FALSE)))))))))</f>
        <v>0</v>
      </c>
      <c r="I531" s="6"/>
      <c r="J531" s="7"/>
    </row>
    <row r="532" spans="1:10">
      <c r="A532" s="1" t="str">
        <f t="shared" si="16"/>
        <v>AMRANI  SAMIR</v>
      </c>
      <c r="B532" s="2" t="str">
        <f>INDEX('[1]liste operateur'!D:D,(ROWS($1:532)-1)/8+1)</f>
        <v>AMRANI  SAMIR</v>
      </c>
      <c r="C532" s="3" t="str">
        <f>+VLOOKUP(B532,'[1]liste operateur'!D:E,2,FALSE)</f>
        <v>Carrefour</v>
      </c>
      <c r="D532" s="4" t="str">
        <f t="shared" si="17"/>
        <v>NORM</v>
      </c>
      <c r="E532" t="s">
        <v>3</v>
      </c>
      <c r="G532" t="str">
        <f>VLOOKUP(B532,'[1]4 - Jeudi - SX'!$C$12:$E$1048576,3,FALSE)</f>
        <v>Matin</v>
      </c>
      <c r="H532" s="5">
        <f>IF(E532="Réception",VLOOKUP(B532,'[1]4 - Jeudi - SX'!$C$12:$S$313,9,FALSE),IF(E532="Préparation",VLOOKUP(B532,'[1]4 - Jeudi - SX'!$C$12:$S$313,8,FALSE),IF(E532="Expédition",VLOOKUP(B532,'[1]4 - Jeudi - SX'!$C$12:$S$313,10,FALSE),IF(E532="Inventaire",VLOOKUP(B532,'[1]4 - Jeudi - SX'!$C$12:$S$313,11,FALSE),IF(E532="Emballages/Déchets",VLOOKUP(B532,'[1]4 - Jeudi - SX'!$C$12:$S$313,12,FALSE),IF(F532="Délgation",VLOOKUP(B532,'[1]4 - Jeudi - SX'!$C$12:$S$313,13,FALSE),IF(E532="Dégagement",VLOOKUP(B532,'[1]4 - Jeudi - SX'!$C$12:$S$313,14,FALSE),IF(E532="Administration (chefs équipes)",VLOOKUP(B532,'[1]4 - Jeudi - SX'!$C$12:$S$313,16,FALSE)))))))))</f>
        <v>0</v>
      </c>
      <c r="I532" s="6"/>
      <c r="J532" s="7"/>
    </row>
    <row r="533" spans="1:10">
      <c r="A533" s="1" t="str">
        <f t="shared" si="16"/>
        <v>AMRANI  SAMIR</v>
      </c>
      <c r="B533" s="2" t="str">
        <f>INDEX('[1]liste operateur'!D:D,(ROWS($1:533)-1)/8+1)</f>
        <v>AMRANI  SAMIR</v>
      </c>
      <c r="C533" s="3" t="str">
        <f>+VLOOKUP(B533,'[1]liste operateur'!D:E,2,FALSE)</f>
        <v>Carrefour</v>
      </c>
      <c r="D533" s="4" t="str">
        <f t="shared" si="17"/>
        <v>NORM</v>
      </c>
      <c r="E533" t="s">
        <v>4</v>
      </c>
      <c r="G533" t="str">
        <f>VLOOKUP(B533,'[1]4 - Jeudi - SX'!$C$12:$E$1048576,3,FALSE)</f>
        <v>Matin</v>
      </c>
      <c r="H533" s="5">
        <f>IF(E533="Réception",VLOOKUP(B533,'[1]4 - Jeudi - SX'!$C$12:$S$313,9,FALSE),IF(E533="Préparation",VLOOKUP(B533,'[1]4 - Jeudi - SX'!$C$12:$S$313,8,FALSE),IF(E533="Expédition",VLOOKUP(B533,'[1]4 - Jeudi - SX'!$C$12:$S$313,10,FALSE),IF(E533="Inventaire",VLOOKUP(B533,'[1]4 - Jeudi - SX'!$C$12:$S$313,11,FALSE),IF(E533="Emballages/Déchets",VLOOKUP(B533,'[1]4 - Jeudi - SX'!$C$12:$S$313,12,FALSE),IF(F533="Délgation",VLOOKUP(B533,'[1]4 - Jeudi - SX'!$C$12:$S$313,13,FALSE),IF(E533="Dégagement",VLOOKUP(B533,'[1]4 - Jeudi - SX'!$C$12:$S$313,14,FALSE),IF(E533="Administration (chefs équipes)",VLOOKUP(B533,'[1]4 - Jeudi - SX'!$C$12:$S$313,16,FALSE)))))))))</f>
        <v>0</v>
      </c>
      <c r="I533" s="6"/>
      <c r="J533" s="7"/>
    </row>
    <row r="534" spans="1:10">
      <c r="A534" s="1" t="str">
        <f t="shared" si="16"/>
        <v>AMRANI  SAMIR</v>
      </c>
      <c r="B534" s="2" t="str">
        <f>INDEX('[1]liste operateur'!D:D,(ROWS($1:534)-1)/8+1)</f>
        <v>AMRANI  SAMIR</v>
      </c>
      <c r="C534" s="3" t="str">
        <f>+VLOOKUP(B534,'[1]liste operateur'!D:E,2,FALSE)</f>
        <v>Carrefour</v>
      </c>
      <c r="D534" s="4" t="str">
        <f t="shared" si="17"/>
        <v>NORM</v>
      </c>
      <c r="E534" t="s">
        <v>5</v>
      </c>
      <c r="G534" t="str">
        <f>VLOOKUP(B534,'[1]4 - Jeudi - SX'!$C$12:$E$1048576,3,FALSE)</f>
        <v>Matin</v>
      </c>
      <c r="H534" s="5">
        <f>IF(E534="Réception",VLOOKUP(B534,'[1]4 - Jeudi - SX'!$C$12:$S$313,9,FALSE),IF(E534="Préparation",VLOOKUP(B534,'[1]4 - Jeudi - SX'!$C$12:$S$313,8,FALSE),IF(E534="Expédition",VLOOKUP(B534,'[1]4 - Jeudi - SX'!$C$12:$S$313,10,FALSE),IF(E534="Inventaire",VLOOKUP(B534,'[1]4 - Jeudi - SX'!$C$12:$S$313,11,FALSE),IF(E534="Emballages/Déchets",VLOOKUP(B534,'[1]4 - Jeudi - SX'!$C$12:$S$313,12,FALSE),IF(F534="Délgation",VLOOKUP(B534,'[1]4 - Jeudi - SX'!$C$12:$S$313,13,FALSE),IF(E534="Dégagement",VLOOKUP(B534,'[1]4 - Jeudi - SX'!$C$12:$S$313,14,FALSE),IF(E534="Administration (chefs équipes)",VLOOKUP(B534,'[1]4 - Jeudi - SX'!$C$12:$S$313,16,FALSE)))))))))</f>
        <v>0</v>
      </c>
      <c r="I534" s="6"/>
      <c r="J534" s="7"/>
    </row>
    <row r="535" spans="1:10">
      <c r="A535" s="1" t="str">
        <f t="shared" si="16"/>
        <v>AMRANI  SAMIR</v>
      </c>
      <c r="B535" s="2" t="str">
        <f>INDEX('[1]liste operateur'!D:D,(ROWS($1:535)-1)/8+1)</f>
        <v>AMRANI  SAMIR</v>
      </c>
      <c r="C535" s="3" t="str">
        <f>+VLOOKUP(B535,'[1]liste operateur'!D:E,2,FALSE)</f>
        <v>Carrefour</v>
      </c>
      <c r="D535" s="4" t="str">
        <f t="shared" si="17"/>
        <v>NORM</v>
      </c>
      <c r="E535" t="s">
        <v>6</v>
      </c>
      <c r="G535" t="str">
        <f>VLOOKUP(B535,'[1]4 - Jeudi - SX'!$C$12:$E$1048576,3,FALSE)</f>
        <v>Matin</v>
      </c>
      <c r="H535" s="5">
        <f>IF(E535="Réception",VLOOKUP(B535,'[1]4 - Jeudi - SX'!$C$12:$S$313,9,FALSE),IF(E535="Préparation",VLOOKUP(B535,'[1]4 - Jeudi - SX'!$C$12:$S$313,8,FALSE),IF(E535="Expédition",VLOOKUP(B535,'[1]4 - Jeudi - SX'!$C$12:$S$313,10,FALSE),IF(E535="Inventaire",VLOOKUP(B535,'[1]4 - Jeudi - SX'!$C$12:$S$313,11,FALSE),IF(E535="Emballages/Déchets",VLOOKUP(B535,'[1]4 - Jeudi - SX'!$C$12:$S$313,12,FALSE),IF(F535="Délgation",VLOOKUP(B535,'[1]4 - Jeudi - SX'!$C$12:$S$313,13,FALSE),IF(E535="Dégagement",VLOOKUP(B535,'[1]4 - Jeudi - SX'!$C$12:$S$313,14,FALSE),IF(E535="Administration (chefs équipes)",VLOOKUP(B535,'[1]4 - Jeudi - SX'!$C$12:$S$313,16,FALSE)))))))))</f>
        <v>0</v>
      </c>
      <c r="I535" s="6"/>
      <c r="J535" s="7"/>
    </row>
    <row r="536" spans="1:10">
      <c r="A536" s="1" t="str">
        <f t="shared" si="16"/>
        <v>AMRANI  SAMIR</v>
      </c>
      <c r="B536" s="2" t="str">
        <f>INDEX('[1]liste operateur'!D:D,(ROWS($1:536)-1)/8+1)</f>
        <v>AMRANI  SAMIR</v>
      </c>
      <c r="C536" s="3" t="str">
        <f>+VLOOKUP(B536,'[1]liste operateur'!D:E,2,FALSE)</f>
        <v>Carrefour</v>
      </c>
      <c r="D536" s="4" t="str">
        <f t="shared" si="17"/>
        <v>NORM</v>
      </c>
      <c r="F536" t="s">
        <v>7</v>
      </c>
      <c r="G536" t="str">
        <f>VLOOKUP(B536,'[1]4 - Jeudi - SX'!$C$12:$E$1048576,3,FALSE)</f>
        <v>Matin</v>
      </c>
      <c r="H536" s="5">
        <f>IF(E536="Réception",VLOOKUP(B536,'[1]4 - Jeudi - SX'!$C$12:$S$313,9,FALSE),IF(E536="Préparation",VLOOKUP(B536,'[1]4 - Jeudi - SX'!$C$12:$S$313,8,FALSE),IF(E536="Expédition",VLOOKUP(B536,'[1]4 - Jeudi - SX'!$C$12:$S$313,10,FALSE),IF(E536="Inventaire",VLOOKUP(B536,'[1]4 - Jeudi - SX'!$C$12:$S$313,11,FALSE),IF(E536="Emballages/Déchets",VLOOKUP(B536,'[1]4 - Jeudi - SX'!$C$12:$S$313,12,FALSE),IF(F536="Délgation",VLOOKUP(B536,'[1]4 - Jeudi - SX'!$C$12:$S$313,13,FALSE),IF(E536="Dégagement",VLOOKUP(B536,'[1]4 - Jeudi - SX'!$C$12:$S$313,14,FALSE),IF(E536="Administration (chefs équipes)",VLOOKUP(B536,'[1]4 - Jeudi - SX'!$C$12:$S$313,16,FALSE)))))))))</f>
        <v>0</v>
      </c>
      <c r="I536" s="6"/>
      <c r="J536" s="7"/>
    </row>
    <row r="537" spans="1:10">
      <c r="A537" s="1" t="str">
        <f t="shared" si="16"/>
        <v>BALLEFIN  YVES</v>
      </c>
      <c r="B537" s="2" t="str">
        <f>INDEX('[1]liste operateur'!D:D,(ROWS($1:537)-1)/8+1)</f>
        <v>BALLEFIN  YVES</v>
      </c>
      <c r="C537" s="3" t="str">
        <f>+VLOOKUP(B537,'[1]liste operateur'!D:E,2,FALSE)</f>
        <v>Carrefour</v>
      </c>
      <c r="D537" s="4" t="str">
        <f t="shared" si="17"/>
        <v>NORM</v>
      </c>
      <c r="E537" t="s">
        <v>0</v>
      </c>
      <c r="G537" t="str">
        <f>VLOOKUP(B537,'[1]4 - Jeudi - SX'!$C$12:$E$1048576,3,FALSE)</f>
        <v>Matin</v>
      </c>
      <c r="H537" s="5">
        <f>IF(E537="Réception",VLOOKUP(B537,'[1]4 - Jeudi - SX'!$C$12:$S$313,9,FALSE),IF(E537="Préparation",VLOOKUP(B537,'[1]4 - Jeudi - SX'!$C$12:$S$313,8,FALSE),IF(E537="Expédition",VLOOKUP(B537,'[1]4 - Jeudi - SX'!$C$12:$S$313,10,FALSE),IF(E537="Inventaire",VLOOKUP(B537,'[1]4 - Jeudi - SX'!$C$12:$S$313,11,FALSE),IF(E537="Emballages/Déchets",VLOOKUP(B537,'[1]4 - Jeudi - SX'!$C$12:$S$313,12,FALSE),IF(F537="Délgation",VLOOKUP(B537,'[1]4 - Jeudi - SX'!$C$12:$S$313,13,FALSE),IF(E537="Dégagement",VLOOKUP(B537,'[1]4 - Jeudi - SX'!$C$12:$S$313,14,FALSE),IF(E537="Administration (chefs équipes)",VLOOKUP(B537,'[1]4 - Jeudi - SX'!$C$12:$S$313,16,FALSE)))))))))</f>
        <v>0</v>
      </c>
      <c r="I537" s="6"/>
      <c r="J537" s="7"/>
    </row>
    <row r="538" spans="1:10">
      <c r="A538" s="1" t="str">
        <f t="shared" si="16"/>
        <v>BALLEFIN  YVES</v>
      </c>
      <c r="B538" s="2" t="str">
        <f>INDEX('[1]liste operateur'!D:D,(ROWS($1:538)-1)/8+1)</f>
        <v>BALLEFIN  YVES</v>
      </c>
      <c r="C538" s="3" t="str">
        <f>+VLOOKUP(B538,'[1]liste operateur'!D:E,2,FALSE)</f>
        <v>Carrefour</v>
      </c>
      <c r="D538" s="4" t="str">
        <f t="shared" si="17"/>
        <v>NORM</v>
      </c>
      <c r="E538" t="s">
        <v>1</v>
      </c>
      <c r="G538" t="str">
        <f>VLOOKUP(B538,'[1]4 - Jeudi - SX'!$C$12:$E$1048576,3,FALSE)</f>
        <v>Matin</v>
      </c>
      <c r="H538" s="5">
        <f>IF(E538="Réception",VLOOKUP(B538,'[1]4 - Jeudi - SX'!$C$12:$S$313,9,FALSE),IF(E538="Préparation",VLOOKUP(B538,'[1]4 - Jeudi - SX'!$C$12:$S$313,8,FALSE),IF(E538="Expédition",VLOOKUP(B538,'[1]4 - Jeudi - SX'!$C$12:$S$313,10,FALSE),IF(E538="Inventaire",VLOOKUP(B538,'[1]4 - Jeudi - SX'!$C$12:$S$313,11,FALSE),IF(E538="Emballages/Déchets",VLOOKUP(B538,'[1]4 - Jeudi - SX'!$C$12:$S$313,12,FALSE),IF(F538="Délgation",VLOOKUP(B538,'[1]4 - Jeudi - SX'!$C$12:$S$313,13,FALSE),IF(E538="Dégagement",VLOOKUP(B538,'[1]4 - Jeudi - SX'!$C$12:$S$313,14,FALSE),IF(E538="Administration (chefs équipes)",VLOOKUP(B538,'[1]4 - Jeudi - SX'!$C$12:$S$313,16,FALSE)))))))))</f>
        <v>0</v>
      </c>
      <c r="I538" s="6"/>
      <c r="J538" s="7"/>
    </row>
    <row r="539" spans="1:10">
      <c r="A539" s="1" t="str">
        <f t="shared" si="16"/>
        <v>BALLEFIN  YVES</v>
      </c>
      <c r="B539" s="2" t="str">
        <f>INDEX('[1]liste operateur'!D:D,(ROWS($1:539)-1)/8+1)</f>
        <v>BALLEFIN  YVES</v>
      </c>
      <c r="C539" s="3" t="str">
        <f>+VLOOKUP(B539,'[1]liste operateur'!D:E,2,FALSE)</f>
        <v>Carrefour</v>
      </c>
      <c r="D539" s="4" t="str">
        <f t="shared" si="17"/>
        <v>NORM</v>
      </c>
      <c r="E539" t="s">
        <v>2</v>
      </c>
      <c r="G539" t="str">
        <f>VLOOKUP(B539,'[1]4 - Jeudi - SX'!$C$12:$E$1048576,3,FALSE)</f>
        <v>Matin</v>
      </c>
      <c r="H539" s="5">
        <f>IF(E539="Réception",VLOOKUP(B539,'[1]4 - Jeudi - SX'!$C$12:$S$313,9,FALSE),IF(E539="Préparation",VLOOKUP(B539,'[1]4 - Jeudi - SX'!$C$12:$S$313,8,FALSE),IF(E539="Expédition",VLOOKUP(B539,'[1]4 - Jeudi - SX'!$C$12:$S$313,10,FALSE),IF(E539="Inventaire",VLOOKUP(B539,'[1]4 - Jeudi - SX'!$C$12:$S$313,11,FALSE),IF(E539="Emballages/Déchets",VLOOKUP(B539,'[1]4 - Jeudi - SX'!$C$12:$S$313,12,FALSE),IF(F539="Délgation",VLOOKUP(B539,'[1]4 - Jeudi - SX'!$C$12:$S$313,13,FALSE),IF(E539="Dégagement",VLOOKUP(B539,'[1]4 - Jeudi - SX'!$C$12:$S$313,14,FALSE),IF(E539="Administration (chefs équipes)",VLOOKUP(B539,'[1]4 - Jeudi - SX'!$C$12:$S$313,16,FALSE)))))))))</f>
        <v>0</v>
      </c>
      <c r="I539" s="6"/>
      <c r="J539" s="7"/>
    </row>
    <row r="540" spans="1:10">
      <c r="A540" s="1" t="str">
        <f t="shared" si="16"/>
        <v>BALLEFIN  YVES</v>
      </c>
      <c r="B540" s="2" t="str">
        <f>INDEX('[1]liste operateur'!D:D,(ROWS($1:540)-1)/8+1)</f>
        <v>BALLEFIN  YVES</v>
      </c>
      <c r="C540" s="3" t="str">
        <f>+VLOOKUP(B540,'[1]liste operateur'!D:E,2,FALSE)</f>
        <v>Carrefour</v>
      </c>
      <c r="D540" s="4" t="str">
        <f t="shared" si="17"/>
        <v>NORM</v>
      </c>
      <c r="E540" t="s">
        <v>3</v>
      </c>
      <c r="G540" t="str">
        <f>VLOOKUP(B540,'[1]4 - Jeudi - SX'!$C$12:$E$1048576,3,FALSE)</f>
        <v>Matin</v>
      </c>
      <c r="H540" s="5">
        <f>IF(E540="Réception",VLOOKUP(B540,'[1]4 - Jeudi - SX'!$C$12:$S$313,9,FALSE),IF(E540="Préparation",VLOOKUP(B540,'[1]4 - Jeudi - SX'!$C$12:$S$313,8,FALSE),IF(E540="Expédition",VLOOKUP(B540,'[1]4 - Jeudi - SX'!$C$12:$S$313,10,FALSE),IF(E540="Inventaire",VLOOKUP(B540,'[1]4 - Jeudi - SX'!$C$12:$S$313,11,FALSE),IF(E540="Emballages/Déchets",VLOOKUP(B540,'[1]4 - Jeudi - SX'!$C$12:$S$313,12,FALSE),IF(F540="Délgation",VLOOKUP(B540,'[1]4 - Jeudi - SX'!$C$12:$S$313,13,FALSE),IF(E540="Dégagement",VLOOKUP(B540,'[1]4 - Jeudi - SX'!$C$12:$S$313,14,FALSE),IF(E540="Administration (chefs équipes)",VLOOKUP(B540,'[1]4 - Jeudi - SX'!$C$12:$S$313,16,FALSE)))))))))</f>
        <v>0</v>
      </c>
      <c r="I540" s="6"/>
      <c r="J540" s="7"/>
    </row>
    <row r="541" spans="1:10">
      <c r="A541" s="1" t="str">
        <f t="shared" si="16"/>
        <v>BALLEFIN  YVES</v>
      </c>
      <c r="B541" s="2" t="str">
        <f>INDEX('[1]liste operateur'!D:D,(ROWS($1:541)-1)/8+1)</f>
        <v>BALLEFIN  YVES</v>
      </c>
      <c r="C541" s="3" t="str">
        <f>+VLOOKUP(B541,'[1]liste operateur'!D:E,2,FALSE)</f>
        <v>Carrefour</v>
      </c>
      <c r="D541" s="4" t="str">
        <f t="shared" si="17"/>
        <v>NORM</v>
      </c>
      <c r="E541" t="s">
        <v>4</v>
      </c>
      <c r="G541" t="str">
        <f>VLOOKUP(B541,'[1]4 - Jeudi - SX'!$C$12:$E$1048576,3,FALSE)</f>
        <v>Matin</v>
      </c>
      <c r="H541" s="5">
        <f>IF(E541="Réception",VLOOKUP(B541,'[1]4 - Jeudi - SX'!$C$12:$S$313,9,FALSE),IF(E541="Préparation",VLOOKUP(B541,'[1]4 - Jeudi - SX'!$C$12:$S$313,8,FALSE),IF(E541="Expédition",VLOOKUP(B541,'[1]4 - Jeudi - SX'!$C$12:$S$313,10,FALSE),IF(E541="Inventaire",VLOOKUP(B541,'[1]4 - Jeudi - SX'!$C$12:$S$313,11,FALSE),IF(E541="Emballages/Déchets",VLOOKUP(B541,'[1]4 - Jeudi - SX'!$C$12:$S$313,12,FALSE),IF(F541="Délgation",VLOOKUP(B541,'[1]4 - Jeudi - SX'!$C$12:$S$313,13,FALSE),IF(E541="Dégagement",VLOOKUP(B541,'[1]4 - Jeudi - SX'!$C$12:$S$313,14,FALSE),IF(E541="Administration (chefs équipes)",VLOOKUP(B541,'[1]4 - Jeudi - SX'!$C$12:$S$313,16,FALSE)))))))))</f>
        <v>0</v>
      </c>
      <c r="I541" s="6"/>
      <c r="J541" s="7"/>
    </row>
    <row r="542" spans="1:10">
      <c r="A542" s="1" t="str">
        <f t="shared" si="16"/>
        <v>BALLEFIN  YVES</v>
      </c>
      <c r="B542" s="2" t="str">
        <f>INDEX('[1]liste operateur'!D:D,(ROWS($1:542)-1)/8+1)</f>
        <v>BALLEFIN  YVES</v>
      </c>
      <c r="C542" s="3" t="str">
        <f>+VLOOKUP(B542,'[1]liste operateur'!D:E,2,FALSE)</f>
        <v>Carrefour</v>
      </c>
      <c r="D542" s="4" t="str">
        <f t="shared" si="17"/>
        <v>NORM</v>
      </c>
      <c r="E542" t="s">
        <v>5</v>
      </c>
      <c r="G542" t="str">
        <f>VLOOKUP(B542,'[1]4 - Jeudi - SX'!$C$12:$E$1048576,3,FALSE)</f>
        <v>Matin</v>
      </c>
      <c r="H542" s="5">
        <f>IF(E542="Réception",VLOOKUP(B542,'[1]4 - Jeudi - SX'!$C$12:$S$313,9,FALSE),IF(E542="Préparation",VLOOKUP(B542,'[1]4 - Jeudi - SX'!$C$12:$S$313,8,FALSE),IF(E542="Expédition",VLOOKUP(B542,'[1]4 - Jeudi - SX'!$C$12:$S$313,10,FALSE),IF(E542="Inventaire",VLOOKUP(B542,'[1]4 - Jeudi - SX'!$C$12:$S$313,11,FALSE),IF(E542="Emballages/Déchets",VLOOKUP(B542,'[1]4 - Jeudi - SX'!$C$12:$S$313,12,FALSE),IF(F542="Délgation",VLOOKUP(B542,'[1]4 - Jeudi - SX'!$C$12:$S$313,13,FALSE),IF(E542="Dégagement",VLOOKUP(B542,'[1]4 - Jeudi - SX'!$C$12:$S$313,14,FALSE),IF(E542="Administration (chefs équipes)",VLOOKUP(B542,'[1]4 - Jeudi - SX'!$C$12:$S$313,16,FALSE)))))))))</f>
        <v>0</v>
      </c>
      <c r="I542" s="6"/>
      <c r="J542" s="7"/>
    </row>
    <row r="543" spans="1:10">
      <c r="A543" s="1" t="str">
        <f t="shared" si="16"/>
        <v>BALLEFIN  YVES</v>
      </c>
      <c r="B543" s="2" t="str">
        <f>INDEX('[1]liste operateur'!D:D,(ROWS($1:543)-1)/8+1)</f>
        <v>BALLEFIN  YVES</v>
      </c>
      <c r="C543" s="3" t="str">
        <f>+VLOOKUP(B543,'[1]liste operateur'!D:E,2,FALSE)</f>
        <v>Carrefour</v>
      </c>
      <c r="D543" s="4" t="str">
        <f t="shared" si="17"/>
        <v>NORM</v>
      </c>
      <c r="E543" t="s">
        <v>6</v>
      </c>
      <c r="G543" t="str">
        <f>VLOOKUP(B543,'[1]4 - Jeudi - SX'!$C$12:$E$1048576,3,FALSE)</f>
        <v>Matin</v>
      </c>
      <c r="H543" s="5">
        <f>IF(E543="Réception",VLOOKUP(B543,'[1]4 - Jeudi - SX'!$C$12:$S$313,9,FALSE),IF(E543="Préparation",VLOOKUP(B543,'[1]4 - Jeudi - SX'!$C$12:$S$313,8,FALSE),IF(E543="Expédition",VLOOKUP(B543,'[1]4 - Jeudi - SX'!$C$12:$S$313,10,FALSE),IF(E543="Inventaire",VLOOKUP(B543,'[1]4 - Jeudi - SX'!$C$12:$S$313,11,FALSE),IF(E543="Emballages/Déchets",VLOOKUP(B543,'[1]4 - Jeudi - SX'!$C$12:$S$313,12,FALSE),IF(F543="Délgation",VLOOKUP(B543,'[1]4 - Jeudi - SX'!$C$12:$S$313,13,FALSE),IF(E543="Dégagement",VLOOKUP(B543,'[1]4 - Jeudi - SX'!$C$12:$S$313,14,FALSE),IF(E543="Administration (chefs équipes)",VLOOKUP(B543,'[1]4 - Jeudi - SX'!$C$12:$S$313,16,FALSE)))))))))</f>
        <v>0</v>
      </c>
      <c r="I543" s="6"/>
      <c r="J543" s="7"/>
    </row>
    <row r="544" spans="1:10">
      <c r="A544" s="1" t="str">
        <f t="shared" si="16"/>
        <v>BALLEFIN  YVES</v>
      </c>
      <c r="B544" s="2" t="str">
        <f>INDEX('[1]liste operateur'!D:D,(ROWS($1:544)-1)/8+1)</f>
        <v>BALLEFIN  YVES</v>
      </c>
      <c r="C544" s="3" t="str">
        <f>+VLOOKUP(B544,'[1]liste operateur'!D:E,2,FALSE)</f>
        <v>Carrefour</v>
      </c>
      <c r="D544" s="4" t="str">
        <f t="shared" si="17"/>
        <v>NORM</v>
      </c>
      <c r="F544" t="s">
        <v>7</v>
      </c>
      <c r="G544" t="str">
        <f>VLOOKUP(B544,'[1]4 - Jeudi - SX'!$C$12:$E$1048576,3,FALSE)</f>
        <v>Matin</v>
      </c>
      <c r="H544" s="5">
        <f>IF(E544="Réception",VLOOKUP(B544,'[1]4 - Jeudi - SX'!$C$12:$S$313,9,FALSE),IF(E544="Préparation",VLOOKUP(B544,'[1]4 - Jeudi - SX'!$C$12:$S$313,8,FALSE),IF(E544="Expédition",VLOOKUP(B544,'[1]4 - Jeudi - SX'!$C$12:$S$313,10,FALSE),IF(E544="Inventaire",VLOOKUP(B544,'[1]4 - Jeudi - SX'!$C$12:$S$313,11,FALSE),IF(E544="Emballages/Déchets",VLOOKUP(B544,'[1]4 - Jeudi - SX'!$C$12:$S$313,12,FALSE),IF(F544="Délgation",VLOOKUP(B544,'[1]4 - Jeudi - SX'!$C$12:$S$313,13,FALSE),IF(E544="Dégagement",VLOOKUP(B544,'[1]4 - Jeudi - SX'!$C$12:$S$313,14,FALSE),IF(E544="Administration (chefs équipes)",VLOOKUP(B544,'[1]4 - Jeudi - SX'!$C$12:$S$313,16,FALSE)))))))))</f>
        <v>0</v>
      </c>
      <c r="I544" s="6"/>
      <c r="J544" s="7"/>
    </row>
    <row r="545" spans="1:10">
      <c r="A545" s="1" t="str">
        <f t="shared" si="16"/>
        <v>CROZET  JEROME</v>
      </c>
      <c r="B545" s="2" t="str">
        <f>INDEX('[1]liste operateur'!D:D,(ROWS($1:545)-1)/8+1)</f>
        <v>CROZET  JEROME</v>
      </c>
      <c r="C545" s="3" t="str">
        <f>+VLOOKUP(B545,'[1]liste operateur'!D:E,2,FALSE)</f>
        <v>Carrefour</v>
      </c>
      <c r="D545" s="4" t="str">
        <f t="shared" si="17"/>
        <v>NORM</v>
      </c>
      <c r="E545" t="s">
        <v>0</v>
      </c>
      <c r="G545" t="str">
        <f>VLOOKUP(B545,'[1]4 - Jeudi - SX'!$C$12:$E$1048576,3,FALSE)</f>
        <v>Matin</v>
      </c>
      <c r="H545" s="5">
        <f>IF(E545="Réception",VLOOKUP(B545,'[1]4 - Jeudi - SX'!$C$12:$S$313,9,FALSE),IF(E545="Préparation",VLOOKUP(B545,'[1]4 - Jeudi - SX'!$C$12:$S$313,8,FALSE),IF(E545="Expédition",VLOOKUP(B545,'[1]4 - Jeudi - SX'!$C$12:$S$313,10,FALSE),IF(E545="Inventaire",VLOOKUP(B545,'[1]4 - Jeudi - SX'!$C$12:$S$313,11,FALSE),IF(E545="Emballages/Déchets",VLOOKUP(B545,'[1]4 - Jeudi - SX'!$C$12:$S$313,12,FALSE),IF(F545="Délgation",VLOOKUP(B545,'[1]4 - Jeudi - SX'!$C$12:$S$313,13,FALSE),IF(E545="Dégagement",VLOOKUP(B545,'[1]4 - Jeudi - SX'!$C$12:$S$313,14,FALSE),IF(E545="Administration (chefs équipes)",VLOOKUP(B545,'[1]4 - Jeudi - SX'!$C$12:$S$313,16,FALSE)))))))))</f>
        <v>0</v>
      </c>
      <c r="I545" s="6"/>
      <c r="J545" s="7"/>
    </row>
    <row r="546" spans="1:10">
      <c r="A546" s="1" t="str">
        <f t="shared" si="16"/>
        <v>CROZET  JEROME</v>
      </c>
      <c r="B546" s="2" t="str">
        <f>INDEX('[1]liste operateur'!D:D,(ROWS($1:546)-1)/8+1)</f>
        <v>CROZET  JEROME</v>
      </c>
      <c r="C546" s="3" t="str">
        <f>+VLOOKUP(B546,'[1]liste operateur'!D:E,2,FALSE)</f>
        <v>Carrefour</v>
      </c>
      <c r="D546" s="4" t="str">
        <f t="shared" si="17"/>
        <v>NORM</v>
      </c>
      <c r="E546" t="s">
        <v>1</v>
      </c>
      <c r="G546" t="str">
        <f>VLOOKUP(B546,'[1]4 - Jeudi - SX'!$C$12:$E$1048576,3,FALSE)</f>
        <v>Matin</v>
      </c>
      <c r="H546" s="5">
        <f>IF(E546="Réception",VLOOKUP(B546,'[1]4 - Jeudi - SX'!$C$12:$S$313,9,FALSE),IF(E546="Préparation",VLOOKUP(B546,'[1]4 - Jeudi - SX'!$C$12:$S$313,8,FALSE),IF(E546="Expédition",VLOOKUP(B546,'[1]4 - Jeudi - SX'!$C$12:$S$313,10,FALSE),IF(E546="Inventaire",VLOOKUP(B546,'[1]4 - Jeudi - SX'!$C$12:$S$313,11,FALSE),IF(E546="Emballages/Déchets",VLOOKUP(B546,'[1]4 - Jeudi - SX'!$C$12:$S$313,12,FALSE),IF(F546="Délgation",VLOOKUP(B546,'[1]4 - Jeudi - SX'!$C$12:$S$313,13,FALSE),IF(E546="Dégagement",VLOOKUP(B546,'[1]4 - Jeudi - SX'!$C$12:$S$313,14,FALSE),IF(E546="Administration (chefs équipes)",VLOOKUP(B546,'[1]4 - Jeudi - SX'!$C$12:$S$313,16,FALSE)))))))))</f>
        <v>0.29166666666666669</v>
      </c>
      <c r="I546" s="6"/>
      <c r="J546" s="7"/>
    </row>
    <row r="547" spans="1:10">
      <c r="A547" s="1" t="str">
        <f t="shared" si="16"/>
        <v>CROZET  JEROME</v>
      </c>
      <c r="B547" s="2" t="str">
        <f>INDEX('[1]liste operateur'!D:D,(ROWS($1:547)-1)/8+1)</f>
        <v>CROZET  JEROME</v>
      </c>
      <c r="C547" s="3" t="str">
        <f>+VLOOKUP(B547,'[1]liste operateur'!D:E,2,FALSE)</f>
        <v>Carrefour</v>
      </c>
      <c r="D547" s="4" t="str">
        <f t="shared" si="17"/>
        <v>NORM</v>
      </c>
      <c r="E547" t="s">
        <v>2</v>
      </c>
      <c r="G547" t="str">
        <f>VLOOKUP(B547,'[1]4 - Jeudi - SX'!$C$12:$E$1048576,3,FALSE)</f>
        <v>Matin</v>
      </c>
      <c r="H547" s="5">
        <f>IF(E547="Réception",VLOOKUP(B547,'[1]4 - Jeudi - SX'!$C$12:$S$313,9,FALSE),IF(E547="Préparation",VLOOKUP(B547,'[1]4 - Jeudi - SX'!$C$12:$S$313,8,FALSE),IF(E547="Expédition",VLOOKUP(B547,'[1]4 - Jeudi - SX'!$C$12:$S$313,10,FALSE),IF(E547="Inventaire",VLOOKUP(B547,'[1]4 - Jeudi - SX'!$C$12:$S$313,11,FALSE),IF(E547="Emballages/Déchets",VLOOKUP(B547,'[1]4 - Jeudi - SX'!$C$12:$S$313,12,FALSE),IF(F547="Délgation",VLOOKUP(B547,'[1]4 - Jeudi - SX'!$C$12:$S$313,13,FALSE),IF(E547="Dégagement",VLOOKUP(B547,'[1]4 - Jeudi - SX'!$C$12:$S$313,14,FALSE),IF(E547="Administration (chefs équipes)",VLOOKUP(B547,'[1]4 - Jeudi - SX'!$C$12:$S$313,16,FALSE)))))))))</f>
        <v>0</v>
      </c>
      <c r="I547" s="6"/>
      <c r="J547" s="7"/>
    </row>
    <row r="548" spans="1:10">
      <c r="A548" s="1" t="str">
        <f t="shared" si="16"/>
        <v>CROZET  JEROME</v>
      </c>
      <c r="B548" s="2" t="str">
        <f>INDEX('[1]liste operateur'!D:D,(ROWS($1:548)-1)/8+1)</f>
        <v>CROZET  JEROME</v>
      </c>
      <c r="C548" s="3" t="str">
        <f>+VLOOKUP(B548,'[1]liste operateur'!D:E,2,FALSE)</f>
        <v>Carrefour</v>
      </c>
      <c r="D548" s="4" t="str">
        <f t="shared" si="17"/>
        <v>NORM</v>
      </c>
      <c r="E548" t="s">
        <v>3</v>
      </c>
      <c r="G548" t="str">
        <f>VLOOKUP(B548,'[1]4 - Jeudi - SX'!$C$12:$E$1048576,3,FALSE)</f>
        <v>Matin</v>
      </c>
      <c r="H548" s="5">
        <f>IF(E548="Réception",VLOOKUP(B548,'[1]4 - Jeudi - SX'!$C$12:$S$313,9,FALSE),IF(E548="Préparation",VLOOKUP(B548,'[1]4 - Jeudi - SX'!$C$12:$S$313,8,FALSE),IF(E548="Expédition",VLOOKUP(B548,'[1]4 - Jeudi - SX'!$C$12:$S$313,10,FALSE),IF(E548="Inventaire",VLOOKUP(B548,'[1]4 - Jeudi - SX'!$C$12:$S$313,11,FALSE),IF(E548="Emballages/Déchets",VLOOKUP(B548,'[1]4 - Jeudi - SX'!$C$12:$S$313,12,FALSE),IF(F548="Délgation",VLOOKUP(B548,'[1]4 - Jeudi - SX'!$C$12:$S$313,13,FALSE),IF(E548="Dégagement",VLOOKUP(B548,'[1]4 - Jeudi - SX'!$C$12:$S$313,14,FALSE),IF(E548="Administration (chefs équipes)",VLOOKUP(B548,'[1]4 - Jeudi - SX'!$C$12:$S$313,16,FALSE)))))))))</f>
        <v>0</v>
      </c>
      <c r="I548" s="6"/>
      <c r="J548" s="7"/>
    </row>
    <row r="549" spans="1:10">
      <c r="A549" s="1" t="str">
        <f t="shared" si="16"/>
        <v>CROZET  JEROME</v>
      </c>
      <c r="B549" s="2" t="str">
        <f>INDEX('[1]liste operateur'!D:D,(ROWS($1:549)-1)/8+1)</f>
        <v>CROZET  JEROME</v>
      </c>
      <c r="C549" s="3" t="str">
        <f>+VLOOKUP(B549,'[1]liste operateur'!D:E,2,FALSE)</f>
        <v>Carrefour</v>
      </c>
      <c r="D549" s="4" t="str">
        <f t="shared" si="17"/>
        <v>NORM</v>
      </c>
      <c r="E549" t="s">
        <v>4</v>
      </c>
      <c r="G549" t="str">
        <f>VLOOKUP(B549,'[1]4 - Jeudi - SX'!$C$12:$E$1048576,3,FALSE)</f>
        <v>Matin</v>
      </c>
      <c r="H549" s="5">
        <f>IF(E549="Réception",VLOOKUP(B549,'[1]4 - Jeudi - SX'!$C$12:$S$313,9,FALSE),IF(E549="Préparation",VLOOKUP(B549,'[1]4 - Jeudi - SX'!$C$12:$S$313,8,FALSE),IF(E549="Expédition",VLOOKUP(B549,'[1]4 - Jeudi - SX'!$C$12:$S$313,10,FALSE),IF(E549="Inventaire",VLOOKUP(B549,'[1]4 - Jeudi - SX'!$C$12:$S$313,11,FALSE),IF(E549="Emballages/Déchets",VLOOKUP(B549,'[1]4 - Jeudi - SX'!$C$12:$S$313,12,FALSE),IF(F549="Délgation",VLOOKUP(B549,'[1]4 - Jeudi - SX'!$C$12:$S$313,13,FALSE),IF(E549="Dégagement",VLOOKUP(B549,'[1]4 - Jeudi - SX'!$C$12:$S$313,14,FALSE),IF(E549="Administration (chefs équipes)",VLOOKUP(B549,'[1]4 - Jeudi - SX'!$C$12:$S$313,16,FALSE)))))))))</f>
        <v>0</v>
      </c>
      <c r="I549" s="6"/>
      <c r="J549" s="7"/>
    </row>
    <row r="550" spans="1:10">
      <c r="A550" s="1" t="str">
        <f t="shared" si="16"/>
        <v>CROZET  JEROME</v>
      </c>
      <c r="B550" s="2" t="str">
        <f>INDEX('[1]liste operateur'!D:D,(ROWS($1:550)-1)/8+1)</f>
        <v>CROZET  JEROME</v>
      </c>
      <c r="C550" s="3" t="str">
        <f>+VLOOKUP(B550,'[1]liste operateur'!D:E,2,FALSE)</f>
        <v>Carrefour</v>
      </c>
      <c r="D550" s="4" t="str">
        <f t="shared" si="17"/>
        <v>NORM</v>
      </c>
      <c r="E550" t="s">
        <v>5</v>
      </c>
      <c r="G550" t="str">
        <f>VLOOKUP(B550,'[1]4 - Jeudi - SX'!$C$12:$E$1048576,3,FALSE)</f>
        <v>Matin</v>
      </c>
      <c r="H550" s="5">
        <f>IF(E550="Réception",VLOOKUP(B550,'[1]4 - Jeudi - SX'!$C$12:$S$313,9,FALSE),IF(E550="Préparation",VLOOKUP(B550,'[1]4 - Jeudi - SX'!$C$12:$S$313,8,FALSE),IF(E550="Expédition",VLOOKUP(B550,'[1]4 - Jeudi - SX'!$C$12:$S$313,10,FALSE),IF(E550="Inventaire",VLOOKUP(B550,'[1]4 - Jeudi - SX'!$C$12:$S$313,11,FALSE),IF(E550="Emballages/Déchets",VLOOKUP(B550,'[1]4 - Jeudi - SX'!$C$12:$S$313,12,FALSE),IF(F550="Délgation",VLOOKUP(B550,'[1]4 - Jeudi - SX'!$C$12:$S$313,13,FALSE),IF(E550="Dégagement",VLOOKUP(B550,'[1]4 - Jeudi - SX'!$C$12:$S$313,14,FALSE),IF(E550="Administration (chefs équipes)",VLOOKUP(B550,'[1]4 - Jeudi - SX'!$C$12:$S$313,16,FALSE)))))))))</f>
        <v>0</v>
      </c>
      <c r="I550" s="6"/>
      <c r="J550" s="7"/>
    </row>
    <row r="551" spans="1:10">
      <c r="A551" s="1" t="str">
        <f t="shared" si="16"/>
        <v>CROZET  JEROME</v>
      </c>
      <c r="B551" s="2" t="str">
        <f>INDEX('[1]liste operateur'!D:D,(ROWS($1:551)-1)/8+1)</f>
        <v>CROZET  JEROME</v>
      </c>
      <c r="C551" s="3" t="str">
        <f>+VLOOKUP(B551,'[1]liste operateur'!D:E,2,FALSE)</f>
        <v>Carrefour</v>
      </c>
      <c r="D551" s="4" t="str">
        <f t="shared" si="17"/>
        <v>NORM</v>
      </c>
      <c r="E551" t="s">
        <v>6</v>
      </c>
      <c r="G551" t="str">
        <f>VLOOKUP(B551,'[1]4 - Jeudi - SX'!$C$12:$E$1048576,3,FALSE)</f>
        <v>Matin</v>
      </c>
      <c r="H551" s="5">
        <f>IF(E551="Réception",VLOOKUP(B551,'[1]4 - Jeudi - SX'!$C$12:$S$313,9,FALSE),IF(E551="Préparation",VLOOKUP(B551,'[1]4 - Jeudi - SX'!$C$12:$S$313,8,FALSE),IF(E551="Expédition",VLOOKUP(B551,'[1]4 - Jeudi - SX'!$C$12:$S$313,10,FALSE),IF(E551="Inventaire",VLOOKUP(B551,'[1]4 - Jeudi - SX'!$C$12:$S$313,11,FALSE),IF(E551="Emballages/Déchets",VLOOKUP(B551,'[1]4 - Jeudi - SX'!$C$12:$S$313,12,FALSE),IF(F551="Délgation",VLOOKUP(B551,'[1]4 - Jeudi - SX'!$C$12:$S$313,13,FALSE),IF(E551="Dégagement",VLOOKUP(B551,'[1]4 - Jeudi - SX'!$C$12:$S$313,14,FALSE),IF(E551="Administration (chefs équipes)",VLOOKUP(B551,'[1]4 - Jeudi - SX'!$C$12:$S$313,16,FALSE)))))))))</f>
        <v>0</v>
      </c>
      <c r="I551" s="6"/>
      <c r="J551" s="7"/>
    </row>
    <row r="552" spans="1:10">
      <c r="A552" s="1" t="str">
        <f t="shared" si="16"/>
        <v>CROZET  JEROME</v>
      </c>
      <c r="B552" s="2" t="str">
        <f>INDEX('[1]liste operateur'!D:D,(ROWS($1:552)-1)/8+1)</f>
        <v>CROZET  JEROME</v>
      </c>
      <c r="C552" s="3" t="str">
        <f>+VLOOKUP(B552,'[1]liste operateur'!D:E,2,FALSE)</f>
        <v>Carrefour</v>
      </c>
      <c r="D552" s="4" t="str">
        <f t="shared" si="17"/>
        <v>NORM</v>
      </c>
      <c r="F552" t="s">
        <v>7</v>
      </c>
      <c r="G552" t="str">
        <f>VLOOKUP(B552,'[1]4 - Jeudi - SX'!$C$12:$E$1048576,3,FALSE)</f>
        <v>Matin</v>
      </c>
      <c r="H552" s="5">
        <f>IF(E552="Réception",VLOOKUP(B552,'[1]4 - Jeudi - SX'!$C$12:$S$313,9,FALSE),IF(E552="Préparation",VLOOKUP(B552,'[1]4 - Jeudi - SX'!$C$12:$S$313,8,FALSE),IF(E552="Expédition",VLOOKUP(B552,'[1]4 - Jeudi - SX'!$C$12:$S$313,10,FALSE),IF(E552="Inventaire",VLOOKUP(B552,'[1]4 - Jeudi - SX'!$C$12:$S$313,11,FALSE),IF(E552="Emballages/Déchets",VLOOKUP(B552,'[1]4 - Jeudi - SX'!$C$12:$S$313,12,FALSE),IF(F552="Délgation",VLOOKUP(B552,'[1]4 - Jeudi - SX'!$C$12:$S$313,13,FALSE),IF(E552="Dégagement",VLOOKUP(B552,'[1]4 - Jeudi - SX'!$C$12:$S$313,14,FALSE),IF(E552="Administration (chefs équipes)",VLOOKUP(B552,'[1]4 - Jeudi - SX'!$C$12:$S$313,16,FALSE)))))))))</f>
        <v>0</v>
      </c>
      <c r="I552" s="6"/>
      <c r="J552" s="7"/>
    </row>
    <row r="553" spans="1:10">
      <c r="A553" s="1" t="str">
        <f t="shared" si="16"/>
        <v>HADDAD  SAMIR</v>
      </c>
      <c r="B553" s="2" t="str">
        <f>INDEX('[1]liste operateur'!D:D,(ROWS($1:553)-1)/8+1)</f>
        <v>HADDAD  SAMIR</v>
      </c>
      <c r="C553" s="3" t="str">
        <f>+VLOOKUP(B553,'[1]liste operateur'!D:E,2,FALSE)</f>
        <v>Carrefour</v>
      </c>
      <c r="D553" s="4" t="str">
        <f t="shared" si="17"/>
        <v>NORM</v>
      </c>
      <c r="E553" t="s">
        <v>0</v>
      </c>
      <c r="G553" t="str">
        <f>VLOOKUP(B553,'[1]4 - Jeudi - SX'!$C$12:$E$1048576,3,FALSE)</f>
        <v>Matin</v>
      </c>
      <c r="H553" s="5">
        <f>IF(E553="Réception",VLOOKUP(B553,'[1]4 - Jeudi - SX'!$C$12:$S$313,9,FALSE),IF(E553="Préparation",VLOOKUP(B553,'[1]4 - Jeudi - SX'!$C$12:$S$313,8,FALSE),IF(E553="Expédition",VLOOKUP(B553,'[1]4 - Jeudi - SX'!$C$12:$S$313,10,FALSE),IF(E553="Inventaire",VLOOKUP(B553,'[1]4 - Jeudi - SX'!$C$12:$S$313,11,FALSE),IF(E553="Emballages/Déchets",VLOOKUP(B553,'[1]4 - Jeudi - SX'!$C$12:$S$313,12,FALSE),IF(F553="Délgation",VLOOKUP(B553,'[1]4 - Jeudi - SX'!$C$12:$S$313,13,FALSE),IF(E553="Dégagement",VLOOKUP(B553,'[1]4 - Jeudi - SX'!$C$12:$S$313,14,FALSE),IF(E553="Administration (chefs équipes)",VLOOKUP(B553,'[1]4 - Jeudi - SX'!$C$12:$S$313,16,FALSE)))))))))</f>
        <v>0.11805555555555557</v>
      </c>
      <c r="I553" s="6"/>
      <c r="J553" s="7"/>
    </row>
    <row r="554" spans="1:10">
      <c r="A554" s="1" t="str">
        <f t="shared" si="16"/>
        <v>HADDAD  SAMIR</v>
      </c>
      <c r="B554" s="2" t="str">
        <f>INDEX('[1]liste operateur'!D:D,(ROWS($1:554)-1)/8+1)</f>
        <v>HADDAD  SAMIR</v>
      </c>
      <c r="C554" s="3" t="str">
        <f>+VLOOKUP(B554,'[1]liste operateur'!D:E,2,FALSE)</f>
        <v>Carrefour</v>
      </c>
      <c r="D554" s="4" t="str">
        <f t="shared" si="17"/>
        <v>NORM</v>
      </c>
      <c r="E554" t="s">
        <v>1</v>
      </c>
      <c r="G554" t="str">
        <f>VLOOKUP(B554,'[1]4 - Jeudi - SX'!$C$12:$E$1048576,3,FALSE)</f>
        <v>Matin</v>
      </c>
      <c r="H554" s="5">
        <f>IF(E554="Réception",VLOOKUP(B554,'[1]4 - Jeudi - SX'!$C$12:$S$313,9,FALSE),IF(E554="Préparation",VLOOKUP(B554,'[1]4 - Jeudi - SX'!$C$12:$S$313,8,FALSE),IF(E554="Expédition",VLOOKUP(B554,'[1]4 - Jeudi - SX'!$C$12:$S$313,10,FALSE),IF(E554="Inventaire",VLOOKUP(B554,'[1]4 - Jeudi - SX'!$C$12:$S$313,11,FALSE),IF(E554="Emballages/Déchets",VLOOKUP(B554,'[1]4 - Jeudi - SX'!$C$12:$S$313,12,FALSE),IF(F554="Délgation",VLOOKUP(B554,'[1]4 - Jeudi - SX'!$C$12:$S$313,13,FALSE),IF(E554="Dégagement",VLOOKUP(B554,'[1]4 - Jeudi - SX'!$C$12:$S$313,14,FALSE),IF(E554="Administration (chefs équipes)",VLOOKUP(B554,'[1]4 - Jeudi - SX'!$C$12:$S$313,16,FALSE)))))))))</f>
        <v>0.17361111111111113</v>
      </c>
      <c r="I554" s="6"/>
      <c r="J554" s="7"/>
    </row>
    <row r="555" spans="1:10">
      <c r="A555" s="1" t="str">
        <f t="shared" si="16"/>
        <v>HADDAD  SAMIR</v>
      </c>
      <c r="B555" s="2" t="str">
        <f>INDEX('[1]liste operateur'!D:D,(ROWS($1:555)-1)/8+1)</f>
        <v>HADDAD  SAMIR</v>
      </c>
      <c r="C555" s="3" t="str">
        <f>+VLOOKUP(B555,'[1]liste operateur'!D:E,2,FALSE)</f>
        <v>Carrefour</v>
      </c>
      <c r="D555" s="4" t="str">
        <f t="shared" si="17"/>
        <v>NORM</v>
      </c>
      <c r="E555" t="s">
        <v>2</v>
      </c>
      <c r="G555" t="str">
        <f>VLOOKUP(B555,'[1]4 - Jeudi - SX'!$C$12:$E$1048576,3,FALSE)</f>
        <v>Matin</v>
      </c>
      <c r="H555" s="5">
        <f>IF(E555="Réception",VLOOKUP(B555,'[1]4 - Jeudi - SX'!$C$12:$S$313,9,FALSE),IF(E555="Préparation",VLOOKUP(B555,'[1]4 - Jeudi - SX'!$C$12:$S$313,8,FALSE),IF(E555="Expédition",VLOOKUP(B555,'[1]4 - Jeudi - SX'!$C$12:$S$313,10,FALSE),IF(E555="Inventaire",VLOOKUP(B555,'[1]4 - Jeudi - SX'!$C$12:$S$313,11,FALSE),IF(E555="Emballages/Déchets",VLOOKUP(B555,'[1]4 - Jeudi - SX'!$C$12:$S$313,12,FALSE),IF(F555="Délgation",VLOOKUP(B555,'[1]4 - Jeudi - SX'!$C$12:$S$313,13,FALSE),IF(E555="Dégagement",VLOOKUP(B555,'[1]4 - Jeudi - SX'!$C$12:$S$313,14,FALSE),IF(E555="Administration (chefs équipes)",VLOOKUP(B555,'[1]4 - Jeudi - SX'!$C$12:$S$313,16,FALSE)))))))))</f>
        <v>0</v>
      </c>
      <c r="I555" s="6"/>
      <c r="J555" s="7"/>
    </row>
    <row r="556" spans="1:10">
      <c r="A556" s="1" t="str">
        <f t="shared" si="16"/>
        <v>HADDAD  SAMIR</v>
      </c>
      <c r="B556" s="2" t="str">
        <f>INDEX('[1]liste operateur'!D:D,(ROWS($1:556)-1)/8+1)</f>
        <v>HADDAD  SAMIR</v>
      </c>
      <c r="C556" s="3" t="str">
        <f>+VLOOKUP(B556,'[1]liste operateur'!D:E,2,FALSE)</f>
        <v>Carrefour</v>
      </c>
      <c r="D556" s="4" t="str">
        <f t="shared" si="17"/>
        <v>NORM</v>
      </c>
      <c r="E556" t="s">
        <v>3</v>
      </c>
      <c r="G556" t="str">
        <f>VLOOKUP(B556,'[1]4 - Jeudi - SX'!$C$12:$E$1048576,3,FALSE)</f>
        <v>Matin</v>
      </c>
      <c r="H556" s="5">
        <f>IF(E556="Réception",VLOOKUP(B556,'[1]4 - Jeudi - SX'!$C$12:$S$313,9,FALSE),IF(E556="Préparation",VLOOKUP(B556,'[1]4 - Jeudi - SX'!$C$12:$S$313,8,FALSE),IF(E556="Expédition",VLOOKUP(B556,'[1]4 - Jeudi - SX'!$C$12:$S$313,10,FALSE),IF(E556="Inventaire",VLOOKUP(B556,'[1]4 - Jeudi - SX'!$C$12:$S$313,11,FALSE),IF(E556="Emballages/Déchets",VLOOKUP(B556,'[1]4 - Jeudi - SX'!$C$12:$S$313,12,FALSE),IF(F556="Délgation",VLOOKUP(B556,'[1]4 - Jeudi - SX'!$C$12:$S$313,13,FALSE),IF(E556="Dégagement",VLOOKUP(B556,'[1]4 - Jeudi - SX'!$C$12:$S$313,14,FALSE),IF(E556="Administration (chefs équipes)",VLOOKUP(B556,'[1]4 - Jeudi - SX'!$C$12:$S$313,16,FALSE)))))))))</f>
        <v>0</v>
      </c>
      <c r="I556" s="6"/>
      <c r="J556" s="7"/>
    </row>
    <row r="557" spans="1:10">
      <c r="A557" s="1" t="str">
        <f t="shared" si="16"/>
        <v>HADDAD  SAMIR</v>
      </c>
      <c r="B557" s="2" t="str">
        <f>INDEX('[1]liste operateur'!D:D,(ROWS($1:557)-1)/8+1)</f>
        <v>HADDAD  SAMIR</v>
      </c>
      <c r="C557" s="3" t="str">
        <f>+VLOOKUP(B557,'[1]liste operateur'!D:E,2,FALSE)</f>
        <v>Carrefour</v>
      </c>
      <c r="D557" s="4" t="str">
        <f t="shared" si="17"/>
        <v>NORM</v>
      </c>
      <c r="E557" t="s">
        <v>4</v>
      </c>
      <c r="G557" t="str">
        <f>VLOOKUP(B557,'[1]4 - Jeudi - SX'!$C$12:$E$1048576,3,FALSE)</f>
        <v>Matin</v>
      </c>
      <c r="H557" s="5">
        <f>IF(E557="Réception",VLOOKUP(B557,'[1]4 - Jeudi - SX'!$C$12:$S$313,9,FALSE),IF(E557="Préparation",VLOOKUP(B557,'[1]4 - Jeudi - SX'!$C$12:$S$313,8,FALSE),IF(E557="Expédition",VLOOKUP(B557,'[1]4 - Jeudi - SX'!$C$12:$S$313,10,FALSE),IF(E557="Inventaire",VLOOKUP(B557,'[1]4 - Jeudi - SX'!$C$12:$S$313,11,FALSE),IF(E557="Emballages/Déchets",VLOOKUP(B557,'[1]4 - Jeudi - SX'!$C$12:$S$313,12,FALSE),IF(F557="Délgation",VLOOKUP(B557,'[1]4 - Jeudi - SX'!$C$12:$S$313,13,FALSE),IF(E557="Dégagement",VLOOKUP(B557,'[1]4 - Jeudi - SX'!$C$12:$S$313,14,FALSE),IF(E557="Administration (chefs équipes)",VLOOKUP(B557,'[1]4 - Jeudi - SX'!$C$12:$S$313,16,FALSE)))))))))</f>
        <v>0</v>
      </c>
      <c r="I557" s="6"/>
      <c r="J557" s="7"/>
    </row>
    <row r="558" spans="1:10">
      <c r="A558" s="1" t="str">
        <f t="shared" si="16"/>
        <v>HADDAD  SAMIR</v>
      </c>
      <c r="B558" s="2" t="str">
        <f>INDEX('[1]liste operateur'!D:D,(ROWS($1:558)-1)/8+1)</f>
        <v>HADDAD  SAMIR</v>
      </c>
      <c r="C558" s="3" t="str">
        <f>+VLOOKUP(B558,'[1]liste operateur'!D:E,2,FALSE)</f>
        <v>Carrefour</v>
      </c>
      <c r="D558" s="4" t="str">
        <f t="shared" si="17"/>
        <v>NORM</v>
      </c>
      <c r="E558" t="s">
        <v>5</v>
      </c>
      <c r="G558" t="str">
        <f>VLOOKUP(B558,'[1]4 - Jeudi - SX'!$C$12:$E$1048576,3,FALSE)</f>
        <v>Matin</v>
      </c>
      <c r="H558" s="5">
        <f>IF(E558="Réception",VLOOKUP(B558,'[1]4 - Jeudi - SX'!$C$12:$S$313,9,FALSE),IF(E558="Préparation",VLOOKUP(B558,'[1]4 - Jeudi - SX'!$C$12:$S$313,8,FALSE),IF(E558="Expédition",VLOOKUP(B558,'[1]4 - Jeudi - SX'!$C$12:$S$313,10,FALSE),IF(E558="Inventaire",VLOOKUP(B558,'[1]4 - Jeudi - SX'!$C$12:$S$313,11,FALSE),IF(E558="Emballages/Déchets",VLOOKUP(B558,'[1]4 - Jeudi - SX'!$C$12:$S$313,12,FALSE),IF(F558="Délgation",VLOOKUP(B558,'[1]4 - Jeudi - SX'!$C$12:$S$313,13,FALSE),IF(E558="Dégagement",VLOOKUP(B558,'[1]4 - Jeudi - SX'!$C$12:$S$313,14,FALSE),IF(E558="Administration (chefs équipes)",VLOOKUP(B558,'[1]4 - Jeudi - SX'!$C$12:$S$313,16,FALSE)))))))))</f>
        <v>0</v>
      </c>
      <c r="I558" s="6"/>
      <c r="J558" s="7"/>
    </row>
    <row r="559" spans="1:10">
      <c r="A559" s="1" t="str">
        <f t="shared" si="16"/>
        <v>HADDAD  SAMIR</v>
      </c>
      <c r="B559" s="2" t="str">
        <f>INDEX('[1]liste operateur'!D:D,(ROWS($1:559)-1)/8+1)</f>
        <v>HADDAD  SAMIR</v>
      </c>
      <c r="C559" s="3" t="str">
        <f>+VLOOKUP(B559,'[1]liste operateur'!D:E,2,FALSE)</f>
        <v>Carrefour</v>
      </c>
      <c r="D559" s="4" t="str">
        <f t="shared" si="17"/>
        <v>NORM</v>
      </c>
      <c r="E559" t="s">
        <v>6</v>
      </c>
      <c r="G559" t="str">
        <f>VLOOKUP(B559,'[1]4 - Jeudi - SX'!$C$12:$E$1048576,3,FALSE)</f>
        <v>Matin</v>
      </c>
      <c r="H559" s="5">
        <f>IF(E559="Réception",VLOOKUP(B559,'[1]4 - Jeudi - SX'!$C$12:$S$313,9,FALSE),IF(E559="Préparation",VLOOKUP(B559,'[1]4 - Jeudi - SX'!$C$12:$S$313,8,FALSE),IF(E559="Expédition",VLOOKUP(B559,'[1]4 - Jeudi - SX'!$C$12:$S$313,10,FALSE),IF(E559="Inventaire",VLOOKUP(B559,'[1]4 - Jeudi - SX'!$C$12:$S$313,11,FALSE),IF(E559="Emballages/Déchets",VLOOKUP(B559,'[1]4 - Jeudi - SX'!$C$12:$S$313,12,FALSE),IF(F559="Délgation",VLOOKUP(B559,'[1]4 - Jeudi - SX'!$C$12:$S$313,13,FALSE),IF(E559="Dégagement",VLOOKUP(B559,'[1]4 - Jeudi - SX'!$C$12:$S$313,14,FALSE),IF(E559="Administration (chefs équipes)",VLOOKUP(B559,'[1]4 - Jeudi - SX'!$C$12:$S$313,16,FALSE)))))))))</f>
        <v>0</v>
      </c>
      <c r="I559" s="6"/>
      <c r="J559" s="7"/>
    </row>
    <row r="560" spans="1:10">
      <c r="A560" s="1" t="str">
        <f t="shared" si="16"/>
        <v>HADDAD  SAMIR</v>
      </c>
      <c r="B560" s="2" t="str">
        <f>INDEX('[1]liste operateur'!D:D,(ROWS($1:560)-1)/8+1)</f>
        <v>HADDAD  SAMIR</v>
      </c>
      <c r="C560" s="3" t="str">
        <f>+VLOOKUP(B560,'[1]liste operateur'!D:E,2,FALSE)</f>
        <v>Carrefour</v>
      </c>
      <c r="D560" s="4" t="str">
        <f t="shared" si="17"/>
        <v>NORM</v>
      </c>
      <c r="F560" t="s">
        <v>7</v>
      </c>
      <c r="G560" t="str">
        <f>VLOOKUP(B560,'[1]4 - Jeudi - SX'!$C$12:$E$1048576,3,FALSE)</f>
        <v>Matin</v>
      </c>
      <c r="H560" s="5">
        <f>IF(E560="Réception",VLOOKUP(B560,'[1]4 - Jeudi - SX'!$C$12:$S$313,9,FALSE),IF(E560="Préparation",VLOOKUP(B560,'[1]4 - Jeudi - SX'!$C$12:$S$313,8,FALSE),IF(E560="Expédition",VLOOKUP(B560,'[1]4 - Jeudi - SX'!$C$12:$S$313,10,FALSE),IF(E560="Inventaire",VLOOKUP(B560,'[1]4 - Jeudi - SX'!$C$12:$S$313,11,FALSE),IF(E560="Emballages/Déchets",VLOOKUP(B560,'[1]4 - Jeudi - SX'!$C$12:$S$313,12,FALSE),IF(F560="Délgation",VLOOKUP(B560,'[1]4 - Jeudi - SX'!$C$12:$S$313,13,FALSE),IF(E560="Dégagement",VLOOKUP(B560,'[1]4 - Jeudi - SX'!$C$12:$S$313,14,FALSE),IF(E560="Administration (chefs équipes)",VLOOKUP(B560,'[1]4 - Jeudi - SX'!$C$12:$S$313,16,FALSE)))))))))</f>
        <v>0</v>
      </c>
      <c r="I560" s="6"/>
      <c r="J560" s="7"/>
    </row>
    <row r="561" spans="1:10">
      <c r="A561" s="1" t="str">
        <f t="shared" si="16"/>
        <v>RIBEYRE  AMANDINE</v>
      </c>
      <c r="B561" s="2" t="str">
        <f>INDEX('[1]liste operateur'!D:D,(ROWS($1:561)-1)/8+1)</f>
        <v>RIBEYRE  AMANDINE</v>
      </c>
      <c r="C561" s="3" t="str">
        <f>+VLOOKUP(B561,'[1]liste operateur'!D:E,2,FALSE)</f>
        <v>Carrefour</v>
      </c>
      <c r="D561" s="4" t="str">
        <f t="shared" si="17"/>
        <v>NORM</v>
      </c>
      <c r="E561" t="s">
        <v>0</v>
      </c>
      <c r="G561" t="str">
        <f>VLOOKUP(B561,'[1]4 - Jeudi - SX'!$C$12:$E$1048576,3,FALSE)</f>
        <v>Matin</v>
      </c>
      <c r="H561" s="5">
        <f>IF(E561="Réception",VLOOKUP(B561,'[1]4 - Jeudi - SX'!$C$12:$S$313,9,FALSE),IF(E561="Préparation",VLOOKUP(B561,'[1]4 - Jeudi - SX'!$C$12:$S$313,8,FALSE),IF(E561="Expédition",VLOOKUP(B561,'[1]4 - Jeudi - SX'!$C$12:$S$313,10,FALSE),IF(E561="Inventaire",VLOOKUP(B561,'[1]4 - Jeudi - SX'!$C$12:$S$313,11,FALSE),IF(E561="Emballages/Déchets",VLOOKUP(B561,'[1]4 - Jeudi - SX'!$C$12:$S$313,12,FALSE),IF(F561="Délgation",VLOOKUP(B561,'[1]4 - Jeudi - SX'!$C$12:$S$313,13,FALSE),IF(E561="Dégagement",VLOOKUP(B561,'[1]4 - Jeudi - SX'!$C$12:$S$313,14,FALSE),IF(E561="Administration (chefs équipes)",VLOOKUP(B561,'[1]4 - Jeudi - SX'!$C$12:$S$313,16,FALSE)))))))))</f>
        <v>0</v>
      </c>
      <c r="I561" s="6"/>
      <c r="J561" s="7"/>
    </row>
    <row r="562" spans="1:10">
      <c r="A562" s="1" t="str">
        <f t="shared" si="16"/>
        <v>RIBEYRE  AMANDINE</v>
      </c>
      <c r="B562" s="2" t="str">
        <f>INDEX('[1]liste operateur'!D:D,(ROWS($1:562)-1)/8+1)</f>
        <v>RIBEYRE  AMANDINE</v>
      </c>
      <c r="C562" s="3" t="str">
        <f>+VLOOKUP(B562,'[1]liste operateur'!D:E,2,FALSE)</f>
        <v>Carrefour</v>
      </c>
      <c r="D562" s="4" t="str">
        <f t="shared" si="17"/>
        <v>NORM</v>
      </c>
      <c r="E562" t="s">
        <v>1</v>
      </c>
      <c r="G562" t="str">
        <f>VLOOKUP(B562,'[1]4 - Jeudi - SX'!$C$12:$E$1048576,3,FALSE)</f>
        <v>Matin</v>
      </c>
      <c r="H562" s="5">
        <f>IF(E562="Réception",VLOOKUP(B562,'[1]4 - Jeudi - SX'!$C$12:$S$313,9,FALSE),IF(E562="Préparation",VLOOKUP(B562,'[1]4 - Jeudi - SX'!$C$12:$S$313,8,FALSE),IF(E562="Expédition",VLOOKUP(B562,'[1]4 - Jeudi - SX'!$C$12:$S$313,10,FALSE),IF(E562="Inventaire",VLOOKUP(B562,'[1]4 - Jeudi - SX'!$C$12:$S$313,11,FALSE),IF(E562="Emballages/Déchets",VLOOKUP(B562,'[1]4 - Jeudi - SX'!$C$12:$S$313,12,FALSE),IF(F562="Délgation",VLOOKUP(B562,'[1]4 - Jeudi - SX'!$C$12:$S$313,13,FALSE),IF(E562="Dégagement",VLOOKUP(B562,'[1]4 - Jeudi - SX'!$C$12:$S$313,14,FALSE),IF(E562="Administration (chefs équipes)",VLOOKUP(B562,'[1]4 - Jeudi - SX'!$C$12:$S$313,16,FALSE)))))))))</f>
        <v>0</v>
      </c>
      <c r="I562" s="6"/>
      <c r="J562" s="7"/>
    </row>
    <row r="563" spans="1:10">
      <c r="A563" s="1" t="str">
        <f t="shared" si="16"/>
        <v>RIBEYRE  AMANDINE</v>
      </c>
      <c r="B563" s="2" t="str">
        <f>INDEX('[1]liste operateur'!D:D,(ROWS($1:563)-1)/8+1)</f>
        <v>RIBEYRE  AMANDINE</v>
      </c>
      <c r="C563" s="3" t="str">
        <f>+VLOOKUP(B563,'[1]liste operateur'!D:E,2,FALSE)</f>
        <v>Carrefour</v>
      </c>
      <c r="D563" s="4" t="str">
        <f t="shared" si="17"/>
        <v>NORM</v>
      </c>
      <c r="E563" t="s">
        <v>2</v>
      </c>
      <c r="G563" t="str">
        <f>VLOOKUP(B563,'[1]4 - Jeudi - SX'!$C$12:$E$1048576,3,FALSE)</f>
        <v>Matin</v>
      </c>
      <c r="H563" s="5">
        <f>IF(E563="Réception",VLOOKUP(B563,'[1]4 - Jeudi - SX'!$C$12:$S$313,9,FALSE),IF(E563="Préparation",VLOOKUP(B563,'[1]4 - Jeudi - SX'!$C$12:$S$313,8,FALSE),IF(E563="Expédition",VLOOKUP(B563,'[1]4 - Jeudi - SX'!$C$12:$S$313,10,FALSE),IF(E563="Inventaire",VLOOKUP(B563,'[1]4 - Jeudi - SX'!$C$12:$S$313,11,FALSE),IF(E563="Emballages/Déchets",VLOOKUP(B563,'[1]4 - Jeudi - SX'!$C$12:$S$313,12,FALSE),IF(F563="Délgation",VLOOKUP(B563,'[1]4 - Jeudi - SX'!$C$12:$S$313,13,FALSE),IF(E563="Dégagement",VLOOKUP(B563,'[1]4 - Jeudi - SX'!$C$12:$S$313,14,FALSE),IF(E563="Administration (chefs équipes)",VLOOKUP(B563,'[1]4 - Jeudi - SX'!$C$12:$S$313,16,FALSE)))))))))</f>
        <v>0</v>
      </c>
      <c r="I563" s="6"/>
      <c r="J563" s="7"/>
    </row>
    <row r="564" spans="1:10">
      <c r="A564" s="1" t="str">
        <f t="shared" si="16"/>
        <v>RIBEYRE  AMANDINE</v>
      </c>
      <c r="B564" s="2" t="str">
        <f>INDEX('[1]liste operateur'!D:D,(ROWS($1:564)-1)/8+1)</f>
        <v>RIBEYRE  AMANDINE</v>
      </c>
      <c r="C564" s="3" t="str">
        <f>+VLOOKUP(B564,'[1]liste operateur'!D:E,2,FALSE)</f>
        <v>Carrefour</v>
      </c>
      <c r="D564" s="4" t="str">
        <f t="shared" si="17"/>
        <v>NORM</v>
      </c>
      <c r="E564" t="s">
        <v>3</v>
      </c>
      <c r="G564" t="str">
        <f>VLOOKUP(B564,'[1]4 - Jeudi - SX'!$C$12:$E$1048576,3,FALSE)</f>
        <v>Matin</v>
      </c>
      <c r="H564" s="5">
        <f>IF(E564="Réception",VLOOKUP(B564,'[1]4 - Jeudi - SX'!$C$12:$S$313,9,FALSE),IF(E564="Préparation",VLOOKUP(B564,'[1]4 - Jeudi - SX'!$C$12:$S$313,8,FALSE),IF(E564="Expédition",VLOOKUP(B564,'[1]4 - Jeudi - SX'!$C$12:$S$313,10,FALSE),IF(E564="Inventaire",VLOOKUP(B564,'[1]4 - Jeudi - SX'!$C$12:$S$313,11,FALSE),IF(E564="Emballages/Déchets",VLOOKUP(B564,'[1]4 - Jeudi - SX'!$C$12:$S$313,12,FALSE),IF(F564="Délgation",VLOOKUP(B564,'[1]4 - Jeudi - SX'!$C$12:$S$313,13,FALSE),IF(E564="Dégagement",VLOOKUP(B564,'[1]4 - Jeudi - SX'!$C$12:$S$313,14,FALSE),IF(E564="Administration (chefs équipes)",VLOOKUP(B564,'[1]4 - Jeudi - SX'!$C$12:$S$313,16,FALSE)))))))))</f>
        <v>0</v>
      </c>
      <c r="I564" s="6"/>
      <c r="J564" s="7"/>
    </row>
    <row r="565" spans="1:10">
      <c r="A565" s="1" t="str">
        <f t="shared" si="16"/>
        <v>RIBEYRE  AMANDINE</v>
      </c>
      <c r="B565" s="2" t="str">
        <f>INDEX('[1]liste operateur'!D:D,(ROWS($1:565)-1)/8+1)</f>
        <v>RIBEYRE  AMANDINE</v>
      </c>
      <c r="C565" s="3" t="str">
        <f>+VLOOKUP(B565,'[1]liste operateur'!D:E,2,FALSE)</f>
        <v>Carrefour</v>
      </c>
      <c r="D565" s="4" t="str">
        <f t="shared" si="17"/>
        <v>NORM</v>
      </c>
      <c r="E565" t="s">
        <v>4</v>
      </c>
      <c r="G565" t="str">
        <f>VLOOKUP(B565,'[1]4 - Jeudi - SX'!$C$12:$E$1048576,3,FALSE)</f>
        <v>Matin</v>
      </c>
      <c r="H565" s="5">
        <f>IF(E565="Réception",VLOOKUP(B565,'[1]4 - Jeudi - SX'!$C$12:$S$313,9,FALSE),IF(E565="Préparation",VLOOKUP(B565,'[1]4 - Jeudi - SX'!$C$12:$S$313,8,FALSE),IF(E565="Expédition",VLOOKUP(B565,'[1]4 - Jeudi - SX'!$C$12:$S$313,10,FALSE),IF(E565="Inventaire",VLOOKUP(B565,'[1]4 - Jeudi - SX'!$C$12:$S$313,11,FALSE),IF(E565="Emballages/Déchets",VLOOKUP(B565,'[1]4 - Jeudi - SX'!$C$12:$S$313,12,FALSE),IF(F565="Délgation",VLOOKUP(B565,'[1]4 - Jeudi - SX'!$C$12:$S$313,13,FALSE),IF(E565="Dégagement",VLOOKUP(B565,'[1]4 - Jeudi - SX'!$C$12:$S$313,14,FALSE),IF(E565="Administration (chefs équipes)",VLOOKUP(B565,'[1]4 - Jeudi - SX'!$C$12:$S$313,16,FALSE)))))))))</f>
        <v>0</v>
      </c>
      <c r="I565" s="6"/>
      <c r="J565" s="7"/>
    </row>
    <row r="566" spans="1:10">
      <c r="A566" s="1" t="str">
        <f t="shared" si="16"/>
        <v>RIBEYRE  AMANDINE</v>
      </c>
      <c r="B566" s="2" t="str">
        <f>INDEX('[1]liste operateur'!D:D,(ROWS($1:566)-1)/8+1)</f>
        <v>RIBEYRE  AMANDINE</v>
      </c>
      <c r="C566" s="3" t="str">
        <f>+VLOOKUP(B566,'[1]liste operateur'!D:E,2,FALSE)</f>
        <v>Carrefour</v>
      </c>
      <c r="D566" s="4" t="str">
        <f t="shared" si="17"/>
        <v>NORM</v>
      </c>
      <c r="E566" t="s">
        <v>5</v>
      </c>
      <c r="G566" t="str">
        <f>VLOOKUP(B566,'[1]4 - Jeudi - SX'!$C$12:$E$1048576,3,FALSE)</f>
        <v>Matin</v>
      </c>
      <c r="H566" s="5">
        <f>IF(E566="Réception",VLOOKUP(B566,'[1]4 - Jeudi - SX'!$C$12:$S$313,9,FALSE),IF(E566="Préparation",VLOOKUP(B566,'[1]4 - Jeudi - SX'!$C$12:$S$313,8,FALSE),IF(E566="Expédition",VLOOKUP(B566,'[1]4 - Jeudi - SX'!$C$12:$S$313,10,FALSE),IF(E566="Inventaire",VLOOKUP(B566,'[1]4 - Jeudi - SX'!$C$12:$S$313,11,FALSE),IF(E566="Emballages/Déchets",VLOOKUP(B566,'[1]4 - Jeudi - SX'!$C$12:$S$313,12,FALSE),IF(F566="Délgation",VLOOKUP(B566,'[1]4 - Jeudi - SX'!$C$12:$S$313,13,FALSE),IF(E566="Dégagement",VLOOKUP(B566,'[1]4 - Jeudi - SX'!$C$12:$S$313,14,FALSE),IF(E566="Administration (chefs équipes)",VLOOKUP(B566,'[1]4 - Jeudi - SX'!$C$12:$S$313,16,FALSE)))))))))</f>
        <v>0</v>
      </c>
      <c r="I566" s="6"/>
      <c r="J566" s="7"/>
    </row>
    <row r="567" spans="1:10">
      <c r="A567" s="1" t="str">
        <f t="shared" si="16"/>
        <v>RIBEYRE  AMANDINE</v>
      </c>
      <c r="B567" s="2" t="str">
        <f>INDEX('[1]liste operateur'!D:D,(ROWS($1:567)-1)/8+1)</f>
        <v>RIBEYRE  AMANDINE</v>
      </c>
      <c r="C567" s="3" t="str">
        <f>+VLOOKUP(B567,'[1]liste operateur'!D:E,2,FALSE)</f>
        <v>Carrefour</v>
      </c>
      <c r="D567" s="4" t="str">
        <f t="shared" si="17"/>
        <v>NORM</v>
      </c>
      <c r="E567" t="s">
        <v>6</v>
      </c>
      <c r="G567" t="str">
        <f>VLOOKUP(B567,'[1]4 - Jeudi - SX'!$C$12:$E$1048576,3,FALSE)</f>
        <v>Matin</v>
      </c>
      <c r="H567" s="5">
        <f>IF(E567="Réception",VLOOKUP(B567,'[1]4 - Jeudi - SX'!$C$12:$S$313,9,FALSE),IF(E567="Préparation",VLOOKUP(B567,'[1]4 - Jeudi - SX'!$C$12:$S$313,8,FALSE),IF(E567="Expédition",VLOOKUP(B567,'[1]4 - Jeudi - SX'!$C$12:$S$313,10,FALSE),IF(E567="Inventaire",VLOOKUP(B567,'[1]4 - Jeudi - SX'!$C$12:$S$313,11,FALSE),IF(E567="Emballages/Déchets",VLOOKUP(B567,'[1]4 - Jeudi - SX'!$C$12:$S$313,12,FALSE),IF(F567="Délgation",VLOOKUP(B567,'[1]4 - Jeudi - SX'!$C$12:$S$313,13,FALSE),IF(E567="Dégagement",VLOOKUP(B567,'[1]4 - Jeudi - SX'!$C$12:$S$313,14,FALSE),IF(E567="Administration (chefs équipes)",VLOOKUP(B567,'[1]4 - Jeudi - SX'!$C$12:$S$313,16,FALSE)))))))))</f>
        <v>0</v>
      </c>
      <c r="I567" s="6"/>
      <c r="J567" s="7"/>
    </row>
    <row r="568" spans="1:10">
      <c r="A568" s="1" t="str">
        <f t="shared" si="16"/>
        <v>RIBEYRE  AMANDINE</v>
      </c>
      <c r="B568" s="2" t="str">
        <f>INDEX('[1]liste operateur'!D:D,(ROWS($1:568)-1)/8+1)</f>
        <v>RIBEYRE  AMANDINE</v>
      </c>
      <c r="C568" s="3" t="str">
        <f>+VLOOKUP(B568,'[1]liste operateur'!D:E,2,FALSE)</f>
        <v>Carrefour</v>
      </c>
      <c r="D568" s="4" t="str">
        <f t="shared" si="17"/>
        <v>NORM</v>
      </c>
      <c r="F568" t="s">
        <v>7</v>
      </c>
      <c r="G568" t="str">
        <f>VLOOKUP(B568,'[1]4 - Jeudi - SX'!$C$12:$E$1048576,3,FALSE)</f>
        <v>Matin</v>
      </c>
      <c r="H568" s="5">
        <f>IF(E568="Réception",VLOOKUP(B568,'[1]4 - Jeudi - SX'!$C$12:$S$313,9,FALSE),IF(E568="Préparation",VLOOKUP(B568,'[1]4 - Jeudi - SX'!$C$12:$S$313,8,FALSE),IF(E568="Expédition",VLOOKUP(B568,'[1]4 - Jeudi - SX'!$C$12:$S$313,10,FALSE),IF(E568="Inventaire",VLOOKUP(B568,'[1]4 - Jeudi - SX'!$C$12:$S$313,11,FALSE),IF(E568="Emballages/Déchets",VLOOKUP(B568,'[1]4 - Jeudi - SX'!$C$12:$S$313,12,FALSE),IF(F568="Délgation",VLOOKUP(B568,'[1]4 - Jeudi - SX'!$C$12:$S$313,13,FALSE),IF(E568="Dégagement",VLOOKUP(B568,'[1]4 - Jeudi - SX'!$C$12:$S$313,14,FALSE),IF(E568="Administration (chefs équipes)",VLOOKUP(B568,'[1]4 - Jeudi - SX'!$C$12:$S$313,16,FALSE)))))))))</f>
        <v>0</v>
      </c>
      <c r="I568" s="6"/>
      <c r="J568" s="7"/>
    </row>
    <row r="569" spans="1:10">
      <c r="A569" s="1" t="str">
        <f t="shared" si="16"/>
        <v>APOSTIN  JIMMY</v>
      </c>
      <c r="B569" s="2" t="str">
        <f>INDEX('[1]liste operateur'!D:D,(ROWS($1:569)-1)/8+1)</f>
        <v>APOSTIN  JIMMY</v>
      </c>
      <c r="C569" s="3" t="str">
        <f>+VLOOKUP(B569,'[1]liste operateur'!D:E,2,FALSE)</f>
        <v>Carrefour</v>
      </c>
      <c r="D569" s="4" t="str">
        <f t="shared" si="17"/>
        <v>NORM</v>
      </c>
      <c r="E569" t="s">
        <v>0</v>
      </c>
      <c r="G569" t="str">
        <f>VLOOKUP(B569,'[1]4 - Jeudi - SX'!$C$12:$E$1048576,3,FALSE)</f>
        <v>Matin</v>
      </c>
      <c r="H569" s="5">
        <f>IF(E569="Réception",VLOOKUP(B569,'[1]4 - Jeudi - SX'!$C$12:$S$313,9,FALSE),IF(E569="Préparation",VLOOKUP(B569,'[1]4 - Jeudi - SX'!$C$12:$S$313,8,FALSE),IF(E569="Expédition",VLOOKUP(B569,'[1]4 - Jeudi - SX'!$C$12:$S$313,10,FALSE),IF(E569="Inventaire",VLOOKUP(B569,'[1]4 - Jeudi - SX'!$C$12:$S$313,11,FALSE),IF(E569="Emballages/Déchets",VLOOKUP(B569,'[1]4 - Jeudi - SX'!$C$12:$S$313,12,FALSE),IF(F569="Délgation",VLOOKUP(B569,'[1]4 - Jeudi - SX'!$C$12:$S$313,13,FALSE),IF(E569="Dégagement",VLOOKUP(B569,'[1]4 - Jeudi - SX'!$C$12:$S$313,14,FALSE),IF(E569="Administration (chefs équipes)",VLOOKUP(B569,'[1]4 - Jeudi - SX'!$C$12:$S$313,16,FALSE)))))))))</f>
        <v>0.11805555555555557</v>
      </c>
      <c r="I569" s="6"/>
      <c r="J569" s="7"/>
    </row>
    <row r="570" spans="1:10">
      <c r="A570" s="1" t="str">
        <f t="shared" si="16"/>
        <v>APOSTIN  JIMMY</v>
      </c>
      <c r="B570" s="2" t="str">
        <f>INDEX('[1]liste operateur'!D:D,(ROWS($1:570)-1)/8+1)</f>
        <v>APOSTIN  JIMMY</v>
      </c>
      <c r="C570" s="3" t="str">
        <f>+VLOOKUP(B570,'[1]liste operateur'!D:E,2,FALSE)</f>
        <v>Carrefour</v>
      </c>
      <c r="D570" s="4" t="str">
        <f t="shared" si="17"/>
        <v>NORM</v>
      </c>
      <c r="E570" t="s">
        <v>1</v>
      </c>
      <c r="G570" t="str">
        <f>VLOOKUP(B570,'[1]4 - Jeudi - SX'!$C$12:$E$1048576,3,FALSE)</f>
        <v>Matin</v>
      </c>
      <c r="H570" s="5">
        <f>IF(E570="Réception",VLOOKUP(B570,'[1]4 - Jeudi - SX'!$C$12:$S$313,9,FALSE),IF(E570="Préparation",VLOOKUP(B570,'[1]4 - Jeudi - SX'!$C$12:$S$313,8,FALSE),IF(E570="Expédition",VLOOKUP(B570,'[1]4 - Jeudi - SX'!$C$12:$S$313,10,FALSE),IF(E570="Inventaire",VLOOKUP(B570,'[1]4 - Jeudi - SX'!$C$12:$S$313,11,FALSE),IF(E570="Emballages/Déchets",VLOOKUP(B570,'[1]4 - Jeudi - SX'!$C$12:$S$313,12,FALSE),IF(F570="Délgation",VLOOKUP(B570,'[1]4 - Jeudi - SX'!$C$12:$S$313,13,FALSE),IF(E570="Dégagement",VLOOKUP(B570,'[1]4 - Jeudi - SX'!$C$12:$S$313,14,FALSE),IF(E570="Administration (chefs équipes)",VLOOKUP(B570,'[1]4 - Jeudi - SX'!$C$12:$S$313,16,FALSE)))))))))</f>
        <v>0.125</v>
      </c>
      <c r="I570" s="6"/>
      <c r="J570" s="7"/>
    </row>
    <row r="571" spans="1:10">
      <c r="A571" s="1" t="str">
        <f t="shared" si="16"/>
        <v>APOSTIN  JIMMY</v>
      </c>
      <c r="B571" s="2" t="str">
        <f>INDEX('[1]liste operateur'!D:D,(ROWS($1:571)-1)/8+1)</f>
        <v>APOSTIN  JIMMY</v>
      </c>
      <c r="C571" s="3" t="str">
        <f>+VLOOKUP(B571,'[1]liste operateur'!D:E,2,FALSE)</f>
        <v>Carrefour</v>
      </c>
      <c r="D571" s="4" t="str">
        <f t="shared" si="17"/>
        <v>NORM</v>
      </c>
      <c r="E571" t="s">
        <v>2</v>
      </c>
      <c r="G571" t="str">
        <f>VLOOKUP(B571,'[1]4 - Jeudi - SX'!$C$12:$E$1048576,3,FALSE)</f>
        <v>Matin</v>
      </c>
      <c r="H571" s="5">
        <f>IF(E571="Réception",VLOOKUP(B571,'[1]4 - Jeudi - SX'!$C$12:$S$313,9,FALSE),IF(E571="Préparation",VLOOKUP(B571,'[1]4 - Jeudi - SX'!$C$12:$S$313,8,FALSE),IF(E571="Expédition",VLOOKUP(B571,'[1]4 - Jeudi - SX'!$C$12:$S$313,10,FALSE),IF(E571="Inventaire",VLOOKUP(B571,'[1]4 - Jeudi - SX'!$C$12:$S$313,11,FALSE),IF(E571="Emballages/Déchets",VLOOKUP(B571,'[1]4 - Jeudi - SX'!$C$12:$S$313,12,FALSE),IF(F571="Délgation",VLOOKUP(B571,'[1]4 - Jeudi - SX'!$C$12:$S$313,13,FALSE),IF(E571="Dégagement",VLOOKUP(B571,'[1]4 - Jeudi - SX'!$C$12:$S$313,14,FALSE),IF(E571="Administration (chefs équipes)",VLOOKUP(B571,'[1]4 - Jeudi - SX'!$C$12:$S$313,16,FALSE)))))))))</f>
        <v>8.1250000000000003E-2</v>
      </c>
      <c r="I571" s="6"/>
      <c r="J571" s="7"/>
    </row>
    <row r="572" spans="1:10">
      <c r="A572" s="1" t="str">
        <f t="shared" si="16"/>
        <v>APOSTIN  JIMMY</v>
      </c>
      <c r="B572" s="2" t="str">
        <f>INDEX('[1]liste operateur'!D:D,(ROWS($1:572)-1)/8+1)</f>
        <v>APOSTIN  JIMMY</v>
      </c>
      <c r="C572" s="3" t="str">
        <f>+VLOOKUP(B572,'[1]liste operateur'!D:E,2,FALSE)</f>
        <v>Carrefour</v>
      </c>
      <c r="D572" s="4" t="str">
        <f t="shared" si="17"/>
        <v>NORM</v>
      </c>
      <c r="E572" t="s">
        <v>3</v>
      </c>
      <c r="G572" t="str">
        <f>VLOOKUP(B572,'[1]4 - Jeudi - SX'!$C$12:$E$1048576,3,FALSE)</f>
        <v>Matin</v>
      </c>
      <c r="H572" s="5">
        <f>IF(E572="Réception",VLOOKUP(B572,'[1]4 - Jeudi - SX'!$C$12:$S$313,9,FALSE),IF(E572="Préparation",VLOOKUP(B572,'[1]4 - Jeudi - SX'!$C$12:$S$313,8,FALSE),IF(E572="Expédition",VLOOKUP(B572,'[1]4 - Jeudi - SX'!$C$12:$S$313,10,FALSE),IF(E572="Inventaire",VLOOKUP(B572,'[1]4 - Jeudi - SX'!$C$12:$S$313,11,FALSE),IF(E572="Emballages/Déchets",VLOOKUP(B572,'[1]4 - Jeudi - SX'!$C$12:$S$313,12,FALSE),IF(F572="Délgation",VLOOKUP(B572,'[1]4 - Jeudi - SX'!$C$12:$S$313,13,FALSE),IF(E572="Dégagement",VLOOKUP(B572,'[1]4 - Jeudi - SX'!$C$12:$S$313,14,FALSE),IF(E572="Administration (chefs équipes)",VLOOKUP(B572,'[1]4 - Jeudi - SX'!$C$12:$S$313,16,FALSE)))))))))</f>
        <v>0</v>
      </c>
      <c r="I572" s="6"/>
      <c r="J572" s="7"/>
    </row>
    <row r="573" spans="1:10">
      <c r="A573" s="1" t="str">
        <f t="shared" si="16"/>
        <v>APOSTIN  JIMMY</v>
      </c>
      <c r="B573" s="2" t="str">
        <f>INDEX('[1]liste operateur'!D:D,(ROWS($1:573)-1)/8+1)</f>
        <v>APOSTIN  JIMMY</v>
      </c>
      <c r="C573" s="3" t="str">
        <f>+VLOOKUP(B573,'[1]liste operateur'!D:E,2,FALSE)</f>
        <v>Carrefour</v>
      </c>
      <c r="D573" s="4" t="str">
        <f t="shared" si="17"/>
        <v>NORM</v>
      </c>
      <c r="E573" t="s">
        <v>4</v>
      </c>
      <c r="G573" t="str">
        <f>VLOOKUP(B573,'[1]4 - Jeudi - SX'!$C$12:$E$1048576,3,FALSE)</f>
        <v>Matin</v>
      </c>
      <c r="H573" s="5">
        <f>IF(E573="Réception",VLOOKUP(B573,'[1]4 - Jeudi - SX'!$C$12:$S$313,9,FALSE),IF(E573="Préparation",VLOOKUP(B573,'[1]4 - Jeudi - SX'!$C$12:$S$313,8,FALSE),IF(E573="Expédition",VLOOKUP(B573,'[1]4 - Jeudi - SX'!$C$12:$S$313,10,FALSE),IF(E573="Inventaire",VLOOKUP(B573,'[1]4 - Jeudi - SX'!$C$12:$S$313,11,FALSE),IF(E573="Emballages/Déchets",VLOOKUP(B573,'[1]4 - Jeudi - SX'!$C$12:$S$313,12,FALSE),IF(F573="Délgation",VLOOKUP(B573,'[1]4 - Jeudi - SX'!$C$12:$S$313,13,FALSE),IF(E573="Dégagement",VLOOKUP(B573,'[1]4 - Jeudi - SX'!$C$12:$S$313,14,FALSE),IF(E573="Administration (chefs équipes)",VLOOKUP(B573,'[1]4 - Jeudi - SX'!$C$12:$S$313,16,FALSE)))))))))</f>
        <v>0</v>
      </c>
      <c r="I573" s="6"/>
      <c r="J573" s="7"/>
    </row>
    <row r="574" spans="1:10">
      <c r="A574" s="1" t="str">
        <f t="shared" si="16"/>
        <v>APOSTIN  JIMMY</v>
      </c>
      <c r="B574" s="2" t="str">
        <f>INDEX('[1]liste operateur'!D:D,(ROWS($1:574)-1)/8+1)</f>
        <v>APOSTIN  JIMMY</v>
      </c>
      <c r="C574" s="3" t="str">
        <f>+VLOOKUP(B574,'[1]liste operateur'!D:E,2,FALSE)</f>
        <v>Carrefour</v>
      </c>
      <c r="D574" s="4" t="str">
        <f t="shared" si="17"/>
        <v>NORM</v>
      </c>
      <c r="E574" t="s">
        <v>5</v>
      </c>
      <c r="G574" t="str">
        <f>VLOOKUP(B574,'[1]4 - Jeudi - SX'!$C$12:$E$1048576,3,FALSE)</f>
        <v>Matin</v>
      </c>
      <c r="H574" s="5">
        <f>IF(E574="Réception",VLOOKUP(B574,'[1]4 - Jeudi - SX'!$C$12:$S$313,9,FALSE),IF(E574="Préparation",VLOOKUP(B574,'[1]4 - Jeudi - SX'!$C$12:$S$313,8,FALSE),IF(E574="Expédition",VLOOKUP(B574,'[1]4 - Jeudi - SX'!$C$12:$S$313,10,FALSE),IF(E574="Inventaire",VLOOKUP(B574,'[1]4 - Jeudi - SX'!$C$12:$S$313,11,FALSE),IF(E574="Emballages/Déchets",VLOOKUP(B574,'[1]4 - Jeudi - SX'!$C$12:$S$313,12,FALSE),IF(F574="Délgation",VLOOKUP(B574,'[1]4 - Jeudi - SX'!$C$12:$S$313,13,FALSE),IF(E574="Dégagement",VLOOKUP(B574,'[1]4 - Jeudi - SX'!$C$12:$S$313,14,FALSE),IF(E574="Administration (chefs équipes)",VLOOKUP(B574,'[1]4 - Jeudi - SX'!$C$12:$S$313,16,FALSE)))))))))</f>
        <v>0</v>
      </c>
      <c r="I574" s="6"/>
      <c r="J574" s="7"/>
    </row>
    <row r="575" spans="1:10">
      <c r="A575" s="1" t="str">
        <f t="shared" si="16"/>
        <v>APOSTIN  JIMMY</v>
      </c>
      <c r="B575" s="2" t="str">
        <f>INDEX('[1]liste operateur'!D:D,(ROWS($1:575)-1)/8+1)</f>
        <v>APOSTIN  JIMMY</v>
      </c>
      <c r="C575" s="3" t="str">
        <f>+VLOOKUP(B575,'[1]liste operateur'!D:E,2,FALSE)</f>
        <v>Carrefour</v>
      </c>
      <c r="D575" s="4" t="str">
        <f t="shared" si="17"/>
        <v>NORM</v>
      </c>
      <c r="E575" t="s">
        <v>6</v>
      </c>
      <c r="G575" t="str">
        <f>VLOOKUP(B575,'[1]4 - Jeudi - SX'!$C$12:$E$1048576,3,FALSE)</f>
        <v>Matin</v>
      </c>
      <c r="H575" s="5">
        <f>IF(E575="Réception",VLOOKUP(B575,'[1]4 - Jeudi - SX'!$C$12:$S$313,9,FALSE),IF(E575="Préparation",VLOOKUP(B575,'[1]4 - Jeudi - SX'!$C$12:$S$313,8,FALSE),IF(E575="Expédition",VLOOKUP(B575,'[1]4 - Jeudi - SX'!$C$12:$S$313,10,FALSE),IF(E575="Inventaire",VLOOKUP(B575,'[1]4 - Jeudi - SX'!$C$12:$S$313,11,FALSE),IF(E575="Emballages/Déchets",VLOOKUP(B575,'[1]4 - Jeudi - SX'!$C$12:$S$313,12,FALSE),IF(F575="Délgation",VLOOKUP(B575,'[1]4 - Jeudi - SX'!$C$12:$S$313,13,FALSE),IF(E575="Dégagement",VLOOKUP(B575,'[1]4 - Jeudi - SX'!$C$12:$S$313,14,FALSE),IF(E575="Administration (chefs équipes)",VLOOKUP(B575,'[1]4 - Jeudi - SX'!$C$12:$S$313,16,FALSE)))))))))</f>
        <v>0</v>
      </c>
      <c r="I575" s="6"/>
      <c r="J575" s="7"/>
    </row>
    <row r="576" spans="1:10">
      <c r="A576" s="1" t="str">
        <f t="shared" si="16"/>
        <v>APOSTIN  JIMMY</v>
      </c>
      <c r="B576" s="2" t="str">
        <f>INDEX('[1]liste operateur'!D:D,(ROWS($1:576)-1)/8+1)</f>
        <v>APOSTIN  JIMMY</v>
      </c>
      <c r="C576" s="3" t="str">
        <f>+VLOOKUP(B576,'[1]liste operateur'!D:E,2,FALSE)</f>
        <v>Carrefour</v>
      </c>
      <c r="D576" s="4" t="str">
        <f t="shared" si="17"/>
        <v>NORM</v>
      </c>
      <c r="F576" t="s">
        <v>7</v>
      </c>
      <c r="G576" t="str">
        <f>VLOOKUP(B576,'[1]4 - Jeudi - SX'!$C$12:$E$1048576,3,FALSE)</f>
        <v>Matin</v>
      </c>
      <c r="H576" s="5">
        <f>IF(E576="Réception",VLOOKUP(B576,'[1]4 - Jeudi - SX'!$C$12:$S$313,9,FALSE),IF(E576="Préparation",VLOOKUP(B576,'[1]4 - Jeudi - SX'!$C$12:$S$313,8,FALSE),IF(E576="Expédition",VLOOKUP(B576,'[1]4 - Jeudi - SX'!$C$12:$S$313,10,FALSE),IF(E576="Inventaire",VLOOKUP(B576,'[1]4 - Jeudi - SX'!$C$12:$S$313,11,FALSE),IF(E576="Emballages/Déchets",VLOOKUP(B576,'[1]4 - Jeudi - SX'!$C$12:$S$313,12,FALSE),IF(F576="Délgation",VLOOKUP(B576,'[1]4 - Jeudi - SX'!$C$12:$S$313,13,FALSE),IF(E576="Dégagement",VLOOKUP(B576,'[1]4 - Jeudi - SX'!$C$12:$S$313,14,FALSE),IF(E576="Administration (chefs équipes)",VLOOKUP(B576,'[1]4 - Jeudi - SX'!$C$12:$S$313,16,FALSE)))))))))</f>
        <v>0</v>
      </c>
      <c r="I576" s="6"/>
      <c r="J576" s="7"/>
    </row>
    <row r="577" spans="1:10">
      <c r="A577" s="1" t="str">
        <f t="shared" ref="A577:A640" si="18">IF(ISBLANK(B577),"",B577)</f>
        <v>KARAKOC  FATIH</v>
      </c>
      <c r="B577" s="2" t="str">
        <f>INDEX('[1]liste operateur'!D:D,(ROWS($1:577)-1)/8+1)</f>
        <v>KARAKOC  FATIH</v>
      </c>
      <c r="C577" s="3" t="str">
        <f>+VLOOKUP(B577,'[1]liste operateur'!D:E,2,FALSE)</f>
        <v>Carrefour</v>
      </c>
      <c r="D577" s="4" t="str">
        <f t="shared" ref="D577:D640" si="19">IF(ISBLANK(B577),"","NORM")</f>
        <v>NORM</v>
      </c>
      <c r="E577" t="s">
        <v>0</v>
      </c>
      <c r="G577" t="str">
        <f>VLOOKUP(B577,'[1]4 - Jeudi - SX'!$C$12:$E$1048576,3,FALSE)</f>
        <v>Matin</v>
      </c>
      <c r="H577" s="5">
        <f>IF(E577="Réception",VLOOKUP(B577,'[1]4 - Jeudi - SX'!$C$12:$S$313,9,FALSE),IF(E577="Préparation",VLOOKUP(B577,'[1]4 - Jeudi - SX'!$C$12:$S$313,8,FALSE),IF(E577="Expédition",VLOOKUP(B577,'[1]4 - Jeudi - SX'!$C$12:$S$313,10,FALSE),IF(E577="Inventaire",VLOOKUP(B577,'[1]4 - Jeudi - SX'!$C$12:$S$313,11,FALSE),IF(E577="Emballages/Déchets",VLOOKUP(B577,'[1]4 - Jeudi - SX'!$C$12:$S$313,12,FALSE),IF(F577="Délgation",VLOOKUP(B577,'[1]4 - Jeudi - SX'!$C$12:$S$313,13,FALSE),IF(E577="Dégagement",VLOOKUP(B577,'[1]4 - Jeudi - SX'!$C$12:$S$313,14,FALSE),IF(E577="Administration (chefs équipes)",VLOOKUP(B577,'[1]4 - Jeudi - SX'!$C$12:$S$313,16,FALSE)))))))))</f>
        <v>8.3333333333333329E-2</v>
      </c>
      <c r="I577" s="6"/>
      <c r="J577" s="7"/>
    </row>
    <row r="578" spans="1:10">
      <c r="A578" s="1" t="str">
        <f t="shared" si="18"/>
        <v>KARAKOC  FATIH</v>
      </c>
      <c r="B578" s="2" t="str">
        <f>INDEX('[1]liste operateur'!D:D,(ROWS($1:578)-1)/8+1)</f>
        <v>KARAKOC  FATIH</v>
      </c>
      <c r="C578" s="3" t="str">
        <f>+VLOOKUP(B578,'[1]liste operateur'!D:E,2,FALSE)</f>
        <v>Carrefour</v>
      </c>
      <c r="D578" s="4" t="str">
        <f t="shared" si="19"/>
        <v>NORM</v>
      </c>
      <c r="E578" t="s">
        <v>1</v>
      </c>
      <c r="G578" t="str">
        <f>VLOOKUP(B578,'[1]4 - Jeudi - SX'!$C$12:$E$1048576,3,FALSE)</f>
        <v>Matin</v>
      </c>
      <c r="H578" s="5">
        <f>IF(E578="Réception",VLOOKUP(B578,'[1]4 - Jeudi - SX'!$C$12:$S$313,9,FALSE),IF(E578="Préparation",VLOOKUP(B578,'[1]4 - Jeudi - SX'!$C$12:$S$313,8,FALSE),IF(E578="Expédition",VLOOKUP(B578,'[1]4 - Jeudi - SX'!$C$12:$S$313,10,FALSE),IF(E578="Inventaire",VLOOKUP(B578,'[1]4 - Jeudi - SX'!$C$12:$S$313,11,FALSE),IF(E578="Emballages/Déchets",VLOOKUP(B578,'[1]4 - Jeudi - SX'!$C$12:$S$313,12,FALSE),IF(F578="Délgation",VLOOKUP(B578,'[1]4 - Jeudi - SX'!$C$12:$S$313,13,FALSE),IF(E578="Dégagement",VLOOKUP(B578,'[1]4 - Jeudi - SX'!$C$12:$S$313,14,FALSE),IF(E578="Administration (chefs équipes)",VLOOKUP(B578,'[1]4 - Jeudi - SX'!$C$12:$S$313,16,FALSE)))))))))</f>
        <v>0.20833333333333334</v>
      </c>
      <c r="I578" s="6"/>
      <c r="J578" s="7"/>
    </row>
    <row r="579" spans="1:10">
      <c r="A579" s="1" t="str">
        <f t="shared" si="18"/>
        <v>KARAKOC  FATIH</v>
      </c>
      <c r="B579" s="2" t="str">
        <f>INDEX('[1]liste operateur'!D:D,(ROWS($1:579)-1)/8+1)</f>
        <v>KARAKOC  FATIH</v>
      </c>
      <c r="C579" s="3" t="str">
        <f>+VLOOKUP(B579,'[1]liste operateur'!D:E,2,FALSE)</f>
        <v>Carrefour</v>
      </c>
      <c r="D579" s="4" t="str">
        <f t="shared" si="19"/>
        <v>NORM</v>
      </c>
      <c r="E579" t="s">
        <v>2</v>
      </c>
      <c r="G579" t="str">
        <f>VLOOKUP(B579,'[1]4 - Jeudi - SX'!$C$12:$E$1048576,3,FALSE)</f>
        <v>Matin</v>
      </c>
      <c r="H579" s="5">
        <f>IF(E579="Réception",VLOOKUP(B579,'[1]4 - Jeudi - SX'!$C$12:$S$313,9,FALSE),IF(E579="Préparation",VLOOKUP(B579,'[1]4 - Jeudi - SX'!$C$12:$S$313,8,FALSE),IF(E579="Expédition",VLOOKUP(B579,'[1]4 - Jeudi - SX'!$C$12:$S$313,10,FALSE),IF(E579="Inventaire",VLOOKUP(B579,'[1]4 - Jeudi - SX'!$C$12:$S$313,11,FALSE),IF(E579="Emballages/Déchets",VLOOKUP(B579,'[1]4 - Jeudi - SX'!$C$12:$S$313,12,FALSE),IF(F579="Délgation",VLOOKUP(B579,'[1]4 - Jeudi - SX'!$C$12:$S$313,13,FALSE),IF(E579="Dégagement",VLOOKUP(B579,'[1]4 - Jeudi - SX'!$C$12:$S$313,14,FALSE),IF(E579="Administration (chefs équipes)",VLOOKUP(B579,'[1]4 - Jeudi - SX'!$C$12:$S$313,16,FALSE)))))))))</f>
        <v>0</v>
      </c>
      <c r="I579" s="6"/>
      <c r="J579" s="7"/>
    </row>
    <row r="580" spans="1:10">
      <c r="A580" s="1" t="str">
        <f t="shared" si="18"/>
        <v>KARAKOC  FATIH</v>
      </c>
      <c r="B580" s="2" t="str">
        <f>INDEX('[1]liste operateur'!D:D,(ROWS($1:580)-1)/8+1)</f>
        <v>KARAKOC  FATIH</v>
      </c>
      <c r="C580" s="3" t="str">
        <f>+VLOOKUP(B580,'[1]liste operateur'!D:E,2,FALSE)</f>
        <v>Carrefour</v>
      </c>
      <c r="D580" s="4" t="str">
        <f t="shared" si="19"/>
        <v>NORM</v>
      </c>
      <c r="E580" t="s">
        <v>3</v>
      </c>
      <c r="G580" t="str">
        <f>VLOOKUP(B580,'[1]4 - Jeudi - SX'!$C$12:$E$1048576,3,FALSE)</f>
        <v>Matin</v>
      </c>
      <c r="H580" s="5">
        <f>IF(E580="Réception",VLOOKUP(B580,'[1]4 - Jeudi - SX'!$C$12:$S$313,9,FALSE),IF(E580="Préparation",VLOOKUP(B580,'[1]4 - Jeudi - SX'!$C$12:$S$313,8,FALSE),IF(E580="Expédition",VLOOKUP(B580,'[1]4 - Jeudi - SX'!$C$12:$S$313,10,FALSE),IF(E580="Inventaire",VLOOKUP(B580,'[1]4 - Jeudi - SX'!$C$12:$S$313,11,FALSE),IF(E580="Emballages/Déchets",VLOOKUP(B580,'[1]4 - Jeudi - SX'!$C$12:$S$313,12,FALSE),IF(F580="Délgation",VLOOKUP(B580,'[1]4 - Jeudi - SX'!$C$12:$S$313,13,FALSE),IF(E580="Dégagement",VLOOKUP(B580,'[1]4 - Jeudi - SX'!$C$12:$S$313,14,FALSE),IF(E580="Administration (chefs équipes)",VLOOKUP(B580,'[1]4 - Jeudi - SX'!$C$12:$S$313,16,FALSE)))))))))</f>
        <v>0</v>
      </c>
      <c r="I580" s="6"/>
      <c r="J580" s="7"/>
    </row>
    <row r="581" spans="1:10">
      <c r="A581" s="1" t="str">
        <f t="shared" si="18"/>
        <v>KARAKOC  FATIH</v>
      </c>
      <c r="B581" s="2" t="str">
        <f>INDEX('[1]liste operateur'!D:D,(ROWS($1:581)-1)/8+1)</f>
        <v>KARAKOC  FATIH</v>
      </c>
      <c r="C581" s="3" t="str">
        <f>+VLOOKUP(B581,'[1]liste operateur'!D:E,2,FALSE)</f>
        <v>Carrefour</v>
      </c>
      <c r="D581" s="4" t="str">
        <f t="shared" si="19"/>
        <v>NORM</v>
      </c>
      <c r="E581" t="s">
        <v>4</v>
      </c>
      <c r="G581" t="str">
        <f>VLOOKUP(B581,'[1]4 - Jeudi - SX'!$C$12:$E$1048576,3,FALSE)</f>
        <v>Matin</v>
      </c>
      <c r="H581" s="5">
        <f>IF(E581="Réception",VLOOKUP(B581,'[1]4 - Jeudi - SX'!$C$12:$S$313,9,FALSE),IF(E581="Préparation",VLOOKUP(B581,'[1]4 - Jeudi - SX'!$C$12:$S$313,8,FALSE),IF(E581="Expédition",VLOOKUP(B581,'[1]4 - Jeudi - SX'!$C$12:$S$313,10,FALSE),IF(E581="Inventaire",VLOOKUP(B581,'[1]4 - Jeudi - SX'!$C$12:$S$313,11,FALSE),IF(E581="Emballages/Déchets",VLOOKUP(B581,'[1]4 - Jeudi - SX'!$C$12:$S$313,12,FALSE),IF(F581="Délgation",VLOOKUP(B581,'[1]4 - Jeudi - SX'!$C$12:$S$313,13,FALSE),IF(E581="Dégagement",VLOOKUP(B581,'[1]4 - Jeudi - SX'!$C$12:$S$313,14,FALSE),IF(E581="Administration (chefs équipes)",VLOOKUP(B581,'[1]4 - Jeudi - SX'!$C$12:$S$313,16,FALSE)))))))))</f>
        <v>0</v>
      </c>
      <c r="I581" s="6"/>
      <c r="J581" s="7"/>
    </row>
    <row r="582" spans="1:10">
      <c r="A582" s="1" t="str">
        <f t="shared" si="18"/>
        <v>KARAKOC  FATIH</v>
      </c>
      <c r="B582" s="2" t="str">
        <f>INDEX('[1]liste operateur'!D:D,(ROWS($1:582)-1)/8+1)</f>
        <v>KARAKOC  FATIH</v>
      </c>
      <c r="C582" s="3" t="str">
        <f>+VLOOKUP(B582,'[1]liste operateur'!D:E,2,FALSE)</f>
        <v>Carrefour</v>
      </c>
      <c r="D582" s="4" t="str">
        <f t="shared" si="19"/>
        <v>NORM</v>
      </c>
      <c r="E582" t="s">
        <v>5</v>
      </c>
      <c r="G582" t="str">
        <f>VLOOKUP(B582,'[1]4 - Jeudi - SX'!$C$12:$E$1048576,3,FALSE)</f>
        <v>Matin</v>
      </c>
      <c r="H582" s="5">
        <f>IF(E582="Réception",VLOOKUP(B582,'[1]4 - Jeudi - SX'!$C$12:$S$313,9,FALSE),IF(E582="Préparation",VLOOKUP(B582,'[1]4 - Jeudi - SX'!$C$12:$S$313,8,FALSE),IF(E582="Expédition",VLOOKUP(B582,'[1]4 - Jeudi - SX'!$C$12:$S$313,10,FALSE),IF(E582="Inventaire",VLOOKUP(B582,'[1]4 - Jeudi - SX'!$C$12:$S$313,11,FALSE),IF(E582="Emballages/Déchets",VLOOKUP(B582,'[1]4 - Jeudi - SX'!$C$12:$S$313,12,FALSE),IF(F582="Délgation",VLOOKUP(B582,'[1]4 - Jeudi - SX'!$C$12:$S$313,13,FALSE),IF(E582="Dégagement",VLOOKUP(B582,'[1]4 - Jeudi - SX'!$C$12:$S$313,14,FALSE),IF(E582="Administration (chefs équipes)",VLOOKUP(B582,'[1]4 - Jeudi - SX'!$C$12:$S$313,16,FALSE)))))))))</f>
        <v>0</v>
      </c>
      <c r="I582" s="6"/>
      <c r="J582" s="7"/>
    </row>
    <row r="583" spans="1:10">
      <c r="A583" s="1" t="str">
        <f t="shared" si="18"/>
        <v>KARAKOC  FATIH</v>
      </c>
      <c r="B583" s="2" t="str">
        <f>INDEX('[1]liste operateur'!D:D,(ROWS($1:583)-1)/8+1)</f>
        <v>KARAKOC  FATIH</v>
      </c>
      <c r="C583" s="3" t="str">
        <f>+VLOOKUP(B583,'[1]liste operateur'!D:E,2,FALSE)</f>
        <v>Carrefour</v>
      </c>
      <c r="D583" s="4" t="str">
        <f t="shared" si="19"/>
        <v>NORM</v>
      </c>
      <c r="E583" t="s">
        <v>6</v>
      </c>
      <c r="G583" t="str">
        <f>VLOOKUP(B583,'[1]4 - Jeudi - SX'!$C$12:$E$1048576,3,FALSE)</f>
        <v>Matin</v>
      </c>
      <c r="H583" s="5">
        <f>IF(E583="Réception",VLOOKUP(B583,'[1]4 - Jeudi - SX'!$C$12:$S$313,9,FALSE),IF(E583="Préparation",VLOOKUP(B583,'[1]4 - Jeudi - SX'!$C$12:$S$313,8,FALSE),IF(E583="Expédition",VLOOKUP(B583,'[1]4 - Jeudi - SX'!$C$12:$S$313,10,FALSE),IF(E583="Inventaire",VLOOKUP(B583,'[1]4 - Jeudi - SX'!$C$12:$S$313,11,FALSE),IF(E583="Emballages/Déchets",VLOOKUP(B583,'[1]4 - Jeudi - SX'!$C$12:$S$313,12,FALSE),IF(F583="Délgation",VLOOKUP(B583,'[1]4 - Jeudi - SX'!$C$12:$S$313,13,FALSE),IF(E583="Dégagement",VLOOKUP(B583,'[1]4 - Jeudi - SX'!$C$12:$S$313,14,FALSE),IF(E583="Administration (chefs équipes)",VLOOKUP(B583,'[1]4 - Jeudi - SX'!$C$12:$S$313,16,FALSE)))))))))</f>
        <v>0</v>
      </c>
      <c r="I583" s="6"/>
      <c r="J583" s="7"/>
    </row>
    <row r="584" spans="1:10">
      <c r="A584" s="1" t="str">
        <f t="shared" si="18"/>
        <v>KARAKOC  FATIH</v>
      </c>
      <c r="B584" s="2" t="str">
        <f>INDEX('[1]liste operateur'!D:D,(ROWS($1:584)-1)/8+1)</f>
        <v>KARAKOC  FATIH</v>
      </c>
      <c r="C584" s="3" t="str">
        <f>+VLOOKUP(B584,'[1]liste operateur'!D:E,2,FALSE)</f>
        <v>Carrefour</v>
      </c>
      <c r="D584" s="4" t="str">
        <f t="shared" si="19"/>
        <v>NORM</v>
      </c>
      <c r="F584" t="s">
        <v>7</v>
      </c>
      <c r="G584" t="str">
        <f>VLOOKUP(B584,'[1]4 - Jeudi - SX'!$C$12:$E$1048576,3,FALSE)</f>
        <v>Matin</v>
      </c>
      <c r="H584" s="5">
        <f>IF(E584="Réception",VLOOKUP(B584,'[1]4 - Jeudi - SX'!$C$12:$S$313,9,FALSE),IF(E584="Préparation",VLOOKUP(B584,'[1]4 - Jeudi - SX'!$C$12:$S$313,8,FALSE),IF(E584="Expédition",VLOOKUP(B584,'[1]4 - Jeudi - SX'!$C$12:$S$313,10,FALSE),IF(E584="Inventaire",VLOOKUP(B584,'[1]4 - Jeudi - SX'!$C$12:$S$313,11,FALSE),IF(E584="Emballages/Déchets",VLOOKUP(B584,'[1]4 - Jeudi - SX'!$C$12:$S$313,12,FALSE),IF(F584="Délgation",VLOOKUP(B584,'[1]4 - Jeudi - SX'!$C$12:$S$313,13,FALSE),IF(E584="Dégagement",VLOOKUP(B584,'[1]4 - Jeudi - SX'!$C$12:$S$313,14,FALSE),IF(E584="Administration (chefs équipes)",VLOOKUP(B584,'[1]4 - Jeudi - SX'!$C$12:$S$313,16,FALSE)))))))))</f>
        <v>0</v>
      </c>
      <c r="I584" s="6"/>
      <c r="J584" s="7"/>
    </row>
    <row r="585" spans="1:10">
      <c r="A585" s="1" t="str">
        <f t="shared" si="18"/>
        <v>MAZAUD  FLAVIEN</v>
      </c>
      <c r="B585" s="2" t="str">
        <f>INDEX('[1]liste operateur'!D:D,(ROWS($1:585)-1)/8+1)</f>
        <v>MAZAUD  FLAVIEN</v>
      </c>
      <c r="C585" s="3" t="str">
        <f>+VLOOKUP(B585,'[1]liste operateur'!D:E,2,FALSE)</f>
        <v>Carrefour</v>
      </c>
      <c r="D585" s="4" t="str">
        <f t="shared" si="19"/>
        <v>NORM</v>
      </c>
      <c r="E585" t="s">
        <v>0</v>
      </c>
      <c r="G585" t="str">
        <f>VLOOKUP(B585,'[1]4 - Jeudi - SX'!$C$12:$E$1048576,3,FALSE)</f>
        <v>Matin</v>
      </c>
      <c r="H585" s="5">
        <f>IF(E585="Réception",VLOOKUP(B585,'[1]4 - Jeudi - SX'!$C$12:$S$313,9,FALSE),IF(E585="Préparation",VLOOKUP(B585,'[1]4 - Jeudi - SX'!$C$12:$S$313,8,FALSE),IF(E585="Expédition",VLOOKUP(B585,'[1]4 - Jeudi - SX'!$C$12:$S$313,10,FALSE),IF(E585="Inventaire",VLOOKUP(B585,'[1]4 - Jeudi - SX'!$C$12:$S$313,11,FALSE),IF(E585="Emballages/Déchets",VLOOKUP(B585,'[1]4 - Jeudi - SX'!$C$12:$S$313,12,FALSE),IF(F585="Délgation",VLOOKUP(B585,'[1]4 - Jeudi - SX'!$C$12:$S$313,13,FALSE),IF(E585="Dégagement",VLOOKUP(B585,'[1]4 - Jeudi - SX'!$C$12:$S$313,14,FALSE),IF(E585="Administration (chefs équipes)",VLOOKUP(B585,'[1]4 - Jeudi - SX'!$C$12:$S$313,16,FALSE)))))))))</f>
        <v>0</v>
      </c>
      <c r="I585" s="6"/>
      <c r="J585" s="7"/>
    </row>
    <row r="586" spans="1:10">
      <c r="A586" s="1" t="str">
        <f t="shared" si="18"/>
        <v>MAZAUD  FLAVIEN</v>
      </c>
      <c r="B586" s="2" t="str">
        <f>INDEX('[1]liste operateur'!D:D,(ROWS($1:586)-1)/8+1)</f>
        <v>MAZAUD  FLAVIEN</v>
      </c>
      <c r="C586" s="3" t="str">
        <f>+VLOOKUP(B586,'[1]liste operateur'!D:E,2,FALSE)</f>
        <v>Carrefour</v>
      </c>
      <c r="D586" s="4" t="str">
        <f t="shared" si="19"/>
        <v>NORM</v>
      </c>
      <c r="E586" t="s">
        <v>1</v>
      </c>
      <c r="G586" t="str">
        <f>VLOOKUP(B586,'[1]4 - Jeudi - SX'!$C$12:$E$1048576,3,FALSE)</f>
        <v>Matin</v>
      </c>
      <c r="H586" s="5">
        <f>IF(E586="Réception",VLOOKUP(B586,'[1]4 - Jeudi - SX'!$C$12:$S$313,9,FALSE),IF(E586="Préparation",VLOOKUP(B586,'[1]4 - Jeudi - SX'!$C$12:$S$313,8,FALSE),IF(E586="Expédition",VLOOKUP(B586,'[1]4 - Jeudi - SX'!$C$12:$S$313,10,FALSE),IF(E586="Inventaire",VLOOKUP(B586,'[1]4 - Jeudi - SX'!$C$12:$S$313,11,FALSE),IF(E586="Emballages/Déchets",VLOOKUP(B586,'[1]4 - Jeudi - SX'!$C$12:$S$313,12,FALSE),IF(F586="Délgation",VLOOKUP(B586,'[1]4 - Jeudi - SX'!$C$12:$S$313,13,FALSE),IF(E586="Dégagement",VLOOKUP(B586,'[1]4 - Jeudi - SX'!$C$12:$S$313,14,FALSE),IF(E586="Administration (chefs équipes)",VLOOKUP(B586,'[1]4 - Jeudi - SX'!$C$12:$S$313,16,FALSE)))))))))</f>
        <v>0</v>
      </c>
      <c r="I586" s="6"/>
      <c r="J586" s="7"/>
    </row>
    <row r="587" spans="1:10">
      <c r="A587" s="1" t="str">
        <f t="shared" si="18"/>
        <v>MAZAUD  FLAVIEN</v>
      </c>
      <c r="B587" s="2" t="str">
        <f>INDEX('[1]liste operateur'!D:D,(ROWS($1:587)-1)/8+1)</f>
        <v>MAZAUD  FLAVIEN</v>
      </c>
      <c r="C587" s="3" t="str">
        <f>+VLOOKUP(B587,'[1]liste operateur'!D:E,2,FALSE)</f>
        <v>Carrefour</v>
      </c>
      <c r="D587" s="4" t="str">
        <f t="shared" si="19"/>
        <v>NORM</v>
      </c>
      <c r="E587" t="s">
        <v>2</v>
      </c>
      <c r="G587" t="str">
        <f>VLOOKUP(B587,'[1]4 - Jeudi - SX'!$C$12:$E$1048576,3,FALSE)</f>
        <v>Matin</v>
      </c>
      <c r="H587" s="5">
        <f>IF(E587="Réception",VLOOKUP(B587,'[1]4 - Jeudi - SX'!$C$12:$S$313,9,FALSE),IF(E587="Préparation",VLOOKUP(B587,'[1]4 - Jeudi - SX'!$C$12:$S$313,8,FALSE),IF(E587="Expédition",VLOOKUP(B587,'[1]4 - Jeudi - SX'!$C$12:$S$313,10,FALSE),IF(E587="Inventaire",VLOOKUP(B587,'[1]4 - Jeudi - SX'!$C$12:$S$313,11,FALSE),IF(E587="Emballages/Déchets",VLOOKUP(B587,'[1]4 - Jeudi - SX'!$C$12:$S$313,12,FALSE),IF(F587="Délgation",VLOOKUP(B587,'[1]4 - Jeudi - SX'!$C$12:$S$313,13,FALSE),IF(E587="Dégagement",VLOOKUP(B587,'[1]4 - Jeudi - SX'!$C$12:$S$313,14,FALSE),IF(E587="Administration (chefs équipes)",VLOOKUP(B587,'[1]4 - Jeudi - SX'!$C$12:$S$313,16,FALSE)))))))))</f>
        <v>0</v>
      </c>
      <c r="I587" s="6"/>
      <c r="J587" s="7"/>
    </row>
    <row r="588" spans="1:10">
      <c r="A588" s="1" t="str">
        <f t="shared" si="18"/>
        <v>MAZAUD  FLAVIEN</v>
      </c>
      <c r="B588" s="2" t="str">
        <f>INDEX('[1]liste operateur'!D:D,(ROWS($1:588)-1)/8+1)</f>
        <v>MAZAUD  FLAVIEN</v>
      </c>
      <c r="C588" s="3" t="str">
        <f>+VLOOKUP(B588,'[1]liste operateur'!D:E,2,FALSE)</f>
        <v>Carrefour</v>
      </c>
      <c r="D588" s="4" t="str">
        <f t="shared" si="19"/>
        <v>NORM</v>
      </c>
      <c r="E588" t="s">
        <v>3</v>
      </c>
      <c r="G588" t="str">
        <f>VLOOKUP(B588,'[1]4 - Jeudi - SX'!$C$12:$E$1048576,3,FALSE)</f>
        <v>Matin</v>
      </c>
      <c r="H588" s="5">
        <f>IF(E588="Réception",VLOOKUP(B588,'[1]4 - Jeudi - SX'!$C$12:$S$313,9,FALSE),IF(E588="Préparation",VLOOKUP(B588,'[1]4 - Jeudi - SX'!$C$12:$S$313,8,FALSE),IF(E588="Expédition",VLOOKUP(B588,'[1]4 - Jeudi - SX'!$C$12:$S$313,10,FALSE),IF(E588="Inventaire",VLOOKUP(B588,'[1]4 - Jeudi - SX'!$C$12:$S$313,11,FALSE),IF(E588="Emballages/Déchets",VLOOKUP(B588,'[1]4 - Jeudi - SX'!$C$12:$S$313,12,FALSE),IF(F588="Délgation",VLOOKUP(B588,'[1]4 - Jeudi - SX'!$C$12:$S$313,13,FALSE),IF(E588="Dégagement",VLOOKUP(B588,'[1]4 - Jeudi - SX'!$C$12:$S$313,14,FALSE),IF(E588="Administration (chefs équipes)",VLOOKUP(B588,'[1]4 - Jeudi - SX'!$C$12:$S$313,16,FALSE)))))))))</f>
        <v>0</v>
      </c>
      <c r="I588" s="6"/>
      <c r="J588" s="7"/>
    </row>
    <row r="589" spans="1:10">
      <c r="A589" s="1" t="str">
        <f t="shared" si="18"/>
        <v>MAZAUD  FLAVIEN</v>
      </c>
      <c r="B589" s="2" t="str">
        <f>INDEX('[1]liste operateur'!D:D,(ROWS($1:589)-1)/8+1)</f>
        <v>MAZAUD  FLAVIEN</v>
      </c>
      <c r="C589" s="3" t="str">
        <f>+VLOOKUP(B589,'[1]liste operateur'!D:E,2,FALSE)</f>
        <v>Carrefour</v>
      </c>
      <c r="D589" s="4" t="str">
        <f t="shared" si="19"/>
        <v>NORM</v>
      </c>
      <c r="E589" t="s">
        <v>4</v>
      </c>
      <c r="G589" t="str">
        <f>VLOOKUP(B589,'[1]4 - Jeudi - SX'!$C$12:$E$1048576,3,FALSE)</f>
        <v>Matin</v>
      </c>
      <c r="H589" s="5">
        <f>IF(E589="Réception",VLOOKUP(B589,'[1]4 - Jeudi - SX'!$C$12:$S$313,9,FALSE),IF(E589="Préparation",VLOOKUP(B589,'[1]4 - Jeudi - SX'!$C$12:$S$313,8,FALSE),IF(E589="Expédition",VLOOKUP(B589,'[1]4 - Jeudi - SX'!$C$12:$S$313,10,FALSE),IF(E589="Inventaire",VLOOKUP(B589,'[1]4 - Jeudi - SX'!$C$12:$S$313,11,FALSE),IF(E589="Emballages/Déchets",VLOOKUP(B589,'[1]4 - Jeudi - SX'!$C$12:$S$313,12,FALSE),IF(F589="Délgation",VLOOKUP(B589,'[1]4 - Jeudi - SX'!$C$12:$S$313,13,FALSE),IF(E589="Dégagement",VLOOKUP(B589,'[1]4 - Jeudi - SX'!$C$12:$S$313,14,FALSE),IF(E589="Administration (chefs équipes)",VLOOKUP(B589,'[1]4 - Jeudi - SX'!$C$12:$S$313,16,FALSE)))))))))</f>
        <v>0</v>
      </c>
      <c r="I589" s="6"/>
      <c r="J589" s="7"/>
    </row>
    <row r="590" spans="1:10">
      <c r="A590" s="1" t="str">
        <f t="shared" si="18"/>
        <v>MAZAUD  FLAVIEN</v>
      </c>
      <c r="B590" s="2" t="str">
        <f>INDEX('[1]liste operateur'!D:D,(ROWS($1:590)-1)/8+1)</f>
        <v>MAZAUD  FLAVIEN</v>
      </c>
      <c r="C590" s="3" t="str">
        <f>+VLOOKUP(B590,'[1]liste operateur'!D:E,2,FALSE)</f>
        <v>Carrefour</v>
      </c>
      <c r="D590" s="4" t="str">
        <f t="shared" si="19"/>
        <v>NORM</v>
      </c>
      <c r="E590" t="s">
        <v>5</v>
      </c>
      <c r="G590" t="str">
        <f>VLOOKUP(B590,'[1]4 - Jeudi - SX'!$C$12:$E$1048576,3,FALSE)</f>
        <v>Matin</v>
      </c>
      <c r="H590" s="5">
        <f>IF(E590="Réception",VLOOKUP(B590,'[1]4 - Jeudi - SX'!$C$12:$S$313,9,FALSE),IF(E590="Préparation",VLOOKUP(B590,'[1]4 - Jeudi - SX'!$C$12:$S$313,8,FALSE),IF(E590="Expédition",VLOOKUP(B590,'[1]4 - Jeudi - SX'!$C$12:$S$313,10,FALSE),IF(E590="Inventaire",VLOOKUP(B590,'[1]4 - Jeudi - SX'!$C$12:$S$313,11,FALSE),IF(E590="Emballages/Déchets",VLOOKUP(B590,'[1]4 - Jeudi - SX'!$C$12:$S$313,12,FALSE),IF(F590="Délgation",VLOOKUP(B590,'[1]4 - Jeudi - SX'!$C$12:$S$313,13,FALSE),IF(E590="Dégagement",VLOOKUP(B590,'[1]4 - Jeudi - SX'!$C$12:$S$313,14,FALSE),IF(E590="Administration (chefs équipes)",VLOOKUP(B590,'[1]4 - Jeudi - SX'!$C$12:$S$313,16,FALSE)))))))))</f>
        <v>0</v>
      </c>
      <c r="I590" s="6"/>
      <c r="J590" s="7"/>
    </row>
    <row r="591" spans="1:10">
      <c r="A591" s="1" t="str">
        <f t="shared" si="18"/>
        <v>MAZAUD  FLAVIEN</v>
      </c>
      <c r="B591" s="2" t="str">
        <f>INDEX('[1]liste operateur'!D:D,(ROWS($1:591)-1)/8+1)</f>
        <v>MAZAUD  FLAVIEN</v>
      </c>
      <c r="C591" s="3" t="str">
        <f>+VLOOKUP(B591,'[1]liste operateur'!D:E,2,FALSE)</f>
        <v>Carrefour</v>
      </c>
      <c r="D591" s="4" t="str">
        <f t="shared" si="19"/>
        <v>NORM</v>
      </c>
      <c r="E591" t="s">
        <v>6</v>
      </c>
      <c r="G591" t="str">
        <f>VLOOKUP(B591,'[1]4 - Jeudi - SX'!$C$12:$E$1048576,3,FALSE)</f>
        <v>Matin</v>
      </c>
      <c r="H591" s="5">
        <f>IF(E591="Réception",VLOOKUP(B591,'[1]4 - Jeudi - SX'!$C$12:$S$313,9,FALSE),IF(E591="Préparation",VLOOKUP(B591,'[1]4 - Jeudi - SX'!$C$12:$S$313,8,FALSE),IF(E591="Expédition",VLOOKUP(B591,'[1]4 - Jeudi - SX'!$C$12:$S$313,10,FALSE),IF(E591="Inventaire",VLOOKUP(B591,'[1]4 - Jeudi - SX'!$C$12:$S$313,11,FALSE),IF(E591="Emballages/Déchets",VLOOKUP(B591,'[1]4 - Jeudi - SX'!$C$12:$S$313,12,FALSE),IF(F591="Délgation",VLOOKUP(B591,'[1]4 - Jeudi - SX'!$C$12:$S$313,13,FALSE),IF(E591="Dégagement",VLOOKUP(B591,'[1]4 - Jeudi - SX'!$C$12:$S$313,14,FALSE),IF(E591="Administration (chefs équipes)",VLOOKUP(B591,'[1]4 - Jeudi - SX'!$C$12:$S$313,16,FALSE)))))))))</f>
        <v>0</v>
      </c>
      <c r="I591" s="6"/>
      <c r="J591" s="7"/>
    </row>
    <row r="592" spans="1:10">
      <c r="A592" s="1" t="str">
        <f t="shared" si="18"/>
        <v>MAZAUD  FLAVIEN</v>
      </c>
      <c r="B592" s="2" t="str">
        <f>INDEX('[1]liste operateur'!D:D,(ROWS($1:592)-1)/8+1)</f>
        <v>MAZAUD  FLAVIEN</v>
      </c>
      <c r="C592" s="3" t="str">
        <f>+VLOOKUP(B592,'[1]liste operateur'!D:E,2,FALSE)</f>
        <v>Carrefour</v>
      </c>
      <c r="D592" s="4" t="str">
        <f t="shared" si="19"/>
        <v>NORM</v>
      </c>
      <c r="F592" t="s">
        <v>7</v>
      </c>
      <c r="G592" t="str">
        <f>VLOOKUP(B592,'[1]4 - Jeudi - SX'!$C$12:$E$1048576,3,FALSE)</f>
        <v>Matin</v>
      </c>
      <c r="H592" s="5">
        <f>IF(E592="Réception",VLOOKUP(B592,'[1]4 - Jeudi - SX'!$C$12:$S$313,9,FALSE),IF(E592="Préparation",VLOOKUP(B592,'[1]4 - Jeudi - SX'!$C$12:$S$313,8,FALSE),IF(E592="Expédition",VLOOKUP(B592,'[1]4 - Jeudi - SX'!$C$12:$S$313,10,FALSE),IF(E592="Inventaire",VLOOKUP(B592,'[1]4 - Jeudi - SX'!$C$12:$S$313,11,FALSE),IF(E592="Emballages/Déchets",VLOOKUP(B592,'[1]4 - Jeudi - SX'!$C$12:$S$313,12,FALSE),IF(F592="Délgation",VLOOKUP(B592,'[1]4 - Jeudi - SX'!$C$12:$S$313,13,FALSE),IF(E592="Dégagement",VLOOKUP(B592,'[1]4 - Jeudi - SX'!$C$12:$S$313,14,FALSE),IF(E592="Administration (chefs équipes)",VLOOKUP(B592,'[1]4 - Jeudi - SX'!$C$12:$S$313,16,FALSE)))))))))</f>
        <v>0</v>
      </c>
      <c r="I592" s="6"/>
      <c r="J592" s="7"/>
    </row>
    <row r="593" spans="1:10">
      <c r="A593" s="1" t="str">
        <f t="shared" si="18"/>
        <v>MOIROUD  FREDERIC</v>
      </c>
      <c r="B593" s="2" t="str">
        <f>INDEX('[1]liste operateur'!D:D,(ROWS($1:593)-1)/8+1)</f>
        <v>MOIROUD  FREDERIC</v>
      </c>
      <c r="C593" s="3" t="str">
        <f>+VLOOKUP(B593,'[1]liste operateur'!D:E,2,FALSE)</f>
        <v>Carrefour</v>
      </c>
      <c r="D593" s="4" t="str">
        <f t="shared" si="19"/>
        <v>NORM</v>
      </c>
      <c r="E593" t="s">
        <v>0</v>
      </c>
      <c r="G593" t="str">
        <f>VLOOKUP(B593,'[1]4 - Jeudi - SX'!$C$12:$E$1048576,3,FALSE)</f>
        <v>Matin</v>
      </c>
      <c r="H593" s="5">
        <f>IF(E593="Réception",VLOOKUP(B593,'[1]4 - Jeudi - SX'!$C$12:$S$313,9,FALSE),IF(E593="Préparation",VLOOKUP(B593,'[1]4 - Jeudi - SX'!$C$12:$S$313,8,FALSE),IF(E593="Expédition",VLOOKUP(B593,'[1]4 - Jeudi - SX'!$C$12:$S$313,10,FALSE),IF(E593="Inventaire",VLOOKUP(B593,'[1]4 - Jeudi - SX'!$C$12:$S$313,11,FALSE),IF(E593="Emballages/Déchets",VLOOKUP(B593,'[1]4 - Jeudi - SX'!$C$12:$S$313,12,FALSE),IF(F593="Délgation",VLOOKUP(B593,'[1]4 - Jeudi - SX'!$C$12:$S$313,13,FALSE),IF(E593="Dégagement",VLOOKUP(B593,'[1]4 - Jeudi - SX'!$C$12:$S$313,14,FALSE),IF(E593="Administration (chefs équipes)",VLOOKUP(B593,'[1]4 - Jeudi - SX'!$C$12:$S$313,16,FALSE)))))))))</f>
        <v>0</v>
      </c>
      <c r="I593" s="6"/>
      <c r="J593" s="7"/>
    </row>
    <row r="594" spans="1:10">
      <c r="A594" s="1" t="str">
        <f t="shared" si="18"/>
        <v>MOIROUD  FREDERIC</v>
      </c>
      <c r="B594" s="2" t="str">
        <f>INDEX('[1]liste operateur'!D:D,(ROWS($1:594)-1)/8+1)</f>
        <v>MOIROUD  FREDERIC</v>
      </c>
      <c r="C594" s="3" t="str">
        <f>+VLOOKUP(B594,'[1]liste operateur'!D:E,2,FALSE)</f>
        <v>Carrefour</v>
      </c>
      <c r="D594" s="4" t="str">
        <f t="shared" si="19"/>
        <v>NORM</v>
      </c>
      <c r="E594" t="s">
        <v>1</v>
      </c>
      <c r="G594" t="str">
        <f>VLOOKUP(B594,'[1]4 - Jeudi - SX'!$C$12:$E$1048576,3,FALSE)</f>
        <v>Matin</v>
      </c>
      <c r="H594" s="5">
        <f>IF(E594="Réception",VLOOKUP(B594,'[1]4 - Jeudi - SX'!$C$12:$S$313,9,FALSE),IF(E594="Préparation",VLOOKUP(B594,'[1]4 - Jeudi - SX'!$C$12:$S$313,8,FALSE),IF(E594="Expédition",VLOOKUP(B594,'[1]4 - Jeudi - SX'!$C$12:$S$313,10,FALSE),IF(E594="Inventaire",VLOOKUP(B594,'[1]4 - Jeudi - SX'!$C$12:$S$313,11,FALSE),IF(E594="Emballages/Déchets",VLOOKUP(B594,'[1]4 - Jeudi - SX'!$C$12:$S$313,12,FALSE),IF(F594="Délgation",VLOOKUP(B594,'[1]4 - Jeudi - SX'!$C$12:$S$313,13,FALSE),IF(E594="Dégagement",VLOOKUP(B594,'[1]4 - Jeudi - SX'!$C$12:$S$313,14,FALSE),IF(E594="Administration (chefs équipes)",VLOOKUP(B594,'[1]4 - Jeudi - SX'!$C$12:$S$313,16,FALSE)))))))))</f>
        <v>0</v>
      </c>
      <c r="I594" s="6"/>
      <c r="J594" s="7"/>
    </row>
    <row r="595" spans="1:10">
      <c r="A595" s="1" t="str">
        <f t="shared" si="18"/>
        <v>MOIROUD  FREDERIC</v>
      </c>
      <c r="B595" s="2" t="str">
        <f>INDEX('[1]liste operateur'!D:D,(ROWS($1:595)-1)/8+1)</f>
        <v>MOIROUD  FREDERIC</v>
      </c>
      <c r="C595" s="3" t="str">
        <f>+VLOOKUP(B595,'[1]liste operateur'!D:E,2,FALSE)</f>
        <v>Carrefour</v>
      </c>
      <c r="D595" s="4" t="str">
        <f t="shared" si="19"/>
        <v>NORM</v>
      </c>
      <c r="E595" t="s">
        <v>2</v>
      </c>
      <c r="G595" t="str">
        <f>VLOOKUP(B595,'[1]4 - Jeudi - SX'!$C$12:$E$1048576,3,FALSE)</f>
        <v>Matin</v>
      </c>
      <c r="H595" s="5">
        <f>IF(E595="Réception",VLOOKUP(B595,'[1]4 - Jeudi - SX'!$C$12:$S$313,9,FALSE),IF(E595="Préparation",VLOOKUP(B595,'[1]4 - Jeudi - SX'!$C$12:$S$313,8,FALSE),IF(E595="Expédition",VLOOKUP(B595,'[1]4 - Jeudi - SX'!$C$12:$S$313,10,FALSE),IF(E595="Inventaire",VLOOKUP(B595,'[1]4 - Jeudi - SX'!$C$12:$S$313,11,FALSE),IF(E595="Emballages/Déchets",VLOOKUP(B595,'[1]4 - Jeudi - SX'!$C$12:$S$313,12,FALSE),IF(F595="Délgation",VLOOKUP(B595,'[1]4 - Jeudi - SX'!$C$12:$S$313,13,FALSE),IF(E595="Dégagement",VLOOKUP(B595,'[1]4 - Jeudi - SX'!$C$12:$S$313,14,FALSE),IF(E595="Administration (chefs équipes)",VLOOKUP(B595,'[1]4 - Jeudi - SX'!$C$12:$S$313,16,FALSE)))))))))</f>
        <v>0</v>
      </c>
      <c r="I595" s="6"/>
      <c r="J595" s="7"/>
    </row>
    <row r="596" spans="1:10">
      <c r="A596" s="1" t="str">
        <f t="shared" si="18"/>
        <v>MOIROUD  FREDERIC</v>
      </c>
      <c r="B596" s="2" t="str">
        <f>INDEX('[1]liste operateur'!D:D,(ROWS($1:596)-1)/8+1)</f>
        <v>MOIROUD  FREDERIC</v>
      </c>
      <c r="C596" s="3" t="str">
        <f>+VLOOKUP(B596,'[1]liste operateur'!D:E,2,FALSE)</f>
        <v>Carrefour</v>
      </c>
      <c r="D596" s="4" t="str">
        <f t="shared" si="19"/>
        <v>NORM</v>
      </c>
      <c r="E596" t="s">
        <v>3</v>
      </c>
      <c r="G596" t="str">
        <f>VLOOKUP(B596,'[1]4 - Jeudi - SX'!$C$12:$E$1048576,3,FALSE)</f>
        <v>Matin</v>
      </c>
      <c r="H596" s="5">
        <f>IF(E596="Réception",VLOOKUP(B596,'[1]4 - Jeudi - SX'!$C$12:$S$313,9,FALSE),IF(E596="Préparation",VLOOKUP(B596,'[1]4 - Jeudi - SX'!$C$12:$S$313,8,FALSE),IF(E596="Expédition",VLOOKUP(B596,'[1]4 - Jeudi - SX'!$C$12:$S$313,10,FALSE),IF(E596="Inventaire",VLOOKUP(B596,'[1]4 - Jeudi - SX'!$C$12:$S$313,11,FALSE),IF(E596="Emballages/Déchets",VLOOKUP(B596,'[1]4 - Jeudi - SX'!$C$12:$S$313,12,FALSE),IF(F596="Délgation",VLOOKUP(B596,'[1]4 - Jeudi - SX'!$C$12:$S$313,13,FALSE),IF(E596="Dégagement",VLOOKUP(B596,'[1]4 - Jeudi - SX'!$C$12:$S$313,14,FALSE),IF(E596="Administration (chefs équipes)",VLOOKUP(B596,'[1]4 - Jeudi - SX'!$C$12:$S$313,16,FALSE)))))))))</f>
        <v>0</v>
      </c>
      <c r="I596" s="6"/>
      <c r="J596" s="7"/>
    </row>
    <row r="597" spans="1:10">
      <c r="A597" s="1" t="str">
        <f t="shared" si="18"/>
        <v>MOIROUD  FREDERIC</v>
      </c>
      <c r="B597" s="2" t="str">
        <f>INDEX('[1]liste operateur'!D:D,(ROWS($1:597)-1)/8+1)</f>
        <v>MOIROUD  FREDERIC</v>
      </c>
      <c r="C597" s="3" t="str">
        <f>+VLOOKUP(B597,'[1]liste operateur'!D:E,2,FALSE)</f>
        <v>Carrefour</v>
      </c>
      <c r="D597" s="4" t="str">
        <f t="shared" si="19"/>
        <v>NORM</v>
      </c>
      <c r="E597" t="s">
        <v>4</v>
      </c>
      <c r="G597" t="str">
        <f>VLOOKUP(B597,'[1]4 - Jeudi - SX'!$C$12:$E$1048576,3,FALSE)</f>
        <v>Matin</v>
      </c>
      <c r="H597" s="5">
        <f>IF(E597="Réception",VLOOKUP(B597,'[1]4 - Jeudi - SX'!$C$12:$S$313,9,FALSE),IF(E597="Préparation",VLOOKUP(B597,'[1]4 - Jeudi - SX'!$C$12:$S$313,8,FALSE),IF(E597="Expédition",VLOOKUP(B597,'[1]4 - Jeudi - SX'!$C$12:$S$313,10,FALSE),IF(E597="Inventaire",VLOOKUP(B597,'[1]4 - Jeudi - SX'!$C$12:$S$313,11,FALSE),IF(E597="Emballages/Déchets",VLOOKUP(B597,'[1]4 - Jeudi - SX'!$C$12:$S$313,12,FALSE),IF(F597="Délgation",VLOOKUP(B597,'[1]4 - Jeudi - SX'!$C$12:$S$313,13,FALSE),IF(E597="Dégagement",VLOOKUP(B597,'[1]4 - Jeudi - SX'!$C$12:$S$313,14,FALSE),IF(E597="Administration (chefs équipes)",VLOOKUP(B597,'[1]4 - Jeudi - SX'!$C$12:$S$313,16,FALSE)))))))))</f>
        <v>0</v>
      </c>
      <c r="I597" s="6"/>
      <c r="J597" s="7"/>
    </row>
    <row r="598" spans="1:10">
      <c r="A598" s="1" t="str">
        <f t="shared" si="18"/>
        <v>MOIROUD  FREDERIC</v>
      </c>
      <c r="B598" s="2" t="str">
        <f>INDEX('[1]liste operateur'!D:D,(ROWS($1:598)-1)/8+1)</f>
        <v>MOIROUD  FREDERIC</v>
      </c>
      <c r="C598" s="3" t="str">
        <f>+VLOOKUP(B598,'[1]liste operateur'!D:E,2,FALSE)</f>
        <v>Carrefour</v>
      </c>
      <c r="D598" s="4" t="str">
        <f t="shared" si="19"/>
        <v>NORM</v>
      </c>
      <c r="E598" t="s">
        <v>5</v>
      </c>
      <c r="G598" t="str">
        <f>VLOOKUP(B598,'[1]4 - Jeudi - SX'!$C$12:$E$1048576,3,FALSE)</f>
        <v>Matin</v>
      </c>
      <c r="H598" s="5">
        <f>IF(E598="Réception",VLOOKUP(B598,'[1]4 - Jeudi - SX'!$C$12:$S$313,9,FALSE),IF(E598="Préparation",VLOOKUP(B598,'[1]4 - Jeudi - SX'!$C$12:$S$313,8,FALSE),IF(E598="Expédition",VLOOKUP(B598,'[1]4 - Jeudi - SX'!$C$12:$S$313,10,FALSE),IF(E598="Inventaire",VLOOKUP(B598,'[1]4 - Jeudi - SX'!$C$12:$S$313,11,FALSE),IF(E598="Emballages/Déchets",VLOOKUP(B598,'[1]4 - Jeudi - SX'!$C$12:$S$313,12,FALSE),IF(F598="Délgation",VLOOKUP(B598,'[1]4 - Jeudi - SX'!$C$12:$S$313,13,FALSE),IF(E598="Dégagement",VLOOKUP(B598,'[1]4 - Jeudi - SX'!$C$12:$S$313,14,FALSE),IF(E598="Administration (chefs équipes)",VLOOKUP(B598,'[1]4 - Jeudi - SX'!$C$12:$S$313,16,FALSE)))))))))</f>
        <v>0</v>
      </c>
      <c r="I598" s="6"/>
      <c r="J598" s="7"/>
    </row>
    <row r="599" spans="1:10">
      <c r="A599" s="1" t="str">
        <f t="shared" si="18"/>
        <v>MOIROUD  FREDERIC</v>
      </c>
      <c r="B599" s="2" t="str">
        <f>INDEX('[1]liste operateur'!D:D,(ROWS($1:599)-1)/8+1)</f>
        <v>MOIROUD  FREDERIC</v>
      </c>
      <c r="C599" s="3" t="str">
        <f>+VLOOKUP(B599,'[1]liste operateur'!D:E,2,FALSE)</f>
        <v>Carrefour</v>
      </c>
      <c r="D599" s="4" t="str">
        <f t="shared" si="19"/>
        <v>NORM</v>
      </c>
      <c r="E599" t="s">
        <v>6</v>
      </c>
      <c r="G599" t="str">
        <f>VLOOKUP(B599,'[1]4 - Jeudi - SX'!$C$12:$E$1048576,3,FALSE)</f>
        <v>Matin</v>
      </c>
      <c r="H599" s="5">
        <f>IF(E599="Réception",VLOOKUP(B599,'[1]4 - Jeudi - SX'!$C$12:$S$313,9,FALSE),IF(E599="Préparation",VLOOKUP(B599,'[1]4 - Jeudi - SX'!$C$12:$S$313,8,FALSE),IF(E599="Expédition",VLOOKUP(B599,'[1]4 - Jeudi - SX'!$C$12:$S$313,10,FALSE),IF(E599="Inventaire",VLOOKUP(B599,'[1]4 - Jeudi - SX'!$C$12:$S$313,11,FALSE),IF(E599="Emballages/Déchets",VLOOKUP(B599,'[1]4 - Jeudi - SX'!$C$12:$S$313,12,FALSE),IF(F599="Délgation",VLOOKUP(B599,'[1]4 - Jeudi - SX'!$C$12:$S$313,13,FALSE),IF(E599="Dégagement",VLOOKUP(B599,'[1]4 - Jeudi - SX'!$C$12:$S$313,14,FALSE),IF(E599="Administration (chefs équipes)",VLOOKUP(B599,'[1]4 - Jeudi - SX'!$C$12:$S$313,16,FALSE)))))))))</f>
        <v>0</v>
      </c>
      <c r="I599" s="6"/>
      <c r="J599" s="7"/>
    </row>
    <row r="600" spans="1:10">
      <c r="A600" s="1" t="str">
        <f t="shared" si="18"/>
        <v>MOIROUD  FREDERIC</v>
      </c>
      <c r="B600" s="2" t="str">
        <f>INDEX('[1]liste operateur'!D:D,(ROWS($1:600)-1)/8+1)</f>
        <v>MOIROUD  FREDERIC</v>
      </c>
      <c r="C600" s="3" t="str">
        <f>+VLOOKUP(B600,'[1]liste operateur'!D:E,2,FALSE)</f>
        <v>Carrefour</v>
      </c>
      <c r="D600" s="4" t="str">
        <f t="shared" si="19"/>
        <v>NORM</v>
      </c>
      <c r="F600" t="s">
        <v>7</v>
      </c>
      <c r="G600" t="str">
        <f>VLOOKUP(B600,'[1]4 - Jeudi - SX'!$C$12:$E$1048576,3,FALSE)</f>
        <v>Matin</v>
      </c>
      <c r="H600" s="5">
        <f>IF(E600="Réception",VLOOKUP(B600,'[1]4 - Jeudi - SX'!$C$12:$S$313,9,FALSE),IF(E600="Préparation",VLOOKUP(B600,'[1]4 - Jeudi - SX'!$C$12:$S$313,8,FALSE),IF(E600="Expédition",VLOOKUP(B600,'[1]4 - Jeudi - SX'!$C$12:$S$313,10,FALSE),IF(E600="Inventaire",VLOOKUP(B600,'[1]4 - Jeudi - SX'!$C$12:$S$313,11,FALSE),IF(E600="Emballages/Déchets",VLOOKUP(B600,'[1]4 - Jeudi - SX'!$C$12:$S$313,12,FALSE),IF(F600="Délgation",VLOOKUP(B600,'[1]4 - Jeudi - SX'!$C$12:$S$313,13,FALSE),IF(E600="Dégagement",VLOOKUP(B600,'[1]4 - Jeudi - SX'!$C$12:$S$313,14,FALSE),IF(E600="Administration (chefs équipes)",VLOOKUP(B600,'[1]4 - Jeudi - SX'!$C$12:$S$313,16,FALSE)))))))))</f>
        <v>0</v>
      </c>
      <c r="I600" s="6"/>
      <c r="J600" s="7"/>
    </row>
    <row r="601" spans="1:10">
      <c r="A601" s="1" t="str">
        <f t="shared" si="18"/>
        <v>SEROUR  JEAN PAUL</v>
      </c>
      <c r="B601" s="2" t="str">
        <f>INDEX('[1]liste operateur'!D:D,(ROWS($1:601)-1)/8+1)</f>
        <v>SEROUR  JEAN PAUL</v>
      </c>
      <c r="C601" s="3" t="str">
        <f>+VLOOKUP(B601,'[1]liste operateur'!D:E,2,FALSE)</f>
        <v>Carrefour</v>
      </c>
      <c r="D601" s="4" t="str">
        <f t="shared" si="19"/>
        <v>NORM</v>
      </c>
      <c r="E601" t="s">
        <v>0</v>
      </c>
      <c r="G601" t="str">
        <f>VLOOKUP(B601,'[1]4 - Jeudi - SX'!$C$12:$E$1048576,3,FALSE)</f>
        <v>Matin</v>
      </c>
      <c r="H601" s="5">
        <f>IF(E601="Réception",VLOOKUP(B601,'[1]4 - Jeudi - SX'!$C$12:$S$313,9,FALSE),IF(E601="Préparation",VLOOKUP(B601,'[1]4 - Jeudi - SX'!$C$12:$S$313,8,FALSE),IF(E601="Expédition",VLOOKUP(B601,'[1]4 - Jeudi - SX'!$C$12:$S$313,10,FALSE),IF(E601="Inventaire",VLOOKUP(B601,'[1]4 - Jeudi - SX'!$C$12:$S$313,11,FALSE),IF(E601="Emballages/Déchets",VLOOKUP(B601,'[1]4 - Jeudi - SX'!$C$12:$S$313,12,FALSE),IF(F601="Délgation",VLOOKUP(B601,'[1]4 - Jeudi - SX'!$C$12:$S$313,13,FALSE),IF(E601="Dégagement",VLOOKUP(B601,'[1]4 - Jeudi - SX'!$C$12:$S$313,14,FALSE),IF(E601="Administration (chefs équipes)",VLOOKUP(B601,'[1]4 - Jeudi - SX'!$C$12:$S$313,16,FALSE)))))))))</f>
        <v>0</v>
      </c>
      <c r="I601" s="6"/>
      <c r="J601" s="7"/>
    </row>
    <row r="602" spans="1:10">
      <c r="A602" s="1" t="str">
        <f t="shared" si="18"/>
        <v>SEROUR  JEAN PAUL</v>
      </c>
      <c r="B602" s="2" t="str">
        <f>INDEX('[1]liste operateur'!D:D,(ROWS($1:602)-1)/8+1)</f>
        <v>SEROUR  JEAN PAUL</v>
      </c>
      <c r="C602" s="3" t="str">
        <f>+VLOOKUP(B602,'[1]liste operateur'!D:E,2,FALSE)</f>
        <v>Carrefour</v>
      </c>
      <c r="D602" s="4" t="str">
        <f t="shared" si="19"/>
        <v>NORM</v>
      </c>
      <c r="E602" t="s">
        <v>1</v>
      </c>
      <c r="G602" t="str">
        <f>VLOOKUP(B602,'[1]4 - Jeudi - SX'!$C$12:$E$1048576,3,FALSE)</f>
        <v>Matin</v>
      </c>
      <c r="H602" s="5">
        <f>IF(E602="Réception",VLOOKUP(B602,'[1]4 - Jeudi - SX'!$C$12:$S$313,9,FALSE),IF(E602="Préparation",VLOOKUP(B602,'[1]4 - Jeudi - SX'!$C$12:$S$313,8,FALSE),IF(E602="Expédition",VLOOKUP(B602,'[1]4 - Jeudi - SX'!$C$12:$S$313,10,FALSE),IF(E602="Inventaire",VLOOKUP(B602,'[1]4 - Jeudi - SX'!$C$12:$S$313,11,FALSE),IF(E602="Emballages/Déchets",VLOOKUP(B602,'[1]4 - Jeudi - SX'!$C$12:$S$313,12,FALSE),IF(F602="Délgation",VLOOKUP(B602,'[1]4 - Jeudi - SX'!$C$12:$S$313,13,FALSE),IF(E602="Dégagement",VLOOKUP(B602,'[1]4 - Jeudi - SX'!$C$12:$S$313,14,FALSE),IF(E602="Administration (chefs équipes)",VLOOKUP(B602,'[1]4 - Jeudi - SX'!$C$12:$S$313,16,FALSE)))))))))</f>
        <v>0</v>
      </c>
      <c r="I602" s="6"/>
      <c r="J602" s="7"/>
    </row>
    <row r="603" spans="1:10">
      <c r="A603" s="1" t="str">
        <f t="shared" si="18"/>
        <v>SEROUR  JEAN PAUL</v>
      </c>
      <c r="B603" s="2" t="str">
        <f>INDEX('[1]liste operateur'!D:D,(ROWS($1:603)-1)/8+1)</f>
        <v>SEROUR  JEAN PAUL</v>
      </c>
      <c r="C603" s="3" t="str">
        <f>+VLOOKUP(B603,'[1]liste operateur'!D:E,2,FALSE)</f>
        <v>Carrefour</v>
      </c>
      <c r="D603" s="4" t="str">
        <f t="shared" si="19"/>
        <v>NORM</v>
      </c>
      <c r="E603" t="s">
        <v>2</v>
      </c>
      <c r="G603" t="str">
        <f>VLOOKUP(B603,'[1]4 - Jeudi - SX'!$C$12:$E$1048576,3,FALSE)</f>
        <v>Matin</v>
      </c>
      <c r="H603" s="5">
        <f>IF(E603="Réception",VLOOKUP(B603,'[1]4 - Jeudi - SX'!$C$12:$S$313,9,FALSE),IF(E603="Préparation",VLOOKUP(B603,'[1]4 - Jeudi - SX'!$C$12:$S$313,8,FALSE),IF(E603="Expédition",VLOOKUP(B603,'[1]4 - Jeudi - SX'!$C$12:$S$313,10,FALSE),IF(E603="Inventaire",VLOOKUP(B603,'[1]4 - Jeudi - SX'!$C$12:$S$313,11,FALSE),IF(E603="Emballages/Déchets",VLOOKUP(B603,'[1]4 - Jeudi - SX'!$C$12:$S$313,12,FALSE),IF(F603="Délgation",VLOOKUP(B603,'[1]4 - Jeudi - SX'!$C$12:$S$313,13,FALSE),IF(E603="Dégagement",VLOOKUP(B603,'[1]4 - Jeudi - SX'!$C$12:$S$313,14,FALSE),IF(E603="Administration (chefs équipes)",VLOOKUP(B603,'[1]4 - Jeudi - SX'!$C$12:$S$313,16,FALSE)))))))))</f>
        <v>0</v>
      </c>
      <c r="I603" s="6"/>
      <c r="J603" s="7"/>
    </row>
    <row r="604" spans="1:10">
      <c r="A604" s="1" t="str">
        <f t="shared" si="18"/>
        <v>SEROUR  JEAN PAUL</v>
      </c>
      <c r="B604" s="2" t="str">
        <f>INDEX('[1]liste operateur'!D:D,(ROWS($1:604)-1)/8+1)</f>
        <v>SEROUR  JEAN PAUL</v>
      </c>
      <c r="C604" s="3" t="str">
        <f>+VLOOKUP(B604,'[1]liste operateur'!D:E,2,FALSE)</f>
        <v>Carrefour</v>
      </c>
      <c r="D604" s="4" t="str">
        <f t="shared" si="19"/>
        <v>NORM</v>
      </c>
      <c r="E604" t="s">
        <v>3</v>
      </c>
      <c r="G604" t="str">
        <f>VLOOKUP(B604,'[1]4 - Jeudi - SX'!$C$12:$E$1048576,3,FALSE)</f>
        <v>Matin</v>
      </c>
      <c r="H604" s="5">
        <f>IF(E604="Réception",VLOOKUP(B604,'[1]4 - Jeudi - SX'!$C$12:$S$313,9,FALSE),IF(E604="Préparation",VLOOKUP(B604,'[1]4 - Jeudi - SX'!$C$12:$S$313,8,FALSE),IF(E604="Expédition",VLOOKUP(B604,'[1]4 - Jeudi - SX'!$C$12:$S$313,10,FALSE),IF(E604="Inventaire",VLOOKUP(B604,'[1]4 - Jeudi - SX'!$C$12:$S$313,11,FALSE),IF(E604="Emballages/Déchets",VLOOKUP(B604,'[1]4 - Jeudi - SX'!$C$12:$S$313,12,FALSE),IF(F604="Délgation",VLOOKUP(B604,'[1]4 - Jeudi - SX'!$C$12:$S$313,13,FALSE),IF(E604="Dégagement",VLOOKUP(B604,'[1]4 - Jeudi - SX'!$C$12:$S$313,14,FALSE),IF(E604="Administration (chefs équipes)",VLOOKUP(B604,'[1]4 - Jeudi - SX'!$C$12:$S$313,16,FALSE)))))))))</f>
        <v>0</v>
      </c>
      <c r="I604" s="6"/>
      <c r="J604" s="7"/>
    </row>
    <row r="605" spans="1:10">
      <c r="A605" s="1" t="str">
        <f t="shared" si="18"/>
        <v>SEROUR  JEAN PAUL</v>
      </c>
      <c r="B605" s="2" t="str">
        <f>INDEX('[1]liste operateur'!D:D,(ROWS($1:605)-1)/8+1)</f>
        <v>SEROUR  JEAN PAUL</v>
      </c>
      <c r="C605" s="3" t="str">
        <f>+VLOOKUP(B605,'[1]liste operateur'!D:E,2,FALSE)</f>
        <v>Carrefour</v>
      </c>
      <c r="D605" s="4" t="str">
        <f t="shared" si="19"/>
        <v>NORM</v>
      </c>
      <c r="E605" t="s">
        <v>4</v>
      </c>
      <c r="G605" t="str">
        <f>VLOOKUP(B605,'[1]4 - Jeudi - SX'!$C$12:$E$1048576,3,FALSE)</f>
        <v>Matin</v>
      </c>
      <c r="H605" s="5">
        <f>IF(E605="Réception",VLOOKUP(B605,'[1]4 - Jeudi - SX'!$C$12:$S$313,9,FALSE),IF(E605="Préparation",VLOOKUP(B605,'[1]4 - Jeudi - SX'!$C$12:$S$313,8,FALSE),IF(E605="Expédition",VLOOKUP(B605,'[1]4 - Jeudi - SX'!$C$12:$S$313,10,FALSE),IF(E605="Inventaire",VLOOKUP(B605,'[1]4 - Jeudi - SX'!$C$12:$S$313,11,FALSE),IF(E605="Emballages/Déchets",VLOOKUP(B605,'[1]4 - Jeudi - SX'!$C$12:$S$313,12,FALSE),IF(F605="Délgation",VLOOKUP(B605,'[1]4 - Jeudi - SX'!$C$12:$S$313,13,FALSE),IF(E605="Dégagement",VLOOKUP(B605,'[1]4 - Jeudi - SX'!$C$12:$S$313,14,FALSE),IF(E605="Administration (chefs équipes)",VLOOKUP(B605,'[1]4 - Jeudi - SX'!$C$12:$S$313,16,FALSE)))))))))</f>
        <v>0</v>
      </c>
      <c r="I605" s="6"/>
      <c r="J605" s="7"/>
    </row>
    <row r="606" spans="1:10">
      <c r="A606" s="1" t="str">
        <f t="shared" si="18"/>
        <v>SEROUR  JEAN PAUL</v>
      </c>
      <c r="B606" s="2" t="str">
        <f>INDEX('[1]liste operateur'!D:D,(ROWS($1:606)-1)/8+1)</f>
        <v>SEROUR  JEAN PAUL</v>
      </c>
      <c r="C606" s="3" t="str">
        <f>+VLOOKUP(B606,'[1]liste operateur'!D:E,2,FALSE)</f>
        <v>Carrefour</v>
      </c>
      <c r="D606" s="4" t="str">
        <f t="shared" si="19"/>
        <v>NORM</v>
      </c>
      <c r="E606" t="s">
        <v>5</v>
      </c>
      <c r="G606" t="str">
        <f>VLOOKUP(B606,'[1]4 - Jeudi - SX'!$C$12:$E$1048576,3,FALSE)</f>
        <v>Matin</v>
      </c>
      <c r="H606" s="5">
        <f>IF(E606="Réception",VLOOKUP(B606,'[1]4 - Jeudi - SX'!$C$12:$S$313,9,FALSE),IF(E606="Préparation",VLOOKUP(B606,'[1]4 - Jeudi - SX'!$C$12:$S$313,8,FALSE),IF(E606="Expédition",VLOOKUP(B606,'[1]4 - Jeudi - SX'!$C$12:$S$313,10,FALSE),IF(E606="Inventaire",VLOOKUP(B606,'[1]4 - Jeudi - SX'!$C$12:$S$313,11,FALSE),IF(E606="Emballages/Déchets",VLOOKUP(B606,'[1]4 - Jeudi - SX'!$C$12:$S$313,12,FALSE),IF(F606="Délgation",VLOOKUP(B606,'[1]4 - Jeudi - SX'!$C$12:$S$313,13,FALSE),IF(E606="Dégagement",VLOOKUP(B606,'[1]4 - Jeudi - SX'!$C$12:$S$313,14,FALSE),IF(E606="Administration (chefs équipes)",VLOOKUP(B606,'[1]4 - Jeudi - SX'!$C$12:$S$313,16,FALSE)))))))))</f>
        <v>0</v>
      </c>
      <c r="I606" s="6"/>
      <c r="J606" s="7"/>
    </row>
    <row r="607" spans="1:10">
      <c r="A607" s="1" t="str">
        <f t="shared" si="18"/>
        <v>SEROUR  JEAN PAUL</v>
      </c>
      <c r="B607" s="2" t="str">
        <f>INDEX('[1]liste operateur'!D:D,(ROWS($1:607)-1)/8+1)</f>
        <v>SEROUR  JEAN PAUL</v>
      </c>
      <c r="C607" s="3" t="str">
        <f>+VLOOKUP(B607,'[1]liste operateur'!D:E,2,FALSE)</f>
        <v>Carrefour</v>
      </c>
      <c r="D607" s="4" t="str">
        <f t="shared" si="19"/>
        <v>NORM</v>
      </c>
      <c r="E607" t="s">
        <v>6</v>
      </c>
      <c r="G607" t="str">
        <f>VLOOKUP(B607,'[1]4 - Jeudi - SX'!$C$12:$E$1048576,3,FALSE)</f>
        <v>Matin</v>
      </c>
      <c r="H607" s="5">
        <f>IF(E607="Réception",VLOOKUP(B607,'[1]4 - Jeudi - SX'!$C$12:$S$313,9,FALSE),IF(E607="Préparation",VLOOKUP(B607,'[1]4 - Jeudi - SX'!$C$12:$S$313,8,FALSE),IF(E607="Expédition",VLOOKUP(B607,'[1]4 - Jeudi - SX'!$C$12:$S$313,10,FALSE),IF(E607="Inventaire",VLOOKUP(B607,'[1]4 - Jeudi - SX'!$C$12:$S$313,11,FALSE),IF(E607="Emballages/Déchets",VLOOKUP(B607,'[1]4 - Jeudi - SX'!$C$12:$S$313,12,FALSE),IF(F607="Délgation",VLOOKUP(B607,'[1]4 - Jeudi - SX'!$C$12:$S$313,13,FALSE),IF(E607="Dégagement",VLOOKUP(B607,'[1]4 - Jeudi - SX'!$C$12:$S$313,14,FALSE),IF(E607="Administration (chefs équipes)",VLOOKUP(B607,'[1]4 - Jeudi - SX'!$C$12:$S$313,16,FALSE)))))))))</f>
        <v>0</v>
      </c>
      <c r="I607" s="6"/>
      <c r="J607" s="7"/>
    </row>
    <row r="608" spans="1:10">
      <c r="A608" s="1" t="str">
        <f t="shared" si="18"/>
        <v>SEROUR  JEAN PAUL</v>
      </c>
      <c r="B608" s="2" t="str">
        <f>INDEX('[1]liste operateur'!D:D,(ROWS($1:608)-1)/8+1)</f>
        <v>SEROUR  JEAN PAUL</v>
      </c>
      <c r="C608" s="3" t="str">
        <f>+VLOOKUP(B608,'[1]liste operateur'!D:E,2,FALSE)</f>
        <v>Carrefour</v>
      </c>
      <c r="D608" s="4" t="str">
        <f t="shared" si="19"/>
        <v>NORM</v>
      </c>
      <c r="F608" t="s">
        <v>7</v>
      </c>
      <c r="G608" t="str">
        <f>VLOOKUP(B608,'[1]4 - Jeudi - SX'!$C$12:$E$1048576,3,FALSE)</f>
        <v>Matin</v>
      </c>
      <c r="H608" s="5">
        <f>IF(E608="Réception",VLOOKUP(B608,'[1]4 - Jeudi - SX'!$C$12:$S$313,9,FALSE),IF(E608="Préparation",VLOOKUP(B608,'[1]4 - Jeudi - SX'!$C$12:$S$313,8,FALSE),IF(E608="Expédition",VLOOKUP(B608,'[1]4 - Jeudi - SX'!$C$12:$S$313,10,FALSE),IF(E608="Inventaire",VLOOKUP(B608,'[1]4 - Jeudi - SX'!$C$12:$S$313,11,FALSE),IF(E608="Emballages/Déchets",VLOOKUP(B608,'[1]4 - Jeudi - SX'!$C$12:$S$313,12,FALSE),IF(F608="Délgation",VLOOKUP(B608,'[1]4 - Jeudi - SX'!$C$12:$S$313,13,FALSE),IF(E608="Dégagement",VLOOKUP(B608,'[1]4 - Jeudi - SX'!$C$12:$S$313,14,FALSE),IF(E608="Administration (chefs équipes)",VLOOKUP(B608,'[1]4 - Jeudi - SX'!$C$12:$S$313,16,FALSE)))))))))</f>
        <v>0</v>
      </c>
      <c r="I608" s="6"/>
      <c r="J608" s="7"/>
    </row>
    <row r="609" spans="1:10">
      <c r="A609" s="1" t="str">
        <f t="shared" si="18"/>
        <v>DAGORN  CHRISTIAN</v>
      </c>
      <c r="B609" s="2" t="str">
        <f>INDEX('[1]liste operateur'!D:D,(ROWS($1:609)-1)/8+1)</f>
        <v>DAGORN  CHRISTIAN</v>
      </c>
      <c r="C609" s="3" t="str">
        <f>+VLOOKUP(B609,'[1]liste operateur'!D:E,2,FALSE)</f>
        <v>Carrefour</v>
      </c>
      <c r="D609" s="4" t="str">
        <f t="shared" si="19"/>
        <v>NORM</v>
      </c>
      <c r="E609" t="s">
        <v>0</v>
      </c>
      <c r="G609" t="str">
        <f>VLOOKUP(B609,'[1]4 - Jeudi - SX'!$C$12:$E$1048576,3,FALSE)</f>
        <v>Après Midi</v>
      </c>
      <c r="H609" s="5">
        <f>IF(E609="Réception",VLOOKUP(B609,'[1]4 - Jeudi - SX'!$C$12:$S$313,9,FALSE),IF(E609="Préparation",VLOOKUP(B609,'[1]4 - Jeudi - SX'!$C$12:$S$313,8,FALSE),IF(E609="Expédition",VLOOKUP(B609,'[1]4 - Jeudi - SX'!$C$12:$S$313,10,FALSE),IF(E609="Inventaire",VLOOKUP(B609,'[1]4 - Jeudi - SX'!$C$12:$S$313,11,FALSE),IF(E609="Emballages/Déchets",VLOOKUP(B609,'[1]4 - Jeudi - SX'!$C$12:$S$313,12,FALSE),IF(F609="Délgation",VLOOKUP(B609,'[1]4 - Jeudi - SX'!$C$12:$S$313,13,FALSE),IF(E609="Dégagement",VLOOKUP(B609,'[1]4 - Jeudi - SX'!$C$12:$S$313,14,FALSE),IF(E609="Administration (chefs équipes)",VLOOKUP(B609,'[1]4 - Jeudi - SX'!$C$12:$S$313,16,FALSE)))))))))</f>
        <v>0</v>
      </c>
      <c r="I609" s="6"/>
      <c r="J609" s="7"/>
    </row>
    <row r="610" spans="1:10">
      <c r="A610" s="1" t="str">
        <f t="shared" si="18"/>
        <v>DAGORN  CHRISTIAN</v>
      </c>
      <c r="B610" s="2" t="str">
        <f>INDEX('[1]liste operateur'!D:D,(ROWS($1:610)-1)/8+1)</f>
        <v>DAGORN  CHRISTIAN</v>
      </c>
      <c r="C610" s="3" t="str">
        <f>+VLOOKUP(B610,'[1]liste operateur'!D:E,2,FALSE)</f>
        <v>Carrefour</v>
      </c>
      <c r="D610" s="4" t="str">
        <f t="shared" si="19"/>
        <v>NORM</v>
      </c>
      <c r="E610" t="s">
        <v>1</v>
      </c>
      <c r="G610" t="str">
        <f>VLOOKUP(B610,'[1]4 - Jeudi - SX'!$C$12:$E$1048576,3,FALSE)</f>
        <v>Après Midi</v>
      </c>
      <c r="H610" s="5">
        <f>IF(E610="Réception",VLOOKUP(B610,'[1]4 - Jeudi - SX'!$C$12:$S$313,9,FALSE),IF(E610="Préparation",VLOOKUP(B610,'[1]4 - Jeudi - SX'!$C$12:$S$313,8,FALSE),IF(E610="Expédition",VLOOKUP(B610,'[1]4 - Jeudi - SX'!$C$12:$S$313,10,FALSE),IF(E610="Inventaire",VLOOKUP(B610,'[1]4 - Jeudi - SX'!$C$12:$S$313,11,FALSE),IF(E610="Emballages/Déchets",VLOOKUP(B610,'[1]4 - Jeudi - SX'!$C$12:$S$313,12,FALSE),IF(F610="Délgation",VLOOKUP(B610,'[1]4 - Jeudi - SX'!$C$12:$S$313,13,FALSE),IF(E610="Dégagement",VLOOKUP(B610,'[1]4 - Jeudi - SX'!$C$12:$S$313,14,FALSE),IF(E610="Administration (chefs équipes)",VLOOKUP(B610,'[1]4 - Jeudi - SX'!$C$12:$S$313,16,FALSE)))))))))</f>
        <v>0</v>
      </c>
      <c r="I610" s="6"/>
      <c r="J610" s="7"/>
    </row>
    <row r="611" spans="1:10">
      <c r="A611" s="1" t="str">
        <f t="shared" si="18"/>
        <v>DAGORN  CHRISTIAN</v>
      </c>
      <c r="B611" s="2" t="str">
        <f>INDEX('[1]liste operateur'!D:D,(ROWS($1:611)-1)/8+1)</f>
        <v>DAGORN  CHRISTIAN</v>
      </c>
      <c r="C611" s="3" t="str">
        <f>+VLOOKUP(B611,'[1]liste operateur'!D:E,2,FALSE)</f>
        <v>Carrefour</v>
      </c>
      <c r="D611" s="4" t="str">
        <f t="shared" si="19"/>
        <v>NORM</v>
      </c>
      <c r="E611" t="s">
        <v>2</v>
      </c>
      <c r="G611" t="str">
        <f>VLOOKUP(B611,'[1]4 - Jeudi - SX'!$C$12:$E$1048576,3,FALSE)</f>
        <v>Après Midi</v>
      </c>
      <c r="H611" s="5">
        <f>IF(E611="Réception",VLOOKUP(B611,'[1]4 - Jeudi - SX'!$C$12:$S$313,9,FALSE),IF(E611="Préparation",VLOOKUP(B611,'[1]4 - Jeudi - SX'!$C$12:$S$313,8,FALSE),IF(E611="Expédition",VLOOKUP(B611,'[1]4 - Jeudi - SX'!$C$12:$S$313,10,FALSE),IF(E611="Inventaire",VLOOKUP(B611,'[1]4 - Jeudi - SX'!$C$12:$S$313,11,FALSE),IF(E611="Emballages/Déchets",VLOOKUP(B611,'[1]4 - Jeudi - SX'!$C$12:$S$313,12,FALSE),IF(F611="Délgation",VLOOKUP(B611,'[1]4 - Jeudi - SX'!$C$12:$S$313,13,FALSE),IF(E611="Dégagement",VLOOKUP(B611,'[1]4 - Jeudi - SX'!$C$12:$S$313,14,FALSE),IF(E611="Administration (chefs équipes)",VLOOKUP(B611,'[1]4 - Jeudi - SX'!$C$12:$S$313,16,FALSE)))))))))</f>
        <v>0</v>
      </c>
      <c r="I611" s="6"/>
      <c r="J611" s="7"/>
    </row>
    <row r="612" spans="1:10">
      <c r="A612" s="1" t="str">
        <f t="shared" si="18"/>
        <v>DAGORN  CHRISTIAN</v>
      </c>
      <c r="B612" s="2" t="str">
        <f>INDEX('[1]liste operateur'!D:D,(ROWS($1:612)-1)/8+1)</f>
        <v>DAGORN  CHRISTIAN</v>
      </c>
      <c r="C612" s="3" t="str">
        <f>+VLOOKUP(B612,'[1]liste operateur'!D:E,2,FALSE)</f>
        <v>Carrefour</v>
      </c>
      <c r="D612" s="4" t="str">
        <f t="shared" si="19"/>
        <v>NORM</v>
      </c>
      <c r="E612" t="s">
        <v>3</v>
      </c>
      <c r="G612" t="str">
        <f>VLOOKUP(B612,'[1]4 - Jeudi - SX'!$C$12:$E$1048576,3,FALSE)</f>
        <v>Après Midi</v>
      </c>
      <c r="H612" s="5">
        <f>IF(E612="Réception",VLOOKUP(B612,'[1]4 - Jeudi - SX'!$C$12:$S$313,9,FALSE),IF(E612="Préparation",VLOOKUP(B612,'[1]4 - Jeudi - SX'!$C$12:$S$313,8,FALSE),IF(E612="Expédition",VLOOKUP(B612,'[1]4 - Jeudi - SX'!$C$12:$S$313,10,FALSE),IF(E612="Inventaire",VLOOKUP(B612,'[1]4 - Jeudi - SX'!$C$12:$S$313,11,FALSE),IF(E612="Emballages/Déchets",VLOOKUP(B612,'[1]4 - Jeudi - SX'!$C$12:$S$313,12,FALSE),IF(F612="Délgation",VLOOKUP(B612,'[1]4 - Jeudi - SX'!$C$12:$S$313,13,FALSE),IF(E612="Dégagement",VLOOKUP(B612,'[1]4 - Jeudi - SX'!$C$12:$S$313,14,FALSE),IF(E612="Administration (chefs équipes)",VLOOKUP(B612,'[1]4 - Jeudi - SX'!$C$12:$S$313,16,FALSE)))))))))</f>
        <v>0</v>
      </c>
      <c r="I612" s="6"/>
      <c r="J612" s="7"/>
    </row>
    <row r="613" spans="1:10">
      <c r="A613" s="1" t="str">
        <f t="shared" si="18"/>
        <v>DAGORN  CHRISTIAN</v>
      </c>
      <c r="B613" s="2" t="str">
        <f>INDEX('[1]liste operateur'!D:D,(ROWS($1:613)-1)/8+1)</f>
        <v>DAGORN  CHRISTIAN</v>
      </c>
      <c r="C613" s="3" t="str">
        <f>+VLOOKUP(B613,'[1]liste operateur'!D:E,2,FALSE)</f>
        <v>Carrefour</v>
      </c>
      <c r="D613" s="4" t="str">
        <f t="shared" si="19"/>
        <v>NORM</v>
      </c>
      <c r="E613" t="s">
        <v>4</v>
      </c>
      <c r="G613" t="str">
        <f>VLOOKUP(B613,'[1]4 - Jeudi - SX'!$C$12:$E$1048576,3,FALSE)</f>
        <v>Après Midi</v>
      </c>
      <c r="H613" s="5">
        <f>IF(E613="Réception",VLOOKUP(B613,'[1]4 - Jeudi - SX'!$C$12:$S$313,9,FALSE),IF(E613="Préparation",VLOOKUP(B613,'[1]4 - Jeudi - SX'!$C$12:$S$313,8,FALSE),IF(E613="Expédition",VLOOKUP(B613,'[1]4 - Jeudi - SX'!$C$12:$S$313,10,FALSE),IF(E613="Inventaire",VLOOKUP(B613,'[1]4 - Jeudi - SX'!$C$12:$S$313,11,FALSE),IF(E613="Emballages/Déchets",VLOOKUP(B613,'[1]4 - Jeudi - SX'!$C$12:$S$313,12,FALSE),IF(F613="Délgation",VLOOKUP(B613,'[1]4 - Jeudi - SX'!$C$12:$S$313,13,FALSE),IF(E613="Dégagement",VLOOKUP(B613,'[1]4 - Jeudi - SX'!$C$12:$S$313,14,FALSE),IF(E613="Administration (chefs équipes)",VLOOKUP(B613,'[1]4 - Jeudi - SX'!$C$12:$S$313,16,FALSE)))))))))</f>
        <v>0</v>
      </c>
      <c r="I613" s="6"/>
      <c r="J613" s="7"/>
    </row>
    <row r="614" spans="1:10">
      <c r="A614" s="1" t="str">
        <f t="shared" si="18"/>
        <v>DAGORN  CHRISTIAN</v>
      </c>
      <c r="B614" s="2" t="str">
        <f>INDEX('[1]liste operateur'!D:D,(ROWS($1:614)-1)/8+1)</f>
        <v>DAGORN  CHRISTIAN</v>
      </c>
      <c r="C614" s="3" t="str">
        <f>+VLOOKUP(B614,'[1]liste operateur'!D:E,2,FALSE)</f>
        <v>Carrefour</v>
      </c>
      <c r="D614" s="4" t="str">
        <f t="shared" si="19"/>
        <v>NORM</v>
      </c>
      <c r="E614" t="s">
        <v>5</v>
      </c>
      <c r="G614" t="str">
        <f>VLOOKUP(B614,'[1]4 - Jeudi - SX'!$C$12:$E$1048576,3,FALSE)</f>
        <v>Après Midi</v>
      </c>
      <c r="H614" s="5">
        <f>IF(E614="Réception",VLOOKUP(B614,'[1]4 - Jeudi - SX'!$C$12:$S$313,9,FALSE),IF(E614="Préparation",VLOOKUP(B614,'[1]4 - Jeudi - SX'!$C$12:$S$313,8,FALSE),IF(E614="Expédition",VLOOKUP(B614,'[1]4 - Jeudi - SX'!$C$12:$S$313,10,FALSE),IF(E614="Inventaire",VLOOKUP(B614,'[1]4 - Jeudi - SX'!$C$12:$S$313,11,FALSE),IF(E614="Emballages/Déchets",VLOOKUP(B614,'[1]4 - Jeudi - SX'!$C$12:$S$313,12,FALSE),IF(F614="Délgation",VLOOKUP(B614,'[1]4 - Jeudi - SX'!$C$12:$S$313,13,FALSE),IF(E614="Dégagement",VLOOKUP(B614,'[1]4 - Jeudi - SX'!$C$12:$S$313,14,FALSE),IF(E614="Administration (chefs équipes)",VLOOKUP(B614,'[1]4 - Jeudi - SX'!$C$12:$S$313,16,FALSE)))))))))</f>
        <v>0</v>
      </c>
      <c r="I614" s="6"/>
      <c r="J614" s="7"/>
    </row>
    <row r="615" spans="1:10">
      <c r="A615" s="1" t="str">
        <f t="shared" si="18"/>
        <v>DAGORN  CHRISTIAN</v>
      </c>
      <c r="B615" s="2" t="str">
        <f>INDEX('[1]liste operateur'!D:D,(ROWS($1:615)-1)/8+1)</f>
        <v>DAGORN  CHRISTIAN</v>
      </c>
      <c r="C615" s="3" t="str">
        <f>+VLOOKUP(B615,'[1]liste operateur'!D:E,2,FALSE)</f>
        <v>Carrefour</v>
      </c>
      <c r="D615" s="4" t="str">
        <f t="shared" si="19"/>
        <v>NORM</v>
      </c>
      <c r="E615" t="s">
        <v>6</v>
      </c>
      <c r="G615" t="str">
        <f>VLOOKUP(B615,'[1]4 - Jeudi - SX'!$C$12:$E$1048576,3,FALSE)</f>
        <v>Après Midi</v>
      </c>
      <c r="H615" s="5">
        <f>IF(E615="Réception",VLOOKUP(B615,'[1]4 - Jeudi - SX'!$C$12:$S$313,9,FALSE),IF(E615="Préparation",VLOOKUP(B615,'[1]4 - Jeudi - SX'!$C$12:$S$313,8,FALSE),IF(E615="Expédition",VLOOKUP(B615,'[1]4 - Jeudi - SX'!$C$12:$S$313,10,FALSE),IF(E615="Inventaire",VLOOKUP(B615,'[1]4 - Jeudi - SX'!$C$12:$S$313,11,FALSE),IF(E615="Emballages/Déchets",VLOOKUP(B615,'[1]4 - Jeudi - SX'!$C$12:$S$313,12,FALSE),IF(F615="Délgation",VLOOKUP(B615,'[1]4 - Jeudi - SX'!$C$12:$S$313,13,FALSE),IF(E615="Dégagement",VLOOKUP(B615,'[1]4 - Jeudi - SX'!$C$12:$S$313,14,FALSE),IF(E615="Administration (chefs équipes)",VLOOKUP(B615,'[1]4 - Jeudi - SX'!$C$12:$S$313,16,FALSE)))))))))</f>
        <v>0</v>
      </c>
      <c r="I615" s="6"/>
      <c r="J615" s="7"/>
    </row>
    <row r="616" spans="1:10">
      <c r="A616" s="1" t="str">
        <f t="shared" si="18"/>
        <v>DAGORN  CHRISTIAN</v>
      </c>
      <c r="B616" s="2" t="str">
        <f>INDEX('[1]liste operateur'!D:D,(ROWS($1:616)-1)/8+1)</f>
        <v>DAGORN  CHRISTIAN</v>
      </c>
      <c r="C616" s="3" t="str">
        <f>+VLOOKUP(B616,'[1]liste operateur'!D:E,2,FALSE)</f>
        <v>Carrefour</v>
      </c>
      <c r="D616" s="4" t="str">
        <f t="shared" si="19"/>
        <v>NORM</v>
      </c>
      <c r="F616" t="s">
        <v>7</v>
      </c>
      <c r="G616" t="str">
        <f>VLOOKUP(B616,'[1]4 - Jeudi - SX'!$C$12:$E$1048576,3,FALSE)</f>
        <v>Après Midi</v>
      </c>
      <c r="H616" s="5">
        <f>IF(E616="Réception",VLOOKUP(B616,'[1]4 - Jeudi - SX'!$C$12:$S$313,9,FALSE),IF(E616="Préparation",VLOOKUP(B616,'[1]4 - Jeudi - SX'!$C$12:$S$313,8,FALSE),IF(E616="Expédition",VLOOKUP(B616,'[1]4 - Jeudi - SX'!$C$12:$S$313,10,FALSE),IF(E616="Inventaire",VLOOKUP(B616,'[1]4 - Jeudi - SX'!$C$12:$S$313,11,FALSE),IF(E616="Emballages/Déchets",VLOOKUP(B616,'[1]4 - Jeudi - SX'!$C$12:$S$313,12,FALSE),IF(F616="Délgation",VLOOKUP(B616,'[1]4 - Jeudi - SX'!$C$12:$S$313,13,FALSE),IF(E616="Dégagement",VLOOKUP(B616,'[1]4 - Jeudi - SX'!$C$12:$S$313,14,FALSE),IF(E616="Administration (chefs équipes)",VLOOKUP(B616,'[1]4 - Jeudi - SX'!$C$12:$S$313,16,FALSE)))))))))</f>
        <v>0</v>
      </c>
      <c r="I616" s="6"/>
      <c r="J616" s="7"/>
    </row>
    <row r="617" spans="1:10">
      <c r="A617" s="1" t="str">
        <f t="shared" si="18"/>
        <v>CHEVALIER  CECILE</v>
      </c>
      <c r="B617" s="2" t="str">
        <f>INDEX('[1]liste operateur'!D:D,(ROWS($1:617)-1)/8+1)</f>
        <v>CHEVALIER  CECILE</v>
      </c>
      <c r="C617" s="3" t="str">
        <f>+VLOOKUP(B617,'[1]liste operateur'!D:E,2,FALSE)</f>
        <v>Carrefour</v>
      </c>
      <c r="D617" s="4" t="str">
        <f t="shared" si="19"/>
        <v>NORM</v>
      </c>
      <c r="E617" t="s">
        <v>0</v>
      </c>
      <c r="G617" t="str">
        <f>VLOOKUP(B617,'[1]4 - Jeudi - SX'!$C$12:$E$1048576,3,FALSE)</f>
        <v>Après Midi</v>
      </c>
      <c r="H617" s="5">
        <f>IF(E617="Réception",VLOOKUP(B617,'[1]4 - Jeudi - SX'!$C$12:$S$313,9,FALSE),IF(E617="Préparation",VLOOKUP(B617,'[1]4 - Jeudi - SX'!$C$12:$S$313,8,FALSE),IF(E617="Expédition",VLOOKUP(B617,'[1]4 - Jeudi - SX'!$C$12:$S$313,10,FALSE),IF(E617="Inventaire",VLOOKUP(B617,'[1]4 - Jeudi - SX'!$C$12:$S$313,11,FALSE),IF(E617="Emballages/Déchets",VLOOKUP(B617,'[1]4 - Jeudi - SX'!$C$12:$S$313,12,FALSE),IF(F617="Délgation",VLOOKUP(B617,'[1]4 - Jeudi - SX'!$C$12:$S$313,13,FALSE),IF(E617="Dégagement",VLOOKUP(B617,'[1]4 - Jeudi - SX'!$C$12:$S$313,14,FALSE),IF(E617="Administration (chefs équipes)",VLOOKUP(B617,'[1]4 - Jeudi - SX'!$C$12:$S$313,16,FALSE)))))))))</f>
        <v>0</v>
      </c>
      <c r="I617" s="6"/>
      <c r="J617" s="7"/>
    </row>
    <row r="618" spans="1:10">
      <c r="A618" s="1" t="str">
        <f t="shared" si="18"/>
        <v>CHEVALIER  CECILE</v>
      </c>
      <c r="B618" s="2" t="str">
        <f>INDEX('[1]liste operateur'!D:D,(ROWS($1:618)-1)/8+1)</f>
        <v>CHEVALIER  CECILE</v>
      </c>
      <c r="C618" s="3" t="str">
        <f>+VLOOKUP(B618,'[1]liste operateur'!D:E,2,FALSE)</f>
        <v>Carrefour</v>
      </c>
      <c r="D618" s="4" t="str">
        <f t="shared" si="19"/>
        <v>NORM</v>
      </c>
      <c r="E618" t="s">
        <v>1</v>
      </c>
      <c r="G618" t="str">
        <f>VLOOKUP(B618,'[1]4 - Jeudi - SX'!$C$12:$E$1048576,3,FALSE)</f>
        <v>Après Midi</v>
      </c>
      <c r="H618" s="5">
        <f>IF(E618="Réception",VLOOKUP(B618,'[1]4 - Jeudi - SX'!$C$12:$S$313,9,FALSE),IF(E618="Préparation",VLOOKUP(B618,'[1]4 - Jeudi - SX'!$C$12:$S$313,8,FALSE),IF(E618="Expédition",VLOOKUP(B618,'[1]4 - Jeudi - SX'!$C$12:$S$313,10,FALSE),IF(E618="Inventaire",VLOOKUP(B618,'[1]4 - Jeudi - SX'!$C$12:$S$313,11,FALSE),IF(E618="Emballages/Déchets",VLOOKUP(B618,'[1]4 - Jeudi - SX'!$C$12:$S$313,12,FALSE),IF(F618="Délgation",VLOOKUP(B618,'[1]4 - Jeudi - SX'!$C$12:$S$313,13,FALSE),IF(E618="Dégagement",VLOOKUP(B618,'[1]4 - Jeudi - SX'!$C$12:$S$313,14,FALSE),IF(E618="Administration (chefs équipes)",VLOOKUP(B618,'[1]4 - Jeudi - SX'!$C$12:$S$313,16,FALSE)))))))))</f>
        <v>0.13541666666666666</v>
      </c>
      <c r="I618" s="6"/>
      <c r="J618" s="7"/>
    </row>
    <row r="619" spans="1:10">
      <c r="A619" s="1" t="str">
        <f t="shared" si="18"/>
        <v>CHEVALIER  CECILE</v>
      </c>
      <c r="B619" s="2" t="str">
        <f>INDEX('[1]liste operateur'!D:D,(ROWS($1:619)-1)/8+1)</f>
        <v>CHEVALIER  CECILE</v>
      </c>
      <c r="C619" s="3" t="str">
        <f>+VLOOKUP(B619,'[1]liste operateur'!D:E,2,FALSE)</f>
        <v>Carrefour</v>
      </c>
      <c r="D619" s="4" t="str">
        <f t="shared" si="19"/>
        <v>NORM</v>
      </c>
      <c r="E619" t="s">
        <v>2</v>
      </c>
      <c r="G619" t="str">
        <f>VLOOKUP(B619,'[1]4 - Jeudi - SX'!$C$12:$E$1048576,3,FALSE)</f>
        <v>Après Midi</v>
      </c>
      <c r="H619" s="5">
        <f>IF(E619="Réception",VLOOKUP(B619,'[1]4 - Jeudi - SX'!$C$12:$S$313,9,FALSE),IF(E619="Préparation",VLOOKUP(B619,'[1]4 - Jeudi - SX'!$C$12:$S$313,8,FALSE),IF(E619="Expédition",VLOOKUP(B619,'[1]4 - Jeudi - SX'!$C$12:$S$313,10,FALSE),IF(E619="Inventaire",VLOOKUP(B619,'[1]4 - Jeudi - SX'!$C$12:$S$313,11,FALSE),IF(E619="Emballages/Déchets",VLOOKUP(B619,'[1]4 - Jeudi - SX'!$C$12:$S$313,12,FALSE),IF(F619="Délgation",VLOOKUP(B619,'[1]4 - Jeudi - SX'!$C$12:$S$313,13,FALSE),IF(E619="Dégagement",VLOOKUP(B619,'[1]4 - Jeudi - SX'!$C$12:$S$313,14,FALSE),IF(E619="Administration (chefs équipes)",VLOOKUP(B619,'[1]4 - Jeudi - SX'!$C$12:$S$313,16,FALSE)))))))))</f>
        <v>0</v>
      </c>
      <c r="I619" s="6"/>
      <c r="J619" s="7"/>
    </row>
    <row r="620" spans="1:10">
      <c r="A620" s="1" t="str">
        <f t="shared" si="18"/>
        <v>CHEVALIER  CECILE</v>
      </c>
      <c r="B620" s="2" t="str">
        <f>INDEX('[1]liste operateur'!D:D,(ROWS($1:620)-1)/8+1)</f>
        <v>CHEVALIER  CECILE</v>
      </c>
      <c r="C620" s="3" t="str">
        <f>+VLOOKUP(B620,'[1]liste operateur'!D:E,2,FALSE)</f>
        <v>Carrefour</v>
      </c>
      <c r="D620" s="4" t="str">
        <f t="shared" si="19"/>
        <v>NORM</v>
      </c>
      <c r="E620" t="s">
        <v>3</v>
      </c>
      <c r="G620" t="str">
        <f>VLOOKUP(B620,'[1]4 - Jeudi - SX'!$C$12:$E$1048576,3,FALSE)</f>
        <v>Après Midi</v>
      </c>
      <c r="H620" s="5">
        <f>IF(E620="Réception",VLOOKUP(B620,'[1]4 - Jeudi - SX'!$C$12:$S$313,9,FALSE),IF(E620="Préparation",VLOOKUP(B620,'[1]4 - Jeudi - SX'!$C$12:$S$313,8,FALSE),IF(E620="Expédition",VLOOKUP(B620,'[1]4 - Jeudi - SX'!$C$12:$S$313,10,FALSE),IF(E620="Inventaire",VLOOKUP(B620,'[1]4 - Jeudi - SX'!$C$12:$S$313,11,FALSE),IF(E620="Emballages/Déchets",VLOOKUP(B620,'[1]4 - Jeudi - SX'!$C$12:$S$313,12,FALSE),IF(F620="Délgation",VLOOKUP(B620,'[1]4 - Jeudi - SX'!$C$12:$S$313,13,FALSE),IF(E620="Dégagement",VLOOKUP(B620,'[1]4 - Jeudi - SX'!$C$12:$S$313,14,FALSE),IF(E620="Administration (chefs équipes)",VLOOKUP(B620,'[1]4 - Jeudi - SX'!$C$12:$S$313,16,FALSE)))))))))</f>
        <v>0</v>
      </c>
      <c r="I620" s="6"/>
      <c r="J620" s="7"/>
    </row>
    <row r="621" spans="1:10">
      <c r="A621" s="1" t="str">
        <f t="shared" si="18"/>
        <v>CHEVALIER  CECILE</v>
      </c>
      <c r="B621" s="2" t="str">
        <f>INDEX('[1]liste operateur'!D:D,(ROWS($1:621)-1)/8+1)</f>
        <v>CHEVALIER  CECILE</v>
      </c>
      <c r="C621" s="3" t="str">
        <f>+VLOOKUP(B621,'[1]liste operateur'!D:E,2,FALSE)</f>
        <v>Carrefour</v>
      </c>
      <c r="D621" s="4" t="str">
        <f t="shared" si="19"/>
        <v>NORM</v>
      </c>
      <c r="E621" t="s">
        <v>4</v>
      </c>
      <c r="G621" t="str">
        <f>VLOOKUP(B621,'[1]4 - Jeudi - SX'!$C$12:$E$1048576,3,FALSE)</f>
        <v>Après Midi</v>
      </c>
      <c r="H621" s="5">
        <f>IF(E621="Réception",VLOOKUP(B621,'[1]4 - Jeudi - SX'!$C$12:$S$313,9,FALSE),IF(E621="Préparation",VLOOKUP(B621,'[1]4 - Jeudi - SX'!$C$12:$S$313,8,FALSE),IF(E621="Expédition",VLOOKUP(B621,'[1]4 - Jeudi - SX'!$C$12:$S$313,10,FALSE),IF(E621="Inventaire",VLOOKUP(B621,'[1]4 - Jeudi - SX'!$C$12:$S$313,11,FALSE),IF(E621="Emballages/Déchets",VLOOKUP(B621,'[1]4 - Jeudi - SX'!$C$12:$S$313,12,FALSE),IF(F621="Délgation",VLOOKUP(B621,'[1]4 - Jeudi - SX'!$C$12:$S$313,13,FALSE),IF(E621="Dégagement",VLOOKUP(B621,'[1]4 - Jeudi - SX'!$C$12:$S$313,14,FALSE),IF(E621="Administration (chefs équipes)",VLOOKUP(B621,'[1]4 - Jeudi - SX'!$C$12:$S$313,16,FALSE)))))))))</f>
        <v>0</v>
      </c>
      <c r="I621" s="6"/>
      <c r="J621" s="7"/>
    </row>
    <row r="622" spans="1:10">
      <c r="A622" s="1" t="str">
        <f t="shared" si="18"/>
        <v>CHEVALIER  CECILE</v>
      </c>
      <c r="B622" s="2" t="str">
        <f>INDEX('[1]liste operateur'!D:D,(ROWS($1:622)-1)/8+1)</f>
        <v>CHEVALIER  CECILE</v>
      </c>
      <c r="C622" s="3" t="str">
        <f>+VLOOKUP(B622,'[1]liste operateur'!D:E,2,FALSE)</f>
        <v>Carrefour</v>
      </c>
      <c r="D622" s="4" t="str">
        <f t="shared" si="19"/>
        <v>NORM</v>
      </c>
      <c r="E622" t="s">
        <v>5</v>
      </c>
      <c r="G622" t="str">
        <f>VLOOKUP(B622,'[1]4 - Jeudi - SX'!$C$12:$E$1048576,3,FALSE)</f>
        <v>Après Midi</v>
      </c>
      <c r="H622" s="5">
        <f>IF(E622="Réception",VLOOKUP(B622,'[1]4 - Jeudi - SX'!$C$12:$S$313,9,FALSE),IF(E622="Préparation",VLOOKUP(B622,'[1]4 - Jeudi - SX'!$C$12:$S$313,8,FALSE),IF(E622="Expédition",VLOOKUP(B622,'[1]4 - Jeudi - SX'!$C$12:$S$313,10,FALSE),IF(E622="Inventaire",VLOOKUP(B622,'[1]4 - Jeudi - SX'!$C$12:$S$313,11,FALSE),IF(E622="Emballages/Déchets",VLOOKUP(B622,'[1]4 - Jeudi - SX'!$C$12:$S$313,12,FALSE),IF(F622="Délgation",VLOOKUP(B622,'[1]4 - Jeudi - SX'!$C$12:$S$313,13,FALSE),IF(E622="Dégagement",VLOOKUP(B622,'[1]4 - Jeudi - SX'!$C$12:$S$313,14,FALSE),IF(E622="Administration (chefs équipes)",VLOOKUP(B622,'[1]4 - Jeudi - SX'!$C$12:$S$313,16,FALSE)))))))))</f>
        <v>0</v>
      </c>
      <c r="I622" s="6"/>
      <c r="J622" s="7"/>
    </row>
    <row r="623" spans="1:10">
      <c r="A623" s="1" t="str">
        <f t="shared" si="18"/>
        <v>CHEVALIER  CECILE</v>
      </c>
      <c r="B623" s="2" t="str">
        <f>INDEX('[1]liste operateur'!D:D,(ROWS($1:623)-1)/8+1)</f>
        <v>CHEVALIER  CECILE</v>
      </c>
      <c r="C623" s="3" t="str">
        <f>+VLOOKUP(B623,'[1]liste operateur'!D:E,2,FALSE)</f>
        <v>Carrefour</v>
      </c>
      <c r="D623" s="4" t="str">
        <f t="shared" si="19"/>
        <v>NORM</v>
      </c>
      <c r="E623" t="s">
        <v>6</v>
      </c>
      <c r="G623" t="str">
        <f>VLOOKUP(B623,'[1]4 - Jeudi - SX'!$C$12:$E$1048576,3,FALSE)</f>
        <v>Après Midi</v>
      </c>
      <c r="H623" s="5">
        <f>IF(E623="Réception",VLOOKUP(B623,'[1]4 - Jeudi - SX'!$C$12:$S$313,9,FALSE),IF(E623="Préparation",VLOOKUP(B623,'[1]4 - Jeudi - SX'!$C$12:$S$313,8,FALSE),IF(E623="Expédition",VLOOKUP(B623,'[1]4 - Jeudi - SX'!$C$12:$S$313,10,FALSE),IF(E623="Inventaire",VLOOKUP(B623,'[1]4 - Jeudi - SX'!$C$12:$S$313,11,FALSE),IF(E623="Emballages/Déchets",VLOOKUP(B623,'[1]4 - Jeudi - SX'!$C$12:$S$313,12,FALSE),IF(F623="Délgation",VLOOKUP(B623,'[1]4 - Jeudi - SX'!$C$12:$S$313,13,FALSE),IF(E623="Dégagement",VLOOKUP(B623,'[1]4 - Jeudi - SX'!$C$12:$S$313,14,FALSE),IF(E623="Administration (chefs équipes)",VLOOKUP(B623,'[1]4 - Jeudi - SX'!$C$12:$S$313,16,FALSE)))))))))</f>
        <v>0.15625</v>
      </c>
      <c r="I623" s="6"/>
      <c r="J623" s="7"/>
    </row>
    <row r="624" spans="1:10">
      <c r="A624" s="1" t="str">
        <f t="shared" si="18"/>
        <v>CHEVALIER  CECILE</v>
      </c>
      <c r="B624" s="2" t="str">
        <f>INDEX('[1]liste operateur'!D:D,(ROWS($1:624)-1)/8+1)</f>
        <v>CHEVALIER  CECILE</v>
      </c>
      <c r="C624" s="3" t="str">
        <f>+VLOOKUP(B624,'[1]liste operateur'!D:E,2,FALSE)</f>
        <v>Carrefour</v>
      </c>
      <c r="D624" s="4" t="str">
        <f t="shared" si="19"/>
        <v>NORM</v>
      </c>
      <c r="F624" t="s">
        <v>7</v>
      </c>
      <c r="G624" t="str">
        <f>VLOOKUP(B624,'[1]4 - Jeudi - SX'!$C$12:$E$1048576,3,FALSE)</f>
        <v>Après Midi</v>
      </c>
      <c r="H624" s="5">
        <f>IF(E624="Réception",VLOOKUP(B624,'[1]4 - Jeudi - SX'!$C$12:$S$313,9,FALSE),IF(E624="Préparation",VLOOKUP(B624,'[1]4 - Jeudi - SX'!$C$12:$S$313,8,FALSE),IF(E624="Expédition",VLOOKUP(B624,'[1]4 - Jeudi - SX'!$C$12:$S$313,10,FALSE),IF(E624="Inventaire",VLOOKUP(B624,'[1]4 - Jeudi - SX'!$C$12:$S$313,11,FALSE),IF(E624="Emballages/Déchets",VLOOKUP(B624,'[1]4 - Jeudi - SX'!$C$12:$S$313,12,FALSE),IF(F624="Délgation",VLOOKUP(B624,'[1]4 - Jeudi - SX'!$C$12:$S$313,13,FALSE),IF(E624="Dégagement",VLOOKUP(B624,'[1]4 - Jeudi - SX'!$C$12:$S$313,14,FALSE),IF(E624="Administration (chefs équipes)",VLOOKUP(B624,'[1]4 - Jeudi - SX'!$C$12:$S$313,16,FALSE)))))))))</f>
        <v>0</v>
      </c>
      <c r="I624" s="6"/>
      <c r="J624" s="7"/>
    </row>
    <row r="625" spans="1:10">
      <c r="A625" s="1" t="str">
        <f t="shared" si="18"/>
        <v>GIRARD  JONATHAN</v>
      </c>
      <c r="B625" s="2" t="str">
        <f>INDEX('[1]liste operateur'!D:D,(ROWS($1:625)-1)/8+1)</f>
        <v>GIRARD  JONATHAN</v>
      </c>
      <c r="C625" s="3" t="str">
        <f>+VLOOKUP(B625,'[1]liste operateur'!D:E,2,FALSE)</f>
        <v>Carrefour</v>
      </c>
      <c r="D625" s="4" t="str">
        <f t="shared" si="19"/>
        <v>NORM</v>
      </c>
      <c r="E625" t="s">
        <v>0</v>
      </c>
      <c r="G625" t="str">
        <f>VLOOKUP(B625,'[1]4 - Jeudi - SX'!$C$12:$E$1048576,3,FALSE)</f>
        <v>Après Midi</v>
      </c>
      <c r="H625" s="5">
        <f>IF(E625="Réception",VLOOKUP(B625,'[1]4 - Jeudi - SX'!$C$12:$S$313,9,FALSE),IF(E625="Préparation",VLOOKUP(B625,'[1]4 - Jeudi - SX'!$C$12:$S$313,8,FALSE),IF(E625="Expédition",VLOOKUP(B625,'[1]4 - Jeudi - SX'!$C$12:$S$313,10,FALSE),IF(E625="Inventaire",VLOOKUP(B625,'[1]4 - Jeudi - SX'!$C$12:$S$313,11,FALSE),IF(E625="Emballages/Déchets",VLOOKUP(B625,'[1]4 - Jeudi - SX'!$C$12:$S$313,12,FALSE),IF(F625="Délgation",VLOOKUP(B625,'[1]4 - Jeudi - SX'!$C$12:$S$313,13,FALSE),IF(E625="Dégagement",VLOOKUP(B625,'[1]4 - Jeudi - SX'!$C$12:$S$313,14,FALSE),IF(E625="Administration (chefs équipes)",VLOOKUP(B625,'[1]4 - Jeudi - SX'!$C$12:$S$313,16,FALSE)))))))))</f>
        <v>0.16666666666666666</v>
      </c>
      <c r="I625" s="6"/>
      <c r="J625" s="7"/>
    </row>
    <row r="626" spans="1:10">
      <c r="A626" s="1" t="str">
        <f t="shared" si="18"/>
        <v>GIRARD  JONATHAN</v>
      </c>
      <c r="B626" s="2" t="str">
        <f>INDEX('[1]liste operateur'!D:D,(ROWS($1:626)-1)/8+1)</f>
        <v>GIRARD  JONATHAN</v>
      </c>
      <c r="C626" s="3" t="str">
        <f>+VLOOKUP(B626,'[1]liste operateur'!D:E,2,FALSE)</f>
        <v>Carrefour</v>
      </c>
      <c r="D626" s="4" t="str">
        <f t="shared" si="19"/>
        <v>NORM</v>
      </c>
      <c r="E626" t="s">
        <v>1</v>
      </c>
      <c r="G626" t="str">
        <f>VLOOKUP(B626,'[1]4 - Jeudi - SX'!$C$12:$E$1048576,3,FALSE)</f>
        <v>Après Midi</v>
      </c>
      <c r="H626" s="5">
        <f>IF(E626="Réception",VLOOKUP(B626,'[1]4 - Jeudi - SX'!$C$12:$S$313,9,FALSE),IF(E626="Préparation",VLOOKUP(B626,'[1]4 - Jeudi - SX'!$C$12:$S$313,8,FALSE),IF(E626="Expédition",VLOOKUP(B626,'[1]4 - Jeudi - SX'!$C$12:$S$313,10,FALSE),IF(E626="Inventaire",VLOOKUP(B626,'[1]4 - Jeudi - SX'!$C$12:$S$313,11,FALSE),IF(E626="Emballages/Déchets",VLOOKUP(B626,'[1]4 - Jeudi - SX'!$C$12:$S$313,12,FALSE),IF(F626="Délgation",VLOOKUP(B626,'[1]4 - Jeudi - SX'!$C$12:$S$313,13,FALSE),IF(E626="Dégagement",VLOOKUP(B626,'[1]4 - Jeudi - SX'!$C$12:$S$313,14,FALSE),IF(E626="Administration (chefs équipes)",VLOOKUP(B626,'[1]4 - Jeudi - SX'!$C$12:$S$313,16,FALSE)))))))))</f>
        <v>0.125</v>
      </c>
      <c r="I626" s="6"/>
      <c r="J626" s="7"/>
    </row>
    <row r="627" spans="1:10">
      <c r="A627" s="1" t="str">
        <f t="shared" si="18"/>
        <v>GIRARD  JONATHAN</v>
      </c>
      <c r="B627" s="2" t="str">
        <f>INDEX('[1]liste operateur'!D:D,(ROWS($1:627)-1)/8+1)</f>
        <v>GIRARD  JONATHAN</v>
      </c>
      <c r="C627" s="3" t="str">
        <f>+VLOOKUP(B627,'[1]liste operateur'!D:E,2,FALSE)</f>
        <v>Carrefour</v>
      </c>
      <c r="D627" s="4" t="str">
        <f t="shared" si="19"/>
        <v>NORM</v>
      </c>
      <c r="E627" t="s">
        <v>2</v>
      </c>
      <c r="G627" t="str">
        <f>VLOOKUP(B627,'[1]4 - Jeudi - SX'!$C$12:$E$1048576,3,FALSE)</f>
        <v>Après Midi</v>
      </c>
      <c r="H627" s="5">
        <f>IF(E627="Réception",VLOOKUP(B627,'[1]4 - Jeudi - SX'!$C$12:$S$313,9,FALSE),IF(E627="Préparation",VLOOKUP(B627,'[1]4 - Jeudi - SX'!$C$12:$S$313,8,FALSE),IF(E627="Expédition",VLOOKUP(B627,'[1]4 - Jeudi - SX'!$C$12:$S$313,10,FALSE),IF(E627="Inventaire",VLOOKUP(B627,'[1]4 - Jeudi - SX'!$C$12:$S$313,11,FALSE),IF(E627="Emballages/Déchets",VLOOKUP(B627,'[1]4 - Jeudi - SX'!$C$12:$S$313,12,FALSE),IF(F627="Délgation",VLOOKUP(B627,'[1]4 - Jeudi - SX'!$C$12:$S$313,13,FALSE),IF(E627="Dégagement",VLOOKUP(B627,'[1]4 - Jeudi - SX'!$C$12:$S$313,14,FALSE),IF(E627="Administration (chefs équipes)",VLOOKUP(B627,'[1]4 - Jeudi - SX'!$C$12:$S$313,16,FALSE)))))))))</f>
        <v>0</v>
      </c>
      <c r="I627" s="6"/>
      <c r="J627" s="7"/>
    </row>
    <row r="628" spans="1:10">
      <c r="A628" s="1" t="str">
        <f t="shared" si="18"/>
        <v>GIRARD  JONATHAN</v>
      </c>
      <c r="B628" s="2" t="str">
        <f>INDEX('[1]liste operateur'!D:D,(ROWS($1:628)-1)/8+1)</f>
        <v>GIRARD  JONATHAN</v>
      </c>
      <c r="C628" s="3" t="str">
        <f>+VLOOKUP(B628,'[1]liste operateur'!D:E,2,FALSE)</f>
        <v>Carrefour</v>
      </c>
      <c r="D628" s="4" t="str">
        <f t="shared" si="19"/>
        <v>NORM</v>
      </c>
      <c r="E628" t="s">
        <v>3</v>
      </c>
      <c r="G628" t="str">
        <f>VLOOKUP(B628,'[1]4 - Jeudi - SX'!$C$12:$E$1048576,3,FALSE)</f>
        <v>Après Midi</v>
      </c>
      <c r="H628" s="5">
        <f>IF(E628="Réception",VLOOKUP(B628,'[1]4 - Jeudi - SX'!$C$12:$S$313,9,FALSE),IF(E628="Préparation",VLOOKUP(B628,'[1]4 - Jeudi - SX'!$C$12:$S$313,8,FALSE),IF(E628="Expédition",VLOOKUP(B628,'[1]4 - Jeudi - SX'!$C$12:$S$313,10,FALSE),IF(E628="Inventaire",VLOOKUP(B628,'[1]4 - Jeudi - SX'!$C$12:$S$313,11,FALSE),IF(E628="Emballages/Déchets",VLOOKUP(B628,'[1]4 - Jeudi - SX'!$C$12:$S$313,12,FALSE),IF(F628="Délgation",VLOOKUP(B628,'[1]4 - Jeudi - SX'!$C$12:$S$313,13,FALSE),IF(E628="Dégagement",VLOOKUP(B628,'[1]4 - Jeudi - SX'!$C$12:$S$313,14,FALSE),IF(E628="Administration (chefs équipes)",VLOOKUP(B628,'[1]4 - Jeudi - SX'!$C$12:$S$313,16,FALSE)))))))))</f>
        <v>0</v>
      </c>
      <c r="I628" s="6"/>
      <c r="J628" s="7"/>
    </row>
    <row r="629" spans="1:10">
      <c r="A629" s="1" t="str">
        <f t="shared" si="18"/>
        <v>GIRARD  JONATHAN</v>
      </c>
      <c r="B629" s="2" t="str">
        <f>INDEX('[1]liste operateur'!D:D,(ROWS($1:629)-1)/8+1)</f>
        <v>GIRARD  JONATHAN</v>
      </c>
      <c r="C629" s="3" t="str">
        <f>+VLOOKUP(B629,'[1]liste operateur'!D:E,2,FALSE)</f>
        <v>Carrefour</v>
      </c>
      <c r="D629" s="4" t="str">
        <f t="shared" si="19"/>
        <v>NORM</v>
      </c>
      <c r="E629" t="s">
        <v>4</v>
      </c>
      <c r="G629" t="str">
        <f>VLOOKUP(B629,'[1]4 - Jeudi - SX'!$C$12:$E$1048576,3,FALSE)</f>
        <v>Après Midi</v>
      </c>
      <c r="H629" s="5">
        <f>IF(E629="Réception",VLOOKUP(B629,'[1]4 - Jeudi - SX'!$C$12:$S$313,9,FALSE),IF(E629="Préparation",VLOOKUP(B629,'[1]4 - Jeudi - SX'!$C$12:$S$313,8,FALSE),IF(E629="Expédition",VLOOKUP(B629,'[1]4 - Jeudi - SX'!$C$12:$S$313,10,FALSE),IF(E629="Inventaire",VLOOKUP(B629,'[1]4 - Jeudi - SX'!$C$12:$S$313,11,FALSE),IF(E629="Emballages/Déchets",VLOOKUP(B629,'[1]4 - Jeudi - SX'!$C$12:$S$313,12,FALSE),IF(F629="Délgation",VLOOKUP(B629,'[1]4 - Jeudi - SX'!$C$12:$S$313,13,FALSE),IF(E629="Dégagement",VLOOKUP(B629,'[1]4 - Jeudi - SX'!$C$12:$S$313,14,FALSE),IF(E629="Administration (chefs équipes)",VLOOKUP(B629,'[1]4 - Jeudi - SX'!$C$12:$S$313,16,FALSE)))))))))</f>
        <v>0</v>
      </c>
      <c r="I629" s="6"/>
      <c r="J629" s="7"/>
    </row>
    <row r="630" spans="1:10">
      <c r="A630" s="1" t="str">
        <f t="shared" si="18"/>
        <v>GIRARD  JONATHAN</v>
      </c>
      <c r="B630" s="2" t="str">
        <f>INDEX('[1]liste operateur'!D:D,(ROWS($1:630)-1)/8+1)</f>
        <v>GIRARD  JONATHAN</v>
      </c>
      <c r="C630" s="3" t="str">
        <f>+VLOOKUP(B630,'[1]liste operateur'!D:E,2,FALSE)</f>
        <v>Carrefour</v>
      </c>
      <c r="D630" s="4" t="str">
        <f t="shared" si="19"/>
        <v>NORM</v>
      </c>
      <c r="E630" t="s">
        <v>5</v>
      </c>
      <c r="G630" t="str">
        <f>VLOOKUP(B630,'[1]4 - Jeudi - SX'!$C$12:$E$1048576,3,FALSE)</f>
        <v>Après Midi</v>
      </c>
      <c r="H630" s="5">
        <f>IF(E630="Réception",VLOOKUP(B630,'[1]4 - Jeudi - SX'!$C$12:$S$313,9,FALSE),IF(E630="Préparation",VLOOKUP(B630,'[1]4 - Jeudi - SX'!$C$12:$S$313,8,FALSE),IF(E630="Expédition",VLOOKUP(B630,'[1]4 - Jeudi - SX'!$C$12:$S$313,10,FALSE),IF(E630="Inventaire",VLOOKUP(B630,'[1]4 - Jeudi - SX'!$C$12:$S$313,11,FALSE),IF(E630="Emballages/Déchets",VLOOKUP(B630,'[1]4 - Jeudi - SX'!$C$12:$S$313,12,FALSE),IF(F630="Délgation",VLOOKUP(B630,'[1]4 - Jeudi - SX'!$C$12:$S$313,13,FALSE),IF(E630="Dégagement",VLOOKUP(B630,'[1]4 - Jeudi - SX'!$C$12:$S$313,14,FALSE),IF(E630="Administration (chefs équipes)",VLOOKUP(B630,'[1]4 - Jeudi - SX'!$C$12:$S$313,16,FALSE)))))))))</f>
        <v>0</v>
      </c>
      <c r="I630" s="6"/>
      <c r="J630" s="7"/>
    </row>
    <row r="631" spans="1:10">
      <c r="A631" s="1" t="str">
        <f t="shared" si="18"/>
        <v>GIRARD  JONATHAN</v>
      </c>
      <c r="B631" s="2" t="str">
        <f>INDEX('[1]liste operateur'!D:D,(ROWS($1:631)-1)/8+1)</f>
        <v>GIRARD  JONATHAN</v>
      </c>
      <c r="C631" s="3" t="str">
        <f>+VLOOKUP(B631,'[1]liste operateur'!D:E,2,FALSE)</f>
        <v>Carrefour</v>
      </c>
      <c r="D631" s="4" t="str">
        <f t="shared" si="19"/>
        <v>NORM</v>
      </c>
      <c r="E631" t="s">
        <v>6</v>
      </c>
      <c r="G631" t="str">
        <f>VLOOKUP(B631,'[1]4 - Jeudi - SX'!$C$12:$E$1048576,3,FALSE)</f>
        <v>Après Midi</v>
      </c>
      <c r="H631" s="5">
        <f>IF(E631="Réception",VLOOKUP(B631,'[1]4 - Jeudi - SX'!$C$12:$S$313,9,FALSE),IF(E631="Préparation",VLOOKUP(B631,'[1]4 - Jeudi - SX'!$C$12:$S$313,8,FALSE),IF(E631="Expédition",VLOOKUP(B631,'[1]4 - Jeudi - SX'!$C$12:$S$313,10,FALSE),IF(E631="Inventaire",VLOOKUP(B631,'[1]4 - Jeudi - SX'!$C$12:$S$313,11,FALSE),IF(E631="Emballages/Déchets",VLOOKUP(B631,'[1]4 - Jeudi - SX'!$C$12:$S$313,12,FALSE),IF(F631="Délgation",VLOOKUP(B631,'[1]4 - Jeudi - SX'!$C$12:$S$313,13,FALSE),IF(E631="Dégagement",VLOOKUP(B631,'[1]4 - Jeudi - SX'!$C$12:$S$313,14,FALSE),IF(E631="Administration (chefs équipes)",VLOOKUP(B631,'[1]4 - Jeudi - SX'!$C$12:$S$313,16,FALSE)))))))))</f>
        <v>0</v>
      </c>
      <c r="I631" s="6"/>
      <c r="J631" s="7"/>
    </row>
    <row r="632" spans="1:10">
      <c r="A632" s="1" t="str">
        <f t="shared" si="18"/>
        <v>GIRARD  JONATHAN</v>
      </c>
      <c r="B632" s="2" t="str">
        <f>INDEX('[1]liste operateur'!D:D,(ROWS($1:632)-1)/8+1)</f>
        <v>GIRARD  JONATHAN</v>
      </c>
      <c r="C632" s="3" t="str">
        <f>+VLOOKUP(B632,'[1]liste operateur'!D:E,2,FALSE)</f>
        <v>Carrefour</v>
      </c>
      <c r="D632" s="4" t="str">
        <f t="shared" si="19"/>
        <v>NORM</v>
      </c>
      <c r="F632" t="s">
        <v>7</v>
      </c>
      <c r="G632" t="str">
        <f>VLOOKUP(B632,'[1]4 - Jeudi - SX'!$C$12:$E$1048576,3,FALSE)</f>
        <v>Après Midi</v>
      </c>
      <c r="H632" s="5">
        <f>IF(E632="Réception",VLOOKUP(B632,'[1]4 - Jeudi - SX'!$C$12:$S$313,9,FALSE),IF(E632="Préparation",VLOOKUP(B632,'[1]4 - Jeudi - SX'!$C$12:$S$313,8,FALSE),IF(E632="Expédition",VLOOKUP(B632,'[1]4 - Jeudi - SX'!$C$12:$S$313,10,FALSE),IF(E632="Inventaire",VLOOKUP(B632,'[1]4 - Jeudi - SX'!$C$12:$S$313,11,FALSE),IF(E632="Emballages/Déchets",VLOOKUP(B632,'[1]4 - Jeudi - SX'!$C$12:$S$313,12,FALSE),IF(F632="Délgation",VLOOKUP(B632,'[1]4 - Jeudi - SX'!$C$12:$S$313,13,FALSE),IF(E632="Dégagement",VLOOKUP(B632,'[1]4 - Jeudi - SX'!$C$12:$S$313,14,FALSE),IF(E632="Administration (chefs équipes)",VLOOKUP(B632,'[1]4 - Jeudi - SX'!$C$12:$S$313,16,FALSE)))))))))</f>
        <v>0</v>
      </c>
      <c r="I632" s="6"/>
      <c r="J632" s="7"/>
    </row>
    <row r="633" spans="1:10">
      <c r="A633" s="1" t="str">
        <f t="shared" si="18"/>
        <v>GAY  ANTHONY</v>
      </c>
      <c r="B633" s="2" t="str">
        <f>INDEX('[1]liste operateur'!D:D,(ROWS($1:633)-1)/8+1)</f>
        <v>GAY  ANTHONY</v>
      </c>
      <c r="C633" s="3" t="str">
        <f>+VLOOKUP(B633,'[1]liste operateur'!D:E,2,FALSE)</f>
        <v>Carrefour</v>
      </c>
      <c r="D633" s="4" t="str">
        <f t="shared" si="19"/>
        <v>NORM</v>
      </c>
      <c r="E633" t="s">
        <v>0</v>
      </c>
      <c r="G633" t="str">
        <f>VLOOKUP(B633,'[1]4 - Jeudi - SX'!$C$12:$E$1048576,3,FALSE)</f>
        <v>Après Midi</v>
      </c>
      <c r="H633" s="5">
        <f>IF(E633="Réception",VLOOKUP(B633,'[1]4 - Jeudi - SX'!$C$12:$S$313,9,FALSE),IF(E633="Préparation",VLOOKUP(B633,'[1]4 - Jeudi - SX'!$C$12:$S$313,8,FALSE),IF(E633="Expédition",VLOOKUP(B633,'[1]4 - Jeudi - SX'!$C$12:$S$313,10,FALSE),IF(E633="Inventaire",VLOOKUP(B633,'[1]4 - Jeudi - SX'!$C$12:$S$313,11,FALSE),IF(E633="Emballages/Déchets",VLOOKUP(B633,'[1]4 - Jeudi - SX'!$C$12:$S$313,12,FALSE),IF(F633="Délgation",VLOOKUP(B633,'[1]4 - Jeudi - SX'!$C$12:$S$313,13,FALSE),IF(E633="Dégagement",VLOOKUP(B633,'[1]4 - Jeudi - SX'!$C$12:$S$313,14,FALSE),IF(E633="Administration (chefs équipes)",VLOOKUP(B633,'[1]4 - Jeudi - SX'!$C$12:$S$313,16,FALSE)))))))))</f>
        <v>6.25E-2</v>
      </c>
      <c r="I633" s="6"/>
      <c r="J633" s="7"/>
    </row>
    <row r="634" spans="1:10">
      <c r="A634" s="1" t="str">
        <f t="shared" si="18"/>
        <v>GAY  ANTHONY</v>
      </c>
      <c r="B634" s="2" t="str">
        <f>INDEX('[1]liste operateur'!D:D,(ROWS($1:634)-1)/8+1)</f>
        <v>GAY  ANTHONY</v>
      </c>
      <c r="C634" s="3" t="str">
        <f>+VLOOKUP(B634,'[1]liste operateur'!D:E,2,FALSE)</f>
        <v>Carrefour</v>
      </c>
      <c r="D634" s="4" t="str">
        <f t="shared" si="19"/>
        <v>NORM</v>
      </c>
      <c r="E634" t="s">
        <v>1</v>
      </c>
      <c r="G634" t="str">
        <f>VLOOKUP(B634,'[1]4 - Jeudi - SX'!$C$12:$E$1048576,3,FALSE)</f>
        <v>Après Midi</v>
      </c>
      <c r="H634" s="5">
        <f>IF(E634="Réception",VLOOKUP(B634,'[1]4 - Jeudi - SX'!$C$12:$S$313,9,FALSE),IF(E634="Préparation",VLOOKUP(B634,'[1]4 - Jeudi - SX'!$C$12:$S$313,8,FALSE),IF(E634="Expédition",VLOOKUP(B634,'[1]4 - Jeudi - SX'!$C$12:$S$313,10,FALSE),IF(E634="Inventaire",VLOOKUP(B634,'[1]4 - Jeudi - SX'!$C$12:$S$313,11,FALSE),IF(E634="Emballages/Déchets",VLOOKUP(B634,'[1]4 - Jeudi - SX'!$C$12:$S$313,12,FALSE),IF(F634="Délgation",VLOOKUP(B634,'[1]4 - Jeudi - SX'!$C$12:$S$313,13,FALSE),IF(E634="Dégagement",VLOOKUP(B634,'[1]4 - Jeudi - SX'!$C$12:$S$313,14,FALSE),IF(E634="Administration (chefs équipes)",VLOOKUP(B634,'[1]4 - Jeudi - SX'!$C$12:$S$313,16,FALSE)))))))))</f>
        <v>4.1666666666666664E-2</v>
      </c>
      <c r="I634" s="6"/>
      <c r="J634" s="7"/>
    </row>
    <row r="635" spans="1:10">
      <c r="A635" s="1" t="str">
        <f t="shared" si="18"/>
        <v>GAY  ANTHONY</v>
      </c>
      <c r="B635" s="2" t="str">
        <f>INDEX('[1]liste operateur'!D:D,(ROWS($1:635)-1)/8+1)</f>
        <v>GAY  ANTHONY</v>
      </c>
      <c r="C635" s="3" t="str">
        <f>+VLOOKUP(B635,'[1]liste operateur'!D:E,2,FALSE)</f>
        <v>Carrefour</v>
      </c>
      <c r="D635" s="4" t="str">
        <f t="shared" si="19"/>
        <v>NORM</v>
      </c>
      <c r="E635" t="s">
        <v>2</v>
      </c>
      <c r="G635" t="str">
        <f>VLOOKUP(B635,'[1]4 - Jeudi - SX'!$C$12:$E$1048576,3,FALSE)</f>
        <v>Après Midi</v>
      </c>
      <c r="H635" s="5">
        <f>IF(E635="Réception",VLOOKUP(B635,'[1]4 - Jeudi - SX'!$C$12:$S$313,9,FALSE),IF(E635="Préparation",VLOOKUP(B635,'[1]4 - Jeudi - SX'!$C$12:$S$313,8,FALSE),IF(E635="Expédition",VLOOKUP(B635,'[1]4 - Jeudi - SX'!$C$12:$S$313,10,FALSE),IF(E635="Inventaire",VLOOKUP(B635,'[1]4 - Jeudi - SX'!$C$12:$S$313,11,FALSE),IF(E635="Emballages/Déchets",VLOOKUP(B635,'[1]4 - Jeudi - SX'!$C$12:$S$313,12,FALSE),IF(F635="Délgation",VLOOKUP(B635,'[1]4 - Jeudi - SX'!$C$12:$S$313,13,FALSE),IF(E635="Dégagement",VLOOKUP(B635,'[1]4 - Jeudi - SX'!$C$12:$S$313,14,FALSE),IF(E635="Administration (chefs équipes)",VLOOKUP(B635,'[1]4 - Jeudi - SX'!$C$12:$S$313,16,FALSE)))))))))</f>
        <v>0.1875</v>
      </c>
      <c r="I635" s="6"/>
      <c r="J635" s="7"/>
    </row>
    <row r="636" spans="1:10">
      <c r="A636" s="1" t="str">
        <f t="shared" si="18"/>
        <v>GAY  ANTHONY</v>
      </c>
      <c r="B636" s="2" t="str">
        <f>INDEX('[1]liste operateur'!D:D,(ROWS($1:636)-1)/8+1)</f>
        <v>GAY  ANTHONY</v>
      </c>
      <c r="C636" s="3" t="str">
        <f>+VLOOKUP(B636,'[1]liste operateur'!D:E,2,FALSE)</f>
        <v>Carrefour</v>
      </c>
      <c r="D636" s="4" t="str">
        <f t="shared" si="19"/>
        <v>NORM</v>
      </c>
      <c r="E636" t="s">
        <v>3</v>
      </c>
      <c r="G636" t="str">
        <f>VLOOKUP(B636,'[1]4 - Jeudi - SX'!$C$12:$E$1048576,3,FALSE)</f>
        <v>Après Midi</v>
      </c>
      <c r="H636" s="5">
        <f>IF(E636="Réception",VLOOKUP(B636,'[1]4 - Jeudi - SX'!$C$12:$S$313,9,FALSE),IF(E636="Préparation",VLOOKUP(B636,'[1]4 - Jeudi - SX'!$C$12:$S$313,8,FALSE),IF(E636="Expédition",VLOOKUP(B636,'[1]4 - Jeudi - SX'!$C$12:$S$313,10,FALSE),IF(E636="Inventaire",VLOOKUP(B636,'[1]4 - Jeudi - SX'!$C$12:$S$313,11,FALSE),IF(E636="Emballages/Déchets",VLOOKUP(B636,'[1]4 - Jeudi - SX'!$C$12:$S$313,12,FALSE),IF(F636="Délgation",VLOOKUP(B636,'[1]4 - Jeudi - SX'!$C$12:$S$313,13,FALSE),IF(E636="Dégagement",VLOOKUP(B636,'[1]4 - Jeudi - SX'!$C$12:$S$313,14,FALSE),IF(E636="Administration (chefs équipes)",VLOOKUP(B636,'[1]4 - Jeudi - SX'!$C$12:$S$313,16,FALSE)))))))))</f>
        <v>0</v>
      </c>
      <c r="I636" s="6"/>
      <c r="J636" s="7"/>
    </row>
    <row r="637" spans="1:10">
      <c r="A637" s="1" t="str">
        <f t="shared" si="18"/>
        <v>GAY  ANTHONY</v>
      </c>
      <c r="B637" s="2" t="str">
        <f>INDEX('[1]liste operateur'!D:D,(ROWS($1:637)-1)/8+1)</f>
        <v>GAY  ANTHONY</v>
      </c>
      <c r="C637" s="3" t="str">
        <f>+VLOOKUP(B637,'[1]liste operateur'!D:E,2,FALSE)</f>
        <v>Carrefour</v>
      </c>
      <c r="D637" s="4" t="str">
        <f t="shared" si="19"/>
        <v>NORM</v>
      </c>
      <c r="E637" t="s">
        <v>4</v>
      </c>
      <c r="G637" t="str">
        <f>VLOOKUP(B637,'[1]4 - Jeudi - SX'!$C$12:$E$1048576,3,FALSE)</f>
        <v>Après Midi</v>
      </c>
      <c r="H637" s="5">
        <f>IF(E637="Réception",VLOOKUP(B637,'[1]4 - Jeudi - SX'!$C$12:$S$313,9,FALSE),IF(E637="Préparation",VLOOKUP(B637,'[1]4 - Jeudi - SX'!$C$12:$S$313,8,FALSE),IF(E637="Expédition",VLOOKUP(B637,'[1]4 - Jeudi - SX'!$C$12:$S$313,10,FALSE),IF(E637="Inventaire",VLOOKUP(B637,'[1]4 - Jeudi - SX'!$C$12:$S$313,11,FALSE),IF(E637="Emballages/Déchets",VLOOKUP(B637,'[1]4 - Jeudi - SX'!$C$12:$S$313,12,FALSE),IF(F637="Délgation",VLOOKUP(B637,'[1]4 - Jeudi - SX'!$C$12:$S$313,13,FALSE),IF(E637="Dégagement",VLOOKUP(B637,'[1]4 - Jeudi - SX'!$C$12:$S$313,14,FALSE),IF(E637="Administration (chefs équipes)",VLOOKUP(B637,'[1]4 - Jeudi - SX'!$C$12:$S$313,16,FALSE)))))))))</f>
        <v>0</v>
      </c>
      <c r="I637" s="6"/>
      <c r="J637" s="7"/>
    </row>
    <row r="638" spans="1:10">
      <c r="A638" s="1" t="str">
        <f t="shared" si="18"/>
        <v>GAY  ANTHONY</v>
      </c>
      <c r="B638" s="2" t="str">
        <f>INDEX('[1]liste operateur'!D:D,(ROWS($1:638)-1)/8+1)</f>
        <v>GAY  ANTHONY</v>
      </c>
      <c r="C638" s="3" t="str">
        <f>+VLOOKUP(B638,'[1]liste operateur'!D:E,2,FALSE)</f>
        <v>Carrefour</v>
      </c>
      <c r="D638" s="4" t="str">
        <f t="shared" si="19"/>
        <v>NORM</v>
      </c>
      <c r="E638" t="s">
        <v>5</v>
      </c>
      <c r="G638" t="str">
        <f>VLOOKUP(B638,'[1]4 - Jeudi - SX'!$C$12:$E$1048576,3,FALSE)</f>
        <v>Après Midi</v>
      </c>
      <c r="H638" s="5">
        <f>IF(E638="Réception",VLOOKUP(B638,'[1]4 - Jeudi - SX'!$C$12:$S$313,9,FALSE),IF(E638="Préparation",VLOOKUP(B638,'[1]4 - Jeudi - SX'!$C$12:$S$313,8,FALSE),IF(E638="Expédition",VLOOKUP(B638,'[1]4 - Jeudi - SX'!$C$12:$S$313,10,FALSE),IF(E638="Inventaire",VLOOKUP(B638,'[1]4 - Jeudi - SX'!$C$12:$S$313,11,FALSE),IF(E638="Emballages/Déchets",VLOOKUP(B638,'[1]4 - Jeudi - SX'!$C$12:$S$313,12,FALSE),IF(F638="Délgation",VLOOKUP(B638,'[1]4 - Jeudi - SX'!$C$12:$S$313,13,FALSE),IF(E638="Dégagement",VLOOKUP(B638,'[1]4 - Jeudi - SX'!$C$12:$S$313,14,FALSE),IF(E638="Administration (chefs équipes)",VLOOKUP(B638,'[1]4 - Jeudi - SX'!$C$12:$S$313,16,FALSE)))))))))</f>
        <v>0</v>
      </c>
      <c r="I638" s="6"/>
      <c r="J638" s="7"/>
    </row>
    <row r="639" spans="1:10">
      <c r="A639" s="1" t="str">
        <f t="shared" si="18"/>
        <v>GAY  ANTHONY</v>
      </c>
      <c r="B639" s="2" t="str">
        <f>INDEX('[1]liste operateur'!D:D,(ROWS($1:639)-1)/8+1)</f>
        <v>GAY  ANTHONY</v>
      </c>
      <c r="C639" s="3" t="str">
        <f>+VLOOKUP(B639,'[1]liste operateur'!D:E,2,FALSE)</f>
        <v>Carrefour</v>
      </c>
      <c r="D639" s="4" t="str">
        <f t="shared" si="19"/>
        <v>NORM</v>
      </c>
      <c r="E639" t="s">
        <v>6</v>
      </c>
      <c r="G639" t="str">
        <f>VLOOKUP(B639,'[1]4 - Jeudi - SX'!$C$12:$E$1048576,3,FALSE)</f>
        <v>Après Midi</v>
      </c>
      <c r="H639" s="5">
        <f>IF(E639="Réception",VLOOKUP(B639,'[1]4 - Jeudi - SX'!$C$12:$S$313,9,FALSE),IF(E639="Préparation",VLOOKUP(B639,'[1]4 - Jeudi - SX'!$C$12:$S$313,8,FALSE),IF(E639="Expédition",VLOOKUP(B639,'[1]4 - Jeudi - SX'!$C$12:$S$313,10,FALSE),IF(E639="Inventaire",VLOOKUP(B639,'[1]4 - Jeudi - SX'!$C$12:$S$313,11,FALSE),IF(E639="Emballages/Déchets",VLOOKUP(B639,'[1]4 - Jeudi - SX'!$C$12:$S$313,12,FALSE),IF(F639="Délgation",VLOOKUP(B639,'[1]4 - Jeudi - SX'!$C$12:$S$313,13,FALSE),IF(E639="Dégagement",VLOOKUP(B639,'[1]4 - Jeudi - SX'!$C$12:$S$313,14,FALSE),IF(E639="Administration (chefs équipes)",VLOOKUP(B639,'[1]4 - Jeudi - SX'!$C$12:$S$313,16,FALSE)))))))))</f>
        <v>0</v>
      </c>
      <c r="I639" s="6"/>
      <c r="J639" s="7"/>
    </row>
    <row r="640" spans="1:10">
      <c r="A640" s="1" t="str">
        <f t="shared" si="18"/>
        <v>GAY  ANTHONY</v>
      </c>
      <c r="B640" s="2" t="str">
        <f>INDEX('[1]liste operateur'!D:D,(ROWS($1:640)-1)/8+1)</f>
        <v>GAY  ANTHONY</v>
      </c>
      <c r="C640" s="3" t="str">
        <f>+VLOOKUP(B640,'[1]liste operateur'!D:E,2,FALSE)</f>
        <v>Carrefour</v>
      </c>
      <c r="D640" s="4" t="str">
        <f t="shared" si="19"/>
        <v>NORM</v>
      </c>
      <c r="F640" t="s">
        <v>7</v>
      </c>
      <c r="G640" t="str">
        <f>VLOOKUP(B640,'[1]4 - Jeudi - SX'!$C$12:$E$1048576,3,FALSE)</f>
        <v>Après Midi</v>
      </c>
      <c r="H640" s="5">
        <f>IF(E640="Réception",VLOOKUP(B640,'[1]4 - Jeudi - SX'!$C$12:$S$313,9,FALSE),IF(E640="Préparation",VLOOKUP(B640,'[1]4 - Jeudi - SX'!$C$12:$S$313,8,FALSE),IF(E640="Expédition",VLOOKUP(B640,'[1]4 - Jeudi - SX'!$C$12:$S$313,10,FALSE),IF(E640="Inventaire",VLOOKUP(B640,'[1]4 - Jeudi - SX'!$C$12:$S$313,11,FALSE),IF(E640="Emballages/Déchets",VLOOKUP(B640,'[1]4 - Jeudi - SX'!$C$12:$S$313,12,FALSE),IF(F640="Délgation",VLOOKUP(B640,'[1]4 - Jeudi - SX'!$C$12:$S$313,13,FALSE),IF(E640="Dégagement",VLOOKUP(B640,'[1]4 - Jeudi - SX'!$C$12:$S$313,14,FALSE),IF(E640="Administration (chefs équipes)",VLOOKUP(B640,'[1]4 - Jeudi - SX'!$C$12:$S$313,16,FALSE)))))))))</f>
        <v>0</v>
      </c>
      <c r="I640" s="6"/>
      <c r="J640" s="7"/>
    </row>
    <row r="641" spans="1:10">
      <c r="A641" s="1" t="str">
        <f t="shared" ref="A641:A704" si="20">IF(ISBLANK(B641),"",B641)</f>
        <v>SLIMANI  ANISSA</v>
      </c>
      <c r="B641" s="2" t="str">
        <f>INDEX('[1]liste operateur'!D:D,(ROWS($1:641)-1)/8+1)</f>
        <v>SLIMANI  ANISSA</v>
      </c>
      <c r="C641" s="3" t="str">
        <f>+VLOOKUP(B641,'[1]liste operateur'!D:E,2,FALSE)</f>
        <v>Intérimaire</v>
      </c>
      <c r="D641" s="4" t="str">
        <f t="shared" ref="D641:D704" si="21">IF(ISBLANK(B641),"","NORM")</f>
        <v>NORM</v>
      </c>
      <c r="E641" t="s">
        <v>0</v>
      </c>
      <c r="G641" t="str">
        <f>VLOOKUP(B641,'[1]4 - Jeudi - SX'!$C$12:$E$1048576,3,FALSE)</f>
        <v>Après Midi</v>
      </c>
      <c r="H641" s="5">
        <f>IF(E641="Réception",VLOOKUP(B641,'[1]4 - Jeudi - SX'!$C$12:$S$313,9,FALSE),IF(E641="Préparation",VLOOKUP(B641,'[1]4 - Jeudi - SX'!$C$12:$S$313,8,FALSE),IF(E641="Expédition",VLOOKUP(B641,'[1]4 - Jeudi - SX'!$C$12:$S$313,10,FALSE),IF(E641="Inventaire",VLOOKUP(B641,'[1]4 - Jeudi - SX'!$C$12:$S$313,11,FALSE),IF(E641="Emballages/Déchets",VLOOKUP(B641,'[1]4 - Jeudi - SX'!$C$12:$S$313,12,FALSE),IF(F641="Délgation",VLOOKUP(B641,'[1]4 - Jeudi - SX'!$C$12:$S$313,13,FALSE),IF(E641="Dégagement",VLOOKUP(B641,'[1]4 - Jeudi - SX'!$C$12:$S$313,14,FALSE),IF(E641="Administration (chefs équipes)",VLOOKUP(B641,'[1]4 - Jeudi - SX'!$C$12:$S$313,16,FALSE)))))))))</f>
        <v>0</v>
      </c>
      <c r="I641" s="6"/>
      <c r="J641" s="7"/>
    </row>
    <row r="642" spans="1:10">
      <c r="A642" s="1" t="str">
        <f t="shared" si="20"/>
        <v>SLIMANI  ANISSA</v>
      </c>
      <c r="B642" s="2" t="str">
        <f>INDEX('[1]liste operateur'!D:D,(ROWS($1:642)-1)/8+1)</f>
        <v>SLIMANI  ANISSA</v>
      </c>
      <c r="C642" s="3" t="str">
        <f>+VLOOKUP(B642,'[1]liste operateur'!D:E,2,FALSE)</f>
        <v>Intérimaire</v>
      </c>
      <c r="D642" s="4" t="str">
        <f t="shared" si="21"/>
        <v>NORM</v>
      </c>
      <c r="E642" t="s">
        <v>1</v>
      </c>
      <c r="G642" t="str">
        <f>VLOOKUP(B642,'[1]4 - Jeudi - SX'!$C$12:$E$1048576,3,FALSE)</f>
        <v>Après Midi</v>
      </c>
      <c r="H642" s="5">
        <f>IF(E642="Réception",VLOOKUP(B642,'[1]4 - Jeudi - SX'!$C$12:$S$313,9,FALSE),IF(E642="Préparation",VLOOKUP(B642,'[1]4 - Jeudi - SX'!$C$12:$S$313,8,FALSE),IF(E642="Expédition",VLOOKUP(B642,'[1]4 - Jeudi - SX'!$C$12:$S$313,10,FALSE),IF(E642="Inventaire",VLOOKUP(B642,'[1]4 - Jeudi - SX'!$C$12:$S$313,11,FALSE),IF(E642="Emballages/Déchets",VLOOKUP(B642,'[1]4 - Jeudi - SX'!$C$12:$S$313,12,FALSE),IF(F642="Délgation",VLOOKUP(B642,'[1]4 - Jeudi - SX'!$C$12:$S$313,13,FALSE),IF(E642="Dégagement",VLOOKUP(B642,'[1]4 - Jeudi - SX'!$C$12:$S$313,14,FALSE),IF(E642="Administration (chefs équipes)",VLOOKUP(B642,'[1]4 - Jeudi - SX'!$C$12:$S$313,16,FALSE)))))))))</f>
        <v>0</v>
      </c>
      <c r="I642" s="6"/>
      <c r="J642" s="7"/>
    </row>
    <row r="643" spans="1:10">
      <c r="A643" s="1" t="str">
        <f t="shared" si="20"/>
        <v>SLIMANI  ANISSA</v>
      </c>
      <c r="B643" s="2" t="str">
        <f>INDEX('[1]liste operateur'!D:D,(ROWS($1:643)-1)/8+1)</f>
        <v>SLIMANI  ANISSA</v>
      </c>
      <c r="C643" s="3" t="str">
        <f>+VLOOKUP(B643,'[1]liste operateur'!D:E,2,FALSE)</f>
        <v>Intérimaire</v>
      </c>
      <c r="D643" s="4" t="str">
        <f t="shared" si="21"/>
        <v>NORM</v>
      </c>
      <c r="E643" t="s">
        <v>2</v>
      </c>
      <c r="G643" t="str">
        <f>VLOOKUP(B643,'[1]4 - Jeudi - SX'!$C$12:$E$1048576,3,FALSE)</f>
        <v>Après Midi</v>
      </c>
      <c r="H643" s="5">
        <f>IF(E643="Réception",VLOOKUP(B643,'[1]4 - Jeudi - SX'!$C$12:$S$313,9,FALSE),IF(E643="Préparation",VLOOKUP(B643,'[1]4 - Jeudi - SX'!$C$12:$S$313,8,FALSE),IF(E643="Expédition",VLOOKUP(B643,'[1]4 - Jeudi - SX'!$C$12:$S$313,10,FALSE),IF(E643="Inventaire",VLOOKUP(B643,'[1]4 - Jeudi - SX'!$C$12:$S$313,11,FALSE),IF(E643="Emballages/Déchets",VLOOKUP(B643,'[1]4 - Jeudi - SX'!$C$12:$S$313,12,FALSE),IF(F643="Délgation",VLOOKUP(B643,'[1]4 - Jeudi - SX'!$C$12:$S$313,13,FALSE),IF(E643="Dégagement",VLOOKUP(B643,'[1]4 - Jeudi - SX'!$C$12:$S$313,14,FALSE),IF(E643="Administration (chefs équipes)",VLOOKUP(B643,'[1]4 - Jeudi - SX'!$C$12:$S$313,16,FALSE)))))))))</f>
        <v>0</v>
      </c>
      <c r="I643" s="6"/>
      <c r="J643" s="7"/>
    </row>
    <row r="644" spans="1:10">
      <c r="A644" s="1" t="str">
        <f t="shared" si="20"/>
        <v>SLIMANI  ANISSA</v>
      </c>
      <c r="B644" s="2" t="str">
        <f>INDEX('[1]liste operateur'!D:D,(ROWS($1:644)-1)/8+1)</f>
        <v>SLIMANI  ANISSA</v>
      </c>
      <c r="C644" s="3" t="str">
        <f>+VLOOKUP(B644,'[1]liste operateur'!D:E,2,FALSE)</f>
        <v>Intérimaire</v>
      </c>
      <c r="D644" s="4" t="str">
        <f t="shared" si="21"/>
        <v>NORM</v>
      </c>
      <c r="E644" t="s">
        <v>3</v>
      </c>
      <c r="G644" t="str">
        <f>VLOOKUP(B644,'[1]4 - Jeudi - SX'!$C$12:$E$1048576,3,FALSE)</f>
        <v>Après Midi</v>
      </c>
      <c r="H644" s="5">
        <f>IF(E644="Réception",VLOOKUP(B644,'[1]4 - Jeudi - SX'!$C$12:$S$313,9,FALSE),IF(E644="Préparation",VLOOKUP(B644,'[1]4 - Jeudi - SX'!$C$12:$S$313,8,FALSE),IF(E644="Expédition",VLOOKUP(B644,'[1]4 - Jeudi - SX'!$C$12:$S$313,10,FALSE),IF(E644="Inventaire",VLOOKUP(B644,'[1]4 - Jeudi - SX'!$C$12:$S$313,11,FALSE),IF(E644="Emballages/Déchets",VLOOKUP(B644,'[1]4 - Jeudi - SX'!$C$12:$S$313,12,FALSE),IF(F644="Délgation",VLOOKUP(B644,'[1]4 - Jeudi - SX'!$C$12:$S$313,13,FALSE),IF(E644="Dégagement",VLOOKUP(B644,'[1]4 - Jeudi - SX'!$C$12:$S$313,14,FALSE),IF(E644="Administration (chefs équipes)",VLOOKUP(B644,'[1]4 - Jeudi - SX'!$C$12:$S$313,16,FALSE)))))))))</f>
        <v>0</v>
      </c>
      <c r="I644" s="6"/>
      <c r="J644" s="7"/>
    </row>
    <row r="645" spans="1:10">
      <c r="A645" s="1" t="str">
        <f t="shared" si="20"/>
        <v>SLIMANI  ANISSA</v>
      </c>
      <c r="B645" s="2" t="str">
        <f>INDEX('[1]liste operateur'!D:D,(ROWS($1:645)-1)/8+1)</f>
        <v>SLIMANI  ANISSA</v>
      </c>
      <c r="C645" s="3" t="str">
        <f>+VLOOKUP(B645,'[1]liste operateur'!D:E,2,FALSE)</f>
        <v>Intérimaire</v>
      </c>
      <c r="D645" s="4" t="str">
        <f t="shared" si="21"/>
        <v>NORM</v>
      </c>
      <c r="E645" t="s">
        <v>4</v>
      </c>
      <c r="G645" t="str">
        <f>VLOOKUP(B645,'[1]4 - Jeudi - SX'!$C$12:$E$1048576,3,FALSE)</f>
        <v>Après Midi</v>
      </c>
      <c r="H645" s="5">
        <f>IF(E645="Réception",VLOOKUP(B645,'[1]4 - Jeudi - SX'!$C$12:$S$313,9,FALSE),IF(E645="Préparation",VLOOKUP(B645,'[1]4 - Jeudi - SX'!$C$12:$S$313,8,FALSE),IF(E645="Expédition",VLOOKUP(B645,'[1]4 - Jeudi - SX'!$C$12:$S$313,10,FALSE),IF(E645="Inventaire",VLOOKUP(B645,'[1]4 - Jeudi - SX'!$C$12:$S$313,11,FALSE),IF(E645="Emballages/Déchets",VLOOKUP(B645,'[1]4 - Jeudi - SX'!$C$12:$S$313,12,FALSE),IF(F645="Délgation",VLOOKUP(B645,'[1]4 - Jeudi - SX'!$C$12:$S$313,13,FALSE),IF(E645="Dégagement",VLOOKUP(B645,'[1]4 - Jeudi - SX'!$C$12:$S$313,14,FALSE),IF(E645="Administration (chefs équipes)",VLOOKUP(B645,'[1]4 - Jeudi - SX'!$C$12:$S$313,16,FALSE)))))))))</f>
        <v>0</v>
      </c>
      <c r="I645" s="6"/>
      <c r="J645" s="7"/>
    </row>
    <row r="646" spans="1:10">
      <c r="A646" s="1" t="str">
        <f t="shared" si="20"/>
        <v>SLIMANI  ANISSA</v>
      </c>
      <c r="B646" s="2" t="str">
        <f>INDEX('[1]liste operateur'!D:D,(ROWS($1:646)-1)/8+1)</f>
        <v>SLIMANI  ANISSA</v>
      </c>
      <c r="C646" s="3" t="str">
        <f>+VLOOKUP(B646,'[1]liste operateur'!D:E,2,FALSE)</f>
        <v>Intérimaire</v>
      </c>
      <c r="D646" s="4" t="str">
        <f t="shared" si="21"/>
        <v>NORM</v>
      </c>
      <c r="E646" t="s">
        <v>5</v>
      </c>
      <c r="G646" t="str">
        <f>VLOOKUP(B646,'[1]4 - Jeudi - SX'!$C$12:$E$1048576,3,FALSE)</f>
        <v>Après Midi</v>
      </c>
      <c r="H646" s="5">
        <f>IF(E646="Réception",VLOOKUP(B646,'[1]4 - Jeudi - SX'!$C$12:$S$313,9,FALSE),IF(E646="Préparation",VLOOKUP(B646,'[1]4 - Jeudi - SX'!$C$12:$S$313,8,FALSE),IF(E646="Expédition",VLOOKUP(B646,'[1]4 - Jeudi - SX'!$C$12:$S$313,10,FALSE),IF(E646="Inventaire",VLOOKUP(B646,'[1]4 - Jeudi - SX'!$C$12:$S$313,11,FALSE),IF(E646="Emballages/Déchets",VLOOKUP(B646,'[1]4 - Jeudi - SX'!$C$12:$S$313,12,FALSE),IF(F646="Délgation",VLOOKUP(B646,'[1]4 - Jeudi - SX'!$C$12:$S$313,13,FALSE),IF(E646="Dégagement",VLOOKUP(B646,'[1]4 - Jeudi - SX'!$C$12:$S$313,14,FALSE),IF(E646="Administration (chefs équipes)",VLOOKUP(B646,'[1]4 - Jeudi - SX'!$C$12:$S$313,16,FALSE)))))))))</f>
        <v>0</v>
      </c>
      <c r="I646" s="6"/>
      <c r="J646" s="7"/>
    </row>
    <row r="647" spans="1:10">
      <c r="A647" s="1" t="str">
        <f t="shared" si="20"/>
        <v>SLIMANI  ANISSA</v>
      </c>
      <c r="B647" s="2" t="str">
        <f>INDEX('[1]liste operateur'!D:D,(ROWS($1:647)-1)/8+1)</f>
        <v>SLIMANI  ANISSA</v>
      </c>
      <c r="C647" s="3" t="str">
        <f>+VLOOKUP(B647,'[1]liste operateur'!D:E,2,FALSE)</f>
        <v>Intérimaire</v>
      </c>
      <c r="D647" s="4" t="str">
        <f t="shared" si="21"/>
        <v>NORM</v>
      </c>
      <c r="E647" t="s">
        <v>6</v>
      </c>
      <c r="G647" t="str">
        <f>VLOOKUP(B647,'[1]4 - Jeudi - SX'!$C$12:$E$1048576,3,FALSE)</f>
        <v>Après Midi</v>
      </c>
      <c r="H647" s="5">
        <f>IF(E647="Réception",VLOOKUP(B647,'[1]4 - Jeudi - SX'!$C$12:$S$313,9,FALSE),IF(E647="Préparation",VLOOKUP(B647,'[1]4 - Jeudi - SX'!$C$12:$S$313,8,FALSE),IF(E647="Expédition",VLOOKUP(B647,'[1]4 - Jeudi - SX'!$C$12:$S$313,10,FALSE),IF(E647="Inventaire",VLOOKUP(B647,'[1]4 - Jeudi - SX'!$C$12:$S$313,11,FALSE),IF(E647="Emballages/Déchets",VLOOKUP(B647,'[1]4 - Jeudi - SX'!$C$12:$S$313,12,FALSE),IF(F647="Délgation",VLOOKUP(B647,'[1]4 - Jeudi - SX'!$C$12:$S$313,13,FALSE),IF(E647="Dégagement",VLOOKUP(B647,'[1]4 - Jeudi - SX'!$C$12:$S$313,14,FALSE),IF(E647="Administration (chefs équipes)",VLOOKUP(B647,'[1]4 - Jeudi - SX'!$C$12:$S$313,16,FALSE)))))))))</f>
        <v>0</v>
      </c>
      <c r="I647" s="6"/>
      <c r="J647" s="7"/>
    </row>
    <row r="648" spans="1:10">
      <c r="A648" s="1" t="str">
        <f t="shared" si="20"/>
        <v>SLIMANI  ANISSA</v>
      </c>
      <c r="B648" s="2" t="str">
        <f>INDEX('[1]liste operateur'!D:D,(ROWS($1:648)-1)/8+1)</f>
        <v>SLIMANI  ANISSA</v>
      </c>
      <c r="C648" s="3" t="str">
        <f>+VLOOKUP(B648,'[1]liste operateur'!D:E,2,FALSE)</f>
        <v>Intérimaire</v>
      </c>
      <c r="D648" s="4" t="str">
        <f t="shared" si="21"/>
        <v>NORM</v>
      </c>
      <c r="F648" t="s">
        <v>7</v>
      </c>
      <c r="G648" t="str">
        <f>VLOOKUP(B648,'[1]4 - Jeudi - SX'!$C$12:$E$1048576,3,FALSE)</f>
        <v>Après Midi</v>
      </c>
      <c r="H648" s="5">
        <f>IF(E648="Réception",VLOOKUP(B648,'[1]4 - Jeudi - SX'!$C$12:$S$313,9,FALSE),IF(E648="Préparation",VLOOKUP(B648,'[1]4 - Jeudi - SX'!$C$12:$S$313,8,FALSE),IF(E648="Expédition",VLOOKUP(B648,'[1]4 - Jeudi - SX'!$C$12:$S$313,10,FALSE),IF(E648="Inventaire",VLOOKUP(B648,'[1]4 - Jeudi - SX'!$C$12:$S$313,11,FALSE),IF(E648="Emballages/Déchets",VLOOKUP(B648,'[1]4 - Jeudi - SX'!$C$12:$S$313,12,FALSE),IF(F648="Délgation",VLOOKUP(B648,'[1]4 - Jeudi - SX'!$C$12:$S$313,13,FALSE),IF(E648="Dégagement",VLOOKUP(B648,'[1]4 - Jeudi - SX'!$C$12:$S$313,14,FALSE),IF(E648="Administration (chefs équipes)",VLOOKUP(B648,'[1]4 - Jeudi - SX'!$C$12:$S$313,16,FALSE)))))))))</f>
        <v>0</v>
      </c>
      <c r="I648" s="6"/>
      <c r="J648" s="7"/>
    </row>
    <row r="649" spans="1:10">
      <c r="A649" s="1" t="str">
        <f t="shared" si="20"/>
        <v>BOTHIER  TATIANA</v>
      </c>
      <c r="B649" s="2" t="str">
        <f>INDEX('[1]liste operateur'!D:D,(ROWS($1:649)-1)/8+1)</f>
        <v>BOTHIER  TATIANA</v>
      </c>
      <c r="C649" s="3" t="str">
        <f>+VLOOKUP(B649,'[1]liste operateur'!D:E,2,FALSE)</f>
        <v>Intérimaire</v>
      </c>
      <c r="D649" s="4" t="str">
        <f t="shared" si="21"/>
        <v>NORM</v>
      </c>
      <c r="E649" t="s">
        <v>0</v>
      </c>
      <c r="G649" t="str">
        <f>VLOOKUP(B649,'[1]4 - Jeudi - SX'!$C$12:$E$1048576,3,FALSE)</f>
        <v>Après Midi</v>
      </c>
      <c r="H649" s="5">
        <f>IF(E649="Réception",VLOOKUP(B649,'[1]4 - Jeudi - SX'!$C$12:$S$313,9,FALSE),IF(E649="Préparation",VLOOKUP(B649,'[1]4 - Jeudi - SX'!$C$12:$S$313,8,FALSE),IF(E649="Expédition",VLOOKUP(B649,'[1]4 - Jeudi - SX'!$C$12:$S$313,10,FALSE),IF(E649="Inventaire",VLOOKUP(B649,'[1]4 - Jeudi - SX'!$C$12:$S$313,11,FALSE),IF(E649="Emballages/Déchets",VLOOKUP(B649,'[1]4 - Jeudi - SX'!$C$12:$S$313,12,FALSE),IF(F649="Délgation",VLOOKUP(B649,'[1]4 - Jeudi - SX'!$C$12:$S$313,13,FALSE),IF(E649="Dégagement",VLOOKUP(B649,'[1]4 - Jeudi - SX'!$C$12:$S$313,14,FALSE),IF(E649="Administration (chefs équipes)",VLOOKUP(B649,'[1]4 - Jeudi - SX'!$C$12:$S$313,16,FALSE)))))))))</f>
        <v>0.125</v>
      </c>
      <c r="I649" s="6"/>
      <c r="J649" s="7"/>
    </row>
    <row r="650" spans="1:10">
      <c r="A650" s="1" t="str">
        <f t="shared" si="20"/>
        <v>BOTHIER  TATIANA</v>
      </c>
      <c r="B650" s="2" t="str">
        <f>INDEX('[1]liste operateur'!D:D,(ROWS($1:650)-1)/8+1)</f>
        <v>BOTHIER  TATIANA</v>
      </c>
      <c r="C650" s="3" t="str">
        <f>+VLOOKUP(B650,'[1]liste operateur'!D:E,2,FALSE)</f>
        <v>Intérimaire</v>
      </c>
      <c r="D650" s="4" t="str">
        <f t="shared" si="21"/>
        <v>NORM</v>
      </c>
      <c r="E650" t="s">
        <v>1</v>
      </c>
      <c r="G650" t="str">
        <f>VLOOKUP(B650,'[1]4 - Jeudi - SX'!$C$12:$E$1048576,3,FALSE)</f>
        <v>Après Midi</v>
      </c>
      <c r="H650" s="5">
        <f>IF(E650="Réception",VLOOKUP(B650,'[1]4 - Jeudi - SX'!$C$12:$S$313,9,FALSE),IF(E650="Préparation",VLOOKUP(B650,'[1]4 - Jeudi - SX'!$C$12:$S$313,8,FALSE),IF(E650="Expédition",VLOOKUP(B650,'[1]4 - Jeudi - SX'!$C$12:$S$313,10,FALSE),IF(E650="Inventaire",VLOOKUP(B650,'[1]4 - Jeudi - SX'!$C$12:$S$313,11,FALSE),IF(E650="Emballages/Déchets",VLOOKUP(B650,'[1]4 - Jeudi - SX'!$C$12:$S$313,12,FALSE),IF(F650="Délgation",VLOOKUP(B650,'[1]4 - Jeudi - SX'!$C$12:$S$313,13,FALSE),IF(E650="Dégagement",VLOOKUP(B650,'[1]4 - Jeudi - SX'!$C$12:$S$313,14,FALSE),IF(E650="Administration (chefs équipes)",VLOOKUP(B650,'[1]4 - Jeudi - SX'!$C$12:$S$313,16,FALSE)))))))))</f>
        <v>0.125</v>
      </c>
      <c r="I650" s="6"/>
      <c r="J650" s="7"/>
    </row>
    <row r="651" spans="1:10">
      <c r="A651" s="1" t="str">
        <f t="shared" si="20"/>
        <v>BOTHIER  TATIANA</v>
      </c>
      <c r="B651" s="2" t="str">
        <f>INDEX('[1]liste operateur'!D:D,(ROWS($1:651)-1)/8+1)</f>
        <v>BOTHIER  TATIANA</v>
      </c>
      <c r="C651" s="3" t="str">
        <f>+VLOOKUP(B651,'[1]liste operateur'!D:E,2,FALSE)</f>
        <v>Intérimaire</v>
      </c>
      <c r="D651" s="4" t="str">
        <f t="shared" si="21"/>
        <v>NORM</v>
      </c>
      <c r="E651" t="s">
        <v>2</v>
      </c>
      <c r="G651" t="str">
        <f>VLOOKUP(B651,'[1]4 - Jeudi - SX'!$C$12:$E$1048576,3,FALSE)</f>
        <v>Après Midi</v>
      </c>
      <c r="H651" s="5">
        <f>IF(E651="Réception",VLOOKUP(B651,'[1]4 - Jeudi - SX'!$C$12:$S$313,9,FALSE),IF(E651="Préparation",VLOOKUP(B651,'[1]4 - Jeudi - SX'!$C$12:$S$313,8,FALSE),IF(E651="Expédition",VLOOKUP(B651,'[1]4 - Jeudi - SX'!$C$12:$S$313,10,FALSE),IF(E651="Inventaire",VLOOKUP(B651,'[1]4 - Jeudi - SX'!$C$12:$S$313,11,FALSE),IF(E651="Emballages/Déchets",VLOOKUP(B651,'[1]4 - Jeudi - SX'!$C$12:$S$313,12,FALSE),IF(F651="Délgation",VLOOKUP(B651,'[1]4 - Jeudi - SX'!$C$12:$S$313,13,FALSE),IF(E651="Dégagement",VLOOKUP(B651,'[1]4 - Jeudi - SX'!$C$12:$S$313,14,FALSE),IF(E651="Administration (chefs équipes)",VLOOKUP(B651,'[1]4 - Jeudi - SX'!$C$12:$S$313,16,FALSE)))))))))</f>
        <v>0</v>
      </c>
      <c r="I651" s="6"/>
      <c r="J651" s="7"/>
    </row>
    <row r="652" spans="1:10">
      <c r="A652" s="1" t="str">
        <f t="shared" si="20"/>
        <v>BOTHIER  TATIANA</v>
      </c>
      <c r="B652" s="2" t="str">
        <f>INDEX('[1]liste operateur'!D:D,(ROWS($1:652)-1)/8+1)</f>
        <v>BOTHIER  TATIANA</v>
      </c>
      <c r="C652" s="3" t="str">
        <f>+VLOOKUP(B652,'[1]liste operateur'!D:E,2,FALSE)</f>
        <v>Intérimaire</v>
      </c>
      <c r="D652" s="4" t="str">
        <f t="shared" si="21"/>
        <v>NORM</v>
      </c>
      <c r="E652" t="s">
        <v>3</v>
      </c>
      <c r="G652" t="str">
        <f>VLOOKUP(B652,'[1]4 - Jeudi - SX'!$C$12:$E$1048576,3,FALSE)</f>
        <v>Après Midi</v>
      </c>
      <c r="H652" s="5">
        <f>IF(E652="Réception",VLOOKUP(B652,'[1]4 - Jeudi - SX'!$C$12:$S$313,9,FALSE),IF(E652="Préparation",VLOOKUP(B652,'[1]4 - Jeudi - SX'!$C$12:$S$313,8,FALSE),IF(E652="Expédition",VLOOKUP(B652,'[1]4 - Jeudi - SX'!$C$12:$S$313,10,FALSE),IF(E652="Inventaire",VLOOKUP(B652,'[1]4 - Jeudi - SX'!$C$12:$S$313,11,FALSE),IF(E652="Emballages/Déchets",VLOOKUP(B652,'[1]4 - Jeudi - SX'!$C$12:$S$313,12,FALSE),IF(F652="Délgation",VLOOKUP(B652,'[1]4 - Jeudi - SX'!$C$12:$S$313,13,FALSE),IF(E652="Dégagement",VLOOKUP(B652,'[1]4 - Jeudi - SX'!$C$12:$S$313,14,FALSE),IF(E652="Administration (chefs équipes)",VLOOKUP(B652,'[1]4 - Jeudi - SX'!$C$12:$S$313,16,FALSE)))))))))</f>
        <v>0</v>
      </c>
      <c r="I652" s="6"/>
      <c r="J652" s="7"/>
    </row>
    <row r="653" spans="1:10">
      <c r="A653" s="1" t="str">
        <f t="shared" si="20"/>
        <v>BOTHIER  TATIANA</v>
      </c>
      <c r="B653" s="2" t="str">
        <f>INDEX('[1]liste operateur'!D:D,(ROWS($1:653)-1)/8+1)</f>
        <v>BOTHIER  TATIANA</v>
      </c>
      <c r="C653" s="3" t="str">
        <f>+VLOOKUP(B653,'[1]liste operateur'!D:E,2,FALSE)</f>
        <v>Intérimaire</v>
      </c>
      <c r="D653" s="4" t="str">
        <f t="shared" si="21"/>
        <v>NORM</v>
      </c>
      <c r="E653" t="s">
        <v>4</v>
      </c>
      <c r="G653" t="str">
        <f>VLOOKUP(B653,'[1]4 - Jeudi - SX'!$C$12:$E$1048576,3,FALSE)</f>
        <v>Après Midi</v>
      </c>
      <c r="H653" s="5">
        <f>IF(E653="Réception",VLOOKUP(B653,'[1]4 - Jeudi - SX'!$C$12:$S$313,9,FALSE),IF(E653="Préparation",VLOOKUP(B653,'[1]4 - Jeudi - SX'!$C$12:$S$313,8,FALSE),IF(E653="Expédition",VLOOKUP(B653,'[1]4 - Jeudi - SX'!$C$12:$S$313,10,FALSE),IF(E653="Inventaire",VLOOKUP(B653,'[1]4 - Jeudi - SX'!$C$12:$S$313,11,FALSE),IF(E653="Emballages/Déchets",VLOOKUP(B653,'[1]4 - Jeudi - SX'!$C$12:$S$313,12,FALSE),IF(F653="Délgation",VLOOKUP(B653,'[1]4 - Jeudi - SX'!$C$12:$S$313,13,FALSE),IF(E653="Dégagement",VLOOKUP(B653,'[1]4 - Jeudi - SX'!$C$12:$S$313,14,FALSE),IF(E653="Administration (chefs équipes)",VLOOKUP(B653,'[1]4 - Jeudi - SX'!$C$12:$S$313,16,FALSE)))))))))</f>
        <v>0</v>
      </c>
      <c r="I653" s="6"/>
      <c r="J653" s="7"/>
    </row>
    <row r="654" spans="1:10">
      <c r="A654" s="1" t="str">
        <f t="shared" si="20"/>
        <v>BOTHIER  TATIANA</v>
      </c>
      <c r="B654" s="2" t="str">
        <f>INDEX('[1]liste operateur'!D:D,(ROWS($1:654)-1)/8+1)</f>
        <v>BOTHIER  TATIANA</v>
      </c>
      <c r="C654" s="3" t="str">
        <f>+VLOOKUP(B654,'[1]liste operateur'!D:E,2,FALSE)</f>
        <v>Intérimaire</v>
      </c>
      <c r="D654" s="4" t="str">
        <f t="shared" si="21"/>
        <v>NORM</v>
      </c>
      <c r="E654" t="s">
        <v>5</v>
      </c>
      <c r="G654" t="str">
        <f>VLOOKUP(B654,'[1]4 - Jeudi - SX'!$C$12:$E$1048576,3,FALSE)</f>
        <v>Après Midi</v>
      </c>
      <c r="H654" s="5">
        <f>IF(E654="Réception",VLOOKUP(B654,'[1]4 - Jeudi - SX'!$C$12:$S$313,9,FALSE),IF(E654="Préparation",VLOOKUP(B654,'[1]4 - Jeudi - SX'!$C$12:$S$313,8,FALSE),IF(E654="Expédition",VLOOKUP(B654,'[1]4 - Jeudi - SX'!$C$12:$S$313,10,FALSE),IF(E654="Inventaire",VLOOKUP(B654,'[1]4 - Jeudi - SX'!$C$12:$S$313,11,FALSE),IF(E654="Emballages/Déchets",VLOOKUP(B654,'[1]4 - Jeudi - SX'!$C$12:$S$313,12,FALSE),IF(F654="Délgation",VLOOKUP(B654,'[1]4 - Jeudi - SX'!$C$12:$S$313,13,FALSE),IF(E654="Dégagement",VLOOKUP(B654,'[1]4 - Jeudi - SX'!$C$12:$S$313,14,FALSE),IF(E654="Administration (chefs équipes)",VLOOKUP(B654,'[1]4 - Jeudi - SX'!$C$12:$S$313,16,FALSE)))))))))</f>
        <v>0</v>
      </c>
      <c r="I654" s="6"/>
      <c r="J654" s="7"/>
    </row>
    <row r="655" spans="1:10">
      <c r="A655" s="1" t="str">
        <f t="shared" si="20"/>
        <v>BOTHIER  TATIANA</v>
      </c>
      <c r="B655" s="2" t="str">
        <f>INDEX('[1]liste operateur'!D:D,(ROWS($1:655)-1)/8+1)</f>
        <v>BOTHIER  TATIANA</v>
      </c>
      <c r="C655" s="3" t="str">
        <f>+VLOOKUP(B655,'[1]liste operateur'!D:E,2,FALSE)</f>
        <v>Intérimaire</v>
      </c>
      <c r="D655" s="4" t="str">
        <f t="shared" si="21"/>
        <v>NORM</v>
      </c>
      <c r="E655" t="s">
        <v>6</v>
      </c>
      <c r="G655" t="str">
        <f>VLOOKUP(B655,'[1]4 - Jeudi - SX'!$C$12:$E$1048576,3,FALSE)</f>
        <v>Après Midi</v>
      </c>
      <c r="H655" s="5">
        <f>IF(E655="Réception",VLOOKUP(B655,'[1]4 - Jeudi - SX'!$C$12:$S$313,9,FALSE),IF(E655="Préparation",VLOOKUP(B655,'[1]4 - Jeudi - SX'!$C$12:$S$313,8,FALSE),IF(E655="Expédition",VLOOKUP(B655,'[1]4 - Jeudi - SX'!$C$12:$S$313,10,FALSE),IF(E655="Inventaire",VLOOKUP(B655,'[1]4 - Jeudi - SX'!$C$12:$S$313,11,FALSE),IF(E655="Emballages/Déchets",VLOOKUP(B655,'[1]4 - Jeudi - SX'!$C$12:$S$313,12,FALSE),IF(F655="Délgation",VLOOKUP(B655,'[1]4 - Jeudi - SX'!$C$12:$S$313,13,FALSE),IF(E655="Dégagement",VLOOKUP(B655,'[1]4 - Jeudi - SX'!$C$12:$S$313,14,FALSE),IF(E655="Administration (chefs équipes)",VLOOKUP(B655,'[1]4 - Jeudi - SX'!$C$12:$S$313,16,FALSE)))))))))</f>
        <v>4.1666666666666664E-2</v>
      </c>
      <c r="I655" s="6"/>
      <c r="J655" s="7"/>
    </row>
    <row r="656" spans="1:10">
      <c r="A656" s="1" t="str">
        <f t="shared" si="20"/>
        <v>BOTHIER  TATIANA</v>
      </c>
      <c r="B656" s="2" t="str">
        <f>INDEX('[1]liste operateur'!D:D,(ROWS($1:656)-1)/8+1)</f>
        <v>BOTHIER  TATIANA</v>
      </c>
      <c r="C656" s="3" t="str">
        <f>+VLOOKUP(B656,'[1]liste operateur'!D:E,2,FALSE)</f>
        <v>Intérimaire</v>
      </c>
      <c r="D656" s="4" t="str">
        <f t="shared" si="21"/>
        <v>NORM</v>
      </c>
      <c r="F656" t="s">
        <v>7</v>
      </c>
      <c r="G656" t="str">
        <f>VLOOKUP(B656,'[1]4 - Jeudi - SX'!$C$12:$E$1048576,3,FALSE)</f>
        <v>Après Midi</v>
      </c>
      <c r="H656" s="5">
        <f>IF(E656="Réception",VLOOKUP(B656,'[1]4 - Jeudi - SX'!$C$12:$S$313,9,FALSE),IF(E656="Préparation",VLOOKUP(B656,'[1]4 - Jeudi - SX'!$C$12:$S$313,8,FALSE),IF(E656="Expédition",VLOOKUP(B656,'[1]4 - Jeudi - SX'!$C$12:$S$313,10,FALSE),IF(E656="Inventaire",VLOOKUP(B656,'[1]4 - Jeudi - SX'!$C$12:$S$313,11,FALSE),IF(E656="Emballages/Déchets",VLOOKUP(B656,'[1]4 - Jeudi - SX'!$C$12:$S$313,12,FALSE),IF(F656="Délgation",VLOOKUP(B656,'[1]4 - Jeudi - SX'!$C$12:$S$313,13,FALSE),IF(E656="Dégagement",VLOOKUP(B656,'[1]4 - Jeudi - SX'!$C$12:$S$313,14,FALSE),IF(E656="Administration (chefs équipes)",VLOOKUP(B656,'[1]4 - Jeudi - SX'!$C$12:$S$313,16,FALSE)))))))))</f>
        <v>0</v>
      </c>
      <c r="I656" s="6"/>
      <c r="J656" s="7"/>
    </row>
    <row r="657" spans="1:10">
      <c r="A657" s="1" t="str">
        <f t="shared" si="20"/>
        <v>MERABTI  FATIMA</v>
      </c>
      <c r="B657" s="2" t="str">
        <f>INDEX('[1]liste operateur'!D:D,(ROWS($1:657)-1)/8+1)</f>
        <v>MERABTI  FATIMA</v>
      </c>
      <c r="C657" s="3" t="str">
        <f>+VLOOKUP(B657,'[1]liste operateur'!D:E,2,FALSE)</f>
        <v>Intérimaire</v>
      </c>
      <c r="D657" s="4" t="str">
        <f t="shared" si="21"/>
        <v>NORM</v>
      </c>
      <c r="E657" t="s">
        <v>0</v>
      </c>
      <c r="G657" t="str">
        <f>VLOOKUP(B657,'[1]4 - Jeudi - SX'!$C$12:$E$1048576,3,FALSE)</f>
        <v>Après Midi</v>
      </c>
      <c r="H657" s="5">
        <f>IF(E657="Réception",VLOOKUP(B657,'[1]4 - Jeudi - SX'!$C$12:$S$313,9,FALSE),IF(E657="Préparation",VLOOKUP(B657,'[1]4 - Jeudi - SX'!$C$12:$S$313,8,FALSE),IF(E657="Expédition",VLOOKUP(B657,'[1]4 - Jeudi - SX'!$C$12:$S$313,10,FALSE),IF(E657="Inventaire",VLOOKUP(B657,'[1]4 - Jeudi - SX'!$C$12:$S$313,11,FALSE),IF(E657="Emballages/Déchets",VLOOKUP(B657,'[1]4 - Jeudi - SX'!$C$12:$S$313,12,FALSE),IF(F657="Délgation",VLOOKUP(B657,'[1]4 - Jeudi - SX'!$C$12:$S$313,13,FALSE),IF(E657="Dégagement",VLOOKUP(B657,'[1]4 - Jeudi - SX'!$C$12:$S$313,14,FALSE),IF(E657="Administration (chefs équipes)",VLOOKUP(B657,'[1]4 - Jeudi - SX'!$C$12:$S$313,16,FALSE)))))))))</f>
        <v>0</v>
      </c>
      <c r="I657" s="6"/>
      <c r="J657" s="7"/>
    </row>
    <row r="658" spans="1:10">
      <c r="A658" s="1" t="str">
        <f t="shared" si="20"/>
        <v>MERABTI  FATIMA</v>
      </c>
      <c r="B658" s="2" t="str">
        <f>INDEX('[1]liste operateur'!D:D,(ROWS($1:658)-1)/8+1)</f>
        <v>MERABTI  FATIMA</v>
      </c>
      <c r="C658" s="3" t="str">
        <f>+VLOOKUP(B658,'[1]liste operateur'!D:E,2,FALSE)</f>
        <v>Intérimaire</v>
      </c>
      <c r="D658" s="4" t="str">
        <f t="shared" si="21"/>
        <v>NORM</v>
      </c>
      <c r="E658" t="s">
        <v>1</v>
      </c>
      <c r="G658" t="str">
        <f>VLOOKUP(B658,'[1]4 - Jeudi - SX'!$C$12:$E$1048576,3,FALSE)</f>
        <v>Après Midi</v>
      </c>
      <c r="H658" s="5">
        <f>IF(E658="Réception",VLOOKUP(B658,'[1]4 - Jeudi - SX'!$C$12:$S$313,9,FALSE),IF(E658="Préparation",VLOOKUP(B658,'[1]4 - Jeudi - SX'!$C$12:$S$313,8,FALSE),IF(E658="Expédition",VLOOKUP(B658,'[1]4 - Jeudi - SX'!$C$12:$S$313,10,FALSE),IF(E658="Inventaire",VLOOKUP(B658,'[1]4 - Jeudi - SX'!$C$12:$S$313,11,FALSE),IF(E658="Emballages/Déchets",VLOOKUP(B658,'[1]4 - Jeudi - SX'!$C$12:$S$313,12,FALSE),IF(F658="Délgation",VLOOKUP(B658,'[1]4 - Jeudi - SX'!$C$12:$S$313,13,FALSE),IF(E658="Dégagement",VLOOKUP(B658,'[1]4 - Jeudi - SX'!$C$12:$S$313,14,FALSE),IF(E658="Administration (chefs équipes)",VLOOKUP(B658,'[1]4 - Jeudi - SX'!$C$12:$S$313,16,FALSE)))))))))</f>
        <v>0</v>
      </c>
      <c r="I658" s="6"/>
      <c r="J658" s="7"/>
    </row>
    <row r="659" spans="1:10">
      <c r="A659" s="1" t="str">
        <f t="shared" si="20"/>
        <v>MERABTI  FATIMA</v>
      </c>
      <c r="B659" s="2" t="str">
        <f>INDEX('[1]liste operateur'!D:D,(ROWS($1:659)-1)/8+1)</f>
        <v>MERABTI  FATIMA</v>
      </c>
      <c r="C659" s="3" t="str">
        <f>+VLOOKUP(B659,'[1]liste operateur'!D:E,2,FALSE)</f>
        <v>Intérimaire</v>
      </c>
      <c r="D659" s="4" t="str">
        <f t="shared" si="21"/>
        <v>NORM</v>
      </c>
      <c r="E659" t="s">
        <v>2</v>
      </c>
      <c r="G659" t="str">
        <f>VLOOKUP(B659,'[1]4 - Jeudi - SX'!$C$12:$E$1048576,3,FALSE)</f>
        <v>Après Midi</v>
      </c>
      <c r="H659" s="5">
        <f>IF(E659="Réception",VLOOKUP(B659,'[1]4 - Jeudi - SX'!$C$12:$S$313,9,FALSE),IF(E659="Préparation",VLOOKUP(B659,'[1]4 - Jeudi - SX'!$C$12:$S$313,8,FALSE),IF(E659="Expédition",VLOOKUP(B659,'[1]4 - Jeudi - SX'!$C$12:$S$313,10,FALSE),IF(E659="Inventaire",VLOOKUP(B659,'[1]4 - Jeudi - SX'!$C$12:$S$313,11,FALSE),IF(E659="Emballages/Déchets",VLOOKUP(B659,'[1]4 - Jeudi - SX'!$C$12:$S$313,12,FALSE),IF(F659="Délgation",VLOOKUP(B659,'[1]4 - Jeudi - SX'!$C$12:$S$313,13,FALSE),IF(E659="Dégagement",VLOOKUP(B659,'[1]4 - Jeudi - SX'!$C$12:$S$313,14,FALSE),IF(E659="Administration (chefs équipes)",VLOOKUP(B659,'[1]4 - Jeudi - SX'!$C$12:$S$313,16,FALSE)))))))))</f>
        <v>0</v>
      </c>
      <c r="I659" s="6"/>
      <c r="J659" s="7"/>
    </row>
    <row r="660" spans="1:10">
      <c r="A660" s="1" t="str">
        <f t="shared" si="20"/>
        <v>MERABTI  FATIMA</v>
      </c>
      <c r="B660" s="2" t="str">
        <f>INDEX('[1]liste operateur'!D:D,(ROWS($1:660)-1)/8+1)</f>
        <v>MERABTI  FATIMA</v>
      </c>
      <c r="C660" s="3" t="str">
        <f>+VLOOKUP(B660,'[1]liste operateur'!D:E,2,FALSE)</f>
        <v>Intérimaire</v>
      </c>
      <c r="D660" s="4" t="str">
        <f t="shared" si="21"/>
        <v>NORM</v>
      </c>
      <c r="E660" t="s">
        <v>3</v>
      </c>
      <c r="G660" t="str">
        <f>VLOOKUP(B660,'[1]4 - Jeudi - SX'!$C$12:$E$1048576,3,FALSE)</f>
        <v>Après Midi</v>
      </c>
      <c r="H660" s="5">
        <f>IF(E660="Réception",VLOOKUP(B660,'[1]4 - Jeudi - SX'!$C$12:$S$313,9,FALSE),IF(E660="Préparation",VLOOKUP(B660,'[1]4 - Jeudi - SX'!$C$12:$S$313,8,FALSE),IF(E660="Expédition",VLOOKUP(B660,'[1]4 - Jeudi - SX'!$C$12:$S$313,10,FALSE),IF(E660="Inventaire",VLOOKUP(B660,'[1]4 - Jeudi - SX'!$C$12:$S$313,11,FALSE),IF(E660="Emballages/Déchets",VLOOKUP(B660,'[1]4 - Jeudi - SX'!$C$12:$S$313,12,FALSE),IF(F660="Délgation",VLOOKUP(B660,'[1]4 - Jeudi - SX'!$C$12:$S$313,13,FALSE),IF(E660="Dégagement",VLOOKUP(B660,'[1]4 - Jeudi - SX'!$C$12:$S$313,14,FALSE),IF(E660="Administration (chefs équipes)",VLOOKUP(B660,'[1]4 - Jeudi - SX'!$C$12:$S$313,16,FALSE)))))))))</f>
        <v>0</v>
      </c>
      <c r="I660" s="6"/>
      <c r="J660" s="7"/>
    </row>
    <row r="661" spans="1:10">
      <c r="A661" s="1" t="str">
        <f t="shared" si="20"/>
        <v>MERABTI  FATIMA</v>
      </c>
      <c r="B661" s="2" t="str">
        <f>INDEX('[1]liste operateur'!D:D,(ROWS($1:661)-1)/8+1)</f>
        <v>MERABTI  FATIMA</v>
      </c>
      <c r="C661" s="3" t="str">
        <f>+VLOOKUP(B661,'[1]liste operateur'!D:E,2,FALSE)</f>
        <v>Intérimaire</v>
      </c>
      <c r="D661" s="4" t="str">
        <f t="shared" si="21"/>
        <v>NORM</v>
      </c>
      <c r="E661" t="s">
        <v>4</v>
      </c>
      <c r="G661" t="str">
        <f>VLOOKUP(B661,'[1]4 - Jeudi - SX'!$C$12:$E$1048576,3,FALSE)</f>
        <v>Après Midi</v>
      </c>
      <c r="H661" s="5">
        <f>IF(E661="Réception",VLOOKUP(B661,'[1]4 - Jeudi - SX'!$C$12:$S$313,9,FALSE),IF(E661="Préparation",VLOOKUP(B661,'[1]4 - Jeudi - SX'!$C$12:$S$313,8,FALSE),IF(E661="Expédition",VLOOKUP(B661,'[1]4 - Jeudi - SX'!$C$12:$S$313,10,FALSE),IF(E661="Inventaire",VLOOKUP(B661,'[1]4 - Jeudi - SX'!$C$12:$S$313,11,FALSE),IF(E661="Emballages/Déchets",VLOOKUP(B661,'[1]4 - Jeudi - SX'!$C$12:$S$313,12,FALSE),IF(F661="Délgation",VLOOKUP(B661,'[1]4 - Jeudi - SX'!$C$12:$S$313,13,FALSE),IF(E661="Dégagement",VLOOKUP(B661,'[1]4 - Jeudi - SX'!$C$12:$S$313,14,FALSE),IF(E661="Administration (chefs équipes)",VLOOKUP(B661,'[1]4 - Jeudi - SX'!$C$12:$S$313,16,FALSE)))))))))</f>
        <v>0</v>
      </c>
      <c r="I661" s="6"/>
      <c r="J661" s="7"/>
    </row>
    <row r="662" spans="1:10">
      <c r="A662" s="1" t="str">
        <f t="shared" si="20"/>
        <v>MERABTI  FATIMA</v>
      </c>
      <c r="B662" s="2" t="str">
        <f>INDEX('[1]liste operateur'!D:D,(ROWS($1:662)-1)/8+1)</f>
        <v>MERABTI  FATIMA</v>
      </c>
      <c r="C662" s="3" t="str">
        <f>+VLOOKUP(B662,'[1]liste operateur'!D:E,2,FALSE)</f>
        <v>Intérimaire</v>
      </c>
      <c r="D662" s="4" t="str">
        <f t="shared" si="21"/>
        <v>NORM</v>
      </c>
      <c r="E662" t="s">
        <v>5</v>
      </c>
      <c r="G662" t="str">
        <f>VLOOKUP(B662,'[1]4 - Jeudi - SX'!$C$12:$E$1048576,3,FALSE)</f>
        <v>Après Midi</v>
      </c>
      <c r="H662" s="5">
        <f>IF(E662="Réception",VLOOKUP(B662,'[1]4 - Jeudi - SX'!$C$12:$S$313,9,FALSE),IF(E662="Préparation",VLOOKUP(B662,'[1]4 - Jeudi - SX'!$C$12:$S$313,8,FALSE),IF(E662="Expédition",VLOOKUP(B662,'[1]4 - Jeudi - SX'!$C$12:$S$313,10,FALSE),IF(E662="Inventaire",VLOOKUP(B662,'[1]4 - Jeudi - SX'!$C$12:$S$313,11,FALSE),IF(E662="Emballages/Déchets",VLOOKUP(B662,'[1]4 - Jeudi - SX'!$C$12:$S$313,12,FALSE),IF(F662="Délgation",VLOOKUP(B662,'[1]4 - Jeudi - SX'!$C$12:$S$313,13,FALSE),IF(E662="Dégagement",VLOOKUP(B662,'[1]4 - Jeudi - SX'!$C$12:$S$313,14,FALSE),IF(E662="Administration (chefs équipes)",VLOOKUP(B662,'[1]4 - Jeudi - SX'!$C$12:$S$313,16,FALSE)))))))))</f>
        <v>0</v>
      </c>
      <c r="I662" s="6"/>
      <c r="J662" s="7"/>
    </row>
    <row r="663" spans="1:10">
      <c r="A663" s="1" t="str">
        <f t="shared" si="20"/>
        <v>MERABTI  FATIMA</v>
      </c>
      <c r="B663" s="2" t="str">
        <f>INDEX('[1]liste operateur'!D:D,(ROWS($1:663)-1)/8+1)</f>
        <v>MERABTI  FATIMA</v>
      </c>
      <c r="C663" s="3" t="str">
        <f>+VLOOKUP(B663,'[1]liste operateur'!D:E,2,FALSE)</f>
        <v>Intérimaire</v>
      </c>
      <c r="D663" s="4" t="str">
        <f t="shared" si="21"/>
        <v>NORM</v>
      </c>
      <c r="E663" t="s">
        <v>6</v>
      </c>
      <c r="G663" t="str">
        <f>VLOOKUP(B663,'[1]4 - Jeudi - SX'!$C$12:$E$1048576,3,FALSE)</f>
        <v>Après Midi</v>
      </c>
      <c r="H663" s="5">
        <f>IF(E663="Réception",VLOOKUP(B663,'[1]4 - Jeudi - SX'!$C$12:$S$313,9,FALSE),IF(E663="Préparation",VLOOKUP(B663,'[1]4 - Jeudi - SX'!$C$12:$S$313,8,FALSE),IF(E663="Expédition",VLOOKUP(B663,'[1]4 - Jeudi - SX'!$C$12:$S$313,10,FALSE),IF(E663="Inventaire",VLOOKUP(B663,'[1]4 - Jeudi - SX'!$C$12:$S$313,11,FALSE),IF(E663="Emballages/Déchets",VLOOKUP(B663,'[1]4 - Jeudi - SX'!$C$12:$S$313,12,FALSE),IF(F663="Délgation",VLOOKUP(B663,'[1]4 - Jeudi - SX'!$C$12:$S$313,13,FALSE),IF(E663="Dégagement",VLOOKUP(B663,'[1]4 - Jeudi - SX'!$C$12:$S$313,14,FALSE),IF(E663="Administration (chefs équipes)",VLOOKUP(B663,'[1]4 - Jeudi - SX'!$C$12:$S$313,16,FALSE)))))))))</f>
        <v>0</v>
      </c>
      <c r="I663" s="6"/>
      <c r="J663" s="7"/>
    </row>
    <row r="664" spans="1:10">
      <c r="A664" s="1" t="str">
        <f t="shared" si="20"/>
        <v>MERABTI  FATIMA</v>
      </c>
      <c r="B664" s="2" t="str">
        <f>INDEX('[1]liste operateur'!D:D,(ROWS($1:664)-1)/8+1)</f>
        <v>MERABTI  FATIMA</v>
      </c>
      <c r="C664" s="3" t="str">
        <f>+VLOOKUP(B664,'[1]liste operateur'!D:E,2,FALSE)</f>
        <v>Intérimaire</v>
      </c>
      <c r="D664" s="4" t="str">
        <f t="shared" si="21"/>
        <v>NORM</v>
      </c>
      <c r="F664" t="s">
        <v>7</v>
      </c>
      <c r="G664" t="str">
        <f>VLOOKUP(B664,'[1]4 - Jeudi - SX'!$C$12:$E$1048576,3,FALSE)</f>
        <v>Après Midi</v>
      </c>
      <c r="H664" s="5">
        <f>IF(E664="Réception",VLOOKUP(B664,'[1]4 - Jeudi - SX'!$C$12:$S$313,9,FALSE),IF(E664="Préparation",VLOOKUP(B664,'[1]4 - Jeudi - SX'!$C$12:$S$313,8,FALSE),IF(E664="Expédition",VLOOKUP(B664,'[1]4 - Jeudi - SX'!$C$12:$S$313,10,FALSE),IF(E664="Inventaire",VLOOKUP(B664,'[1]4 - Jeudi - SX'!$C$12:$S$313,11,FALSE),IF(E664="Emballages/Déchets",VLOOKUP(B664,'[1]4 - Jeudi - SX'!$C$12:$S$313,12,FALSE),IF(F664="Délgation",VLOOKUP(B664,'[1]4 - Jeudi - SX'!$C$12:$S$313,13,FALSE),IF(E664="Dégagement",VLOOKUP(B664,'[1]4 - Jeudi - SX'!$C$12:$S$313,14,FALSE),IF(E664="Administration (chefs équipes)",VLOOKUP(B664,'[1]4 - Jeudi - SX'!$C$12:$S$313,16,FALSE)))))))))</f>
        <v>0</v>
      </c>
      <c r="I664" s="6"/>
      <c r="J664" s="7"/>
    </row>
    <row r="665" spans="1:10">
      <c r="A665" s="1" t="str">
        <f t="shared" si="20"/>
        <v>CLAIN  CAROLINE</v>
      </c>
      <c r="B665" s="2" t="str">
        <f>INDEX('[1]liste operateur'!D:D,(ROWS($1:665)-1)/8+1)</f>
        <v>CLAIN  CAROLINE</v>
      </c>
      <c r="C665" s="3" t="str">
        <f>+VLOOKUP(B665,'[1]liste operateur'!D:E,2,FALSE)</f>
        <v>Intérimaire</v>
      </c>
      <c r="D665" s="4" t="str">
        <f t="shared" si="21"/>
        <v>NORM</v>
      </c>
      <c r="E665" t="s">
        <v>0</v>
      </c>
      <c r="G665" t="str">
        <f>VLOOKUP(B665,'[1]4 - Jeudi - SX'!$C$12:$E$1048576,3,FALSE)</f>
        <v>Après Midi</v>
      </c>
      <c r="H665" s="5">
        <f>IF(E665="Réception",VLOOKUP(B665,'[1]4 - Jeudi - SX'!$C$12:$S$313,9,FALSE),IF(E665="Préparation",VLOOKUP(B665,'[1]4 - Jeudi - SX'!$C$12:$S$313,8,FALSE),IF(E665="Expédition",VLOOKUP(B665,'[1]4 - Jeudi - SX'!$C$12:$S$313,10,FALSE),IF(E665="Inventaire",VLOOKUP(B665,'[1]4 - Jeudi - SX'!$C$12:$S$313,11,FALSE),IF(E665="Emballages/Déchets",VLOOKUP(B665,'[1]4 - Jeudi - SX'!$C$12:$S$313,12,FALSE),IF(F665="Délgation",VLOOKUP(B665,'[1]4 - Jeudi - SX'!$C$12:$S$313,13,FALSE),IF(E665="Dégagement",VLOOKUP(B665,'[1]4 - Jeudi - SX'!$C$12:$S$313,14,FALSE),IF(E665="Administration (chefs équipes)",VLOOKUP(B665,'[1]4 - Jeudi - SX'!$C$12:$S$313,16,FALSE)))))))))</f>
        <v>0</v>
      </c>
      <c r="I665" s="6"/>
      <c r="J665" s="7"/>
    </row>
    <row r="666" spans="1:10">
      <c r="A666" s="1" t="str">
        <f t="shared" si="20"/>
        <v>CLAIN  CAROLINE</v>
      </c>
      <c r="B666" s="2" t="str">
        <f>INDEX('[1]liste operateur'!D:D,(ROWS($1:666)-1)/8+1)</f>
        <v>CLAIN  CAROLINE</v>
      </c>
      <c r="C666" s="3" t="str">
        <f>+VLOOKUP(B666,'[1]liste operateur'!D:E,2,FALSE)</f>
        <v>Intérimaire</v>
      </c>
      <c r="D666" s="4" t="str">
        <f t="shared" si="21"/>
        <v>NORM</v>
      </c>
      <c r="E666" t="s">
        <v>1</v>
      </c>
      <c r="G666" t="str">
        <f>VLOOKUP(B666,'[1]4 - Jeudi - SX'!$C$12:$E$1048576,3,FALSE)</f>
        <v>Après Midi</v>
      </c>
      <c r="H666" s="5">
        <f>IF(E666="Réception",VLOOKUP(B666,'[1]4 - Jeudi - SX'!$C$12:$S$313,9,FALSE),IF(E666="Préparation",VLOOKUP(B666,'[1]4 - Jeudi - SX'!$C$12:$S$313,8,FALSE),IF(E666="Expédition",VLOOKUP(B666,'[1]4 - Jeudi - SX'!$C$12:$S$313,10,FALSE),IF(E666="Inventaire",VLOOKUP(B666,'[1]4 - Jeudi - SX'!$C$12:$S$313,11,FALSE),IF(E666="Emballages/Déchets",VLOOKUP(B666,'[1]4 - Jeudi - SX'!$C$12:$S$313,12,FALSE),IF(F666="Délgation",VLOOKUP(B666,'[1]4 - Jeudi - SX'!$C$12:$S$313,13,FALSE),IF(E666="Dégagement",VLOOKUP(B666,'[1]4 - Jeudi - SX'!$C$12:$S$313,14,FALSE),IF(E666="Administration (chefs équipes)",VLOOKUP(B666,'[1]4 - Jeudi - SX'!$C$12:$S$313,16,FALSE)))))))))</f>
        <v>0.125</v>
      </c>
      <c r="I666" s="6"/>
      <c r="J666" s="7"/>
    </row>
    <row r="667" spans="1:10">
      <c r="A667" s="1" t="str">
        <f t="shared" si="20"/>
        <v>CLAIN  CAROLINE</v>
      </c>
      <c r="B667" s="2" t="str">
        <f>INDEX('[1]liste operateur'!D:D,(ROWS($1:667)-1)/8+1)</f>
        <v>CLAIN  CAROLINE</v>
      </c>
      <c r="C667" s="3" t="str">
        <f>+VLOOKUP(B667,'[1]liste operateur'!D:E,2,FALSE)</f>
        <v>Intérimaire</v>
      </c>
      <c r="D667" s="4" t="str">
        <f t="shared" si="21"/>
        <v>NORM</v>
      </c>
      <c r="E667" t="s">
        <v>2</v>
      </c>
      <c r="G667" t="str">
        <f>VLOOKUP(B667,'[1]4 - Jeudi - SX'!$C$12:$E$1048576,3,FALSE)</f>
        <v>Après Midi</v>
      </c>
      <c r="H667" s="5">
        <f>IF(E667="Réception",VLOOKUP(B667,'[1]4 - Jeudi - SX'!$C$12:$S$313,9,FALSE),IF(E667="Préparation",VLOOKUP(B667,'[1]4 - Jeudi - SX'!$C$12:$S$313,8,FALSE),IF(E667="Expédition",VLOOKUP(B667,'[1]4 - Jeudi - SX'!$C$12:$S$313,10,FALSE),IF(E667="Inventaire",VLOOKUP(B667,'[1]4 - Jeudi - SX'!$C$12:$S$313,11,FALSE),IF(E667="Emballages/Déchets",VLOOKUP(B667,'[1]4 - Jeudi - SX'!$C$12:$S$313,12,FALSE),IF(F667="Délgation",VLOOKUP(B667,'[1]4 - Jeudi - SX'!$C$12:$S$313,13,FALSE),IF(E667="Dégagement",VLOOKUP(B667,'[1]4 - Jeudi - SX'!$C$12:$S$313,14,FALSE),IF(E667="Administration (chefs équipes)",VLOOKUP(B667,'[1]4 - Jeudi - SX'!$C$12:$S$313,16,FALSE)))))))))</f>
        <v>0</v>
      </c>
      <c r="I667" s="6"/>
      <c r="J667" s="7"/>
    </row>
    <row r="668" spans="1:10">
      <c r="A668" s="1" t="str">
        <f t="shared" si="20"/>
        <v>CLAIN  CAROLINE</v>
      </c>
      <c r="B668" s="2" t="str">
        <f>INDEX('[1]liste operateur'!D:D,(ROWS($1:668)-1)/8+1)</f>
        <v>CLAIN  CAROLINE</v>
      </c>
      <c r="C668" s="3" t="str">
        <f>+VLOOKUP(B668,'[1]liste operateur'!D:E,2,FALSE)</f>
        <v>Intérimaire</v>
      </c>
      <c r="D668" s="4" t="str">
        <f t="shared" si="21"/>
        <v>NORM</v>
      </c>
      <c r="E668" t="s">
        <v>3</v>
      </c>
      <c r="G668" t="str">
        <f>VLOOKUP(B668,'[1]4 - Jeudi - SX'!$C$12:$E$1048576,3,FALSE)</f>
        <v>Après Midi</v>
      </c>
      <c r="H668" s="5">
        <f>IF(E668="Réception",VLOOKUP(B668,'[1]4 - Jeudi - SX'!$C$12:$S$313,9,FALSE),IF(E668="Préparation",VLOOKUP(B668,'[1]4 - Jeudi - SX'!$C$12:$S$313,8,FALSE),IF(E668="Expédition",VLOOKUP(B668,'[1]4 - Jeudi - SX'!$C$12:$S$313,10,FALSE),IF(E668="Inventaire",VLOOKUP(B668,'[1]4 - Jeudi - SX'!$C$12:$S$313,11,FALSE),IF(E668="Emballages/Déchets",VLOOKUP(B668,'[1]4 - Jeudi - SX'!$C$12:$S$313,12,FALSE),IF(F668="Délgation",VLOOKUP(B668,'[1]4 - Jeudi - SX'!$C$12:$S$313,13,FALSE),IF(E668="Dégagement",VLOOKUP(B668,'[1]4 - Jeudi - SX'!$C$12:$S$313,14,FALSE),IF(E668="Administration (chefs équipes)",VLOOKUP(B668,'[1]4 - Jeudi - SX'!$C$12:$S$313,16,FALSE)))))))))</f>
        <v>0</v>
      </c>
      <c r="I668" s="6"/>
      <c r="J668" s="7"/>
    </row>
    <row r="669" spans="1:10">
      <c r="A669" s="1" t="str">
        <f t="shared" si="20"/>
        <v>CLAIN  CAROLINE</v>
      </c>
      <c r="B669" s="2" t="str">
        <f>INDEX('[1]liste operateur'!D:D,(ROWS($1:669)-1)/8+1)</f>
        <v>CLAIN  CAROLINE</v>
      </c>
      <c r="C669" s="3" t="str">
        <f>+VLOOKUP(B669,'[1]liste operateur'!D:E,2,FALSE)</f>
        <v>Intérimaire</v>
      </c>
      <c r="D669" s="4" t="str">
        <f t="shared" si="21"/>
        <v>NORM</v>
      </c>
      <c r="E669" t="s">
        <v>4</v>
      </c>
      <c r="G669" t="str">
        <f>VLOOKUP(B669,'[1]4 - Jeudi - SX'!$C$12:$E$1048576,3,FALSE)</f>
        <v>Après Midi</v>
      </c>
      <c r="H669" s="5">
        <f>IF(E669="Réception",VLOOKUP(B669,'[1]4 - Jeudi - SX'!$C$12:$S$313,9,FALSE),IF(E669="Préparation",VLOOKUP(B669,'[1]4 - Jeudi - SX'!$C$12:$S$313,8,FALSE),IF(E669="Expédition",VLOOKUP(B669,'[1]4 - Jeudi - SX'!$C$12:$S$313,10,FALSE),IF(E669="Inventaire",VLOOKUP(B669,'[1]4 - Jeudi - SX'!$C$12:$S$313,11,FALSE),IF(E669="Emballages/Déchets",VLOOKUP(B669,'[1]4 - Jeudi - SX'!$C$12:$S$313,12,FALSE),IF(F669="Délgation",VLOOKUP(B669,'[1]4 - Jeudi - SX'!$C$12:$S$313,13,FALSE),IF(E669="Dégagement",VLOOKUP(B669,'[1]4 - Jeudi - SX'!$C$12:$S$313,14,FALSE),IF(E669="Administration (chefs équipes)",VLOOKUP(B669,'[1]4 - Jeudi - SX'!$C$12:$S$313,16,FALSE)))))))))</f>
        <v>0</v>
      </c>
      <c r="I669" s="6"/>
      <c r="J669" s="7"/>
    </row>
    <row r="670" spans="1:10">
      <c r="A670" s="1" t="str">
        <f t="shared" si="20"/>
        <v>CLAIN  CAROLINE</v>
      </c>
      <c r="B670" s="2" t="str">
        <f>INDEX('[1]liste operateur'!D:D,(ROWS($1:670)-1)/8+1)</f>
        <v>CLAIN  CAROLINE</v>
      </c>
      <c r="C670" s="3" t="str">
        <f>+VLOOKUP(B670,'[1]liste operateur'!D:E,2,FALSE)</f>
        <v>Intérimaire</v>
      </c>
      <c r="D670" s="4" t="str">
        <f t="shared" si="21"/>
        <v>NORM</v>
      </c>
      <c r="E670" t="s">
        <v>5</v>
      </c>
      <c r="G670" t="str">
        <f>VLOOKUP(B670,'[1]4 - Jeudi - SX'!$C$12:$E$1048576,3,FALSE)</f>
        <v>Après Midi</v>
      </c>
      <c r="H670" s="5">
        <f>IF(E670="Réception",VLOOKUP(B670,'[1]4 - Jeudi - SX'!$C$12:$S$313,9,FALSE),IF(E670="Préparation",VLOOKUP(B670,'[1]4 - Jeudi - SX'!$C$12:$S$313,8,FALSE),IF(E670="Expédition",VLOOKUP(B670,'[1]4 - Jeudi - SX'!$C$12:$S$313,10,FALSE),IF(E670="Inventaire",VLOOKUP(B670,'[1]4 - Jeudi - SX'!$C$12:$S$313,11,FALSE),IF(E670="Emballages/Déchets",VLOOKUP(B670,'[1]4 - Jeudi - SX'!$C$12:$S$313,12,FALSE),IF(F670="Délgation",VLOOKUP(B670,'[1]4 - Jeudi - SX'!$C$12:$S$313,13,FALSE),IF(E670="Dégagement",VLOOKUP(B670,'[1]4 - Jeudi - SX'!$C$12:$S$313,14,FALSE),IF(E670="Administration (chefs équipes)",VLOOKUP(B670,'[1]4 - Jeudi - SX'!$C$12:$S$313,16,FALSE)))))))))</f>
        <v>0</v>
      </c>
      <c r="I670" s="6"/>
      <c r="J670" s="7"/>
    </row>
    <row r="671" spans="1:10">
      <c r="A671" s="1" t="str">
        <f t="shared" si="20"/>
        <v>CLAIN  CAROLINE</v>
      </c>
      <c r="B671" s="2" t="str">
        <f>INDEX('[1]liste operateur'!D:D,(ROWS($1:671)-1)/8+1)</f>
        <v>CLAIN  CAROLINE</v>
      </c>
      <c r="C671" s="3" t="str">
        <f>+VLOOKUP(B671,'[1]liste operateur'!D:E,2,FALSE)</f>
        <v>Intérimaire</v>
      </c>
      <c r="D671" s="4" t="str">
        <f t="shared" si="21"/>
        <v>NORM</v>
      </c>
      <c r="E671" t="s">
        <v>6</v>
      </c>
      <c r="G671" t="str">
        <f>VLOOKUP(B671,'[1]4 - Jeudi - SX'!$C$12:$E$1048576,3,FALSE)</f>
        <v>Après Midi</v>
      </c>
      <c r="H671" s="5">
        <f>IF(E671="Réception",VLOOKUP(B671,'[1]4 - Jeudi - SX'!$C$12:$S$313,9,FALSE),IF(E671="Préparation",VLOOKUP(B671,'[1]4 - Jeudi - SX'!$C$12:$S$313,8,FALSE),IF(E671="Expédition",VLOOKUP(B671,'[1]4 - Jeudi - SX'!$C$12:$S$313,10,FALSE),IF(E671="Inventaire",VLOOKUP(B671,'[1]4 - Jeudi - SX'!$C$12:$S$313,11,FALSE),IF(E671="Emballages/Déchets",VLOOKUP(B671,'[1]4 - Jeudi - SX'!$C$12:$S$313,12,FALSE),IF(F671="Délgation",VLOOKUP(B671,'[1]4 - Jeudi - SX'!$C$12:$S$313,13,FALSE),IF(E671="Dégagement",VLOOKUP(B671,'[1]4 - Jeudi - SX'!$C$12:$S$313,14,FALSE),IF(E671="Administration (chefs équipes)",VLOOKUP(B671,'[1]4 - Jeudi - SX'!$C$12:$S$313,16,FALSE)))))))))</f>
        <v>0.16666666666666666</v>
      </c>
      <c r="I671" s="6"/>
      <c r="J671" s="7"/>
    </row>
    <row r="672" spans="1:10">
      <c r="A672" s="1" t="str">
        <f t="shared" si="20"/>
        <v>CLAIN  CAROLINE</v>
      </c>
      <c r="B672" s="2" t="str">
        <f>INDEX('[1]liste operateur'!D:D,(ROWS($1:672)-1)/8+1)</f>
        <v>CLAIN  CAROLINE</v>
      </c>
      <c r="C672" s="3" t="str">
        <f>+VLOOKUP(B672,'[1]liste operateur'!D:E,2,FALSE)</f>
        <v>Intérimaire</v>
      </c>
      <c r="D672" s="4" t="str">
        <f t="shared" si="21"/>
        <v>NORM</v>
      </c>
      <c r="F672" t="s">
        <v>7</v>
      </c>
      <c r="G672" t="str">
        <f>VLOOKUP(B672,'[1]4 - Jeudi - SX'!$C$12:$E$1048576,3,FALSE)</f>
        <v>Après Midi</v>
      </c>
      <c r="H672" s="5">
        <f>IF(E672="Réception",VLOOKUP(B672,'[1]4 - Jeudi - SX'!$C$12:$S$313,9,FALSE),IF(E672="Préparation",VLOOKUP(B672,'[1]4 - Jeudi - SX'!$C$12:$S$313,8,FALSE),IF(E672="Expédition",VLOOKUP(B672,'[1]4 - Jeudi - SX'!$C$12:$S$313,10,FALSE),IF(E672="Inventaire",VLOOKUP(B672,'[1]4 - Jeudi - SX'!$C$12:$S$313,11,FALSE),IF(E672="Emballages/Déchets",VLOOKUP(B672,'[1]4 - Jeudi - SX'!$C$12:$S$313,12,FALSE),IF(F672="Délgation",VLOOKUP(B672,'[1]4 - Jeudi - SX'!$C$12:$S$313,13,FALSE),IF(E672="Dégagement",VLOOKUP(B672,'[1]4 - Jeudi - SX'!$C$12:$S$313,14,FALSE),IF(E672="Administration (chefs équipes)",VLOOKUP(B672,'[1]4 - Jeudi - SX'!$C$12:$S$313,16,FALSE)))))))))</f>
        <v>0</v>
      </c>
      <c r="I672" s="6"/>
      <c r="J672" s="7"/>
    </row>
    <row r="673" spans="1:10">
      <c r="A673" s="1" t="str">
        <f t="shared" si="20"/>
        <v>HKIMI  AHLEM</v>
      </c>
      <c r="B673" s="2" t="str">
        <f>INDEX('[1]liste operateur'!D:D,(ROWS($1:673)-1)/8+1)</f>
        <v>HKIMI  AHLEM</v>
      </c>
      <c r="C673" s="3" t="str">
        <f>+VLOOKUP(B673,'[1]liste operateur'!D:E,2,FALSE)</f>
        <v>Intérimaire</v>
      </c>
      <c r="D673" s="4" t="str">
        <f t="shared" si="21"/>
        <v>NORM</v>
      </c>
      <c r="E673" t="s">
        <v>0</v>
      </c>
      <c r="G673" t="str">
        <f>VLOOKUP(B673,'[1]4 - Jeudi - SX'!$C$12:$E$1048576,3,FALSE)</f>
        <v>Après Midi</v>
      </c>
      <c r="H673" s="5">
        <f>IF(E673="Réception",VLOOKUP(B673,'[1]4 - Jeudi - SX'!$C$12:$S$313,9,FALSE),IF(E673="Préparation",VLOOKUP(B673,'[1]4 - Jeudi - SX'!$C$12:$S$313,8,FALSE),IF(E673="Expédition",VLOOKUP(B673,'[1]4 - Jeudi - SX'!$C$12:$S$313,10,FALSE),IF(E673="Inventaire",VLOOKUP(B673,'[1]4 - Jeudi - SX'!$C$12:$S$313,11,FALSE),IF(E673="Emballages/Déchets",VLOOKUP(B673,'[1]4 - Jeudi - SX'!$C$12:$S$313,12,FALSE),IF(F673="Délgation",VLOOKUP(B673,'[1]4 - Jeudi - SX'!$C$12:$S$313,13,FALSE),IF(E673="Dégagement",VLOOKUP(B673,'[1]4 - Jeudi - SX'!$C$12:$S$313,14,FALSE),IF(E673="Administration (chefs équipes)",VLOOKUP(B673,'[1]4 - Jeudi - SX'!$C$12:$S$313,16,FALSE)))))))))</f>
        <v>0.16666666666666666</v>
      </c>
      <c r="I673" s="6"/>
      <c r="J673" s="7"/>
    </row>
    <row r="674" spans="1:10">
      <c r="A674" s="1" t="str">
        <f t="shared" si="20"/>
        <v>HKIMI  AHLEM</v>
      </c>
      <c r="B674" s="2" t="str">
        <f>INDEX('[1]liste operateur'!D:D,(ROWS($1:674)-1)/8+1)</f>
        <v>HKIMI  AHLEM</v>
      </c>
      <c r="C674" s="3" t="str">
        <f>+VLOOKUP(B674,'[1]liste operateur'!D:E,2,FALSE)</f>
        <v>Intérimaire</v>
      </c>
      <c r="D674" s="4" t="str">
        <f t="shared" si="21"/>
        <v>NORM</v>
      </c>
      <c r="E674" t="s">
        <v>1</v>
      </c>
      <c r="G674" t="str">
        <f>VLOOKUP(B674,'[1]4 - Jeudi - SX'!$C$12:$E$1048576,3,FALSE)</f>
        <v>Après Midi</v>
      </c>
      <c r="H674" s="5">
        <f>IF(E674="Réception",VLOOKUP(B674,'[1]4 - Jeudi - SX'!$C$12:$S$313,9,FALSE),IF(E674="Préparation",VLOOKUP(B674,'[1]4 - Jeudi - SX'!$C$12:$S$313,8,FALSE),IF(E674="Expédition",VLOOKUP(B674,'[1]4 - Jeudi - SX'!$C$12:$S$313,10,FALSE),IF(E674="Inventaire",VLOOKUP(B674,'[1]4 - Jeudi - SX'!$C$12:$S$313,11,FALSE),IF(E674="Emballages/Déchets",VLOOKUP(B674,'[1]4 - Jeudi - SX'!$C$12:$S$313,12,FALSE),IF(F674="Délgation",VLOOKUP(B674,'[1]4 - Jeudi - SX'!$C$12:$S$313,13,FALSE),IF(E674="Dégagement",VLOOKUP(B674,'[1]4 - Jeudi - SX'!$C$12:$S$313,14,FALSE),IF(E674="Administration (chefs équipes)",VLOOKUP(B674,'[1]4 - Jeudi - SX'!$C$12:$S$313,16,FALSE)))))))))</f>
        <v>0.125</v>
      </c>
      <c r="I674" s="6"/>
      <c r="J674" s="7"/>
    </row>
    <row r="675" spans="1:10">
      <c r="A675" s="1" t="str">
        <f t="shared" si="20"/>
        <v>HKIMI  AHLEM</v>
      </c>
      <c r="B675" s="2" t="str">
        <f>INDEX('[1]liste operateur'!D:D,(ROWS($1:675)-1)/8+1)</f>
        <v>HKIMI  AHLEM</v>
      </c>
      <c r="C675" s="3" t="str">
        <f>+VLOOKUP(B675,'[1]liste operateur'!D:E,2,FALSE)</f>
        <v>Intérimaire</v>
      </c>
      <c r="D675" s="4" t="str">
        <f t="shared" si="21"/>
        <v>NORM</v>
      </c>
      <c r="E675" t="s">
        <v>2</v>
      </c>
      <c r="G675" t="str">
        <f>VLOOKUP(B675,'[1]4 - Jeudi - SX'!$C$12:$E$1048576,3,FALSE)</f>
        <v>Après Midi</v>
      </c>
      <c r="H675" s="5">
        <f>IF(E675="Réception",VLOOKUP(B675,'[1]4 - Jeudi - SX'!$C$12:$S$313,9,FALSE),IF(E675="Préparation",VLOOKUP(B675,'[1]4 - Jeudi - SX'!$C$12:$S$313,8,FALSE),IF(E675="Expédition",VLOOKUP(B675,'[1]4 - Jeudi - SX'!$C$12:$S$313,10,FALSE),IF(E675="Inventaire",VLOOKUP(B675,'[1]4 - Jeudi - SX'!$C$12:$S$313,11,FALSE),IF(E675="Emballages/Déchets",VLOOKUP(B675,'[1]4 - Jeudi - SX'!$C$12:$S$313,12,FALSE),IF(F675="Délgation",VLOOKUP(B675,'[1]4 - Jeudi - SX'!$C$12:$S$313,13,FALSE),IF(E675="Dégagement",VLOOKUP(B675,'[1]4 - Jeudi - SX'!$C$12:$S$313,14,FALSE),IF(E675="Administration (chefs équipes)",VLOOKUP(B675,'[1]4 - Jeudi - SX'!$C$12:$S$313,16,FALSE)))))))))</f>
        <v>0</v>
      </c>
      <c r="I675" s="6"/>
      <c r="J675" s="7"/>
    </row>
    <row r="676" spans="1:10">
      <c r="A676" s="1" t="str">
        <f t="shared" si="20"/>
        <v>HKIMI  AHLEM</v>
      </c>
      <c r="B676" s="2" t="str">
        <f>INDEX('[1]liste operateur'!D:D,(ROWS($1:676)-1)/8+1)</f>
        <v>HKIMI  AHLEM</v>
      </c>
      <c r="C676" s="3" t="str">
        <f>+VLOOKUP(B676,'[1]liste operateur'!D:E,2,FALSE)</f>
        <v>Intérimaire</v>
      </c>
      <c r="D676" s="4" t="str">
        <f t="shared" si="21"/>
        <v>NORM</v>
      </c>
      <c r="E676" t="s">
        <v>3</v>
      </c>
      <c r="G676" t="str">
        <f>VLOOKUP(B676,'[1]4 - Jeudi - SX'!$C$12:$E$1048576,3,FALSE)</f>
        <v>Après Midi</v>
      </c>
      <c r="H676" s="5">
        <f>IF(E676="Réception",VLOOKUP(B676,'[1]4 - Jeudi - SX'!$C$12:$S$313,9,FALSE),IF(E676="Préparation",VLOOKUP(B676,'[1]4 - Jeudi - SX'!$C$12:$S$313,8,FALSE),IF(E676="Expédition",VLOOKUP(B676,'[1]4 - Jeudi - SX'!$C$12:$S$313,10,FALSE),IF(E676="Inventaire",VLOOKUP(B676,'[1]4 - Jeudi - SX'!$C$12:$S$313,11,FALSE),IF(E676="Emballages/Déchets",VLOOKUP(B676,'[1]4 - Jeudi - SX'!$C$12:$S$313,12,FALSE),IF(F676="Délgation",VLOOKUP(B676,'[1]4 - Jeudi - SX'!$C$12:$S$313,13,FALSE),IF(E676="Dégagement",VLOOKUP(B676,'[1]4 - Jeudi - SX'!$C$12:$S$313,14,FALSE),IF(E676="Administration (chefs équipes)",VLOOKUP(B676,'[1]4 - Jeudi - SX'!$C$12:$S$313,16,FALSE)))))))))</f>
        <v>0</v>
      </c>
      <c r="I676" s="6"/>
      <c r="J676" s="7"/>
    </row>
    <row r="677" spans="1:10">
      <c r="A677" s="1" t="str">
        <f t="shared" si="20"/>
        <v>HKIMI  AHLEM</v>
      </c>
      <c r="B677" s="2" t="str">
        <f>INDEX('[1]liste operateur'!D:D,(ROWS($1:677)-1)/8+1)</f>
        <v>HKIMI  AHLEM</v>
      </c>
      <c r="C677" s="3" t="str">
        <f>+VLOOKUP(B677,'[1]liste operateur'!D:E,2,FALSE)</f>
        <v>Intérimaire</v>
      </c>
      <c r="D677" s="4" t="str">
        <f t="shared" si="21"/>
        <v>NORM</v>
      </c>
      <c r="E677" t="s">
        <v>4</v>
      </c>
      <c r="G677" t="str">
        <f>VLOOKUP(B677,'[1]4 - Jeudi - SX'!$C$12:$E$1048576,3,FALSE)</f>
        <v>Après Midi</v>
      </c>
      <c r="H677" s="5">
        <f>IF(E677="Réception",VLOOKUP(B677,'[1]4 - Jeudi - SX'!$C$12:$S$313,9,FALSE),IF(E677="Préparation",VLOOKUP(B677,'[1]4 - Jeudi - SX'!$C$12:$S$313,8,FALSE),IF(E677="Expédition",VLOOKUP(B677,'[1]4 - Jeudi - SX'!$C$12:$S$313,10,FALSE),IF(E677="Inventaire",VLOOKUP(B677,'[1]4 - Jeudi - SX'!$C$12:$S$313,11,FALSE),IF(E677="Emballages/Déchets",VLOOKUP(B677,'[1]4 - Jeudi - SX'!$C$12:$S$313,12,FALSE),IF(F677="Délgation",VLOOKUP(B677,'[1]4 - Jeudi - SX'!$C$12:$S$313,13,FALSE),IF(E677="Dégagement",VLOOKUP(B677,'[1]4 - Jeudi - SX'!$C$12:$S$313,14,FALSE),IF(E677="Administration (chefs équipes)",VLOOKUP(B677,'[1]4 - Jeudi - SX'!$C$12:$S$313,16,FALSE)))))))))</f>
        <v>0</v>
      </c>
      <c r="I677" s="6"/>
      <c r="J677" s="7"/>
    </row>
    <row r="678" spans="1:10">
      <c r="A678" s="1" t="str">
        <f t="shared" si="20"/>
        <v>HKIMI  AHLEM</v>
      </c>
      <c r="B678" s="2" t="str">
        <f>INDEX('[1]liste operateur'!D:D,(ROWS($1:678)-1)/8+1)</f>
        <v>HKIMI  AHLEM</v>
      </c>
      <c r="C678" s="3" t="str">
        <f>+VLOOKUP(B678,'[1]liste operateur'!D:E,2,FALSE)</f>
        <v>Intérimaire</v>
      </c>
      <c r="D678" s="4" t="str">
        <f t="shared" si="21"/>
        <v>NORM</v>
      </c>
      <c r="E678" t="s">
        <v>5</v>
      </c>
      <c r="G678" t="str">
        <f>VLOOKUP(B678,'[1]4 - Jeudi - SX'!$C$12:$E$1048576,3,FALSE)</f>
        <v>Après Midi</v>
      </c>
      <c r="H678" s="5">
        <f>IF(E678="Réception",VLOOKUP(B678,'[1]4 - Jeudi - SX'!$C$12:$S$313,9,FALSE),IF(E678="Préparation",VLOOKUP(B678,'[1]4 - Jeudi - SX'!$C$12:$S$313,8,FALSE),IF(E678="Expédition",VLOOKUP(B678,'[1]4 - Jeudi - SX'!$C$12:$S$313,10,FALSE),IF(E678="Inventaire",VLOOKUP(B678,'[1]4 - Jeudi - SX'!$C$12:$S$313,11,FALSE),IF(E678="Emballages/Déchets",VLOOKUP(B678,'[1]4 - Jeudi - SX'!$C$12:$S$313,12,FALSE),IF(F678="Délgation",VLOOKUP(B678,'[1]4 - Jeudi - SX'!$C$12:$S$313,13,FALSE),IF(E678="Dégagement",VLOOKUP(B678,'[1]4 - Jeudi - SX'!$C$12:$S$313,14,FALSE),IF(E678="Administration (chefs équipes)",VLOOKUP(B678,'[1]4 - Jeudi - SX'!$C$12:$S$313,16,FALSE)))))))))</f>
        <v>0</v>
      </c>
      <c r="I678" s="6"/>
      <c r="J678" s="7"/>
    </row>
    <row r="679" spans="1:10">
      <c r="A679" s="1" t="str">
        <f t="shared" si="20"/>
        <v>HKIMI  AHLEM</v>
      </c>
      <c r="B679" s="2" t="str">
        <f>INDEX('[1]liste operateur'!D:D,(ROWS($1:679)-1)/8+1)</f>
        <v>HKIMI  AHLEM</v>
      </c>
      <c r="C679" s="3" t="str">
        <f>+VLOOKUP(B679,'[1]liste operateur'!D:E,2,FALSE)</f>
        <v>Intérimaire</v>
      </c>
      <c r="D679" s="4" t="str">
        <f t="shared" si="21"/>
        <v>NORM</v>
      </c>
      <c r="E679" t="s">
        <v>6</v>
      </c>
      <c r="G679" t="str">
        <f>VLOOKUP(B679,'[1]4 - Jeudi - SX'!$C$12:$E$1048576,3,FALSE)</f>
        <v>Après Midi</v>
      </c>
      <c r="H679" s="5">
        <f>IF(E679="Réception",VLOOKUP(B679,'[1]4 - Jeudi - SX'!$C$12:$S$313,9,FALSE),IF(E679="Préparation",VLOOKUP(B679,'[1]4 - Jeudi - SX'!$C$12:$S$313,8,FALSE),IF(E679="Expédition",VLOOKUP(B679,'[1]4 - Jeudi - SX'!$C$12:$S$313,10,FALSE),IF(E679="Inventaire",VLOOKUP(B679,'[1]4 - Jeudi - SX'!$C$12:$S$313,11,FALSE),IF(E679="Emballages/Déchets",VLOOKUP(B679,'[1]4 - Jeudi - SX'!$C$12:$S$313,12,FALSE),IF(F679="Délgation",VLOOKUP(B679,'[1]4 - Jeudi - SX'!$C$12:$S$313,13,FALSE),IF(E679="Dégagement",VLOOKUP(B679,'[1]4 - Jeudi - SX'!$C$12:$S$313,14,FALSE),IF(E679="Administration (chefs équipes)",VLOOKUP(B679,'[1]4 - Jeudi - SX'!$C$12:$S$313,16,FALSE)))))))))</f>
        <v>0</v>
      </c>
      <c r="I679" s="6"/>
      <c r="J679" s="7"/>
    </row>
    <row r="680" spans="1:10">
      <c r="A680" s="1" t="str">
        <f t="shared" si="20"/>
        <v>HKIMI  AHLEM</v>
      </c>
      <c r="B680" s="2" t="str">
        <f>INDEX('[1]liste operateur'!D:D,(ROWS($1:680)-1)/8+1)</f>
        <v>HKIMI  AHLEM</v>
      </c>
      <c r="C680" s="3" t="str">
        <f>+VLOOKUP(B680,'[1]liste operateur'!D:E,2,FALSE)</f>
        <v>Intérimaire</v>
      </c>
      <c r="D680" s="4" t="str">
        <f t="shared" si="21"/>
        <v>NORM</v>
      </c>
      <c r="F680" t="s">
        <v>7</v>
      </c>
      <c r="G680" t="str">
        <f>VLOOKUP(B680,'[1]4 - Jeudi - SX'!$C$12:$E$1048576,3,FALSE)</f>
        <v>Après Midi</v>
      </c>
      <c r="H680" s="5">
        <f>IF(E680="Réception",VLOOKUP(B680,'[1]4 - Jeudi - SX'!$C$12:$S$313,9,FALSE),IF(E680="Préparation",VLOOKUP(B680,'[1]4 - Jeudi - SX'!$C$12:$S$313,8,FALSE),IF(E680="Expédition",VLOOKUP(B680,'[1]4 - Jeudi - SX'!$C$12:$S$313,10,FALSE),IF(E680="Inventaire",VLOOKUP(B680,'[1]4 - Jeudi - SX'!$C$12:$S$313,11,FALSE),IF(E680="Emballages/Déchets",VLOOKUP(B680,'[1]4 - Jeudi - SX'!$C$12:$S$313,12,FALSE),IF(F680="Délgation",VLOOKUP(B680,'[1]4 - Jeudi - SX'!$C$12:$S$313,13,FALSE),IF(E680="Dégagement",VLOOKUP(B680,'[1]4 - Jeudi - SX'!$C$12:$S$313,14,FALSE),IF(E680="Administration (chefs équipes)",VLOOKUP(B680,'[1]4 - Jeudi - SX'!$C$12:$S$313,16,FALSE)))))))))</f>
        <v>0</v>
      </c>
      <c r="I680" s="6"/>
      <c r="J680" s="7"/>
    </row>
    <row r="681" spans="1:10">
      <c r="A681" s="1" t="str">
        <f t="shared" si="20"/>
        <v>JARICKY  ROMAIN</v>
      </c>
      <c r="B681" s="2" t="str">
        <f>INDEX('[1]liste operateur'!D:D,(ROWS($1:681)-1)/8+1)</f>
        <v>JARICKY  ROMAIN</v>
      </c>
      <c r="C681" s="3" t="str">
        <f>+VLOOKUP(B681,'[1]liste operateur'!D:E,2,FALSE)</f>
        <v>Intérimaire</v>
      </c>
      <c r="D681" s="4" t="str">
        <f t="shared" si="21"/>
        <v>NORM</v>
      </c>
      <c r="E681" t="s">
        <v>0</v>
      </c>
      <c r="G681" t="str">
        <f>VLOOKUP(B681,'[1]4 - Jeudi - SX'!$C$12:$E$1048576,3,FALSE)</f>
        <v>Après Midi</v>
      </c>
      <c r="H681" s="5">
        <f>IF(E681="Réception",VLOOKUP(B681,'[1]4 - Jeudi - SX'!$C$12:$S$313,9,FALSE),IF(E681="Préparation",VLOOKUP(B681,'[1]4 - Jeudi - SX'!$C$12:$S$313,8,FALSE),IF(E681="Expédition",VLOOKUP(B681,'[1]4 - Jeudi - SX'!$C$12:$S$313,10,FALSE),IF(E681="Inventaire",VLOOKUP(B681,'[1]4 - Jeudi - SX'!$C$12:$S$313,11,FALSE),IF(E681="Emballages/Déchets",VLOOKUP(B681,'[1]4 - Jeudi - SX'!$C$12:$S$313,12,FALSE),IF(F681="Délgation",VLOOKUP(B681,'[1]4 - Jeudi - SX'!$C$12:$S$313,13,FALSE),IF(E681="Dégagement",VLOOKUP(B681,'[1]4 - Jeudi - SX'!$C$12:$S$313,14,FALSE),IF(E681="Administration (chefs équipes)",VLOOKUP(B681,'[1]4 - Jeudi - SX'!$C$12:$S$313,16,FALSE)))))))))</f>
        <v>0</v>
      </c>
      <c r="I681" s="6"/>
      <c r="J681" s="7"/>
    </row>
    <row r="682" spans="1:10">
      <c r="A682" s="1" t="str">
        <f t="shared" si="20"/>
        <v>JARICKY  ROMAIN</v>
      </c>
      <c r="B682" s="2" t="str">
        <f>INDEX('[1]liste operateur'!D:D,(ROWS($1:682)-1)/8+1)</f>
        <v>JARICKY  ROMAIN</v>
      </c>
      <c r="C682" s="3" t="str">
        <f>+VLOOKUP(B682,'[1]liste operateur'!D:E,2,FALSE)</f>
        <v>Intérimaire</v>
      </c>
      <c r="D682" s="4" t="str">
        <f t="shared" si="21"/>
        <v>NORM</v>
      </c>
      <c r="E682" t="s">
        <v>1</v>
      </c>
      <c r="G682" t="str">
        <f>VLOOKUP(B682,'[1]4 - Jeudi - SX'!$C$12:$E$1048576,3,FALSE)</f>
        <v>Après Midi</v>
      </c>
      <c r="H682" s="5">
        <f>IF(E682="Réception",VLOOKUP(B682,'[1]4 - Jeudi - SX'!$C$12:$S$313,9,FALSE),IF(E682="Préparation",VLOOKUP(B682,'[1]4 - Jeudi - SX'!$C$12:$S$313,8,FALSE),IF(E682="Expédition",VLOOKUP(B682,'[1]4 - Jeudi - SX'!$C$12:$S$313,10,FALSE),IF(E682="Inventaire",VLOOKUP(B682,'[1]4 - Jeudi - SX'!$C$12:$S$313,11,FALSE),IF(E682="Emballages/Déchets",VLOOKUP(B682,'[1]4 - Jeudi - SX'!$C$12:$S$313,12,FALSE),IF(F682="Délgation",VLOOKUP(B682,'[1]4 - Jeudi - SX'!$C$12:$S$313,13,FALSE),IF(E682="Dégagement",VLOOKUP(B682,'[1]4 - Jeudi - SX'!$C$12:$S$313,14,FALSE),IF(E682="Administration (chefs équipes)",VLOOKUP(B682,'[1]4 - Jeudi - SX'!$C$12:$S$313,16,FALSE)))))))))</f>
        <v>0</v>
      </c>
      <c r="I682" s="6"/>
      <c r="J682" s="7"/>
    </row>
    <row r="683" spans="1:10">
      <c r="A683" s="1" t="str">
        <f t="shared" si="20"/>
        <v>JARICKY  ROMAIN</v>
      </c>
      <c r="B683" s="2" t="str">
        <f>INDEX('[1]liste operateur'!D:D,(ROWS($1:683)-1)/8+1)</f>
        <v>JARICKY  ROMAIN</v>
      </c>
      <c r="C683" s="3" t="str">
        <f>+VLOOKUP(B683,'[1]liste operateur'!D:E,2,FALSE)</f>
        <v>Intérimaire</v>
      </c>
      <c r="D683" s="4" t="str">
        <f t="shared" si="21"/>
        <v>NORM</v>
      </c>
      <c r="E683" t="s">
        <v>2</v>
      </c>
      <c r="G683" t="str">
        <f>VLOOKUP(B683,'[1]4 - Jeudi - SX'!$C$12:$E$1048576,3,FALSE)</f>
        <v>Après Midi</v>
      </c>
      <c r="H683" s="5">
        <f>IF(E683="Réception",VLOOKUP(B683,'[1]4 - Jeudi - SX'!$C$12:$S$313,9,FALSE),IF(E683="Préparation",VLOOKUP(B683,'[1]4 - Jeudi - SX'!$C$12:$S$313,8,FALSE),IF(E683="Expédition",VLOOKUP(B683,'[1]4 - Jeudi - SX'!$C$12:$S$313,10,FALSE),IF(E683="Inventaire",VLOOKUP(B683,'[1]4 - Jeudi - SX'!$C$12:$S$313,11,FALSE),IF(E683="Emballages/Déchets",VLOOKUP(B683,'[1]4 - Jeudi - SX'!$C$12:$S$313,12,FALSE),IF(F683="Délgation",VLOOKUP(B683,'[1]4 - Jeudi - SX'!$C$12:$S$313,13,FALSE),IF(E683="Dégagement",VLOOKUP(B683,'[1]4 - Jeudi - SX'!$C$12:$S$313,14,FALSE),IF(E683="Administration (chefs équipes)",VLOOKUP(B683,'[1]4 - Jeudi - SX'!$C$12:$S$313,16,FALSE)))))))))</f>
        <v>0</v>
      </c>
      <c r="I683" s="6"/>
      <c r="J683" s="7"/>
    </row>
    <row r="684" spans="1:10">
      <c r="A684" s="1" t="str">
        <f t="shared" si="20"/>
        <v>JARICKY  ROMAIN</v>
      </c>
      <c r="B684" s="2" t="str">
        <f>INDEX('[1]liste operateur'!D:D,(ROWS($1:684)-1)/8+1)</f>
        <v>JARICKY  ROMAIN</v>
      </c>
      <c r="C684" s="3" t="str">
        <f>+VLOOKUP(B684,'[1]liste operateur'!D:E,2,FALSE)</f>
        <v>Intérimaire</v>
      </c>
      <c r="D684" s="4" t="str">
        <f t="shared" si="21"/>
        <v>NORM</v>
      </c>
      <c r="E684" t="s">
        <v>3</v>
      </c>
      <c r="G684" t="str">
        <f>VLOOKUP(B684,'[1]4 - Jeudi - SX'!$C$12:$E$1048576,3,FALSE)</f>
        <v>Après Midi</v>
      </c>
      <c r="H684" s="5">
        <f>IF(E684="Réception",VLOOKUP(B684,'[1]4 - Jeudi - SX'!$C$12:$S$313,9,FALSE),IF(E684="Préparation",VLOOKUP(B684,'[1]4 - Jeudi - SX'!$C$12:$S$313,8,FALSE),IF(E684="Expédition",VLOOKUP(B684,'[1]4 - Jeudi - SX'!$C$12:$S$313,10,FALSE),IF(E684="Inventaire",VLOOKUP(B684,'[1]4 - Jeudi - SX'!$C$12:$S$313,11,FALSE),IF(E684="Emballages/Déchets",VLOOKUP(B684,'[1]4 - Jeudi - SX'!$C$12:$S$313,12,FALSE),IF(F684="Délgation",VLOOKUP(B684,'[1]4 - Jeudi - SX'!$C$12:$S$313,13,FALSE),IF(E684="Dégagement",VLOOKUP(B684,'[1]4 - Jeudi - SX'!$C$12:$S$313,14,FALSE),IF(E684="Administration (chefs équipes)",VLOOKUP(B684,'[1]4 - Jeudi - SX'!$C$12:$S$313,16,FALSE)))))))))</f>
        <v>0</v>
      </c>
      <c r="I684" s="6"/>
      <c r="J684" s="7"/>
    </row>
    <row r="685" spans="1:10">
      <c r="A685" s="1" t="str">
        <f t="shared" si="20"/>
        <v>JARICKY  ROMAIN</v>
      </c>
      <c r="B685" s="2" t="str">
        <f>INDEX('[1]liste operateur'!D:D,(ROWS($1:685)-1)/8+1)</f>
        <v>JARICKY  ROMAIN</v>
      </c>
      <c r="C685" s="3" t="str">
        <f>+VLOOKUP(B685,'[1]liste operateur'!D:E,2,FALSE)</f>
        <v>Intérimaire</v>
      </c>
      <c r="D685" s="4" t="str">
        <f t="shared" si="21"/>
        <v>NORM</v>
      </c>
      <c r="E685" t="s">
        <v>4</v>
      </c>
      <c r="G685" t="str">
        <f>VLOOKUP(B685,'[1]4 - Jeudi - SX'!$C$12:$E$1048576,3,FALSE)</f>
        <v>Après Midi</v>
      </c>
      <c r="H685" s="5">
        <f>IF(E685="Réception",VLOOKUP(B685,'[1]4 - Jeudi - SX'!$C$12:$S$313,9,FALSE),IF(E685="Préparation",VLOOKUP(B685,'[1]4 - Jeudi - SX'!$C$12:$S$313,8,FALSE),IF(E685="Expédition",VLOOKUP(B685,'[1]4 - Jeudi - SX'!$C$12:$S$313,10,FALSE),IF(E685="Inventaire",VLOOKUP(B685,'[1]4 - Jeudi - SX'!$C$12:$S$313,11,FALSE),IF(E685="Emballages/Déchets",VLOOKUP(B685,'[1]4 - Jeudi - SX'!$C$12:$S$313,12,FALSE),IF(F685="Délgation",VLOOKUP(B685,'[1]4 - Jeudi - SX'!$C$12:$S$313,13,FALSE),IF(E685="Dégagement",VLOOKUP(B685,'[1]4 - Jeudi - SX'!$C$12:$S$313,14,FALSE),IF(E685="Administration (chefs équipes)",VLOOKUP(B685,'[1]4 - Jeudi - SX'!$C$12:$S$313,16,FALSE)))))))))</f>
        <v>0</v>
      </c>
      <c r="I685" s="6"/>
      <c r="J685" s="7"/>
    </row>
    <row r="686" spans="1:10">
      <c r="A686" s="1" t="str">
        <f t="shared" si="20"/>
        <v>JARICKY  ROMAIN</v>
      </c>
      <c r="B686" s="2" t="str">
        <f>INDEX('[1]liste operateur'!D:D,(ROWS($1:686)-1)/8+1)</f>
        <v>JARICKY  ROMAIN</v>
      </c>
      <c r="C686" s="3" t="str">
        <f>+VLOOKUP(B686,'[1]liste operateur'!D:E,2,FALSE)</f>
        <v>Intérimaire</v>
      </c>
      <c r="D686" s="4" t="str">
        <f t="shared" si="21"/>
        <v>NORM</v>
      </c>
      <c r="E686" t="s">
        <v>5</v>
      </c>
      <c r="G686" t="str">
        <f>VLOOKUP(B686,'[1]4 - Jeudi - SX'!$C$12:$E$1048576,3,FALSE)</f>
        <v>Après Midi</v>
      </c>
      <c r="H686" s="5">
        <f>IF(E686="Réception",VLOOKUP(B686,'[1]4 - Jeudi - SX'!$C$12:$S$313,9,FALSE),IF(E686="Préparation",VLOOKUP(B686,'[1]4 - Jeudi - SX'!$C$12:$S$313,8,FALSE),IF(E686="Expédition",VLOOKUP(B686,'[1]4 - Jeudi - SX'!$C$12:$S$313,10,FALSE),IF(E686="Inventaire",VLOOKUP(B686,'[1]4 - Jeudi - SX'!$C$12:$S$313,11,FALSE),IF(E686="Emballages/Déchets",VLOOKUP(B686,'[1]4 - Jeudi - SX'!$C$12:$S$313,12,FALSE),IF(F686="Délgation",VLOOKUP(B686,'[1]4 - Jeudi - SX'!$C$12:$S$313,13,FALSE),IF(E686="Dégagement",VLOOKUP(B686,'[1]4 - Jeudi - SX'!$C$12:$S$313,14,FALSE),IF(E686="Administration (chefs équipes)",VLOOKUP(B686,'[1]4 - Jeudi - SX'!$C$12:$S$313,16,FALSE)))))))))</f>
        <v>0</v>
      </c>
      <c r="I686" s="6"/>
      <c r="J686" s="7"/>
    </row>
    <row r="687" spans="1:10">
      <c r="A687" s="1" t="str">
        <f t="shared" si="20"/>
        <v>JARICKY  ROMAIN</v>
      </c>
      <c r="B687" s="2" t="str">
        <f>INDEX('[1]liste operateur'!D:D,(ROWS($1:687)-1)/8+1)</f>
        <v>JARICKY  ROMAIN</v>
      </c>
      <c r="C687" s="3" t="str">
        <f>+VLOOKUP(B687,'[1]liste operateur'!D:E,2,FALSE)</f>
        <v>Intérimaire</v>
      </c>
      <c r="D687" s="4" t="str">
        <f t="shared" si="21"/>
        <v>NORM</v>
      </c>
      <c r="E687" t="s">
        <v>6</v>
      </c>
      <c r="G687" t="str">
        <f>VLOOKUP(B687,'[1]4 - Jeudi - SX'!$C$12:$E$1048576,3,FALSE)</f>
        <v>Après Midi</v>
      </c>
      <c r="H687" s="5">
        <f>IF(E687="Réception",VLOOKUP(B687,'[1]4 - Jeudi - SX'!$C$12:$S$313,9,FALSE),IF(E687="Préparation",VLOOKUP(B687,'[1]4 - Jeudi - SX'!$C$12:$S$313,8,FALSE),IF(E687="Expédition",VLOOKUP(B687,'[1]4 - Jeudi - SX'!$C$12:$S$313,10,FALSE),IF(E687="Inventaire",VLOOKUP(B687,'[1]4 - Jeudi - SX'!$C$12:$S$313,11,FALSE),IF(E687="Emballages/Déchets",VLOOKUP(B687,'[1]4 - Jeudi - SX'!$C$12:$S$313,12,FALSE),IF(F687="Délgation",VLOOKUP(B687,'[1]4 - Jeudi - SX'!$C$12:$S$313,13,FALSE),IF(E687="Dégagement",VLOOKUP(B687,'[1]4 - Jeudi - SX'!$C$12:$S$313,14,FALSE),IF(E687="Administration (chefs équipes)",VLOOKUP(B687,'[1]4 - Jeudi - SX'!$C$12:$S$313,16,FALSE)))))))))</f>
        <v>0</v>
      </c>
      <c r="I687" s="6"/>
      <c r="J687" s="7"/>
    </row>
    <row r="688" spans="1:10">
      <c r="A688" s="1" t="str">
        <f t="shared" si="20"/>
        <v>JARICKY  ROMAIN</v>
      </c>
      <c r="B688" s="2" t="str">
        <f>INDEX('[1]liste operateur'!D:D,(ROWS($1:688)-1)/8+1)</f>
        <v>JARICKY  ROMAIN</v>
      </c>
      <c r="C688" s="3" t="str">
        <f>+VLOOKUP(B688,'[1]liste operateur'!D:E,2,FALSE)</f>
        <v>Intérimaire</v>
      </c>
      <c r="D688" s="4" t="str">
        <f t="shared" si="21"/>
        <v>NORM</v>
      </c>
      <c r="F688" t="s">
        <v>7</v>
      </c>
      <c r="G688" t="str">
        <f>VLOOKUP(B688,'[1]4 - Jeudi - SX'!$C$12:$E$1048576,3,FALSE)</f>
        <v>Après Midi</v>
      </c>
      <c r="H688" s="5">
        <f>IF(E688="Réception",VLOOKUP(B688,'[1]4 - Jeudi - SX'!$C$12:$S$313,9,FALSE),IF(E688="Préparation",VLOOKUP(B688,'[1]4 - Jeudi - SX'!$C$12:$S$313,8,FALSE),IF(E688="Expédition",VLOOKUP(B688,'[1]4 - Jeudi - SX'!$C$12:$S$313,10,FALSE),IF(E688="Inventaire",VLOOKUP(B688,'[1]4 - Jeudi - SX'!$C$12:$S$313,11,FALSE),IF(E688="Emballages/Déchets",VLOOKUP(B688,'[1]4 - Jeudi - SX'!$C$12:$S$313,12,FALSE),IF(F688="Délgation",VLOOKUP(B688,'[1]4 - Jeudi - SX'!$C$12:$S$313,13,FALSE),IF(E688="Dégagement",VLOOKUP(B688,'[1]4 - Jeudi - SX'!$C$12:$S$313,14,FALSE),IF(E688="Administration (chefs équipes)",VLOOKUP(B688,'[1]4 - Jeudi - SX'!$C$12:$S$313,16,FALSE)))))))))</f>
        <v>0</v>
      </c>
      <c r="I688" s="6"/>
      <c r="J688" s="7"/>
    </row>
    <row r="689" spans="1:10">
      <c r="A689" s="1" t="str">
        <f t="shared" si="20"/>
        <v>TABET  NADIA</v>
      </c>
      <c r="B689" s="2" t="str">
        <f>INDEX('[1]liste operateur'!D:D,(ROWS($1:689)-1)/8+1)</f>
        <v>TABET  NADIA</v>
      </c>
      <c r="C689" s="3" t="str">
        <f>+VLOOKUP(B689,'[1]liste operateur'!D:E,2,FALSE)</f>
        <v>Intérimaire</v>
      </c>
      <c r="D689" s="4" t="str">
        <f t="shared" si="21"/>
        <v>NORM</v>
      </c>
      <c r="E689" t="s">
        <v>0</v>
      </c>
      <c r="G689" t="str">
        <f>VLOOKUP(B689,'[1]4 - Jeudi - SX'!$C$12:$E$1048576,3,FALSE)</f>
        <v>Après Midi</v>
      </c>
      <c r="H689" s="5">
        <f>IF(E689="Réception",VLOOKUP(B689,'[1]4 - Jeudi - SX'!$C$12:$S$313,9,FALSE),IF(E689="Préparation",VLOOKUP(B689,'[1]4 - Jeudi - SX'!$C$12:$S$313,8,FALSE),IF(E689="Expédition",VLOOKUP(B689,'[1]4 - Jeudi - SX'!$C$12:$S$313,10,FALSE),IF(E689="Inventaire",VLOOKUP(B689,'[1]4 - Jeudi - SX'!$C$12:$S$313,11,FALSE),IF(E689="Emballages/Déchets",VLOOKUP(B689,'[1]4 - Jeudi - SX'!$C$12:$S$313,12,FALSE),IF(F689="Délgation",VLOOKUP(B689,'[1]4 - Jeudi - SX'!$C$12:$S$313,13,FALSE),IF(E689="Dégagement",VLOOKUP(B689,'[1]4 - Jeudi - SX'!$C$12:$S$313,14,FALSE),IF(E689="Administration (chefs équipes)",VLOOKUP(B689,'[1]4 - Jeudi - SX'!$C$12:$S$313,16,FALSE)))))))))</f>
        <v>0</v>
      </c>
      <c r="I689" s="6"/>
      <c r="J689" s="7"/>
    </row>
    <row r="690" spans="1:10">
      <c r="A690" s="1" t="str">
        <f t="shared" si="20"/>
        <v>TABET  NADIA</v>
      </c>
      <c r="B690" s="2" t="str">
        <f>INDEX('[1]liste operateur'!D:D,(ROWS($1:690)-1)/8+1)</f>
        <v>TABET  NADIA</v>
      </c>
      <c r="C690" s="3" t="str">
        <f>+VLOOKUP(B690,'[1]liste operateur'!D:E,2,FALSE)</f>
        <v>Intérimaire</v>
      </c>
      <c r="D690" s="4" t="str">
        <f t="shared" si="21"/>
        <v>NORM</v>
      </c>
      <c r="E690" t="s">
        <v>1</v>
      </c>
      <c r="G690" t="str">
        <f>VLOOKUP(B690,'[1]4 - Jeudi - SX'!$C$12:$E$1048576,3,FALSE)</f>
        <v>Après Midi</v>
      </c>
      <c r="H690" s="5">
        <f>IF(E690="Réception",VLOOKUP(B690,'[1]4 - Jeudi - SX'!$C$12:$S$313,9,FALSE),IF(E690="Préparation",VLOOKUP(B690,'[1]4 - Jeudi - SX'!$C$12:$S$313,8,FALSE),IF(E690="Expédition",VLOOKUP(B690,'[1]4 - Jeudi - SX'!$C$12:$S$313,10,FALSE),IF(E690="Inventaire",VLOOKUP(B690,'[1]4 - Jeudi - SX'!$C$12:$S$313,11,FALSE),IF(E690="Emballages/Déchets",VLOOKUP(B690,'[1]4 - Jeudi - SX'!$C$12:$S$313,12,FALSE),IF(F690="Délgation",VLOOKUP(B690,'[1]4 - Jeudi - SX'!$C$12:$S$313,13,FALSE),IF(E690="Dégagement",VLOOKUP(B690,'[1]4 - Jeudi - SX'!$C$12:$S$313,14,FALSE),IF(E690="Administration (chefs équipes)",VLOOKUP(B690,'[1]4 - Jeudi - SX'!$C$12:$S$313,16,FALSE)))))))))</f>
        <v>0</v>
      </c>
      <c r="I690" s="6"/>
      <c r="J690" s="7"/>
    </row>
    <row r="691" spans="1:10">
      <c r="A691" s="1" t="str">
        <f t="shared" si="20"/>
        <v>TABET  NADIA</v>
      </c>
      <c r="B691" s="2" t="str">
        <f>INDEX('[1]liste operateur'!D:D,(ROWS($1:691)-1)/8+1)</f>
        <v>TABET  NADIA</v>
      </c>
      <c r="C691" s="3" t="str">
        <f>+VLOOKUP(B691,'[1]liste operateur'!D:E,2,FALSE)</f>
        <v>Intérimaire</v>
      </c>
      <c r="D691" s="4" t="str">
        <f t="shared" si="21"/>
        <v>NORM</v>
      </c>
      <c r="E691" t="s">
        <v>2</v>
      </c>
      <c r="G691" t="str">
        <f>VLOOKUP(B691,'[1]4 - Jeudi - SX'!$C$12:$E$1048576,3,FALSE)</f>
        <v>Après Midi</v>
      </c>
      <c r="H691" s="5">
        <f>IF(E691="Réception",VLOOKUP(B691,'[1]4 - Jeudi - SX'!$C$12:$S$313,9,FALSE),IF(E691="Préparation",VLOOKUP(B691,'[1]4 - Jeudi - SX'!$C$12:$S$313,8,FALSE),IF(E691="Expédition",VLOOKUP(B691,'[1]4 - Jeudi - SX'!$C$12:$S$313,10,FALSE),IF(E691="Inventaire",VLOOKUP(B691,'[1]4 - Jeudi - SX'!$C$12:$S$313,11,FALSE),IF(E691="Emballages/Déchets",VLOOKUP(B691,'[1]4 - Jeudi - SX'!$C$12:$S$313,12,FALSE),IF(F691="Délgation",VLOOKUP(B691,'[1]4 - Jeudi - SX'!$C$12:$S$313,13,FALSE),IF(E691="Dégagement",VLOOKUP(B691,'[1]4 - Jeudi - SX'!$C$12:$S$313,14,FALSE),IF(E691="Administration (chefs équipes)",VLOOKUP(B691,'[1]4 - Jeudi - SX'!$C$12:$S$313,16,FALSE)))))))))</f>
        <v>0</v>
      </c>
      <c r="I691" s="6"/>
      <c r="J691" s="7"/>
    </row>
    <row r="692" spans="1:10">
      <c r="A692" s="1" t="str">
        <f t="shared" si="20"/>
        <v>TABET  NADIA</v>
      </c>
      <c r="B692" s="2" t="str">
        <f>INDEX('[1]liste operateur'!D:D,(ROWS($1:692)-1)/8+1)</f>
        <v>TABET  NADIA</v>
      </c>
      <c r="C692" s="3" t="str">
        <f>+VLOOKUP(B692,'[1]liste operateur'!D:E,2,FALSE)</f>
        <v>Intérimaire</v>
      </c>
      <c r="D692" s="4" t="str">
        <f t="shared" si="21"/>
        <v>NORM</v>
      </c>
      <c r="E692" t="s">
        <v>3</v>
      </c>
      <c r="G692" t="str">
        <f>VLOOKUP(B692,'[1]4 - Jeudi - SX'!$C$12:$E$1048576,3,FALSE)</f>
        <v>Après Midi</v>
      </c>
      <c r="H692" s="5">
        <f>IF(E692="Réception",VLOOKUP(B692,'[1]4 - Jeudi - SX'!$C$12:$S$313,9,FALSE),IF(E692="Préparation",VLOOKUP(B692,'[1]4 - Jeudi - SX'!$C$12:$S$313,8,FALSE),IF(E692="Expédition",VLOOKUP(B692,'[1]4 - Jeudi - SX'!$C$12:$S$313,10,FALSE),IF(E692="Inventaire",VLOOKUP(B692,'[1]4 - Jeudi - SX'!$C$12:$S$313,11,FALSE),IF(E692="Emballages/Déchets",VLOOKUP(B692,'[1]4 - Jeudi - SX'!$C$12:$S$313,12,FALSE),IF(F692="Délgation",VLOOKUP(B692,'[1]4 - Jeudi - SX'!$C$12:$S$313,13,FALSE),IF(E692="Dégagement",VLOOKUP(B692,'[1]4 - Jeudi - SX'!$C$12:$S$313,14,FALSE),IF(E692="Administration (chefs équipes)",VLOOKUP(B692,'[1]4 - Jeudi - SX'!$C$12:$S$313,16,FALSE)))))))))</f>
        <v>0</v>
      </c>
      <c r="I692" s="6"/>
      <c r="J692" s="7"/>
    </row>
    <row r="693" spans="1:10">
      <c r="A693" s="1" t="str">
        <f t="shared" si="20"/>
        <v>TABET  NADIA</v>
      </c>
      <c r="B693" s="2" t="str">
        <f>INDEX('[1]liste operateur'!D:D,(ROWS($1:693)-1)/8+1)</f>
        <v>TABET  NADIA</v>
      </c>
      <c r="C693" s="3" t="str">
        <f>+VLOOKUP(B693,'[1]liste operateur'!D:E,2,FALSE)</f>
        <v>Intérimaire</v>
      </c>
      <c r="D693" s="4" t="str">
        <f t="shared" si="21"/>
        <v>NORM</v>
      </c>
      <c r="E693" t="s">
        <v>4</v>
      </c>
      <c r="G693" t="str">
        <f>VLOOKUP(B693,'[1]4 - Jeudi - SX'!$C$12:$E$1048576,3,FALSE)</f>
        <v>Après Midi</v>
      </c>
      <c r="H693" s="5">
        <f>IF(E693="Réception",VLOOKUP(B693,'[1]4 - Jeudi - SX'!$C$12:$S$313,9,FALSE),IF(E693="Préparation",VLOOKUP(B693,'[1]4 - Jeudi - SX'!$C$12:$S$313,8,FALSE),IF(E693="Expédition",VLOOKUP(B693,'[1]4 - Jeudi - SX'!$C$12:$S$313,10,FALSE),IF(E693="Inventaire",VLOOKUP(B693,'[1]4 - Jeudi - SX'!$C$12:$S$313,11,FALSE),IF(E693="Emballages/Déchets",VLOOKUP(B693,'[1]4 - Jeudi - SX'!$C$12:$S$313,12,FALSE),IF(F693="Délgation",VLOOKUP(B693,'[1]4 - Jeudi - SX'!$C$12:$S$313,13,FALSE),IF(E693="Dégagement",VLOOKUP(B693,'[1]4 - Jeudi - SX'!$C$12:$S$313,14,FALSE),IF(E693="Administration (chefs équipes)",VLOOKUP(B693,'[1]4 - Jeudi - SX'!$C$12:$S$313,16,FALSE)))))))))</f>
        <v>0</v>
      </c>
      <c r="I693" s="6"/>
      <c r="J693" s="7"/>
    </row>
    <row r="694" spans="1:10">
      <c r="A694" s="1" t="str">
        <f t="shared" si="20"/>
        <v>TABET  NADIA</v>
      </c>
      <c r="B694" s="2" t="str">
        <f>INDEX('[1]liste operateur'!D:D,(ROWS($1:694)-1)/8+1)</f>
        <v>TABET  NADIA</v>
      </c>
      <c r="C694" s="3" t="str">
        <f>+VLOOKUP(B694,'[1]liste operateur'!D:E,2,FALSE)</f>
        <v>Intérimaire</v>
      </c>
      <c r="D694" s="4" t="str">
        <f t="shared" si="21"/>
        <v>NORM</v>
      </c>
      <c r="E694" t="s">
        <v>5</v>
      </c>
      <c r="G694" t="str">
        <f>VLOOKUP(B694,'[1]4 - Jeudi - SX'!$C$12:$E$1048576,3,FALSE)</f>
        <v>Après Midi</v>
      </c>
      <c r="H694" s="5">
        <f>IF(E694="Réception",VLOOKUP(B694,'[1]4 - Jeudi - SX'!$C$12:$S$313,9,FALSE),IF(E694="Préparation",VLOOKUP(B694,'[1]4 - Jeudi - SX'!$C$12:$S$313,8,FALSE),IF(E694="Expédition",VLOOKUP(B694,'[1]4 - Jeudi - SX'!$C$12:$S$313,10,FALSE),IF(E694="Inventaire",VLOOKUP(B694,'[1]4 - Jeudi - SX'!$C$12:$S$313,11,FALSE),IF(E694="Emballages/Déchets",VLOOKUP(B694,'[1]4 - Jeudi - SX'!$C$12:$S$313,12,FALSE),IF(F694="Délgation",VLOOKUP(B694,'[1]4 - Jeudi - SX'!$C$12:$S$313,13,FALSE),IF(E694="Dégagement",VLOOKUP(B694,'[1]4 - Jeudi - SX'!$C$12:$S$313,14,FALSE),IF(E694="Administration (chefs équipes)",VLOOKUP(B694,'[1]4 - Jeudi - SX'!$C$12:$S$313,16,FALSE)))))))))</f>
        <v>0</v>
      </c>
      <c r="I694" s="6"/>
      <c r="J694" s="7"/>
    </row>
    <row r="695" spans="1:10">
      <c r="A695" s="1" t="str">
        <f t="shared" si="20"/>
        <v>TABET  NADIA</v>
      </c>
      <c r="B695" s="2" t="str">
        <f>INDEX('[1]liste operateur'!D:D,(ROWS($1:695)-1)/8+1)</f>
        <v>TABET  NADIA</v>
      </c>
      <c r="C695" s="3" t="str">
        <f>+VLOOKUP(B695,'[1]liste operateur'!D:E,2,FALSE)</f>
        <v>Intérimaire</v>
      </c>
      <c r="D695" s="4" t="str">
        <f t="shared" si="21"/>
        <v>NORM</v>
      </c>
      <c r="E695" t="s">
        <v>6</v>
      </c>
      <c r="G695" t="str">
        <f>VLOOKUP(B695,'[1]4 - Jeudi - SX'!$C$12:$E$1048576,3,FALSE)</f>
        <v>Après Midi</v>
      </c>
      <c r="H695" s="5">
        <f>IF(E695="Réception",VLOOKUP(B695,'[1]4 - Jeudi - SX'!$C$12:$S$313,9,FALSE),IF(E695="Préparation",VLOOKUP(B695,'[1]4 - Jeudi - SX'!$C$12:$S$313,8,FALSE),IF(E695="Expédition",VLOOKUP(B695,'[1]4 - Jeudi - SX'!$C$12:$S$313,10,FALSE),IF(E695="Inventaire",VLOOKUP(B695,'[1]4 - Jeudi - SX'!$C$12:$S$313,11,FALSE),IF(E695="Emballages/Déchets",VLOOKUP(B695,'[1]4 - Jeudi - SX'!$C$12:$S$313,12,FALSE),IF(F695="Délgation",VLOOKUP(B695,'[1]4 - Jeudi - SX'!$C$12:$S$313,13,FALSE),IF(E695="Dégagement",VLOOKUP(B695,'[1]4 - Jeudi - SX'!$C$12:$S$313,14,FALSE),IF(E695="Administration (chefs équipes)",VLOOKUP(B695,'[1]4 - Jeudi - SX'!$C$12:$S$313,16,FALSE)))))))))</f>
        <v>0</v>
      </c>
      <c r="I695" s="6"/>
      <c r="J695" s="7"/>
    </row>
    <row r="696" spans="1:10">
      <c r="A696" s="1" t="str">
        <f t="shared" si="20"/>
        <v>TABET  NADIA</v>
      </c>
      <c r="B696" s="2" t="str">
        <f>INDEX('[1]liste operateur'!D:D,(ROWS($1:696)-1)/8+1)</f>
        <v>TABET  NADIA</v>
      </c>
      <c r="C696" s="3" t="str">
        <f>+VLOOKUP(B696,'[1]liste operateur'!D:E,2,FALSE)</f>
        <v>Intérimaire</v>
      </c>
      <c r="D696" s="4" t="str">
        <f t="shared" si="21"/>
        <v>NORM</v>
      </c>
      <c r="F696" t="s">
        <v>7</v>
      </c>
      <c r="G696" t="str">
        <f>VLOOKUP(B696,'[1]4 - Jeudi - SX'!$C$12:$E$1048576,3,FALSE)</f>
        <v>Après Midi</v>
      </c>
      <c r="H696" s="5">
        <f>IF(E696="Réception",VLOOKUP(B696,'[1]4 - Jeudi - SX'!$C$12:$S$313,9,FALSE),IF(E696="Préparation",VLOOKUP(B696,'[1]4 - Jeudi - SX'!$C$12:$S$313,8,FALSE),IF(E696="Expédition",VLOOKUP(B696,'[1]4 - Jeudi - SX'!$C$12:$S$313,10,FALSE),IF(E696="Inventaire",VLOOKUP(B696,'[1]4 - Jeudi - SX'!$C$12:$S$313,11,FALSE),IF(E696="Emballages/Déchets",VLOOKUP(B696,'[1]4 - Jeudi - SX'!$C$12:$S$313,12,FALSE),IF(F696="Délgation",VLOOKUP(B696,'[1]4 - Jeudi - SX'!$C$12:$S$313,13,FALSE),IF(E696="Dégagement",VLOOKUP(B696,'[1]4 - Jeudi - SX'!$C$12:$S$313,14,FALSE),IF(E696="Administration (chefs équipes)",VLOOKUP(B696,'[1]4 - Jeudi - SX'!$C$12:$S$313,16,FALSE)))))))))</f>
        <v>0</v>
      </c>
      <c r="I696" s="6"/>
      <c r="J696" s="7"/>
    </row>
    <row r="697" spans="1:10">
      <c r="A697" s="1" t="str">
        <f t="shared" si="20"/>
        <v>MATSUO  EMI</v>
      </c>
      <c r="B697" s="2" t="str">
        <f>INDEX('[1]liste operateur'!D:D,(ROWS($1:697)-1)/8+1)</f>
        <v>MATSUO  EMI</v>
      </c>
      <c r="C697" s="3" t="str">
        <f>+VLOOKUP(B697,'[1]liste operateur'!D:E,2,FALSE)</f>
        <v>Intérimaire</v>
      </c>
      <c r="D697" s="4" t="str">
        <f t="shared" si="21"/>
        <v>NORM</v>
      </c>
      <c r="E697" t="s">
        <v>0</v>
      </c>
      <c r="G697" t="str">
        <f>VLOOKUP(B697,'[1]4 - Jeudi - SX'!$C$12:$E$1048576,3,FALSE)</f>
        <v>Après Midi</v>
      </c>
      <c r="H697" s="5">
        <f>IF(E697="Réception",VLOOKUP(B697,'[1]4 - Jeudi - SX'!$C$12:$S$313,9,FALSE),IF(E697="Préparation",VLOOKUP(B697,'[1]4 - Jeudi - SX'!$C$12:$S$313,8,FALSE),IF(E697="Expédition",VLOOKUP(B697,'[1]4 - Jeudi - SX'!$C$12:$S$313,10,FALSE),IF(E697="Inventaire",VLOOKUP(B697,'[1]4 - Jeudi - SX'!$C$12:$S$313,11,FALSE),IF(E697="Emballages/Déchets",VLOOKUP(B697,'[1]4 - Jeudi - SX'!$C$12:$S$313,12,FALSE),IF(F697="Délgation",VLOOKUP(B697,'[1]4 - Jeudi - SX'!$C$12:$S$313,13,FALSE),IF(E697="Dégagement",VLOOKUP(B697,'[1]4 - Jeudi - SX'!$C$12:$S$313,14,FALSE),IF(E697="Administration (chefs équipes)",VLOOKUP(B697,'[1]4 - Jeudi - SX'!$C$12:$S$313,16,FALSE)))))))))</f>
        <v>0.16666666666666666</v>
      </c>
      <c r="I697" s="6"/>
      <c r="J697" s="7"/>
    </row>
    <row r="698" spans="1:10">
      <c r="A698" s="1" t="str">
        <f t="shared" si="20"/>
        <v>MATSUO  EMI</v>
      </c>
      <c r="B698" s="2" t="str">
        <f>INDEX('[1]liste operateur'!D:D,(ROWS($1:698)-1)/8+1)</f>
        <v>MATSUO  EMI</v>
      </c>
      <c r="C698" s="3" t="str">
        <f>+VLOOKUP(B698,'[1]liste operateur'!D:E,2,FALSE)</f>
        <v>Intérimaire</v>
      </c>
      <c r="D698" s="4" t="str">
        <f t="shared" si="21"/>
        <v>NORM</v>
      </c>
      <c r="E698" t="s">
        <v>1</v>
      </c>
      <c r="G698" t="str">
        <f>VLOOKUP(B698,'[1]4 - Jeudi - SX'!$C$12:$E$1048576,3,FALSE)</f>
        <v>Après Midi</v>
      </c>
      <c r="H698" s="5">
        <f>IF(E698="Réception",VLOOKUP(B698,'[1]4 - Jeudi - SX'!$C$12:$S$313,9,FALSE),IF(E698="Préparation",VLOOKUP(B698,'[1]4 - Jeudi - SX'!$C$12:$S$313,8,FALSE),IF(E698="Expédition",VLOOKUP(B698,'[1]4 - Jeudi - SX'!$C$12:$S$313,10,FALSE),IF(E698="Inventaire",VLOOKUP(B698,'[1]4 - Jeudi - SX'!$C$12:$S$313,11,FALSE),IF(E698="Emballages/Déchets",VLOOKUP(B698,'[1]4 - Jeudi - SX'!$C$12:$S$313,12,FALSE),IF(F698="Délgation",VLOOKUP(B698,'[1]4 - Jeudi - SX'!$C$12:$S$313,13,FALSE),IF(E698="Dégagement",VLOOKUP(B698,'[1]4 - Jeudi - SX'!$C$12:$S$313,14,FALSE),IF(E698="Administration (chefs équipes)",VLOOKUP(B698,'[1]4 - Jeudi - SX'!$C$12:$S$313,16,FALSE)))))))))</f>
        <v>8.3333333333333329E-2</v>
      </c>
      <c r="I698" s="6"/>
      <c r="J698" s="7"/>
    </row>
    <row r="699" spans="1:10">
      <c r="A699" s="1" t="str">
        <f t="shared" si="20"/>
        <v>MATSUO  EMI</v>
      </c>
      <c r="B699" s="2" t="str">
        <f>INDEX('[1]liste operateur'!D:D,(ROWS($1:699)-1)/8+1)</f>
        <v>MATSUO  EMI</v>
      </c>
      <c r="C699" s="3" t="str">
        <f>+VLOOKUP(B699,'[1]liste operateur'!D:E,2,FALSE)</f>
        <v>Intérimaire</v>
      </c>
      <c r="D699" s="4" t="str">
        <f t="shared" si="21"/>
        <v>NORM</v>
      </c>
      <c r="E699" t="s">
        <v>2</v>
      </c>
      <c r="G699" t="str">
        <f>VLOOKUP(B699,'[1]4 - Jeudi - SX'!$C$12:$E$1048576,3,FALSE)</f>
        <v>Après Midi</v>
      </c>
      <c r="H699" s="5">
        <f>IF(E699="Réception",VLOOKUP(B699,'[1]4 - Jeudi - SX'!$C$12:$S$313,9,FALSE),IF(E699="Préparation",VLOOKUP(B699,'[1]4 - Jeudi - SX'!$C$12:$S$313,8,FALSE),IF(E699="Expédition",VLOOKUP(B699,'[1]4 - Jeudi - SX'!$C$12:$S$313,10,FALSE),IF(E699="Inventaire",VLOOKUP(B699,'[1]4 - Jeudi - SX'!$C$12:$S$313,11,FALSE),IF(E699="Emballages/Déchets",VLOOKUP(B699,'[1]4 - Jeudi - SX'!$C$12:$S$313,12,FALSE),IF(F699="Délgation",VLOOKUP(B699,'[1]4 - Jeudi - SX'!$C$12:$S$313,13,FALSE),IF(E699="Dégagement",VLOOKUP(B699,'[1]4 - Jeudi - SX'!$C$12:$S$313,14,FALSE),IF(E699="Administration (chefs équipes)",VLOOKUP(B699,'[1]4 - Jeudi - SX'!$C$12:$S$313,16,FALSE)))))))))</f>
        <v>0</v>
      </c>
      <c r="I699" s="6"/>
      <c r="J699" s="7"/>
    </row>
    <row r="700" spans="1:10">
      <c r="A700" s="1" t="str">
        <f t="shared" si="20"/>
        <v>MATSUO  EMI</v>
      </c>
      <c r="B700" s="2" t="str">
        <f>INDEX('[1]liste operateur'!D:D,(ROWS($1:700)-1)/8+1)</f>
        <v>MATSUO  EMI</v>
      </c>
      <c r="C700" s="3" t="str">
        <f>+VLOOKUP(B700,'[1]liste operateur'!D:E,2,FALSE)</f>
        <v>Intérimaire</v>
      </c>
      <c r="D700" s="4" t="str">
        <f t="shared" si="21"/>
        <v>NORM</v>
      </c>
      <c r="E700" t="s">
        <v>3</v>
      </c>
      <c r="G700" t="str">
        <f>VLOOKUP(B700,'[1]4 - Jeudi - SX'!$C$12:$E$1048576,3,FALSE)</f>
        <v>Après Midi</v>
      </c>
      <c r="H700" s="5">
        <f>IF(E700="Réception",VLOOKUP(B700,'[1]4 - Jeudi - SX'!$C$12:$S$313,9,FALSE),IF(E700="Préparation",VLOOKUP(B700,'[1]4 - Jeudi - SX'!$C$12:$S$313,8,FALSE),IF(E700="Expédition",VLOOKUP(B700,'[1]4 - Jeudi - SX'!$C$12:$S$313,10,FALSE),IF(E700="Inventaire",VLOOKUP(B700,'[1]4 - Jeudi - SX'!$C$12:$S$313,11,FALSE),IF(E700="Emballages/Déchets",VLOOKUP(B700,'[1]4 - Jeudi - SX'!$C$12:$S$313,12,FALSE),IF(F700="Délgation",VLOOKUP(B700,'[1]4 - Jeudi - SX'!$C$12:$S$313,13,FALSE),IF(E700="Dégagement",VLOOKUP(B700,'[1]4 - Jeudi - SX'!$C$12:$S$313,14,FALSE),IF(E700="Administration (chefs équipes)",VLOOKUP(B700,'[1]4 - Jeudi - SX'!$C$12:$S$313,16,FALSE)))))))))</f>
        <v>0</v>
      </c>
      <c r="I700" s="6"/>
      <c r="J700" s="7"/>
    </row>
    <row r="701" spans="1:10">
      <c r="A701" s="1" t="str">
        <f t="shared" si="20"/>
        <v>MATSUO  EMI</v>
      </c>
      <c r="B701" s="2" t="str">
        <f>INDEX('[1]liste operateur'!D:D,(ROWS($1:701)-1)/8+1)</f>
        <v>MATSUO  EMI</v>
      </c>
      <c r="C701" s="3" t="str">
        <f>+VLOOKUP(B701,'[1]liste operateur'!D:E,2,FALSE)</f>
        <v>Intérimaire</v>
      </c>
      <c r="D701" s="4" t="str">
        <f t="shared" si="21"/>
        <v>NORM</v>
      </c>
      <c r="E701" t="s">
        <v>4</v>
      </c>
      <c r="G701" t="str">
        <f>VLOOKUP(B701,'[1]4 - Jeudi - SX'!$C$12:$E$1048576,3,FALSE)</f>
        <v>Après Midi</v>
      </c>
      <c r="H701" s="5">
        <f>IF(E701="Réception",VLOOKUP(B701,'[1]4 - Jeudi - SX'!$C$12:$S$313,9,FALSE),IF(E701="Préparation",VLOOKUP(B701,'[1]4 - Jeudi - SX'!$C$12:$S$313,8,FALSE),IF(E701="Expédition",VLOOKUP(B701,'[1]4 - Jeudi - SX'!$C$12:$S$313,10,FALSE),IF(E701="Inventaire",VLOOKUP(B701,'[1]4 - Jeudi - SX'!$C$12:$S$313,11,FALSE),IF(E701="Emballages/Déchets",VLOOKUP(B701,'[1]4 - Jeudi - SX'!$C$12:$S$313,12,FALSE),IF(F701="Délgation",VLOOKUP(B701,'[1]4 - Jeudi - SX'!$C$12:$S$313,13,FALSE),IF(E701="Dégagement",VLOOKUP(B701,'[1]4 - Jeudi - SX'!$C$12:$S$313,14,FALSE),IF(E701="Administration (chefs équipes)",VLOOKUP(B701,'[1]4 - Jeudi - SX'!$C$12:$S$313,16,FALSE)))))))))</f>
        <v>0</v>
      </c>
      <c r="I701" s="6"/>
      <c r="J701" s="7"/>
    </row>
    <row r="702" spans="1:10">
      <c r="A702" s="1" t="str">
        <f t="shared" si="20"/>
        <v>MATSUO  EMI</v>
      </c>
      <c r="B702" s="2" t="str">
        <f>INDEX('[1]liste operateur'!D:D,(ROWS($1:702)-1)/8+1)</f>
        <v>MATSUO  EMI</v>
      </c>
      <c r="C702" s="3" t="str">
        <f>+VLOOKUP(B702,'[1]liste operateur'!D:E,2,FALSE)</f>
        <v>Intérimaire</v>
      </c>
      <c r="D702" s="4" t="str">
        <f t="shared" si="21"/>
        <v>NORM</v>
      </c>
      <c r="E702" t="s">
        <v>5</v>
      </c>
      <c r="G702" t="str">
        <f>VLOOKUP(B702,'[1]4 - Jeudi - SX'!$C$12:$E$1048576,3,FALSE)</f>
        <v>Après Midi</v>
      </c>
      <c r="H702" s="5">
        <f>IF(E702="Réception",VLOOKUP(B702,'[1]4 - Jeudi - SX'!$C$12:$S$313,9,FALSE),IF(E702="Préparation",VLOOKUP(B702,'[1]4 - Jeudi - SX'!$C$12:$S$313,8,FALSE),IF(E702="Expédition",VLOOKUP(B702,'[1]4 - Jeudi - SX'!$C$12:$S$313,10,FALSE),IF(E702="Inventaire",VLOOKUP(B702,'[1]4 - Jeudi - SX'!$C$12:$S$313,11,FALSE),IF(E702="Emballages/Déchets",VLOOKUP(B702,'[1]4 - Jeudi - SX'!$C$12:$S$313,12,FALSE),IF(F702="Délgation",VLOOKUP(B702,'[1]4 - Jeudi - SX'!$C$12:$S$313,13,FALSE),IF(E702="Dégagement",VLOOKUP(B702,'[1]4 - Jeudi - SX'!$C$12:$S$313,14,FALSE),IF(E702="Administration (chefs équipes)",VLOOKUP(B702,'[1]4 - Jeudi - SX'!$C$12:$S$313,16,FALSE)))))))))</f>
        <v>0</v>
      </c>
      <c r="I702" s="6"/>
      <c r="J702" s="7"/>
    </row>
    <row r="703" spans="1:10">
      <c r="A703" s="1" t="str">
        <f t="shared" si="20"/>
        <v>MATSUO  EMI</v>
      </c>
      <c r="B703" s="2" t="str">
        <f>INDEX('[1]liste operateur'!D:D,(ROWS($1:703)-1)/8+1)</f>
        <v>MATSUO  EMI</v>
      </c>
      <c r="C703" s="3" t="str">
        <f>+VLOOKUP(B703,'[1]liste operateur'!D:E,2,FALSE)</f>
        <v>Intérimaire</v>
      </c>
      <c r="D703" s="4" t="str">
        <f t="shared" si="21"/>
        <v>NORM</v>
      </c>
      <c r="E703" t="s">
        <v>6</v>
      </c>
      <c r="G703" t="str">
        <f>VLOOKUP(B703,'[1]4 - Jeudi - SX'!$C$12:$E$1048576,3,FALSE)</f>
        <v>Après Midi</v>
      </c>
      <c r="H703" s="5">
        <f>IF(E703="Réception",VLOOKUP(B703,'[1]4 - Jeudi - SX'!$C$12:$S$313,9,FALSE),IF(E703="Préparation",VLOOKUP(B703,'[1]4 - Jeudi - SX'!$C$12:$S$313,8,FALSE),IF(E703="Expédition",VLOOKUP(B703,'[1]4 - Jeudi - SX'!$C$12:$S$313,10,FALSE),IF(E703="Inventaire",VLOOKUP(B703,'[1]4 - Jeudi - SX'!$C$12:$S$313,11,FALSE),IF(E703="Emballages/Déchets",VLOOKUP(B703,'[1]4 - Jeudi - SX'!$C$12:$S$313,12,FALSE),IF(F703="Délgation",VLOOKUP(B703,'[1]4 - Jeudi - SX'!$C$12:$S$313,13,FALSE),IF(E703="Dégagement",VLOOKUP(B703,'[1]4 - Jeudi - SX'!$C$12:$S$313,14,FALSE),IF(E703="Administration (chefs équipes)",VLOOKUP(B703,'[1]4 - Jeudi - SX'!$C$12:$S$313,16,FALSE)))))))))</f>
        <v>4.1666666666666664E-2</v>
      </c>
      <c r="I703" s="6"/>
      <c r="J703" s="7"/>
    </row>
    <row r="704" spans="1:10">
      <c r="A704" s="1" t="str">
        <f t="shared" si="20"/>
        <v>MATSUO  EMI</v>
      </c>
      <c r="B704" s="2" t="str">
        <f>INDEX('[1]liste operateur'!D:D,(ROWS($1:704)-1)/8+1)</f>
        <v>MATSUO  EMI</v>
      </c>
      <c r="C704" s="3" t="str">
        <f>+VLOOKUP(B704,'[1]liste operateur'!D:E,2,FALSE)</f>
        <v>Intérimaire</v>
      </c>
      <c r="D704" s="4" t="str">
        <f t="shared" si="21"/>
        <v>NORM</v>
      </c>
      <c r="F704" t="s">
        <v>7</v>
      </c>
      <c r="G704" t="str">
        <f>VLOOKUP(B704,'[1]4 - Jeudi - SX'!$C$12:$E$1048576,3,FALSE)</f>
        <v>Après Midi</v>
      </c>
      <c r="H704" s="5">
        <f>IF(E704="Réception",VLOOKUP(B704,'[1]4 - Jeudi - SX'!$C$12:$S$313,9,FALSE),IF(E704="Préparation",VLOOKUP(B704,'[1]4 - Jeudi - SX'!$C$12:$S$313,8,FALSE),IF(E704="Expédition",VLOOKUP(B704,'[1]4 - Jeudi - SX'!$C$12:$S$313,10,FALSE),IF(E704="Inventaire",VLOOKUP(B704,'[1]4 - Jeudi - SX'!$C$12:$S$313,11,FALSE),IF(E704="Emballages/Déchets",VLOOKUP(B704,'[1]4 - Jeudi - SX'!$C$12:$S$313,12,FALSE),IF(F704="Délgation",VLOOKUP(B704,'[1]4 - Jeudi - SX'!$C$12:$S$313,13,FALSE),IF(E704="Dégagement",VLOOKUP(B704,'[1]4 - Jeudi - SX'!$C$12:$S$313,14,FALSE),IF(E704="Administration (chefs équipes)",VLOOKUP(B704,'[1]4 - Jeudi - SX'!$C$12:$S$313,16,FALSE)))))))))</f>
        <v>0</v>
      </c>
      <c r="I704" s="6"/>
      <c r="J704" s="7"/>
    </row>
    <row r="705" spans="1:10">
      <c r="A705" s="1" t="str">
        <f t="shared" ref="A705:A768" si="22">IF(ISBLANK(B705),"",B705)</f>
        <v>SAHITI  RACHID</v>
      </c>
      <c r="B705" s="2" t="str">
        <f>INDEX('[1]liste operateur'!D:D,(ROWS($1:705)-1)/8+1)</f>
        <v>SAHITI  RACHID</v>
      </c>
      <c r="C705" s="3" t="str">
        <f>+VLOOKUP(B705,'[1]liste operateur'!D:E,2,FALSE)</f>
        <v>Intérimaire</v>
      </c>
      <c r="D705" s="4" t="str">
        <f t="shared" ref="D705:D768" si="23">IF(ISBLANK(B705),"","NORM")</f>
        <v>NORM</v>
      </c>
      <c r="E705" t="s">
        <v>0</v>
      </c>
      <c r="G705" t="str">
        <f>VLOOKUP(B705,'[1]4 - Jeudi - SX'!$C$12:$E$1048576,3,FALSE)</f>
        <v>Après Midi</v>
      </c>
      <c r="H705" s="5">
        <f>IF(E705="Réception",VLOOKUP(B705,'[1]4 - Jeudi - SX'!$C$12:$S$313,9,FALSE),IF(E705="Préparation",VLOOKUP(B705,'[1]4 - Jeudi - SX'!$C$12:$S$313,8,FALSE),IF(E705="Expédition",VLOOKUP(B705,'[1]4 - Jeudi - SX'!$C$12:$S$313,10,FALSE),IF(E705="Inventaire",VLOOKUP(B705,'[1]4 - Jeudi - SX'!$C$12:$S$313,11,FALSE),IF(E705="Emballages/Déchets",VLOOKUP(B705,'[1]4 - Jeudi - SX'!$C$12:$S$313,12,FALSE),IF(F705="Délgation",VLOOKUP(B705,'[1]4 - Jeudi - SX'!$C$12:$S$313,13,FALSE),IF(E705="Dégagement",VLOOKUP(B705,'[1]4 - Jeudi - SX'!$C$12:$S$313,14,FALSE),IF(E705="Administration (chefs équipes)",VLOOKUP(B705,'[1]4 - Jeudi - SX'!$C$12:$S$313,16,FALSE)))))))))</f>
        <v>0.125</v>
      </c>
      <c r="I705" s="6"/>
      <c r="J705" s="7"/>
    </row>
    <row r="706" spans="1:10">
      <c r="A706" s="1" t="str">
        <f t="shared" si="22"/>
        <v>SAHITI  RACHID</v>
      </c>
      <c r="B706" s="2" t="str">
        <f>INDEX('[1]liste operateur'!D:D,(ROWS($1:706)-1)/8+1)</f>
        <v>SAHITI  RACHID</v>
      </c>
      <c r="C706" s="3" t="str">
        <f>+VLOOKUP(B706,'[1]liste operateur'!D:E,2,FALSE)</f>
        <v>Intérimaire</v>
      </c>
      <c r="D706" s="4" t="str">
        <f t="shared" si="23"/>
        <v>NORM</v>
      </c>
      <c r="E706" t="s">
        <v>1</v>
      </c>
      <c r="G706" t="str">
        <f>VLOOKUP(B706,'[1]4 - Jeudi - SX'!$C$12:$E$1048576,3,FALSE)</f>
        <v>Après Midi</v>
      </c>
      <c r="H706" s="5">
        <f>IF(E706="Réception",VLOOKUP(B706,'[1]4 - Jeudi - SX'!$C$12:$S$313,9,FALSE),IF(E706="Préparation",VLOOKUP(B706,'[1]4 - Jeudi - SX'!$C$12:$S$313,8,FALSE),IF(E706="Expédition",VLOOKUP(B706,'[1]4 - Jeudi - SX'!$C$12:$S$313,10,FALSE),IF(E706="Inventaire",VLOOKUP(B706,'[1]4 - Jeudi - SX'!$C$12:$S$313,11,FALSE),IF(E706="Emballages/Déchets",VLOOKUP(B706,'[1]4 - Jeudi - SX'!$C$12:$S$313,12,FALSE),IF(F706="Délgation",VLOOKUP(B706,'[1]4 - Jeudi - SX'!$C$12:$S$313,13,FALSE),IF(E706="Dégagement",VLOOKUP(B706,'[1]4 - Jeudi - SX'!$C$12:$S$313,14,FALSE),IF(E706="Administration (chefs équipes)",VLOOKUP(B706,'[1]4 - Jeudi - SX'!$C$12:$S$313,16,FALSE)))))))))</f>
        <v>0.16666666666666666</v>
      </c>
      <c r="I706" s="6"/>
      <c r="J706" s="7"/>
    </row>
    <row r="707" spans="1:10">
      <c r="A707" s="1" t="str">
        <f t="shared" si="22"/>
        <v>SAHITI  RACHID</v>
      </c>
      <c r="B707" s="2" t="str">
        <f>INDEX('[1]liste operateur'!D:D,(ROWS($1:707)-1)/8+1)</f>
        <v>SAHITI  RACHID</v>
      </c>
      <c r="C707" s="3" t="str">
        <f>+VLOOKUP(B707,'[1]liste operateur'!D:E,2,FALSE)</f>
        <v>Intérimaire</v>
      </c>
      <c r="D707" s="4" t="str">
        <f t="shared" si="23"/>
        <v>NORM</v>
      </c>
      <c r="E707" t="s">
        <v>2</v>
      </c>
      <c r="G707" t="str">
        <f>VLOOKUP(B707,'[1]4 - Jeudi - SX'!$C$12:$E$1048576,3,FALSE)</f>
        <v>Après Midi</v>
      </c>
      <c r="H707" s="5">
        <f>IF(E707="Réception",VLOOKUP(B707,'[1]4 - Jeudi - SX'!$C$12:$S$313,9,FALSE),IF(E707="Préparation",VLOOKUP(B707,'[1]4 - Jeudi - SX'!$C$12:$S$313,8,FALSE),IF(E707="Expédition",VLOOKUP(B707,'[1]4 - Jeudi - SX'!$C$12:$S$313,10,FALSE),IF(E707="Inventaire",VLOOKUP(B707,'[1]4 - Jeudi - SX'!$C$12:$S$313,11,FALSE),IF(E707="Emballages/Déchets",VLOOKUP(B707,'[1]4 - Jeudi - SX'!$C$12:$S$313,12,FALSE),IF(F707="Délgation",VLOOKUP(B707,'[1]4 - Jeudi - SX'!$C$12:$S$313,13,FALSE),IF(E707="Dégagement",VLOOKUP(B707,'[1]4 - Jeudi - SX'!$C$12:$S$313,14,FALSE),IF(E707="Administration (chefs équipes)",VLOOKUP(B707,'[1]4 - Jeudi - SX'!$C$12:$S$313,16,FALSE)))))))))</f>
        <v>0</v>
      </c>
      <c r="I707" s="6"/>
      <c r="J707" s="7"/>
    </row>
    <row r="708" spans="1:10">
      <c r="A708" s="1" t="str">
        <f t="shared" si="22"/>
        <v>SAHITI  RACHID</v>
      </c>
      <c r="B708" s="2" t="str">
        <f>INDEX('[1]liste operateur'!D:D,(ROWS($1:708)-1)/8+1)</f>
        <v>SAHITI  RACHID</v>
      </c>
      <c r="C708" s="3" t="str">
        <f>+VLOOKUP(B708,'[1]liste operateur'!D:E,2,FALSE)</f>
        <v>Intérimaire</v>
      </c>
      <c r="D708" s="4" t="str">
        <f t="shared" si="23"/>
        <v>NORM</v>
      </c>
      <c r="E708" t="s">
        <v>3</v>
      </c>
      <c r="G708" t="str">
        <f>VLOOKUP(B708,'[1]4 - Jeudi - SX'!$C$12:$E$1048576,3,FALSE)</f>
        <v>Après Midi</v>
      </c>
      <c r="H708" s="5">
        <f>IF(E708="Réception",VLOOKUP(B708,'[1]4 - Jeudi - SX'!$C$12:$S$313,9,FALSE),IF(E708="Préparation",VLOOKUP(B708,'[1]4 - Jeudi - SX'!$C$12:$S$313,8,FALSE),IF(E708="Expédition",VLOOKUP(B708,'[1]4 - Jeudi - SX'!$C$12:$S$313,10,FALSE),IF(E708="Inventaire",VLOOKUP(B708,'[1]4 - Jeudi - SX'!$C$12:$S$313,11,FALSE),IF(E708="Emballages/Déchets",VLOOKUP(B708,'[1]4 - Jeudi - SX'!$C$12:$S$313,12,FALSE),IF(F708="Délgation",VLOOKUP(B708,'[1]4 - Jeudi - SX'!$C$12:$S$313,13,FALSE),IF(E708="Dégagement",VLOOKUP(B708,'[1]4 - Jeudi - SX'!$C$12:$S$313,14,FALSE),IF(E708="Administration (chefs équipes)",VLOOKUP(B708,'[1]4 - Jeudi - SX'!$C$12:$S$313,16,FALSE)))))))))</f>
        <v>0</v>
      </c>
      <c r="I708" s="6"/>
      <c r="J708" s="7"/>
    </row>
    <row r="709" spans="1:10">
      <c r="A709" s="1" t="str">
        <f t="shared" si="22"/>
        <v>SAHITI  RACHID</v>
      </c>
      <c r="B709" s="2" t="str">
        <f>INDEX('[1]liste operateur'!D:D,(ROWS($1:709)-1)/8+1)</f>
        <v>SAHITI  RACHID</v>
      </c>
      <c r="C709" s="3" t="str">
        <f>+VLOOKUP(B709,'[1]liste operateur'!D:E,2,FALSE)</f>
        <v>Intérimaire</v>
      </c>
      <c r="D709" s="4" t="str">
        <f t="shared" si="23"/>
        <v>NORM</v>
      </c>
      <c r="E709" t="s">
        <v>4</v>
      </c>
      <c r="G709" t="str">
        <f>VLOOKUP(B709,'[1]4 - Jeudi - SX'!$C$12:$E$1048576,3,FALSE)</f>
        <v>Après Midi</v>
      </c>
      <c r="H709" s="5">
        <f>IF(E709="Réception",VLOOKUP(B709,'[1]4 - Jeudi - SX'!$C$12:$S$313,9,FALSE),IF(E709="Préparation",VLOOKUP(B709,'[1]4 - Jeudi - SX'!$C$12:$S$313,8,FALSE),IF(E709="Expédition",VLOOKUP(B709,'[1]4 - Jeudi - SX'!$C$12:$S$313,10,FALSE),IF(E709="Inventaire",VLOOKUP(B709,'[1]4 - Jeudi - SX'!$C$12:$S$313,11,FALSE),IF(E709="Emballages/Déchets",VLOOKUP(B709,'[1]4 - Jeudi - SX'!$C$12:$S$313,12,FALSE),IF(F709="Délgation",VLOOKUP(B709,'[1]4 - Jeudi - SX'!$C$12:$S$313,13,FALSE),IF(E709="Dégagement",VLOOKUP(B709,'[1]4 - Jeudi - SX'!$C$12:$S$313,14,FALSE),IF(E709="Administration (chefs équipes)",VLOOKUP(B709,'[1]4 - Jeudi - SX'!$C$12:$S$313,16,FALSE)))))))))</f>
        <v>0</v>
      </c>
      <c r="I709" s="6"/>
      <c r="J709" s="7"/>
    </row>
    <row r="710" spans="1:10">
      <c r="A710" s="1" t="str">
        <f t="shared" si="22"/>
        <v>SAHITI  RACHID</v>
      </c>
      <c r="B710" s="2" t="str">
        <f>INDEX('[1]liste operateur'!D:D,(ROWS($1:710)-1)/8+1)</f>
        <v>SAHITI  RACHID</v>
      </c>
      <c r="C710" s="3" t="str">
        <f>+VLOOKUP(B710,'[1]liste operateur'!D:E,2,FALSE)</f>
        <v>Intérimaire</v>
      </c>
      <c r="D710" s="4" t="str">
        <f t="shared" si="23"/>
        <v>NORM</v>
      </c>
      <c r="E710" t="s">
        <v>5</v>
      </c>
      <c r="G710" t="str">
        <f>VLOOKUP(B710,'[1]4 - Jeudi - SX'!$C$12:$E$1048576,3,FALSE)</f>
        <v>Après Midi</v>
      </c>
      <c r="H710" s="5">
        <f>IF(E710="Réception",VLOOKUP(B710,'[1]4 - Jeudi - SX'!$C$12:$S$313,9,FALSE),IF(E710="Préparation",VLOOKUP(B710,'[1]4 - Jeudi - SX'!$C$12:$S$313,8,FALSE),IF(E710="Expédition",VLOOKUP(B710,'[1]4 - Jeudi - SX'!$C$12:$S$313,10,FALSE),IF(E710="Inventaire",VLOOKUP(B710,'[1]4 - Jeudi - SX'!$C$12:$S$313,11,FALSE),IF(E710="Emballages/Déchets",VLOOKUP(B710,'[1]4 - Jeudi - SX'!$C$12:$S$313,12,FALSE),IF(F710="Délgation",VLOOKUP(B710,'[1]4 - Jeudi - SX'!$C$12:$S$313,13,FALSE),IF(E710="Dégagement",VLOOKUP(B710,'[1]4 - Jeudi - SX'!$C$12:$S$313,14,FALSE),IF(E710="Administration (chefs équipes)",VLOOKUP(B710,'[1]4 - Jeudi - SX'!$C$12:$S$313,16,FALSE)))))))))</f>
        <v>0</v>
      </c>
      <c r="I710" s="6"/>
      <c r="J710" s="7"/>
    </row>
    <row r="711" spans="1:10">
      <c r="A711" s="1" t="str">
        <f t="shared" si="22"/>
        <v>SAHITI  RACHID</v>
      </c>
      <c r="B711" s="2" t="str">
        <f>INDEX('[1]liste operateur'!D:D,(ROWS($1:711)-1)/8+1)</f>
        <v>SAHITI  RACHID</v>
      </c>
      <c r="C711" s="3" t="str">
        <f>+VLOOKUP(B711,'[1]liste operateur'!D:E,2,FALSE)</f>
        <v>Intérimaire</v>
      </c>
      <c r="D711" s="4" t="str">
        <f t="shared" si="23"/>
        <v>NORM</v>
      </c>
      <c r="E711" t="s">
        <v>6</v>
      </c>
      <c r="G711" t="str">
        <f>VLOOKUP(B711,'[1]4 - Jeudi - SX'!$C$12:$E$1048576,3,FALSE)</f>
        <v>Après Midi</v>
      </c>
      <c r="H711" s="5">
        <f>IF(E711="Réception",VLOOKUP(B711,'[1]4 - Jeudi - SX'!$C$12:$S$313,9,FALSE),IF(E711="Préparation",VLOOKUP(B711,'[1]4 - Jeudi - SX'!$C$12:$S$313,8,FALSE),IF(E711="Expédition",VLOOKUP(B711,'[1]4 - Jeudi - SX'!$C$12:$S$313,10,FALSE),IF(E711="Inventaire",VLOOKUP(B711,'[1]4 - Jeudi - SX'!$C$12:$S$313,11,FALSE),IF(E711="Emballages/Déchets",VLOOKUP(B711,'[1]4 - Jeudi - SX'!$C$12:$S$313,12,FALSE),IF(F711="Délgation",VLOOKUP(B711,'[1]4 - Jeudi - SX'!$C$12:$S$313,13,FALSE),IF(E711="Dégagement",VLOOKUP(B711,'[1]4 - Jeudi - SX'!$C$12:$S$313,14,FALSE),IF(E711="Administration (chefs équipes)",VLOOKUP(B711,'[1]4 - Jeudi - SX'!$C$12:$S$313,16,FALSE)))))))))</f>
        <v>0</v>
      </c>
      <c r="I711" s="6"/>
      <c r="J711" s="7"/>
    </row>
    <row r="712" spans="1:10">
      <c r="A712" s="1" t="str">
        <f t="shared" si="22"/>
        <v>SAHITI  RACHID</v>
      </c>
      <c r="B712" s="2" t="str">
        <f>INDEX('[1]liste operateur'!D:D,(ROWS($1:712)-1)/8+1)</f>
        <v>SAHITI  RACHID</v>
      </c>
      <c r="C712" s="3" t="str">
        <f>+VLOOKUP(B712,'[1]liste operateur'!D:E,2,FALSE)</f>
        <v>Intérimaire</v>
      </c>
      <c r="D712" s="4" t="str">
        <f t="shared" si="23"/>
        <v>NORM</v>
      </c>
      <c r="F712" t="s">
        <v>7</v>
      </c>
      <c r="G712" t="str">
        <f>VLOOKUP(B712,'[1]4 - Jeudi - SX'!$C$12:$E$1048576,3,FALSE)</f>
        <v>Après Midi</v>
      </c>
      <c r="H712" s="5">
        <f>IF(E712="Réception",VLOOKUP(B712,'[1]4 - Jeudi - SX'!$C$12:$S$313,9,FALSE),IF(E712="Préparation",VLOOKUP(B712,'[1]4 - Jeudi - SX'!$C$12:$S$313,8,FALSE),IF(E712="Expédition",VLOOKUP(B712,'[1]4 - Jeudi - SX'!$C$12:$S$313,10,FALSE),IF(E712="Inventaire",VLOOKUP(B712,'[1]4 - Jeudi - SX'!$C$12:$S$313,11,FALSE),IF(E712="Emballages/Déchets",VLOOKUP(B712,'[1]4 - Jeudi - SX'!$C$12:$S$313,12,FALSE),IF(F712="Délgation",VLOOKUP(B712,'[1]4 - Jeudi - SX'!$C$12:$S$313,13,FALSE),IF(E712="Dégagement",VLOOKUP(B712,'[1]4 - Jeudi - SX'!$C$12:$S$313,14,FALSE),IF(E712="Administration (chefs équipes)",VLOOKUP(B712,'[1]4 - Jeudi - SX'!$C$12:$S$313,16,FALSE)))))))))</f>
        <v>0</v>
      </c>
      <c r="I712" s="6"/>
      <c r="J712" s="7"/>
    </row>
    <row r="713" spans="1:10">
      <c r="A713" s="1" t="str">
        <f t="shared" si="22"/>
        <v>BOROT  JULIEN</v>
      </c>
      <c r="B713" s="2" t="str">
        <f>INDEX('[1]liste operateur'!D:D,(ROWS($1:713)-1)/8+1)</f>
        <v>BOROT  JULIEN</v>
      </c>
      <c r="C713" s="3" t="str">
        <f>+VLOOKUP(B713,'[1]liste operateur'!D:E,2,FALSE)</f>
        <v>Intérimaire</v>
      </c>
      <c r="D713" s="4" t="str">
        <f t="shared" si="23"/>
        <v>NORM</v>
      </c>
      <c r="E713" t="s">
        <v>0</v>
      </c>
      <c r="G713" t="str">
        <f>VLOOKUP(B713,'[1]4 - Jeudi - SX'!$C$12:$E$1048576,3,FALSE)</f>
        <v>Après Midi</v>
      </c>
      <c r="H713" s="5">
        <f>IF(E713="Réception",VLOOKUP(B713,'[1]4 - Jeudi - SX'!$C$12:$S$313,9,FALSE),IF(E713="Préparation",VLOOKUP(B713,'[1]4 - Jeudi - SX'!$C$12:$S$313,8,FALSE),IF(E713="Expédition",VLOOKUP(B713,'[1]4 - Jeudi - SX'!$C$12:$S$313,10,FALSE),IF(E713="Inventaire",VLOOKUP(B713,'[1]4 - Jeudi - SX'!$C$12:$S$313,11,FALSE),IF(E713="Emballages/Déchets",VLOOKUP(B713,'[1]4 - Jeudi - SX'!$C$12:$S$313,12,FALSE),IF(F713="Délgation",VLOOKUP(B713,'[1]4 - Jeudi - SX'!$C$12:$S$313,13,FALSE),IF(E713="Dégagement",VLOOKUP(B713,'[1]4 - Jeudi - SX'!$C$12:$S$313,14,FALSE),IF(E713="Administration (chefs équipes)",VLOOKUP(B713,'[1]4 - Jeudi - SX'!$C$12:$S$313,16,FALSE)))))))))</f>
        <v>0</v>
      </c>
      <c r="I713" s="6"/>
      <c r="J713" s="7"/>
    </row>
    <row r="714" spans="1:10">
      <c r="A714" s="1" t="str">
        <f t="shared" si="22"/>
        <v>BOROT  JULIEN</v>
      </c>
      <c r="B714" s="2" t="str">
        <f>INDEX('[1]liste operateur'!D:D,(ROWS($1:714)-1)/8+1)</f>
        <v>BOROT  JULIEN</v>
      </c>
      <c r="C714" s="3" t="str">
        <f>+VLOOKUP(B714,'[1]liste operateur'!D:E,2,FALSE)</f>
        <v>Intérimaire</v>
      </c>
      <c r="D714" s="4" t="str">
        <f t="shared" si="23"/>
        <v>NORM</v>
      </c>
      <c r="E714" t="s">
        <v>1</v>
      </c>
      <c r="G714" t="str">
        <f>VLOOKUP(B714,'[1]4 - Jeudi - SX'!$C$12:$E$1048576,3,FALSE)</f>
        <v>Après Midi</v>
      </c>
      <c r="H714" s="5">
        <f>IF(E714="Réception",VLOOKUP(B714,'[1]4 - Jeudi - SX'!$C$12:$S$313,9,FALSE),IF(E714="Préparation",VLOOKUP(B714,'[1]4 - Jeudi - SX'!$C$12:$S$313,8,FALSE),IF(E714="Expédition",VLOOKUP(B714,'[1]4 - Jeudi - SX'!$C$12:$S$313,10,FALSE),IF(E714="Inventaire",VLOOKUP(B714,'[1]4 - Jeudi - SX'!$C$12:$S$313,11,FALSE),IF(E714="Emballages/Déchets",VLOOKUP(B714,'[1]4 - Jeudi - SX'!$C$12:$S$313,12,FALSE),IF(F714="Délgation",VLOOKUP(B714,'[1]4 - Jeudi - SX'!$C$12:$S$313,13,FALSE),IF(E714="Dégagement",VLOOKUP(B714,'[1]4 - Jeudi - SX'!$C$12:$S$313,14,FALSE),IF(E714="Administration (chefs équipes)",VLOOKUP(B714,'[1]4 - Jeudi - SX'!$C$12:$S$313,16,FALSE)))))))))</f>
        <v>0</v>
      </c>
      <c r="I714" s="6"/>
      <c r="J714" s="7"/>
    </row>
    <row r="715" spans="1:10">
      <c r="A715" s="1" t="str">
        <f t="shared" si="22"/>
        <v>BOROT  JULIEN</v>
      </c>
      <c r="B715" s="2" t="str">
        <f>INDEX('[1]liste operateur'!D:D,(ROWS($1:715)-1)/8+1)</f>
        <v>BOROT  JULIEN</v>
      </c>
      <c r="C715" s="3" t="str">
        <f>+VLOOKUP(B715,'[1]liste operateur'!D:E,2,FALSE)</f>
        <v>Intérimaire</v>
      </c>
      <c r="D715" s="4" t="str">
        <f t="shared" si="23"/>
        <v>NORM</v>
      </c>
      <c r="E715" t="s">
        <v>2</v>
      </c>
      <c r="G715" t="str">
        <f>VLOOKUP(B715,'[1]4 - Jeudi - SX'!$C$12:$E$1048576,3,FALSE)</f>
        <v>Après Midi</v>
      </c>
      <c r="H715" s="5">
        <f>IF(E715="Réception",VLOOKUP(B715,'[1]4 - Jeudi - SX'!$C$12:$S$313,9,FALSE),IF(E715="Préparation",VLOOKUP(B715,'[1]4 - Jeudi - SX'!$C$12:$S$313,8,FALSE),IF(E715="Expédition",VLOOKUP(B715,'[1]4 - Jeudi - SX'!$C$12:$S$313,10,FALSE),IF(E715="Inventaire",VLOOKUP(B715,'[1]4 - Jeudi - SX'!$C$12:$S$313,11,FALSE),IF(E715="Emballages/Déchets",VLOOKUP(B715,'[1]4 - Jeudi - SX'!$C$12:$S$313,12,FALSE),IF(F715="Délgation",VLOOKUP(B715,'[1]4 - Jeudi - SX'!$C$12:$S$313,13,FALSE),IF(E715="Dégagement",VLOOKUP(B715,'[1]4 - Jeudi - SX'!$C$12:$S$313,14,FALSE),IF(E715="Administration (chefs équipes)",VLOOKUP(B715,'[1]4 - Jeudi - SX'!$C$12:$S$313,16,FALSE)))))))))</f>
        <v>0</v>
      </c>
      <c r="I715" s="6"/>
      <c r="J715" s="7"/>
    </row>
    <row r="716" spans="1:10">
      <c r="A716" s="1" t="str">
        <f t="shared" si="22"/>
        <v>BOROT  JULIEN</v>
      </c>
      <c r="B716" s="2" t="str">
        <f>INDEX('[1]liste operateur'!D:D,(ROWS($1:716)-1)/8+1)</f>
        <v>BOROT  JULIEN</v>
      </c>
      <c r="C716" s="3" t="str">
        <f>+VLOOKUP(B716,'[1]liste operateur'!D:E,2,FALSE)</f>
        <v>Intérimaire</v>
      </c>
      <c r="D716" s="4" t="str">
        <f t="shared" si="23"/>
        <v>NORM</v>
      </c>
      <c r="E716" t="s">
        <v>3</v>
      </c>
      <c r="G716" t="str">
        <f>VLOOKUP(B716,'[1]4 - Jeudi - SX'!$C$12:$E$1048576,3,FALSE)</f>
        <v>Après Midi</v>
      </c>
      <c r="H716" s="5">
        <f>IF(E716="Réception",VLOOKUP(B716,'[1]4 - Jeudi - SX'!$C$12:$S$313,9,FALSE),IF(E716="Préparation",VLOOKUP(B716,'[1]4 - Jeudi - SX'!$C$12:$S$313,8,FALSE),IF(E716="Expédition",VLOOKUP(B716,'[1]4 - Jeudi - SX'!$C$12:$S$313,10,FALSE),IF(E716="Inventaire",VLOOKUP(B716,'[1]4 - Jeudi - SX'!$C$12:$S$313,11,FALSE),IF(E716="Emballages/Déchets",VLOOKUP(B716,'[1]4 - Jeudi - SX'!$C$12:$S$313,12,FALSE),IF(F716="Délgation",VLOOKUP(B716,'[1]4 - Jeudi - SX'!$C$12:$S$313,13,FALSE),IF(E716="Dégagement",VLOOKUP(B716,'[1]4 - Jeudi - SX'!$C$12:$S$313,14,FALSE),IF(E716="Administration (chefs équipes)",VLOOKUP(B716,'[1]4 - Jeudi - SX'!$C$12:$S$313,16,FALSE)))))))))</f>
        <v>0</v>
      </c>
      <c r="I716" s="6"/>
      <c r="J716" s="7"/>
    </row>
    <row r="717" spans="1:10">
      <c r="A717" s="1" t="str">
        <f t="shared" si="22"/>
        <v>BOROT  JULIEN</v>
      </c>
      <c r="B717" s="2" t="str">
        <f>INDEX('[1]liste operateur'!D:D,(ROWS($1:717)-1)/8+1)</f>
        <v>BOROT  JULIEN</v>
      </c>
      <c r="C717" s="3" t="str">
        <f>+VLOOKUP(B717,'[1]liste operateur'!D:E,2,FALSE)</f>
        <v>Intérimaire</v>
      </c>
      <c r="D717" s="4" t="str">
        <f t="shared" si="23"/>
        <v>NORM</v>
      </c>
      <c r="E717" t="s">
        <v>4</v>
      </c>
      <c r="G717" t="str">
        <f>VLOOKUP(B717,'[1]4 - Jeudi - SX'!$C$12:$E$1048576,3,FALSE)</f>
        <v>Après Midi</v>
      </c>
      <c r="H717" s="5">
        <f>IF(E717="Réception",VLOOKUP(B717,'[1]4 - Jeudi - SX'!$C$12:$S$313,9,FALSE),IF(E717="Préparation",VLOOKUP(B717,'[1]4 - Jeudi - SX'!$C$12:$S$313,8,FALSE),IF(E717="Expédition",VLOOKUP(B717,'[1]4 - Jeudi - SX'!$C$12:$S$313,10,FALSE),IF(E717="Inventaire",VLOOKUP(B717,'[1]4 - Jeudi - SX'!$C$12:$S$313,11,FALSE),IF(E717="Emballages/Déchets",VLOOKUP(B717,'[1]4 - Jeudi - SX'!$C$12:$S$313,12,FALSE),IF(F717="Délgation",VLOOKUP(B717,'[1]4 - Jeudi - SX'!$C$12:$S$313,13,FALSE),IF(E717="Dégagement",VLOOKUP(B717,'[1]4 - Jeudi - SX'!$C$12:$S$313,14,FALSE),IF(E717="Administration (chefs équipes)",VLOOKUP(B717,'[1]4 - Jeudi - SX'!$C$12:$S$313,16,FALSE)))))))))</f>
        <v>0</v>
      </c>
      <c r="I717" s="6"/>
      <c r="J717" s="7"/>
    </row>
    <row r="718" spans="1:10">
      <c r="A718" s="1" t="str">
        <f t="shared" si="22"/>
        <v>BOROT  JULIEN</v>
      </c>
      <c r="B718" s="2" t="str">
        <f>INDEX('[1]liste operateur'!D:D,(ROWS($1:718)-1)/8+1)</f>
        <v>BOROT  JULIEN</v>
      </c>
      <c r="C718" s="3" t="str">
        <f>+VLOOKUP(B718,'[1]liste operateur'!D:E,2,FALSE)</f>
        <v>Intérimaire</v>
      </c>
      <c r="D718" s="4" t="str">
        <f t="shared" si="23"/>
        <v>NORM</v>
      </c>
      <c r="E718" t="s">
        <v>5</v>
      </c>
      <c r="G718" t="str">
        <f>VLOOKUP(B718,'[1]4 - Jeudi - SX'!$C$12:$E$1048576,3,FALSE)</f>
        <v>Après Midi</v>
      </c>
      <c r="H718" s="5">
        <f>IF(E718="Réception",VLOOKUP(B718,'[1]4 - Jeudi - SX'!$C$12:$S$313,9,FALSE),IF(E718="Préparation",VLOOKUP(B718,'[1]4 - Jeudi - SX'!$C$12:$S$313,8,FALSE),IF(E718="Expédition",VLOOKUP(B718,'[1]4 - Jeudi - SX'!$C$12:$S$313,10,FALSE),IF(E718="Inventaire",VLOOKUP(B718,'[1]4 - Jeudi - SX'!$C$12:$S$313,11,FALSE),IF(E718="Emballages/Déchets",VLOOKUP(B718,'[1]4 - Jeudi - SX'!$C$12:$S$313,12,FALSE),IF(F718="Délgation",VLOOKUP(B718,'[1]4 - Jeudi - SX'!$C$12:$S$313,13,FALSE),IF(E718="Dégagement",VLOOKUP(B718,'[1]4 - Jeudi - SX'!$C$12:$S$313,14,FALSE),IF(E718="Administration (chefs équipes)",VLOOKUP(B718,'[1]4 - Jeudi - SX'!$C$12:$S$313,16,FALSE)))))))))</f>
        <v>0</v>
      </c>
      <c r="I718" s="6"/>
      <c r="J718" s="7"/>
    </row>
    <row r="719" spans="1:10">
      <c r="A719" s="1" t="str">
        <f t="shared" si="22"/>
        <v>BOROT  JULIEN</v>
      </c>
      <c r="B719" s="2" t="str">
        <f>INDEX('[1]liste operateur'!D:D,(ROWS($1:719)-1)/8+1)</f>
        <v>BOROT  JULIEN</v>
      </c>
      <c r="C719" s="3" t="str">
        <f>+VLOOKUP(B719,'[1]liste operateur'!D:E,2,FALSE)</f>
        <v>Intérimaire</v>
      </c>
      <c r="D719" s="4" t="str">
        <f t="shared" si="23"/>
        <v>NORM</v>
      </c>
      <c r="E719" t="s">
        <v>6</v>
      </c>
      <c r="G719" t="str">
        <f>VLOOKUP(B719,'[1]4 - Jeudi - SX'!$C$12:$E$1048576,3,FALSE)</f>
        <v>Après Midi</v>
      </c>
      <c r="H719" s="5">
        <f>IF(E719="Réception",VLOOKUP(B719,'[1]4 - Jeudi - SX'!$C$12:$S$313,9,FALSE),IF(E719="Préparation",VLOOKUP(B719,'[1]4 - Jeudi - SX'!$C$12:$S$313,8,FALSE),IF(E719="Expédition",VLOOKUP(B719,'[1]4 - Jeudi - SX'!$C$12:$S$313,10,FALSE),IF(E719="Inventaire",VLOOKUP(B719,'[1]4 - Jeudi - SX'!$C$12:$S$313,11,FALSE),IF(E719="Emballages/Déchets",VLOOKUP(B719,'[1]4 - Jeudi - SX'!$C$12:$S$313,12,FALSE),IF(F719="Délgation",VLOOKUP(B719,'[1]4 - Jeudi - SX'!$C$12:$S$313,13,FALSE),IF(E719="Dégagement",VLOOKUP(B719,'[1]4 - Jeudi - SX'!$C$12:$S$313,14,FALSE),IF(E719="Administration (chefs équipes)",VLOOKUP(B719,'[1]4 - Jeudi - SX'!$C$12:$S$313,16,FALSE)))))))))</f>
        <v>0</v>
      </c>
      <c r="I719" s="6"/>
      <c r="J719" s="7"/>
    </row>
    <row r="720" spans="1:10">
      <c r="A720" s="1" t="str">
        <f t="shared" si="22"/>
        <v>BOROT  JULIEN</v>
      </c>
      <c r="B720" s="2" t="str">
        <f>INDEX('[1]liste operateur'!D:D,(ROWS($1:720)-1)/8+1)</f>
        <v>BOROT  JULIEN</v>
      </c>
      <c r="C720" s="3" t="str">
        <f>+VLOOKUP(B720,'[1]liste operateur'!D:E,2,FALSE)</f>
        <v>Intérimaire</v>
      </c>
      <c r="D720" s="4" t="str">
        <f t="shared" si="23"/>
        <v>NORM</v>
      </c>
      <c r="F720" t="s">
        <v>7</v>
      </c>
      <c r="G720" t="str">
        <f>VLOOKUP(B720,'[1]4 - Jeudi - SX'!$C$12:$E$1048576,3,FALSE)</f>
        <v>Après Midi</v>
      </c>
      <c r="H720" s="5">
        <f>IF(E720="Réception",VLOOKUP(B720,'[1]4 - Jeudi - SX'!$C$12:$S$313,9,FALSE),IF(E720="Préparation",VLOOKUP(B720,'[1]4 - Jeudi - SX'!$C$12:$S$313,8,FALSE),IF(E720="Expédition",VLOOKUP(B720,'[1]4 - Jeudi - SX'!$C$12:$S$313,10,FALSE),IF(E720="Inventaire",VLOOKUP(B720,'[1]4 - Jeudi - SX'!$C$12:$S$313,11,FALSE),IF(E720="Emballages/Déchets",VLOOKUP(B720,'[1]4 - Jeudi - SX'!$C$12:$S$313,12,FALSE),IF(F720="Délgation",VLOOKUP(B720,'[1]4 - Jeudi - SX'!$C$12:$S$313,13,FALSE),IF(E720="Dégagement",VLOOKUP(B720,'[1]4 - Jeudi - SX'!$C$12:$S$313,14,FALSE),IF(E720="Administration (chefs équipes)",VLOOKUP(B720,'[1]4 - Jeudi - SX'!$C$12:$S$313,16,FALSE)))))))))</f>
        <v>0</v>
      </c>
      <c r="I720" s="6"/>
      <c r="J720" s="7"/>
    </row>
    <row r="721" spans="1:10">
      <c r="A721" s="1" t="str">
        <f t="shared" si="22"/>
        <v>LECLERC  CHRISTOPHE</v>
      </c>
      <c r="B721" s="2" t="str">
        <f>INDEX('[1]liste operateur'!D:D,(ROWS($1:721)-1)/8+1)</f>
        <v>LECLERC  CHRISTOPHE</v>
      </c>
      <c r="C721" s="3" t="str">
        <f>+VLOOKUP(B721,'[1]liste operateur'!D:E,2,FALSE)</f>
        <v>Intérimaire</v>
      </c>
      <c r="D721" s="4" t="str">
        <f t="shared" si="23"/>
        <v>NORM</v>
      </c>
      <c r="E721" t="s">
        <v>0</v>
      </c>
      <c r="G721" t="str">
        <f>VLOOKUP(B721,'[1]4 - Jeudi - SX'!$C$12:$E$1048576,3,FALSE)</f>
        <v>Après Midi</v>
      </c>
      <c r="H721" s="5">
        <f>IF(E721="Réception",VLOOKUP(B721,'[1]4 - Jeudi - SX'!$C$12:$S$313,9,FALSE),IF(E721="Préparation",VLOOKUP(B721,'[1]4 - Jeudi - SX'!$C$12:$S$313,8,FALSE),IF(E721="Expédition",VLOOKUP(B721,'[1]4 - Jeudi - SX'!$C$12:$S$313,10,FALSE),IF(E721="Inventaire",VLOOKUP(B721,'[1]4 - Jeudi - SX'!$C$12:$S$313,11,FALSE),IF(E721="Emballages/Déchets",VLOOKUP(B721,'[1]4 - Jeudi - SX'!$C$12:$S$313,12,FALSE),IF(F721="Délgation",VLOOKUP(B721,'[1]4 - Jeudi - SX'!$C$12:$S$313,13,FALSE),IF(E721="Dégagement",VLOOKUP(B721,'[1]4 - Jeudi - SX'!$C$12:$S$313,14,FALSE),IF(E721="Administration (chefs équipes)",VLOOKUP(B721,'[1]4 - Jeudi - SX'!$C$12:$S$313,16,FALSE)))))))))</f>
        <v>0</v>
      </c>
      <c r="I721" s="6"/>
      <c r="J721" s="7"/>
    </row>
    <row r="722" spans="1:10">
      <c r="A722" s="1" t="str">
        <f t="shared" si="22"/>
        <v>LECLERC  CHRISTOPHE</v>
      </c>
      <c r="B722" s="2" t="str">
        <f>INDEX('[1]liste operateur'!D:D,(ROWS($1:722)-1)/8+1)</f>
        <v>LECLERC  CHRISTOPHE</v>
      </c>
      <c r="C722" s="3" t="str">
        <f>+VLOOKUP(B722,'[1]liste operateur'!D:E,2,FALSE)</f>
        <v>Intérimaire</v>
      </c>
      <c r="D722" s="4" t="str">
        <f t="shared" si="23"/>
        <v>NORM</v>
      </c>
      <c r="E722" t="s">
        <v>1</v>
      </c>
      <c r="G722" t="str">
        <f>VLOOKUP(B722,'[1]4 - Jeudi - SX'!$C$12:$E$1048576,3,FALSE)</f>
        <v>Après Midi</v>
      </c>
      <c r="H722" s="5">
        <f>IF(E722="Réception",VLOOKUP(B722,'[1]4 - Jeudi - SX'!$C$12:$S$313,9,FALSE),IF(E722="Préparation",VLOOKUP(B722,'[1]4 - Jeudi - SX'!$C$12:$S$313,8,FALSE),IF(E722="Expédition",VLOOKUP(B722,'[1]4 - Jeudi - SX'!$C$12:$S$313,10,FALSE),IF(E722="Inventaire",VLOOKUP(B722,'[1]4 - Jeudi - SX'!$C$12:$S$313,11,FALSE),IF(E722="Emballages/Déchets",VLOOKUP(B722,'[1]4 - Jeudi - SX'!$C$12:$S$313,12,FALSE),IF(F722="Délgation",VLOOKUP(B722,'[1]4 - Jeudi - SX'!$C$12:$S$313,13,FALSE),IF(E722="Dégagement",VLOOKUP(B722,'[1]4 - Jeudi - SX'!$C$12:$S$313,14,FALSE),IF(E722="Administration (chefs équipes)",VLOOKUP(B722,'[1]4 - Jeudi - SX'!$C$12:$S$313,16,FALSE)))))))))</f>
        <v>0</v>
      </c>
      <c r="I722" s="6"/>
      <c r="J722" s="7"/>
    </row>
    <row r="723" spans="1:10">
      <c r="A723" s="1" t="str">
        <f t="shared" si="22"/>
        <v>LECLERC  CHRISTOPHE</v>
      </c>
      <c r="B723" s="2" t="str">
        <f>INDEX('[1]liste operateur'!D:D,(ROWS($1:723)-1)/8+1)</f>
        <v>LECLERC  CHRISTOPHE</v>
      </c>
      <c r="C723" s="3" t="str">
        <f>+VLOOKUP(B723,'[1]liste operateur'!D:E,2,FALSE)</f>
        <v>Intérimaire</v>
      </c>
      <c r="D723" s="4" t="str">
        <f t="shared" si="23"/>
        <v>NORM</v>
      </c>
      <c r="E723" t="s">
        <v>2</v>
      </c>
      <c r="G723" t="str">
        <f>VLOOKUP(B723,'[1]4 - Jeudi - SX'!$C$12:$E$1048576,3,FALSE)</f>
        <v>Après Midi</v>
      </c>
      <c r="H723" s="5">
        <f>IF(E723="Réception",VLOOKUP(B723,'[1]4 - Jeudi - SX'!$C$12:$S$313,9,FALSE),IF(E723="Préparation",VLOOKUP(B723,'[1]4 - Jeudi - SX'!$C$12:$S$313,8,FALSE),IF(E723="Expédition",VLOOKUP(B723,'[1]4 - Jeudi - SX'!$C$12:$S$313,10,FALSE),IF(E723="Inventaire",VLOOKUP(B723,'[1]4 - Jeudi - SX'!$C$12:$S$313,11,FALSE),IF(E723="Emballages/Déchets",VLOOKUP(B723,'[1]4 - Jeudi - SX'!$C$12:$S$313,12,FALSE),IF(F723="Délgation",VLOOKUP(B723,'[1]4 - Jeudi - SX'!$C$12:$S$313,13,FALSE),IF(E723="Dégagement",VLOOKUP(B723,'[1]4 - Jeudi - SX'!$C$12:$S$313,14,FALSE),IF(E723="Administration (chefs équipes)",VLOOKUP(B723,'[1]4 - Jeudi - SX'!$C$12:$S$313,16,FALSE)))))))))</f>
        <v>0</v>
      </c>
      <c r="I723" s="6"/>
      <c r="J723" s="7"/>
    </row>
    <row r="724" spans="1:10">
      <c r="A724" s="1" t="str">
        <f t="shared" si="22"/>
        <v>LECLERC  CHRISTOPHE</v>
      </c>
      <c r="B724" s="2" t="str">
        <f>INDEX('[1]liste operateur'!D:D,(ROWS($1:724)-1)/8+1)</f>
        <v>LECLERC  CHRISTOPHE</v>
      </c>
      <c r="C724" s="3" t="str">
        <f>+VLOOKUP(B724,'[1]liste operateur'!D:E,2,FALSE)</f>
        <v>Intérimaire</v>
      </c>
      <c r="D724" s="4" t="str">
        <f t="shared" si="23"/>
        <v>NORM</v>
      </c>
      <c r="E724" t="s">
        <v>3</v>
      </c>
      <c r="G724" t="str">
        <f>VLOOKUP(B724,'[1]4 - Jeudi - SX'!$C$12:$E$1048576,3,FALSE)</f>
        <v>Après Midi</v>
      </c>
      <c r="H724" s="5">
        <f>IF(E724="Réception",VLOOKUP(B724,'[1]4 - Jeudi - SX'!$C$12:$S$313,9,FALSE),IF(E724="Préparation",VLOOKUP(B724,'[1]4 - Jeudi - SX'!$C$12:$S$313,8,FALSE),IF(E724="Expédition",VLOOKUP(B724,'[1]4 - Jeudi - SX'!$C$12:$S$313,10,FALSE),IF(E724="Inventaire",VLOOKUP(B724,'[1]4 - Jeudi - SX'!$C$12:$S$313,11,FALSE),IF(E724="Emballages/Déchets",VLOOKUP(B724,'[1]4 - Jeudi - SX'!$C$12:$S$313,12,FALSE),IF(F724="Délgation",VLOOKUP(B724,'[1]4 - Jeudi - SX'!$C$12:$S$313,13,FALSE),IF(E724="Dégagement",VLOOKUP(B724,'[1]4 - Jeudi - SX'!$C$12:$S$313,14,FALSE),IF(E724="Administration (chefs équipes)",VLOOKUP(B724,'[1]4 - Jeudi - SX'!$C$12:$S$313,16,FALSE)))))))))</f>
        <v>0</v>
      </c>
      <c r="I724" s="6"/>
      <c r="J724" s="7"/>
    </row>
    <row r="725" spans="1:10">
      <c r="A725" s="1" t="str">
        <f t="shared" si="22"/>
        <v>LECLERC  CHRISTOPHE</v>
      </c>
      <c r="B725" s="2" t="str">
        <f>INDEX('[1]liste operateur'!D:D,(ROWS($1:725)-1)/8+1)</f>
        <v>LECLERC  CHRISTOPHE</v>
      </c>
      <c r="C725" s="3" t="str">
        <f>+VLOOKUP(B725,'[1]liste operateur'!D:E,2,FALSE)</f>
        <v>Intérimaire</v>
      </c>
      <c r="D725" s="4" t="str">
        <f t="shared" si="23"/>
        <v>NORM</v>
      </c>
      <c r="E725" t="s">
        <v>4</v>
      </c>
      <c r="G725" t="str">
        <f>VLOOKUP(B725,'[1]4 - Jeudi - SX'!$C$12:$E$1048576,3,FALSE)</f>
        <v>Après Midi</v>
      </c>
      <c r="H725" s="5">
        <f>IF(E725="Réception",VLOOKUP(B725,'[1]4 - Jeudi - SX'!$C$12:$S$313,9,FALSE),IF(E725="Préparation",VLOOKUP(B725,'[1]4 - Jeudi - SX'!$C$12:$S$313,8,FALSE),IF(E725="Expédition",VLOOKUP(B725,'[1]4 - Jeudi - SX'!$C$12:$S$313,10,FALSE),IF(E725="Inventaire",VLOOKUP(B725,'[1]4 - Jeudi - SX'!$C$12:$S$313,11,FALSE),IF(E725="Emballages/Déchets",VLOOKUP(B725,'[1]4 - Jeudi - SX'!$C$12:$S$313,12,FALSE),IF(F725="Délgation",VLOOKUP(B725,'[1]4 - Jeudi - SX'!$C$12:$S$313,13,FALSE),IF(E725="Dégagement",VLOOKUP(B725,'[1]4 - Jeudi - SX'!$C$12:$S$313,14,FALSE),IF(E725="Administration (chefs équipes)",VLOOKUP(B725,'[1]4 - Jeudi - SX'!$C$12:$S$313,16,FALSE)))))))))</f>
        <v>0</v>
      </c>
      <c r="I725" s="6"/>
      <c r="J725" s="7"/>
    </row>
    <row r="726" spans="1:10">
      <c r="A726" s="1" t="str">
        <f t="shared" si="22"/>
        <v>LECLERC  CHRISTOPHE</v>
      </c>
      <c r="B726" s="2" t="str">
        <f>INDEX('[1]liste operateur'!D:D,(ROWS($1:726)-1)/8+1)</f>
        <v>LECLERC  CHRISTOPHE</v>
      </c>
      <c r="C726" s="3" t="str">
        <f>+VLOOKUP(B726,'[1]liste operateur'!D:E,2,FALSE)</f>
        <v>Intérimaire</v>
      </c>
      <c r="D726" s="4" t="str">
        <f t="shared" si="23"/>
        <v>NORM</v>
      </c>
      <c r="E726" t="s">
        <v>5</v>
      </c>
      <c r="G726" t="str">
        <f>VLOOKUP(B726,'[1]4 - Jeudi - SX'!$C$12:$E$1048576,3,FALSE)</f>
        <v>Après Midi</v>
      </c>
      <c r="H726" s="5">
        <f>IF(E726="Réception",VLOOKUP(B726,'[1]4 - Jeudi - SX'!$C$12:$S$313,9,FALSE),IF(E726="Préparation",VLOOKUP(B726,'[1]4 - Jeudi - SX'!$C$12:$S$313,8,FALSE),IF(E726="Expédition",VLOOKUP(B726,'[1]4 - Jeudi - SX'!$C$12:$S$313,10,FALSE),IF(E726="Inventaire",VLOOKUP(B726,'[1]4 - Jeudi - SX'!$C$12:$S$313,11,FALSE),IF(E726="Emballages/Déchets",VLOOKUP(B726,'[1]4 - Jeudi - SX'!$C$12:$S$313,12,FALSE),IF(F726="Délgation",VLOOKUP(B726,'[1]4 - Jeudi - SX'!$C$12:$S$313,13,FALSE),IF(E726="Dégagement",VLOOKUP(B726,'[1]4 - Jeudi - SX'!$C$12:$S$313,14,FALSE),IF(E726="Administration (chefs équipes)",VLOOKUP(B726,'[1]4 - Jeudi - SX'!$C$12:$S$313,16,FALSE)))))))))</f>
        <v>0</v>
      </c>
      <c r="I726" s="6"/>
      <c r="J726" s="7"/>
    </row>
    <row r="727" spans="1:10">
      <c r="A727" s="1" t="str">
        <f t="shared" si="22"/>
        <v>LECLERC  CHRISTOPHE</v>
      </c>
      <c r="B727" s="2" t="str">
        <f>INDEX('[1]liste operateur'!D:D,(ROWS($1:727)-1)/8+1)</f>
        <v>LECLERC  CHRISTOPHE</v>
      </c>
      <c r="C727" s="3" t="str">
        <f>+VLOOKUP(B727,'[1]liste operateur'!D:E,2,FALSE)</f>
        <v>Intérimaire</v>
      </c>
      <c r="D727" s="4" t="str">
        <f t="shared" si="23"/>
        <v>NORM</v>
      </c>
      <c r="E727" t="s">
        <v>6</v>
      </c>
      <c r="G727" t="str">
        <f>VLOOKUP(B727,'[1]4 - Jeudi - SX'!$C$12:$E$1048576,3,FALSE)</f>
        <v>Après Midi</v>
      </c>
      <c r="H727" s="5">
        <f>IF(E727="Réception",VLOOKUP(B727,'[1]4 - Jeudi - SX'!$C$12:$S$313,9,FALSE),IF(E727="Préparation",VLOOKUP(B727,'[1]4 - Jeudi - SX'!$C$12:$S$313,8,FALSE),IF(E727="Expédition",VLOOKUP(B727,'[1]4 - Jeudi - SX'!$C$12:$S$313,10,FALSE),IF(E727="Inventaire",VLOOKUP(B727,'[1]4 - Jeudi - SX'!$C$12:$S$313,11,FALSE),IF(E727="Emballages/Déchets",VLOOKUP(B727,'[1]4 - Jeudi - SX'!$C$12:$S$313,12,FALSE),IF(F727="Délgation",VLOOKUP(B727,'[1]4 - Jeudi - SX'!$C$12:$S$313,13,FALSE),IF(E727="Dégagement",VLOOKUP(B727,'[1]4 - Jeudi - SX'!$C$12:$S$313,14,FALSE),IF(E727="Administration (chefs équipes)",VLOOKUP(B727,'[1]4 - Jeudi - SX'!$C$12:$S$313,16,FALSE)))))))))</f>
        <v>0</v>
      </c>
      <c r="I727" s="6"/>
      <c r="J727" s="7"/>
    </row>
    <row r="728" spans="1:10">
      <c r="A728" s="1" t="str">
        <f t="shared" si="22"/>
        <v>LECLERC  CHRISTOPHE</v>
      </c>
      <c r="B728" s="2" t="str">
        <f>INDEX('[1]liste operateur'!D:D,(ROWS($1:728)-1)/8+1)</f>
        <v>LECLERC  CHRISTOPHE</v>
      </c>
      <c r="C728" s="3" t="str">
        <f>+VLOOKUP(B728,'[1]liste operateur'!D:E,2,FALSE)</f>
        <v>Intérimaire</v>
      </c>
      <c r="D728" s="4" t="str">
        <f t="shared" si="23"/>
        <v>NORM</v>
      </c>
      <c r="F728" t="s">
        <v>7</v>
      </c>
      <c r="G728" t="str">
        <f>VLOOKUP(B728,'[1]4 - Jeudi - SX'!$C$12:$E$1048576,3,FALSE)</f>
        <v>Après Midi</v>
      </c>
      <c r="H728" s="5">
        <f>IF(E728="Réception",VLOOKUP(B728,'[1]4 - Jeudi - SX'!$C$12:$S$313,9,FALSE),IF(E728="Préparation",VLOOKUP(B728,'[1]4 - Jeudi - SX'!$C$12:$S$313,8,FALSE),IF(E728="Expédition",VLOOKUP(B728,'[1]4 - Jeudi - SX'!$C$12:$S$313,10,FALSE),IF(E728="Inventaire",VLOOKUP(B728,'[1]4 - Jeudi - SX'!$C$12:$S$313,11,FALSE),IF(E728="Emballages/Déchets",VLOOKUP(B728,'[1]4 - Jeudi - SX'!$C$12:$S$313,12,FALSE),IF(F728="Délgation",VLOOKUP(B728,'[1]4 - Jeudi - SX'!$C$12:$S$313,13,FALSE),IF(E728="Dégagement",VLOOKUP(B728,'[1]4 - Jeudi - SX'!$C$12:$S$313,14,FALSE),IF(E728="Administration (chefs équipes)",VLOOKUP(B728,'[1]4 - Jeudi - SX'!$C$12:$S$313,16,FALSE)))))))))</f>
        <v>0</v>
      </c>
      <c r="I728" s="6"/>
      <c r="J728" s="7"/>
    </row>
    <row r="729" spans="1:10">
      <c r="A729" s="1" t="str">
        <f t="shared" si="22"/>
        <v>DATTRINO  RICKY</v>
      </c>
      <c r="B729" s="2" t="str">
        <f>INDEX('[1]liste operateur'!D:D,(ROWS($1:729)-1)/8+1)</f>
        <v>DATTRINO  RICKY</v>
      </c>
      <c r="C729" s="3" t="str">
        <f>+VLOOKUP(B729,'[1]liste operateur'!D:E,2,FALSE)</f>
        <v>Intérimaire</v>
      </c>
      <c r="D729" s="4" t="str">
        <f t="shared" si="23"/>
        <v>NORM</v>
      </c>
      <c r="E729" t="s">
        <v>0</v>
      </c>
      <c r="G729" t="str">
        <f>VLOOKUP(B729,'[1]4 - Jeudi - SX'!$C$12:$E$1048576,3,FALSE)</f>
        <v>Après Midi</v>
      </c>
      <c r="H729" s="5">
        <f>IF(E729="Réception",VLOOKUP(B729,'[1]4 - Jeudi - SX'!$C$12:$S$313,9,FALSE),IF(E729="Préparation",VLOOKUP(B729,'[1]4 - Jeudi - SX'!$C$12:$S$313,8,FALSE),IF(E729="Expédition",VLOOKUP(B729,'[1]4 - Jeudi - SX'!$C$12:$S$313,10,FALSE),IF(E729="Inventaire",VLOOKUP(B729,'[1]4 - Jeudi - SX'!$C$12:$S$313,11,FALSE),IF(E729="Emballages/Déchets",VLOOKUP(B729,'[1]4 - Jeudi - SX'!$C$12:$S$313,12,FALSE),IF(F729="Délgation",VLOOKUP(B729,'[1]4 - Jeudi - SX'!$C$12:$S$313,13,FALSE),IF(E729="Dégagement",VLOOKUP(B729,'[1]4 - Jeudi - SX'!$C$12:$S$313,14,FALSE),IF(E729="Administration (chefs équipes)",VLOOKUP(B729,'[1]4 - Jeudi - SX'!$C$12:$S$313,16,FALSE)))))))))</f>
        <v>0.16666666666666666</v>
      </c>
      <c r="I729" s="6"/>
      <c r="J729" s="7"/>
    </row>
    <row r="730" spans="1:10">
      <c r="A730" s="1" t="str">
        <f t="shared" si="22"/>
        <v>DATTRINO  RICKY</v>
      </c>
      <c r="B730" s="2" t="str">
        <f>INDEX('[1]liste operateur'!D:D,(ROWS($1:730)-1)/8+1)</f>
        <v>DATTRINO  RICKY</v>
      </c>
      <c r="C730" s="3" t="str">
        <f>+VLOOKUP(B730,'[1]liste operateur'!D:E,2,FALSE)</f>
        <v>Intérimaire</v>
      </c>
      <c r="D730" s="4" t="str">
        <f t="shared" si="23"/>
        <v>NORM</v>
      </c>
      <c r="E730" t="s">
        <v>1</v>
      </c>
      <c r="G730" t="str">
        <f>VLOOKUP(B730,'[1]4 - Jeudi - SX'!$C$12:$E$1048576,3,FALSE)</f>
        <v>Après Midi</v>
      </c>
      <c r="H730" s="5">
        <f>IF(E730="Réception",VLOOKUP(B730,'[1]4 - Jeudi - SX'!$C$12:$S$313,9,FALSE),IF(E730="Préparation",VLOOKUP(B730,'[1]4 - Jeudi - SX'!$C$12:$S$313,8,FALSE),IF(E730="Expédition",VLOOKUP(B730,'[1]4 - Jeudi - SX'!$C$12:$S$313,10,FALSE),IF(E730="Inventaire",VLOOKUP(B730,'[1]4 - Jeudi - SX'!$C$12:$S$313,11,FALSE),IF(E730="Emballages/Déchets",VLOOKUP(B730,'[1]4 - Jeudi - SX'!$C$12:$S$313,12,FALSE),IF(F730="Délgation",VLOOKUP(B730,'[1]4 - Jeudi - SX'!$C$12:$S$313,13,FALSE),IF(E730="Dégagement",VLOOKUP(B730,'[1]4 - Jeudi - SX'!$C$12:$S$313,14,FALSE),IF(E730="Administration (chefs équipes)",VLOOKUP(B730,'[1]4 - Jeudi - SX'!$C$12:$S$313,16,FALSE)))))))))</f>
        <v>0.125</v>
      </c>
      <c r="I730" s="6"/>
      <c r="J730" s="7"/>
    </row>
    <row r="731" spans="1:10">
      <c r="A731" s="1" t="str">
        <f t="shared" si="22"/>
        <v>DATTRINO  RICKY</v>
      </c>
      <c r="B731" s="2" t="str">
        <f>INDEX('[1]liste operateur'!D:D,(ROWS($1:731)-1)/8+1)</f>
        <v>DATTRINO  RICKY</v>
      </c>
      <c r="C731" s="3" t="str">
        <f>+VLOOKUP(B731,'[1]liste operateur'!D:E,2,FALSE)</f>
        <v>Intérimaire</v>
      </c>
      <c r="D731" s="4" t="str">
        <f t="shared" si="23"/>
        <v>NORM</v>
      </c>
      <c r="E731" t="s">
        <v>2</v>
      </c>
      <c r="G731" t="str">
        <f>VLOOKUP(B731,'[1]4 - Jeudi - SX'!$C$12:$E$1048576,3,FALSE)</f>
        <v>Après Midi</v>
      </c>
      <c r="H731" s="5">
        <f>IF(E731="Réception",VLOOKUP(B731,'[1]4 - Jeudi - SX'!$C$12:$S$313,9,FALSE),IF(E731="Préparation",VLOOKUP(B731,'[1]4 - Jeudi - SX'!$C$12:$S$313,8,FALSE),IF(E731="Expédition",VLOOKUP(B731,'[1]4 - Jeudi - SX'!$C$12:$S$313,10,FALSE),IF(E731="Inventaire",VLOOKUP(B731,'[1]4 - Jeudi - SX'!$C$12:$S$313,11,FALSE),IF(E731="Emballages/Déchets",VLOOKUP(B731,'[1]4 - Jeudi - SX'!$C$12:$S$313,12,FALSE),IF(F731="Délgation",VLOOKUP(B731,'[1]4 - Jeudi - SX'!$C$12:$S$313,13,FALSE),IF(E731="Dégagement",VLOOKUP(B731,'[1]4 - Jeudi - SX'!$C$12:$S$313,14,FALSE),IF(E731="Administration (chefs équipes)",VLOOKUP(B731,'[1]4 - Jeudi - SX'!$C$12:$S$313,16,FALSE)))))))))</f>
        <v>0</v>
      </c>
      <c r="I731" s="6"/>
      <c r="J731" s="7"/>
    </row>
    <row r="732" spans="1:10">
      <c r="A732" s="1" t="str">
        <f t="shared" si="22"/>
        <v>DATTRINO  RICKY</v>
      </c>
      <c r="B732" s="2" t="str">
        <f>INDEX('[1]liste operateur'!D:D,(ROWS($1:732)-1)/8+1)</f>
        <v>DATTRINO  RICKY</v>
      </c>
      <c r="C732" s="3" t="str">
        <f>+VLOOKUP(B732,'[1]liste operateur'!D:E,2,FALSE)</f>
        <v>Intérimaire</v>
      </c>
      <c r="D732" s="4" t="str">
        <f t="shared" si="23"/>
        <v>NORM</v>
      </c>
      <c r="E732" t="s">
        <v>3</v>
      </c>
      <c r="G732" t="str">
        <f>VLOOKUP(B732,'[1]4 - Jeudi - SX'!$C$12:$E$1048576,3,FALSE)</f>
        <v>Après Midi</v>
      </c>
      <c r="H732" s="5">
        <f>IF(E732="Réception",VLOOKUP(B732,'[1]4 - Jeudi - SX'!$C$12:$S$313,9,FALSE),IF(E732="Préparation",VLOOKUP(B732,'[1]4 - Jeudi - SX'!$C$12:$S$313,8,FALSE),IF(E732="Expédition",VLOOKUP(B732,'[1]4 - Jeudi - SX'!$C$12:$S$313,10,FALSE),IF(E732="Inventaire",VLOOKUP(B732,'[1]4 - Jeudi - SX'!$C$12:$S$313,11,FALSE),IF(E732="Emballages/Déchets",VLOOKUP(B732,'[1]4 - Jeudi - SX'!$C$12:$S$313,12,FALSE),IF(F732="Délgation",VLOOKUP(B732,'[1]4 - Jeudi - SX'!$C$12:$S$313,13,FALSE),IF(E732="Dégagement",VLOOKUP(B732,'[1]4 - Jeudi - SX'!$C$12:$S$313,14,FALSE),IF(E732="Administration (chefs équipes)",VLOOKUP(B732,'[1]4 - Jeudi - SX'!$C$12:$S$313,16,FALSE)))))))))</f>
        <v>0</v>
      </c>
      <c r="I732" s="6"/>
      <c r="J732" s="7"/>
    </row>
    <row r="733" spans="1:10">
      <c r="A733" s="1" t="str">
        <f t="shared" si="22"/>
        <v>DATTRINO  RICKY</v>
      </c>
      <c r="B733" s="2" t="str">
        <f>INDEX('[1]liste operateur'!D:D,(ROWS($1:733)-1)/8+1)</f>
        <v>DATTRINO  RICKY</v>
      </c>
      <c r="C733" s="3" t="str">
        <f>+VLOOKUP(B733,'[1]liste operateur'!D:E,2,FALSE)</f>
        <v>Intérimaire</v>
      </c>
      <c r="D733" s="4" t="str">
        <f t="shared" si="23"/>
        <v>NORM</v>
      </c>
      <c r="E733" t="s">
        <v>4</v>
      </c>
      <c r="G733" t="str">
        <f>VLOOKUP(B733,'[1]4 - Jeudi - SX'!$C$12:$E$1048576,3,FALSE)</f>
        <v>Après Midi</v>
      </c>
      <c r="H733" s="5">
        <f>IF(E733="Réception",VLOOKUP(B733,'[1]4 - Jeudi - SX'!$C$12:$S$313,9,FALSE),IF(E733="Préparation",VLOOKUP(B733,'[1]4 - Jeudi - SX'!$C$12:$S$313,8,FALSE),IF(E733="Expédition",VLOOKUP(B733,'[1]4 - Jeudi - SX'!$C$12:$S$313,10,FALSE),IF(E733="Inventaire",VLOOKUP(B733,'[1]4 - Jeudi - SX'!$C$12:$S$313,11,FALSE),IF(E733="Emballages/Déchets",VLOOKUP(B733,'[1]4 - Jeudi - SX'!$C$12:$S$313,12,FALSE),IF(F733="Délgation",VLOOKUP(B733,'[1]4 - Jeudi - SX'!$C$12:$S$313,13,FALSE),IF(E733="Dégagement",VLOOKUP(B733,'[1]4 - Jeudi - SX'!$C$12:$S$313,14,FALSE),IF(E733="Administration (chefs équipes)",VLOOKUP(B733,'[1]4 - Jeudi - SX'!$C$12:$S$313,16,FALSE)))))))))</f>
        <v>0</v>
      </c>
      <c r="I733" s="6"/>
      <c r="J733" s="7"/>
    </row>
    <row r="734" spans="1:10">
      <c r="A734" s="1" t="str">
        <f t="shared" si="22"/>
        <v>DATTRINO  RICKY</v>
      </c>
      <c r="B734" s="2" t="str">
        <f>INDEX('[1]liste operateur'!D:D,(ROWS($1:734)-1)/8+1)</f>
        <v>DATTRINO  RICKY</v>
      </c>
      <c r="C734" s="3" t="str">
        <f>+VLOOKUP(B734,'[1]liste operateur'!D:E,2,FALSE)</f>
        <v>Intérimaire</v>
      </c>
      <c r="D734" s="4" t="str">
        <f t="shared" si="23"/>
        <v>NORM</v>
      </c>
      <c r="E734" t="s">
        <v>5</v>
      </c>
      <c r="G734" t="str">
        <f>VLOOKUP(B734,'[1]4 - Jeudi - SX'!$C$12:$E$1048576,3,FALSE)</f>
        <v>Après Midi</v>
      </c>
      <c r="H734" s="5">
        <f>IF(E734="Réception",VLOOKUP(B734,'[1]4 - Jeudi - SX'!$C$12:$S$313,9,FALSE),IF(E734="Préparation",VLOOKUP(B734,'[1]4 - Jeudi - SX'!$C$12:$S$313,8,FALSE),IF(E734="Expédition",VLOOKUP(B734,'[1]4 - Jeudi - SX'!$C$12:$S$313,10,FALSE),IF(E734="Inventaire",VLOOKUP(B734,'[1]4 - Jeudi - SX'!$C$12:$S$313,11,FALSE),IF(E734="Emballages/Déchets",VLOOKUP(B734,'[1]4 - Jeudi - SX'!$C$12:$S$313,12,FALSE),IF(F734="Délgation",VLOOKUP(B734,'[1]4 - Jeudi - SX'!$C$12:$S$313,13,FALSE),IF(E734="Dégagement",VLOOKUP(B734,'[1]4 - Jeudi - SX'!$C$12:$S$313,14,FALSE),IF(E734="Administration (chefs équipes)",VLOOKUP(B734,'[1]4 - Jeudi - SX'!$C$12:$S$313,16,FALSE)))))))))</f>
        <v>0</v>
      </c>
      <c r="I734" s="6"/>
      <c r="J734" s="7"/>
    </row>
    <row r="735" spans="1:10">
      <c r="A735" s="1" t="str">
        <f t="shared" si="22"/>
        <v>DATTRINO  RICKY</v>
      </c>
      <c r="B735" s="2" t="str">
        <f>INDEX('[1]liste operateur'!D:D,(ROWS($1:735)-1)/8+1)</f>
        <v>DATTRINO  RICKY</v>
      </c>
      <c r="C735" s="3" t="str">
        <f>+VLOOKUP(B735,'[1]liste operateur'!D:E,2,FALSE)</f>
        <v>Intérimaire</v>
      </c>
      <c r="D735" s="4" t="str">
        <f t="shared" si="23"/>
        <v>NORM</v>
      </c>
      <c r="E735" t="s">
        <v>6</v>
      </c>
      <c r="G735" t="str">
        <f>VLOOKUP(B735,'[1]4 - Jeudi - SX'!$C$12:$E$1048576,3,FALSE)</f>
        <v>Après Midi</v>
      </c>
      <c r="H735" s="5">
        <f>IF(E735="Réception",VLOOKUP(B735,'[1]4 - Jeudi - SX'!$C$12:$S$313,9,FALSE),IF(E735="Préparation",VLOOKUP(B735,'[1]4 - Jeudi - SX'!$C$12:$S$313,8,FALSE),IF(E735="Expédition",VLOOKUP(B735,'[1]4 - Jeudi - SX'!$C$12:$S$313,10,FALSE),IF(E735="Inventaire",VLOOKUP(B735,'[1]4 - Jeudi - SX'!$C$12:$S$313,11,FALSE),IF(E735="Emballages/Déchets",VLOOKUP(B735,'[1]4 - Jeudi - SX'!$C$12:$S$313,12,FALSE),IF(F735="Délgation",VLOOKUP(B735,'[1]4 - Jeudi - SX'!$C$12:$S$313,13,FALSE),IF(E735="Dégagement",VLOOKUP(B735,'[1]4 - Jeudi - SX'!$C$12:$S$313,14,FALSE),IF(E735="Administration (chefs équipes)",VLOOKUP(B735,'[1]4 - Jeudi - SX'!$C$12:$S$313,16,FALSE)))))))))</f>
        <v>0</v>
      </c>
      <c r="I735" s="6"/>
      <c r="J735" s="7"/>
    </row>
    <row r="736" spans="1:10">
      <c r="A736" s="1" t="str">
        <f t="shared" si="22"/>
        <v>DATTRINO  RICKY</v>
      </c>
      <c r="B736" s="2" t="str">
        <f>INDEX('[1]liste operateur'!D:D,(ROWS($1:736)-1)/8+1)</f>
        <v>DATTRINO  RICKY</v>
      </c>
      <c r="C736" s="3" t="str">
        <f>+VLOOKUP(B736,'[1]liste operateur'!D:E,2,FALSE)</f>
        <v>Intérimaire</v>
      </c>
      <c r="D736" s="4" t="str">
        <f t="shared" si="23"/>
        <v>NORM</v>
      </c>
      <c r="F736" t="s">
        <v>7</v>
      </c>
      <c r="G736" t="str">
        <f>VLOOKUP(B736,'[1]4 - Jeudi - SX'!$C$12:$E$1048576,3,FALSE)</f>
        <v>Après Midi</v>
      </c>
      <c r="H736" s="5">
        <f>IF(E736="Réception",VLOOKUP(B736,'[1]4 - Jeudi - SX'!$C$12:$S$313,9,FALSE),IF(E736="Préparation",VLOOKUP(B736,'[1]4 - Jeudi - SX'!$C$12:$S$313,8,FALSE),IF(E736="Expédition",VLOOKUP(B736,'[1]4 - Jeudi - SX'!$C$12:$S$313,10,FALSE),IF(E736="Inventaire",VLOOKUP(B736,'[1]4 - Jeudi - SX'!$C$12:$S$313,11,FALSE),IF(E736="Emballages/Déchets",VLOOKUP(B736,'[1]4 - Jeudi - SX'!$C$12:$S$313,12,FALSE),IF(F736="Délgation",VLOOKUP(B736,'[1]4 - Jeudi - SX'!$C$12:$S$313,13,FALSE),IF(E736="Dégagement",VLOOKUP(B736,'[1]4 - Jeudi - SX'!$C$12:$S$313,14,FALSE),IF(E736="Administration (chefs équipes)",VLOOKUP(B736,'[1]4 - Jeudi - SX'!$C$12:$S$313,16,FALSE)))))))))</f>
        <v>0</v>
      </c>
      <c r="I736" s="6"/>
      <c r="J736" s="7"/>
    </row>
    <row r="737" spans="1:10">
      <c r="A737" s="1" t="str">
        <f t="shared" si="22"/>
        <v>MERCIER  ALEXANDRE</v>
      </c>
      <c r="B737" s="2" t="str">
        <f>INDEX('[1]liste operateur'!D:D,(ROWS($1:737)-1)/8+1)</f>
        <v>MERCIER  ALEXANDRE</v>
      </c>
      <c r="C737" s="3" t="str">
        <f>+VLOOKUP(B737,'[1]liste operateur'!D:E,2,FALSE)</f>
        <v>Intérimaire</v>
      </c>
      <c r="D737" s="4" t="str">
        <f t="shared" si="23"/>
        <v>NORM</v>
      </c>
      <c r="E737" t="s">
        <v>0</v>
      </c>
      <c r="G737" t="str">
        <f>VLOOKUP(B737,'[1]4 - Jeudi - SX'!$C$12:$E$1048576,3,FALSE)</f>
        <v>Après Midi</v>
      </c>
      <c r="H737" s="5">
        <f>IF(E737="Réception",VLOOKUP(B737,'[1]4 - Jeudi - SX'!$C$12:$S$313,9,FALSE),IF(E737="Préparation",VLOOKUP(B737,'[1]4 - Jeudi - SX'!$C$12:$S$313,8,FALSE),IF(E737="Expédition",VLOOKUP(B737,'[1]4 - Jeudi - SX'!$C$12:$S$313,10,FALSE),IF(E737="Inventaire",VLOOKUP(B737,'[1]4 - Jeudi - SX'!$C$12:$S$313,11,FALSE),IF(E737="Emballages/Déchets",VLOOKUP(B737,'[1]4 - Jeudi - SX'!$C$12:$S$313,12,FALSE),IF(F737="Délgation",VLOOKUP(B737,'[1]4 - Jeudi - SX'!$C$12:$S$313,13,FALSE),IF(E737="Dégagement",VLOOKUP(B737,'[1]4 - Jeudi - SX'!$C$12:$S$313,14,FALSE),IF(E737="Administration (chefs équipes)",VLOOKUP(B737,'[1]4 - Jeudi - SX'!$C$12:$S$313,16,FALSE)))))))))</f>
        <v>0</v>
      </c>
      <c r="I737" s="6"/>
      <c r="J737" s="7"/>
    </row>
    <row r="738" spans="1:10">
      <c r="A738" s="1" t="str">
        <f t="shared" si="22"/>
        <v>MERCIER  ALEXANDRE</v>
      </c>
      <c r="B738" s="2" t="str">
        <f>INDEX('[1]liste operateur'!D:D,(ROWS($1:738)-1)/8+1)</f>
        <v>MERCIER  ALEXANDRE</v>
      </c>
      <c r="C738" s="3" t="str">
        <f>+VLOOKUP(B738,'[1]liste operateur'!D:E,2,FALSE)</f>
        <v>Intérimaire</v>
      </c>
      <c r="D738" s="4" t="str">
        <f t="shared" si="23"/>
        <v>NORM</v>
      </c>
      <c r="E738" t="s">
        <v>1</v>
      </c>
      <c r="G738" t="str">
        <f>VLOOKUP(B738,'[1]4 - Jeudi - SX'!$C$12:$E$1048576,3,FALSE)</f>
        <v>Après Midi</v>
      </c>
      <c r="H738" s="5">
        <f>IF(E738="Réception",VLOOKUP(B738,'[1]4 - Jeudi - SX'!$C$12:$S$313,9,FALSE),IF(E738="Préparation",VLOOKUP(B738,'[1]4 - Jeudi - SX'!$C$12:$S$313,8,FALSE),IF(E738="Expédition",VLOOKUP(B738,'[1]4 - Jeudi - SX'!$C$12:$S$313,10,FALSE),IF(E738="Inventaire",VLOOKUP(B738,'[1]4 - Jeudi - SX'!$C$12:$S$313,11,FALSE),IF(E738="Emballages/Déchets",VLOOKUP(B738,'[1]4 - Jeudi - SX'!$C$12:$S$313,12,FALSE),IF(F738="Délgation",VLOOKUP(B738,'[1]4 - Jeudi - SX'!$C$12:$S$313,13,FALSE),IF(E738="Dégagement",VLOOKUP(B738,'[1]4 - Jeudi - SX'!$C$12:$S$313,14,FALSE),IF(E738="Administration (chefs équipes)",VLOOKUP(B738,'[1]4 - Jeudi - SX'!$C$12:$S$313,16,FALSE)))))))))</f>
        <v>0</v>
      </c>
      <c r="I738" s="6"/>
      <c r="J738" s="7"/>
    </row>
    <row r="739" spans="1:10">
      <c r="A739" s="1" t="str">
        <f t="shared" si="22"/>
        <v>MERCIER  ALEXANDRE</v>
      </c>
      <c r="B739" s="2" t="str">
        <f>INDEX('[1]liste operateur'!D:D,(ROWS($1:739)-1)/8+1)</f>
        <v>MERCIER  ALEXANDRE</v>
      </c>
      <c r="C739" s="3" t="str">
        <f>+VLOOKUP(B739,'[1]liste operateur'!D:E,2,FALSE)</f>
        <v>Intérimaire</v>
      </c>
      <c r="D739" s="4" t="str">
        <f t="shared" si="23"/>
        <v>NORM</v>
      </c>
      <c r="E739" t="s">
        <v>2</v>
      </c>
      <c r="G739" t="str">
        <f>VLOOKUP(B739,'[1]4 - Jeudi - SX'!$C$12:$E$1048576,3,FALSE)</f>
        <v>Après Midi</v>
      </c>
      <c r="H739" s="5">
        <f>IF(E739="Réception",VLOOKUP(B739,'[1]4 - Jeudi - SX'!$C$12:$S$313,9,FALSE),IF(E739="Préparation",VLOOKUP(B739,'[1]4 - Jeudi - SX'!$C$12:$S$313,8,FALSE),IF(E739="Expédition",VLOOKUP(B739,'[1]4 - Jeudi - SX'!$C$12:$S$313,10,FALSE),IF(E739="Inventaire",VLOOKUP(B739,'[1]4 - Jeudi - SX'!$C$12:$S$313,11,FALSE),IF(E739="Emballages/Déchets",VLOOKUP(B739,'[1]4 - Jeudi - SX'!$C$12:$S$313,12,FALSE),IF(F739="Délgation",VLOOKUP(B739,'[1]4 - Jeudi - SX'!$C$12:$S$313,13,FALSE),IF(E739="Dégagement",VLOOKUP(B739,'[1]4 - Jeudi - SX'!$C$12:$S$313,14,FALSE),IF(E739="Administration (chefs équipes)",VLOOKUP(B739,'[1]4 - Jeudi - SX'!$C$12:$S$313,16,FALSE)))))))))</f>
        <v>0</v>
      </c>
      <c r="I739" s="6"/>
      <c r="J739" s="7"/>
    </row>
    <row r="740" spans="1:10">
      <c r="A740" s="1" t="str">
        <f t="shared" si="22"/>
        <v>MERCIER  ALEXANDRE</v>
      </c>
      <c r="B740" s="2" t="str">
        <f>INDEX('[1]liste operateur'!D:D,(ROWS($1:740)-1)/8+1)</f>
        <v>MERCIER  ALEXANDRE</v>
      </c>
      <c r="C740" s="3" t="str">
        <f>+VLOOKUP(B740,'[1]liste operateur'!D:E,2,FALSE)</f>
        <v>Intérimaire</v>
      </c>
      <c r="D740" s="4" t="str">
        <f t="shared" si="23"/>
        <v>NORM</v>
      </c>
      <c r="E740" t="s">
        <v>3</v>
      </c>
      <c r="G740" t="str">
        <f>VLOOKUP(B740,'[1]4 - Jeudi - SX'!$C$12:$E$1048576,3,FALSE)</f>
        <v>Après Midi</v>
      </c>
      <c r="H740" s="5">
        <f>IF(E740="Réception",VLOOKUP(B740,'[1]4 - Jeudi - SX'!$C$12:$S$313,9,FALSE),IF(E740="Préparation",VLOOKUP(B740,'[1]4 - Jeudi - SX'!$C$12:$S$313,8,FALSE),IF(E740="Expédition",VLOOKUP(B740,'[1]4 - Jeudi - SX'!$C$12:$S$313,10,FALSE),IF(E740="Inventaire",VLOOKUP(B740,'[1]4 - Jeudi - SX'!$C$12:$S$313,11,FALSE),IF(E740="Emballages/Déchets",VLOOKUP(B740,'[1]4 - Jeudi - SX'!$C$12:$S$313,12,FALSE),IF(F740="Délgation",VLOOKUP(B740,'[1]4 - Jeudi - SX'!$C$12:$S$313,13,FALSE),IF(E740="Dégagement",VLOOKUP(B740,'[1]4 - Jeudi - SX'!$C$12:$S$313,14,FALSE),IF(E740="Administration (chefs équipes)",VLOOKUP(B740,'[1]4 - Jeudi - SX'!$C$12:$S$313,16,FALSE)))))))))</f>
        <v>0</v>
      </c>
      <c r="I740" s="6"/>
      <c r="J740" s="7"/>
    </row>
    <row r="741" spans="1:10">
      <c r="A741" s="1" t="str">
        <f t="shared" si="22"/>
        <v>MERCIER  ALEXANDRE</v>
      </c>
      <c r="B741" s="2" t="str">
        <f>INDEX('[1]liste operateur'!D:D,(ROWS($1:741)-1)/8+1)</f>
        <v>MERCIER  ALEXANDRE</v>
      </c>
      <c r="C741" s="3" t="str">
        <f>+VLOOKUP(B741,'[1]liste operateur'!D:E,2,FALSE)</f>
        <v>Intérimaire</v>
      </c>
      <c r="D741" s="4" t="str">
        <f t="shared" si="23"/>
        <v>NORM</v>
      </c>
      <c r="E741" t="s">
        <v>4</v>
      </c>
      <c r="G741" t="str">
        <f>VLOOKUP(B741,'[1]4 - Jeudi - SX'!$C$12:$E$1048576,3,FALSE)</f>
        <v>Après Midi</v>
      </c>
      <c r="H741" s="5">
        <f>IF(E741="Réception",VLOOKUP(B741,'[1]4 - Jeudi - SX'!$C$12:$S$313,9,FALSE),IF(E741="Préparation",VLOOKUP(B741,'[1]4 - Jeudi - SX'!$C$12:$S$313,8,FALSE),IF(E741="Expédition",VLOOKUP(B741,'[1]4 - Jeudi - SX'!$C$12:$S$313,10,FALSE),IF(E741="Inventaire",VLOOKUP(B741,'[1]4 - Jeudi - SX'!$C$12:$S$313,11,FALSE),IF(E741="Emballages/Déchets",VLOOKUP(B741,'[1]4 - Jeudi - SX'!$C$12:$S$313,12,FALSE),IF(F741="Délgation",VLOOKUP(B741,'[1]4 - Jeudi - SX'!$C$12:$S$313,13,FALSE),IF(E741="Dégagement",VLOOKUP(B741,'[1]4 - Jeudi - SX'!$C$12:$S$313,14,FALSE),IF(E741="Administration (chefs équipes)",VLOOKUP(B741,'[1]4 - Jeudi - SX'!$C$12:$S$313,16,FALSE)))))))))</f>
        <v>0</v>
      </c>
      <c r="I741" s="6"/>
      <c r="J741" s="7"/>
    </row>
    <row r="742" spans="1:10">
      <c r="A742" s="1" t="str">
        <f t="shared" si="22"/>
        <v>MERCIER  ALEXANDRE</v>
      </c>
      <c r="B742" s="2" t="str">
        <f>INDEX('[1]liste operateur'!D:D,(ROWS($1:742)-1)/8+1)</f>
        <v>MERCIER  ALEXANDRE</v>
      </c>
      <c r="C742" s="3" t="str">
        <f>+VLOOKUP(B742,'[1]liste operateur'!D:E,2,FALSE)</f>
        <v>Intérimaire</v>
      </c>
      <c r="D742" s="4" t="str">
        <f t="shared" si="23"/>
        <v>NORM</v>
      </c>
      <c r="E742" t="s">
        <v>5</v>
      </c>
      <c r="G742" t="str">
        <f>VLOOKUP(B742,'[1]4 - Jeudi - SX'!$C$12:$E$1048576,3,FALSE)</f>
        <v>Après Midi</v>
      </c>
      <c r="H742" s="5">
        <f>IF(E742="Réception",VLOOKUP(B742,'[1]4 - Jeudi - SX'!$C$12:$S$313,9,FALSE),IF(E742="Préparation",VLOOKUP(B742,'[1]4 - Jeudi - SX'!$C$12:$S$313,8,FALSE),IF(E742="Expédition",VLOOKUP(B742,'[1]4 - Jeudi - SX'!$C$12:$S$313,10,FALSE),IF(E742="Inventaire",VLOOKUP(B742,'[1]4 - Jeudi - SX'!$C$12:$S$313,11,FALSE),IF(E742="Emballages/Déchets",VLOOKUP(B742,'[1]4 - Jeudi - SX'!$C$12:$S$313,12,FALSE),IF(F742="Délgation",VLOOKUP(B742,'[1]4 - Jeudi - SX'!$C$12:$S$313,13,FALSE),IF(E742="Dégagement",VLOOKUP(B742,'[1]4 - Jeudi - SX'!$C$12:$S$313,14,FALSE),IF(E742="Administration (chefs équipes)",VLOOKUP(B742,'[1]4 - Jeudi - SX'!$C$12:$S$313,16,FALSE)))))))))</f>
        <v>0</v>
      </c>
      <c r="I742" s="6"/>
      <c r="J742" s="7"/>
    </row>
    <row r="743" spans="1:10">
      <c r="A743" s="1" t="str">
        <f t="shared" si="22"/>
        <v>MERCIER  ALEXANDRE</v>
      </c>
      <c r="B743" s="2" t="str">
        <f>INDEX('[1]liste operateur'!D:D,(ROWS($1:743)-1)/8+1)</f>
        <v>MERCIER  ALEXANDRE</v>
      </c>
      <c r="C743" s="3" t="str">
        <f>+VLOOKUP(B743,'[1]liste operateur'!D:E,2,FALSE)</f>
        <v>Intérimaire</v>
      </c>
      <c r="D743" s="4" t="str">
        <f t="shared" si="23"/>
        <v>NORM</v>
      </c>
      <c r="E743" t="s">
        <v>6</v>
      </c>
      <c r="G743" t="str">
        <f>VLOOKUP(B743,'[1]4 - Jeudi - SX'!$C$12:$E$1048576,3,FALSE)</f>
        <v>Après Midi</v>
      </c>
      <c r="H743" s="5">
        <f>IF(E743="Réception",VLOOKUP(B743,'[1]4 - Jeudi - SX'!$C$12:$S$313,9,FALSE),IF(E743="Préparation",VLOOKUP(B743,'[1]4 - Jeudi - SX'!$C$12:$S$313,8,FALSE),IF(E743="Expédition",VLOOKUP(B743,'[1]4 - Jeudi - SX'!$C$12:$S$313,10,FALSE),IF(E743="Inventaire",VLOOKUP(B743,'[1]4 - Jeudi - SX'!$C$12:$S$313,11,FALSE),IF(E743="Emballages/Déchets",VLOOKUP(B743,'[1]4 - Jeudi - SX'!$C$12:$S$313,12,FALSE),IF(F743="Délgation",VLOOKUP(B743,'[1]4 - Jeudi - SX'!$C$12:$S$313,13,FALSE),IF(E743="Dégagement",VLOOKUP(B743,'[1]4 - Jeudi - SX'!$C$12:$S$313,14,FALSE),IF(E743="Administration (chefs équipes)",VLOOKUP(B743,'[1]4 - Jeudi - SX'!$C$12:$S$313,16,FALSE)))))))))</f>
        <v>0</v>
      </c>
      <c r="I743" s="6"/>
      <c r="J743" s="7"/>
    </row>
    <row r="744" spans="1:10">
      <c r="A744" s="1" t="str">
        <f t="shared" si="22"/>
        <v>MERCIER  ALEXANDRE</v>
      </c>
      <c r="B744" s="2" t="str">
        <f>INDEX('[1]liste operateur'!D:D,(ROWS($1:744)-1)/8+1)</f>
        <v>MERCIER  ALEXANDRE</v>
      </c>
      <c r="C744" s="3" t="str">
        <f>+VLOOKUP(B744,'[1]liste operateur'!D:E,2,FALSE)</f>
        <v>Intérimaire</v>
      </c>
      <c r="D744" s="4" t="str">
        <f t="shared" si="23"/>
        <v>NORM</v>
      </c>
      <c r="F744" t="s">
        <v>7</v>
      </c>
      <c r="G744" t="str">
        <f>VLOOKUP(B744,'[1]4 - Jeudi - SX'!$C$12:$E$1048576,3,FALSE)</f>
        <v>Après Midi</v>
      </c>
      <c r="H744" s="5">
        <f>IF(E744="Réception",VLOOKUP(B744,'[1]4 - Jeudi - SX'!$C$12:$S$313,9,FALSE),IF(E744="Préparation",VLOOKUP(B744,'[1]4 - Jeudi - SX'!$C$12:$S$313,8,FALSE),IF(E744="Expédition",VLOOKUP(B744,'[1]4 - Jeudi - SX'!$C$12:$S$313,10,FALSE),IF(E744="Inventaire",VLOOKUP(B744,'[1]4 - Jeudi - SX'!$C$12:$S$313,11,FALSE),IF(E744="Emballages/Déchets",VLOOKUP(B744,'[1]4 - Jeudi - SX'!$C$12:$S$313,12,FALSE),IF(F744="Délgation",VLOOKUP(B744,'[1]4 - Jeudi - SX'!$C$12:$S$313,13,FALSE),IF(E744="Dégagement",VLOOKUP(B744,'[1]4 - Jeudi - SX'!$C$12:$S$313,14,FALSE),IF(E744="Administration (chefs équipes)",VLOOKUP(B744,'[1]4 - Jeudi - SX'!$C$12:$S$313,16,FALSE)))))))))</f>
        <v>0</v>
      </c>
      <c r="I744" s="6"/>
      <c r="J744" s="7"/>
    </row>
    <row r="745" spans="1:10">
      <c r="A745" s="1" t="str">
        <f t="shared" si="22"/>
        <v>DA CUNHA  DOMINIQUE</v>
      </c>
      <c r="B745" s="2" t="str">
        <f>INDEX('[1]liste operateur'!D:D,(ROWS($1:745)-1)/8+1)</f>
        <v>DA CUNHA  DOMINIQUE</v>
      </c>
      <c r="C745" s="3" t="str">
        <f>+VLOOKUP(B745,'[1]liste operateur'!D:E,2,FALSE)</f>
        <v>Intérimaire</v>
      </c>
      <c r="D745" s="4" t="str">
        <f t="shared" si="23"/>
        <v>NORM</v>
      </c>
      <c r="E745" t="s">
        <v>0</v>
      </c>
      <c r="G745" t="str">
        <f>VLOOKUP(B745,'[1]4 - Jeudi - SX'!$C$12:$E$1048576,3,FALSE)</f>
        <v>Après Midi</v>
      </c>
      <c r="H745" s="5">
        <f>IF(E745="Réception",VLOOKUP(B745,'[1]4 - Jeudi - SX'!$C$12:$S$313,9,FALSE),IF(E745="Préparation",VLOOKUP(B745,'[1]4 - Jeudi - SX'!$C$12:$S$313,8,FALSE),IF(E745="Expédition",VLOOKUP(B745,'[1]4 - Jeudi - SX'!$C$12:$S$313,10,FALSE),IF(E745="Inventaire",VLOOKUP(B745,'[1]4 - Jeudi - SX'!$C$12:$S$313,11,FALSE),IF(E745="Emballages/Déchets",VLOOKUP(B745,'[1]4 - Jeudi - SX'!$C$12:$S$313,12,FALSE),IF(F745="Délgation",VLOOKUP(B745,'[1]4 - Jeudi - SX'!$C$12:$S$313,13,FALSE),IF(E745="Dégagement",VLOOKUP(B745,'[1]4 - Jeudi - SX'!$C$12:$S$313,14,FALSE),IF(E745="Administration (chefs équipes)",VLOOKUP(B745,'[1]4 - Jeudi - SX'!$C$12:$S$313,16,FALSE)))))))))</f>
        <v>0</v>
      </c>
      <c r="I745" s="6"/>
      <c r="J745" s="7"/>
    </row>
    <row r="746" spans="1:10">
      <c r="A746" s="1" t="str">
        <f t="shared" si="22"/>
        <v>DA CUNHA  DOMINIQUE</v>
      </c>
      <c r="B746" s="2" t="str">
        <f>INDEX('[1]liste operateur'!D:D,(ROWS($1:746)-1)/8+1)</f>
        <v>DA CUNHA  DOMINIQUE</v>
      </c>
      <c r="C746" s="3" t="str">
        <f>+VLOOKUP(B746,'[1]liste operateur'!D:E,2,FALSE)</f>
        <v>Intérimaire</v>
      </c>
      <c r="D746" s="4" t="str">
        <f t="shared" si="23"/>
        <v>NORM</v>
      </c>
      <c r="E746" t="s">
        <v>1</v>
      </c>
      <c r="G746" t="str">
        <f>VLOOKUP(B746,'[1]4 - Jeudi - SX'!$C$12:$E$1048576,3,FALSE)</f>
        <v>Après Midi</v>
      </c>
      <c r="H746" s="5">
        <f>IF(E746="Réception",VLOOKUP(B746,'[1]4 - Jeudi - SX'!$C$12:$S$313,9,FALSE),IF(E746="Préparation",VLOOKUP(B746,'[1]4 - Jeudi - SX'!$C$12:$S$313,8,FALSE),IF(E746="Expédition",VLOOKUP(B746,'[1]4 - Jeudi - SX'!$C$12:$S$313,10,FALSE),IF(E746="Inventaire",VLOOKUP(B746,'[1]4 - Jeudi - SX'!$C$12:$S$313,11,FALSE),IF(E746="Emballages/Déchets",VLOOKUP(B746,'[1]4 - Jeudi - SX'!$C$12:$S$313,12,FALSE),IF(F746="Délgation",VLOOKUP(B746,'[1]4 - Jeudi - SX'!$C$12:$S$313,13,FALSE),IF(E746="Dégagement",VLOOKUP(B746,'[1]4 - Jeudi - SX'!$C$12:$S$313,14,FALSE),IF(E746="Administration (chefs équipes)",VLOOKUP(B746,'[1]4 - Jeudi - SX'!$C$12:$S$313,16,FALSE)))))))))</f>
        <v>0.125</v>
      </c>
      <c r="I746" s="6"/>
      <c r="J746" s="7"/>
    </row>
    <row r="747" spans="1:10">
      <c r="A747" s="1" t="str">
        <f t="shared" si="22"/>
        <v>DA CUNHA  DOMINIQUE</v>
      </c>
      <c r="B747" s="2" t="str">
        <f>INDEX('[1]liste operateur'!D:D,(ROWS($1:747)-1)/8+1)</f>
        <v>DA CUNHA  DOMINIQUE</v>
      </c>
      <c r="C747" s="3" t="str">
        <f>+VLOOKUP(B747,'[1]liste operateur'!D:E,2,FALSE)</f>
        <v>Intérimaire</v>
      </c>
      <c r="D747" s="4" t="str">
        <f t="shared" si="23"/>
        <v>NORM</v>
      </c>
      <c r="E747" t="s">
        <v>2</v>
      </c>
      <c r="G747" t="str">
        <f>VLOOKUP(B747,'[1]4 - Jeudi - SX'!$C$12:$E$1048576,3,FALSE)</f>
        <v>Après Midi</v>
      </c>
      <c r="H747" s="5">
        <f>IF(E747="Réception",VLOOKUP(B747,'[1]4 - Jeudi - SX'!$C$12:$S$313,9,FALSE),IF(E747="Préparation",VLOOKUP(B747,'[1]4 - Jeudi - SX'!$C$12:$S$313,8,FALSE),IF(E747="Expédition",VLOOKUP(B747,'[1]4 - Jeudi - SX'!$C$12:$S$313,10,FALSE),IF(E747="Inventaire",VLOOKUP(B747,'[1]4 - Jeudi - SX'!$C$12:$S$313,11,FALSE),IF(E747="Emballages/Déchets",VLOOKUP(B747,'[1]4 - Jeudi - SX'!$C$12:$S$313,12,FALSE),IF(F747="Délgation",VLOOKUP(B747,'[1]4 - Jeudi - SX'!$C$12:$S$313,13,FALSE),IF(E747="Dégagement",VLOOKUP(B747,'[1]4 - Jeudi - SX'!$C$12:$S$313,14,FALSE),IF(E747="Administration (chefs équipes)",VLOOKUP(B747,'[1]4 - Jeudi - SX'!$C$12:$S$313,16,FALSE)))))))))</f>
        <v>0</v>
      </c>
      <c r="I747" s="6"/>
      <c r="J747" s="7"/>
    </row>
    <row r="748" spans="1:10">
      <c r="A748" s="1" t="str">
        <f t="shared" si="22"/>
        <v>DA CUNHA  DOMINIQUE</v>
      </c>
      <c r="B748" s="2" t="str">
        <f>INDEX('[1]liste operateur'!D:D,(ROWS($1:748)-1)/8+1)</f>
        <v>DA CUNHA  DOMINIQUE</v>
      </c>
      <c r="C748" s="3" t="str">
        <f>+VLOOKUP(B748,'[1]liste operateur'!D:E,2,FALSE)</f>
        <v>Intérimaire</v>
      </c>
      <c r="D748" s="4" t="str">
        <f t="shared" si="23"/>
        <v>NORM</v>
      </c>
      <c r="E748" t="s">
        <v>3</v>
      </c>
      <c r="G748" t="str">
        <f>VLOOKUP(B748,'[1]4 - Jeudi - SX'!$C$12:$E$1048576,3,FALSE)</f>
        <v>Après Midi</v>
      </c>
      <c r="H748" s="5">
        <f>IF(E748="Réception",VLOOKUP(B748,'[1]4 - Jeudi - SX'!$C$12:$S$313,9,FALSE),IF(E748="Préparation",VLOOKUP(B748,'[1]4 - Jeudi - SX'!$C$12:$S$313,8,FALSE),IF(E748="Expédition",VLOOKUP(B748,'[1]4 - Jeudi - SX'!$C$12:$S$313,10,FALSE),IF(E748="Inventaire",VLOOKUP(B748,'[1]4 - Jeudi - SX'!$C$12:$S$313,11,FALSE),IF(E748="Emballages/Déchets",VLOOKUP(B748,'[1]4 - Jeudi - SX'!$C$12:$S$313,12,FALSE),IF(F748="Délgation",VLOOKUP(B748,'[1]4 - Jeudi - SX'!$C$12:$S$313,13,FALSE),IF(E748="Dégagement",VLOOKUP(B748,'[1]4 - Jeudi - SX'!$C$12:$S$313,14,FALSE),IF(E748="Administration (chefs équipes)",VLOOKUP(B748,'[1]4 - Jeudi - SX'!$C$12:$S$313,16,FALSE)))))))))</f>
        <v>0</v>
      </c>
      <c r="I748" s="6"/>
      <c r="J748" s="7"/>
    </row>
    <row r="749" spans="1:10">
      <c r="A749" s="1" t="str">
        <f t="shared" si="22"/>
        <v>DA CUNHA  DOMINIQUE</v>
      </c>
      <c r="B749" s="2" t="str">
        <f>INDEX('[1]liste operateur'!D:D,(ROWS($1:749)-1)/8+1)</f>
        <v>DA CUNHA  DOMINIQUE</v>
      </c>
      <c r="C749" s="3" t="str">
        <f>+VLOOKUP(B749,'[1]liste operateur'!D:E,2,FALSE)</f>
        <v>Intérimaire</v>
      </c>
      <c r="D749" s="4" t="str">
        <f t="shared" si="23"/>
        <v>NORM</v>
      </c>
      <c r="E749" t="s">
        <v>4</v>
      </c>
      <c r="G749" t="str">
        <f>VLOOKUP(B749,'[1]4 - Jeudi - SX'!$C$12:$E$1048576,3,FALSE)</f>
        <v>Après Midi</v>
      </c>
      <c r="H749" s="5">
        <f>IF(E749="Réception",VLOOKUP(B749,'[1]4 - Jeudi - SX'!$C$12:$S$313,9,FALSE),IF(E749="Préparation",VLOOKUP(B749,'[1]4 - Jeudi - SX'!$C$12:$S$313,8,FALSE),IF(E749="Expédition",VLOOKUP(B749,'[1]4 - Jeudi - SX'!$C$12:$S$313,10,FALSE),IF(E749="Inventaire",VLOOKUP(B749,'[1]4 - Jeudi - SX'!$C$12:$S$313,11,FALSE),IF(E749="Emballages/Déchets",VLOOKUP(B749,'[1]4 - Jeudi - SX'!$C$12:$S$313,12,FALSE),IF(F749="Délgation",VLOOKUP(B749,'[1]4 - Jeudi - SX'!$C$12:$S$313,13,FALSE),IF(E749="Dégagement",VLOOKUP(B749,'[1]4 - Jeudi - SX'!$C$12:$S$313,14,FALSE),IF(E749="Administration (chefs équipes)",VLOOKUP(B749,'[1]4 - Jeudi - SX'!$C$12:$S$313,16,FALSE)))))))))</f>
        <v>0</v>
      </c>
      <c r="I749" s="6"/>
      <c r="J749" s="7"/>
    </row>
    <row r="750" spans="1:10">
      <c r="A750" s="1" t="str">
        <f t="shared" si="22"/>
        <v>DA CUNHA  DOMINIQUE</v>
      </c>
      <c r="B750" s="2" t="str">
        <f>INDEX('[1]liste operateur'!D:D,(ROWS($1:750)-1)/8+1)</f>
        <v>DA CUNHA  DOMINIQUE</v>
      </c>
      <c r="C750" s="3" t="str">
        <f>+VLOOKUP(B750,'[1]liste operateur'!D:E,2,FALSE)</f>
        <v>Intérimaire</v>
      </c>
      <c r="D750" s="4" t="str">
        <f t="shared" si="23"/>
        <v>NORM</v>
      </c>
      <c r="E750" t="s">
        <v>5</v>
      </c>
      <c r="G750" t="str">
        <f>VLOOKUP(B750,'[1]4 - Jeudi - SX'!$C$12:$E$1048576,3,FALSE)</f>
        <v>Après Midi</v>
      </c>
      <c r="H750" s="5">
        <f>IF(E750="Réception",VLOOKUP(B750,'[1]4 - Jeudi - SX'!$C$12:$S$313,9,FALSE),IF(E750="Préparation",VLOOKUP(B750,'[1]4 - Jeudi - SX'!$C$12:$S$313,8,FALSE),IF(E750="Expédition",VLOOKUP(B750,'[1]4 - Jeudi - SX'!$C$12:$S$313,10,FALSE),IF(E750="Inventaire",VLOOKUP(B750,'[1]4 - Jeudi - SX'!$C$12:$S$313,11,FALSE),IF(E750="Emballages/Déchets",VLOOKUP(B750,'[1]4 - Jeudi - SX'!$C$12:$S$313,12,FALSE),IF(F750="Délgation",VLOOKUP(B750,'[1]4 - Jeudi - SX'!$C$12:$S$313,13,FALSE),IF(E750="Dégagement",VLOOKUP(B750,'[1]4 - Jeudi - SX'!$C$12:$S$313,14,FALSE),IF(E750="Administration (chefs équipes)",VLOOKUP(B750,'[1]4 - Jeudi - SX'!$C$12:$S$313,16,FALSE)))))))))</f>
        <v>0</v>
      </c>
      <c r="I750" s="6"/>
      <c r="J750" s="7"/>
    </row>
    <row r="751" spans="1:10">
      <c r="A751" s="1" t="str">
        <f t="shared" si="22"/>
        <v>DA CUNHA  DOMINIQUE</v>
      </c>
      <c r="B751" s="2" t="str">
        <f>INDEX('[1]liste operateur'!D:D,(ROWS($1:751)-1)/8+1)</f>
        <v>DA CUNHA  DOMINIQUE</v>
      </c>
      <c r="C751" s="3" t="str">
        <f>+VLOOKUP(B751,'[1]liste operateur'!D:E,2,FALSE)</f>
        <v>Intérimaire</v>
      </c>
      <c r="D751" s="4" t="str">
        <f t="shared" si="23"/>
        <v>NORM</v>
      </c>
      <c r="E751" t="s">
        <v>6</v>
      </c>
      <c r="G751" t="str">
        <f>VLOOKUP(B751,'[1]4 - Jeudi - SX'!$C$12:$E$1048576,3,FALSE)</f>
        <v>Après Midi</v>
      </c>
      <c r="H751" s="5">
        <f>IF(E751="Réception",VLOOKUP(B751,'[1]4 - Jeudi - SX'!$C$12:$S$313,9,FALSE),IF(E751="Préparation",VLOOKUP(B751,'[1]4 - Jeudi - SX'!$C$12:$S$313,8,FALSE),IF(E751="Expédition",VLOOKUP(B751,'[1]4 - Jeudi - SX'!$C$12:$S$313,10,FALSE),IF(E751="Inventaire",VLOOKUP(B751,'[1]4 - Jeudi - SX'!$C$12:$S$313,11,FALSE),IF(E751="Emballages/Déchets",VLOOKUP(B751,'[1]4 - Jeudi - SX'!$C$12:$S$313,12,FALSE),IF(F751="Délgation",VLOOKUP(B751,'[1]4 - Jeudi - SX'!$C$12:$S$313,13,FALSE),IF(E751="Dégagement",VLOOKUP(B751,'[1]4 - Jeudi - SX'!$C$12:$S$313,14,FALSE),IF(E751="Administration (chefs équipes)",VLOOKUP(B751,'[1]4 - Jeudi - SX'!$C$12:$S$313,16,FALSE)))))))))</f>
        <v>0.16666666666666666</v>
      </c>
      <c r="I751" s="6"/>
      <c r="J751" s="7"/>
    </row>
    <row r="752" spans="1:10">
      <c r="A752" s="1" t="str">
        <f t="shared" si="22"/>
        <v>DA CUNHA  DOMINIQUE</v>
      </c>
      <c r="B752" s="2" t="str">
        <f>INDEX('[1]liste operateur'!D:D,(ROWS($1:752)-1)/8+1)</f>
        <v>DA CUNHA  DOMINIQUE</v>
      </c>
      <c r="C752" s="3" t="str">
        <f>+VLOOKUP(B752,'[1]liste operateur'!D:E,2,FALSE)</f>
        <v>Intérimaire</v>
      </c>
      <c r="D752" s="4" t="str">
        <f t="shared" si="23"/>
        <v>NORM</v>
      </c>
      <c r="F752" t="s">
        <v>7</v>
      </c>
      <c r="G752" t="str">
        <f>VLOOKUP(B752,'[1]4 - Jeudi - SX'!$C$12:$E$1048576,3,FALSE)</f>
        <v>Après Midi</v>
      </c>
      <c r="H752" s="5">
        <f>IF(E752="Réception",VLOOKUP(B752,'[1]4 - Jeudi - SX'!$C$12:$S$313,9,FALSE),IF(E752="Préparation",VLOOKUP(B752,'[1]4 - Jeudi - SX'!$C$12:$S$313,8,FALSE),IF(E752="Expédition",VLOOKUP(B752,'[1]4 - Jeudi - SX'!$C$12:$S$313,10,FALSE),IF(E752="Inventaire",VLOOKUP(B752,'[1]4 - Jeudi - SX'!$C$12:$S$313,11,FALSE),IF(E752="Emballages/Déchets",VLOOKUP(B752,'[1]4 - Jeudi - SX'!$C$12:$S$313,12,FALSE),IF(F752="Délgation",VLOOKUP(B752,'[1]4 - Jeudi - SX'!$C$12:$S$313,13,FALSE),IF(E752="Dégagement",VLOOKUP(B752,'[1]4 - Jeudi - SX'!$C$12:$S$313,14,FALSE),IF(E752="Administration (chefs équipes)",VLOOKUP(B752,'[1]4 - Jeudi - SX'!$C$12:$S$313,16,FALSE)))))))))</f>
        <v>0</v>
      </c>
      <c r="I752" s="6"/>
      <c r="J752" s="7"/>
    </row>
    <row r="753" spans="1:10">
      <c r="A753" s="1" t="str">
        <f t="shared" si="22"/>
        <v>ITERITEKA  ROSSELIN</v>
      </c>
      <c r="B753" s="2" t="str">
        <f>INDEX('[1]liste operateur'!D:D,(ROWS($1:753)-1)/8+1)</f>
        <v>ITERITEKA  ROSSELIN</v>
      </c>
      <c r="C753" s="3" t="str">
        <f>+VLOOKUP(B753,'[1]liste operateur'!D:E,2,FALSE)</f>
        <v>Intérimaire</v>
      </c>
      <c r="D753" s="4" t="str">
        <f t="shared" si="23"/>
        <v>NORM</v>
      </c>
      <c r="E753" t="s">
        <v>0</v>
      </c>
      <c r="G753" t="str">
        <f>VLOOKUP(B753,'[1]4 - Jeudi - SX'!$C$12:$E$1048576,3,FALSE)</f>
        <v>Après Midi</v>
      </c>
      <c r="H753" s="5">
        <f>IF(E753="Réception",VLOOKUP(B753,'[1]4 - Jeudi - SX'!$C$12:$S$313,9,FALSE),IF(E753="Préparation",VLOOKUP(B753,'[1]4 - Jeudi - SX'!$C$12:$S$313,8,FALSE),IF(E753="Expédition",VLOOKUP(B753,'[1]4 - Jeudi - SX'!$C$12:$S$313,10,FALSE),IF(E753="Inventaire",VLOOKUP(B753,'[1]4 - Jeudi - SX'!$C$12:$S$313,11,FALSE),IF(E753="Emballages/Déchets",VLOOKUP(B753,'[1]4 - Jeudi - SX'!$C$12:$S$313,12,FALSE),IF(F753="Délgation",VLOOKUP(B753,'[1]4 - Jeudi - SX'!$C$12:$S$313,13,FALSE),IF(E753="Dégagement",VLOOKUP(B753,'[1]4 - Jeudi - SX'!$C$12:$S$313,14,FALSE),IF(E753="Administration (chefs équipes)",VLOOKUP(B753,'[1]4 - Jeudi - SX'!$C$12:$S$313,16,FALSE)))))))))</f>
        <v>0.29166666666666669</v>
      </c>
      <c r="I753" s="6"/>
      <c r="J753" s="7"/>
    </row>
    <row r="754" spans="1:10">
      <c r="A754" s="1" t="str">
        <f t="shared" si="22"/>
        <v>ITERITEKA  ROSSELIN</v>
      </c>
      <c r="B754" s="2" t="str">
        <f>INDEX('[1]liste operateur'!D:D,(ROWS($1:754)-1)/8+1)</f>
        <v>ITERITEKA  ROSSELIN</v>
      </c>
      <c r="C754" s="3" t="str">
        <f>+VLOOKUP(B754,'[1]liste operateur'!D:E,2,FALSE)</f>
        <v>Intérimaire</v>
      </c>
      <c r="D754" s="4" t="str">
        <f t="shared" si="23"/>
        <v>NORM</v>
      </c>
      <c r="E754" t="s">
        <v>1</v>
      </c>
      <c r="G754" t="str">
        <f>VLOOKUP(B754,'[1]4 - Jeudi - SX'!$C$12:$E$1048576,3,FALSE)</f>
        <v>Après Midi</v>
      </c>
      <c r="H754" s="5">
        <f>IF(E754="Réception",VLOOKUP(B754,'[1]4 - Jeudi - SX'!$C$12:$S$313,9,FALSE),IF(E754="Préparation",VLOOKUP(B754,'[1]4 - Jeudi - SX'!$C$12:$S$313,8,FALSE),IF(E754="Expédition",VLOOKUP(B754,'[1]4 - Jeudi - SX'!$C$12:$S$313,10,FALSE),IF(E754="Inventaire",VLOOKUP(B754,'[1]4 - Jeudi - SX'!$C$12:$S$313,11,FALSE),IF(E754="Emballages/Déchets",VLOOKUP(B754,'[1]4 - Jeudi - SX'!$C$12:$S$313,12,FALSE),IF(F754="Délgation",VLOOKUP(B754,'[1]4 - Jeudi - SX'!$C$12:$S$313,13,FALSE),IF(E754="Dégagement",VLOOKUP(B754,'[1]4 - Jeudi - SX'!$C$12:$S$313,14,FALSE),IF(E754="Administration (chefs équipes)",VLOOKUP(B754,'[1]4 - Jeudi - SX'!$C$12:$S$313,16,FALSE)))))))))</f>
        <v>0</v>
      </c>
      <c r="I754" s="6"/>
      <c r="J754" s="7"/>
    </row>
    <row r="755" spans="1:10">
      <c r="A755" s="1" t="str">
        <f t="shared" si="22"/>
        <v>ITERITEKA  ROSSELIN</v>
      </c>
      <c r="B755" s="2" t="str">
        <f>INDEX('[1]liste operateur'!D:D,(ROWS($1:755)-1)/8+1)</f>
        <v>ITERITEKA  ROSSELIN</v>
      </c>
      <c r="C755" s="3" t="str">
        <f>+VLOOKUP(B755,'[1]liste operateur'!D:E,2,FALSE)</f>
        <v>Intérimaire</v>
      </c>
      <c r="D755" s="4" t="str">
        <f t="shared" si="23"/>
        <v>NORM</v>
      </c>
      <c r="E755" t="s">
        <v>2</v>
      </c>
      <c r="G755" t="str">
        <f>VLOOKUP(B755,'[1]4 - Jeudi - SX'!$C$12:$E$1048576,3,FALSE)</f>
        <v>Après Midi</v>
      </c>
      <c r="H755" s="5">
        <f>IF(E755="Réception",VLOOKUP(B755,'[1]4 - Jeudi - SX'!$C$12:$S$313,9,FALSE),IF(E755="Préparation",VLOOKUP(B755,'[1]4 - Jeudi - SX'!$C$12:$S$313,8,FALSE),IF(E755="Expédition",VLOOKUP(B755,'[1]4 - Jeudi - SX'!$C$12:$S$313,10,FALSE),IF(E755="Inventaire",VLOOKUP(B755,'[1]4 - Jeudi - SX'!$C$12:$S$313,11,FALSE),IF(E755="Emballages/Déchets",VLOOKUP(B755,'[1]4 - Jeudi - SX'!$C$12:$S$313,12,FALSE),IF(F755="Délgation",VLOOKUP(B755,'[1]4 - Jeudi - SX'!$C$12:$S$313,13,FALSE),IF(E755="Dégagement",VLOOKUP(B755,'[1]4 - Jeudi - SX'!$C$12:$S$313,14,FALSE),IF(E755="Administration (chefs équipes)",VLOOKUP(B755,'[1]4 - Jeudi - SX'!$C$12:$S$313,16,FALSE)))))))))</f>
        <v>0</v>
      </c>
      <c r="I755" s="6"/>
      <c r="J755" s="7"/>
    </row>
    <row r="756" spans="1:10">
      <c r="A756" s="1" t="str">
        <f t="shared" si="22"/>
        <v>ITERITEKA  ROSSELIN</v>
      </c>
      <c r="B756" s="2" t="str">
        <f>INDEX('[1]liste operateur'!D:D,(ROWS($1:756)-1)/8+1)</f>
        <v>ITERITEKA  ROSSELIN</v>
      </c>
      <c r="C756" s="3" t="str">
        <f>+VLOOKUP(B756,'[1]liste operateur'!D:E,2,FALSE)</f>
        <v>Intérimaire</v>
      </c>
      <c r="D756" s="4" t="str">
        <f t="shared" si="23"/>
        <v>NORM</v>
      </c>
      <c r="E756" t="s">
        <v>3</v>
      </c>
      <c r="G756" t="str">
        <f>VLOOKUP(B756,'[1]4 - Jeudi - SX'!$C$12:$E$1048576,3,FALSE)</f>
        <v>Après Midi</v>
      </c>
      <c r="H756" s="5">
        <f>IF(E756="Réception",VLOOKUP(B756,'[1]4 - Jeudi - SX'!$C$12:$S$313,9,FALSE),IF(E756="Préparation",VLOOKUP(B756,'[1]4 - Jeudi - SX'!$C$12:$S$313,8,FALSE),IF(E756="Expédition",VLOOKUP(B756,'[1]4 - Jeudi - SX'!$C$12:$S$313,10,FALSE),IF(E756="Inventaire",VLOOKUP(B756,'[1]4 - Jeudi - SX'!$C$12:$S$313,11,FALSE),IF(E756="Emballages/Déchets",VLOOKUP(B756,'[1]4 - Jeudi - SX'!$C$12:$S$313,12,FALSE),IF(F756="Délgation",VLOOKUP(B756,'[1]4 - Jeudi - SX'!$C$12:$S$313,13,FALSE),IF(E756="Dégagement",VLOOKUP(B756,'[1]4 - Jeudi - SX'!$C$12:$S$313,14,FALSE),IF(E756="Administration (chefs équipes)",VLOOKUP(B756,'[1]4 - Jeudi - SX'!$C$12:$S$313,16,FALSE)))))))))</f>
        <v>0</v>
      </c>
      <c r="I756" s="6"/>
      <c r="J756" s="7"/>
    </row>
    <row r="757" spans="1:10">
      <c r="A757" s="1" t="str">
        <f t="shared" si="22"/>
        <v>ITERITEKA  ROSSELIN</v>
      </c>
      <c r="B757" s="2" t="str">
        <f>INDEX('[1]liste operateur'!D:D,(ROWS($1:757)-1)/8+1)</f>
        <v>ITERITEKA  ROSSELIN</v>
      </c>
      <c r="C757" s="3" t="str">
        <f>+VLOOKUP(B757,'[1]liste operateur'!D:E,2,FALSE)</f>
        <v>Intérimaire</v>
      </c>
      <c r="D757" s="4" t="str">
        <f t="shared" si="23"/>
        <v>NORM</v>
      </c>
      <c r="E757" t="s">
        <v>4</v>
      </c>
      <c r="G757" t="str">
        <f>VLOOKUP(B757,'[1]4 - Jeudi - SX'!$C$12:$E$1048576,3,FALSE)</f>
        <v>Après Midi</v>
      </c>
      <c r="H757" s="5">
        <f>IF(E757="Réception",VLOOKUP(B757,'[1]4 - Jeudi - SX'!$C$12:$S$313,9,FALSE),IF(E757="Préparation",VLOOKUP(B757,'[1]4 - Jeudi - SX'!$C$12:$S$313,8,FALSE),IF(E757="Expédition",VLOOKUP(B757,'[1]4 - Jeudi - SX'!$C$12:$S$313,10,FALSE),IF(E757="Inventaire",VLOOKUP(B757,'[1]4 - Jeudi - SX'!$C$12:$S$313,11,FALSE),IF(E757="Emballages/Déchets",VLOOKUP(B757,'[1]4 - Jeudi - SX'!$C$12:$S$313,12,FALSE),IF(F757="Délgation",VLOOKUP(B757,'[1]4 - Jeudi - SX'!$C$12:$S$313,13,FALSE),IF(E757="Dégagement",VLOOKUP(B757,'[1]4 - Jeudi - SX'!$C$12:$S$313,14,FALSE),IF(E757="Administration (chefs équipes)",VLOOKUP(B757,'[1]4 - Jeudi - SX'!$C$12:$S$313,16,FALSE)))))))))</f>
        <v>0</v>
      </c>
      <c r="I757" s="6"/>
      <c r="J757" s="7"/>
    </row>
    <row r="758" spans="1:10">
      <c r="A758" s="1" t="str">
        <f t="shared" si="22"/>
        <v>ITERITEKA  ROSSELIN</v>
      </c>
      <c r="B758" s="2" t="str">
        <f>INDEX('[1]liste operateur'!D:D,(ROWS($1:758)-1)/8+1)</f>
        <v>ITERITEKA  ROSSELIN</v>
      </c>
      <c r="C758" s="3" t="str">
        <f>+VLOOKUP(B758,'[1]liste operateur'!D:E,2,FALSE)</f>
        <v>Intérimaire</v>
      </c>
      <c r="D758" s="4" t="str">
        <f t="shared" si="23"/>
        <v>NORM</v>
      </c>
      <c r="E758" t="s">
        <v>5</v>
      </c>
      <c r="G758" t="str">
        <f>VLOOKUP(B758,'[1]4 - Jeudi - SX'!$C$12:$E$1048576,3,FALSE)</f>
        <v>Après Midi</v>
      </c>
      <c r="H758" s="5">
        <f>IF(E758="Réception",VLOOKUP(B758,'[1]4 - Jeudi - SX'!$C$12:$S$313,9,FALSE),IF(E758="Préparation",VLOOKUP(B758,'[1]4 - Jeudi - SX'!$C$12:$S$313,8,FALSE),IF(E758="Expédition",VLOOKUP(B758,'[1]4 - Jeudi - SX'!$C$12:$S$313,10,FALSE),IF(E758="Inventaire",VLOOKUP(B758,'[1]4 - Jeudi - SX'!$C$12:$S$313,11,FALSE),IF(E758="Emballages/Déchets",VLOOKUP(B758,'[1]4 - Jeudi - SX'!$C$12:$S$313,12,FALSE),IF(F758="Délgation",VLOOKUP(B758,'[1]4 - Jeudi - SX'!$C$12:$S$313,13,FALSE),IF(E758="Dégagement",VLOOKUP(B758,'[1]4 - Jeudi - SX'!$C$12:$S$313,14,FALSE),IF(E758="Administration (chefs équipes)",VLOOKUP(B758,'[1]4 - Jeudi - SX'!$C$12:$S$313,16,FALSE)))))))))</f>
        <v>0</v>
      </c>
      <c r="I758" s="6"/>
      <c r="J758" s="7"/>
    </row>
    <row r="759" spans="1:10">
      <c r="A759" s="1" t="str">
        <f t="shared" si="22"/>
        <v>ITERITEKA  ROSSELIN</v>
      </c>
      <c r="B759" s="2" t="str">
        <f>INDEX('[1]liste operateur'!D:D,(ROWS($1:759)-1)/8+1)</f>
        <v>ITERITEKA  ROSSELIN</v>
      </c>
      <c r="C759" s="3" t="str">
        <f>+VLOOKUP(B759,'[1]liste operateur'!D:E,2,FALSE)</f>
        <v>Intérimaire</v>
      </c>
      <c r="D759" s="4" t="str">
        <f t="shared" si="23"/>
        <v>NORM</v>
      </c>
      <c r="E759" t="s">
        <v>6</v>
      </c>
      <c r="G759" t="str">
        <f>VLOOKUP(B759,'[1]4 - Jeudi - SX'!$C$12:$E$1048576,3,FALSE)</f>
        <v>Après Midi</v>
      </c>
      <c r="H759" s="5">
        <f>IF(E759="Réception",VLOOKUP(B759,'[1]4 - Jeudi - SX'!$C$12:$S$313,9,FALSE),IF(E759="Préparation",VLOOKUP(B759,'[1]4 - Jeudi - SX'!$C$12:$S$313,8,FALSE),IF(E759="Expédition",VLOOKUP(B759,'[1]4 - Jeudi - SX'!$C$12:$S$313,10,FALSE),IF(E759="Inventaire",VLOOKUP(B759,'[1]4 - Jeudi - SX'!$C$12:$S$313,11,FALSE),IF(E759="Emballages/Déchets",VLOOKUP(B759,'[1]4 - Jeudi - SX'!$C$12:$S$313,12,FALSE),IF(F759="Délgation",VLOOKUP(B759,'[1]4 - Jeudi - SX'!$C$12:$S$313,13,FALSE),IF(E759="Dégagement",VLOOKUP(B759,'[1]4 - Jeudi - SX'!$C$12:$S$313,14,FALSE),IF(E759="Administration (chefs équipes)",VLOOKUP(B759,'[1]4 - Jeudi - SX'!$C$12:$S$313,16,FALSE)))))))))</f>
        <v>0</v>
      </c>
      <c r="I759" s="6"/>
      <c r="J759" s="7"/>
    </row>
    <row r="760" spans="1:10">
      <c r="A760" s="1" t="str">
        <f t="shared" si="22"/>
        <v>ITERITEKA  ROSSELIN</v>
      </c>
      <c r="B760" s="2" t="str">
        <f>INDEX('[1]liste operateur'!D:D,(ROWS($1:760)-1)/8+1)</f>
        <v>ITERITEKA  ROSSELIN</v>
      </c>
      <c r="C760" s="3" t="str">
        <f>+VLOOKUP(B760,'[1]liste operateur'!D:E,2,FALSE)</f>
        <v>Intérimaire</v>
      </c>
      <c r="D760" s="4" t="str">
        <f t="shared" si="23"/>
        <v>NORM</v>
      </c>
      <c r="F760" t="s">
        <v>7</v>
      </c>
      <c r="G760" t="str">
        <f>VLOOKUP(B760,'[1]4 - Jeudi - SX'!$C$12:$E$1048576,3,FALSE)</f>
        <v>Après Midi</v>
      </c>
      <c r="H760" s="5">
        <f>IF(E760="Réception",VLOOKUP(B760,'[1]4 - Jeudi - SX'!$C$12:$S$313,9,FALSE),IF(E760="Préparation",VLOOKUP(B760,'[1]4 - Jeudi - SX'!$C$12:$S$313,8,FALSE),IF(E760="Expédition",VLOOKUP(B760,'[1]4 - Jeudi - SX'!$C$12:$S$313,10,FALSE),IF(E760="Inventaire",VLOOKUP(B760,'[1]4 - Jeudi - SX'!$C$12:$S$313,11,FALSE),IF(E760="Emballages/Déchets",VLOOKUP(B760,'[1]4 - Jeudi - SX'!$C$12:$S$313,12,FALSE),IF(F760="Délgation",VLOOKUP(B760,'[1]4 - Jeudi - SX'!$C$12:$S$313,13,FALSE),IF(E760="Dégagement",VLOOKUP(B760,'[1]4 - Jeudi - SX'!$C$12:$S$313,14,FALSE),IF(E760="Administration (chefs équipes)",VLOOKUP(B760,'[1]4 - Jeudi - SX'!$C$12:$S$313,16,FALSE)))))))))</f>
        <v>0</v>
      </c>
      <c r="I760" s="6"/>
      <c r="J760" s="7"/>
    </row>
    <row r="761" spans="1:10">
      <c r="A761" s="1" t="str">
        <f t="shared" si="22"/>
        <v>PIETRI  ANTHONY</v>
      </c>
      <c r="B761" s="2" t="str">
        <f>INDEX('[1]liste operateur'!D:D,(ROWS($1:761)-1)/8+1)</f>
        <v>PIETRI  ANTHONY</v>
      </c>
      <c r="C761" s="3" t="str">
        <f>+VLOOKUP(B761,'[1]liste operateur'!D:E,2,FALSE)</f>
        <v>Intérimaire</v>
      </c>
      <c r="D761" s="4" t="str">
        <f t="shared" si="23"/>
        <v>NORM</v>
      </c>
      <c r="E761" t="s">
        <v>0</v>
      </c>
      <c r="G761" t="str">
        <f>VLOOKUP(B761,'[1]4 - Jeudi - SX'!$C$12:$E$1048576,3,FALSE)</f>
        <v>Après Midi</v>
      </c>
      <c r="H761" s="5">
        <f>IF(E761="Réception",VLOOKUP(B761,'[1]4 - Jeudi - SX'!$C$12:$S$313,9,FALSE),IF(E761="Préparation",VLOOKUP(B761,'[1]4 - Jeudi - SX'!$C$12:$S$313,8,FALSE),IF(E761="Expédition",VLOOKUP(B761,'[1]4 - Jeudi - SX'!$C$12:$S$313,10,FALSE),IF(E761="Inventaire",VLOOKUP(B761,'[1]4 - Jeudi - SX'!$C$12:$S$313,11,FALSE),IF(E761="Emballages/Déchets",VLOOKUP(B761,'[1]4 - Jeudi - SX'!$C$12:$S$313,12,FALSE),IF(F761="Délgation",VLOOKUP(B761,'[1]4 - Jeudi - SX'!$C$12:$S$313,13,FALSE),IF(E761="Dégagement",VLOOKUP(B761,'[1]4 - Jeudi - SX'!$C$12:$S$313,14,FALSE),IF(E761="Administration (chefs équipes)",VLOOKUP(B761,'[1]4 - Jeudi - SX'!$C$12:$S$313,16,FALSE)))))))))</f>
        <v>0</v>
      </c>
      <c r="I761" s="6"/>
      <c r="J761" s="7"/>
    </row>
    <row r="762" spans="1:10">
      <c r="A762" s="1" t="str">
        <f t="shared" si="22"/>
        <v>PIETRI  ANTHONY</v>
      </c>
      <c r="B762" s="2" t="str">
        <f>INDEX('[1]liste operateur'!D:D,(ROWS($1:762)-1)/8+1)</f>
        <v>PIETRI  ANTHONY</v>
      </c>
      <c r="C762" s="3" t="str">
        <f>+VLOOKUP(B762,'[1]liste operateur'!D:E,2,FALSE)</f>
        <v>Intérimaire</v>
      </c>
      <c r="D762" s="4" t="str">
        <f t="shared" si="23"/>
        <v>NORM</v>
      </c>
      <c r="E762" t="s">
        <v>1</v>
      </c>
      <c r="G762" t="str">
        <f>VLOOKUP(B762,'[1]4 - Jeudi - SX'!$C$12:$E$1048576,3,FALSE)</f>
        <v>Après Midi</v>
      </c>
      <c r="H762" s="5">
        <f>IF(E762="Réception",VLOOKUP(B762,'[1]4 - Jeudi - SX'!$C$12:$S$313,9,FALSE),IF(E762="Préparation",VLOOKUP(B762,'[1]4 - Jeudi - SX'!$C$12:$S$313,8,FALSE),IF(E762="Expédition",VLOOKUP(B762,'[1]4 - Jeudi - SX'!$C$12:$S$313,10,FALSE),IF(E762="Inventaire",VLOOKUP(B762,'[1]4 - Jeudi - SX'!$C$12:$S$313,11,FALSE),IF(E762="Emballages/Déchets",VLOOKUP(B762,'[1]4 - Jeudi - SX'!$C$12:$S$313,12,FALSE),IF(F762="Délgation",VLOOKUP(B762,'[1]4 - Jeudi - SX'!$C$12:$S$313,13,FALSE),IF(E762="Dégagement",VLOOKUP(B762,'[1]4 - Jeudi - SX'!$C$12:$S$313,14,FALSE),IF(E762="Administration (chefs équipes)",VLOOKUP(B762,'[1]4 - Jeudi - SX'!$C$12:$S$313,16,FALSE)))))))))</f>
        <v>0.29166666666666669</v>
      </c>
      <c r="I762" s="6"/>
      <c r="J762" s="7"/>
    </row>
    <row r="763" spans="1:10">
      <c r="A763" s="1" t="str">
        <f t="shared" si="22"/>
        <v>PIETRI  ANTHONY</v>
      </c>
      <c r="B763" s="2" t="str">
        <f>INDEX('[1]liste operateur'!D:D,(ROWS($1:763)-1)/8+1)</f>
        <v>PIETRI  ANTHONY</v>
      </c>
      <c r="C763" s="3" t="str">
        <f>+VLOOKUP(B763,'[1]liste operateur'!D:E,2,FALSE)</f>
        <v>Intérimaire</v>
      </c>
      <c r="D763" s="4" t="str">
        <f t="shared" si="23"/>
        <v>NORM</v>
      </c>
      <c r="E763" t="s">
        <v>2</v>
      </c>
      <c r="G763" t="str">
        <f>VLOOKUP(B763,'[1]4 - Jeudi - SX'!$C$12:$E$1048576,3,FALSE)</f>
        <v>Après Midi</v>
      </c>
      <c r="H763" s="5">
        <f>IF(E763="Réception",VLOOKUP(B763,'[1]4 - Jeudi - SX'!$C$12:$S$313,9,FALSE),IF(E763="Préparation",VLOOKUP(B763,'[1]4 - Jeudi - SX'!$C$12:$S$313,8,FALSE),IF(E763="Expédition",VLOOKUP(B763,'[1]4 - Jeudi - SX'!$C$12:$S$313,10,FALSE),IF(E763="Inventaire",VLOOKUP(B763,'[1]4 - Jeudi - SX'!$C$12:$S$313,11,FALSE),IF(E763="Emballages/Déchets",VLOOKUP(B763,'[1]4 - Jeudi - SX'!$C$12:$S$313,12,FALSE),IF(F763="Délgation",VLOOKUP(B763,'[1]4 - Jeudi - SX'!$C$12:$S$313,13,FALSE),IF(E763="Dégagement",VLOOKUP(B763,'[1]4 - Jeudi - SX'!$C$12:$S$313,14,FALSE),IF(E763="Administration (chefs équipes)",VLOOKUP(B763,'[1]4 - Jeudi - SX'!$C$12:$S$313,16,FALSE)))))))))</f>
        <v>0</v>
      </c>
      <c r="I763" s="6"/>
      <c r="J763" s="7"/>
    </row>
    <row r="764" spans="1:10">
      <c r="A764" s="1" t="str">
        <f t="shared" si="22"/>
        <v>PIETRI  ANTHONY</v>
      </c>
      <c r="B764" s="2" t="str">
        <f>INDEX('[1]liste operateur'!D:D,(ROWS($1:764)-1)/8+1)</f>
        <v>PIETRI  ANTHONY</v>
      </c>
      <c r="C764" s="3" t="str">
        <f>+VLOOKUP(B764,'[1]liste operateur'!D:E,2,FALSE)</f>
        <v>Intérimaire</v>
      </c>
      <c r="D764" s="4" t="str">
        <f t="shared" si="23"/>
        <v>NORM</v>
      </c>
      <c r="E764" t="s">
        <v>3</v>
      </c>
      <c r="G764" t="str">
        <f>VLOOKUP(B764,'[1]4 - Jeudi - SX'!$C$12:$E$1048576,3,FALSE)</f>
        <v>Après Midi</v>
      </c>
      <c r="H764" s="5">
        <f>IF(E764="Réception",VLOOKUP(B764,'[1]4 - Jeudi - SX'!$C$12:$S$313,9,FALSE),IF(E764="Préparation",VLOOKUP(B764,'[1]4 - Jeudi - SX'!$C$12:$S$313,8,FALSE),IF(E764="Expédition",VLOOKUP(B764,'[1]4 - Jeudi - SX'!$C$12:$S$313,10,FALSE),IF(E764="Inventaire",VLOOKUP(B764,'[1]4 - Jeudi - SX'!$C$12:$S$313,11,FALSE),IF(E764="Emballages/Déchets",VLOOKUP(B764,'[1]4 - Jeudi - SX'!$C$12:$S$313,12,FALSE),IF(F764="Délgation",VLOOKUP(B764,'[1]4 - Jeudi - SX'!$C$12:$S$313,13,FALSE),IF(E764="Dégagement",VLOOKUP(B764,'[1]4 - Jeudi - SX'!$C$12:$S$313,14,FALSE),IF(E764="Administration (chefs équipes)",VLOOKUP(B764,'[1]4 - Jeudi - SX'!$C$12:$S$313,16,FALSE)))))))))</f>
        <v>0</v>
      </c>
      <c r="I764" s="6"/>
      <c r="J764" s="7"/>
    </row>
    <row r="765" spans="1:10">
      <c r="A765" s="1" t="str">
        <f t="shared" si="22"/>
        <v>PIETRI  ANTHONY</v>
      </c>
      <c r="B765" s="2" t="str">
        <f>INDEX('[1]liste operateur'!D:D,(ROWS($1:765)-1)/8+1)</f>
        <v>PIETRI  ANTHONY</v>
      </c>
      <c r="C765" s="3" t="str">
        <f>+VLOOKUP(B765,'[1]liste operateur'!D:E,2,FALSE)</f>
        <v>Intérimaire</v>
      </c>
      <c r="D765" s="4" t="str">
        <f t="shared" si="23"/>
        <v>NORM</v>
      </c>
      <c r="E765" t="s">
        <v>4</v>
      </c>
      <c r="G765" t="str">
        <f>VLOOKUP(B765,'[1]4 - Jeudi - SX'!$C$12:$E$1048576,3,FALSE)</f>
        <v>Après Midi</v>
      </c>
      <c r="H765" s="5">
        <f>IF(E765="Réception",VLOOKUP(B765,'[1]4 - Jeudi - SX'!$C$12:$S$313,9,FALSE),IF(E765="Préparation",VLOOKUP(B765,'[1]4 - Jeudi - SX'!$C$12:$S$313,8,FALSE),IF(E765="Expédition",VLOOKUP(B765,'[1]4 - Jeudi - SX'!$C$12:$S$313,10,FALSE),IF(E765="Inventaire",VLOOKUP(B765,'[1]4 - Jeudi - SX'!$C$12:$S$313,11,FALSE),IF(E765="Emballages/Déchets",VLOOKUP(B765,'[1]4 - Jeudi - SX'!$C$12:$S$313,12,FALSE),IF(F765="Délgation",VLOOKUP(B765,'[1]4 - Jeudi - SX'!$C$12:$S$313,13,FALSE),IF(E765="Dégagement",VLOOKUP(B765,'[1]4 - Jeudi - SX'!$C$12:$S$313,14,FALSE),IF(E765="Administration (chefs équipes)",VLOOKUP(B765,'[1]4 - Jeudi - SX'!$C$12:$S$313,16,FALSE)))))))))</f>
        <v>0</v>
      </c>
      <c r="I765" s="6"/>
      <c r="J765" s="7"/>
    </row>
    <row r="766" spans="1:10">
      <c r="A766" s="1" t="str">
        <f t="shared" si="22"/>
        <v>PIETRI  ANTHONY</v>
      </c>
      <c r="B766" s="2" t="str">
        <f>INDEX('[1]liste operateur'!D:D,(ROWS($1:766)-1)/8+1)</f>
        <v>PIETRI  ANTHONY</v>
      </c>
      <c r="C766" s="3" t="str">
        <f>+VLOOKUP(B766,'[1]liste operateur'!D:E,2,FALSE)</f>
        <v>Intérimaire</v>
      </c>
      <c r="D766" s="4" t="str">
        <f t="shared" si="23"/>
        <v>NORM</v>
      </c>
      <c r="E766" t="s">
        <v>5</v>
      </c>
      <c r="G766" t="str">
        <f>VLOOKUP(B766,'[1]4 - Jeudi - SX'!$C$12:$E$1048576,3,FALSE)</f>
        <v>Après Midi</v>
      </c>
      <c r="H766" s="5">
        <f>IF(E766="Réception",VLOOKUP(B766,'[1]4 - Jeudi - SX'!$C$12:$S$313,9,FALSE),IF(E766="Préparation",VLOOKUP(B766,'[1]4 - Jeudi - SX'!$C$12:$S$313,8,FALSE),IF(E766="Expédition",VLOOKUP(B766,'[1]4 - Jeudi - SX'!$C$12:$S$313,10,FALSE),IF(E766="Inventaire",VLOOKUP(B766,'[1]4 - Jeudi - SX'!$C$12:$S$313,11,FALSE),IF(E766="Emballages/Déchets",VLOOKUP(B766,'[1]4 - Jeudi - SX'!$C$12:$S$313,12,FALSE),IF(F766="Délgation",VLOOKUP(B766,'[1]4 - Jeudi - SX'!$C$12:$S$313,13,FALSE),IF(E766="Dégagement",VLOOKUP(B766,'[1]4 - Jeudi - SX'!$C$12:$S$313,14,FALSE),IF(E766="Administration (chefs équipes)",VLOOKUP(B766,'[1]4 - Jeudi - SX'!$C$12:$S$313,16,FALSE)))))))))</f>
        <v>0</v>
      </c>
      <c r="I766" s="6"/>
      <c r="J766" s="7"/>
    </row>
    <row r="767" spans="1:10">
      <c r="A767" s="1" t="str">
        <f t="shared" si="22"/>
        <v>PIETRI  ANTHONY</v>
      </c>
      <c r="B767" s="2" t="str">
        <f>INDEX('[1]liste operateur'!D:D,(ROWS($1:767)-1)/8+1)</f>
        <v>PIETRI  ANTHONY</v>
      </c>
      <c r="C767" s="3" t="str">
        <f>+VLOOKUP(B767,'[1]liste operateur'!D:E,2,FALSE)</f>
        <v>Intérimaire</v>
      </c>
      <c r="D767" s="4" t="str">
        <f t="shared" si="23"/>
        <v>NORM</v>
      </c>
      <c r="E767" t="s">
        <v>6</v>
      </c>
      <c r="G767" t="str">
        <f>VLOOKUP(B767,'[1]4 - Jeudi - SX'!$C$12:$E$1048576,3,FALSE)</f>
        <v>Après Midi</v>
      </c>
      <c r="H767" s="5">
        <f>IF(E767="Réception",VLOOKUP(B767,'[1]4 - Jeudi - SX'!$C$12:$S$313,9,FALSE),IF(E767="Préparation",VLOOKUP(B767,'[1]4 - Jeudi - SX'!$C$12:$S$313,8,FALSE),IF(E767="Expédition",VLOOKUP(B767,'[1]4 - Jeudi - SX'!$C$12:$S$313,10,FALSE),IF(E767="Inventaire",VLOOKUP(B767,'[1]4 - Jeudi - SX'!$C$12:$S$313,11,FALSE),IF(E767="Emballages/Déchets",VLOOKUP(B767,'[1]4 - Jeudi - SX'!$C$12:$S$313,12,FALSE),IF(F767="Délgation",VLOOKUP(B767,'[1]4 - Jeudi - SX'!$C$12:$S$313,13,FALSE),IF(E767="Dégagement",VLOOKUP(B767,'[1]4 - Jeudi - SX'!$C$12:$S$313,14,FALSE),IF(E767="Administration (chefs équipes)",VLOOKUP(B767,'[1]4 - Jeudi - SX'!$C$12:$S$313,16,FALSE)))))))))</f>
        <v>0</v>
      </c>
      <c r="I767" s="6"/>
      <c r="J767" s="7"/>
    </row>
    <row r="768" spans="1:10">
      <c r="A768" s="1" t="str">
        <f t="shared" si="22"/>
        <v>PIETRI  ANTHONY</v>
      </c>
      <c r="B768" s="2" t="str">
        <f>INDEX('[1]liste operateur'!D:D,(ROWS($1:768)-1)/8+1)</f>
        <v>PIETRI  ANTHONY</v>
      </c>
      <c r="C768" s="3" t="str">
        <f>+VLOOKUP(B768,'[1]liste operateur'!D:E,2,FALSE)</f>
        <v>Intérimaire</v>
      </c>
      <c r="D768" s="4" t="str">
        <f t="shared" si="23"/>
        <v>NORM</v>
      </c>
      <c r="F768" t="s">
        <v>7</v>
      </c>
      <c r="G768" t="str">
        <f>VLOOKUP(B768,'[1]4 - Jeudi - SX'!$C$12:$E$1048576,3,FALSE)</f>
        <v>Après Midi</v>
      </c>
      <c r="H768" s="5">
        <f>IF(E768="Réception",VLOOKUP(B768,'[1]4 - Jeudi - SX'!$C$12:$S$313,9,FALSE),IF(E768="Préparation",VLOOKUP(B768,'[1]4 - Jeudi - SX'!$C$12:$S$313,8,FALSE),IF(E768="Expédition",VLOOKUP(B768,'[1]4 - Jeudi - SX'!$C$12:$S$313,10,FALSE),IF(E768="Inventaire",VLOOKUP(B768,'[1]4 - Jeudi - SX'!$C$12:$S$313,11,FALSE),IF(E768="Emballages/Déchets",VLOOKUP(B768,'[1]4 - Jeudi - SX'!$C$12:$S$313,12,FALSE),IF(F768="Délgation",VLOOKUP(B768,'[1]4 - Jeudi - SX'!$C$12:$S$313,13,FALSE),IF(E768="Dégagement",VLOOKUP(B768,'[1]4 - Jeudi - SX'!$C$12:$S$313,14,FALSE),IF(E768="Administration (chefs équipes)",VLOOKUP(B768,'[1]4 - Jeudi - SX'!$C$12:$S$313,16,FALSE)))))))))</f>
        <v>0</v>
      </c>
      <c r="I768" s="6"/>
      <c r="J768" s="7"/>
    </row>
    <row r="769" spans="1:10">
      <c r="A769" s="1" t="str">
        <f t="shared" ref="A769:A832" si="24">IF(ISBLANK(B769),"",B769)</f>
        <v>BEN ABDALLAH  HELMI</v>
      </c>
      <c r="B769" s="2" t="str">
        <f>INDEX('[1]liste operateur'!D:D,(ROWS($1:769)-1)/8+1)</f>
        <v>BEN ABDALLAH  HELMI</v>
      </c>
      <c r="C769" s="3" t="str">
        <f>+VLOOKUP(B769,'[1]liste operateur'!D:E,2,FALSE)</f>
        <v>Intérimaire</v>
      </c>
      <c r="D769" s="4" t="str">
        <f t="shared" ref="D769:D832" si="25">IF(ISBLANK(B769),"","NORM")</f>
        <v>NORM</v>
      </c>
      <c r="E769" t="s">
        <v>0</v>
      </c>
      <c r="G769" t="str">
        <f>VLOOKUP(B769,'[1]4 - Jeudi - SX'!$C$12:$E$1048576,3,FALSE)</f>
        <v>Après Midi</v>
      </c>
      <c r="H769" s="5">
        <f>IF(E769="Réception",VLOOKUP(B769,'[1]4 - Jeudi - SX'!$C$12:$S$313,9,FALSE),IF(E769="Préparation",VLOOKUP(B769,'[1]4 - Jeudi - SX'!$C$12:$S$313,8,FALSE),IF(E769="Expédition",VLOOKUP(B769,'[1]4 - Jeudi - SX'!$C$12:$S$313,10,FALSE),IF(E769="Inventaire",VLOOKUP(B769,'[1]4 - Jeudi - SX'!$C$12:$S$313,11,FALSE),IF(E769="Emballages/Déchets",VLOOKUP(B769,'[1]4 - Jeudi - SX'!$C$12:$S$313,12,FALSE),IF(F769="Délgation",VLOOKUP(B769,'[1]4 - Jeudi - SX'!$C$12:$S$313,13,FALSE),IF(E769="Dégagement",VLOOKUP(B769,'[1]4 - Jeudi - SX'!$C$12:$S$313,14,FALSE),IF(E769="Administration (chefs équipes)",VLOOKUP(B769,'[1]4 - Jeudi - SX'!$C$12:$S$313,16,FALSE)))))))))</f>
        <v>0.16666666666666666</v>
      </c>
      <c r="I769" s="6"/>
      <c r="J769" s="7"/>
    </row>
    <row r="770" spans="1:10">
      <c r="A770" s="1" t="str">
        <f t="shared" si="24"/>
        <v>BEN ABDALLAH  HELMI</v>
      </c>
      <c r="B770" s="2" t="str">
        <f>INDEX('[1]liste operateur'!D:D,(ROWS($1:770)-1)/8+1)</f>
        <v>BEN ABDALLAH  HELMI</v>
      </c>
      <c r="C770" s="3" t="str">
        <f>+VLOOKUP(B770,'[1]liste operateur'!D:E,2,FALSE)</f>
        <v>Intérimaire</v>
      </c>
      <c r="D770" s="4" t="str">
        <f t="shared" si="25"/>
        <v>NORM</v>
      </c>
      <c r="E770" t="s">
        <v>1</v>
      </c>
      <c r="G770" t="str">
        <f>VLOOKUP(B770,'[1]4 - Jeudi - SX'!$C$12:$E$1048576,3,FALSE)</f>
        <v>Après Midi</v>
      </c>
      <c r="H770" s="5">
        <f>IF(E770="Réception",VLOOKUP(B770,'[1]4 - Jeudi - SX'!$C$12:$S$313,9,FALSE),IF(E770="Préparation",VLOOKUP(B770,'[1]4 - Jeudi - SX'!$C$12:$S$313,8,FALSE),IF(E770="Expédition",VLOOKUP(B770,'[1]4 - Jeudi - SX'!$C$12:$S$313,10,FALSE),IF(E770="Inventaire",VLOOKUP(B770,'[1]4 - Jeudi - SX'!$C$12:$S$313,11,FALSE),IF(E770="Emballages/Déchets",VLOOKUP(B770,'[1]4 - Jeudi - SX'!$C$12:$S$313,12,FALSE),IF(F770="Délgation",VLOOKUP(B770,'[1]4 - Jeudi - SX'!$C$12:$S$313,13,FALSE),IF(E770="Dégagement",VLOOKUP(B770,'[1]4 - Jeudi - SX'!$C$12:$S$313,14,FALSE),IF(E770="Administration (chefs équipes)",VLOOKUP(B770,'[1]4 - Jeudi - SX'!$C$12:$S$313,16,FALSE)))))))))</f>
        <v>0.125</v>
      </c>
      <c r="I770" s="6"/>
      <c r="J770" s="7"/>
    </row>
    <row r="771" spans="1:10">
      <c r="A771" s="1" t="str">
        <f t="shared" si="24"/>
        <v>BEN ABDALLAH  HELMI</v>
      </c>
      <c r="B771" s="2" t="str">
        <f>INDEX('[1]liste operateur'!D:D,(ROWS($1:771)-1)/8+1)</f>
        <v>BEN ABDALLAH  HELMI</v>
      </c>
      <c r="C771" s="3" t="str">
        <f>+VLOOKUP(B771,'[1]liste operateur'!D:E,2,FALSE)</f>
        <v>Intérimaire</v>
      </c>
      <c r="D771" s="4" t="str">
        <f t="shared" si="25"/>
        <v>NORM</v>
      </c>
      <c r="E771" t="s">
        <v>2</v>
      </c>
      <c r="G771" t="str">
        <f>VLOOKUP(B771,'[1]4 - Jeudi - SX'!$C$12:$E$1048576,3,FALSE)</f>
        <v>Après Midi</v>
      </c>
      <c r="H771" s="5">
        <f>IF(E771="Réception",VLOOKUP(B771,'[1]4 - Jeudi - SX'!$C$12:$S$313,9,FALSE),IF(E771="Préparation",VLOOKUP(B771,'[1]4 - Jeudi - SX'!$C$12:$S$313,8,FALSE),IF(E771="Expédition",VLOOKUP(B771,'[1]4 - Jeudi - SX'!$C$12:$S$313,10,FALSE),IF(E771="Inventaire",VLOOKUP(B771,'[1]4 - Jeudi - SX'!$C$12:$S$313,11,FALSE),IF(E771="Emballages/Déchets",VLOOKUP(B771,'[1]4 - Jeudi - SX'!$C$12:$S$313,12,FALSE),IF(F771="Délgation",VLOOKUP(B771,'[1]4 - Jeudi - SX'!$C$12:$S$313,13,FALSE),IF(E771="Dégagement",VLOOKUP(B771,'[1]4 - Jeudi - SX'!$C$12:$S$313,14,FALSE),IF(E771="Administration (chefs équipes)",VLOOKUP(B771,'[1]4 - Jeudi - SX'!$C$12:$S$313,16,FALSE)))))))))</f>
        <v>0</v>
      </c>
      <c r="I771" s="6"/>
      <c r="J771" s="7"/>
    </row>
    <row r="772" spans="1:10">
      <c r="A772" s="1" t="str">
        <f t="shared" si="24"/>
        <v>BEN ABDALLAH  HELMI</v>
      </c>
      <c r="B772" s="2" t="str">
        <f>INDEX('[1]liste operateur'!D:D,(ROWS($1:772)-1)/8+1)</f>
        <v>BEN ABDALLAH  HELMI</v>
      </c>
      <c r="C772" s="3" t="str">
        <f>+VLOOKUP(B772,'[1]liste operateur'!D:E,2,FALSE)</f>
        <v>Intérimaire</v>
      </c>
      <c r="D772" s="4" t="str">
        <f t="shared" si="25"/>
        <v>NORM</v>
      </c>
      <c r="E772" t="s">
        <v>3</v>
      </c>
      <c r="G772" t="str">
        <f>VLOOKUP(B772,'[1]4 - Jeudi - SX'!$C$12:$E$1048576,3,FALSE)</f>
        <v>Après Midi</v>
      </c>
      <c r="H772" s="5">
        <f>IF(E772="Réception",VLOOKUP(B772,'[1]4 - Jeudi - SX'!$C$12:$S$313,9,FALSE),IF(E772="Préparation",VLOOKUP(B772,'[1]4 - Jeudi - SX'!$C$12:$S$313,8,FALSE),IF(E772="Expédition",VLOOKUP(B772,'[1]4 - Jeudi - SX'!$C$12:$S$313,10,FALSE),IF(E772="Inventaire",VLOOKUP(B772,'[1]4 - Jeudi - SX'!$C$12:$S$313,11,FALSE),IF(E772="Emballages/Déchets",VLOOKUP(B772,'[1]4 - Jeudi - SX'!$C$12:$S$313,12,FALSE),IF(F772="Délgation",VLOOKUP(B772,'[1]4 - Jeudi - SX'!$C$12:$S$313,13,FALSE),IF(E772="Dégagement",VLOOKUP(B772,'[1]4 - Jeudi - SX'!$C$12:$S$313,14,FALSE),IF(E772="Administration (chefs équipes)",VLOOKUP(B772,'[1]4 - Jeudi - SX'!$C$12:$S$313,16,FALSE)))))))))</f>
        <v>0</v>
      </c>
      <c r="I772" s="6"/>
      <c r="J772" s="7"/>
    </row>
    <row r="773" spans="1:10">
      <c r="A773" s="1" t="str">
        <f t="shared" si="24"/>
        <v>BEN ABDALLAH  HELMI</v>
      </c>
      <c r="B773" s="2" t="str">
        <f>INDEX('[1]liste operateur'!D:D,(ROWS($1:773)-1)/8+1)</f>
        <v>BEN ABDALLAH  HELMI</v>
      </c>
      <c r="C773" s="3" t="str">
        <f>+VLOOKUP(B773,'[1]liste operateur'!D:E,2,FALSE)</f>
        <v>Intérimaire</v>
      </c>
      <c r="D773" s="4" t="str">
        <f t="shared" si="25"/>
        <v>NORM</v>
      </c>
      <c r="E773" t="s">
        <v>4</v>
      </c>
      <c r="G773" t="str">
        <f>VLOOKUP(B773,'[1]4 - Jeudi - SX'!$C$12:$E$1048576,3,FALSE)</f>
        <v>Après Midi</v>
      </c>
      <c r="H773" s="5">
        <f>IF(E773="Réception",VLOOKUP(B773,'[1]4 - Jeudi - SX'!$C$12:$S$313,9,FALSE),IF(E773="Préparation",VLOOKUP(B773,'[1]4 - Jeudi - SX'!$C$12:$S$313,8,FALSE),IF(E773="Expédition",VLOOKUP(B773,'[1]4 - Jeudi - SX'!$C$12:$S$313,10,FALSE),IF(E773="Inventaire",VLOOKUP(B773,'[1]4 - Jeudi - SX'!$C$12:$S$313,11,FALSE),IF(E773="Emballages/Déchets",VLOOKUP(B773,'[1]4 - Jeudi - SX'!$C$12:$S$313,12,FALSE),IF(F773="Délgation",VLOOKUP(B773,'[1]4 - Jeudi - SX'!$C$12:$S$313,13,FALSE),IF(E773="Dégagement",VLOOKUP(B773,'[1]4 - Jeudi - SX'!$C$12:$S$313,14,FALSE),IF(E773="Administration (chefs équipes)",VLOOKUP(B773,'[1]4 - Jeudi - SX'!$C$12:$S$313,16,FALSE)))))))))</f>
        <v>0</v>
      </c>
      <c r="I773" s="6"/>
      <c r="J773" s="7"/>
    </row>
    <row r="774" spans="1:10">
      <c r="A774" s="1" t="str">
        <f t="shared" si="24"/>
        <v>BEN ABDALLAH  HELMI</v>
      </c>
      <c r="B774" s="2" t="str">
        <f>INDEX('[1]liste operateur'!D:D,(ROWS($1:774)-1)/8+1)</f>
        <v>BEN ABDALLAH  HELMI</v>
      </c>
      <c r="C774" s="3" t="str">
        <f>+VLOOKUP(B774,'[1]liste operateur'!D:E,2,FALSE)</f>
        <v>Intérimaire</v>
      </c>
      <c r="D774" s="4" t="str">
        <f t="shared" si="25"/>
        <v>NORM</v>
      </c>
      <c r="E774" t="s">
        <v>5</v>
      </c>
      <c r="G774" t="str">
        <f>VLOOKUP(B774,'[1]4 - Jeudi - SX'!$C$12:$E$1048576,3,FALSE)</f>
        <v>Après Midi</v>
      </c>
      <c r="H774" s="5">
        <f>IF(E774="Réception",VLOOKUP(B774,'[1]4 - Jeudi - SX'!$C$12:$S$313,9,FALSE),IF(E774="Préparation",VLOOKUP(B774,'[1]4 - Jeudi - SX'!$C$12:$S$313,8,FALSE),IF(E774="Expédition",VLOOKUP(B774,'[1]4 - Jeudi - SX'!$C$12:$S$313,10,FALSE),IF(E774="Inventaire",VLOOKUP(B774,'[1]4 - Jeudi - SX'!$C$12:$S$313,11,FALSE),IF(E774="Emballages/Déchets",VLOOKUP(B774,'[1]4 - Jeudi - SX'!$C$12:$S$313,12,FALSE),IF(F774="Délgation",VLOOKUP(B774,'[1]4 - Jeudi - SX'!$C$12:$S$313,13,FALSE),IF(E774="Dégagement",VLOOKUP(B774,'[1]4 - Jeudi - SX'!$C$12:$S$313,14,FALSE),IF(E774="Administration (chefs équipes)",VLOOKUP(B774,'[1]4 - Jeudi - SX'!$C$12:$S$313,16,FALSE)))))))))</f>
        <v>0</v>
      </c>
      <c r="I774" s="6"/>
      <c r="J774" s="7"/>
    </row>
    <row r="775" spans="1:10">
      <c r="A775" s="1" t="str">
        <f t="shared" si="24"/>
        <v>BEN ABDALLAH  HELMI</v>
      </c>
      <c r="B775" s="2" t="str">
        <f>INDEX('[1]liste operateur'!D:D,(ROWS($1:775)-1)/8+1)</f>
        <v>BEN ABDALLAH  HELMI</v>
      </c>
      <c r="C775" s="3" t="str">
        <f>+VLOOKUP(B775,'[1]liste operateur'!D:E,2,FALSE)</f>
        <v>Intérimaire</v>
      </c>
      <c r="D775" s="4" t="str">
        <f t="shared" si="25"/>
        <v>NORM</v>
      </c>
      <c r="E775" t="s">
        <v>6</v>
      </c>
      <c r="G775" t="str">
        <f>VLOOKUP(B775,'[1]4 - Jeudi - SX'!$C$12:$E$1048576,3,FALSE)</f>
        <v>Après Midi</v>
      </c>
      <c r="H775" s="5">
        <f>IF(E775="Réception",VLOOKUP(B775,'[1]4 - Jeudi - SX'!$C$12:$S$313,9,FALSE),IF(E775="Préparation",VLOOKUP(B775,'[1]4 - Jeudi - SX'!$C$12:$S$313,8,FALSE),IF(E775="Expédition",VLOOKUP(B775,'[1]4 - Jeudi - SX'!$C$12:$S$313,10,FALSE),IF(E775="Inventaire",VLOOKUP(B775,'[1]4 - Jeudi - SX'!$C$12:$S$313,11,FALSE),IF(E775="Emballages/Déchets",VLOOKUP(B775,'[1]4 - Jeudi - SX'!$C$12:$S$313,12,FALSE),IF(F775="Délgation",VLOOKUP(B775,'[1]4 - Jeudi - SX'!$C$12:$S$313,13,FALSE),IF(E775="Dégagement",VLOOKUP(B775,'[1]4 - Jeudi - SX'!$C$12:$S$313,14,FALSE),IF(E775="Administration (chefs équipes)",VLOOKUP(B775,'[1]4 - Jeudi - SX'!$C$12:$S$313,16,FALSE)))))))))</f>
        <v>0</v>
      </c>
      <c r="I775" s="6"/>
      <c r="J775" s="7"/>
    </row>
    <row r="776" spans="1:10">
      <c r="A776" s="1" t="str">
        <f t="shared" si="24"/>
        <v>BEN ABDALLAH  HELMI</v>
      </c>
      <c r="B776" s="2" t="str">
        <f>INDEX('[1]liste operateur'!D:D,(ROWS($1:776)-1)/8+1)</f>
        <v>BEN ABDALLAH  HELMI</v>
      </c>
      <c r="C776" s="3" t="str">
        <f>+VLOOKUP(B776,'[1]liste operateur'!D:E,2,FALSE)</f>
        <v>Intérimaire</v>
      </c>
      <c r="D776" s="4" t="str">
        <f t="shared" si="25"/>
        <v>NORM</v>
      </c>
      <c r="F776" t="s">
        <v>7</v>
      </c>
      <c r="G776" t="str">
        <f>VLOOKUP(B776,'[1]4 - Jeudi - SX'!$C$12:$E$1048576,3,FALSE)</f>
        <v>Après Midi</v>
      </c>
      <c r="H776" s="5">
        <f>IF(E776="Réception",VLOOKUP(B776,'[1]4 - Jeudi - SX'!$C$12:$S$313,9,FALSE),IF(E776="Préparation",VLOOKUP(B776,'[1]4 - Jeudi - SX'!$C$12:$S$313,8,FALSE),IF(E776="Expédition",VLOOKUP(B776,'[1]4 - Jeudi - SX'!$C$12:$S$313,10,FALSE),IF(E776="Inventaire",VLOOKUP(B776,'[1]4 - Jeudi - SX'!$C$12:$S$313,11,FALSE),IF(E776="Emballages/Déchets",VLOOKUP(B776,'[1]4 - Jeudi - SX'!$C$12:$S$313,12,FALSE),IF(F776="Délgation",VLOOKUP(B776,'[1]4 - Jeudi - SX'!$C$12:$S$313,13,FALSE),IF(E776="Dégagement",VLOOKUP(B776,'[1]4 - Jeudi - SX'!$C$12:$S$313,14,FALSE),IF(E776="Administration (chefs équipes)",VLOOKUP(B776,'[1]4 - Jeudi - SX'!$C$12:$S$313,16,FALSE)))))))))</f>
        <v>0</v>
      </c>
      <c r="I776" s="6"/>
      <c r="J776" s="7"/>
    </row>
    <row r="777" spans="1:10">
      <c r="A777" s="1" t="str">
        <f t="shared" si="24"/>
        <v>DARID  JEAN</v>
      </c>
      <c r="B777" s="2" t="str">
        <f>INDEX('[1]liste operateur'!D:D,(ROWS($1:777)-1)/8+1)</f>
        <v>DARID  JEAN</v>
      </c>
      <c r="C777" s="3" t="str">
        <f>+VLOOKUP(B777,'[1]liste operateur'!D:E,2,FALSE)</f>
        <v>Intérimaire</v>
      </c>
      <c r="D777" s="4" t="str">
        <f t="shared" si="25"/>
        <v>NORM</v>
      </c>
      <c r="E777" t="s">
        <v>0</v>
      </c>
      <c r="G777" t="str">
        <f>VLOOKUP(B777,'[1]4 - Jeudi - SX'!$C$12:$E$1048576,3,FALSE)</f>
        <v>Après Midi</v>
      </c>
      <c r="H777" s="5">
        <f>IF(E777="Réception",VLOOKUP(B777,'[1]4 - Jeudi - SX'!$C$12:$S$313,9,FALSE),IF(E777="Préparation",VLOOKUP(B777,'[1]4 - Jeudi - SX'!$C$12:$S$313,8,FALSE),IF(E777="Expédition",VLOOKUP(B777,'[1]4 - Jeudi - SX'!$C$12:$S$313,10,FALSE),IF(E777="Inventaire",VLOOKUP(B777,'[1]4 - Jeudi - SX'!$C$12:$S$313,11,FALSE),IF(E777="Emballages/Déchets",VLOOKUP(B777,'[1]4 - Jeudi - SX'!$C$12:$S$313,12,FALSE),IF(F777="Délgation",VLOOKUP(B777,'[1]4 - Jeudi - SX'!$C$12:$S$313,13,FALSE),IF(E777="Dégagement",VLOOKUP(B777,'[1]4 - Jeudi - SX'!$C$12:$S$313,14,FALSE),IF(E777="Administration (chefs équipes)",VLOOKUP(B777,'[1]4 - Jeudi - SX'!$C$12:$S$313,16,FALSE)))))))))</f>
        <v>0.20833333333333334</v>
      </c>
      <c r="I777" s="6"/>
      <c r="J777" s="7"/>
    </row>
    <row r="778" spans="1:10">
      <c r="A778" s="1" t="str">
        <f t="shared" si="24"/>
        <v>DARID  JEAN</v>
      </c>
      <c r="B778" s="2" t="str">
        <f>INDEX('[1]liste operateur'!D:D,(ROWS($1:778)-1)/8+1)</f>
        <v>DARID  JEAN</v>
      </c>
      <c r="C778" s="3" t="str">
        <f>+VLOOKUP(B778,'[1]liste operateur'!D:E,2,FALSE)</f>
        <v>Intérimaire</v>
      </c>
      <c r="D778" s="4" t="str">
        <f t="shared" si="25"/>
        <v>NORM</v>
      </c>
      <c r="E778" t="s">
        <v>1</v>
      </c>
      <c r="G778" t="str">
        <f>VLOOKUP(B778,'[1]4 - Jeudi - SX'!$C$12:$E$1048576,3,FALSE)</f>
        <v>Après Midi</v>
      </c>
      <c r="H778" s="5">
        <f>IF(E778="Réception",VLOOKUP(B778,'[1]4 - Jeudi - SX'!$C$12:$S$313,9,FALSE),IF(E778="Préparation",VLOOKUP(B778,'[1]4 - Jeudi - SX'!$C$12:$S$313,8,FALSE),IF(E778="Expédition",VLOOKUP(B778,'[1]4 - Jeudi - SX'!$C$12:$S$313,10,FALSE),IF(E778="Inventaire",VLOOKUP(B778,'[1]4 - Jeudi - SX'!$C$12:$S$313,11,FALSE),IF(E778="Emballages/Déchets",VLOOKUP(B778,'[1]4 - Jeudi - SX'!$C$12:$S$313,12,FALSE),IF(F778="Délgation",VLOOKUP(B778,'[1]4 - Jeudi - SX'!$C$12:$S$313,13,FALSE),IF(E778="Dégagement",VLOOKUP(B778,'[1]4 - Jeudi - SX'!$C$12:$S$313,14,FALSE),IF(E778="Administration (chefs équipes)",VLOOKUP(B778,'[1]4 - Jeudi - SX'!$C$12:$S$313,16,FALSE)))))))))</f>
        <v>8.3333333333333329E-2</v>
      </c>
      <c r="I778" s="6"/>
      <c r="J778" s="7"/>
    </row>
    <row r="779" spans="1:10">
      <c r="A779" s="1" t="str">
        <f t="shared" si="24"/>
        <v>DARID  JEAN</v>
      </c>
      <c r="B779" s="2" t="str">
        <f>INDEX('[1]liste operateur'!D:D,(ROWS($1:779)-1)/8+1)</f>
        <v>DARID  JEAN</v>
      </c>
      <c r="C779" s="3" t="str">
        <f>+VLOOKUP(B779,'[1]liste operateur'!D:E,2,FALSE)</f>
        <v>Intérimaire</v>
      </c>
      <c r="D779" s="4" t="str">
        <f t="shared" si="25"/>
        <v>NORM</v>
      </c>
      <c r="E779" t="s">
        <v>2</v>
      </c>
      <c r="G779" t="str">
        <f>VLOOKUP(B779,'[1]4 - Jeudi - SX'!$C$12:$E$1048576,3,FALSE)</f>
        <v>Après Midi</v>
      </c>
      <c r="H779" s="5">
        <f>IF(E779="Réception",VLOOKUP(B779,'[1]4 - Jeudi - SX'!$C$12:$S$313,9,FALSE),IF(E779="Préparation",VLOOKUP(B779,'[1]4 - Jeudi - SX'!$C$12:$S$313,8,FALSE),IF(E779="Expédition",VLOOKUP(B779,'[1]4 - Jeudi - SX'!$C$12:$S$313,10,FALSE),IF(E779="Inventaire",VLOOKUP(B779,'[1]4 - Jeudi - SX'!$C$12:$S$313,11,FALSE),IF(E779="Emballages/Déchets",VLOOKUP(B779,'[1]4 - Jeudi - SX'!$C$12:$S$313,12,FALSE),IF(F779="Délgation",VLOOKUP(B779,'[1]4 - Jeudi - SX'!$C$12:$S$313,13,FALSE),IF(E779="Dégagement",VLOOKUP(B779,'[1]4 - Jeudi - SX'!$C$12:$S$313,14,FALSE),IF(E779="Administration (chefs équipes)",VLOOKUP(B779,'[1]4 - Jeudi - SX'!$C$12:$S$313,16,FALSE)))))))))</f>
        <v>0</v>
      </c>
      <c r="I779" s="6"/>
      <c r="J779" s="7"/>
    </row>
    <row r="780" spans="1:10">
      <c r="A780" s="1" t="str">
        <f t="shared" si="24"/>
        <v>DARID  JEAN</v>
      </c>
      <c r="B780" s="2" t="str">
        <f>INDEX('[1]liste operateur'!D:D,(ROWS($1:780)-1)/8+1)</f>
        <v>DARID  JEAN</v>
      </c>
      <c r="C780" s="3" t="str">
        <f>+VLOOKUP(B780,'[1]liste operateur'!D:E,2,FALSE)</f>
        <v>Intérimaire</v>
      </c>
      <c r="D780" s="4" t="str">
        <f t="shared" si="25"/>
        <v>NORM</v>
      </c>
      <c r="E780" t="s">
        <v>3</v>
      </c>
      <c r="G780" t="str">
        <f>VLOOKUP(B780,'[1]4 - Jeudi - SX'!$C$12:$E$1048576,3,FALSE)</f>
        <v>Après Midi</v>
      </c>
      <c r="H780" s="5">
        <f>IF(E780="Réception",VLOOKUP(B780,'[1]4 - Jeudi - SX'!$C$12:$S$313,9,FALSE),IF(E780="Préparation",VLOOKUP(B780,'[1]4 - Jeudi - SX'!$C$12:$S$313,8,FALSE),IF(E780="Expédition",VLOOKUP(B780,'[1]4 - Jeudi - SX'!$C$12:$S$313,10,FALSE),IF(E780="Inventaire",VLOOKUP(B780,'[1]4 - Jeudi - SX'!$C$12:$S$313,11,FALSE),IF(E780="Emballages/Déchets",VLOOKUP(B780,'[1]4 - Jeudi - SX'!$C$12:$S$313,12,FALSE),IF(F780="Délgation",VLOOKUP(B780,'[1]4 - Jeudi - SX'!$C$12:$S$313,13,FALSE),IF(E780="Dégagement",VLOOKUP(B780,'[1]4 - Jeudi - SX'!$C$12:$S$313,14,FALSE),IF(E780="Administration (chefs équipes)",VLOOKUP(B780,'[1]4 - Jeudi - SX'!$C$12:$S$313,16,FALSE)))))))))</f>
        <v>0</v>
      </c>
      <c r="I780" s="6"/>
      <c r="J780" s="7"/>
    </row>
    <row r="781" spans="1:10">
      <c r="A781" s="1" t="str">
        <f t="shared" si="24"/>
        <v>DARID  JEAN</v>
      </c>
      <c r="B781" s="2" t="str">
        <f>INDEX('[1]liste operateur'!D:D,(ROWS($1:781)-1)/8+1)</f>
        <v>DARID  JEAN</v>
      </c>
      <c r="C781" s="3" t="str">
        <f>+VLOOKUP(B781,'[1]liste operateur'!D:E,2,FALSE)</f>
        <v>Intérimaire</v>
      </c>
      <c r="D781" s="4" t="str">
        <f t="shared" si="25"/>
        <v>NORM</v>
      </c>
      <c r="E781" t="s">
        <v>4</v>
      </c>
      <c r="G781" t="str">
        <f>VLOOKUP(B781,'[1]4 - Jeudi - SX'!$C$12:$E$1048576,3,FALSE)</f>
        <v>Après Midi</v>
      </c>
      <c r="H781" s="5">
        <f>IF(E781="Réception",VLOOKUP(B781,'[1]4 - Jeudi - SX'!$C$12:$S$313,9,FALSE),IF(E781="Préparation",VLOOKUP(B781,'[1]4 - Jeudi - SX'!$C$12:$S$313,8,FALSE),IF(E781="Expédition",VLOOKUP(B781,'[1]4 - Jeudi - SX'!$C$12:$S$313,10,FALSE),IF(E781="Inventaire",VLOOKUP(B781,'[1]4 - Jeudi - SX'!$C$12:$S$313,11,FALSE),IF(E781="Emballages/Déchets",VLOOKUP(B781,'[1]4 - Jeudi - SX'!$C$12:$S$313,12,FALSE),IF(F781="Délgation",VLOOKUP(B781,'[1]4 - Jeudi - SX'!$C$12:$S$313,13,FALSE),IF(E781="Dégagement",VLOOKUP(B781,'[1]4 - Jeudi - SX'!$C$12:$S$313,14,FALSE),IF(E781="Administration (chefs équipes)",VLOOKUP(B781,'[1]4 - Jeudi - SX'!$C$12:$S$313,16,FALSE)))))))))</f>
        <v>0</v>
      </c>
      <c r="I781" s="6"/>
      <c r="J781" s="7"/>
    </row>
    <row r="782" spans="1:10">
      <c r="A782" s="1" t="str">
        <f t="shared" si="24"/>
        <v>DARID  JEAN</v>
      </c>
      <c r="B782" s="2" t="str">
        <f>INDEX('[1]liste operateur'!D:D,(ROWS($1:782)-1)/8+1)</f>
        <v>DARID  JEAN</v>
      </c>
      <c r="C782" s="3" t="str">
        <f>+VLOOKUP(B782,'[1]liste operateur'!D:E,2,FALSE)</f>
        <v>Intérimaire</v>
      </c>
      <c r="D782" s="4" t="str">
        <f t="shared" si="25"/>
        <v>NORM</v>
      </c>
      <c r="E782" t="s">
        <v>5</v>
      </c>
      <c r="G782" t="str">
        <f>VLOOKUP(B782,'[1]4 - Jeudi - SX'!$C$12:$E$1048576,3,FALSE)</f>
        <v>Après Midi</v>
      </c>
      <c r="H782" s="5">
        <f>IF(E782="Réception",VLOOKUP(B782,'[1]4 - Jeudi - SX'!$C$12:$S$313,9,FALSE),IF(E782="Préparation",VLOOKUP(B782,'[1]4 - Jeudi - SX'!$C$12:$S$313,8,FALSE),IF(E782="Expédition",VLOOKUP(B782,'[1]4 - Jeudi - SX'!$C$12:$S$313,10,FALSE),IF(E782="Inventaire",VLOOKUP(B782,'[1]4 - Jeudi - SX'!$C$12:$S$313,11,FALSE),IF(E782="Emballages/Déchets",VLOOKUP(B782,'[1]4 - Jeudi - SX'!$C$12:$S$313,12,FALSE),IF(F782="Délgation",VLOOKUP(B782,'[1]4 - Jeudi - SX'!$C$12:$S$313,13,FALSE),IF(E782="Dégagement",VLOOKUP(B782,'[1]4 - Jeudi - SX'!$C$12:$S$313,14,FALSE),IF(E782="Administration (chefs équipes)",VLOOKUP(B782,'[1]4 - Jeudi - SX'!$C$12:$S$313,16,FALSE)))))))))</f>
        <v>0</v>
      </c>
      <c r="I782" s="6"/>
      <c r="J782" s="7"/>
    </row>
    <row r="783" spans="1:10">
      <c r="A783" s="1" t="str">
        <f t="shared" si="24"/>
        <v>DARID  JEAN</v>
      </c>
      <c r="B783" s="2" t="str">
        <f>INDEX('[1]liste operateur'!D:D,(ROWS($1:783)-1)/8+1)</f>
        <v>DARID  JEAN</v>
      </c>
      <c r="C783" s="3" t="str">
        <f>+VLOOKUP(B783,'[1]liste operateur'!D:E,2,FALSE)</f>
        <v>Intérimaire</v>
      </c>
      <c r="D783" s="4" t="str">
        <f t="shared" si="25"/>
        <v>NORM</v>
      </c>
      <c r="E783" t="s">
        <v>6</v>
      </c>
      <c r="G783" t="str">
        <f>VLOOKUP(B783,'[1]4 - Jeudi - SX'!$C$12:$E$1048576,3,FALSE)</f>
        <v>Après Midi</v>
      </c>
      <c r="H783" s="5">
        <f>IF(E783="Réception",VLOOKUP(B783,'[1]4 - Jeudi - SX'!$C$12:$S$313,9,FALSE),IF(E783="Préparation",VLOOKUP(B783,'[1]4 - Jeudi - SX'!$C$12:$S$313,8,FALSE),IF(E783="Expédition",VLOOKUP(B783,'[1]4 - Jeudi - SX'!$C$12:$S$313,10,FALSE),IF(E783="Inventaire",VLOOKUP(B783,'[1]4 - Jeudi - SX'!$C$12:$S$313,11,FALSE),IF(E783="Emballages/Déchets",VLOOKUP(B783,'[1]4 - Jeudi - SX'!$C$12:$S$313,12,FALSE),IF(F783="Délgation",VLOOKUP(B783,'[1]4 - Jeudi - SX'!$C$12:$S$313,13,FALSE),IF(E783="Dégagement",VLOOKUP(B783,'[1]4 - Jeudi - SX'!$C$12:$S$313,14,FALSE),IF(E783="Administration (chefs équipes)",VLOOKUP(B783,'[1]4 - Jeudi - SX'!$C$12:$S$313,16,FALSE)))))))))</f>
        <v>0</v>
      </c>
      <c r="I783" s="6"/>
      <c r="J783" s="7"/>
    </row>
    <row r="784" spans="1:10">
      <c r="A784" s="1" t="str">
        <f t="shared" si="24"/>
        <v>DARID  JEAN</v>
      </c>
      <c r="B784" s="2" t="str">
        <f>INDEX('[1]liste operateur'!D:D,(ROWS($1:784)-1)/8+1)</f>
        <v>DARID  JEAN</v>
      </c>
      <c r="C784" s="3" t="str">
        <f>+VLOOKUP(B784,'[1]liste operateur'!D:E,2,FALSE)</f>
        <v>Intérimaire</v>
      </c>
      <c r="D784" s="4" t="str">
        <f t="shared" si="25"/>
        <v>NORM</v>
      </c>
      <c r="F784" t="s">
        <v>7</v>
      </c>
      <c r="G784" t="str">
        <f>VLOOKUP(B784,'[1]4 - Jeudi - SX'!$C$12:$E$1048576,3,FALSE)</f>
        <v>Après Midi</v>
      </c>
      <c r="H784" s="5">
        <f>IF(E784="Réception",VLOOKUP(B784,'[1]4 - Jeudi - SX'!$C$12:$S$313,9,FALSE),IF(E784="Préparation",VLOOKUP(B784,'[1]4 - Jeudi - SX'!$C$12:$S$313,8,FALSE),IF(E784="Expédition",VLOOKUP(B784,'[1]4 - Jeudi - SX'!$C$12:$S$313,10,FALSE),IF(E784="Inventaire",VLOOKUP(B784,'[1]4 - Jeudi - SX'!$C$12:$S$313,11,FALSE),IF(E784="Emballages/Déchets",VLOOKUP(B784,'[1]4 - Jeudi - SX'!$C$12:$S$313,12,FALSE),IF(F784="Délgation",VLOOKUP(B784,'[1]4 - Jeudi - SX'!$C$12:$S$313,13,FALSE),IF(E784="Dégagement",VLOOKUP(B784,'[1]4 - Jeudi - SX'!$C$12:$S$313,14,FALSE),IF(E784="Administration (chefs équipes)",VLOOKUP(B784,'[1]4 - Jeudi - SX'!$C$12:$S$313,16,FALSE)))))))))</f>
        <v>0</v>
      </c>
      <c r="I784" s="6"/>
      <c r="J784" s="7"/>
    </row>
    <row r="785" spans="1:10">
      <c r="A785" s="1" t="str">
        <f t="shared" si="24"/>
        <v>PETREGAS  VANESSA</v>
      </c>
      <c r="B785" s="2" t="str">
        <f>INDEX('[1]liste operateur'!D:D,(ROWS($1:785)-1)/8+1)</f>
        <v>PETREGAS  VANESSA</v>
      </c>
      <c r="C785" s="3" t="str">
        <f>+VLOOKUP(B785,'[1]liste operateur'!D:E,2,FALSE)</f>
        <v>Intérimaire</v>
      </c>
      <c r="D785" s="4" t="str">
        <f t="shared" si="25"/>
        <v>NORM</v>
      </c>
      <c r="E785" t="s">
        <v>0</v>
      </c>
      <c r="G785" t="str">
        <f>VLOOKUP(B785,'[1]4 - Jeudi - SX'!$C$12:$E$1048576,3,FALSE)</f>
        <v>Après Midi</v>
      </c>
      <c r="H785" s="5">
        <f>IF(E785="Réception",VLOOKUP(B785,'[1]4 - Jeudi - SX'!$C$12:$S$313,9,FALSE),IF(E785="Préparation",VLOOKUP(B785,'[1]4 - Jeudi - SX'!$C$12:$S$313,8,FALSE),IF(E785="Expédition",VLOOKUP(B785,'[1]4 - Jeudi - SX'!$C$12:$S$313,10,FALSE),IF(E785="Inventaire",VLOOKUP(B785,'[1]4 - Jeudi - SX'!$C$12:$S$313,11,FALSE),IF(E785="Emballages/Déchets",VLOOKUP(B785,'[1]4 - Jeudi - SX'!$C$12:$S$313,12,FALSE),IF(F785="Délgation",VLOOKUP(B785,'[1]4 - Jeudi - SX'!$C$12:$S$313,13,FALSE),IF(E785="Dégagement",VLOOKUP(B785,'[1]4 - Jeudi - SX'!$C$12:$S$313,14,FALSE),IF(E785="Administration (chefs équipes)",VLOOKUP(B785,'[1]4 - Jeudi - SX'!$C$12:$S$313,16,FALSE)))))))))</f>
        <v>8.3333333333333329E-2</v>
      </c>
      <c r="I785" s="6"/>
      <c r="J785" s="7"/>
    </row>
    <row r="786" spans="1:10">
      <c r="A786" s="1" t="str">
        <f t="shared" si="24"/>
        <v>PETREGAS  VANESSA</v>
      </c>
      <c r="B786" s="2" t="str">
        <f>INDEX('[1]liste operateur'!D:D,(ROWS($1:786)-1)/8+1)</f>
        <v>PETREGAS  VANESSA</v>
      </c>
      <c r="C786" s="3" t="str">
        <f>+VLOOKUP(B786,'[1]liste operateur'!D:E,2,FALSE)</f>
        <v>Intérimaire</v>
      </c>
      <c r="D786" s="4" t="str">
        <f t="shared" si="25"/>
        <v>NORM</v>
      </c>
      <c r="E786" t="s">
        <v>1</v>
      </c>
      <c r="G786" t="str">
        <f>VLOOKUP(B786,'[1]4 - Jeudi - SX'!$C$12:$E$1048576,3,FALSE)</f>
        <v>Après Midi</v>
      </c>
      <c r="H786" s="5">
        <f>IF(E786="Réception",VLOOKUP(B786,'[1]4 - Jeudi - SX'!$C$12:$S$313,9,FALSE),IF(E786="Préparation",VLOOKUP(B786,'[1]4 - Jeudi - SX'!$C$12:$S$313,8,FALSE),IF(E786="Expédition",VLOOKUP(B786,'[1]4 - Jeudi - SX'!$C$12:$S$313,10,FALSE),IF(E786="Inventaire",VLOOKUP(B786,'[1]4 - Jeudi - SX'!$C$12:$S$313,11,FALSE),IF(E786="Emballages/Déchets",VLOOKUP(B786,'[1]4 - Jeudi - SX'!$C$12:$S$313,12,FALSE),IF(F786="Délgation",VLOOKUP(B786,'[1]4 - Jeudi - SX'!$C$12:$S$313,13,FALSE),IF(E786="Dégagement",VLOOKUP(B786,'[1]4 - Jeudi - SX'!$C$12:$S$313,14,FALSE),IF(E786="Administration (chefs équipes)",VLOOKUP(B786,'[1]4 - Jeudi - SX'!$C$12:$S$313,16,FALSE)))))))))</f>
        <v>0</v>
      </c>
      <c r="I786" s="6"/>
      <c r="J786" s="7"/>
    </row>
    <row r="787" spans="1:10">
      <c r="A787" s="1" t="str">
        <f t="shared" si="24"/>
        <v>PETREGAS  VANESSA</v>
      </c>
      <c r="B787" s="2" t="str">
        <f>INDEX('[1]liste operateur'!D:D,(ROWS($1:787)-1)/8+1)</f>
        <v>PETREGAS  VANESSA</v>
      </c>
      <c r="C787" s="3" t="str">
        <f>+VLOOKUP(B787,'[1]liste operateur'!D:E,2,FALSE)</f>
        <v>Intérimaire</v>
      </c>
      <c r="D787" s="4" t="str">
        <f t="shared" si="25"/>
        <v>NORM</v>
      </c>
      <c r="E787" t="s">
        <v>2</v>
      </c>
      <c r="G787" t="str">
        <f>VLOOKUP(B787,'[1]4 - Jeudi - SX'!$C$12:$E$1048576,3,FALSE)</f>
        <v>Après Midi</v>
      </c>
      <c r="H787" s="5">
        <f>IF(E787="Réception",VLOOKUP(B787,'[1]4 - Jeudi - SX'!$C$12:$S$313,9,FALSE),IF(E787="Préparation",VLOOKUP(B787,'[1]4 - Jeudi - SX'!$C$12:$S$313,8,FALSE),IF(E787="Expédition",VLOOKUP(B787,'[1]4 - Jeudi - SX'!$C$12:$S$313,10,FALSE),IF(E787="Inventaire",VLOOKUP(B787,'[1]4 - Jeudi - SX'!$C$12:$S$313,11,FALSE),IF(E787="Emballages/Déchets",VLOOKUP(B787,'[1]4 - Jeudi - SX'!$C$12:$S$313,12,FALSE),IF(F787="Délgation",VLOOKUP(B787,'[1]4 - Jeudi - SX'!$C$12:$S$313,13,FALSE),IF(E787="Dégagement",VLOOKUP(B787,'[1]4 - Jeudi - SX'!$C$12:$S$313,14,FALSE),IF(E787="Administration (chefs équipes)",VLOOKUP(B787,'[1]4 - Jeudi - SX'!$C$12:$S$313,16,FALSE)))))))))</f>
        <v>0.20833333333333334</v>
      </c>
      <c r="I787" s="6"/>
      <c r="J787" s="7"/>
    </row>
    <row r="788" spans="1:10">
      <c r="A788" s="1" t="str">
        <f t="shared" si="24"/>
        <v>PETREGAS  VANESSA</v>
      </c>
      <c r="B788" s="2" t="str">
        <f>INDEX('[1]liste operateur'!D:D,(ROWS($1:788)-1)/8+1)</f>
        <v>PETREGAS  VANESSA</v>
      </c>
      <c r="C788" s="3" t="str">
        <f>+VLOOKUP(B788,'[1]liste operateur'!D:E,2,FALSE)</f>
        <v>Intérimaire</v>
      </c>
      <c r="D788" s="4" t="str">
        <f t="shared" si="25"/>
        <v>NORM</v>
      </c>
      <c r="E788" t="s">
        <v>3</v>
      </c>
      <c r="G788" t="str">
        <f>VLOOKUP(B788,'[1]4 - Jeudi - SX'!$C$12:$E$1048576,3,FALSE)</f>
        <v>Après Midi</v>
      </c>
      <c r="H788" s="5">
        <f>IF(E788="Réception",VLOOKUP(B788,'[1]4 - Jeudi - SX'!$C$12:$S$313,9,FALSE),IF(E788="Préparation",VLOOKUP(B788,'[1]4 - Jeudi - SX'!$C$12:$S$313,8,FALSE),IF(E788="Expédition",VLOOKUP(B788,'[1]4 - Jeudi - SX'!$C$12:$S$313,10,FALSE),IF(E788="Inventaire",VLOOKUP(B788,'[1]4 - Jeudi - SX'!$C$12:$S$313,11,FALSE),IF(E788="Emballages/Déchets",VLOOKUP(B788,'[1]4 - Jeudi - SX'!$C$12:$S$313,12,FALSE),IF(F788="Délgation",VLOOKUP(B788,'[1]4 - Jeudi - SX'!$C$12:$S$313,13,FALSE),IF(E788="Dégagement",VLOOKUP(B788,'[1]4 - Jeudi - SX'!$C$12:$S$313,14,FALSE),IF(E788="Administration (chefs équipes)",VLOOKUP(B788,'[1]4 - Jeudi - SX'!$C$12:$S$313,16,FALSE)))))))))</f>
        <v>0</v>
      </c>
      <c r="I788" s="6"/>
      <c r="J788" s="7"/>
    </row>
    <row r="789" spans="1:10">
      <c r="A789" s="1" t="str">
        <f t="shared" si="24"/>
        <v>PETREGAS  VANESSA</v>
      </c>
      <c r="B789" s="2" t="str">
        <f>INDEX('[1]liste operateur'!D:D,(ROWS($1:789)-1)/8+1)</f>
        <v>PETREGAS  VANESSA</v>
      </c>
      <c r="C789" s="3" t="str">
        <f>+VLOOKUP(B789,'[1]liste operateur'!D:E,2,FALSE)</f>
        <v>Intérimaire</v>
      </c>
      <c r="D789" s="4" t="str">
        <f t="shared" si="25"/>
        <v>NORM</v>
      </c>
      <c r="E789" t="s">
        <v>4</v>
      </c>
      <c r="G789" t="str">
        <f>VLOOKUP(B789,'[1]4 - Jeudi - SX'!$C$12:$E$1048576,3,FALSE)</f>
        <v>Après Midi</v>
      </c>
      <c r="H789" s="5">
        <f>IF(E789="Réception",VLOOKUP(B789,'[1]4 - Jeudi - SX'!$C$12:$S$313,9,FALSE),IF(E789="Préparation",VLOOKUP(B789,'[1]4 - Jeudi - SX'!$C$12:$S$313,8,FALSE),IF(E789="Expédition",VLOOKUP(B789,'[1]4 - Jeudi - SX'!$C$12:$S$313,10,FALSE),IF(E789="Inventaire",VLOOKUP(B789,'[1]4 - Jeudi - SX'!$C$12:$S$313,11,FALSE),IF(E789="Emballages/Déchets",VLOOKUP(B789,'[1]4 - Jeudi - SX'!$C$12:$S$313,12,FALSE),IF(F789="Délgation",VLOOKUP(B789,'[1]4 - Jeudi - SX'!$C$12:$S$313,13,FALSE),IF(E789="Dégagement",VLOOKUP(B789,'[1]4 - Jeudi - SX'!$C$12:$S$313,14,FALSE),IF(E789="Administration (chefs équipes)",VLOOKUP(B789,'[1]4 - Jeudi - SX'!$C$12:$S$313,16,FALSE)))))))))</f>
        <v>0</v>
      </c>
      <c r="I789" s="6"/>
      <c r="J789" s="7"/>
    </row>
    <row r="790" spans="1:10">
      <c r="A790" s="1" t="str">
        <f t="shared" si="24"/>
        <v>PETREGAS  VANESSA</v>
      </c>
      <c r="B790" s="2" t="str">
        <f>INDEX('[1]liste operateur'!D:D,(ROWS($1:790)-1)/8+1)</f>
        <v>PETREGAS  VANESSA</v>
      </c>
      <c r="C790" s="3" t="str">
        <f>+VLOOKUP(B790,'[1]liste operateur'!D:E,2,FALSE)</f>
        <v>Intérimaire</v>
      </c>
      <c r="D790" s="4" t="str">
        <f t="shared" si="25"/>
        <v>NORM</v>
      </c>
      <c r="E790" t="s">
        <v>5</v>
      </c>
      <c r="G790" t="str">
        <f>VLOOKUP(B790,'[1]4 - Jeudi - SX'!$C$12:$E$1048576,3,FALSE)</f>
        <v>Après Midi</v>
      </c>
      <c r="H790" s="5">
        <f>IF(E790="Réception",VLOOKUP(B790,'[1]4 - Jeudi - SX'!$C$12:$S$313,9,FALSE),IF(E790="Préparation",VLOOKUP(B790,'[1]4 - Jeudi - SX'!$C$12:$S$313,8,FALSE),IF(E790="Expédition",VLOOKUP(B790,'[1]4 - Jeudi - SX'!$C$12:$S$313,10,FALSE),IF(E790="Inventaire",VLOOKUP(B790,'[1]4 - Jeudi - SX'!$C$12:$S$313,11,FALSE),IF(E790="Emballages/Déchets",VLOOKUP(B790,'[1]4 - Jeudi - SX'!$C$12:$S$313,12,FALSE),IF(F790="Délgation",VLOOKUP(B790,'[1]4 - Jeudi - SX'!$C$12:$S$313,13,FALSE),IF(E790="Dégagement",VLOOKUP(B790,'[1]4 - Jeudi - SX'!$C$12:$S$313,14,FALSE),IF(E790="Administration (chefs équipes)",VLOOKUP(B790,'[1]4 - Jeudi - SX'!$C$12:$S$313,16,FALSE)))))))))</f>
        <v>0</v>
      </c>
      <c r="I790" s="6"/>
      <c r="J790" s="7"/>
    </row>
    <row r="791" spans="1:10">
      <c r="A791" s="1" t="str">
        <f t="shared" si="24"/>
        <v>PETREGAS  VANESSA</v>
      </c>
      <c r="B791" s="2" t="str">
        <f>INDEX('[1]liste operateur'!D:D,(ROWS($1:791)-1)/8+1)</f>
        <v>PETREGAS  VANESSA</v>
      </c>
      <c r="C791" s="3" t="str">
        <f>+VLOOKUP(B791,'[1]liste operateur'!D:E,2,FALSE)</f>
        <v>Intérimaire</v>
      </c>
      <c r="D791" s="4" t="str">
        <f t="shared" si="25"/>
        <v>NORM</v>
      </c>
      <c r="E791" t="s">
        <v>6</v>
      </c>
      <c r="G791" t="str">
        <f>VLOOKUP(B791,'[1]4 - Jeudi - SX'!$C$12:$E$1048576,3,FALSE)</f>
        <v>Après Midi</v>
      </c>
      <c r="H791" s="5">
        <f>IF(E791="Réception",VLOOKUP(B791,'[1]4 - Jeudi - SX'!$C$12:$S$313,9,FALSE),IF(E791="Préparation",VLOOKUP(B791,'[1]4 - Jeudi - SX'!$C$12:$S$313,8,FALSE),IF(E791="Expédition",VLOOKUP(B791,'[1]4 - Jeudi - SX'!$C$12:$S$313,10,FALSE),IF(E791="Inventaire",VLOOKUP(B791,'[1]4 - Jeudi - SX'!$C$12:$S$313,11,FALSE),IF(E791="Emballages/Déchets",VLOOKUP(B791,'[1]4 - Jeudi - SX'!$C$12:$S$313,12,FALSE),IF(F791="Délgation",VLOOKUP(B791,'[1]4 - Jeudi - SX'!$C$12:$S$313,13,FALSE),IF(E791="Dégagement",VLOOKUP(B791,'[1]4 - Jeudi - SX'!$C$12:$S$313,14,FALSE),IF(E791="Administration (chefs équipes)",VLOOKUP(B791,'[1]4 - Jeudi - SX'!$C$12:$S$313,16,FALSE)))))))))</f>
        <v>0</v>
      </c>
      <c r="I791" s="6"/>
      <c r="J791" s="7"/>
    </row>
    <row r="792" spans="1:10">
      <c r="A792" s="1" t="str">
        <f t="shared" si="24"/>
        <v>PETREGAS  VANESSA</v>
      </c>
      <c r="B792" s="2" t="str">
        <f>INDEX('[1]liste operateur'!D:D,(ROWS($1:792)-1)/8+1)</f>
        <v>PETREGAS  VANESSA</v>
      </c>
      <c r="C792" s="3" t="str">
        <f>+VLOOKUP(B792,'[1]liste operateur'!D:E,2,FALSE)</f>
        <v>Intérimaire</v>
      </c>
      <c r="D792" s="4" t="str">
        <f t="shared" si="25"/>
        <v>NORM</v>
      </c>
      <c r="F792" t="s">
        <v>7</v>
      </c>
      <c r="G792" t="str">
        <f>VLOOKUP(B792,'[1]4 - Jeudi - SX'!$C$12:$E$1048576,3,FALSE)</f>
        <v>Après Midi</v>
      </c>
      <c r="H792" s="5">
        <f>IF(E792="Réception",VLOOKUP(B792,'[1]4 - Jeudi - SX'!$C$12:$S$313,9,FALSE),IF(E792="Préparation",VLOOKUP(B792,'[1]4 - Jeudi - SX'!$C$12:$S$313,8,FALSE),IF(E792="Expédition",VLOOKUP(B792,'[1]4 - Jeudi - SX'!$C$12:$S$313,10,FALSE),IF(E792="Inventaire",VLOOKUP(B792,'[1]4 - Jeudi - SX'!$C$12:$S$313,11,FALSE),IF(E792="Emballages/Déchets",VLOOKUP(B792,'[1]4 - Jeudi - SX'!$C$12:$S$313,12,FALSE),IF(F792="Délgation",VLOOKUP(B792,'[1]4 - Jeudi - SX'!$C$12:$S$313,13,FALSE),IF(E792="Dégagement",VLOOKUP(B792,'[1]4 - Jeudi - SX'!$C$12:$S$313,14,FALSE),IF(E792="Administration (chefs équipes)",VLOOKUP(B792,'[1]4 - Jeudi - SX'!$C$12:$S$313,16,FALSE)))))))))</f>
        <v>0</v>
      </c>
      <c r="I792" s="6"/>
      <c r="J792" s="7"/>
    </row>
    <row r="793" spans="1:10">
      <c r="A793" s="1" t="str">
        <f t="shared" si="24"/>
        <v>SMITI  MELISSA</v>
      </c>
      <c r="B793" s="2" t="str">
        <f>INDEX('[1]liste operateur'!D:D,(ROWS($1:793)-1)/8+1)</f>
        <v>SMITI  MELISSA</v>
      </c>
      <c r="C793" s="3" t="str">
        <f>+VLOOKUP(B793,'[1]liste operateur'!D:E,2,FALSE)</f>
        <v>Intérimaire</v>
      </c>
      <c r="D793" s="4" t="str">
        <f t="shared" si="25"/>
        <v>NORM</v>
      </c>
      <c r="E793" t="s">
        <v>0</v>
      </c>
      <c r="G793" t="str">
        <f>VLOOKUP(B793,'[1]4 - Jeudi - SX'!$C$12:$E$1048576,3,FALSE)</f>
        <v>Après Midi</v>
      </c>
      <c r="H793" s="5">
        <f>IF(E793="Réception",VLOOKUP(B793,'[1]4 - Jeudi - SX'!$C$12:$S$313,9,FALSE),IF(E793="Préparation",VLOOKUP(B793,'[1]4 - Jeudi - SX'!$C$12:$S$313,8,FALSE),IF(E793="Expédition",VLOOKUP(B793,'[1]4 - Jeudi - SX'!$C$12:$S$313,10,FALSE),IF(E793="Inventaire",VLOOKUP(B793,'[1]4 - Jeudi - SX'!$C$12:$S$313,11,FALSE),IF(E793="Emballages/Déchets",VLOOKUP(B793,'[1]4 - Jeudi - SX'!$C$12:$S$313,12,FALSE),IF(F793="Délgation",VLOOKUP(B793,'[1]4 - Jeudi - SX'!$C$12:$S$313,13,FALSE),IF(E793="Dégagement",VLOOKUP(B793,'[1]4 - Jeudi - SX'!$C$12:$S$313,14,FALSE),IF(E793="Administration (chefs équipes)",VLOOKUP(B793,'[1]4 - Jeudi - SX'!$C$12:$S$313,16,FALSE)))))))))</f>
        <v>0.16666666666666666</v>
      </c>
      <c r="I793" s="6"/>
      <c r="J793" s="7"/>
    </row>
    <row r="794" spans="1:10">
      <c r="A794" s="1" t="str">
        <f t="shared" si="24"/>
        <v>SMITI  MELISSA</v>
      </c>
      <c r="B794" s="2" t="str">
        <f>INDEX('[1]liste operateur'!D:D,(ROWS($1:794)-1)/8+1)</f>
        <v>SMITI  MELISSA</v>
      </c>
      <c r="C794" s="3" t="str">
        <f>+VLOOKUP(B794,'[1]liste operateur'!D:E,2,FALSE)</f>
        <v>Intérimaire</v>
      </c>
      <c r="D794" s="4" t="str">
        <f t="shared" si="25"/>
        <v>NORM</v>
      </c>
      <c r="E794" t="s">
        <v>1</v>
      </c>
      <c r="G794" t="str">
        <f>VLOOKUP(B794,'[1]4 - Jeudi - SX'!$C$12:$E$1048576,3,FALSE)</f>
        <v>Après Midi</v>
      </c>
      <c r="H794" s="5">
        <f>IF(E794="Réception",VLOOKUP(B794,'[1]4 - Jeudi - SX'!$C$12:$S$313,9,FALSE),IF(E794="Préparation",VLOOKUP(B794,'[1]4 - Jeudi - SX'!$C$12:$S$313,8,FALSE),IF(E794="Expédition",VLOOKUP(B794,'[1]4 - Jeudi - SX'!$C$12:$S$313,10,FALSE),IF(E794="Inventaire",VLOOKUP(B794,'[1]4 - Jeudi - SX'!$C$12:$S$313,11,FALSE),IF(E794="Emballages/Déchets",VLOOKUP(B794,'[1]4 - Jeudi - SX'!$C$12:$S$313,12,FALSE),IF(F794="Délgation",VLOOKUP(B794,'[1]4 - Jeudi - SX'!$C$12:$S$313,13,FALSE),IF(E794="Dégagement",VLOOKUP(B794,'[1]4 - Jeudi - SX'!$C$12:$S$313,14,FALSE),IF(E794="Administration (chefs équipes)",VLOOKUP(B794,'[1]4 - Jeudi - SX'!$C$12:$S$313,16,FALSE)))))))))</f>
        <v>0.125</v>
      </c>
      <c r="I794" s="6"/>
      <c r="J794" s="7"/>
    </row>
    <row r="795" spans="1:10">
      <c r="A795" s="1" t="str">
        <f t="shared" si="24"/>
        <v>SMITI  MELISSA</v>
      </c>
      <c r="B795" s="2" t="str">
        <f>INDEX('[1]liste operateur'!D:D,(ROWS($1:795)-1)/8+1)</f>
        <v>SMITI  MELISSA</v>
      </c>
      <c r="C795" s="3" t="str">
        <f>+VLOOKUP(B795,'[1]liste operateur'!D:E,2,FALSE)</f>
        <v>Intérimaire</v>
      </c>
      <c r="D795" s="4" t="str">
        <f t="shared" si="25"/>
        <v>NORM</v>
      </c>
      <c r="E795" t="s">
        <v>2</v>
      </c>
      <c r="G795" t="str">
        <f>VLOOKUP(B795,'[1]4 - Jeudi - SX'!$C$12:$E$1048576,3,FALSE)</f>
        <v>Après Midi</v>
      </c>
      <c r="H795" s="5">
        <f>IF(E795="Réception",VLOOKUP(B795,'[1]4 - Jeudi - SX'!$C$12:$S$313,9,FALSE),IF(E795="Préparation",VLOOKUP(B795,'[1]4 - Jeudi - SX'!$C$12:$S$313,8,FALSE),IF(E795="Expédition",VLOOKUP(B795,'[1]4 - Jeudi - SX'!$C$12:$S$313,10,FALSE),IF(E795="Inventaire",VLOOKUP(B795,'[1]4 - Jeudi - SX'!$C$12:$S$313,11,FALSE),IF(E795="Emballages/Déchets",VLOOKUP(B795,'[1]4 - Jeudi - SX'!$C$12:$S$313,12,FALSE),IF(F795="Délgation",VLOOKUP(B795,'[1]4 - Jeudi - SX'!$C$12:$S$313,13,FALSE),IF(E795="Dégagement",VLOOKUP(B795,'[1]4 - Jeudi - SX'!$C$12:$S$313,14,FALSE),IF(E795="Administration (chefs équipes)",VLOOKUP(B795,'[1]4 - Jeudi - SX'!$C$12:$S$313,16,FALSE)))))))))</f>
        <v>0</v>
      </c>
      <c r="I795" s="6"/>
      <c r="J795" s="7"/>
    </row>
    <row r="796" spans="1:10">
      <c r="A796" s="1" t="str">
        <f t="shared" si="24"/>
        <v>SMITI  MELISSA</v>
      </c>
      <c r="B796" s="2" t="str">
        <f>INDEX('[1]liste operateur'!D:D,(ROWS($1:796)-1)/8+1)</f>
        <v>SMITI  MELISSA</v>
      </c>
      <c r="C796" s="3" t="str">
        <f>+VLOOKUP(B796,'[1]liste operateur'!D:E,2,FALSE)</f>
        <v>Intérimaire</v>
      </c>
      <c r="D796" s="4" t="str">
        <f t="shared" si="25"/>
        <v>NORM</v>
      </c>
      <c r="E796" t="s">
        <v>3</v>
      </c>
      <c r="G796" t="str">
        <f>VLOOKUP(B796,'[1]4 - Jeudi - SX'!$C$12:$E$1048576,3,FALSE)</f>
        <v>Après Midi</v>
      </c>
      <c r="H796" s="5">
        <f>IF(E796="Réception",VLOOKUP(B796,'[1]4 - Jeudi - SX'!$C$12:$S$313,9,FALSE),IF(E796="Préparation",VLOOKUP(B796,'[1]4 - Jeudi - SX'!$C$12:$S$313,8,FALSE),IF(E796="Expédition",VLOOKUP(B796,'[1]4 - Jeudi - SX'!$C$12:$S$313,10,FALSE),IF(E796="Inventaire",VLOOKUP(B796,'[1]4 - Jeudi - SX'!$C$12:$S$313,11,FALSE),IF(E796="Emballages/Déchets",VLOOKUP(B796,'[1]4 - Jeudi - SX'!$C$12:$S$313,12,FALSE),IF(F796="Délgation",VLOOKUP(B796,'[1]4 - Jeudi - SX'!$C$12:$S$313,13,FALSE),IF(E796="Dégagement",VLOOKUP(B796,'[1]4 - Jeudi - SX'!$C$12:$S$313,14,FALSE),IF(E796="Administration (chefs équipes)",VLOOKUP(B796,'[1]4 - Jeudi - SX'!$C$12:$S$313,16,FALSE)))))))))</f>
        <v>0</v>
      </c>
      <c r="I796" s="6"/>
      <c r="J796" s="7"/>
    </row>
    <row r="797" spans="1:10">
      <c r="A797" s="1" t="str">
        <f t="shared" si="24"/>
        <v>SMITI  MELISSA</v>
      </c>
      <c r="B797" s="2" t="str">
        <f>INDEX('[1]liste operateur'!D:D,(ROWS($1:797)-1)/8+1)</f>
        <v>SMITI  MELISSA</v>
      </c>
      <c r="C797" s="3" t="str">
        <f>+VLOOKUP(B797,'[1]liste operateur'!D:E,2,FALSE)</f>
        <v>Intérimaire</v>
      </c>
      <c r="D797" s="4" t="str">
        <f t="shared" si="25"/>
        <v>NORM</v>
      </c>
      <c r="E797" t="s">
        <v>4</v>
      </c>
      <c r="G797" t="str">
        <f>VLOOKUP(B797,'[1]4 - Jeudi - SX'!$C$12:$E$1048576,3,FALSE)</f>
        <v>Après Midi</v>
      </c>
      <c r="H797" s="5">
        <f>IF(E797="Réception",VLOOKUP(B797,'[1]4 - Jeudi - SX'!$C$12:$S$313,9,FALSE),IF(E797="Préparation",VLOOKUP(B797,'[1]4 - Jeudi - SX'!$C$12:$S$313,8,FALSE),IF(E797="Expédition",VLOOKUP(B797,'[1]4 - Jeudi - SX'!$C$12:$S$313,10,FALSE),IF(E797="Inventaire",VLOOKUP(B797,'[1]4 - Jeudi - SX'!$C$12:$S$313,11,FALSE),IF(E797="Emballages/Déchets",VLOOKUP(B797,'[1]4 - Jeudi - SX'!$C$12:$S$313,12,FALSE),IF(F797="Délgation",VLOOKUP(B797,'[1]4 - Jeudi - SX'!$C$12:$S$313,13,FALSE),IF(E797="Dégagement",VLOOKUP(B797,'[1]4 - Jeudi - SX'!$C$12:$S$313,14,FALSE),IF(E797="Administration (chefs équipes)",VLOOKUP(B797,'[1]4 - Jeudi - SX'!$C$12:$S$313,16,FALSE)))))))))</f>
        <v>0</v>
      </c>
      <c r="I797" s="6"/>
      <c r="J797" s="7"/>
    </row>
    <row r="798" spans="1:10">
      <c r="A798" s="1" t="str">
        <f t="shared" si="24"/>
        <v>SMITI  MELISSA</v>
      </c>
      <c r="B798" s="2" t="str">
        <f>INDEX('[1]liste operateur'!D:D,(ROWS($1:798)-1)/8+1)</f>
        <v>SMITI  MELISSA</v>
      </c>
      <c r="C798" s="3" t="str">
        <f>+VLOOKUP(B798,'[1]liste operateur'!D:E,2,FALSE)</f>
        <v>Intérimaire</v>
      </c>
      <c r="D798" s="4" t="str">
        <f t="shared" si="25"/>
        <v>NORM</v>
      </c>
      <c r="E798" t="s">
        <v>5</v>
      </c>
      <c r="G798" t="str">
        <f>VLOOKUP(B798,'[1]4 - Jeudi - SX'!$C$12:$E$1048576,3,FALSE)</f>
        <v>Après Midi</v>
      </c>
      <c r="H798" s="5">
        <f>IF(E798="Réception",VLOOKUP(B798,'[1]4 - Jeudi - SX'!$C$12:$S$313,9,FALSE),IF(E798="Préparation",VLOOKUP(B798,'[1]4 - Jeudi - SX'!$C$12:$S$313,8,FALSE),IF(E798="Expédition",VLOOKUP(B798,'[1]4 - Jeudi - SX'!$C$12:$S$313,10,FALSE),IF(E798="Inventaire",VLOOKUP(B798,'[1]4 - Jeudi - SX'!$C$12:$S$313,11,FALSE),IF(E798="Emballages/Déchets",VLOOKUP(B798,'[1]4 - Jeudi - SX'!$C$12:$S$313,12,FALSE),IF(F798="Délgation",VLOOKUP(B798,'[1]4 - Jeudi - SX'!$C$12:$S$313,13,FALSE),IF(E798="Dégagement",VLOOKUP(B798,'[1]4 - Jeudi - SX'!$C$12:$S$313,14,FALSE),IF(E798="Administration (chefs équipes)",VLOOKUP(B798,'[1]4 - Jeudi - SX'!$C$12:$S$313,16,FALSE)))))))))</f>
        <v>0</v>
      </c>
      <c r="I798" s="6"/>
      <c r="J798" s="7"/>
    </row>
    <row r="799" spans="1:10">
      <c r="A799" s="1" t="str">
        <f t="shared" si="24"/>
        <v>SMITI  MELISSA</v>
      </c>
      <c r="B799" s="2" t="str">
        <f>INDEX('[1]liste operateur'!D:D,(ROWS($1:799)-1)/8+1)</f>
        <v>SMITI  MELISSA</v>
      </c>
      <c r="C799" s="3" t="str">
        <f>+VLOOKUP(B799,'[1]liste operateur'!D:E,2,FALSE)</f>
        <v>Intérimaire</v>
      </c>
      <c r="D799" s="4" t="str">
        <f t="shared" si="25"/>
        <v>NORM</v>
      </c>
      <c r="E799" t="s">
        <v>6</v>
      </c>
      <c r="G799" t="str">
        <f>VLOOKUP(B799,'[1]4 - Jeudi - SX'!$C$12:$E$1048576,3,FALSE)</f>
        <v>Après Midi</v>
      </c>
      <c r="H799" s="5">
        <f>IF(E799="Réception",VLOOKUP(B799,'[1]4 - Jeudi - SX'!$C$12:$S$313,9,FALSE),IF(E799="Préparation",VLOOKUP(B799,'[1]4 - Jeudi - SX'!$C$12:$S$313,8,FALSE),IF(E799="Expédition",VLOOKUP(B799,'[1]4 - Jeudi - SX'!$C$12:$S$313,10,FALSE),IF(E799="Inventaire",VLOOKUP(B799,'[1]4 - Jeudi - SX'!$C$12:$S$313,11,FALSE),IF(E799="Emballages/Déchets",VLOOKUP(B799,'[1]4 - Jeudi - SX'!$C$12:$S$313,12,FALSE),IF(F799="Délgation",VLOOKUP(B799,'[1]4 - Jeudi - SX'!$C$12:$S$313,13,FALSE),IF(E799="Dégagement",VLOOKUP(B799,'[1]4 - Jeudi - SX'!$C$12:$S$313,14,FALSE),IF(E799="Administration (chefs équipes)",VLOOKUP(B799,'[1]4 - Jeudi - SX'!$C$12:$S$313,16,FALSE)))))))))</f>
        <v>0</v>
      </c>
      <c r="I799" s="6"/>
      <c r="J799" s="7"/>
    </row>
    <row r="800" spans="1:10">
      <c r="A800" s="1" t="str">
        <f t="shared" si="24"/>
        <v>SMITI  MELISSA</v>
      </c>
      <c r="B800" s="2" t="str">
        <f>INDEX('[1]liste operateur'!D:D,(ROWS($1:800)-1)/8+1)</f>
        <v>SMITI  MELISSA</v>
      </c>
      <c r="C800" s="3" t="str">
        <f>+VLOOKUP(B800,'[1]liste operateur'!D:E,2,FALSE)</f>
        <v>Intérimaire</v>
      </c>
      <c r="D800" s="4" t="str">
        <f t="shared" si="25"/>
        <v>NORM</v>
      </c>
      <c r="F800" t="s">
        <v>7</v>
      </c>
      <c r="G800" t="str">
        <f>VLOOKUP(B800,'[1]4 - Jeudi - SX'!$C$12:$E$1048576,3,FALSE)</f>
        <v>Après Midi</v>
      </c>
      <c r="H800" s="5">
        <f>IF(E800="Réception",VLOOKUP(B800,'[1]4 - Jeudi - SX'!$C$12:$S$313,9,FALSE),IF(E800="Préparation",VLOOKUP(B800,'[1]4 - Jeudi - SX'!$C$12:$S$313,8,FALSE),IF(E800="Expédition",VLOOKUP(B800,'[1]4 - Jeudi - SX'!$C$12:$S$313,10,FALSE),IF(E800="Inventaire",VLOOKUP(B800,'[1]4 - Jeudi - SX'!$C$12:$S$313,11,FALSE),IF(E800="Emballages/Déchets",VLOOKUP(B800,'[1]4 - Jeudi - SX'!$C$12:$S$313,12,FALSE),IF(F800="Délgation",VLOOKUP(B800,'[1]4 - Jeudi - SX'!$C$12:$S$313,13,FALSE),IF(E800="Dégagement",VLOOKUP(B800,'[1]4 - Jeudi - SX'!$C$12:$S$313,14,FALSE),IF(E800="Administration (chefs équipes)",VLOOKUP(B800,'[1]4 - Jeudi - SX'!$C$12:$S$313,16,FALSE)))))))))</f>
        <v>0</v>
      </c>
      <c r="I800" s="6"/>
      <c r="J800" s="7"/>
    </row>
    <row r="801" spans="1:10">
      <c r="A801" s="1" t="str">
        <f t="shared" si="24"/>
        <v>LUCY  STEPHANIE</v>
      </c>
      <c r="B801" s="2" t="str">
        <f>INDEX('[1]liste operateur'!D:D,(ROWS($1:801)-1)/8+1)</f>
        <v>LUCY  STEPHANIE</v>
      </c>
      <c r="C801" s="3" t="str">
        <f>+VLOOKUP(B801,'[1]liste operateur'!D:E,2,FALSE)</f>
        <v>Intérimaire</v>
      </c>
      <c r="D801" s="4" t="str">
        <f t="shared" si="25"/>
        <v>NORM</v>
      </c>
      <c r="E801" t="s">
        <v>0</v>
      </c>
      <c r="G801" t="str">
        <f>VLOOKUP(B801,'[1]4 - Jeudi - SX'!$C$12:$E$1048576,3,FALSE)</f>
        <v>Après Midi</v>
      </c>
      <c r="H801" s="5">
        <f>IF(E801="Réception",VLOOKUP(B801,'[1]4 - Jeudi - SX'!$C$12:$S$313,9,FALSE),IF(E801="Préparation",VLOOKUP(B801,'[1]4 - Jeudi - SX'!$C$12:$S$313,8,FALSE),IF(E801="Expédition",VLOOKUP(B801,'[1]4 - Jeudi - SX'!$C$12:$S$313,10,FALSE),IF(E801="Inventaire",VLOOKUP(B801,'[1]4 - Jeudi - SX'!$C$12:$S$313,11,FALSE),IF(E801="Emballages/Déchets",VLOOKUP(B801,'[1]4 - Jeudi - SX'!$C$12:$S$313,12,FALSE),IF(F801="Délgation",VLOOKUP(B801,'[1]4 - Jeudi - SX'!$C$12:$S$313,13,FALSE),IF(E801="Dégagement",VLOOKUP(B801,'[1]4 - Jeudi - SX'!$C$12:$S$313,14,FALSE),IF(E801="Administration (chefs équipes)",VLOOKUP(B801,'[1]4 - Jeudi - SX'!$C$12:$S$313,16,FALSE)))))))))</f>
        <v>0</v>
      </c>
      <c r="I801" s="6"/>
      <c r="J801" s="7"/>
    </row>
    <row r="802" spans="1:10">
      <c r="A802" s="1" t="str">
        <f t="shared" si="24"/>
        <v>LUCY  STEPHANIE</v>
      </c>
      <c r="B802" s="2" t="str">
        <f>INDEX('[1]liste operateur'!D:D,(ROWS($1:802)-1)/8+1)</f>
        <v>LUCY  STEPHANIE</v>
      </c>
      <c r="C802" s="3" t="str">
        <f>+VLOOKUP(B802,'[1]liste operateur'!D:E,2,FALSE)</f>
        <v>Intérimaire</v>
      </c>
      <c r="D802" s="4" t="str">
        <f t="shared" si="25"/>
        <v>NORM</v>
      </c>
      <c r="E802" t="s">
        <v>1</v>
      </c>
      <c r="G802" t="str">
        <f>VLOOKUP(B802,'[1]4 - Jeudi - SX'!$C$12:$E$1048576,3,FALSE)</f>
        <v>Après Midi</v>
      </c>
      <c r="H802" s="5">
        <f>IF(E802="Réception",VLOOKUP(B802,'[1]4 - Jeudi - SX'!$C$12:$S$313,9,FALSE),IF(E802="Préparation",VLOOKUP(B802,'[1]4 - Jeudi - SX'!$C$12:$S$313,8,FALSE),IF(E802="Expédition",VLOOKUP(B802,'[1]4 - Jeudi - SX'!$C$12:$S$313,10,FALSE),IF(E802="Inventaire",VLOOKUP(B802,'[1]4 - Jeudi - SX'!$C$12:$S$313,11,FALSE),IF(E802="Emballages/Déchets",VLOOKUP(B802,'[1]4 - Jeudi - SX'!$C$12:$S$313,12,FALSE),IF(F802="Délgation",VLOOKUP(B802,'[1]4 - Jeudi - SX'!$C$12:$S$313,13,FALSE),IF(E802="Dégagement",VLOOKUP(B802,'[1]4 - Jeudi - SX'!$C$12:$S$313,14,FALSE),IF(E802="Administration (chefs équipes)",VLOOKUP(B802,'[1]4 - Jeudi - SX'!$C$12:$S$313,16,FALSE)))))))))</f>
        <v>0</v>
      </c>
      <c r="I802" s="6"/>
      <c r="J802" s="7"/>
    </row>
    <row r="803" spans="1:10">
      <c r="A803" s="1" t="str">
        <f t="shared" si="24"/>
        <v>LUCY  STEPHANIE</v>
      </c>
      <c r="B803" s="2" t="str">
        <f>INDEX('[1]liste operateur'!D:D,(ROWS($1:803)-1)/8+1)</f>
        <v>LUCY  STEPHANIE</v>
      </c>
      <c r="C803" s="3" t="str">
        <f>+VLOOKUP(B803,'[1]liste operateur'!D:E,2,FALSE)</f>
        <v>Intérimaire</v>
      </c>
      <c r="D803" s="4" t="str">
        <f t="shared" si="25"/>
        <v>NORM</v>
      </c>
      <c r="E803" t="s">
        <v>2</v>
      </c>
      <c r="G803" t="str">
        <f>VLOOKUP(B803,'[1]4 - Jeudi - SX'!$C$12:$E$1048576,3,FALSE)</f>
        <v>Après Midi</v>
      </c>
      <c r="H803" s="5">
        <f>IF(E803="Réception",VLOOKUP(B803,'[1]4 - Jeudi - SX'!$C$12:$S$313,9,FALSE),IF(E803="Préparation",VLOOKUP(B803,'[1]4 - Jeudi - SX'!$C$12:$S$313,8,FALSE),IF(E803="Expédition",VLOOKUP(B803,'[1]4 - Jeudi - SX'!$C$12:$S$313,10,FALSE),IF(E803="Inventaire",VLOOKUP(B803,'[1]4 - Jeudi - SX'!$C$12:$S$313,11,FALSE),IF(E803="Emballages/Déchets",VLOOKUP(B803,'[1]4 - Jeudi - SX'!$C$12:$S$313,12,FALSE),IF(F803="Délgation",VLOOKUP(B803,'[1]4 - Jeudi - SX'!$C$12:$S$313,13,FALSE),IF(E803="Dégagement",VLOOKUP(B803,'[1]4 - Jeudi - SX'!$C$12:$S$313,14,FALSE),IF(E803="Administration (chefs équipes)",VLOOKUP(B803,'[1]4 - Jeudi - SX'!$C$12:$S$313,16,FALSE)))))))))</f>
        <v>0</v>
      </c>
      <c r="I803" s="6"/>
      <c r="J803" s="7"/>
    </row>
    <row r="804" spans="1:10">
      <c r="A804" s="1" t="str">
        <f t="shared" si="24"/>
        <v>LUCY  STEPHANIE</v>
      </c>
      <c r="B804" s="2" t="str">
        <f>INDEX('[1]liste operateur'!D:D,(ROWS($1:804)-1)/8+1)</f>
        <v>LUCY  STEPHANIE</v>
      </c>
      <c r="C804" s="3" t="str">
        <f>+VLOOKUP(B804,'[1]liste operateur'!D:E,2,FALSE)</f>
        <v>Intérimaire</v>
      </c>
      <c r="D804" s="4" t="str">
        <f t="shared" si="25"/>
        <v>NORM</v>
      </c>
      <c r="E804" t="s">
        <v>3</v>
      </c>
      <c r="G804" t="str">
        <f>VLOOKUP(B804,'[1]4 - Jeudi - SX'!$C$12:$E$1048576,3,FALSE)</f>
        <v>Après Midi</v>
      </c>
      <c r="H804" s="5">
        <f>IF(E804="Réception",VLOOKUP(B804,'[1]4 - Jeudi - SX'!$C$12:$S$313,9,FALSE),IF(E804="Préparation",VLOOKUP(B804,'[1]4 - Jeudi - SX'!$C$12:$S$313,8,FALSE),IF(E804="Expédition",VLOOKUP(B804,'[1]4 - Jeudi - SX'!$C$12:$S$313,10,FALSE),IF(E804="Inventaire",VLOOKUP(B804,'[1]4 - Jeudi - SX'!$C$12:$S$313,11,FALSE),IF(E804="Emballages/Déchets",VLOOKUP(B804,'[1]4 - Jeudi - SX'!$C$12:$S$313,12,FALSE),IF(F804="Délgation",VLOOKUP(B804,'[1]4 - Jeudi - SX'!$C$12:$S$313,13,FALSE),IF(E804="Dégagement",VLOOKUP(B804,'[1]4 - Jeudi - SX'!$C$12:$S$313,14,FALSE),IF(E804="Administration (chefs équipes)",VLOOKUP(B804,'[1]4 - Jeudi - SX'!$C$12:$S$313,16,FALSE)))))))))</f>
        <v>0</v>
      </c>
      <c r="I804" s="6"/>
      <c r="J804" s="7"/>
    </row>
    <row r="805" spans="1:10">
      <c r="A805" s="1" t="str">
        <f t="shared" si="24"/>
        <v>LUCY  STEPHANIE</v>
      </c>
      <c r="B805" s="2" t="str">
        <f>INDEX('[1]liste operateur'!D:D,(ROWS($1:805)-1)/8+1)</f>
        <v>LUCY  STEPHANIE</v>
      </c>
      <c r="C805" s="3" t="str">
        <f>+VLOOKUP(B805,'[1]liste operateur'!D:E,2,FALSE)</f>
        <v>Intérimaire</v>
      </c>
      <c r="D805" s="4" t="str">
        <f t="shared" si="25"/>
        <v>NORM</v>
      </c>
      <c r="E805" t="s">
        <v>4</v>
      </c>
      <c r="G805" t="str">
        <f>VLOOKUP(B805,'[1]4 - Jeudi - SX'!$C$12:$E$1048576,3,FALSE)</f>
        <v>Après Midi</v>
      </c>
      <c r="H805" s="5">
        <f>IF(E805="Réception",VLOOKUP(B805,'[1]4 - Jeudi - SX'!$C$12:$S$313,9,FALSE),IF(E805="Préparation",VLOOKUP(B805,'[1]4 - Jeudi - SX'!$C$12:$S$313,8,FALSE),IF(E805="Expédition",VLOOKUP(B805,'[1]4 - Jeudi - SX'!$C$12:$S$313,10,FALSE),IF(E805="Inventaire",VLOOKUP(B805,'[1]4 - Jeudi - SX'!$C$12:$S$313,11,FALSE),IF(E805="Emballages/Déchets",VLOOKUP(B805,'[1]4 - Jeudi - SX'!$C$12:$S$313,12,FALSE),IF(F805="Délgation",VLOOKUP(B805,'[1]4 - Jeudi - SX'!$C$12:$S$313,13,FALSE),IF(E805="Dégagement",VLOOKUP(B805,'[1]4 - Jeudi - SX'!$C$12:$S$313,14,FALSE),IF(E805="Administration (chefs équipes)",VLOOKUP(B805,'[1]4 - Jeudi - SX'!$C$12:$S$313,16,FALSE)))))))))</f>
        <v>0</v>
      </c>
      <c r="I805" s="6"/>
      <c r="J805" s="7"/>
    </row>
    <row r="806" spans="1:10">
      <c r="A806" s="1" t="str">
        <f t="shared" si="24"/>
        <v>LUCY  STEPHANIE</v>
      </c>
      <c r="B806" s="2" t="str">
        <f>INDEX('[1]liste operateur'!D:D,(ROWS($1:806)-1)/8+1)</f>
        <v>LUCY  STEPHANIE</v>
      </c>
      <c r="C806" s="3" t="str">
        <f>+VLOOKUP(B806,'[1]liste operateur'!D:E,2,FALSE)</f>
        <v>Intérimaire</v>
      </c>
      <c r="D806" s="4" t="str">
        <f t="shared" si="25"/>
        <v>NORM</v>
      </c>
      <c r="E806" t="s">
        <v>5</v>
      </c>
      <c r="G806" t="str">
        <f>VLOOKUP(B806,'[1]4 - Jeudi - SX'!$C$12:$E$1048576,3,FALSE)</f>
        <v>Après Midi</v>
      </c>
      <c r="H806" s="5">
        <f>IF(E806="Réception",VLOOKUP(B806,'[1]4 - Jeudi - SX'!$C$12:$S$313,9,FALSE),IF(E806="Préparation",VLOOKUP(B806,'[1]4 - Jeudi - SX'!$C$12:$S$313,8,FALSE),IF(E806="Expédition",VLOOKUP(B806,'[1]4 - Jeudi - SX'!$C$12:$S$313,10,FALSE),IF(E806="Inventaire",VLOOKUP(B806,'[1]4 - Jeudi - SX'!$C$12:$S$313,11,FALSE),IF(E806="Emballages/Déchets",VLOOKUP(B806,'[1]4 - Jeudi - SX'!$C$12:$S$313,12,FALSE),IF(F806="Délgation",VLOOKUP(B806,'[1]4 - Jeudi - SX'!$C$12:$S$313,13,FALSE),IF(E806="Dégagement",VLOOKUP(B806,'[1]4 - Jeudi - SX'!$C$12:$S$313,14,FALSE),IF(E806="Administration (chefs équipes)",VLOOKUP(B806,'[1]4 - Jeudi - SX'!$C$12:$S$313,16,FALSE)))))))))</f>
        <v>0</v>
      </c>
      <c r="I806" s="6"/>
      <c r="J806" s="7"/>
    </row>
    <row r="807" spans="1:10">
      <c r="A807" s="1" t="str">
        <f t="shared" si="24"/>
        <v>LUCY  STEPHANIE</v>
      </c>
      <c r="B807" s="2" t="str">
        <f>INDEX('[1]liste operateur'!D:D,(ROWS($1:807)-1)/8+1)</f>
        <v>LUCY  STEPHANIE</v>
      </c>
      <c r="C807" s="3" t="str">
        <f>+VLOOKUP(B807,'[1]liste operateur'!D:E,2,FALSE)</f>
        <v>Intérimaire</v>
      </c>
      <c r="D807" s="4" t="str">
        <f t="shared" si="25"/>
        <v>NORM</v>
      </c>
      <c r="E807" t="s">
        <v>6</v>
      </c>
      <c r="G807" t="str">
        <f>VLOOKUP(B807,'[1]4 - Jeudi - SX'!$C$12:$E$1048576,3,FALSE)</f>
        <v>Après Midi</v>
      </c>
      <c r="H807" s="5">
        <f>IF(E807="Réception",VLOOKUP(B807,'[1]4 - Jeudi - SX'!$C$12:$S$313,9,FALSE),IF(E807="Préparation",VLOOKUP(B807,'[1]4 - Jeudi - SX'!$C$12:$S$313,8,FALSE),IF(E807="Expédition",VLOOKUP(B807,'[1]4 - Jeudi - SX'!$C$12:$S$313,10,FALSE),IF(E807="Inventaire",VLOOKUP(B807,'[1]4 - Jeudi - SX'!$C$12:$S$313,11,FALSE),IF(E807="Emballages/Déchets",VLOOKUP(B807,'[1]4 - Jeudi - SX'!$C$12:$S$313,12,FALSE),IF(F807="Délgation",VLOOKUP(B807,'[1]4 - Jeudi - SX'!$C$12:$S$313,13,FALSE),IF(E807="Dégagement",VLOOKUP(B807,'[1]4 - Jeudi - SX'!$C$12:$S$313,14,FALSE),IF(E807="Administration (chefs équipes)",VLOOKUP(B807,'[1]4 - Jeudi - SX'!$C$12:$S$313,16,FALSE)))))))))</f>
        <v>0</v>
      </c>
      <c r="I807" s="6"/>
      <c r="J807" s="7"/>
    </row>
    <row r="808" spans="1:10">
      <c r="A808" s="1" t="str">
        <f t="shared" si="24"/>
        <v>LUCY  STEPHANIE</v>
      </c>
      <c r="B808" s="2" t="str">
        <f>INDEX('[1]liste operateur'!D:D,(ROWS($1:808)-1)/8+1)</f>
        <v>LUCY  STEPHANIE</v>
      </c>
      <c r="C808" s="3" t="str">
        <f>+VLOOKUP(B808,'[1]liste operateur'!D:E,2,FALSE)</f>
        <v>Intérimaire</v>
      </c>
      <c r="D808" s="4" t="str">
        <f t="shared" si="25"/>
        <v>NORM</v>
      </c>
      <c r="F808" t="s">
        <v>7</v>
      </c>
      <c r="G808" t="str">
        <f>VLOOKUP(B808,'[1]4 - Jeudi - SX'!$C$12:$E$1048576,3,FALSE)</f>
        <v>Après Midi</v>
      </c>
      <c r="H808" s="5">
        <f>IF(E808="Réception",VLOOKUP(B808,'[1]4 - Jeudi - SX'!$C$12:$S$313,9,FALSE),IF(E808="Préparation",VLOOKUP(B808,'[1]4 - Jeudi - SX'!$C$12:$S$313,8,FALSE),IF(E808="Expédition",VLOOKUP(B808,'[1]4 - Jeudi - SX'!$C$12:$S$313,10,FALSE),IF(E808="Inventaire",VLOOKUP(B808,'[1]4 - Jeudi - SX'!$C$12:$S$313,11,FALSE),IF(E808="Emballages/Déchets",VLOOKUP(B808,'[1]4 - Jeudi - SX'!$C$12:$S$313,12,FALSE),IF(F808="Délgation",VLOOKUP(B808,'[1]4 - Jeudi - SX'!$C$12:$S$313,13,FALSE),IF(E808="Dégagement",VLOOKUP(B808,'[1]4 - Jeudi - SX'!$C$12:$S$313,14,FALSE),IF(E808="Administration (chefs équipes)",VLOOKUP(B808,'[1]4 - Jeudi - SX'!$C$12:$S$313,16,FALSE)))))))))</f>
        <v>0</v>
      </c>
      <c r="I808" s="6"/>
      <c r="J808" s="7"/>
    </row>
    <row r="809" spans="1:10">
      <c r="A809" s="1" t="str">
        <f t="shared" si="24"/>
        <v>MICHALLON  VALERIE</v>
      </c>
      <c r="B809" s="2" t="str">
        <f>INDEX('[1]liste operateur'!D:D,(ROWS($1:809)-1)/8+1)</f>
        <v>MICHALLON  VALERIE</v>
      </c>
      <c r="C809" s="3" t="str">
        <f>+VLOOKUP(B809,'[1]liste operateur'!D:E,2,FALSE)</f>
        <v>Intérimaire</v>
      </c>
      <c r="D809" s="4" t="str">
        <f t="shared" si="25"/>
        <v>NORM</v>
      </c>
      <c r="E809" t="s">
        <v>0</v>
      </c>
      <c r="G809" t="str">
        <f>VLOOKUP(B809,'[1]4 - Jeudi - SX'!$C$12:$E$1048576,3,FALSE)</f>
        <v>Après Midi</v>
      </c>
      <c r="H809" s="5">
        <f>IF(E809="Réception",VLOOKUP(B809,'[1]4 - Jeudi - SX'!$C$12:$S$313,9,FALSE),IF(E809="Préparation",VLOOKUP(B809,'[1]4 - Jeudi - SX'!$C$12:$S$313,8,FALSE),IF(E809="Expédition",VLOOKUP(B809,'[1]4 - Jeudi - SX'!$C$12:$S$313,10,FALSE),IF(E809="Inventaire",VLOOKUP(B809,'[1]4 - Jeudi - SX'!$C$12:$S$313,11,FALSE),IF(E809="Emballages/Déchets",VLOOKUP(B809,'[1]4 - Jeudi - SX'!$C$12:$S$313,12,FALSE),IF(F809="Délgation",VLOOKUP(B809,'[1]4 - Jeudi - SX'!$C$12:$S$313,13,FALSE),IF(E809="Dégagement",VLOOKUP(B809,'[1]4 - Jeudi - SX'!$C$12:$S$313,14,FALSE),IF(E809="Administration (chefs équipes)",VLOOKUP(B809,'[1]4 - Jeudi - SX'!$C$12:$S$313,16,FALSE)))))))))</f>
        <v>0</v>
      </c>
      <c r="I809" s="6"/>
      <c r="J809" s="7"/>
    </row>
    <row r="810" spans="1:10">
      <c r="A810" s="1" t="str">
        <f t="shared" si="24"/>
        <v>MICHALLON  VALERIE</v>
      </c>
      <c r="B810" s="2" t="str">
        <f>INDEX('[1]liste operateur'!D:D,(ROWS($1:810)-1)/8+1)</f>
        <v>MICHALLON  VALERIE</v>
      </c>
      <c r="C810" s="3" t="str">
        <f>+VLOOKUP(B810,'[1]liste operateur'!D:E,2,FALSE)</f>
        <v>Intérimaire</v>
      </c>
      <c r="D810" s="4" t="str">
        <f t="shared" si="25"/>
        <v>NORM</v>
      </c>
      <c r="E810" t="s">
        <v>1</v>
      </c>
      <c r="G810" t="str">
        <f>VLOOKUP(B810,'[1]4 - Jeudi - SX'!$C$12:$E$1048576,3,FALSE)</f>
        <v>Après Midi</v>
      </c>
      <c r="H810" s="5">
        <f>IF(E810="Réception",VLOOKUP(B810,'[1]4 - Jeudi - SX'!$C$12:$S$313,9,FALSE),IF(E810="Préparation",VLOOKUP(B810,'[1]4 - Jeudi - SX'!$C$12:$S$313,8,FALSE),IF(E810="Expédition",VLOOKUP(B810,'[1]4 - Jeudi - SX'!$C$12:$S$313,10,FALSE),IF(E810="Inventaire",VLOOKUP(B810,'[1]4 - Jeudi - SX'!$C$12:$S$313,11,FALSE),IF(E810="Emballages/Déchets",VLOOKUP(B810,'[1]4 - Jeudi - SX'!$C$12:$S$313,12,FALSE),IF(F810="Délgation",VLOOKUP(B810,'[1]4 - Jeudi - SX'!$C$12:$S$313,13,FALSE),IF(E810="Dégagement",VLOOKUP(B810,'[1]4 - Jeudi - SX'!$C$12:$S$313,14,FALSE),IF(E810="Administration (chefs équipes)",VLOOKUP(B810,'[1]4 - Jeudi - SX'!$C$12:$S$313,16,FALSE)))))))))</f>
        <v>0</v>
      </c>
      <c r="I810" s="6"/>
      <c r="J810" s="7"/>
    </row>
    <row r="811" spans="1:10">
      <c r="A811" s="1" t="str">
        <f t="shared" si="24"/>
        <v>MICHALLON  VALERIE</v>
      </c>
      <c r="B811" s="2" t="str">
        <f>INDEX('[1]liste operateur'!D:D,(ROWS($1:811)-1)/8+1)</f>
        <v>MICHALLON  VALERIE</v>
      </c>
      <c r="C811" s="3" t="str">
        <f>+VLOOKUP(B811,'[1]liste operateur'!D:E,2,FALSE)</f>
        <v>Intérimaire</v>
      </c>
      <c r="D811" s="4" t="str">
        <f t="shared" si="25"/>
        <v>NORM</v>
      </c>
      <c r="E811" t="s">
        <v>2</v>
      </c>
      <c r="G811" t="str">
        <f>VLOOKUP(B811,'[1]4 - Jeudi - SX'!$C$12:$E$1048576,3,FALSE)</f>
        <v>Après Midi</v>
      </c>
      <c r="H811" s="5">
        <f>IF(E811="Réception",VLOOKUP(B811,'[1]4 - Jeudi - SX'!$C$12:$S$313,9,FALSE),IF(E811="Préparation",VLOOKUP(B811,'[1]4 - Jeudi - SX'!$C$12:$S$313,8,FALSE),IF(E811="Expédition",VLOOKUP(B811,'[1]4 - Jeudi - SX'!$C$12:$S$313,10,FALSE),IF(E811="Inventaire",VLOOKUP(B811,'[1]4 - Jeudi - SX'!$C$12:$S$313,11,FALSE),IF(E811="Emballages/Déchets",VLOOKUP(B811,'[1]4 - Jeudi - SX'!$C$12:$S$313,12,FALSE),IF(F811="Délgation",VLOOKUP(B811,'[1]4 - Jeudi - SX'!$C$12:$S$313,13,FALSE),IF(E811="Dégagement",VLOOKUP(B811,'[1]4 - Jeudi - SX'!$C$12:$S$313,14,FALSE),IF(E811="Administration (chefs équipes)",VLOOKUP(B811,'[1]4 - Jeudi - SX'!$C$12:$S$313,16,FALSE)))))))))</f>
        <v>0</v>
      </c>
      <c r="I811" s="6"/>
      <c r="J811" s="7"/>
    </row>
    <row r="812" spans="1:10">
      <c r="A812" s="1" t="str">
        <f t="shared" si="24"/>
        <v>MICHALLON  VALERIE</v>
      </c>
      <c r="B812" s="2" t="str">
        <f>INDEX('[1]liste operateur'!D:D,(ROWS($1:812)-1)/8+1)</f>
        <v>MICHALLON  VALERIE</v>
      </c>
      <c r="C812" s="3" t="str">
        <f>+VLOOKUP(B812,'[1]liste operateur'!D:E,2,FALSE)</f>
        <v>Intérimaire</v>
      </c>
      <c r="D812" s="4" t="str">
        <f t="shared" si="25"/>
        <v>NORM</v>
      </c>
      <c r="E812" t="s">
        <v>3</v>
      </c>
      <c r="G812" t="str">
        <f>VLOOKUP(B812,'[1]4 - Jeudi - SX'!$C$12:$E$1048576,3,FALSE)</f>
        <v>Après Midi</v>
      </c>
      <c r="H812" s="5">
        <f>IF(E812="Réception",VLOOKUP(B812,'[1]4 - Jeudi - SX'!$C$12:$S$313,9,FALSE),IF(E812="Préparation",VLOOKUP(B812,'[1]4 - Jeudi - SX'!$C$12:$S$313,8,FALSE),IF(E812="Expédition",VLOOKUP(B812,'[1]4 - Jeudi - SX'!$C$12:$S$313,10,FALSE),IF(E812="Inventaire",VLOOKUP(B812,'[1]4 - Jeudi - SX'!$C$12:$S$313,11,FALSE),IF(E812="Emballages/Déchets",VLOOKUP(B812,'[1]4 - Jeudi - SX'!$C$12:$S$313,12,FALSE),IF(F812="Délgation",VLOOKUP(B812,'[1]4 - Jeudi - SX'!$C$12:$S$313,13,FALSE),IF(E812="Dégagement",VLOOKUP(B812,'[1]4 - Jeudi - SX'!$C$12:$S$313,14,FALSE),IF(E812="Administration (chefs équipes)",VLOOKUP(B812,'[1]4 - Jeudi - SX'!$C$12:$S$313,16,FALSE)))))))))</f>
        <v>0</v>
      </c>
      <c r="I812" s="6"/>
      <c r="J812" s="7"/>
    </row>
    <row r="813" spans="1:10">
      <c r="A813" s="1" t="str">
        <f t="shared" si="24"/>
        <v>MICHALLON  VALERIE</v>
      </c>
      <c r="B813" s="2" t="str">
        <f>INDEX('[1]liste operateur'!D:D,(ROWS($1:813)-1)/8+1)</f>
        <v>MICHALLON  VALERIE</v>
      </c>
      <c r="C813" s="3" t="str">
        <f>+VLOOKUP(B813,'[1]liste operateur'!D:E,2,FALSE)</f>
        <v>Intérimaire</v>
      </c>
      <c r="D813" s="4" t="str">
        <f t="shared" si="25"/>
        <v>NORM</v>
      </c>
      <c r="E813" t="s">
        <v>4</v>
      </c>
      <c r="G813" t="str">
        <f>VLOOKUP(B813,'[1]4 - Jeudi - SX'!$C$12:$E$1048576,3,FALSE)</f>
        <v>Après Midi</v>
      </c>
      <c r="H813" s="5">
        <f>IF(E813="Réception",VLOOKUP(B813,'[1]4 - Jeudi - SX'!$C$12:$S$313,9,FALSE),IF(E813="Préparation",VLOOKUP(B813,'[1]4 - Jeudi - SX'!$C$12:$S$313,8,FALSE),IF(E813="Expédition",VLOOKUP(B813,'[1]4 - Jeudi - SX'!$C$12:$S$313,10,FALSE),IF(E813="Inventaire",VLOOKUP(B813,'[1]4 - Jeudi - SX'!$C$12:$S$313,11,FALSE),IF(E813="Emballages/Déchets",VLOOKUP(B813,'[1]4 - Jeudi - SX'!$C$12:$S$313,12,FALSE),IF(F813="Délgation",VLOOKUP(B813,'[1]4 - Jeudi - SX'!$C$12:$S$313,13,FALSE),IF(E813="Dégagement",VLOOKUP(B813,'[1]4 - Jeudi - SX'!$C$12:$S$313,14,FALSE),IF(E813="Administration (chefs équipes)",VLOOKUP(B813,'[1]4 - Jeudi - SX'!$C$12:$S$313,16,FALSE)))))))))</f>
        <v>0</v>
      </c>
      <c r="I813" s="6"/>
      <c r="J813" s="7"/>
    </row>
    <row r="814" spans="1:10">
      <c r="A814" s="1" t="str">
        <f t="shared" si="24"/>
        <v>MICHALLON  VALERIE</v>
      </c>
      <c r="B814" s="2" t="str">
        <f>INDEX('[1]liste operateur'!D:D,(ROWS($1:814)-1)/8+1)</f>
        <v>MICHALLON  VALERIE</v>
      </c>
      <c r="C814" s="3" t="str">
        <f>+VLOOKUP(B814,'[1]liste operateur'!D:E,2,FALSE)</f>
        <v>Intérimaire</v>
      </c>
      <c r="D814" s="4" t="str">
        <f t="shared" si="25"/>
        <v>NORM</v>
      </c>
      <c r="E814" t="s">
        <v>5</v>
      </c>
      <c r="G814" t="str">
        <f>VLOOKUP(B814,'[1]4 - Jeudi - SX'!$C$12:$E$1048576,3,FALSE)</f>
        <v>Après Midi</v>
      </c>
      <c r="H814" s="5">
        <f>IF(E814="Réception",VLOOKUP(B814,'[1]4 - Jeudi - SX'!$C$12:$S$313,9,FALSE),IF(E814="Préparation",VLOOKUP(B814,'[1]4 - Jeudi - SX'!$C$12:$S$313,8,FALSE),IF(E814="Expédition",VLOOKUP(B814,'[1]4 - Jeudi - SX'!$C$12:$S$313,10,FALSE),IF(E814="Inventaire",VLOOKUP(B814,'[1]4 - Jeudi - SX'!$C$12:$S$313,11,FALSE),IF(E814="Emballages/Déchets",VLOOKUP(B814,'[1]4 - Jeudi - SX'!$C$12:$S$313,12,FALSE),IF(F814="Délgation",VLOOKUP(B814,'[1]4 - Jeudi - SX'!$C$12:$S$313,13,FALSE),IF(E814="Dégagement",VLOOKUP(B814,'[1]4 - Jeudi - SX'!$C$12:$S$313,14,FALSE),IF(E814="Administration (chefs équipes)",VLOOKUP(B814,'[1]4 - Jeudi - SX'!$C$12:$S$313,16,FALSE)))))))))</f>
        <v>0</v>
      </c>
      <c r="I814" s="6"/>
      <c r="J814" s="7"/>
    </row>
    <row r="815" spans="1:10">
      <c r="A815" s="1" t="str">
        <f t="shared" si="24"/>
        <v>MICHALLON  VALERIE</v>
      </c>
      <c r="B815" s="2" t="str">
        <f>INDEX('[1]liste operateur'!D:D,(ROWS($1:815)-1)/8+1)</f>
        <v>MICHALLON  VALERIE</v>
      </c>
      <c r="C815" s="3" t="str">
        <f>+VLOOKUP(B815,'[1]liste operateur'!D:E,2,FALSE)</f>
        <v>Intérimaire</v>
      </c>
      <c r="D815" s="4" t="str">
        <f t="shared" si="25"/>
        <v>NORM</v>
      </c>
      <c r="E815" t="s">
        <v>6</v>
      </c>
      <c r="G815" t="str">
        <f>VLOOKUP(B815,'[1]4 - Jeudi - SX'!$C$12:$E$1048576,3,FALSE)</f>
        <v>Après Midi</v>
      </c>
      <c r="H815" s="5">
        <f>IF(E815="Réception",VLOOKUP(B815,'[1]4 - Jeudi - SX'!$C$12:$S$313,9,FALSE),IF(E815="Préparation",VLOOKUP(B815,'[1]4 - Jeudi - SX'!$C$12:$S$313,8,FALSE),IF(E815="Expédition",VLOOKUP(B815,'[1]4 - Jeudi - SX'!$C$12:$S$313,10,FALSE),IF(E815="Inventaire",VLOOKUP(B815,'[1]4 - Jeudi - SX'!$C$12:$S$313,11,FALSE),IF(E815="Emballages/Déchets",VLOOKUP(B815,'[1]4 - Jeudi - SX'!$C$12:$S$313,12,FALSE),IF(F815="Délgation",VLOOKUP(B815,'[1]4 - Jeudi - SX'!$C$12:$S$313,13,FALSE),IF(E815="Dégagement",VLOOKUP(B815,'[1]4 - Jeudi - SX'!$C$12:$S$313,14,FALSE),IF(E815="Administration (chefs équipes)",VLOOKUP(B815,'[1]4 - Jeudi - SX'!$C$12:$S$313,16,FALSE)))))))))</f>
        <v>0</v>
      </c>
      <c r="I815" s="6"/>
      <c r="J815" s="7"/>
    </row>
    <row r="816" spans="1:10">
      <c r="A816" s="1" t="str">
        <f t="shared" si="24"/>
        <v>MICHALLON  VALERIE</v>
      </c>
      <c r="B816" s="2" t="str">
        <f>INDEX('[1]liste operateur'!D:D,(ROWS($1:816)-1)/8+1)</f>
        <v>MICHALLON  VALERIE</v>
      </c>
      <c r="C816" s="3" t="str">
        <f>+VLOOKUP(B816,'[1]liste operateur'!D:E,2,FALSE)</f>
        <v>Intérimaire</v>
      </c>
      <c r="D816" s="4" t="str">
        <f t="shared" si="25"/>
        <v>NORM</v>
      </c>
      <c r="F816" t="s">
        <v>7</v>
      </c>
      <c r="G816" t="str">
        <f>VLOOKUP(B816,'[1]4 - Jeudi - SX'!$C$12:$E$1048576,3,FALSE)</f>
        <v>Après Midi</v>
      </c>
      <c r="H816" s="5">
        <f>IF(E816="Réception",VLOOKUP(B816,'[1]4 - Jeudi - SX'!$C$12:$S$313,9,FALSE),IF(E816="Préparation",VLOOKUP(B816,'[1]4 - Jeudi - SX'!$C$12:$S$313,8,FALSE),IF(E816="Expédition",VLOOKUP(B816,'[1]4 - Jeudi - SX'!$C$12:$S$313,10,FALSE),IF(E816="Inventaire",VLOOKUP(B816,'[1]4 - Jeudi - SX'!$C$12:$S$313,11,FALSE),IF(E816="Emballages/Déchets",VLOOKUP(B816,'[1]4 - Jeudi - SX'!$C$12:$S$313,12,FALSE),IF(F816="Délgation",VLOOKUP(B816,'[1]4 - Jeudi - SX'!$C$12:$S$313,13,FALSE),IF(E816="Dégagement",VLOOKUP(B816,'[1]4 - Jeudi - SX'!$C$12:$S$313,14,FALSE),IF(E816="Administration (chefs équipes)",VLOOKUP(B816,'[1]4 - Jeudi - SX'!$C$12:$S$313,16,FALSE)))))))))</f>
        <v>0</v>
      </c>
      <c r="I816" s="6"/>
      <c r="J816" s="7"/>
    </row>
    <row r="817" spans="1:10">
      <c r="A817" s="1" t="str">
        <f t="shared" si="24"/>
        <v>HANQUEZ  ADELAIDE</v>
      </c>
      <c r="B817" s="2" t="str">
        <f>INDEX('[1]liste operateur'!D:D,(ROWS($1:817)-1)/8+1)</f>
        <v>HANQUEZ  ADELAIDE</v>
      </c>
      <c r="C817" s="3" t="str">
        <f>+VLOOKUP(B817,'[1]liste operateur'!D:E,2,FALSE)</f>
        <v>Intérimaire</v>
      </c>
      <c r="D817" s="4" t="str">
        <f t="shared" si="25"/>
        <v>NORM</v>
      </c>
      <c r="E817" t="s">
        <v>0</v>
      </c>
      <c r="G817" t="str">
        <f>VLOOKUP(B817,'[1]4 - Jeudi - SX'!$C$12:$E$1048576,3,FALSE)</f>
        <v>Après Midi</v>
      </c>
      <c r="H817" s="5">
        <f>IF(E817="Réception",VLOOKUP(B817,'[1]4 - Jeudi - SX'!$C$12:$S$313,9,FALSE),IF(E817="Préparation",VLOOKUP(B817,'[1]4 - Jeudi - SX'!$C$12:$S$313,8,FALSE),IF(E817="Expédition",VLOOKUP(B817,'[1]4 - Jeudi - SX'!$C$12:$S$313,10,FALSE),IF(E817="Inventaire",VLOOKUP(B817,'[1]4 - Jeudi - SX'!$C$12:$S$313,11,FALSE),IF(E817="Emballages/Déchets",VLOOKUP(B817,'[1]4 - Jeudi - SX'!$C$12:$S$313,12,FALSE),IF(F817="Délgation",VLOOKUP(B817,'[1]4 - Jeudi - SX'!$C$12:$S$313,13,FALSE),IF(E817="Dégagement",VLOOKUP(B817,'[1]4 - Jeudi - SX'!$C$12:$S$313,14,FALSE),IF(E817="Administration (chefs équipes)",VLOOKUP(B817,'[1]4 - Jeudi - SX'!$C$12:$S$313,16,FALSE)))))))))</f>
        <v>0</v>
      </c>
      <c r="I817" s="6"/>
      <c r="J817" s="7"/>
    </row>
    <row r="818" spans="1:10">
      <c r="A818" s="1" t="str">
        <f t="shared" si="24"/>
        <v>HANQUEZ  ADELAIDE</v>
      </c>
      <c r="B818" s="2" t="str">
        <f>INDEX('[1]liste operateur'!D:D,(ROWS($1:818)-1)/8+1)</f>
        <v>HANQUEZ  ADELAIDE</v>
      </c>
      <c r="C818" s="3" t="str">
        <f>+VLOOKUP(B818,'[1]liste operateur'!D:E,2,FALSE)</f>
        <v>Intérimaire</v>
      </c>
      <c r="D818" s="4" t="str">
        <f t="shared" si="25"/>
        <v>NORM</v>
      </c>
      <c r="E818" t="s">
        <v>1</v>
      </c>
      <c r="G818" t="str">
        <f>VLOOKUP(B818,'[1]4 - Jeudi - SX'!$C$12:$E$1048576,3,FALSE)</f>
        <v>Après Midi</v>
      </c>
      <c r="H818" s="5">
        <f>IF(E818="Réception",VLOOKUP(B818,'[1]4 - Jeudi - SX'!$C$12:$S$313,9,FALSE),IF(E818="Préparation",VLOOKUP(B818,'[1]4 - Jeudi - SX'!$C$12:$S$313,8,FALSE),IF(E818="Expédition",VLOOKUP(B818,'[1]4 - Jeudi - SX'!$C$12:$S$313,10,FALSE),IF(E818="Inventaire",VLOOKUP(B818,'[1]4 - Jeudi - SX'!$C$12:$S$313,11,FALSE),IF(E818="Emballages/Déchets",VLOOKUP(B818,'[1]4 - Jeudi - SX'!$C$12:$S$313,12,FALSE),IF(F818="Délgation",VLOOKUP(B818,'[1]4 - Jeudi - SX'!$C$12:$S$313,13,FALSE),IF(E818="Dégagement",VLOOKUP(B818,'[1]4 - Jeudi - SX'!$C$12:$S$313,14,FALSE),IF(E818="Administration (chefs équipes)",VLOOKUP(B818,'[1]4 - Jeudi - SX'!$C$12:$S$313,16,FALSE)))))))))</f>
        <v>0</v>
      </c>
      <c r="I818" s="6"/>
      <c r="J818" s="7"/>
    </row>
    <row r="819" spans="1:10">
      <c r="A819" s="1" t="str">
        <f t="shared" si="24"/>
        <v>HANQUEZ  ADELAIDE</v>
      </c>
      <c r="B819" s="2" t="str">
        <f>INDEX('[1]liste operateur'!D:D,(ROWS($1:819)-1)/8+1)</f>
        <v>HANQUEZ  ADELAIDE</v>
      </c>
      <c r="C819" s="3" t="str">
        <f>+VLOOKUP(B819,'[1]liste operateur'!D:E,2,FALSE)</f>
        <v>Intérimaire</v>
      </c>
      <c r="D819" s="4" t="str">
        <f t="shared" si="25"/>
        <v>NORM</v>
      </c>
      <c r="E819" t="s">
        <v>2</v>
      </c>
      <c r="G819" t="str">
        <f>VLOOKUP(B819,'[1]4 - Jeudi - SX'!$C$12:$E$1048576,3,FALSE)</f>
        <v>Après Midi</v>
      </c>
      <c r="H819" s="5">
        <f>IF(E819="Réception",VLOOKUP(B819,'[1]4 - Jeudi - SX'!$C$12:$S$313,9,FALSE),IF(E819="Préparation",VLOOKUP(B819,'[1]4 - Jeudi - SX'!$C$12:$S$313,8,FALSE),IF(E819="Expédition",VLOOKUP(B819,'[1]4 - Jeudi - SX'!$C$12:$S$313,10,FALSE),IF(E819="Inventaire",VLOOKUP(B819,'[1]4 - Jeudi - SX'!$C$12:$S$313,11,FALSE),IF(E819="Emballages/Déchets",VLOOKUP(B819,'[1]4 - Jeudi - SX'!$C$12:$S$313,12,FALSE),IF(F819="Délgation",VLOOKUP(B819,'[1]4 - Jeudi - SX'!$C$12:$S$313,13,FALSE),IF(E819="Dégagement",VLOOKUP(B819,'[1]4 - Jeudi - SX'!$C$12:$S$313,14,FALSE),IF(E819="Administration (chefs équipes)",VLOOKUP(B819,'[1]4 - Jeudi - SX'!$C$12:$S$313,16,FALSE)))))))))</f>
        <v>0</v>
      </c>
      <c r="I819" s="6"/>
      <c r="J819" s="7"/>
    </row>
    <row r="820" spans="1:10">
      <c r="A820" s="1" t="str">
        <f t="shared" si="24"/>
        <v>HANQUEZ  ADELAIDE</v>
      </c>
      <c r="B820" s="2" t="str">
        <f>INDEX('[1]liste operateur'!D:D,(ROWS($1:820)-1)/8+1)</f>
        <v>HANQUEZ  ADELAIDE</v>
      </c>
      <c r="C820" s="3" t="str">
        <f>+VLOOKUP(B820,'[1]liste operateur'!D:E,2,FALSE)</f>
        <v>Intérimaire</v>
      </c>
      <c r="D820" s="4" t="str">
        <f t="shared" si="25"/>
        <v>NORM</v>
      </c>
      <c r="E820" t="s">
        <v>3</v>
      </c>
      <c r="G820" t="str">
        <f>VLOOKUP(B820,'[1]4 - Jeudi - SX'!$C$12:$E$1048576,3,FALSE)</f>
        <v>Après Midi</v>
      </c>
      <c r="H820" s="5">
        <f>IF(E820="Réception",VLOOKUP(B820,'[1]4 - Jeudi - SX'!$C$12:$S$313,9,FALSE),IF(E820="Préparation",VLOOKUP(B820,'[1]4 - Jeudi - SX'!$C$12:$S$313,8,FALSE),IF(E820="Expédition",VLOOKUP(B820,'[1]4 - Jeudi - SX'!$C$12:$S$313,10,FALSE),IF(E820="Inventaire",VLOOKUP(B820,'[1]4 - Jeudi - SX'!$C$12:$S$313,11,FALSE),IF(E820="Emballages/Déchets",VLOOKUP(B820,'[1]4 - Jeudi - SX'!$C$12:$S$313,12,FALSE),IF(F820="Délgation",VLOOKUP(B820,'[1]4 - Jeudi - SX'!$C$12:$S$313,13,FALSE),IF(E820="Dégagement",VLOOKUP(B820,'[1]4 - Jeudi - SX'!$C$12:$S$313,14,FALSE),IF(E820="Administration (chefs équipes)",VLOOKUP(B820,'[1]4 - Jeudi - SX'!$C$12:$S$313,16,FALSE)))))))))</f>
        <v>0</v>
      </c>
      <c r="I820" s="6"/>
      <c r="J820" s="7"/>
    </row>
    <row r="821" spans="1:10">
      <c r="A821" s="1" t="str">
        <f t="shared" si="24"/>
        <v>HANQUEZ  ADELAIDE</v>
      </c>
      <c r="B821" s="2" t="str">
        <f>INDEX('[1]liste operateur'!D:D,(ROWS($1:821)-1)/8+1)</f>
        <v>HANQUEZ  ADELAIDE</v>
      </c>
      <c r="C821" s="3" t="str">
        <f>+VLOOKUP(B821,'[1]liste operateur'!D:E,2,FALSE)</f>
        <v>Intérimaire</v>
      </c>
      <c r="D821" s="4" t="str">
        <f t="shared" si="25"/>
        <v>NORM</v>
      </c>
      <c r="E821" t="s">
        <v>4</v>
      </c>
      <c r="G821" t="str">
        <f>VLOOKUP(B821,'[1]4 - Jeudi - SX'!$C$12:$E$1048576,3,FALSE)</f>
        <v>Après Midi</v>
      </c>
      <c r="H821" s="5">
        <f>IF(E821="Réception",VLOOKUP(B821,'[1]4 - Jeudi - SX'!$C$12:$S$313,9,FALSE),IF(E821="Préparation",VLOOKUP(B821,'[1]4 - Jeudi - SX'!$C$12:$S$313,8,FALSE),IF(E821="Expédition",VLOOKUP(B821,'[1]4 - Jeudi - SX'!$C$12:$S$313,10,FALSE),IF(E821="Inventaire",VLOOKUP(B821,'[1]4 - Jeudi - SX'!$C$12:$S$313,11,FALSE),IF(E821="Emballages/Déchets",VLOOKUP(B821,'[1]4 - Jeudi - SX'!$C$12:$S$313,12,FALSE),IF(F821="Délgation",VLOOKUP(B821,'[1]4 - Jeudi - SX'!$C$12:$S$313,13,FALSE),IF(E821="Dégagement",VLOOKUP(B821,'[1]4 - Jeudi - SX'!$C$12:$S$313,14,FALSE),IF(E821="Administration (chefs équipes)",VLOOKUP(B821,'[1]4 - Jeudi - SX'!$C$12:$S$313,16,FALSE)))))))))</f>
        <v>0</v>
      </c>
      <c r="I821" s="6"/>
      <c r="J821" s="7"/>
    </row>
    <row r="822" spans="1:10">
      <c r="A822" s="1" t="str">
        <f t="shared" si="24"/>
        <v>HANQUEZ  ADELAIDE</v>
      </c>
      <c r="B822" s="2" t="str">
        <f>INDEX('[1]liste operateur'!D:D,(ROWS($1:822)-1)/8+1)</f>
        <v>HANQUEZ  ADELAIDE</v>
      </c>
      <c r="C822" s="3" t="str">
        <f>+VLOOKUP(B822,'[1]liste operateur'!D:E,2,FALSE)</f>
        <v>Intérimaire</v>
      </c>
      <c r="D822" s="4" t="str">
        <f t="shared" si="25"/>
        <v>NORM</v>
      </c>
      <c r="E822" t="s">
        <v>5</v>
      </c>
      <c r="G822" t="str">
        <f>VLOOKUP(B822,'[1]4 - Jeudi - SX'!$C$12:$E$1048576,3,FALSE)</f>
        <v>Après Midi</v>
      </c>
      <c r="H822" s="5">
        <f>IF(E822="Réception",VLOOKUP(B822,'[1]4 - Jeudi - SX'!$C$12:$S$313,9,FALSE),IF(E822="Préparation",VLOOKUP(B822,'[1]4 - Jeudi - SX'!$C$12:$S$313,8,FALSE),IF(E822="Expédition",VLOOKUP(B822,'[1]4 - Jeudi - SX'!$C$12:$S$313,10,FALSE),IF(E822="Inventaire",VLOOKUP(B822,'[1]4 - Jeudi - SX'!$C$12:$S$313,11,FALSE),IF(E822="Emballages/Déchets",VLOOKUP(B822,'[1]4 - Jeudi - SX'!$C$12:$S$313,12,FALSE),IF(F822="Délgation",VLOOKUP(B822,'[1]4 - Jeudi - SX'!$C$12:$S$313,13,FALSE),IF(E822="Dégagement",VLOOKUP(B822,'[1]4 - Jeudi - SX'!$C$12:$S$313,14,FALSE),IF(E822="Administration (chefs équipes)",VLOOKUP(B822,'[1]4 - Jeudi - SX'!$C$12:$S$313,16,FALSE)))))))))</f>
        <v>0</v>
      </c>
      <c r="I822" s="6"/>
      <c r="J822" s="7"/>
    </row>
    <row r="823" spans="1:10">
      <c r="A823" s="1" t="str">
        <f t="shared" si="24"/>
        <v>HANQUEZ  ADELAIDE</v>
      </c>
      <c r="B823" s="2" t="str">
        <f>INDEX('[1]liste operateur'!D:D,(ROWS($1:823)-1)/8+1)</f>
        <v>HANQUEZ  ADELAIDE</v>
      </c>
      <c r="C823" s="3" t="str">
        <f>+VLOOKUP(B823,'[1]liste operateur'!D:E,2,FALSE)</f>
        <v>Intérimaire</v>
      </c>
      <c r="D823" s="4" t="str">
        <f t="shared" si="25"/>
        <v>NORM</v>
      </c>
      <c r="E823" t="s">
        <v>6</v>
      </c>
      <c r="G823" t="str">
        <f>VLOOKUP(B823,'[1]4 - Jeudi - SX'!$C$12:$E$1048576,3,FALSE)</f>
        <v>Après Midi</v>
      </c>
      <c r="H823" s="5">
        <f>IF(E823="Réception",VLOOKUP(B823,'[1]4 - Jeudi - SX'!$C$12:$S$313,9,FALSE),IF(E823="Préparation",VLOOKUP(B823,'[1]4 - Jeudi - SX'!$C$12:$S$313,8,FALSE),IF(E823="Expédition",VLOOKUP(B823,'[1]4 - Jeudi - SX'!$C$12:$S$313,10,FALSE),IF(E823="Inventaire",VLOOKUP(B823,'[1]4 - Jeudi - SX'!$C$12:$S$313,11,FALSE),IF(E823="Emballages/Déchets",VLOOKUP(B823,'[1]4 - Jeudi - SX'!$C$12:$S$313,12,FALSE),IF(F823="Délgation",VLOOKUP(B823,'[1]4 - Jeudi - SX'!$C$12:$S$313,13,FALSE),IF(E823="Dégagement",VLOOKUP(B823,'[1]4 - Jeudi - SX'!$C$12:$S$313,14,FALSE),IF(E823="Administration (chefs équipes)",VLOOKUP(B823,'[1]4 - Jeudi - SX'!$C$12:$S$313,16,FALSE)))))))))</f>
        <v>0</v>
      </c>
      <c r="I823" s="6"/>
      <c r="J823" s="7"/>
    </row>
    <row r="824" spans="1:10">
      <c r="A824" s="1" t="str">
        <f t="shared" si="24"/>
        <v>HANQUEZ  ADELAIDE</v>
      </c>
      <c r="B824" s="2" t="str">
        <f>INDEX('[1]liste operateur'!D:D,(ROWS($1:824)-1)/8+1)</f>
        <v>HANQUEZ  ADELAIDE</v>
      </c>
      <c r="C824" s="3" t="str">
        <f>+VLOOKUP(B824,'[1]liste operateur'!D:E,2,FALSE)</f>
        <v>Intérimaire</v>
      </c>
      <c r="D824" s="4" t="str">
        <f t="shared" si="25"/>
        <v>NORM</v>
      </c>
      <c r="F824" t="s">
        <v>7</v>
      </c>
      <c r="G824" t="str">
        <f>VLOOKUP(B824,'[1]4 - Jeudi - SX'!$C$12:$E$1048576,3,FALSE)</f>
        <v>Après Midi</v>
      </c>
      <c r="H824" s="5">
        <f>IF(E824="Réception",VLOOKUP(B824,'[1]4 - Jeudi - SX'!$C$12:$S$313,9,FALSE),IF(E824="Préparation",VLOOKUP(B824,'[1]4 - Jeudi - SX'!$C$12:$S$313,8,FALSE),IF(E824="Expédition",VLOOKUP(B824,'[1]4 - Jeudi - SX'!$C$12:$S$313,10,FALSE),IF(E824="Inventaire",VLOOKUP(B824,'[1]4 - Jeudi - SX'!$C$12:$S$313,11,FALSE),IF(E824="Emballages/Déchets",VLOOKUP(B824,'[1]4 - Jeudi - SX'!$C$12:$S$313,12,FALSE),IF(F824="Délgation",VLOOKUP(B824,'[1]4 - Jeudi - SX'!$C$12:$S$313,13,FALSE),IF(E824="Dégagement",VLOOKUP(B824,'[1]4 - Jeudi - SX'!$C$12:$S$313,14,FALSE),IF(E824="Administration (chefs équipes)",VLOOKUP(B824,'[1]4 - Jeudi - SX'!$C$12:$S$313,16,FALSE)))))))))</f>
        <v>0</v>
      </c>
      <c r="I824" s="6"/>
      <c r="J824" s="7"/>
    </row>
    <row r="825" spans="1:10">
      <c r="A825" s="1" t="str">
        <f t="shared" si="24"/>
        <v>BUYUKCETINKAYA  SEMIH</v>
      </c>
      <c r="B825" s="2" t="str">
        <f>INDEX('[1]liste operateur'!D:D,(ROWS($1:825)-1)/8+1)</f>
        <v>BUYUKCETINKAYA  SEMIH</v>
      </c>
      <c r="C825" s="3" t="str">
        <f>+VLOOKUP(B825,'[1]liste operateur'!D:E,2,FALSE)</f>
        <v>Intérimaire</v>
      </c>
      <c r="D825" s="4" t="str">
        <f t="shared" si="25"/>
        <v>NORM</v>
      </c>
      <c r="E825" t="s">
        <v>0</v>
      </c>
      <c r="G825" t="str">
        <f>VLOOKUP(B825,'[1]4 - Jeudi - SX'!$C$12:$E$1048576,3,FALSE)</f>
        <v>Après Midi</v>
      </c>
      <c r="H825" s="5">
        <f>IF(E825="Réception",VLOOKUP(B825,'[1]4 - Jeudi - SX'!$C$12:$S$313,9,FALSE),IF(E825="Préparation",VLOOKUP(B825,'[1]4 - Jeudi - SX'!$C$12:$S$313,8,FALSE),IF(E825="Expédition",VLOOKUP(B825,'[1]4 - Jeudi - SX'!$C$12:$S$313,10,FALSE),IF(E825="Inventaire",VLOOKUP(B825,'[1]4 - Jeudi - SX'!$C$12:$S$313,11,FALSE),IF(E825="Emballages/Déchets",VLOOKUP(B825,'[1]4 - Jeudi - SX'!$C$12:$S$313,12,FALSE),IF(F825="Délgation",VLOOKUP(B825,'[1]4 - Jeudi - SX'!$C$12:$S$313,13,FALSE),IF(E825="Dégagement",VLOOKUP(B825,'[1]4 - Jeudi - SX'!$C$12:$S$313,14,FALSE),IF(E825="Administration (chefs équipes)",VLOOKUP(B825,'[1]4 - Jeudi - SX'!$C$12:$S$313,16,FALSE)))))))))</f>
        <v>0</v>
      </c>
      <c r="I825" s="6"/>
      <c r="J825" s="7"/>
    </row>
    <row r="826" spans="1:10">
      <c r="A826" s="1" t="str">
        <f t="shared" si="24"/>
        <v>BUYUKCETINKAYA  SEMIH</v>
      </c>
      <c r="B826" s="2" t="str">
        <f>INDEX('[1]liste operateur'!D:D,(ROWS($1:826)-1)/8+1)</f>
        <v>BUYUKCETINKAYA  SEMIH</v>
      </c>
      <c r="C826" s="3" t="str">
        <f>+VLOOKUP(B826,'[1]liste operateur'!D:E,2,FALSE)</f>
        <v>Intérimaire</v>
      </c>
      <c r="D826" s="4" t="str">
        <f t="shared" si="25"/>
        <v>NORM</v>
      </c>
      <c r="E826" t="s">
        <v>1</v>
      </c>
      <c r="G826" t="str">
        <f>VLOOKUP(B826,'[1]4 - Jeudi - SX'!$C$12:$E$1048576,3,FALSE)</f>
        <v>Après Midi</v>
      </c>
      <c r="H826" s="5">
        <f>IF(E826="Réception",VLOOKUP(B826,'[1]4 - Jeudi - SX'!$C$12:$S$313,9,FALSE),IF(E826="Préparation",VLOOKUP(B826,'[1]4 - Jeudi - SX'!$C$12:$S$313,8,FALSE),IF(E826="Expédition",VLOOKUP(B826,'[1]4 - Jeudi - SX'!$C$12:$S$313,10,FALSE),IF(E826="Inventaire",VLOOKUP(B826,'[1]4 - Jeudi - SX'!$C$12:$S$313,11,FALSE),IF(E826="Emballages/Déchets",VLOOKUP(B826,'[1]4 - Jeudi - SX'!$C$12:$S$313,12,FALSE),IF(F826="Délgation",VLOOKUP(B826,'[1]4 - Jeudi - SX'!$C$12:$S$313,13,FALSE),IF(E826="Dégagement",VLOOKUP(B826,'[1]4 - Jeudi - SX'!$C$12:$S$313,14,FALSE),IF(E826="Administration (chefs équipes)",VLOOKUP(B826,'[1]4 - Jeudi - SX'!$C$12:$S$313,16,FALSE)))))))))</f>
        <v>0</v>
      </c>
      <c r="I826" s="6"/>
      <c r="J826" s="7"/>
    </row>
    <row r="827" spans="1:10">
      <c r="A827" s="1" t="str">
        <f t="shared" si="24"/>
        <v>BUYUKCETINKAYA  SEMIH</v>
      </c>
      <c r="B827" s="2" t="str">
        <f>INDEX('[1]liste operateur'!D:D,(ROWS($1:827)-1)/8+1)</f>
        <v>BUYUKCETINKAYA  SEMIH</v>
      </c>
      <c r="C827" s="3" t="str">
        <f>+VLOOKUP(B827,'[1]liste operateur'!D:E,2,FALSE)</f>
        <v>Intérimaire</v>
      </c>
      <c r="D827" s="4" t="str">
        <f t="shared" si="25"/>
        <v>NORM</v>
      </c>
      <c r="E827" t="s">
        <v>2</v>
      </c>
      <c r="G827" t="str">
        <f>VLOOKUP(B827,'[1]4 - Jeudi - SX'!$C$12:$E$1048576,3,FALSE)</f>
        <v>Après Midi</v>
      </c>
      <c r="H827" s="5">
        <f>IF(E827="Réception",VLOOKUP(B827,'[1]4 - Jeudi - SX'!$C$12:$S$313,9,FALSE),IF(E827="Préparation",VLOOKUP(B827,'[1]4 - Jeudi - SX'!$C$12:$S$313,8,FALSE),IF(E827="Expédition",VLOOKUP(B827,'[1]4 - Jeudi - SX'!$C$12:$S$313,10,FALSE),IF(E827="Inventaire",VLOOKUP(B827,'[1]4 - Jeudi - SX'!$C$12:$S$313,11,FALSE),IF(E827="Emballages/Déchets",VLOOKUP(B827,'[1]4 - Jeudi - SX'!$C$12:$S$313,12,FALSE),IF(F827="Délgation",VLOOKUP(B827,'[1]4 - Jeudi - SX'!$C$12:$S$313,13,FALSE),IF(E827="Dégagement",VLOOKUP(B827,'[1]4 - Jeudi - SX'!$C$12:$S$313,14,FALSE),IF(E827="Administration (chefs équipes)",VLOOKUP(B827,'[1]4 - Jeudi - SX'!$C$12:$S$313,16,FALSE)))))))))</f>
        <v>0</v>
      </c>
      <c r="I827" s="6"/>
      <c r="J827" s="7"/>
    </row>
    <row r="828" spans="1:10">
      <c r="A828" s="1" t="str">
        <f t="shared" si="24"/>
        <v>BUYUKCETINKAYA  SEMIH</v>
      </c>
      <c r="B828" s="2" t="str">
        <f>INDEX('[1]liste operateur'!D:D,(ROWS($1:828)-1)/8+1)</f>
        <v>BUYUKCETINKAYA  SEMIH</v>
      </c>
      <c r="C828" s="3" t="str">
        <f>+VLOOKUP(B828,'[1]liste operateur'!D:E,2,FALSE)</f>
        <v>Intérimaire</v>
      </c>
      <c r="D828" s="4" t="str">
        <f t="shared" si="25"/>
        <v>NORM</v>
      </c>
      <c r="E828" t="s">
        <v>3</v>
      </c>
      <c r="G828" t="str">
        <f>VLOOKUP(B828,'[1]4 - Jeudi - SX'!$C$12:$E$1048576,3,FALSE)</f>
        <v>Après Midi</v>
      </c>
      <c r="H828" s="5">
        <f>IF(E828="Réception",VLOOKUP(B828,'[1]4 - Jeudi - SX'!$C$12:$S$313,9,FALSE),IF(E828="Préparation",VLOOKUP(B828,'[1]4 - Jeudi - SX'!$C$12:$S$313,8,FALSE),IF(E828="Expédition",VLOOKUP(B828,'[1]4 - Jeudi - SX'!$C$12:$S$313,10,FALSE),IF(E828="Inventaire",VLOOKUP(B828,'[1]4 - Jeudi - SX'!$C$12:$S$313,11,FALSE),IF(E828="Emballages/Déchets",VLOOKUP(B828,'[1]4 - Jeudi - SX'!$C$12:$S$313,12,FALSE),IF(F828="Délgation",VLOOKUP(B828,'[1]4 - Jeudi - SX'!$C$12:$S$313,13,FALSE),IF(E828="Dégagement",VLOOKUP(B828,'[1]4 - Jeudi - SX'!$C$12:$S$313,14,FALSE),IF(E828="Administration (chefs équipes)",VLOOKUP(B828,'[1]4 - Jeudi - SX'!$C$12:$S$313,16,FALSE)))))))))</f>
        <v>0</v>
      </c>
      <c r="I828" s="6"/>
      <c r="J828" s="7"/>
    </row>
    <row r="829" spans="1:10">
      <c r="A829" s="1" t="str">
        <f t="shared" si="24"/>
        <v>BUYUKCETINKAYA  SEMIH</v>
      </c>
      <c r="B829" s="2" t="str">
        <f>INDEX('[1]liste operateur'!D:D,(ROWS($1:829)-1)/8+1)</f>
        <v>BUYUKCETINKAYA  SEMIH</v>
      </c>
      <c r="C829" s="3" t="str">
        <f>+VLOOKUP(B829,'[1]liste operateur'!D:E,2,FALSE)</f>
        <v>Intérimaire</v>
      </c>
      <c r="D829" s="4" t="str">
        <f t="shared" si="25"/>
        <v>NORM</v>
      </c>
      <c r="E829" t="s">
        <v>4</v>
      </c>
      <c r="G829" t="str">
        <f>VLOOKUP(B829,'[1]4 - Jeudi - SX'!$C$12:$E$1048576,3,FALSE)</f>
        <v>Après Midi</v>
      </c>
      <c r="H829" s="5">
        <f>IF(E829="Réception",VLOOKUP(B829,'[1]4 - Jeudi - SX'!$C$12:$S$313,9,FALSE),IF(E829="Préparation",VLOOKUP(B829,'[1]4 - Jeudi - SX'!$C$12:$S$313,8,FALSE),IF(E829="Expédition",VLOOKUP(B829,'[1]4 - Jeudi - SX'!$C$12:$S$313,10,FALSE),IF(E829="Inventaire",VLOOKUP(B829,'[1]4 - Jeudi - SX'!$C$12:$S$313,11,FALSE),IF(E829="Emballages/Déchets",VLOOKUP(B829,'[1]4 - Jeudi - SX'!$C$12:$S$313,12,FALSE),IF(F829="Délgation",VLOOKUP(B829,'[1]4 - Jeudi - SX'!$C$12:$S$313,13,FALSE),IF(E829="Dégagement",VLOOKUP(B829,'[1]4 - Jeudi - SX'!$C$12:$S$313,14,FALSE),IF(E829="Administration (chefs équipes)",VLOOKUP(B829,'[1]4 - Jeudi - SX'!$C$12:$S$313,16,FALSE)))))))))</f>
        <v>0</v>
      </c>
      <c r="I829" s="6"/>
      <c r="J829" s="7"/>
    </row>
    <row r="830" spans="1:10">
      <c r="A830" s="1" t="str">
        <f t="shared" si="24"/>
        <v>BUYUKCETINKAYA  SEMIH</v>
      </c>
      <c r="B830" s="2" t="str">
        <f>INDEX('[1]liste operateur'!D:D,(ROWS($1:830)-1)/8+1)</f>
        <v>BUYUKCETINKAYA  SEMIH</v>
      </c>
      <c r="C830" s="3" t="str">
        <f>+VLOOKUP(B830,'[1]liste operateur'!D:E,2,FALSE)</f>
        <v>Intérimaire</v>
      </c>
      <c r="D830" s="4" t="str">
        <f t="shared" si="25"/>
        <v>NORM</v>
      </c>
      <c r="E830" t="s">
        <v>5</v>
      </c>
      <c r="G830" t="str">
        <f>VLOOKUP(B830,'[1]4 - Jeudi - SX'!$C$12:$E$1048576,3,FALSE)</f>
        <v>Après Midi</v>
      </c>
      <c r="H830" s="5">
        <f>IF(E830="Réception",VLOOKUP(B830,'[1]4 - Jeudi - SX'!$C$12:$S$313,9,FALSE),IF(E830="Préparation",VLOOKUP(B830,'[1]4 - Jeudi - SX'!$C$12:$S$313,8,FALSE),IF(E830="Expédition",VLOOKUP(B830,'[1]4 - Jeudi - SX'!$C$12:$S$313,10,FALSE),IF(E830="Inventaire",VLOOKUP(B830,'[1]4 - Jeudi - SX'!$C$12:$S$313,11,FALSE),IF(E830="Emballages/Déchets",VLOOKUP(B830,'[1]4 - Jeudi - SX'!$C$12:$S$313,12,FALSE),IF(F830="Délgation",VLOOKUP(B830,'[1]4 - Jeudi - SX'!$C$12:$S$313,13,FALSE),IF(E830="Dégagement",VLOOKUP(B830,'[1]4 - Jeudi - SX'!$C$12:$S$313,14,FALSE),IF(E830="Administration (chefs équipes)",VLOOKUP(B830,'[1]4 - Jeudi - SX'!$C$12:$S$313,16,FALSE)))))))))</f>
        <v>0</v>
      </c>
      <c r="I830" s="6"/>
      <c r="J830" s="7"/>
    </row>
    <row r="831" spans="1:10">
      <c r="A831" s="1" t="str">
        <f t="shared" si="24"/>
        <v>BUYUKCETINKAYA  SEMIH</v>
      </c>
      <c r="B831" s="2" t="str">
        <f>INDEX('[1]liste operateur'!D:D,(ROWS($1:831)-1)/8+1)</f>
        <v>BUYUKCETINKAYA  SEMIH</v>
      </c>
      <c r="C831" s="3" t="str">
        <f>+VLOOKUP(B831,'[1]liste operateur'!D:E,2,FALSE)</f>
        <v>Intérimaire</v>
      </c>
      <c r="D831" s="4" t="str">
        <f t="shared" si="25"/>
        <v>NORM</v>
      </c>
      <c r="E831" t="s">
        <v>6</v>
      </c>
      <c r="G831" t="str">
        <f>VLOOKUP(B831,'[1]4 - Jeudi - SX'!$C$12:$E$1048576,3,FALSE)</f>
        <v>Après Midi</v>
      </c>
      <c r="H831" s="5">
        <f>IF(E831="Réception",VLOOKUP(B831,'[1]4 - Jeudi - SX'!$C$12:$S$313,9,FALSE),IF(E831="Préparation",VLOOKUP(B831,'[1]4 - Jeudi - SX'!$C$12:$S$313,8,FALSE),IF(E831="Expédition",VLOOKUP(B831,'[1]4 - Jeudi - SX'!$C$12:$S$313,10,FALSE),IF(E831="Inventaire",VLOOKUP(B831,'[1]4 - Jeudi - SX'!$C$12:$S$313,11,FALSE),IF(E831="Emballages/Déchets",VLOOKUP(B831,'[1]4 - Jeudi - SX'!$C$12:$S$313,12,FALSE),IF(F831="Délgation",VLOOKUP(B831,'[1]4 - Jeudi - SX'!$C$12:$S$313,13,FALSE),IF(E831="Dégagement",VLOOKUP(B831,'[1]4 - Jeudi - SX'!$C$12:$S$313,14,FALSE),IF(E831="Administration (chefs équipes)",VLOOKUP(B831,'[1]4 - Jeudi - SX'!$C$12:$S$313,16,FALSE)))))))))</f>
        <v>0</v>
      </c>
      <c r="I831" s="6"/>
      <c r="J831" s="7"/>
    </row>
    <row r="832" spans="1:10">
      <c r="A832" s="1" t="str">
        <f t="shared" si="24"/>
        <v>BUYUKCETINKAYA  SEMIH</v>
      </c>
      <c r="B832" s="2" t="str">
        <f>INDEX('[1]liste operateur'!D:D,(ROWS($1:832)-1)/8+1)</f>
        <v>BUYUKCETINKAYA  SEMIH</v>
      </c>
      <c r="C832" s="3" t="str">
        <f>+VLOOKUP(B832,'[1]liste operateur'!D:E,2,FALSE)</f>
        <v>Intérimaire</v>
      </c>
      <c r="D832" s="4" t="str">
        <f t="shared" si="25"/>
        <v>NORM</v>
      </c>
      <c r="F832" t="s">
        <v>7</v>
      </c>
      <c r="G832" t="str">
        <f>VLOOKUP(B832,'[1]4 - Jeudi - SX'!$C$12:$E$1048576,3,FALSE)</f>
        <v>Après Midi</v>
      </c>
      <c r="H832" s="5">
        <f>IF(E832="Réception",VLOOKUP(B832,'[1]4 - Jeudi - SX'!$C$12:$S$313,9,FALSE),IF(E832="Préparation",VLOOKUP(B832,'[1]4 - Jeudi - SX'!$C$12:$S$313,8,FALSE),IF(E832="Expédition",VLOOKUP(B832,'[1]4 - Jeudi - SX'!$C$12:$S$313,10,FALSE),IF(E832="Inventaire",VLOOKUP(B832,'[1]4 - Jeudi - SX'!$C$12:$S$313,11,FALSE),IF(E832="Emballages/Déchets",VLOOKUP(B832,'[1]4 - Jeudi - SX'!$C$12:$S$313,12,FALSE),IF(F832="Délgation",VLOOKUP(B832,'[1]4 - Jeudi - SX'!$C$12:$S$313,13,FALSE),IF(E832="Dégagement",VLOOKUP(B832,'[1]4 - Jeudi - SX'!$C$12:$S$313,14,FALSE),IF(E832="Administration (chefs équipes)",VLOOKUP(B832,'[1]4 - Jeudi - SX'!$C$12:$S$313,16,FALSE)))))))))</f>
        <v>0</v>
      </c>
      <c r="I832" s="6"/>
      <c r="J832" s="7"/>
    </row>
    <row r="833" spans="1:10">
      <c r="A833" s="1" t="str">
        <f t="shared" ref="A833:A896" si="26">IF(ISBLANK(B833),"",B833)</f>
        <v>YANG  EVE LAONG</v>
      </c>
      <c r="B833" s="2" t="str">
        <f>INDEX('[1]liste operateur'!D:D,(ROWS($1:833)-1)/8+1)</f>
        <v>YANG  EVE LAONG</v>
      </c>
      <c r="C833" s="3" t="str">
        <f>+VLOOKUP(B833,'[1]liste operateur'!D:E,2,FALSE)</f>
        <v>Intérimaire</v>
      </c>
      <c r="D833" s="4" t="str">
        <f t="shared" ref="D833:D896" si="27">IF(ISBLANK(B833),"","NORM")</f>
        <v>NORM</v>
      </c>
      <c r="E833" t="s">
        <v>0</v>
      </c>
      <c r="G833" t="str">
        <f>VLOOKUP(B833,'[1]4 - Jeudi - SX'!$C$12:$E$1048576,3,FALSE)</f>
        <v>Après Midi</v>
      </c>
      <c r="H833" s="5">
        <f>IF(E833="Réception",VLOOKUP(B833,'[1]4 - Jeudi - SX'!$C$12:$S$313,9,FALSE),IF(E833="Préparation",VLOOKUP(B833,'[1]4 - Jeudi - SX'!$C$12:$S$313,8,FALSE),IF(E833="Expédition",VLOOKUP(B833,'[1]4 - Jeudi - SX'!$C$12:$S$313,10,FALSE),IF(E833="Inventaire",VLOOKUP(B833,'[1]4 - Jeudi - SX'!$C$12:$S$313,11,FALSE),IF(E833="Emballages/Déchets",VLOOKUP(B833,'[1]4 - Jeudi - SX'!$C$12:$S$313,12,FALSE),IF(F833="Délgation",VLOOKUP(B833,'[1]4 - Jeudi - SX'!$C$12:$S$313,13,FALSE),IF(E833="Dégagement",VLOOKUP(B833,'[1]4 - Jeudi - SX'!$C$12:$S$313,14,FALSE),IF(E833="Administration (chefs équipes)",VLOOKUP(B833,'[1]4 - Jeudi - SX'!$C$12:$S$313,16,FALSE)))))))))</f>
        <v>0</v>
      </c>
      <c r="I833" s="6"/>
      <c r="J833" s="7"/>
    </row>
    <row r="834" spans="1:10">
      <c r="A834" s="1" t="str">
        <f t="shared" si="26"/>
        <v>YANG  EVE LAONG</v>
      </c>
      <c r="B834" s="2" t="str">
        <f>INDEX('[1]liste operateur'!D:D,(ROWS($1:834)-1)/8+1)</f>
        <v>YANG  EVE LAONG</v>
      </c>
      <c r="C834" s="3" t="str">
        <f>+VLOOKUP(B834,'[1]liste operateur'!D:E,2,FALSE)</f>
        <v>Intérimaire</v>
      </c>
      <c r="D834" s="4" t="str">
        <f t="shared" si="27"/>
        <v>NORM</v>
      </c>
      <c r="E834" t="s">
        <v>1</v>
      </c>
      <c r="G834" t="str">
        <f>VLOOKUP(B834,'[1]4 - Jeudi - SX'!$C$12:$E$1048576,3,FALSE)</f>
        <v>Après Midi</v>
      </c>
      <c r="H834" s="5">
        <f>IF(E834="Réception",VLOOKUP(B834,'[1]4 - Jeudi - SX'!$C$12:$S$313,9,FALSE),IF(E834="Préparation",VLOOKUP(B834,'[1]4 - Jeudi - SX'!$C$12:$S$313,8,FALSE),IF(E834="Expédition",VLOOKUP(B834,'[1]4 - Jeudi - SX'!$C$12:$S$313,10,FALSE),IF(E834="Inventaire",VLOOKUP(B834,'[1]4 - Jeudi - SX'!$C$12:$S$313,11,FALSE),IF(E834="Emballages/Déchets",VLOOKUP(B834,'[1]4 - Jeudi - SX'!$C$12:$S$313,12,FALSE),IF(F834="Délgation",VLOOKUP(B834,'[1]4 - Jeudi - SX'!$C$12:$S$313,13,FALSE),IF(E834="Dégagement",VLOOKUP(B834,'[1]4 - Jeudi - SX'!$C$12:$S$313,14,FALSE),IF(E834="Administration (chefs équipes)",VLOOKUP(B834,'[1]4 - Jeudi - SX'!$C$12:$S$313,16,FALSE)))))))))</f>
        <v>0</v>
      </c>
      <c r="I834" s="6"/>
      <c r="J834" s="7"/>
    </row>
    <row r="835" spans="1:10">
      <c r="A835" s="1" t="str">
        <f t="shared" si="26"/>
        <v>YANG  EVE LAONG</v>
      </c>
      <c r="B835" s="2" t="str">
        <f>INDEX('[1]liste operateur'!D:D,(ROWS($1:835)-1)/8+1)</f>
        <v>YANG  EVE LAONG</v>
      </c>
      <c r="C835" s="3" t="str">
        <f>+VLOOKUP(B835,'[1]liste operateur'!D:E,2,FALSE)</f>
        <v>Intérimaire</v>
      </c>
      <c r="D835" s="4" t="str">
        <f t="shared" si="27"/>
        <v>NORM</v>
      </c>
      <c r="E835" t="s">
        <v>2</v>
      </c>
      <c r="G835" t="str">
        <f>VLOOKUP(B835,'[1]4 - Jeudi - SX'!$C$12:$E$1048576,3,FALSE)</f>
        <v>Après Midi</v>
      </c>
      <c r="H835" s="5">
        <f>IF(E835="Réception",VLOOKUP(B835,'[1]4 - Jeudi - SX'!$C$12:$S$313,9,FALSE),IF(E835="Préparation",VLOOKUP(B835,'[1]4 - Jeudi - SX'!$C$12:$S$313,8,FALSE),IF(E835="Expédition",VLOOKUP(B835,'[1]4 - Jeudi - SX'!$C$12:$S$313,10,FALSE),IF(E835="Inventaire",VLOOKUP(B835,'[1]4 - Jeudi - SX'!$C$12:$S$313,11,FALSE),IF(E835="Emballages/Déchets",VLOOKUP(B835,'[1]4 - Jeudi - SX'!$C$12:$S$313,12,FALSE),IF(F835="Délgation",VLOOKUP(B835,'[1]4 - Jeudi - SX'!$C$12:$S$313,13,FALSE),IF(E835="Dégagement",VLOOKUP(B835,'[1]4 - Jeudi - SX'!$C$12:$S$313,14,FALSE),IF(E835="Administration (chefs équipes)",VLOOKUP(B835,'[1]4 - Jeudi - SX'!$C$12:$S$313,16,FALSE)))))))))</f>
        <v>0</v>
      </c>
      <c r="I835" s="6"/>
      <c r="J835" s="7"/>
    </row>
    <row r="836" spans="1:10">
      <c r="A836" s="1" t="str">
        <f t="shared" si="26"/>
        <v>YANG  EVE LAONG</v>
      </c>
      <c r="B836" s="2" t="str">
        <f>INDEX('[1]liste operateur'!D:D,(ROWS($1:836)-1)/8+1)</f>
        <v>YANG  EVE LAONG</v>
      </c>
      <c r="C836" s="3" t="str">
        <f>+VLOOKUP(B836,'[1]liste operateur'!D:E,2,FALSE)</f>
        <v>Intérimaire</v>
      </c>
      <c r="D836" s="4" t="str">
        <f t="shared" si="27"/>
        <v>NORM</v>
      </c>
      <c r="E836" t="s">
        <v>3</v>
      </c>
      <c r="G836" t="str">
        <f>VLOOKUP(B836,'[1]4 - Jeudi - SX'!$C$12:$E$1048576,3,FALSE)</f>
        <v>Après Midi</v>
      </c>
      <c r="H836" s="5">
        <f>IF(E836="Réception",VLOOKUP(B836,'[1]4 - Jeudi - SX'!$C$12:$S$313,9,FALSE),IF(E836="Préparation",VLOOKUP(B836,'[1]4 - Jeudi - SX'!$C$12:$S$313,8,FALSE),IF(E836="Expédition",VLOOKUP(B836,'[1]4 - Jeudi - SX'!$C$12:$S$313,10,FALSE),IF(E836="Inventaire",VLOOKUP(B836,'[1]4 - Jeudi - SX'!$C$12:$S$313,11,FALSE),IF(E836="Emballages/Déchets",VLOOKUP(B836,'[1]4 - Jeudi - SX'!$C$12:$S$313,12,FALSE),IF(F836="Délgation",VLOOKUP(B836,'[1]4 - Jeudi - SX'!$C$12:$S$313,13,FALSE),IF(E836="Dégagement",VLOOKUP(B836,'[1]4 - Jeudi - SX'!$C$12:$S$313,14,FALSE),IF(E836="Administration (chefs équipes)",VLOOKUP(B836,'[1]4 - Jeudi - SX'!$C$12:$S$313,16,FALSE)))))))))</f>
        <v>0</v>
      </c>
      <c r="I836" s="6"/>
      <c r="J836" s="7"/>
    </row>
    <row r="837" spans="1:10">
      <c r="A837" s="1" t="str">
        <f t="shared" si="26"/>
        <v>YANG  EVE LAONG</v>
      </c>
      <c r="B837" s="2" t="str">
        <f>INDEX('[1]liste operateur'!D:D,(ROWS($1:837)-1)/8+1)</f>
        <v>YANG  EVE LAONG</v>
      </c>
      <c r="C837" s="3" t="str">
        <f>+VLOOKUP(B837,'[1]liste operateur'!D:E,2,FALSE)</f>
        <v>Intérimaire</v>
      </c>
      <c r="D837" s="4" t="str">
        <f t="shared" si="27"/>
        <v>NORM</v>
      </c>
      <c r="E837" t="s">
        <v>4</v>
      </c>
      <c r="G837" t="str">
        <f>VLOOKUP(B837,'[1]4 - Jeudi - SX'!$C$12:$E$1048576,3,FALSE)</f>
        <v>Après Midi</v>
      </c>
      <c r="H837" s="5">
        <f>IF(E837="Réception",VLOOKUP(B837,'[1]4 - Jeudi - SX'!$C$12:$S$313,9,FALSE),IF(E837="Préparation",VLOOKUP(B837,'[1]4 - Jeudi - SX'!$C$12:$S$313,8,FALSE),IF(E837="Expédition",VLOOKUP(B837,'[1]4 - Jeudi - SX'!$C$12:$S$313,10,FALSE),IF(E837="Inventaire",VLOOKUP(B837,'[1]4 - Jeudi - SX'!$C$12:$S$313,11,FALSE),IF(E837="Emballages/Déchets",VLOOKUP(B837,'[1]4 - Jeudi - SX'!$C$12:$S$313,12,FALSE),IF(F837="Délgation",VLOOKUP(B837,'[1]4 - Jeudi - SX'!$C$12:$S$313,13,FALSE),IF(E837="Dégagement",VLOOKUP(B837,'[1]4 - Jeudi - SX'!$C$12:$S$313,14,FALSE),IF(E837="Administration (chefs équipes)",VLOOKUP(B837,'[1]4 - Jeudi - SX'!$C$12:$S$313,16,FALSE)))))))))</f>
        <v>0</v>
      </c>
      <c r="I837" s="6"/>
      <c r="J837" s="7"/>
    </row>
    <row r="838" spans="1:10">
      <c r="A838" s="1" t="str">
        <f t="shared" si="26"/>
        <v>YANG  EVE LAONG</v>
      </c>
      <c r="B838" s="2" t="str">
        <f>INDEX('[1]liste operateur'!D:D,(ROWS($1:838)-1)/8+1)</f>
        <v>YANG  EVE LAONG</v>
      </c>
      <c r="C838" s="3" t="str">
        <f>+VLOOKUP(B838,'[1]liste operateur'!D:E,2,FALSE)</f>
        <v>Intérimaire</v>
      </c>
      <c r="D838" s="4" t="str">
        <f t="shared" si="27"/>
        <v>NORM</v>
      </c>
      <c r="E838" t="s">
        <v>5</v>
      </c>
      <c r="G838" t="str">
        <f>VLOOKUP(B838,'[1]4 - Jeudi - SX'!$C$12:$E$1048576,3,FALSE)</f>
        <v>Après Midi</v>
      </c>
      <c r="H838" s="5">
        <f>IF(E838="Réception",VLOOKUP(B838,'[1]4 - Jeudi - SX'!$C$12:$S$313,9,FALSE),IF(E838="Préparation",VLOOKUP(B838,'[1]4 - Jeudi - SX'!$C$12:$S$313,8,FALSE),IF(E838="Expédition",VLOOKUP(B838,'[1]4 - Jeudi - SX'!$C$12:$S$313,10,FALSE),IF(E838="Inventaire",VLOOKUP(B838,'[1]4 - Jeudi - SX'!$C$12:$S$313,11,FALSE),IF(E838="Emballages/Déchets",VLOOKUP(B838,'[1]4 - Jeudi - SX'!$C$12:$S$313,12,FALSE),IF(F838="Délgation",VLOOKUP(B838,'[1]4 - Jeudi - SX'!$C$12:$S$313,13,FALSE),IF(E838="Dégagement",VLOOKUP(B838,'[1]4 - Jeudi - SX'!$C$12:$S$313,14,FALSE),IF(E838="Administration (chefs équipes)",VLOOKUP(B838,'[1]4 - Jeudi - SX'!$C$12:$S$313,16,FALSE)))))))))</f>
        <v>0</v>
      </c>
      <c r="I838" s="6"/>
      <c r="J838" s="7"/>
    </row>
    <row r="839" spans="1:10">
      <c r="A839" s="1" t="str">
        <f t="shared" si="26"/>
        <v>YANG  EVE LAONG</v>
      </c>
      <c r="B839" s="2" t="str">
        <f>INDEX('[1]liste operateur'!D:D,(ROWS($1:839)-1)/8+1)</f>
        <v>YANG  EVE LAONG</v>
      </c>
      <c r="C839" s="3" t="str">
        <f>+VLOOKUP(B839,'[1]liste operateur'!D:E,2,FALSE)</f>
        <v>Intérimaire</v>
      </c>
      <c r="D839" s="4" t="str">
        <f t="shared" si="27"/>
        <v>NORM</v>
      </c>
      <c r="E839" t="s">
        <v>6</v>
      </c>
      <c r="G839" t="str">
        <f>VLOOKUP(B839,'[1]4 - Jeudi - SX'!$C$12:$E$1048576,3,FALSE)</f>
        <v>Après Midi</v>
      </c>
      <c r="H839" s="5">
        <f>IF(E839="Réception",VLOOKUP(B839,'[1]4 - Jeudi - SX'!$C$12:$S$313,9,FALSE),IF(E839="Préparation",VLOOKUP(B839,'[1]4 - Jeudi - SX'!$C$12:$S$313,8,FALSE),IF(E839="Expédition",VLOOKUP(B839,'[1]4 - Jeudi - SX'!$C$12:$S$313,10,FALSE),IF(E839="Inventaire",VLOOKUP(B839,'[1]4 - Jeudi - SX'!$C$12:$S$313,11,FALSE),IF(E839="Emballages/Déchets",VLOOKUP(B839,'[1]4 - Jeudi - SX'!$C$12:$S$313,12,FALSE),IF(F839="Délgation",VLOOKUP(B839,'[1]4 - Jeudi - SX'!$C$12:$S$313,13,FALSE),IF(E839="Dégagement",VLOOKUP(B839,'[1]4 - Jeudi - SX'!$C$12:$S$313,14,FALSE),IF(E839="Administration (chefs équipes)",VLOOKUP(B839,'[1]4 - Jeudi - SX'!$C$12:$S$313,16,FALSE)))))))))</f>
        <v>0</v>
      </c>
      <c r="I839" s="6"/>
      <c r="J839" s="7"/>
    </row>
    <row r="840" spans="1:10">
      <c r="A840" s="1" t="str">
        <f t="shared" si="26"/>
        <v>YANG  EVE LAONG</v>
      </c>
      <c r="B840" s="2" t="str">
        <f>INDEX('[1]liste operateur'!D:D,(ROWS($1:840)-1)/8+1)</f>
        <v>YANG  EVE LAONG</v>
      </c>
      <c r="C840" s="3" t="str">
        <f>+VLOOKUP(B840,'[1]liste operateur'!D:E,2,FALSE)</f>
        <v>Intérimaire</v>
      </c>
      <c r="D840" s="4" t="str">
        <f t="shared" si="27"/>
        <v>NORM</v>
      </c>
      <c r="F840" t="s">
        <v>7</v>
      </c>
      <c r="G840" t="str">
        <f>VLOOKUP(B840,'[1]4 - Jeudi - SX'!$C$12:$E$1048576,3,FALSE)</f>
        <v>Après Midi</v>
      </c>
      <c r="H840" s="5">
        <f>IF(E840="Réception",VLOOKUP(B840,'[1]4 - Jeudi - SX'!$C$12:$S$313,9,FALSE),IF(E840="Préparation",VLOOKUP(B840,'[1]4 - Jeudi - SX'!$C$12:$S$313,8,FALSE),IF(E840="Expédition",VLOOKUP(B840,'[1]4 - Jeudi - SX'!$C$12:$S$313,10,FALSE),IF(E840="Inventaire",VLOOKUP(B840,'[1]4 - Jeudi - SX'!$C$12:$S$313,11,FALSE),IF(E840="Emballages/Déchets",VLOOKUP(B840,'[1]4 - Jeudi - SX'!$C$12:$S$313,12,FALSE),IF(F840="Délgation",VLOOKUP(B840,'[1]4 - Jeudi - SX'!$C$12:$S$313,13,FALSE),IF(E840="Dégagement",VLOOKUP(B840,'[1]4 - Jeudi - SX'!$C$12:$S$313,14,FALSE),IF(E840="Administration (chefs équipes)",VLOOKUP(B840,'[1]4 - Jeudi - SX'!$C$12:$S$313,16,FALSE)))))))))</f>
        <v>0</v>
      </c>
      <c r="I840" s="6"/>
      <c r="J840" s="7"/>
    </row>
    <row r="841" spans="1:10">
      <c r="A841" s="1" t="str">
        <f t="shared" si="26"/>
        <v>SALIMA  FATIMA</v>
      </c>
      <c r="B841" s="2" t="str">
        <f>INDEX('[1]liste operateur'!D:D,(ROWS($1:841)-1)/8+1)</f>
        <v>SALIMA  FATIMA</v>
      </c>
      <c r="C841" s="3" t="str">
        <f>+VLOOKUP(B841,'[1]liste operateur'!D:E,2,FALSE)</f>
        <v>Intérimaire</v>
      </c>
      <c r="D841" s="4" t="str">
        <f t="shared" si="27"/>
        <v>NORM</v>
      </c>
      <c r="E841" t="s">
        <v>0</v>
      </c>
      <c r="G841" t="str">
        <f>VLOOKUP(B841,'[1]4 - Jeudi - SX'!$C$12:$E$1048576,3,FALSE)</f>
        <v>Après Midi</v>
      </c>
      <c r="H841" s="5">
        <f>IF(E841="Réception",VLOOKUP(B841,'[1]4 - Jeudi - SX'!$C$12:$S$313,9,FALSE),IF(E841="Préparation",VLOOKUP(B841,'[1]4 - Jeudi - SX'!$C$12:$S$313,8,FALSE),IF(E841="Expédition",VLOOKUP(B841,'[1]4 - Jeudi - SX'!$C$12:$S$313,10,FALSE),IF(E841="Inventaire",VLOOKUP(B841,'[1]4 - Jeudi - SX'!$C$12:$S$313,11,FALSE),IF(E841="Emballages/Déchets",VLOOKUP(B841,'[1]4 - Jeudi - SX'!$C$12:$S$313,12,FALSE),IF(F841="Délgation",VLOOKUP(B841,'[1]4 - Jeudi - SX'!$C$12:$S$313,13,FALSE),IF(E841="Dégagement",VLOOKUP(B841,'[1]4 - Jeudi - SX'!$C$12:$S$313,14,FALSE),IF(E841="Administration (chefs équipes)",VLOOKUP(B841,'[1]4 - Jeudi - SX'!$C$12:$S$313,16,FALSE)))))))))</f>
        <v>0</v>
      </c>
      <c r="I841" s="6"/>
      <c r="J841" s="7"/>
    </row>
    <row r="842" spans="1:10">
      <c r="A842" s="1" t="str">
        <f t="shared" si="26"/>
        <v>SALIMA  FATIMA</v>
      </c>
      <c r="B842" s="2" t="str">
        <f>INDEX('[1]liste operateur'!D:D,(ROWS($1:842)-1)/8+1)</f>
        <v>SALIMA  FATIMA</v>
      </c>
      <c r="C842" s="3" t="str">
        <f>+VLOOKUP(B842,'[1]liste operateur'!D:E,2,FALSE)</f>
        <v>Intérimaire</v>
      </c>
      <c r="D842" s="4" t="str">
        <f t="shared" si="27"/>
        <v>NORM</v>
      </c>
      <c r="E842" t="s">
        <v>1</v>
      </c>
      <c r="G842" t="str">
        <f>VLOOKUP(B842,'[1]4 - Jeudi - SX'!$C$12:$E$1048576,3,FALSE)</f>
        <v>Après Midi</v>
      </c>
      <c r="H842" s="5">
        <f>IF(E842="Réception",VLOOKUP(B842,'[1]4 - Jeudi - SX'!$C$12:$S$313,9,FALSE),IF(E842="Préparation",VLOOKUP(B842,'[1]4 - Jeudi - SX'!$C$12:$S$313,8,FALSE),IF(E842="Expédition",VLOOKUP(B842,'[1]4 - Jeudi - SX'!$C$12:$S$313,10,FALSE),IF(E842="Inventaire",VLOOKUP(B842,'[1]4 - Jeudi - SX'!$C$12:$S$313,11,FALSE),IF(E842="Emballages/Déchets",VLOOKUP(B842,'[1]4 - Jeudi - SX'!$C$12:$S$313,12,FALSE),IF(F842="Délgation",VLOOKUP(B842,'[1]4 - Jeudi - SX'!$C$12:$S$313,13,FALSE),IF(E842="Dégagement",VLOOKUP(B842,'[1]4 - Jeudi - SX'!$C$12:$S$313,14,FALSE),IF(E842="Administration (chefs équipes)",VLOOKUP(B842,'[1]4 - Jeudi - SX'!$C$12:$S$313,16,FALSE)))))))))</f>
        <v>0</v>
      </c>
      <c r="I842" s="6"/>
      <c r="J842" s="7"/>
    </row>
    <row r="843" spans="1:10">
      <c r="A843" s="1" t="str">
        <f t="shared" si="26"/>
        <v>SALIMA  FATIMA</v>
      </c>
      <c r="B843" s="2" t="str">
        <f>INDEX('[1]liste operateur'!D:D,(ROWS($1:843)-1)/8+1)</f>
        <v>SALIMA  FATIMA</v>
      </c>
      <c r="C843" s="3" t="str">
        <f>+VLOOKUP(B843,'[1]liste operateur'!D:E,2,FALSE)</f>
        <v>Intérimaire</v>
      </c>
      <c r="D843" s="4" t="str">
        <f t="shared" si="27"/>
        <v>NORM</v>
      </c>
      <c r="E843" t="s">
        <v>2</v>
      </c>
      <c r="G843" t="str">
        <f>VLOOKUP(B843,'[1]4 - Jeudi - SX'!$C$12:$E$1048576,3,FALSE)</f>
        <v>Après Midi</v>
      </c>
      <c r="H843" s="5">
        <f>IF(E843="Réception",VLOOKUP(B843,'[1]4 - Jeudi - SX'!$C$12:$S$313,9,FALSE),IF(E843="Préparation",VLOOKUP(B843,'[1]4 - Jeudi - SX'!$C$12:$S$313,8,FALSE),IF(E843="Expédition",VLOOKUP(B843,'[1]4 - Jeudi - SX'!$C$12:$S$313,10,FALSE),IF(E843="Inventaire",VLOOKUP(B843,'[1]4 - Jeudi - SX'!$C$12:$S$313,11,FALSE),IF(E843="Emballages/Déchets",VLOOKUP(B843,'[1]4 - Jeudi - SX'!$C$12:$S$313,12,FALSE),IF(F843="Délgation",VLOOKUP(B843,'[1]4 - Jeudi - SX'!$C$12:$S$313,13,FALSE),IF(E843="Dégagement",VLOOKUP(B843,'[1]4 - Jeudi - SX'!$C$12:$S$313,14,FALSE),IF(E843="Administration (chefs équipes)",VLOOKUP(B843,'[1]4 - Jeudi - SX'!$C$12:$S$313,16,FALSE)))))))))</f>
        <v>0</v>
      </c>
      <c r="I843" s="6"/>
      <c r="J843" s="7"/>
    </row>
    <row r="844" spans="1:10">
      <c r="A844" s="1" t="str">
        <f t="shared" si="26"/>
        <v>SALIMA  FATIMA</v>
      </c>
      <c r="B844" s="2" t="str">
        <f>INDEX('[1]liste operateur'!D:D,(ROWS($1:844)-1)/8+1)</f>
        <v>SALIMA  FATIMA</v>
      </c>
      <c r="C844" s="3" t="str">
        <f>+VLOOKUP(B844,'[1]liste operateur'!D:E,2,FALSE)</f>
        <v>Intérimaire</v>
      </c>
      <c r="D844" s="4" t="str">
        <f t="shared" si="27"/>
        <v>NORM</v>
      </c>
      <c r="E844" t="s">
        <v>3</v>
      </c>
      <c r="G844" t="str">
        <f>VLOOKUP(B844,'[1]4 - Jeudi - SX'!$C$12:$E$1048576,3,FALSE)</f>
        <v>Après Midi</v>
      </c>
      <c r="H844" s="5">
        <f>IF(E844="Réception",VLOOKUP(B844,'[1]4 - Jeudi - SX'!$C$12:$S$313,9,FALSE),IF(E844="Préparation",VLOOKUP(B844,'[1]4 - Jeudi - SX'!$C$12:$S$313,8,FALSE),IF(E844="Expédition",VLOOKUP(B844,'[1]4 - Jeudi - SX'!$C$12:$S$313,10,FALSE),IF(E844="Inventaire",VLOOKUP(B844,'[1]4 - Jeudi - SX'!$C$12:$S$313,11,FALSE),IF(E844="Emballages/Déchets",VLOOKUP(B844,'[1]4 - Jeudi - SX'!$C$12:$S$313,12,FALSE),IF(F844="Délgation",VLOOKUP(B844,'[1]4 - Jeudi - SX'!$C$12:$S$313,13,FALSE),IF(E844="Dégagement",VLOOKUP(B844,'[1]4 - Jeudi - SX'!$C$12:$S$313,14,FALSE),IF(E844="Administration (chefs équipes)",VLOOKUP(B844,'[1]4 - Jeudi - SX'!$C$12:$S$313,16,FALSE)))))))))</f>
        <v>0</v>
      </c>
      <c r="I844" s="6"/>
      <c r="J844" s="7"/>
    </row>
    <row r="845" spans="1:10">
      <c r="A845" s="1" t="str">
        <f t="shared" si="26"/>
        <v>SALIMA  FATIMA</v>
      </c>
      <c r="B845" s="2" t="str">
        <f>INDEX('[1]liste operateur'!D:D,(ROWS($1:845)-1)/8+1)</f>
        <v>SALIMA  FATIMA</v>
      </c>
      <c r="C845" s="3" t="str">
        <f>+VLOOKUP(B845,'[1]liste operateur'!D:E,2,FALSE)</f>
        <v>Intérimaire</v>
      </c>
      <c r="D845" s="4" t="str">
        <f t="shared" si="27"/>
        <v>NORM</v>
      </c>
      <c r="E845" t="s">
        <v>4</v>
      </c>
      <c r="G845" t="str">
        <f>VLOOKUP(B845,'[1]4 - Jeudi - SX'!$C$12:$E$1048576,3,FALSE)</f>
        <v>Après Midi</v>
      </c>
      <c r="H845" s="5">
        <f>IF(E845="Réception",VLOOKUP(B845,'[1]4 - Jeudi - SX'!$C$12:$S$313,9,FALSE),IF(E845="Préparation",VLOOKUP(B845,'[1]4 - Jeudi - SX'!$C$12:$S$313,8,FALSE),IF(E845="Expédition",VLOOKUP(B845,'[1]4 - Jeudi - SX'!$C$12:$S$313,10,FALSE),IF(E845="Inventaire",VLOOKUP(B845,'[1]4 - Jeudi - SX'!$C$12:$S$313,11,FALSE),IF(E845="Emballages/Déchets",VLOOKUP(B845,'[1]4 - Jeudi - SX'!$C$12:$S$313,12,FALSE),IF(F845="Délgation",VLOOKUP(B845,'[1]4 - Jeudi - SX'!$C$12:$S$313,13,FALSE),IF(E845="Dégagement",VLOOKUP(B845,'[1]4 - Jeudi - SX'!$C$12:$S$313,14,FALSE),IF(E845="Administration (chefs équipes)",VLOOKUP(B845,'[1]4 - Jeudi - SX'!$C$12:$S$313,16,FALSE)))))))))</f>
        <v>0</v>
      </c>
      <c r="I845" s="6"/>
      <c r="J845" s="7"/>
    </row>
    <row r="846" spans="1:10">
      <c r="A846" s="1" t="str">
        <f t="shared" si="26"/>
        <v>SALIMA  FATIMA</v>
      </c>
      <c r="B846" s="2" t="str">
        <f>INDEX('[1]liste operateur'!D:D,(ROWS($1:846)-1)/8+1)</f>
        <v>SALIMA  FATIMA</v>
      </c>
      <c r="C846" s="3" t="str">
        <f>+VLOOKUP(B846,'[1]liste operateur'!D:E,2,FALSE)</f>
        <v>Intérimaire</v>
      </c>
      <c r="D846" s="4" t="str">
        <f t="shared" si="27"/>
        <v>NORM</v>
      </c>
      <c r="E846" t="s">
        <v>5</v>
      </c>
      <c r="G846" t="str">
        <f>VLOOKUP(B846,'[1]4 - Jeudi - SX'!$C$12:$E$1048576,3,FALSE)</f>
        <v>Après Midi</v>
      </c>
      <c r="H846" s="5">
        <f>IF(E846="Réception",VLOOKUP(B846,'[1]4 - Jeudi - SX'!$C$12:$S$313,9,FALSE),IF(E846="Préparation",VLOOKUP(B846,'[1]4 - Jeudi - SX'!$C$12:$S$313,8,FALSE),IF(E846="Expédition",VLOOKUP(B846,'[1]4 - Jeudi - SX'!$C$12:$S$313,10,FALSE),IF(E846="Inventaire",VLOOKUP(B846,'[1]4 - Jeudi - SX'!$C$12:$S$313,11,FALSE),IF(E846="Emballages/Déchets",VLOOKUP(B846,'[1]4 - Jeudi - SX'!$C$12:$S$313,12,FALSE),IF(F846="Délgation",VLOOKUP(B846,'[1]4 - Jeudi - SX'!$C$12:$S$313,13,FALSE),IF(E846="Dégagement",VLOOKUP(B846,'[1]4 - Jeudi - SX'!$C$12:$S$313,14,FALSE),IF(E846="Administration (chefs équipes)",VLOOKUP(B846,'[1]4 - Jeudi - SX'!$C$12:$S$313,16,FALSE)))))))))</f>
        <v>0</v>
      </c>
      <c r="I846" s="6"/>
      <c r="J846" s="7"/>
    </row>
    <row r="847" spans="1:10">
      <c r="A847" s="1" t="str">
        <f t="shared" si="26"/>
        <v>SALIMA  FATIMA</v>
      </c>
      <c r="B847" s="2" t="str">
        <f>INDEX('[1]liste operateur'!D:D,(ROWS($1:847)-1)/8+1)</f>
        <v>SALIMA  FATIMA</v>
      </c>
      <c r="C847" s="3" t="str">
        <f>+VLOOKUP(B847,'[1]liste operateur'!D:E,2,FALSE)</f>
        <v>Intérimaire</v>
      </c>
      <c r="D847" s="4" t="str">
        <f t="shared" si="27"/>
        <v>NORM</v>
      </c>
      <c r="E847" t="s">
        <v>6</v>
      </c>
      <c r="G847" t="str">
        <f>VLOOKUP(B847,'[1]4 - Jeudi - SX'!$C$12:$E$1048576,3,FALSE)</f>
        <v>Après Midi</v>
      </c>
      <c r="H847" s="5">
        <f>IF(E847="Réception",VLOOKUP(B847,'[1]4 - Jeudi - SX'!$C$12:$S$313,9,FALSE),IF(E847="Préparation",VLOOKUP(B847,'[1]4 - Jeudi - SX'!$C$12:$S$313,8,FALSE),IF(E847="Expédition",VLOOKUP(B847,'[1]4 - Jeudi - SX'!$C$12:$S$313,10,FALSE),IF(E847="Inventaire",VLOOKUP(B847,'[1]4 - Jeudi - SX'!$C$12:$S$313,11,FALSE),IF(E847="Emballages/Déchets",VLOOKUP(B847,'[1]4 - Jeudi - SX'!$C$12:$S$313,12,FALSE),IF(F847="Délgation",VLOOKUP(B847,'[1]4 - Jeudi - SX'!$C$12:$S$313,13,FALSE),IF(E847="Dégagement",VLOOKUP(B847,'[1]4 - Jeudi - SX'!$C$12:$S$313,14,FALSE),IF(E847="Administration (chefs équipes)",VLOOKUP(B847,'[1]4 - Jeudi - SX'!$C$12:$S$313,16,FALSE)))))))))</f>
        <v>0</v>
      </c>
      <c r="I847" s="6"/>
      <c r="J847" s="7"/>
    </row>
    <row r="848" spans="1:10">
      <c r="A848" s="1" t="str">
        <f t="shared" si="26"/>
        <v>SALIMA  FATIMA</v>
      </c>
      <c r="B848" s="2" t="str">
        <f>INDEX('[1]liste operateur'!D:D,(ROWS($1:848)-1)/8+1)</f>
        <v>SALIMA  FATIMA</v>
      </c>
      <c r="C848" s="3" t="str">
        <f>+VLOOKUP(B848,'[1]liste operateur'!D:E,2,FALSE)</f>
        <v>Intérimaire</v>
      </c>
      <c r="D848" s="4" t="str">
        <f t="shared" si="27"/>
        <v>NORM</v>
      </c>
      <c r="F848" t="s">
        <v>7</v>
      </c>
      <c r="G848" t="str">
        <f>VLOOKUP(B848,'[1]4 - Jeudi - SX'!$C$12:$E$1048576,3,FALSE)</f>
        <v>Après Midi</v>
      </c>
      <c r="H848" s="5">
        <f>IF(E848="Réception",VLOOKUP(B848,'[1]4 - Jeudi - SX'!$C$12:$S$313,9,FALSE),IF(E848="Préparation",VLOOKUP(B848,'[1]4 - Jeudi - SX'!$C$12:$S$313,8,FALSE),IF(E848="Expédition",VLOOKUP(B848,'[1]4 - Jeudi - SX'!$C$12:$S$313,10,FALSE),IF(E848="Inventaire",VLOOKUP(B848,'[1]4 - Jeudi - SX'!$C$12:$S$313,11,FALSE),IF(E848="Emballages/Déchets",VLOOKUP(B848,'[1]4 - Jeudi - SX'!$C$12:$S$313,12,FALSE),IF(F848="Délgation",VLOOKUP(B848,'[1]4 - Jeudi - SX'!$C$12:$S$313,13,FALSE),IF(E848="Dégagement",VLOOKUP(B848,'[1]4 - Jeudi - SX'!$C$12:$S$313,14,FALSE),IF(E848="Administration (chefs équipes)",VLOOKUP(B848,'[1]4 - Jeudi - SX'!$C$12:$S$313,16,FALSE)))))))))</f>
        <v>0</v>
      </c>
      <c r="I848" s="6"/>
      <c r="J848" s="7"/>
    </row>
    <row r="849" spans="1:10">
      <c r="A849" s="1" t="str">
        <f t="shared" si="26"/>
        <v>CERUTTI  NATACHA</v>
      </c>
      <c r="B849" s="2" t="str">
        <f>INDEX('[1]liste operateur'!D:D,(ROWS($1:849)-1)/8+1)</f>
        <v>CERUTTI  NATACHA</v>
      </c>
      <c r="C849" s="3" t="str">
        <f>+VLOOKUP(B849,'[1]liste operateur'!D:E,2,FALSE)</f>
        <v>Intérimaire</v>
      </c>
      <c r="D849" s="4" t="str">
        <f t="shared" si="27"/>
        <v>NORM</v>
      </c>
      <c r="E849" t="s">
        <v>0</v>
      </c>
      <c r="G849" t="str">
        <f>VLOOKUP(B849,'[1]4 - Jeudi - SX'!$C$12:$E$1048576,3,FALSE)</f>
        <v>Après Midi</v>
      </c>
      <c r="H849" s="5">
        <f>IF(E849="Réception",VLOOKUP(B849,'[1]4 - Jeudi - SX'!$C$12:$S$313,9,FALSE),IF(E849="Préparation",VLOOKUP(B849,'[1]4 - Jeudi - SX'!$C$12:$S$313,8,FALSE),IF(E849="Expédition",VLOOKUP(B849,'[1]4 - Jeudi - SX'!$C$12:$S$313,10,FALSE),IF(E849="Inventaire",VLOOKUP(B849,'[1]4 - Jeudi - SX'!$C$12:$S$313,11,FALSE),IF(E849="Emballages/Déchets",VLOOKUP(B849,'[1]4 - Jeudi - SX'!$C$12:$S$313,12,FALSE),IF(F849="Délgation",VLOOKUP(B849,'[1]4 - Jeudi - SX'!$C$12:$S$313,13,FALSE),IF(E849="Dégagement",VLOOKUP(B849,'[1]4 - Jeudi - SX'!$C$12:$S$313,14,FALSE),IF(E849="Administration (chefs équipes)",VLOOKUP(B849,'[1]4 - Jeudi - SX'!$C$12:$S$313,16,FALSE)))))))))</f>
        <v>0</v>
      </c>
      <c r="I849" s="6"/>
      <c r="J849" s="7"/>
    </row>
    <row r="850" spans="1:10">
      <c r="A850" s="1" t="str">
        <f t="shared" si="26"/>
        <v>CERUTTI  NATACHA</v>
      </c>
      <c r="B850" s="2" t="str">
        <f>INDEX('[1]liste operateur'!D:D,(ROWS($1:850)-1)/8+1)</f>
        <v>CERUTTI  NATACHA</v>
      </c>
      <c r="C850" s="3" t="str">
        <f>+VLOOKUP(B850,'[1]liste operateur'!D:E,2,FALSE)</f>
        <v>Intérimaire</v>
      </c>
      <c r="D850" s="4" t="str">
        <f t="shared" si="27"/>
        <v>NORM</v>
      </c>
      <c r="E850" t="s">
        <v>1</v>
      </c>
      <c r="G850" t="str">
        <f>VLOOKUP(B850,'[1]4 - Jeudi - SX'!$C$12:$E$1048576,3,FALSE)</f>
        <v>Après Midi</v>
      </c>
      <c r="H850" s="5">
        <f>IF(E850="Réception",VLOOKUP(B850,'[1]4 - Jeudi - SX'!$C$12:$S$313,9,FALSE),IF(E850="Préparation",VLOOKUP(B850,'[1]4 - Jeudi - SX'!$C$12:$S$313,8,FALSE),IF(E850="Expédition",VLOOKUP(B850,'[1]4 - Jeudi - SX'!$C$12:$S$313,10,FALSE),IF(E850="Inventaire",VLOOKUP(B850,'[1]4 - Jeudi - SX'!$C$12:$S$313,11,FALSE),IF(E850="Emballages/Déchets",VLOOKUP(B850,'[1]4 - Jeudi - SX'!$C$12:$S$313,12,FALSE),IF(F850="Délgation",VLOOKUP(B850,'[1]4 - Jeudi - SX'!$C$12:$S$313,13,FALSE),IF(E850="Dégagement",VLOOKUP(B850,'[1]4 - Jeudi - SX'!$C$12:$S$313,14,FALSE),IF(E850="Administration (chefs équipes)",VLOOKUP(B850,'[1]4 - Jeudi - SX'!$C$12:$S$313,16,FALSE)))))))))</f>
        <v>0</v>
      </c>
      <c r="I850" s="6"/>
      <c r="J850" s="7"/>
    </row>
    <row r="851" spans="1:10">
      <c r="A851" s="1" t="str">
        <f t="shared" si="26"/>
        <v>CERUTTI  NATACHA</v>
      </c>
      <c r="B851" s="2" t="str">
        <f>INDEX('[1]liste operateur'!D:D,(ROWS($1:851)-1)/8+1)</f>
        <v>CERUTTI  NATACHA</v>
      </c>
      <c r="C851" s="3" t="str">
        <f>+VLOOKUP(B851,'[1]liste operateur'!D:E,2,FALSE)</f>
        <v>Intérimaire</v>
      </c>
      <c r="D851" s="4" t="str">
        <f t="shared" si="27"/>
        <v>NORM</v>
      </c>
      <c r="E851" t="s">
        <v>2</v>
      </c>
      <c r="G851" t="str">
        <f>VLOOKUP(B851,'[1]4 - Jeudi - SX'!$C$12:$E$1048576,3,FALSE)</f>
        <v>Après Midi</v>
      </c>
      <c r="H851" s="5">
        <f>IF(E851="Réception",VLOOKUP(B851,'[1]4 - Jeudi - SX'!$C$12:$S$313,9,FALSE),IF(E851="Préparation",VLOOKUP(B851,'[1]4 - Jeudi - SX'!$C$12:$S$313,8,FALSE),IF(E851="Expédition",VLOOKUP(B851,'[1]4 - Jeudi - SX'!$C$12:$S$313,10,FALSE),IF(E851="Inventaire",VLOOKUP(B851,'[1]4 - Jeudi - SX'!$C$12:$S$313,11,FALSE),IF(E851="Emballages/Déchets",VLOOKUP(B851,'[1]4 - Jeudi - SX'!$C$12:$S$313,12,FALSE),IF(F851="Délgation",VLOOKUP(B851,'[1]4 - Jeudi - SX'!$C$12:$S$313,13,FALSE),IF(E851="Dégagement",VLOOKUP(B851,'[1]4 - Jeudi - SX'!$C$12:$S$313,14,FALSE),IF(E851="Administration (chefs équipes)",VLOOKUP(B851,'[1]4 - Jeudi - SX'!$C$12:$S$313,16,FALSE)))))))))</f>
        <v>0</v>
      </c>
      <c r="I851" s="6"/>
      <c r="J851" s="7"/>
    </row>
    <row r="852" spans="1:10">
      <c r="A852" s="1" t="str">
        <f t="shared" si="26"/>
        <v>CERUTTI  NATACHA</v>
      </c>
      <c r="B852" s="2" t="str">
        <f>INDEX('[1]liste operateur'!D:D,(ROWS($1:852)-1)/8+1)</f>
        <v>CERUTTI  NATACHA</v>
      </c>
      <c r="C852" s="3" t="str">
        <f>+VLOOKUP(B852,'[1]liste operateur'!D:E,2,FALSE)</f>
        <v>Intérimaire</v>
      </c>
      <c r="D852" s="4" t="str">
        <f t="shared" si="27"/>
        <v>NORM</v>
      </c>
      <c r="E852" t="s">
        <v>3</v>
      </c>
      <c r="G852" t="str">
        <f>VLOOKUP(B852,'[1]4 - Jeudi - SX'!$C$12:$E$1048576,3,FALSE)</f>
        <v>Après Midi</v>
      </c>
      <c r="H852" s="5">
        <f>IF(E852="Réception",VLOOKUP(B852,'[1]4 - Jeudi - SX'!$C$12:$S$313,9,FALSE),IF(E852="Préparation",VLOOKUP(B852,'[1]4 - Jeudi - SX'!$C$12:$S$313,8,FALSE),IF(E852="Expédition",VLOOKUP(B852,'[1]4 - Jeudi - SX'!$C$12:$S$313,10,FALSE),IF(E852="Inventaire",VLOOKUP(B852,'[1]4 - Jeudi - SX'!$C$12:$S$313,11,FALSE),IF(E852="Emballages/Déchets",VLOOKUP(B852,'[1]4 - Jeudi - SX'!$C$12:$S$313,12,FALSE),IF(F852="Délgation",VLOOKUP(B852,'[1]4 - Jeudi - SX'!$C$12:$S$313,13,FALSE),IF(E852="Dégagement",VLOOKUP(B852,'[1]4 - Jeudi - SX'!$C$12:$S$313,14,FALSE),IF(E852="Administration (chefs équipes)",VLOOKUP(B852,'[1]4 - Jeudi - SX'!$C$12:$S$313,16,FALSE)))))))))</f>
        <v>0</v>
      </c>
      <c r="I852" s="6"/>
      <c r="J852" s="7"/>
    </row>
    <row r="853" spans="1:10">
      <c r="A853" s="1" t="str">
        <f t="shared" si="26"/>
        <v>CERUTTI  NATACHA</v>
      </c>
      <c r="B853" s="2" t="str">
        <f>INDEX('[1]liste operateur'!D:D,(ROWS($1:853)-1)/8+1)</f>
        <v>CERUTTI  NATACHA</v>
      </c>
      <c r="C853" s="3" t="str">
        <f>+VLOOKUP(B853,'[1]liste operateur'!D:E,2,FALSE)</f>
        <v>Intérimaire</v>
      </c>
      <c r="D853" s="4" t="str">
        <f t="shared" si="27"/>
        <v>NORM</v>
      </c>
      <c r="E853" t="s">
        <v>4</v>
      </c>
      <c r="G853" t="str">
        <f>VLOOKUP(B853,'[1]4 - Jeudi - SX'!$C$12:$E$1048576,3,FALSE)</f>
        <v>Après Midi</v>
      </c>
      <c r="H853" s="5">
        <f>IF(E853="Réception",VLOOKUP(B853,'[1]4 - Jeudi - SX'!$C$12:$S$313,9,FALSE),IF(E853="Préparation",VLOOKUP(B853,'[1]4 - Jeudi - SX'!$C$12:$S$313,8,FALSE),IF(E853="Expédition",VLOOKUP(B853,'[1]4 - Jeudi - SX'!$C$12:$S$313,10,FALSE),IF(E853="Inventaire",VLOOKUP(B853,'[1]4 - Jeudi - SX'!$C$12:$S$313,11,FALSE),IF(E853="Emballages/Déchets",VLOOKUP(B853,'[1]4 - Jeudi - SX'!$C$12:$S$313,12,FALSE),IF(F853="Délgation",VLOOKUP(B853,'[1]4 - Jeudi - SX'!$C$12:$S$313,13,FALSE),IF(E853="Dégagement",VLOOKUP(B853,'[1]4 - Jeudi - SX'!$C$12:$S$313,14,FALSE),IF(E853="Administration (chefs équipes)",VLOOKUP(B853,'[1]4 - Jeudi - SX'!$C$12:$S$313,16,FALSE)))))))))</f>
        <v>0</v>
      </c>
      <c r="I853" s="6"/>
      <c r="J853" s="7"/>
    </row>
    <row r="854" spans="1:10">
      <c r="A854" s="1" t="str">
        <f t="shared" si="26"/>
        <v>CERUTTI  NATACHA</v>
      </c>
      <c r="B854" s="2" t="str">
        <f>INDEX('[1]liste operateur'!D:D,(ROWS($1:854)-1)/8+1)</f>
        <v>CERUTTI  NATACHA</v>
      </c>
      <c r="C854" s="3" t="str">
        <f>+VLOOKUP(B854,'[1]liste operateur'!D:E,2,FALSE)</f>
        <v>Intérimaire</v>
      </c>
      <c r="D854" s="4" t="str">
        <f t="shared" si="27"/>
        <v>NORM</v>
      </c>
      <c r="E854" t="s">
        <v>5</v>
      </c>
      <c r="G854" t="str">
        <f>VLOOKUP(B854,'[1]4 - Jeudi - SX'!$C$12:$E$1048576,3,FALSE)</f>
        <v>Après Midi</v>
      </c>
      <c r="H854" s="5">
        <f>IF(E854="Réception",VLOOKUP(B854,'[1]4 - Jeudi - SX'!$C$12:$S$313,9,FALSE),IF(E854="Préparation",VLOOKUP(B854,'[1]4 - Jeudi - SX'!$C$12:$S$313,8,FALSE),IF(E854="Expédition",VLOOKUP(B854,'[1]4 - Jeudi - SX'!$C$12:$S$313,10,FALSE),IF(E854="Inventaire",VLOOKUP(B854,'[1]4 - Jeudi - SX'!$C$12:$S$313,11,FALSE),IF(E854="Emballages/Déchets",VLOOKUP(B854,'[1]4 - Jeudi - SX'!$C$12:$S$313,12,FALSE),IF(F854="Délgation",VLOOKUP(B854,'[1]4 - Jeudi - SX'!$C$12:$S$313,13,FALSE),IF(E854="Dégagement",VLOOKUP(B854,'[1]4 - Jeudi - SX'!$C$12:$S$313,14,FALSE),IF(E854="Administration (chefs équipes)",VLOOKUP(B854,'[1]4 - Jeudi - SX'!$C$12:$S$313,16,FALSE)))))))))</f>
        <v>0</v>
      </c>
      <c r="I854" s="6"/>
      <c r="J854" s="7"/>
    </row>
    <row r="855" spans="1:10">
      <c r="A855" s="1" t="str">
        <f t="shared" si="26"/>
        <v>CERUTTI  NATACHA</v>
      </c>
      <c r="B855" s="2" t="str">
        <f>INDEX('[1]liste operateur'!D:D,(ROWS($1:855)-1)/8+1)</f>
        <v>CERUTTI  NATACHA</v>
      </c>
      <c r="C855" s="3" t="str">
        <f>+VLOOKUP(B855,'[1]liste operateur'!D:E,2,FALSE)</f>
        <v>Intérimaire</v>
      </c>
      <c r="D855" s="4" t="str">
        <f t="shared" si="27"/>
        <v>NORM</v>
      </c>
      <c r="E855" t="s">
        <v>6</v>
      </c>
      <c r="G855" t="str">
        <f>VLOOKUP(B855,'[1]4 - Jeudi - SX'!$C$12:$E$1048576,3,FALSE)</f>
        <v>Après Midi</v>
      </c>
      <c r="H855" s="5">
        <f>IF(E855="Réception",VLOOKUP(B855,'[1]4 - Jeudi - SX'!$C$12:$S$313,9,FALSE),IF(E855="Préparation",VLOOKUP(B855,'[1]4 - Jeudi - SX'!$C$12:$S$313,8,FALSE),IF(E855="Expédition",VLOOKUP(B855,'[1]4 - Jeudi - SX'!$C$12:$S$313,10,FALSE),IF(E855="Inventaire",VLOOKUP(B855,'[1]4 - Jeudi - SX'!$C$12:$S$313,11,FALSE),IF(E855="Emballages/Déchets",VLOOKUP(B855,'[1]4 - Jeudi - SX'!$C$12:$S$313,12,FALSE),IF(F855="Délgation",VLOOKUP(B855,'[1]4 - Jeudi - SX'!$C$12:$S$313,13,FALSE),IF(E855="Dégagement",VLOOKUP(B855,'[1]4 - Jeudi - SX'!$C$12:$S$313,14,FALSE),IF(E855="Administration (chefs équipes)",VLOOKUP(B855,'[1]4 - Jeudi - SX'!$C$12:$S$313,16,FALSE)))))))))</f>
        <v>0</v>
      </c>
      <c r="I855" s="6"/>
      <c r="J855" s="7"/>
    </row>
    <row r="856" spans="1:10">
      <c r="A856" s="1" t="str">
        <f t="shared" si="26"/>
        <v>CERUTTI  NATACHA</v>
      </c>
      <c r="B856" s="2" t="str">
        <f>INDEX('[1]liste operateur'!D:D,(ROWS($1:856)-1)/8+1)</f>
        <v>CERUTTI  NATACHA</v>
      </c>
      <c r="C856" s="3" t="str">
        <f>+VLOOKUP(B856,'[1]liste operateur'!D:E,2,FALSE)</f>
        <v>Intérimaire</v>
      </c>
      <c r="D856" s="4" t="str">
        <f t="shared" si="27"/>
        <v>NORM</v>
      </c>
      <c r="F856" t="s">
        <v>7</v>
      </c>
      <c r="G856" t="str">
        <f>VLOOKUP(B856,'[1]4 - Jeudi - SX'!$C$12:$E$1048576,3,FALSE)</f>
        <v>Après Midi</v>
      </c>
      <c r="H856" s="5">
        <f>IF(E856="Réception",VLOOKUP(B856,'[1]4 - Jeudi - SX'!$C$12:$S$313,9,FALSE),IF(E856="Préparation",VLOOKUP(B856,'[1]4 - Jeudi - SX'!$C$12:$S$313,8,FALSE),IF(E856="Expédition",VLOOKUP(B856,'[1]4 - Jeudi - SX'!$C$12:$S$313,10,FALSE),IF(E856="Inventaire",VLOOKUP(B856,'[1]4 - Jeudi - SX'!$C$12:$S$313,11,FALSE),IF(E856="Emballages/Déchets",VLOOKUP(B856,'[1]4 - Jeudi - SX'!$C$12:$S$313,12,FALSE),IF(F856="Délgation",VLOOKUP(B856,'[1]4 - Jeudi - SX'!$C$12:$S$313,13,FALSE),IF(E856="Dégagement",VLOOKUP(B856,'[1]4 - Jeudi - SX'!$C$12:$S$313,14,FALSE),IF(E856="Administration (chefs équipes)",VLOOKUP(B856,'[1]4 - Jeudi - SX'!$C$12:$S$313,16,FALSE)))))))))</f>
        <v>0</v>
      </c>
      <c r="I856" s="6"/>
      <c r="J856" s="7"/>
    </row>
    <row r="857" spans="1:10">
      <c r="A857" s="1" t="str">
        <f t="shared" si="26"/>
        <v>CHERIF SALINO  JASMINE</v>
      </c>
      <c r="B857" s="2" t="str">
        <f>INDEX('[1]liste operateur'!D:D,(ROWS($1:857)-1)/8+1)</f>
        <v>CHERIF SALINO  JASMINE</v>
      </c>
      <c r="C857" s="3" t="str">
        <f>+VLOOKUP(B857,'[1]liste operateur'!D:E,2,FALSE)</f>
        <v>Intérimaire</v>
      </c>
      <c r="D857" s="4" t="str">
        <f t="shared" si="27"/>
        <v>NORM</v>
      </c>
      <c r="E857" t="s">
        <v>0</v>
      </c>
      <c r="G857" t="str">
        <f>VLOOKUP(B857,'[1]4 - Jeudi - SX'!$C$12:$E$1048576,3,FALSE)</f>
        <v>Après Midi</v>
      </c>
      <c r="H857" s="5">
        <f>IF(E857="Réception",VLOOKUP(B857,'[1]4 - Jeudi - SX'!$C$12:$S$313,9,FALSE),IF(E857="Préparation",VLOOKUP(B857,'[1]4 - Jeudi - SX'!$C$12:$S$313,8,FALSE),IF(E857="Expédition",VLOOKUP(B857,'[1]4 - Jeudi - SX'!$C$12:$S$313,10,FALSE),IF(E857="Inventaire",VLOOKUP(B857,'[1]4 - Jeudi - SX'!$C$12:$S$313,11,FALSE),IF(E857="Emballages/Déchets",VLOOKUP(B857,'[1]4 - Jeudi - SX'!$C$12:$S$313,12,FALSE),IF(F857="Délgation",VLOOKUP(B857,'[1]4 - Jeudi - SX'!$C$12:$S$313,13,FALSE),IF(E857="Dégagement",VLOOKUP(B857,'[1]4 - Jeudi - SX'!$C$12:$S$313,14,FALSE),IF(E857="Administration (chefs équipes)",VLOOKUP(B857,'[1]4 - Jeudi - SX'!$C$12:$S$313,16,FALSE)))))))))</f>
        <v>0</v>
      </c>
      <c r="I857" s="6"/>
      <c r="J857" s="7"/>
    </row>
    <row r="858" spans="1:10">
      <c r="A858" s="1" t="str">
        <f t="shared" si="26"/>
        <v>CHERIF SALINO  JASMINE</v>
      </c>
      <c r="B858" s="2" t="str">
        <f>INDEX('[1]liste operateur'!D:D,(ROWS($1:858)-1)/8+1)</f>
        <v>CHERIF SALINO  JASMINE</v>
      </c>
      <c r="C858" s="3" t="str">
        <f>+VLOOKUP(B858,'[1]liste operateur'!D:E,2,FALSE)</f>
        <v>Intérimaire</v>
      </c>
      <c r="D858" s="4" t="str">
        <f t="shared" si="27"/>
        <v>NORM</v>
      </c>
      <c r="E858" t="s">
        <v>1</v>
      </c>
      <c r="G858" t="str">
        <f>VLOOKUP(B858,'[1]4 - Jeudi - SX'!$C$12:$E$1048576,3,FALSE)</f>
        <v>Après Midi</v>
      </c>
      <c r="H858" s="5">
        <f>IF(E858="Réception",VLOOKUP(B858,'[1]4 - Jeudi - SX'!$C$12:$S$313,9,FALSE),IF(E858="Préparation",VLOOKUP(B858,'[1]4 - Jeudi - SX'!$C$12:$S$313,8,FALSE),IF(E858="Expédition",VLOOKUP(B858,'[1]4 - Jeudi - SX'!$C$12:$S$313,10,FALSE),IF(E858="Inventaire",VLOOKUP(B858,'[1]4 - Jeudi - SX'!$C$12:$S$313,11,FALSE),IF(E858="Emballages/Déchets",VLOOKUP(B858,'[1]4 - Jeudi - SX'!$C$12:$S$313,12,FALSE),IF(F858="Délgation",VLOOKUP(B858,'[1]4 - Jeudi - SX'!$C$12:$S$313,13,FALSE),IF(E858="Dégagement",VLOOKUP(B858,'[1]4 - Jeudi - SX'!$C$12:$S$313,14,FALSE),IF(E858="Administration (chefs équipes)",VLOOKUP(B858,'[1]4 - Jeudi - SX'!$C$12:$S$313,16,FALSE)))))))))</f>
        <v>0</v>
      </c>
      <c r="I858" s="6"/>
      <c r="J858" s="7"/>
    </row>
    <row r="859" spans="1:10">
      <c r="A859" s="1" t="str">
        <f t="shared" si="26"/>
        <v>CHERIF SALINO  JASMINE</v>
      </c>
      <c r="B859" s="2" t="str">
        <f>INDEX('[1]liste operateur'!D:D,(ROWS($1:859)-1)/8+1)</f>
        <v>CHERIF SALINO  JASMINE</v>
      </c>
      <c r="C859" s="3" t="str">
        <f>+VLOOKUP(B859,'[1]liste operateur'!D:E,2,FALSE)</f>
        <v>Intérimaire</v>
      </c>
      <c r="D859" s="4" t="str">
        <f t="shared" si="27"/>
        <v>NORM</v>
      </c>
      <c r="E859" t="s">
        <v>2</v>
      </c>
      <c r="G859" t="str">
        <f>VLOOKUP(B859,'[1]4 - Jeudi - SX'!$C$12:$E$1048576,3,FALSE)</f>
        <v>Après Midi</v>
      </c>
      <c r="H859" s="5">
        <f>IF(E859="Réception",VLOOKUP(B859,'[1]4 - Jeudi - SX'!$C$12:$S$313,9,FALSE),IF(E859="Préparation",VLOOKUP(B859,'[1]4 - Jeudi - SX'!$C$12:$S$313,8,FALSE),IF(E859="Expédition",VLOOKUP(B859,'[1]4 - Jeudi - SX'!$C$12:$S$313,10,FALSE),IF(E859="Inventaire",VLOOKUP(B859,'[1]4 - Jeudi - SX'!$C$12:$S$313,11,FALSE),IF(E859="Emballages/Déchets",VLOOKUP(B859,'[1]4 - Jeudi - SX'!$C$12:$S$313,12,FALSE),IF(F859="Délgation",VLOOKUP(B859,'[1]4 - Jeudi - SX'!$C$12:$S$313,13,FALSE),IF(E859="Dégagement",VLOOKUP(B859,'[1]4 - Jeudi - SX'!$C$12:$S$313,14,FALSE),IF(E859="Administration (chefs équipes)",VLOOKUP(B859,'[1]4 - Jeudi - SX'!$C$12:$S$313,16,FALSE)))))))))</f>
        <v>0</v>
      </c>
      <c r="I859" s="6"/>
      <c r="J859" s="7"/>
    </row>
    <row r="860" spans="1:10">
      <c r="A860" s="1" t="str">
        <f t="shared" si="26"/>
        <v>CHERIF SALINO  JASMINE</v>
      </c>
      <c r="B860" s="2" t="str">
        <f>INDEX('[1]liste operateur'!D:D,(ROWS($1:860)-1)/8+1)</f>
        <v>CHERIF SALINO  JASMINE</v>
      </c>
      <c r="C860" s="3" t="str">
        <f>+VLOOKUP(B860,'[1]liste operateur'!D:E,2,FALSE)</f>
        <v>Intérimaire</v>
      </c>
      <c r="D860" s="4" t="str">
        <f t="shared" si="27"/>
        <v>NORM</v>
      </c>
      <c r="E860" t="s">
        <v>3</v>
      </c>
      <c r="G860" t="str">
        <f>VLOOKUP(B860,'[1]4 - Jeudi - SX'!$C$12:$E$1048576,3,FALSE)</f>
        <v>Après Midi</v>
      </c>
      <c r="H860" s="5">
        <f>IF(E860="Réception",VLOOKUP(B860,'[1]4 - Jeudi - SX'!$C$12:$S$313,9,FALSE),IF(E860="Préparation",VLOOKUP(B860,'[1]4 - Jeudi - SX'!$C$12:$S$313,8,FALSE),IF(E860="Expédition",VLOOKUP(B860,'[1]4 - Jeudi - SX'!$C$12:$S$313,10,FALSE),IF(E860="Inventaire",VLOOKUP(B860,'[1]4 - Jeudi - SX'!$C$12:$S$313,11,FALSE),IF(E860="Emballages/Déchets",VLOOKUP(B860,'[1]4 - Jeudi - SX'!$C$12:$S$313,12,FALSE),IF(F860="Délgation",VLOOKUP(B860,'[1]4 - Jeudi - SX'!$C$12:$S$313,13,FALSE),IF(E860="Dégagement",VLOOKUP(B860,'[1]4 - Jeudi - SX'!$C$12:$S$313,14,FALSE),IF(E860="Administration (chefs équipes)",VLOOKUP(B860,'[1]4 - Jeudi - SX'!$C$12:$S$313,16,FALSE)))))))))</f>
        <v>0</v>
      </c>
      <c r="I860" s="6"/>
      <c r="J860" s="7"/>
    </row>
    <row r="861" spans="1:10">
      <c r="A861" s="1" t="str">
        <f t="shared" si="26"/>
        <v>CHERIF SALINO  JASMINE</v>
      </c>
      <c r="B861" s="2" t="str">
        <f>INDEX('[1]liste operateur'!D:D,(ROWS($1:861)-1)/8+1)</f>
        <v>CHERIF SALINO  JASMINE</v>
      </c>
      <c r="C861" s="3" t="str">
        <f>+VLOOKUP(B861,'[1]liste operateur'!D:E,2,FALSE)</f>
        <v>Intérimaire</v>
      </c>
      <c r="D861" s="4" t="str">
        <f t="shared" si="27"/>
        <v>NORM</v>
      </c>
      <c r="E861" t="s">
        <v>4</v>
      </c>
      <c r="G861" t="str">
        <f>VLOOKUP(B861,'[1]4 - Jeudi - SX'!$C$12:$E$1048576,3,FALSE)</f>
        <v>Après Midi</v>
      </c>
      <c r="H861" s="5">
        <f>IF(E861="Réception",VLOOKUP(B861,'[1]4 - Jeudi - SX'!$C$12:$S$313,9,FALSE),IF(E861="Préparation",VLOOKUP(B861,'[1]4 - Jeudi - SX'!$C$12:$S$313,8,FALSE),IF(E861="Expédition",VLOOKUP(B861,'[1]4 - Jeudi - SX'!$C$12:$S$313,10,FALSE),IF(E861="Inventaire",VLOOKUP(B861,'[1]4 - Jeudi - SX'!$C$12:$S$313,11,FALSE),IF(E861="Emballages/Déchets",VLOOKUP(B861,'[1]4 - Jeudi - SX'!$C$12:$S$313,12,FALSE),IF(F861="Délgation",VLOOKUP(B861,'[1]4 - Jeudi - SX'!$C$12:$S$313,13,FALSE),IF(E861="Dégagement",VLOOKUP(B861,'[1]4 - Jeudi - SX'!$C$12:$S$313,14,FALSE),IF(E861="Administration (chefs équipes)",VLOOKUP(B861,'[1]4 - Jeudi - SX'!$C$12:$S$313,16,FALSE)))))))))</f>
        <v>0</v>
      </c>
      <c r="I861" s="6"/>
      <c r="J861" s="7"/>
    </row>
    <row r="862" spans="1:10">
      <c r="A862" s="1" t="str">
        <f t="shared" si="26"/>
        <v>CHERIF SALINO  JASMINE</v>
      </c>
      <c r="B862" s="2" t="str">
        <f>INDEX('[1]liste operateur'!D:D,(ROWS($1:862)-1)/8+1)</f>
        <v>CHERIF SALINO  JASMINE</v>
      </c>
      <c r="C862" s="3" t="str">
        <f>+VLOOKUP(B862,'[1]liste operateur'!D:E,2,FALSE)</f>
        <v>Intérimaire</v>
      </c>
      <c r="D862" s="4" t="str">
        <f t="shared" si="27"/>
        <v>NORM</v>
      </c>
      <c r="E862" t="s">
        <v>5</v>
      </c>
      <c r="G862" t="str">
        <f>VLOOKUP(B862,'[1]4 - Jeudi - SX'!$C$12:$E$1048576,3,FALSE)</f>
        <v>Après Midi</v>
      </c>
      <c r="H862" s="5">
        <f>IF(E862="Réception",VLOOKUP(B862,'[1]4 - Jeudi - SX'!$C$12:$S$313,9,FALSE),IF(E862="Préparation",VLOOKUP(B862,'[1]4 - Jeudi - SX'!$C$12:$S$313,8,FALSE),IF(E862="Expédition",VLOOKUP(B862,'[1]4 - Jeudi - SX'!$C$12:$S$313,10,FALSE),IF(E862="Inventaire",VLOOKUP(B862,'[1]4 - Jeudi - SX'!$C$12:$S$313,11,FALSE),IF(E862="Emballages/Déchets",VLOOKUP(B862,'[1]4 - Jeudi - SX'!$C$12:$S$313,12,FALSE),IF(F862="Délgation",VLOOKUP(B862,'[1]4 - Jeudi - SX'!$C$12:$S$313,13,FALSE),IF(E862="Dégagement",VLOOKUP(B862,'[1]4 - Jeudi - SX'!$C$12:$S$313,14,FALSE),IF(E862="Administration (chefs équipes)",VLOOKUP(B862,'[1]4 - Jeudi - SX'!$C$12:$S$313,16,FALSE)))))))))</f>
        <v>0</v>
      </c>
      <c r="I862" s="6"/>
      <c r="J862" s="7"/>
    </row>
    <row r="863" spans="1:10">
      <c r="A863" s="1" t="str">
        <f t="shared" si="26"/>
        <v>CHERIF SALINO  JASMINE</v>
      </c>
      <c r="B863" s="2" t="str">
        <f>INDEX('[1]liste operateur'!D:D,(ROWS($1:863)-1)/8+1)</f>
        <v>CHERIF SALINO  JASMINE</v>
      </c>
      <c r="C863" s="3" t="str">
        <f>+VLOOKUP(B863,'[1]liste operateur'!D:E,2,FALSE)</f>
        <v>Intérimaire</v>
      </c>
      <c r="D863" s="4" t="str">
        <f t="shared" si="27"/>
        <v>NORM</v>
      </c>
      <c r="E863" t="s">
        <v>6</v>
      </c>
      <c r="G863" t="str">
        <f>VLOOKUP(B863,'[1]4 - Jeudi - SX'!$C$12:$E$1048576,3,FALSE)</f>
        <v>Après Midi</v>
      </c>
      <c r="H863" s="5">
        <f>IF(E863="Réception",VLOOKUP(B863,'[1]4 - Jeudi - SX'!$C$12:$S$313,9,FALSE),IF(E863="Préparation",VLOOKUP(B863,'[1]4 - Jeudi - SX'!$C$12:$S$313,8,FALSE),IF(E863="Expédition",VLOOKUP(B863,'[1]4 - Jeudi - SX'!$C$12:$S$313,10,FALSE),IF(E863="Inventaire",VLOOKUP(B863,'[1]4 - Jeudi - SX'!$C$12:$S$313,11,FALSE),IF(E863="Emballages/Déchets",VLOOKUP(B863,'[1]4 - Jeudi - SX'!$C$12:$S$313,12,FALSE),IF(F863="Délgation",VLOOKUP(B863,'[1]4 - Jeudi - SX'!$C$12:$S$313,13,FALSE),IF(E863="Dégagement",VLOOKUP(B863,'[1]4 - Jeudi - SX'!$C$12:$S$313,14,FALSE),IF(E863="Administration (chefs équipes)",VLOOKUP(B863,'[1]4 - Jeudi - SX'!$C$12:$S$313,16,FALSE)))))))))</f>
        <v>0</v>
      </c>
      <c r="I863" s="6"/>
      <c r="J863" s="7"/>
    </row>
    <row r="864" spans="1:10">
      <c r="A864" s="1" t="str">
        <f t="shared" si="26"/>
        <v>CHERIF SALINO  JASMINE</v>
      </c>
      <c r="B864" s="2" t="str">
        <f>INDEX('[1]liste operateur'!D:D,(ROWS($1:864)-1)/8+1)</f>
        <v>CHERIF SALINO  JASMINE</v>
      </c>
      <c r="C864" s="3" t="str">
        <f>+VLOOKUP(B864,'[1]liste operateur'!D:E,2,FALSE)</f>
        <v>Intérimaire</v>
      </c>
      <c r="D864" s="4" t="str">
        <f t="shared" si="27"/>
        <v>NORM</v>
      </c>
      <c r="F864" t="s">
        <v>7</v>
      </c>
      <c r="G864" t="str">
        <f>VLOOKUP(B864,'[1]4 - Jeudi - SX'!$C$12:$E$1048576,3,FALSE)</f>
        <v>Après Midi</v>
      </c>
      <c r="H864" s="5">
        <f>IF(E864="Réception",VLOOKUP(B864,'[1]4 - Jeudi - SX'!$C$12:$S$313,9,FALSE),IF(E864="Préparation",VLOOKUP(B864,'[1]4 - Jeudi - SX'!$C$12:$S$313,8,FALSE),IF(E864="Expédition",VLOOKUP(B864,'[1]4 - Jeudi - SX'!$C$12:$S$313,10,FALSE),IF(E864="Inventaire",VLOOKUP(B864,'[1]4 - Jeudi - SX'!$C$12:$S$313,11,FALSE),IF(E864="Emballages/Déchets",VLOOKUP(B864,'[1]4 - Jeudi - SX'!$C$12:$S$313,12,FALSE),IF(F864="Délgation",VLOOKUP(B864,'[1]4 - Jeudi - SX'!$C$12:$S$313,13,FALSE),IF(E864="Dégagement",VLOOKUP(B864,'[1]4 - Jeudi - SX'!$C$12:$S$313,14,FALSE),IF(E864="Administration (chefs équipes)",VLOOKUP(B864,'[1]4 - Jeudi - SX'!$C$12:$S$313,16,FALSE)))))))))</f>
        <v>0</v>
      </c>
      <c r="I864" s="6"/>
      <c r="J864" s="7"/>
    </row>
    <row r="865" spans="1:10">
      <c r="A865" s="1" t="str">
        <f t="shared" si="26"/>
        <v>BOURLAY  ALAIN</v>
      </c>
      <c r="B865" s="2" t="str">
        <f>INDEX('[1]liste operateur'!D:D,(ROWS($1:865)-1)/8+1)</f>
        <v>BOURLAY  ALAIN</v>
      </c>
      <c r="C865" s="3" t="str">
        <f>+VLOOKUP(B865,'[1]liste operateur'!D:E,2,FALSE)</f>
        <v>Intérimaire</v>
      </c>
      <c r="D865" s="4" t="str">
        <f t="shared" si="27"/>
        <v>NORM</v>
      </c>
      <c r="E865" t="s">
        <v>0</v>
      </c>
      <c r="G865" t="str">
        <f>VLOOKUP(B865,'[1]4 - Jeudi - SX'!$C$12:$E$1048576,3,FALSE)</f>
        <v>Après Midi</v>
      </c>
      <c r="H865" s="5">
        <f>IF(E865="Réception",VLOOKUP(B865,'[1]4 - Jeudi - SX'!$C$12:$S$313,9,FALSE),IF(E865="Préparation",VLOOKUP(B865,'[1]4 - Jeudi - SX'!$C$12:$S$313,8,FALSE),IF(E865="Expédition",VLOOKUP(B865,'[1]4 - Jeudi - SX'!$C$12:$S$313,10,FALSE),IF(E865="Inventaire",VLOOKUP(B865,'[1]4 - Jeudi - SX'!$C$12:$S$313,11,FALSE),IF(E865="Emballages/Déchets",VLOOKUP(B865,'[1]4 - Jeudi - SX'!$C$12:$S$313,12,FALSE),IF(F865="Délgation",VLOOKUP(B865,'[1]4 - Jeudi - SX'!$C$12:$S$313,13,FALSE),IF(E865="Dégagement",VLOOKUP(B865,'[1]4 - Jeudi - SX'!$C$12:$S$313,14,FALSE),IF(E865="Administration (chefs équipes)",VLOOKUP(B865,'[1]4 - Jeudi - SX'!$C$12:$S$313,16,FALSE)))))))))</f>
        <v>0</v>
      </c>
      <c r="I865" s="6"/>
      <c r="J865" s="7"/>
    </row>
    <row r="866" spans="1:10">
      <c r="A866" s="1" t="str">
        <f t="shared" si="26"/>
        <v>BOURLAY  ALAIN</v>
      </c>
      <c r="B866" s="2" t="str">
        <f>INDEX('[1]liste operateur'!D:D,(ROWS($1:866)-1)/8+1)</f>
        <v>BOURLAY  ALAIN</v>
      </c>
      <c r="C866" s="3" t="str">
        <f>+VLOOKUP(B866,'[1]liste operateur'!D:E,2,FALSE)</f>
        <v>Intérimaire</v>
      </c>
      <c r="D866" s="4" t="str">
        <f t="shared" si="27"/>
        <v>NORM</v>
      </c>
      <c r="E866" t="s">
        <v>1</v>
      </c>
      <c r="G866" t="str">
        <f>VLOOKUP(B866,'[1]4 - Jeudi - SX'!$C$12:$E$1048576,3,FALSE)</f>
        <v>Après Midi</v>
      </c>
      <c r="H866" s="5">
        <f>IF(E866="Réception",VLOOKUP(B866,'[1]4 - Jeudi - SX'!$C$12:$S$313,9,FALSE),IF(E866="Préparation",VLOOKUP(B866,'[1]4 - Jeudi - SX'!$C$12:$S$313,8,FALSE),IF(E866="Expédition",VLOOKUP(B866,'[1]4 - Jeudi - SX'!$C$12:$S$313,10,FALSE),IF(E866="Inventaire",VLOOKUP(B866,'[1]4 - Jeudi - SX'!$C$12:$S$313,11,FALSE),IF(E866="Emballages/Déchets",VLOOKUP(B866,'[1]4 - Jeudi - SX'!$C$12:$S$313,12,FALSE),IF(F866="Délgation",VLOOKUP(B866,'[1]4 - Jeudi - SX'!$C$12:$S$313,13,FALSE),IF(E866="Dégagement",VLOOKUP(B866,'[1]4 - Jeudi - SX'!$C$12:$S$313,14,FALSE),IF(E866="Administration (chefs équipes)",VLOOKUP(B866,'[1]4 - Jeudi - SX'!$C$12:$S$313,16,FALSE)))))))))</f>
        <v>0</v>
      </c>
      <c r="I866" s="6"/>
      <c r="J866" s="7"/>
    </row>
    <row r="867" spans="1:10">
      <c r="A867" s="1" t="str">
        <f t="shared" si="26"/>
        <v>BOURLAY  ALAIN</v>
      </c>
      <c r="B867" s="2" t="str">
        <f>INDEX('[1]liste operateur'!D:D,(ROWS($1:867)-1)/8+1)</f>
        <v>BOURLAY  ALAIN</v>
      </c>
      <c r="C867" s="3" t="str">
        <f>+VLOOKUP(B867,'[1]liste operateur'!D:E,2,FALSE)</f>
        <v>Intérimaire</v>
      </c>
      <c r="D867" s="4" t="str">
        <f t="shared" si="27"/>
        <v>NORM</v>
      </c>
      <c r="E867" t="s">
        <v>2</v>
      </c>
      <c r="G867" t="str">
        <f>VLOOKUP(B867,'[1]4 - Jeudi - SX'!$C$12:$E$1048576,3,FALSE)</f>
        <v>Après Midi</v>
      </c>
      <c r="H867" s="5">
        <f>IF(E867="Réception",VLOOKUP(B867,'[1]4 - Jeudi - SX'!$C$12:$S$313,9,FALSE),IF(E867="Préparation",VLOOKUP(B867,'[1]4 - Jeudi - SX'!$C$12:$S$313,8,FALSE),IF(E867="Expédition",VLOOKUP(B867,'[1]4 - Jeudi - SX'!$C$12:$S$313,10,FALSE),IF(E867="Inventaire",VLOOKUP(B867,'[1]4 - Jeudi - SX'!$C$12:$S$313,11,FALSE),IF(E867="Emballages/Déchets",VLOOKUP(B867,'[1]4 - Jeudi - SX'!$C$12:$S$313,12,FALSE),IF(F867="Délgation",VLOOKUP(B867,'[1]4 - Jeudi - SX'!$C$12:$S$313,13,FALSE),IF(E867="Dégagement",VLOOKUP(B867,'[1]4 - Jeudi - SX'!$C$12:$S$313,14,FALSE),IF(E867="Administration (chefs équipes)",VLOOKUP(B867,'[1]4 - Jeudi - SX'!$C$12:$S$313,16,FALSE)))))))))</f>
        <v>0</v>
      </c>
      <c r="I867" s="6"/>
      <c r="J867" s="7"/>
    </row>
    <row r="868" spans="1:10">
      <c r="A868" s="1" t="str">
        <f t="shared" si="26"/>
        <v>BOURLAY  ALAIN</v>
      </c>
      <c r="B868" s="2" t="str">
        <f>INDEX('[1]liste operateur'!D:D,(ROWS($1:868)-1)/8+1)</f>
        <v>BOURLAY  ALAIN</v>
      </c>
      <c r="C868" s="3" t="str">
        <f>+VLOOKUP(B868,'[1]liste operateur'!D:E,2,FALSE)</f>
        <v>Intérimaire</v>
      </c>
      <c r="D868" s="4" t="str">
        <f t="shared" si="27"/>
        <v>NORM</v>
      </c>
      <c r="E868" t="s">
        <v>3</v>
      </c>
      <c r="G868" t="str">
        <f>VLOOKUP(B868,'[1]4 - Jeudi - SX'!$C$12:$E$1048576,3,FALSE)</f>
        <v>Après Midi</v>
      </c>
      <c r="H868" s="5">
        <f>IF(E868="Réception",VLOOKUP(B868,'[1]4 - Jeudi - SX'!$C$12:$S$313,9,FALSE),IF(E868="Préparation",VLOOKUP(B868,'[1]4 - Jeudi - SX'!$C$12:$S$313,8,FALSE),IF(E868="Expédition",VLOOKUP(B868,'[1]4 - Jeudi - SX'!$C$12:$S$313,10,FALSE),IF(E868="Inventaire",VLOOKUP(B868,'[1]4 - Jeudi - SX'!$C$12:$S$313,11,FALSE),IF(E868="Emballages/Déchets",VLOOKUP(B868,'[1]4 - Jeudi - SX'!$C$12:$S$313,12,FALSE),IF(F868="Délgation",VLOOKUP(B868,'[1]4 - Jeudi - SX'!$C$12:$S$313,13,FALSE),IF(E868="Dégagement",VLOOKUP(B868,'[1]4 - Jeudi - SX'!$C$12:$S$313,14,FALSE),IF(E868="Administration (chefs équipes)",VLOOKUP(B868,'[1]4 - Jeudi - SX'!$C$12:$S$313,16,FALSE)))))))))</f>
        <v>0</v>
      </c>
      <c r="I868" s="6"/>
      <c r="J868" s="7"/>
    </row>
    <row r="869" spans="1:10">
      <c r="A869" s="1" t="str">
        <f t="shared" si="26"/>
        <v>BOURLAY  ALAIN</v>
      </c>
      <c r="B869" s="2" t="str">
        <f>INDEX('[1]liste operateur'!D:D,(ROWS($1:869)-1)/8+1)</f>
        <v>BOURLAY  ALAIN</v>
      </c>
      <c r="C869" s="3" t="str">
        <f>+VLOOKUP(B869,'[1]liste operateur'!D:E,2,FALSE)</f>
        <v>Intérimaire</v>
      </c>
      <c r="D869" s="4" t="str">
        <f t="shared" si="27"/>
        <v>NORM</v>
      </c>
      <c r="E869" t="s">
        <v>4</v>
      </c>
      <c r="G869" t="str">
        <f>VLOOKUP(B869,'[1]4 - Jeudi - SX'!$C$12:$E$1048576,3,FALSE)</f>
        <v>Après Midi</v>
      </c>
      <c r="H869" s="5">
        <f>IF(E869="Réception",VLOOKUP(B869,'[1]4 - Jeudi - SX'!$C$12:$S$313,9,FALSE),IF(E869="Préparation",VLOOKUP(B869,'[1]4 - Jeudi - SX'!$C$12:$S$313,8,FALSE),IF(E869="Expédition",VLOOKUP(B869,'[1]4 - Jeudi - SX'!$C$12:$S$313,10,FALSE),IF(E869="Inventaire",VLOOKUP(B869,'[1]4 - Jeudi - SX'!$C$12:$S$313,11,FALSE),IF(E869="Emballages/Déchets",VLOOKUP(B869,'[1]4 - Jeudi - SX'!$C$12:$S$313,12,FALSE),IF(F869="Délgation",VLOOKUP(B869,'[1]4 - Jeudi - SX'!$C$12:$S$313,13,FALSE),IF(E869="Dégagement",VLOOKUP(B869,'[1]4 - Jeudi - SX'!$C$12:$S$313,14,FALSE),IF(E869="Administration (chefs équipes)",VLOOKUP(B869,'[1]4 - Jeudi - SX'!$C$12:$S$313,16,FALSE)))))))))</f>
        <v>0</v>
      </c>
      <c r="I869" s="6"/>
      <c r="J869" s="7"/>
    </row>
    <row r="870" spans="1:10">
      <c r="A870" s="1" t="str">
        <f t="shared" si="26"/>
        <v>BOURLAY  ALAIN</v>
      </c>
      <c r="B870" s="2" t="str">
        <f>INDEX('[1]liste operateur'!D:D,(ROWS($1:870)-1)/8+1)</f>
        <v>BOURLAY  ALAIN</v>
      </c>
      <c r="C870" s="3" t="str">
        <f>+VLOOKUP(B870,'[1]liste operateur'!D:E,2,FALSE)</f>
        <v>Intérimaire</v>
      </c>
      <c r="D870" s="4" t="str">
        <f t="shared" si="27"/>
        <v>NORM</v>
      </c>
      <c r="E870" t="s">
        <v>5</v>
      </c>
      <c r="G870" t="str">
        <f>VLOOKUP(B870,'[1]4 - Jeudi - SX'!$C$12:$E$1048576,3,FALSE)</f>
        <v>Après Midi</v>
      </c>
      <c r="H870" s="5">
        <f>IF(E870="Réception",VLOOKUP(B870,'[1]4 - Jeudi - SX'!$C$12:$S$313,9,FALSE),IF(E870="Préparation",VLOOKUP(B870,'[1]4 - Jeudi - SX'!$C$12:$S$313,8,FALSE),IF(E870="Expédition",VLOOKUP(B870,'[1]4 - Jeudi - SX'!$C$12:$S$313,10,FALSE),IF(E870="Inventaire",VLOOKUP(B870,'[1]4 - Jeudi - SX'!$C$12:$S$313,11,FALSE),IF(E870="Emballages/Déchets",VLOOKUP(B870,'[1]4 - Jeudi - SX'!$C$12:$S$313,12,FALSE),IF(F870="Délgation",VLOOKUP(B870,'[1]4 - Jeudi - SX'!$C$12:$S$313,13,FALSE),IF(E870="Dégagement",VLOOKUP(B870,'[1]4 - Jeudi - SX'!$C$12:$S$313,14,FALSE),IF(E870="Administration (chefs équipes)",VLOOKUP(B870,'[1]4 - Jeudi - SX'!$C$12:$S$313,16,FALSE)))))))))</f>
        <v>0</v>
      </c>
      <c r="I870" s="6"/>
      <c r="J870" s="7"/>
    </row>
    <row r="871" spans="1:10">
      <c r="A871" s="1" t="str">
        <f t="shared" si="26"/>
        <v>BOURLAY  ALAIN</v>
      </c>
      <c r="B871" s="2" t="str">
        <f>INDEX('[1]liste operateur'!D:D,(ROWS($1:871)-1)/8+1)</f>
        <v>BOURLAY  ALAIN</v>
      </c>
      <c r="C871" s="3" t="str">
        <f>+VLOOKUP(B871,'[1]liste operateur'!D:E,2,FALSE)</f>
        <v>Intérimaire</v>
      </c>
      <c r="D871" s="4" t="str">
        <f t="shared" si="27"/>
        <v>NORM</v>
      </c>
      <c r="E871" t="s">
        <v>6</v>
      </c>
      <c r="G871" t="str">
        <f>VLOOKUP(B871,'[1]4 - Jeudi - SX'!$C$12:$E$1048576,3,FALSE)</f>
        <v>Après Midi</v>
      </c>
      <c r="H871" s="5">
        <f>IF(E871="Réception",VLOOKUP(B871,'[1]4 - Jeudi - SX'!$C$12:$S$313,9,FALSE),IF(E871="Préparation",VLOOKUP(B871,'[1]4 - Jeudi - SX'!$C$12:$S$313,8,FALSE),IF(E871="Expédition",VLOOKUP(B871,'[1]4 - Jeudi - SX'!$C$12:$S$313,10,FALSE),IF(E871="Inventaire",VLOOKUP(B871,'[1]4 - Jeudi - SX'!$C$12:$S$313,11,FALSE),IF(E871="Emballages/Déchets",VLOOKUP(B871,'[1]4 - Jeudi - SX'!$C$12:$S$313,12,FALSE),IF(F871="Délgation",VLOOKUP(B871,'[1]4 - Jeudi - SX'!$C$12:$S$313,13,FALSE),IF(E871="Dégagement",VLOOKUP(B871,'[1]4 - Jeudi - SX'!$C$12:$S$313,14,FALSE),IF(E871="Administration (chefs équipes)",VLOOKUP(B871,'[1]4 - Jeudi - SX'!$C$12:$S$313,16,FALSE)))))))))</f>
        <v>0</v>
      </c>
      <c r="I871" s="6"/>
      <c r="J871" s="7"/>
    </row>
    <row r="872" spans="1:10">
      <c r="A872" s="1" t="str">
        <f t="shared" si="26"/>
        <v>BOURLAY  ALAIN</v>
      </c>
      <c r="B872" s="2" t="str">
        <f>INDEX('[1]liste operateur'!D:D,(ROWS($1:872)-1)/8+1)</f>
        <v>BOURLAY  ALAIN</v>
      </c>
      <c r="C872" s="3" t="str">
        <f>+VLOOKUP(B872,'[1]liste operateur'!D:E,2,FALSE)</f>
        <v>Intérimaire</v>
      </c>
      <c r="D872" s="4" t="str">
        <f t="shared" si="27"/>
        <v>NORM</v>
      </c>
      <c r="F872" t="s">
        <v>7</v>
      </c>
      <c r="G872" t="str">
        <f>VLOOKUP(B872,'[1]4 - Jeudi - SX'!$C$12:$E$1048576,3,FALSE)</f>
        <v>Après Midi</v>
      </c>
      <c r="H872" s="5">
        <f>IF(E872="Réception",VLOOKUP(B872,'[1]4 - Jeudi - SX'!$C$12:$S$313,9,FALSE),IF(E872="Préparation",VLOOKUP(B872,'[1]4 - Jeudi - SX'!$C$12:$S$313,8,FALSE),IF(E872="Expédition",VLOOKUP(B872,'[1]4 - Jeudi - SX'!$C$12:$S$313,10,FALSE),IF(E872="Inventaire",VLOOKUP(B872,'[1]4 - Jeudi - SX'!$C$12:$S$313,11,FALSE),IF(E872="Emballages/Déchets",VLOOKUP(B872,'[1]4 - Jeudi - SX'!$C$12:$S$313,12,FALSE),IF(F872="Délgation",VLOOKUP(B872,'[1]4 - Jeudi - SX'!$C$12:$S$313,13,FALSE),IF(E872="Dégagement",VLOOKUP(B872,'[1]4 - Jeudi - SX'!$C$12:$S$313,14,FALSE),IF(E872="Administration (chefs équipes)",VLOOKUP(B872,'[1]4 - Jeudi - SX'!$C$12:$S$313,16,FALSE)))))))))</f>
        <v>0</v>
      </c>
      <c r="I872" s="6"/>
      <c r="J872" s="7"/>
    </row>
    <row r="873" spans="1:10">
      <c r="A873" s="1" t="str">
        <f t="shared" si="26"/>
        <v>DULAC  GIORGIO</v>
      </c>
      <c r="B873" s="2" t="str">
        <f>INDEX('[1]liste operateur'!D:D,(ROWS($1:873)-1)/8+1)</f>
        <v>DULAC  GIORGIO</v>
      </c>
      <c r="C873" s="3" t="str">
        <f>+VLOOKUP(B873,'[1]liste operateur'!D:E,2,FALSE)</f>
        <v>Intérimaire</v>
      </c>
      <c r="D873" s="4" t="str">
        <f t="shared" si="27"/>
        <v>NORM</v>
      </c>
      <c r="E873" t="s">
        <v>0</v>
      </c>
      <c r="G873" t="str">
        <f>VLOOKUP(B873,'[1]4 - Jeudi - SX'!$C$12:$E$1048576,3,FALSE)</f>
        <v>Après Midi</v>
      </c>
      <c r="H873" s="5">
        <f>IF(E873="Réception",VLOOKUP(B873,'[1]4 - Jeudi - SX'!$C$12:$S$313,9,FALSE),IF(E873="Préparation",VLOOKUP(B873,'[1]4 - Jeudi - SX'!$C$12:$S$313,8,FALSE),IF(E873="Expédition",VLOOKUP(B873,'[1]4 - Jeudi - SX'!$C$12:$S$313,10,FALSE),IF(E873="Inventaire",VLOOKUP(B873,'[1]4 - Jeudi - SX'!$C$12:$S$313,11,FALSE),IF(E873="Emballages/Déchets",VLOOKUP(B873,'[1]4 - Jeudi - SX'!$C$12:$S$313,12,FALSE),IF(F873="Délgation",VLOOKUP(B873,'[1]4 - Jeudi - SX'!$C$12:$S$313,13,FALSE),IF(E873="Dégagement",VLOOKUP(B873,'[1]4 - Jeudi - SX'!$C$12:$S$313,14,FALSE),IF(E873="Administration (chefs équipes)",VLOOKUP(B873,'[1]4 - Jeudi - SX'!$C$12:$S$313,16,FALSE)))))))))</f>
        <v>0</v>
      </c>
      <c r="I873" s="6"/>
      <c r="J873" s="7"/>
    </row>
    <row r="874" spans="1:10">
      <c r="A874" s="1" t="str">
        <f t="shared" si="26"/>
        <v>DULAC  GIORGIO</v>
      </c>
      <c r="B874" s="2" t="str">
        <f>INDEX('[1]liste operateur'!D:D,(ROWS($1:874)-1)/8+1)</f>
        <v>DULAC  GIORGIO</v>
      </c>
      <c r="C874" s="3" t="str">
        <f>+VLOOKUP(B874,'[1]liste operateur'!D:E,2,FALSE)</f>
        <v>Intérimaire</v>
      </c>
      <c r="D874" s="4" t="str">
        <f t="shared" si="27"/>
        <v>NORM</v>
      </c>
      <c r="E874" t="s">
        <v>1</v>
      </c>
      <c r="G874" t="str">
        <f>VLOOKUP(B874,'[1]4 - Jeudi - SX'!$C$12:$E$1048576,3,FALSE)</f>
        <v>Après Midi</v>
      </c>
      <c r="H874" s="5">
        <f>IF(E874="Réception",VLOOKUP(B874,'[1]4 - Jeudi - SX'!$C$12:$S$313,9,FALSE),IF(E874="Préparation",VLOOKUP(B874,'[1]4 - Jeudi - SX'!$C$12:$S$313,8,FALSE),IF(E874="Expédition",VLOOKUP(B874,'[1]4 - Jeudi - SX'!$C$12:$S$313,10,FALSE),IF(E874="Inventaire",VLOOKUP(B874,'[1]4 - Jeudi - SX'!$C$12:$S$313,11,FALSE),IF(E874="Emballages/Déchets",VLOOKUP(B874,'[1]4 - Jeudi - SX'!$C$12:$S$313,12,FALSE),IF(F874="Délgation",VLOOKUP(B874,'[1]4 - Jeudi - SX'!$C$12:$S$313,13,FALSE),IF(E874="Dégagement",VLOOKUP(B874,'[1]4 - Jeudi - SX'!$C$12:$S$313,14,FALSE),IF(E874="Administration (chefs équipes)",VLOOKUP(B874,'[1]4 - Jeudi - SX'!$C$12:$S$313,16,FALSE)))))))))</f>
        <v>0</v>
      </c>
      <c r="I874" s="6"/>
      <c r="J874" s="7"/>
    </row>
    <row r="875" spans="1:10">
      <c r="A875" s="1" t="str">
        <f t="shared" si="26"/>
        <v>DULAC  GIORGIO</v>
      </c>
      <c r="B875" s="2" t="str">
        <f>INDEX('[1]liste operateur'!D:D,(ROWS($1:875)-1)/8+1)</f>
        <v>DULAC  GIORGIO</v>
      </c>
      <c r="C875" s="3" t="str">
        <f>+VLOOKUP(B875,'[1]liste operateur'!D:E,2,FALSE)</f>
        <v>Intérimaire</v>
      </c>
      <c r="D875" s="4" t="str">
        <f t="shared" si="27"/>
        <v>NORM</v>
      </c>
      <c r="E875" t="s">
        <v>2</v>
      </c>
      <c r="G875" t="str">
        <f>VLOOKUP(B875,'[1]4 - Jeudi - SX'!$C$12:$E$1048576,3,FALSE)</f>
        <v>Après Midi</v>
      </c>
      <c r="H875" s="5">
        <f>IF(E875="Réception",VLOOKUP(B875,'[1]4 - Jeudi - SX'!$C$12:$S$313,9,FALSE),IF(E875="Préparation",VLOOKUP(B875,'[1]4 - Jeudi - SX'!$C$12:$S$313,8,FALSE),IF(E875="Expédition",VLOOKUP(B875,'[1]4 - Jeudi - SX'!$C$12:$S$313,10,FALSE),IF(E875="Inventaire",VLOOKUP(B875,'[1]4 - Jeudi - SX'!$C$12:$S$313,11,FALSE),IF(E875="Emballages/Déchets",VLOOKUP(B875,'[1]4 - Jeudi - SX'!$C$12:$S$313,12,FALSE),IF(F875="Délgation",VLOOKUP(B875,'[1]4 - Jeudi - SX'!$C$12:$S$313,13,FALSE),IF(E875="Dégagement",VLOOKUP(B875,'[1]4 - Jeudi - SX'!$C$12:$S$313,14,FALSE),IF(E875="Administration (chefs équipes)",VLOOKUP(B875,'[1]4 - Jeudi - SX'!$C$12:$S$313,16,FALSE)))))))))</f>
        <v>0</v>
      </c>
      <c r="I875" s="6"/>
      <c r="J875" s="7"/>
    </row>
    <row r="876" spans="1:10">
      <c r="A876" s="1" t="str">
        <f t="shared" si="26"/>
        <v>DULAC  GIORGIO</v>
      </c>
      <c r="B876" s="2" t="str">
        <f>INDEX('[1]liste operateur'!D:D,(ROWS($1:876)-1)/8+1)</f>
        <v>DULAC  GIORGIO</v>
      </c>
      <c r="C876" s="3" t="str">
        <f>+VLOOKUP(B876,'[1]liste operateur'!D:E,2,FALSE)</f>
        <v>Intérimaire</v>
      </c>
      <c r="D876" s="4" t="str">
        <f t="shared" si="27"/>
        <v>NORM</v>
      </c>
      <c r="E876" t="s">
        <v>3</v>
      </c>
      <c r="G876" t="str">
        <f>VLOOKUP(B876,'[1]4 - Jeudi - SX'!$C$12:$E$1048576,3,FALSE)</f>
        <v>Après Midi</v>
      </c>
      <c r="H876" s="5">
        <f>IF(E876="Réception",VLOOKUP(B876,'[1]4 - Jeudi - SX'!$C$12:$S$313,9,FALSE),IF(E876="Préparation",VLOOKUP(B876,'[1]4 - Jeudi - SX'!$C$12:$S$313,8,FALSE),IF(E876="Expédition",VLOOKUP(B876,'[1]4 - Jeudi - SX'!$C$12:$S$313,10,FALSE),IF(E876="Inventaire",VLOOKUP(B876,'[1]4 - Jeudi - SX'!$C$12:$S$313,11,FALSE),IF(E876="Emballages/Déchets",VLOOKUP(B876,'[1]4 - Jeudi - SX'!$C$12:$S$313,12,FALSE),IF(F876="Délgation",VLOOKUP(B876,'[1]4 - Jeudi - SX'!$C$12:$S$313,13,FALSE),IF(E876="Dégagement",VLOOKUP(B876,'[1]4 - Jeudi - SX'!$C$12:$S$313,14,FALSE),IF(E876="Administration (chefs équipes)",VLOOKUP(B876,'[1]4 - Jeudi - SX'!$C$12:$S$313,16,FALSE)))))))))</f>
        <v>0</v>
      </c>
      <c r="I876" s="6"/>
      <c r="J876" s="7"/>
    </row>
    <row r="877" spans="1:10">
      <c r="A877" s="1" t="str">
        <f t="shared" si="26"/>
        <v>DULAC  GIORGIO</v>
      </c>
      <c r="B877" s="2" t="str">
        <f>INDEX('[1]liste operateur'!D:D,(ROWS($1:877)-1)/8+1)</f>
        <v>DULAC  GIORGIO</v>
      </c>
      <c r="C877" s="3" t="str">
        <f>+VLOOKUP(B877,'[1]liste operateur'!D:E,2,FALSE)</f>
        <v>Intérimaire</v>
      </c>
      <c r="D877" s="4" t="str">
        <f t="shared" si="27"/>
        <v>NORM</v>
      </c>
      <c r="E877" t="s">
        <v>4</v>
      </c>
      <c r="G877" t="str">
        <f>VLOOKUP(B877,'[1]4 - Jeudi - SX'!$C$12:$E$1048576,3,FALSE)</f>
        <v>Après Midi</v>
      </c>
      <c r="H877" s="5">
        <f>IF(E877="Réception",VLOOKUP(B877,'[1]4 - Jeudi - SX'!$C$12:$S$313,9,FALSE),IF(E877="Préparation",VLOOKUP(B877,'[1]4 - Jeudi - SX'!$C$12:$S$313,8,FALSE),IF(E877="Expédition",VLOOKUP(B877,'[1]4 - Jeudi - SX'!$C$12:$S$313,10,FALSE),IF(E877="Inventaire",VLOOKUP(B877,'[1]4 - Jeudi - SX'!$C$12:$S$313,11,FALSE),IF(E877="Emballages/Déchets",VLOOKUP(B877,'[1]4 - Jeudi - SX'!$C$12:$S$313,12,FALSE),IF(F877="Délgation",VLOOKUP(B877,'[1]4 - Jeudi - SX'!$C$12:$S$313,13,FALSE),IF(E877="Dégagement",VLOOKUP(B877,'[1]4 - Jeudi - SX'!$C$12:$S$313,14,FALSE),IF(E877="Administration (chefs équipes)",VLOOKUP(B877,'[1]4 - Jeudi - SX'!$C$12:$S$313,16,FALSE)))))))))</f>
        <v>0</v>
      </c>
      <c r="I877" s="6"/>
      <c r="J877" s="7"/>
    </row>
    <row r="878" spans="1:10">
      <c r="A878" s="1" t="str">
        <f t="shared" si="26"/>
        <v>DULAC  GIORGIO</v>
      </c>
      <c r="B878" s="2" t="str">
        <f>INDEX('[1]liste operateur'!D:D,(ROWS($1:878)-1)/8+1)</f>
        <v>DULAC  GIORGIO</v>
      </c>
      <c r="C878" s="3" t="str">
        <f>+VLOOKUP(B878,'[1]liste operateur'!D:E,2,FALSE)</f>
        <v>Intérimaire</v>
      </c>
      <c r="D878" s="4" t="str">
        <f t="shared" si="27"/>
        <v>NORM</v>
      </c>
      <c r="E878" t="s">
        <v>5</v>
      </c>
      <c r="G878" t="str">
        <f>VLOOKUP(B878,'[1]4 - Jeudi - SX'!$C$12:$E$1048576,3,FALSE)</f>
        <v>Après Midi</v>
      </c>
      <c r="H878" s="5">
        <f>IF(E878="Réception",VLOOKUP(B878,'[1]4 - Jeudi - SX'!$C$12:$S$313,9,FALSE),IF(E878="Préparation",VLOOKUP(B878,'[1]4 - Jeudi - SX'!$C$12:$S$313,8,FALSE),IF(E878="Expédition",VLOOKUP(B878,'[1]4 - Jeudi - SX'!$C$12:$S$313,10,FALSE),IF(E878="Inventaire",VLOOKUP(B878,'[1]4 - Jeudi - SX'!$C$12:$S$313,11,FALSE),IF(E878="Emballages/Déchets",VLOOKUP(B878,'[1]4 - Jeudi - SX'!$C$12:$S$313,12,FALSE),IF(F878="Délgation",VLOOKUP(B878,'[1]4 - Jeudi - SX'!$C$12:$S$313,13,FALSE),IF(E878="Dégagement",VLOOKUP(B878,'[1]4 - Jeudi - SX'!$C$12:$S$313,14,FALSE),IF(E878="Administration (chefs équipes)",VLOOKUP(B878,'[1]4 - Jeudi - SX'!$C$12:$S$313,16,FALSE)))))))))</f>
        <v>0</v>
      </c>
      <c r="I878" s="6"/>
      <c r="J878" s="7"/>
    </row>
    <row r="879" spans="1:10">
      <c r="A879" s="1" t="str">
        <f t="shared" si="26"/>
        <v>DULAC  GIORGIO</v>
      </c>
      <c r="B879" s="2" t="str">
        <f>INDEX('[1]liste operateur'!D:D,(ROWS($1:879)-1)/8+1)</f>
        <v>DULAC  GIORGIO</v>
      </c>
      <c r="C879" s="3" t="str">
        <f>+VLOOKUP(B879,'[1]liste operateur'!D:E,2,FALSE)</f>
        <v>Intérimaire</v>
      </c>
      <c r="D879" s="4" t="str">
        <f t="shared" si="27"/>
        <v>NORM</v>
      </c>
      <c r="E879" t="s">
        <v>6</v>
      </c>
      <c r="G879" t="str">
        <f>VLOOKUP(B879,'[1]4 - Jeudi - SX'!$C$12:$E$1048576,3,FALSE)</f>
        <v>Après Midi</v>
      </c>
      <c r="H879" s="5">
        <f>IF(E879="Réception",VLOOKUP(B879,'[1]4 - Jeudi - SX'!$C$12:$S$313,9,FALSE),IF(E879="Préparation",VLOOKUP(B879,'[1]4 - Jeudi - SX'!$C$12:$S$313,8,FALSE),IF(E879="Expédition",VLOOKUP(B879,'[1]4 - Jeudi - SX'!$C$12:$S$313,10,FALSE),IF(E879="Inventaire",VLOOKUP(B879,'[1]4 - Jeudi - SX'!$C$12:$S$313,11,FALSE),IF(E879="Emballages/Déchets",VLOOKUP(B879,'[1]4 - Jeudi - SX'!$C$12:$S$313,12,FALSE),IF(F879="Délgation",VLOOKUP(B879,'[1]4 - Jeudi - SX'!$C$12:$S$313,13,FALSE),IF(E879="Dégagement",VLOOKUP(B879,'[1]4 - Jeudi - SX'!$C$12:$S$313,14,FALSE),IF(E879="Administration (chefs équipes)",VLOOKUP(B879,'[1]4 - Jeudi - SX'!$C$12:$S$313,16,FALSE)))))))))</f>
        <v>0</v>
      </c>
      <c r="I879" s="6"/>
      <c r="J879" s="7"/>
    </row>
    <row r="880" spans="1:10">
      <c r="A880" s="1" t="str">
        <f t="shared" si="26"/>
        <v>DULAC  GIORGIO</v>
      </c>
      <c r="B880" s="2" t="str">
        <f>INDEX('[1]liste operateur'!D:D,(ROWS($1:880)-1)/8+1)</f>
        <v>DULAC  GIORGIO</v>
      </c>
      <c r="C880" s="3" t="str">
        <f>+VLOOKUP(B880,'[1]liste operateur'!D:E,2,FALSE)</f>
        <v>Intérimaire</v>
      </c>
      <c r="D880" s="4" t="str">
        <f t="shared" si="27"/>
        <v>NORM</v>
      </c>
      <c r="F880" t="s">
        <v>7</v>
      </c>
      <c r="G880" t="str">
        <f>VLOOKUP(B880,'[1]4 - Jeudi - SX'!$C$12:$E$1048576,3,FALSE)</f>
        <v>Après Midi</v>
      </c>
      <c r="H880" s="5">
        <f>IF(E880="Réception",VLOOKUP(B880,'[1]4 - Jeudi - SX'!$C$12:$S$313,9,FALSE),IF(E880="Préparation",VLOOKUP(B880,'[1]4 - Jeudi - SX'!$C$12:$S$313,8,FALSE),IF(E880="Expédition",VLOOKUP(B880,'[1]4 - Jeudi - SX'!$C$12:$S$313,10,FALSE),IF(E880="Inventaire",VLOOKUP(B880,'[1]4 - Jeudi - SX'!$C$12:$S$313,11,FALSE),IF(E880="Emballages/Déchets",VLOOKUP(B880,'[1]4 - Jeudi - SX'!$C$12:$S$313,12,FALSE),IF(F880="Délgation",VLOOKUP(B880,'[1]4 - Jeudi - SX'!$C$12:$S$313,13,FALSE),IF(E880="Dégagement",VLOOKUP(B880,'[1]4 - Jeudi - SX'!$C$12:$S$313,14,FALSE),IF(E880="Administration (chefs équipes)",VLOOKUP(B880,'[1]4 - Jeudi - SX'!$C$12:$S$313,16,FALSE)))))))))</f>
        <v>0</v>
      </c>
      <c r="I880" s="6"/>
      <c r="J880" s="7"/>
    </row>
    <row r="881" spans="1:10">
      <c r="A881" s="1" t="str">
        <f t="shared" si="26"/>
        <v>FARGEAT  DAMIEN</v>
      </c>
      <c r="B881" s="2" t="str">
        <f>INDEX('[1]liste operateur'!D:D,(ROWS($1:881)-1)/8+1)</f>
        <v>FARGEAT  DAMIEN</v>
      </c>
      <c r="C881" s="3" t="str">
        <f>+VLOOKUP(B881,'[1]liste operateur'!D:E,2,FALSE)</f>
        <v>Intérimaire</v>
      </c>
      <c r="D881" s="4" t="str">
        <f t="shared" si="27"/>
        <v>NORM</v>
      </c>
      <c r="E881" t="s">
        <v>0</v>
      </c>
      <c r="G881" t="str">
        <f>VLOOKUP(B881,'[1]4 - Jeudi - SX'!$C$12:$E$1048576,3,FALSE)</f>
        <v>Après Midi</v>
      </c>
      <c r="H881" s="5">
        <f>IF(E881="Réception",VLOOKUP(B881,'[1]4 - Jeudi - SX'!$C$12:$S$313,9,FALSE),IF(E881="Préparation",VLOOKUP(B881,'[1]4 - Jeudi - SX'!$C$12:$S$313,8,FALSE),IF(E881="Expédition",VLOOKUP(B881,'[1]4 - Jeudi - SX'!$C$12:$S$313,10,FALSE),IF(E881="Inventaire",VLOOKUP(B881,'[1]4 - Jeudi - SX'!$C$12:$S$313,11,FALSE),IF(E881="Emballages/Déchets",VLOOKUP(B881,'[1]4 - Jeudi - SX'!$C$12:$S$313,12,FALSE),IF(F881="Délgation",VLOOKUP(B881,'[1]4 - Jeudi - SX'!$C$12:$S$313,13,FALSE),IF(E881="Dégagement",VLOOKUP(B881,'[1]4 - Jeudi - SX'!$C$12:$S$313,14,FALSE),IF(E881="Administration (chefs équipes)",VLOOKUP(B881,'[1]4 - Jeudi - SX'!$C$12:$S$313,16,FALSE)))))))))</f>
        <v>0</v>
      </c>
      <c r="I881" s="6"/>
      <c r="J881" s="7"/>
    </row>
    <row r="882" spans="1:10">
      <c r="A882" s="1" t="str">
        <f t="shared" si="26"/>
        <v>FARGEAT  DAMIEN</v>
      </c>
      <c r="B882" s="2" t="str">
        <f>INDEX('[1]liste operateur'!D:D,(ROWS($1:882)-1)/8+1)</f>
        <v>FARGEAT  DAMIEN</v>
      </c>
      <c r="C882" s="3" t="str">
        <f>+VLOOKUP(B882,'[1]liste operateur'!D:E,2,FALSE)</f>
        <v>Intérimaire</v>
      </c>
      <c r="D882" s="4" t="str">
        <f t="shared" si="27"/>
        <v>NORM</v>
      </c>
      <c r="E882" t="s">
        <v>1</v>
      </c>
      <c r="G882" t="str">
        <f>VLOOKUP(B882,'[1]4 - Jeudi - SX'!$C$12:$E$1048576,3,FALSE)</f>
        <v>Après Midi</v>
      </c>
      <c r="H882" s="5">
        <f>IF(E882="Réception",VLOOKUP(B882,'[1]4 - Jeudi - SX'!$C$12:$S$313,9,FALSE),IF(E882="Préparation",VLOOKUP(B882,'[1]4 - Jeudi - SX'!$C$12:$S$313,8,FALSE),IF(E882="Expédition",VLOOKUP(B882,'[1]4 - Jeudi - SX'!$C$12:$S$313,10,FALSE),IF(E882="Inventaire",VLOOKUP(B882,'[1]4 - Jeudi - SX'!$C$12:$S$313,11,FALSE),IF(E882="Emballages/Déchets",VLOOKUP(B882,'[1]4 - Jeudi - SX'!$C$12:$S$313,12,FALSE),IF(F882="Délgation",VLOOKUP(B882,'[1]4 - Jeudi - SX'!$C$12:$S$313,13,FALSE),IF(E882="Dégagement",VLOOKUP(B882,'[1]4 - Jeudi - SX'!$C$12:$S$313,14,FALSE),IF(E882="Administration (chefs équipes)",VLOOKUP(B882,'[1]4 - Jeudi - SX'!$C$12:$S$313,16,FALSE)))))))))</f>
        <v>0</v>
      </c>
      <c r="I882" s="6"/>
      <c r="J882" s="7"/>
    </row>
    <row r="883" spans="1:10">
      <c r="A883" s="1" t="str">
        <f t="shared" si="26"/>
        <v>FARGEAT  DAMIEN</v>
      </c>
      <c r="B883" s="2" t="str">
        <f>INDEX('[1]liste operateur'!D:D,(ROWS($1:883)-1)/8+1)</f>
        <v>FARGEAT  DAMIEN</v>
      </c>
      <c r="C883" s="3" t="str">
        <f>+VLOOKUP(B883,'[1]liste operateur'!D:E,2,FALSE)</f>
        <v>Intérimaire</v>
      </c>
      <c r="D883" s="4" t="str">
        <f t="shared" si="27"/>
        <v>NORM</v>
      </c>
      <c r="E883" t="s">
        <v>2</v>
      </c>
      <c r="G883" t="str">
        <f>VLOOKUP(B883,'[1]4 - Jeudi - SX'!$C$12:$E$1048576,3,FALSE)</f>
        <v>Après Midi</v>
      </c>
      <c r="H883" s="5">
        <f>IF(E883="Réception",VLOOKUP(B883,'[1]4 - Jeudi - SX'!$C$12:$S$313,9,FALSE),IF(E883="Préparation",VLOOKUP(B883,'[1]4 - Jeudi - SX'!$C$12:$S$313,8,FALSE),IF(E883="Expédition",VLOOKUP(B883,'[1]4 - Jeudi - SX'!$C$12:$S$313,10,FALSE),IF(E883="Inventaire",VLOOKUP(B883,'[1]4 - Jeudi - SX'!$C$12:$S$313,11,FALSE),IF(E883="Emballages/Déchets",VLOOKUP(B883,'[1]4 - Jeudi - SX'!$C$12:$S$313,12,FALSE),IF(F883="Délgation",VLOOKUP(B883,'[1]4 - Jeudi - SX'!$C$12:$S$313,13,FALSE),IF(E883="Dégagement",VLOOKUP(B883,'[1]4 - Jeudi - SX'!$C$12:$S$313,14,FALSE),IF(E883="Administration (chefs équipes)",VLOOKUP(B883,'[1]4 - Jeudi - SX'!$C$12:$S$313,16,FALSE)))))))))</f>
        <v>0</v>
      </c>
      <c r="I883" s="6"/>
      <c r="J883" s="7"/>
    </row>
    <row r="884" spans="1:10">
      <c r="A884" s="1" t="str">
        <f t="shared" si="26"/>
        <v>FARGEAT  DAMIEN</v>
      </c>
      <c r="B884" s="2" t="str">
        <f>INDEX('[1]liste operateur'!D:D,(ROWS($1:884)-1)/8+1)</f>
        <v>FARGEAT  DAMIEN</v>
      </c>
      <c r="C884" s="3" t="str">
        <f>+VLOOKUP(B884,'[1]liste operateur'!D:E,2,FALSE)</f>
        <v>Intérimaire</v>
      </c>
      <c r="D884" s="4" t="str">
        <f t="shared" si="27"/>
        <v>NORM</v>
      </c>
      <c r="E884" t="s">
        <v>3</v>
      </c>
      <c r="G884" t="str">
        <f>VLOOKUP(B884,'[1]4 - Jeudi - SX'!$C$12:$E$1048576,3,FALSE)</f>
        <v>Après Midi</v>
      </c>
      <c r="H884" s="5">
        <f>IF(E884="Réception",VLOOKUP(B884,'[1]4 - Jeudi - SX'!$C$12:$S$313,9,FALSE),IF(E884="Préparation",VLOOKUP(B884,'[1]4 - Jeudi - SX'!$C$12:$S$313,8,FALSE),IF(E884="Expédition",VLOOKUP(B884,'[1]4 - Jeudi - SX'!$C$12:$S$313,10,FALSE),IF(E884="Inventaire",VLOOKUP(B884,'[1]4 - Jeudi - SX'!$C$12:$S$313,11,FALSE),IF(E884="Emballages/Déchets",VLOOKUP(B884,'[1]4 - Jeudi - SX'!$C$12:$S$313,12,FALSE),IF(F884="Délgation",VLOOKUP(B884,'[1]4 - Jeudi - SX'!$C$12:$S$313,13,FALSE),IF(E884="Dégagement",VLOOKUP(B884,'[1]4 - Jeudi - SX'!$C$12:$S$313,14,FALSE),IF(E884="Administration (chefs équipes)",VLOOKUP(B884,'[1]4 - Jeudi - SX'!$C$12:$S$313,16,FALSE)))))))))</f>
        <v>0</v>
      </c>
      <c r="I884" s="6"/>
      <c r="J884" s="7"/>
    </row>
    <row r="885" spans="1:10">
      <c r="A885" s="1" t="str">
        <f t="shared" si="26"/>
        <v>FARGEAT  DAMIEN</v>
      </c>
      <c r="B885" s="2" t="str">
        <f>INDEX('[1]liste operateur'!D:D,(ROWS($1:885)-1)/8+1)</f>
        <v>FARGEAT  DAMIEN</v>
      </c>
      <c r="C885" s="3" t="str">
        <f>+VLOOKUP(B885,'[1]liste operateur'!D:E,2,FALSE)</f>
        <v>Intérimaire</v>
      </c>
      <c r="D885" s="4" t="str">
        <f t="shared" si="27"/>
        <v>NORM</v>
      </c>
      <c r="E885" t="s">
        <v>4</v>
      </c>
      <c r="G885" t="str">
        <f>VLOOKUP(B885,'[1]4 - Jeudi - SX'!$C$12:$E$1048576,3,FALSE)</f>
        <v>Après Midi</v>
      </c>
      <c r="H885" s="5">
        <f>IF(E885="Réception",VLOOKUP(B885,'[1]4 - Jeudi - SX'!$C$12:$S$313,9,FALSE),IF(E885="Préparation",VLOOKUP(B885,'[1]4 - Jeudi - SX'!$C$12:$S$313,8,FALSE),IF(E885="Expédition",VLOOKUP(B885,'[1]4 - Jeudi - SX'!$C$12:$S$313,10,FALSE),IF(E885="Inventaire",VLOOKUP(B885,'[1]4 - Jeudi - SX'!$C$12:$S$313,11,FALSE),IF(E885="Emballages/Déchets",VLOOKUP(B885,'[1]4 - Jeudi - SX'!$C$12:$S$313,12,FALSE),IF(F885="Délgation",VLOOKUP(B885,'[1]4 - Jeudi - SX'!$C$12:$S$313,13,FALSE),IF(E885="Dégagement",VLOOKUP(B885,'[1]4 - Jeudi - SX'!$C$12:$S$313,14,FALSE),IF(E885="Administration (chefs équipes)",VLOOKUP(B885,'[1]4 - Jeudi - SX'!$C$12:$S$313,16,FALSE)))))))))</f>
        <v>0</v>
      </c>
      <c r="I885" s="6"/>
      <c r="J885" s="7"/>
    </row>
    <row r="886" spans="1:10">
      <c r="A886" s="1" t="str">
        <f t="shared" si="26"/>
        <v>FARGEAT  DAMIEN</v>
      </c>
      <c r="B886" s="2" t="str">
        <f>INDEX('[1]liste operateur'!D:D,(ROWS($1:886)-1)/8+1)</f>
        <v>FARGEAT  DAMIEN</v>
      </c>
      <c r="C886" s="3" t="str">
        <f>+VLOOKUP(B886,'[1]liste operateur'!D:E,2,FALSE)</f>
        <v>Intérimaire</v>
      </c>
      <c r="D886" s="4" t="str">
        <f t="shared" si="27"/>
        <v>NORM</v>
      </c>
      <c r="E886" t="s">
        <v>5</v>
      </c>
      <c r="G886" t="str">
        <f>VLOOKUP(B886,'[1]4 - Jeudi - SX'!$C$12:$E$1048576,3,FALSE)</f>
        <v>Après Midi</v>
      </c>
      <c r="H886" s="5">
        <f>IF(E886="Réception",VLOOKUP(B886,'[1]4 - Jeudi - SX'!$C$12:$S$313,9,FALSE),IF(E886="Préparation",VLOOKUP(B886,'[1]4 - Jeudi - SX'!$C$12:$S$313,8,FALSE),IF(E886="Expédition",VLOOKUP(B886,'[1]4 - Jeudi - SX'!$C$12:$S$313,10,FALSE),IF(E886="Inventaire",VLOOKUP(B886,'[1]4 - Jeudi - SX'!$C$12:$S$313,11,FALSE),IF(E886="Emballages/Déchets",VLOOKUP(B886,'[1]4 - Jeudi - SX'!$C$12:$S$313,12,FALSE),IF(F886="Délgation",VLOOKUP(B886,'[1]4 - Jeudi - SX'!$C$12:$S$313,13,FALSE),IF(E886="Dégagement",VLOOKUP(B886,'[1]4 - Jeudi - SX'!$C$12:$S$313,14,FALSE),IF(E886="Administration (chefs équipes)",VLOOKUP(B886,'[1]4 - Jeudi - SX'!$C$12:$S$313,16,FALSE)))))))))</f>
        <v>0</v>
      </c>
      <c r="I886" s="6"/>
      <c r="J886" s="7"/>
    </row>
    <row r="887" spans="1:10">
      <c r="A887" s="1" t="str">
        <f t="shared" si="26"/>
        <v>FARGEAT  DAMIEN</v>
      </c>
      <c r="B887" s="2" t="str">
        <f>INDEX('[1]liste operateur'!D:D,(ROWS($1:887)-1)/8+1)</f>
        <v>FARGEAT  DAMIEN</v>
      </c>
      <c r="C887" s="3" t="str">
        <f>+VLOOKUP(B887,'[1]liste operateur'!D:E,2,FALSE)</f>
        <v>Intérimaire</v>
      </c>
      <c r="D887" s="4" t="str">
        <f t="shared" si="27"/>
        <v>NORM</v>
      </c>
      <c r="E887" t="s">
        <v>6</v>
      </c>
      <c r="G887" t="str">
        <f>VLOOKUP(B887,'[1]4 - Jeudi - SX'!$C$12:$E$1048576,3,FALSE)</f>
        <v>Après Midi</v>
      </c>
      <c r="H887" s="5">
        <f>IF(E887="Réception",VLOOKUP(B887,'[1]4 - Jeudi - SX'!$C$12:$S$313,9,FALSE),IF(E887="Préparation",VLOOKUP(B887,'[1]4 - Jeudi - SX'!$C$12:$S$313,8,FALSE),IF(E887="Expédition",VLOOKUP(B887,'[1]4 - Jeudi - SX'!$C$12:$S$313,10,FALSE),IF(E887="Inventaire",VLOOKUP(B887,'[1]4 - Jeudi - SX'!$C$12:$S$313,11,FALSE),IF(E887="Emballages/Déchets",VLOOKUP(B887,'[1]4 - Jeudi - SX'!$C$12:$S$313,12,FALSE),IF(F887="Délgation",VLOOKUP(B887,'[1]4 - Jeudi - SX'!$C$12:$S$313,13,FALSE),IF(E887="Dégagement",VLOOKUP(B887,'[1]4 - Jeudi - SX'!$C$12:$S$313,14,FALSE),IF(E887="Administration (chefs équipes)",VLOOKUP(B887,'[1]4 - Jeudi - SX'!$C$12:$S$313,16,FALSE)))))))))</f>
        <v>0</v>
      </c>
      <c r="I887" s="6"/>
      <c r="J887" s="7"/>
    </row>
    <row r="888" spans="1:10">
      <c r="A888" s="1" t="str">
        <f t="shared" si="26"/>
        <v>FARGEAT  DAMIEN</v>
      </c>
      <c r="B888" s="2" t="str">
        <f>INDEX('[1]liste operateur'!D:D,(ROWS($1:888)-1)/8+1)</f>
        <v>FARGEAT  DAMIEN</v>
      </c>
      <c r="C888" s="3" t="str">
        <f>+VLOOKUP(B888,'[1]liste operateur'!D:E,2,FALSE)</f>
        <v>Intérimaire</v>
      </c>
      <c r="D888" s="4" t="str">
        <f t="shared" si="27"/>
        <v>NORM</v>
      </c>
      <c r="F888" t="s">
        <v>7</v>
      </c>
      <c r="G888" t="str">
        <f>VLOOKUP(B888,'[1]4 - Jeudi - SX'!$C$12:$E$1048576,3,FALSE)</f>
        <v>Après Midi</v>
      </c>
      <c r="H888" s="5">
        <f>IF(E888="Réception",VLOOKUP(B888,'[1]4 - Jeudi - SX'!$C$12:$S$313,9,FALSE),IF(E888="Préparation",VLOOKUP(B888,'[1]4 - Jeudi - SX'!$C$12:$S$313,8,FALSE),IF(E888="Expédition",VLOOKUP(B888,'[1]4 - Jeudi - SX'!$C$12:$S$313,10,FALSE),IF(E888="Inventaire",VLOOKUP(B888,'[1]4 - Jeudi - SX'!$C$12:$S$313,11,FALSE),IF(E888="Emballages/Déchets",VLOOKUP(B888,'[1]4 - Jeudi - SX'!$C$12:$S$313,12,FALSE),IF(F888="Délgation",VLOOKUP(B888,'[1]4 - Jeudi - SX'!$C$12:$S$313,13,FALSE),IF(E888="Dégagement",VLOOKUP(B888,'[1]4 - Jeudi - SX'!$C$12:$S$313,14,FALSE),IF(E888="Administration (chefs équipes)",VLOOKUP(B888,'[1]4 - Jeudi - SX'!$C$12:$S$313,16,FALSE)))))))))</f>
        <v>0</v>
      </c>
      <c r="I888" s="6"/>
      <c r="J888" s="7"/>
    </row>
    <row r="889" spans="1:10">
      <c r="A889" s="1" t="str">
        <f t="shared" si="26"/>
        <v>ZOGLAMI  SABRINA</v>
      </c>
      <c r="B889" s="2" t="str">
        <f>INDEX('[1]liste operateur'!D:D,(ROWS($1:889)-1)/8+1)</f>
        <v>ZOGLAMI  SABRINA</v>
      </c>
      <c r="C889" s="3" t="str">
        <f>+VLOOKUP(B889,'[1]liste operateur'!D:E,2,FALSE)</f>
        <v>Intérimaire</v>
      </c>
      <c r="D889" s="4" t="str">
        <f t="shared" si="27"/>
        <v>NORM</v>
      </c>
      <c r="E889" t="s">
        <v>0</v>
      </c>
      <c r="G889" t="str">
        <f>VLOOKUP(B889,'[1]4 - Jeudi - SX'!$C$12:$E$1048576,3,FALSE)</f>
        <v>Après Midi</v>
      </c>
      <c r="H889" s="5">
        <f>IF(E889="Réception",VLOOKUP(B889,'[1]4 - Jeudi - SX'!$C$12:$S$313,9,FALSE),IF(E889="Préparation",VLOOKUP(B889,'[1]4 - Jeudi - SX'!$C$12:$S$313,8,FALSE),IF(E889="Expédition",VLOOKUP(B889,'[1]4 - Jeudi - SX'!$C$12:$S$313,10,FALSE),IF(E889="Inventaire",VLOOKUP(B889,'[1]4 - Jeudi - SX'!$C$12:$S$313,11,FALSE),IF(E889="Emballages/Déchets",VLOOKUP(B889,'[1]4 - Jeudi - SX'!$C$12:$S$313,12,FALSE),IF(F889="Délgation",VLOOKUP(B889,'[1]4 - Jeudi - SX'!$C$12:$S$313,13,FALSE),IF(E889="Dégagement",VLOOKUP(B889,'[1]4 - Jeudi - SX'!$C$12:$S$313,14,FALSE),IF(E889="Administration (chefs équipes)",VLOOKUP(B889,'[1]4 - Jeudi - SX'!$C$12:$S$313,16,FALSE)))))))))</f>
        <v>0</v>
      </c>
      <c r="I889" s="6"/>
      <c r="J889" s="7"/>
    </row>
    <row r="890" spans="1:10">
      <c r="A890" s="1" t="str">
        <f t="shared" si="26"/>
        <v>ZOGLAMI  SABRINA</v>
      </c>
      <c r="B890" s="2" t="str">
        <f>INDEX('[1]liste operateur'!D:D,(ROWS($1:890)-1)/8+1)</f>
        <v>ZOGLAMI  SABRINA</v>
      </c>
      <c r="C890" s="3" t="str">
        <f>+VLOOKUP(B890,'[1]liste operateur'!D:E,2,FALSE)</f>
        <v>Intérimaire</v>
      </c>
      <c r="D890" s="4" t="str">
        <f t="shared" si="27"/>
        <v>NORM</v>
      </c>
      <c r="E890" t="s">
        <v>1</v>
      </c>
      <c r="G890" t="str">
        <f>VLOOKUP(B890,'[1]4 - Jeudi - SX'!$C$12:$E$1048576,3,FALSE)</f>
        <v>Après Midi</v>
      </c>
      <c r="H890" s="5">
        <f>IF(E890="Réception",VLOOKUP(B890,'[1]4 - Jeudi - SX'!$C$12:$S$313,9,FALSE),IF(E890="Préparation",VLOOKUP(B890,'[1]4 - Jeudi - SX'!$C$12:$S$313,8,FALSE),IF(E890="Expédition",VLOOKUP(B890,'[1]4 - Jeudi - SX'!$C$12:$S$313,10,FALSE),IF(E890="Inventaire",VLOOKUP(B890,'[1]4 - Jeudi - SX'!$C$12:$S$313,11,FALSE),IF(E890="Emballages/Déchets",VLOOKUP(B890,'[1]4 - Jeudi - SX'!$C$12:$S$313,12,FALSE),IF(F890="Délgation",VLOOKUP(B890,'[1]4 - Jeudi - SX'!$C$12:$S$313,13,FALSE),IF(E890="Dégagement",VLOOKUP(B890,'[1]4 - Jeudi - SX'!$C$12:$S$313,14,FALSE),IF(E890="Administration (chefs équipes)",VLOOKUP(B890,'[1]4 - Jeudi - SX'!$C$12:$S$313,16,FALSE)))))))))</f>
        <v>0</v>
      </c>
      <c r="I890" s="6"/>
      <c r="J890" s="7"/>
    </row>
    <row r="891" spans="1:10">
      <c r="A891" s="1" t="str">
        <f t="shared" si="26"/>
        <v>ZOGLAMI  SABRINA</v>
      </c>
      <c r="B891" s="2" t="str">
        <f>INDEX('[1]liste operateur'!D:D,(ROWS($1:891)-1)/8+1)</f>
        <v>ZOGLAMI  SABRINA</v>
      </c>
      <c r="C891" s="3" t="str">
        <f>+VLOOKUP(B891,'[1]liste operateur'!D:E,2,FALSE)</f>
        <v>Intérimaire</v>
      </c>
      <c r="D891" s="4" t="str">
        <f t="shared" si="27"/>
        <v>NORM</v>
      </c>
      <c r="E891" t="s">
        <v>2</v>
      </c>
      <c r="G891" t="str">
        <f>VLOOKUP(B891,'[1]4 - Jeudi - SX'!$C$12:$E$1048576,3,FALSE)</f>
        <v>Après Midi</v>
      </c>
      <c r="H891" s="5">
        <f>IF(E891="Réception",VLOOKUP(B891,'[1]4 - Jeudi - SX'!$C$12:$S$313,9,FALSE),IF(E891="Préparation",VLOOKUP(B891,'[1]4 - Jeudi - SX'!$C$12:$S$313,8,FALSE),IF(E891="Expédition",VLOOKUP(B891,'[1]4 - Jeudi - SX'!$C$12:$S$313,10,FALSE),IF(E891="Inventaire",VLOOKUP(B891,'[1]4 - Jeudi - SX'!$C$12:$S$313,11,FALSE),IF(E891="Emballages/Déchets",VLOOKUP(B891,'[1]4 - Jeudi - SX'!$C$12:$S$313,12,FALSE),IF(F891="Délgation",VLOOKUP(B891,'[1]4 - Jeudi - SX'!$C$12:$S$313,13,FALSE),IF(E891="Dégagement",VLOOKUP(B891,'[1]4 - Jeudi - SX'!$C$12:$S$313,14,FALSE),IF(E891="Administration (chefs équipes)",VLOOKUP(B891,'[1]4 - Jeudi - SX'!$C$12:$S$313,16,FALSE)))))))))</f>
        <v>0</v>
      </c>
      <c r="I891" s="6"/>
      <c r="J891" s="7"/>
    </row>
    <row r="892" spans="1:10">
      <c r="A892" s="1" t="str">
        <f t="shared" si="26"/>
        <v>ZOGLAMI  SABRINA</v>
      </c>
      <c r="B892" s="2" t="str">
        <f>INDEX('[1]liste operateur'!D:D,(ROWS($1:892)-1)/8+1)</f>
        <v>ZOGLAMI  SABRINA</v>
      </c>
      <c r="C892" s="3" t="str">
        <f>+VLOOKUP(B892,'[1]liste operateur'!D:E,2,FALSE)</f>
        <v>Intérimaire</v>
      </c>
      <c r="D892" s="4" t="str">
        <f t="shared" si="27"/>
        <v>NORM</v>
      </c>
      <c r="E892" t="s">
        <v>3</v>
      </c>
      <c r="G892" t="str">
        <f>VLOOKUP(B892,'[1]4 - Jeudi - SX'!$C$12:$E$1048576,3,FALSE)</f>
        <v>Après Midi</v>
      </c>
      <c r="H892" s="5">
        <f>IF(E892="Réception",VLOOKUP(B892,'[1]4 - Jeudi - SX'!$C$12:$S$313,9,FALSE),IF(E892="Préparation",VLOOKUP(B892,'[1]4 - Jeudi - SX'!$C$12:$S$313,8,FALSE),IF(E892="Expédition",VLOOKUP(B892,'[1]4 - Jeudi - SX'!$C$12:$S$313,10,FALSE),IF(E892="Inventaire",VLOOKUP(B892,'[1]4 - Jeudi - SX'!$C$12:$S$313,11,FALSE),IF(E892="Emballages/Déchets",VLOOKUP(B892,'[1]4 - Jeudi - SX'!$C$12:$S$313,12,FALSE),IF(F892="Délgation",VLOOKUP(B892,'[1]4 - Jeudi - SX'!$C$12:$S$313,13,FALSE),IF(E892="Dégagement",VLOOKUP(B892,'[1]4 - Jeudi - SX'!$C$12:$S$313,14,FALSE),IF(E892="Administration (chefs équipes)",VLOOKUP(B892,'[1]4 - Jeudi - SX'!$C$12:$S$313,16,FALSE)))))))))</f>
        <v>0</v>
      </c>
      <c r="I892" s="6"/>
      <c r="J892" s="7"/>
    </row>
    <row r="893" spans="1:10">
      <c r="A893" s="1" t="str">
        <f t="shared" si="26"/>
        <v>ZOGLAMI  SABRINA</v>
      </c>
      <c r="B893" s="2" t="str">
        <f>INDEX('[1]liste operateur'!D:D,(ROWS($1:893)-1)/8+1)</f>
        <v>ZOGLAMI  SABRINA</v>
      </c>
      <c r="C893" s="3" t="str">
        <f>+VLOOKUP(B893,'[1]liste operateur'!D:E,2,FALSE)</f>
        <v>Intérimaire</v>
      </c>
      <c r="D893" s="4" t="str">
        <f t="shared" si="27"/>
        <v>NORM</v>
      </c>
      <c r="E893" t="s">
        <v>4</v>
      </c>
      <c r="G893" t="str">
        <f>VLOOKUP(B893,'[1]4 - Jeudi - SX'!$C$12:$E$1048576,3,FALSE)</f>
        <v>Après Midi</v>
      </c>
      <c r="H893" s="5">
        <f>IF(E893="Réception",VLOOKUP(B893,'[1]4 - Jeudi - SX'!$C$12:$S$313,9,FALSE),IF(E893="Préparation",VLOOKUP(B893,'[1]4 - Jeudi - SX'!$C$12:$S$313,8,FALSE),IF(E893="Expédition",VLOOKUP(B893,'[1]4 - Jeudi - SX'!$C$12:$S$313,10,FALSE),IF(E893="Inventaire",VLOOKUP(B893,'[1]4 - Jeudi - SX'!$C$12:$S$313,11,FALSE),IF(E893="Emballages/Déchets",VLOOKUP(B893,'[1]4 - Jeudi - SX'!$C$12:$S$313,12,FALSE),IF(F893="Délgation",VLOOKUP(B893,'[1]4 - Jeudi - SX'!$C$12:$S$313,13,FALSE),IF(E893="Dégagement",VLOOKUP(B893,'[1]4 - Jeudi - SX'!$C$12:$S$313,14,FALSE),IF(E893="Administration (chefs équipes)",VLOOKUP(B893,'[1]4 - Jeudi - SX'!$C$12:$S$313,16,FALSE)))))))))</f>
        <v>0</v>
      </c>
      <c r="I893" s="6"/>
      <c r="J893" s="7"/>
    </row>
    <row r="894" spans="1:10">
      <c r="A894" s="1" t="str">
        <f t="shared" si="26"/>
        <v>ZOGLAMI  SABRINA</v>
      </c>
      <c r="B894" s="2" t="str">
        <f>INDEX('[1]liste operateur'!D:D,(ROWS($1:894)-1)/8+1)</f>
        <v>ZOGLAMI  SABRINA</v>
      </c>
      <c r="C894" s="3" t="str">
        <f>+VLOOKUP(B894,'[1]liste operateur'!D:E,2,FALSE)</f>
        <v>Intérimaire</v>
      </c>
      <c r="D894" s="4" t="str">
        <f t="shared" si="27"/>
        <v>NORM</v>
      </c>
      <c r="E894" t="s">
        <v>5</v>
      </c>
      <c r="G894" t="str">
        <f>VLOOKUP(B894,'[1]4 - Jeudi - SX'!$C$12:$E$1048576,3,FALSE)</f>
        <v>Après Midi</v>
      </c>
      <c r="H894" s="5">
        <f>IF(E894="Réception",VLOOKUP(B894,'[1]4 - Jeudi - SX'!$C$12:$S$313,9,FALSE),IF(E894="Préparation",VLOOKUP(B894,'[1]4 - Jeudi - SX'!$C$12:$S$313,8,FALSE),IF(E894="Expédition",VLOOKUP(B894,'[1]4 - Jeudi - SX'!$C$12:$S$313,10,FALSE),IF(E894="Inventaire",VLOOKUP(B894,'[1]4 - Jeudi - SX'!$C$12:$S$313,11,FALSE),IF(E894="Emballages/Déchets",VLOOKUP(B894,'[1]4 - Jeudi - SX'!$C$12:$S$313,12,FALSE),IF(F894="Délgation",VLOOKUP(B894,'[1]4 - Jeudi - SX'!$C$12:$S$313,13,FALSE),IF(E894="Dégagement",VLOOKUP(B894,'[1]4 - Jeudi - SX'!$C$12:$S$313,14,FALSE),IF(E894="Administration (chefs équipes)",VLOOKUP(B894,'[1]4 - Jeudi - SX'!$C$12:$S$313,16,FALSE)))))))))</f>
        <v>0</v>
      </c>
      <c r="I894" s="6"/>
      <c r="J894" s="7"/>
    </row>
    <row r="895" spans="1:10">
      <c r="A895" s="1" t="str">
        <f t="shared" si="26"/>
        <v>ZOGLAMI  SABRINA</v>
      </c>
      <c r="B895" s="2" t="str">
        <f>INDEX('[1]liste operateur'!D:D,(ROWS($1:895)-1)/8+1)</f>
        <v>ZOGLAMI  SABRINA</v>
      </c>
      <c r="C895" s="3" t="str">
        <f>+VLOOKUP(B895,'[1]liste operateur'!D:E,2,FALSE)</f>
        <v>Intérimaire</v>
      </c>
      <c r="D895" s="4" t="str">
        <f t="shared" si="27"/>
        <v>NORM</v>
      </c>
      <c r="E895" t="s">
        <v>6</v>
      </c>
      <c r="G895" t="str">
        <f>VLOOKUP(B895,'[1]4 - Jeudi - SX'!$C$12:$E$1048576,3,FALSE)</f>
        <v>Après Midi</v>
      </c>
      <c r="H895" s="5">
        <f>IF(E895="Réception",VLOOKUP(B895,'[1]4 - Jeudi - SX'!$C$12:$S$313,9,FALSE),IF(E895="Préparation",VLOOKUP(B895,'[1]4 - Jeudi - SX'!$C$12:$S$313,8,FALSE),IF(E895="Expédition",VLOOKUP(B895,'[1]4 - Jeudi - SX'!$C$12:$S$313,10,FALSE),IF(E895="Inventaire",VLOOKUP(B895,'[1]4 - Jeudi - SX'!$C$12:$S$313,11,FALSE),IF(E895="Emballages/Déchets",VLOOKUP(B895,'[1]4 - Jeudi - SX'!$C$12:$S$313,12,FALSE),IF(F895="Délgation",VLOOKUP(B895,'[1]4 - Jeudi - SX'!$C$12:$S$313,13,FALSE),IF(E895="Dégagement",VLOOKUP(B895,'[1]4 - Jeudi - SX'!$C$12:$S$313,14,FALSE),IF(E895="Administration (chefs équipes)",VLOOKUP(B895,'[1]4 - Jeudi - SX'!$C$12:$S$313,16,FALSE)))))))))</f>
        <v>0</v>
      </c>
      <c r="I895" s="6"/>
      <c r="J895" s="7"/>
    </row>
    <row r="896" spans="1:10">
      <c r="A896" s="1" t="str">
        <f t="shared" si="26"/>
        <v>ZOGLAMI  SABRINA</v>
      </c>
      <c r="B896" s="2" t="str">
        <f>INDEX('[1]liste operateur'!D:D,(ROWS($1:896)-1)/8+1)</f>
        <v>ZOGLAMI  SABRINA</v>
      </c>
      <c r="C896" s="3" t="str">
        <f>+VLOOKUP(B896,'[1]liste operateur'!D:E,2,FALSE)</f>
        <v>Intérimaire</v>
      </c>
      <c r="D896" s="4" t="str">
        <f t="shared" si="27"/>
        <v>NORM</v>
      </c>
      <c r="F896" t="s">
        <v>7</v>
      </c>
      <c r="G896" t="str">
        <f>VLOOKUP(B896,'[1]4 - Jeudi - SX'!$C$12:$E$1048576,3,FALSE)</f>
        <v>Après Midi</v>
      </c>
      <c r="H896" s="5">
        <f>IF(E896="Réception",VLOOKUP(B896,'[1]4 - Jeudi - SX'!$C$12:$S$313,9,FALSE),IF(E896="Préparation",VLOOKUP(B896,'[1]4 - Jeudi - SX'!$C$12:$S$313,8,FALSE),IF(E896="Expédition",VLOOKUP(B896,'[1]4 - Jeudi - SX'!$C$12:$S$313,10,FALSE),IF(E896="Inventaire",VLOOKUP(B896,'[1]4 - Jeudi - SX'!$C$12:$S$313,11,FALSE),IF(E896="Emballages/Déchets",VLOOKUP(B896,'[1]4 - Jeudi - SX'!$C$12:$S$313,12,FALSE),IF(F896="Délgation",VLOOKUP(B896,'[1]4 - Jeudi - SX'!$C$12:$S$313,13,FALSE),IF(E896="Dégagement",VLOOKUP(B896,'[1]4 - Jeudi - SX'!$C$12:$S$313,14,FALSE),IF(E896="Administration (chefs équipes)",VLOOKUP(B896,'[1]4 - Jeudi - SX'!$C$12:$S$313,16,FALSE)))))))))</f>
        <v>0</v>
      </c>
      <c r="I896" s="6"/>
      <c r="J896" s="7"/>
    </row>
    <row r="897" spans="1:10">
      <c r="A897" s="1" t="str">
        <f t="shared" ref="A897:A960" si="28">IF(ISBLANK(B897),"",B897)</f>
        <v>BRIZIN  CYRILLE</v>
      </c>
      <c r="B897" s="2" t="str">
        <f>INDEX('[1]liste operateur'!D:D,(ROWS($1:897)-1)/8+1)</f>
        <v>BRIZIN  CYRILLE</v>
      </c>
      <c r="C897" s="3" t="str">
        <f>+VLOOKUP(B897,'[1]liste operateur'!D:E,2,FALSE)</f>
        <v>Intérimaire</v>
      </c>
      <c r="D897" s="4" t="str">
        <f t="shared" ref="D897:D960" si="29">IF(ISBLANK(B897),"","NORM")</f>
        <v>NORM</v>
      </c>
      <c r="E897" t="s">
        <v>0</v>
      </c>
      <c r="G897" t="str">
        <f>VLOOKUP(B897,'[1]4 - Jeudi - SX'!$C$12:$E$1048576,3,FALSE)</f>
        <v>Après Midi</v>
      </c>
      <c r="H897" s="5">
        <f>IF(E897="Réception",VLOOKUP(B897,'[1]4 - Jeudi - SX'!$C$12:$S$313,9,FALSE),IF(E897="Préparation",VLOOKUP(B897,'[1]4 - Jeudi - SX'!$C$12:$S$313,8,FALSE),IF(E897="Expédition",VLOOKUP(B897,'[1]4 - Jeudi - SX'!$C$12:$S$313,10,FALSE),IF(E897="Inventaire",VLOOKUP(B897,'[1]4 - Jeudi - SX'!$C$12:$S$313,11,FALSE),IF(E897="Emballages/Déchets",VLOOKUP(B897,'[1]4 - Jeudi - SX'!$C$12:$S$313,12,FALSE),IF(F897="Délgation",VLOOKUP(B897,'[1]4 - Jeudi - SX'!$C$12:$S$313,13,FALSE),IF(E897="Dégagement",VLOOKUP(B897,'[1]4 - Jeudi - SX'!$C$12:$S$313,14,FALSE),IF(E897="Administration (chefs équipes)",VLOOKUP(B897,'[1]4 - Jeudi - SX'!$C$12:$S$313,16,FALSE)))))))))</f>
        <v>0</v>
      </c>
      <c r="I897" s="6"/>
      <c r="J897" s="7"/>
    </row>
    <row r="898" spans="1:10">
      <c r="A898" s="1" t="str">
        <f t="shared" si="28"/>
        <v>BRIZIN  CYRILLE</v>
      </c>
      <c r="B898" s="2" t="str">
        <f>INDEX('[1]liste operateur'!D:D,(ROWS($1:898)-1)/8+1)</f>
        <v>BRIZIN  CYRILLE</v>
      </c>
      <c r="C898" s="3" t="str">
        <f>+VLOOKUP(B898,'[1]liste operateur'!D:E,2,FALSE)</f>
        <v>Intérimaire</v>
      </c>
      <c r="D898" s="4" t="str">
        <f t="shared" si="29"/>
        <v>NORM</v>
      </c>
      <c r="E898" t="s">
        <v>1</v>
      </c>
      <c r="G898" t="str">
        <f>VLOOKUP(B898,'[1]4 - Jeudi - SX'!$C$12:$E$1048576,3,FALSE)</f>
        <v>Après Midi</v>
      </c>
      <c r="H898" s="5">
        <f>IF(E898="Réception",VLOOKUP(B898,'[1]4 - Jeudi - SX'!$C$12:$S$313,9,FALSE),IF(E898="Préparation",VLOOKUP(B898,'[1]4 - Jeudi - SX'!$C$12:$S$313,8,FALSE),IF(E898="Expédition",VLOOKUP(B898,'[1]4 - Jeudi - SX'!$C$12:$S$313,10,FALSE),IF(E898="Inventaire",VLOOKUP(B898,'[1]4 - Jeudi - SX'!$C$12:$S$313,11,FALSE),IF(E898="Emballages/Déchets",VLOOKUP(B898,'[1]4 - Jeudi - SX'!$C$12:$S$313,12,FALSE),IF(F898="Délgation",VLOOKUP(B898,'[1]4 - Jeudi - SX'!$C$12:$S$313,13,FALSE),IF(E898="Dégagement",VLOOKUP(B898,'[1]4 - Jeudi - SX'!$C$12:$S$313,14,FALSE),IF(E898="Administration (chefs équipes)",VLOOKUP(B898,'[1]4 - Jeudi - SX'!$C$12:$S$313,16,FALSE)))))))))</f>
        <v>0</v>
      </c>
      <c r="I898" s="6"/>
      <c r="J898" s="7"/>
    </row>
    <row r="899" spans="1:10">
      <c r="A899" s="1" t="str">
        <f t="shared" si="28"/>
        <v>BRIZIN  CYRILLE</v>
      </c>
      <c r="B899" s="2" t="str">
        <f>INDEX('[1]liste operateur'!D:D,(ROWS($1:899)-1)/8+1)</f>
        <v>BRIZIN  CYRILLE</v>
      </c>
      <c r="C899" s="3" t="str">
        <f>+VLOOKUP(B899,'[1]liste operateur'!D:E,2,FALSE)</f>
        <v>Intérimaire</v>
      </c>
      <c r="D899" s="4" t="str">
        <f t="shared" si="29"/>
        <v>NORM</v>
      </c>
      <c r="E899" t="s">
        <v>2</v>
      </c>
      <c r="G899" t="str">
        <f>VLOOKUP(B899,'[1]4 - Jeudi - SX'!$C$12:$E$1048576,3,FALSE)</f>
        <v>Après Midi</v>
      </c>
      <c r="H899" s="5">
        <f>IF(E899="Réception",VLOOKUP(B899,'[1]4 - Jeudi - SX'!$C$12:$S$313,9,FALSE),IF(E899="Préparation",VLOOKUP(B899,'[1]4 - Jeudi - SX'!$C$12:$S$313,8,FALSE),IF(E899="Expédition",VLOOKUP(B899,'[1]4 - Jeudi - SX'!$C$12:$S$313,10,FALSE),IF(E899="Inventaire",VLOOKUP(B899,'[1]4 - Jeudi - SX'!$C$12:$S$313,11,FALSE),IF(E899="Emballages/Déchets",VLOOKUP(B899,'[1]4 - Jeudi - SX'!$C$12:$S$313,12,FALSE),IF(F899="Délgation",VLOOKUP(B899,'[1]4 - Jeudi - SX'!$C$12:$S$313,13,FALSE),IF(E899="Dégagement",VLOOKUP(B899,'[1]4 - Jeudi - SX'!$C$12:$S$313,14,FALSE),IF(E899="Administration (chefs équipes)",VLOOKUP(B899,'[1]4 - Jeudi - SX'!$C$12:$S$313,16,FALSE)))))))))</f>
        <v>0</v>
      </c>
      <c r="I899" s="6"/>
      <c r="J899" s="7"/>
    </row>
    <row r="900" spans="1:10">
      <c r="A900" s="1" t="str">
        <f t="shared" si="28"/>
        <v>BRIZIN  CYRILLE</v>
      </c>
      <c r="B900" s="2" t="str">
        <f>INDEX('[1]liste operateur'!D:D,(ROWS($1:900)-1)/8+1)</f>
        <v>BRIZIN  CYRILLE</v>
      </c>
      <c r="C900" s="3" t="str">
        <f>+VLOOKUP(B900,'[1]liste operateur'!D:E,2,FALSE)</f>
        <v>Intérimaire</v>
      </c>
      <c r="D900" s="4" t="str">
        <f t="shared" si="29"/>
        <v>NORM</v>
      </c>
      <c r="E900" t="s">
        <v>3</v>
      </c>
      <c r="G900" t="str">
        <f>VLOOKUP(B900,'[1]4 - Jeudi - SX'!$C$12:$E$1048576,3,FALSE)</f>
        <v>Après Midi</v>
      </c>
      <c r="H900" s="5">
        <f>IF(E900="Réception",VLOOKUP(B900,'[1]4 - Jeudi - SX'!$C$12:$S$313,9,FALSE),IF(E900="Préparation",VLOOKUP(B900,'[1]4 - Jeudi - SX'!$C$12:$S$313,8,FALSE),IF(E900="Expédition",VLOOKUP(B900,'[1]4 - Jeudi - SX'!$C$12:$S$313,10,FALSE),IF(E900="Inventaire",VLOOKUP(B900,'[1]4 - Jeudi - SX'!$C$12:$S$313,11,FALSE),IF(E900="Emballages/Déchets",VLOOKUP(B900,'[1]4 - Jeudi - SX'!$C$12:$S$313,12,FALSE),IF(F900="Délgation",VLOOKUP(B900,'[1]4 - Jeudi - SX'!$C$12:$S$313,13,FALSE),IF(E900="Dégagement",VLOOKUP(B900,'[1]4 - Jeudi - SX'!$C$12:$S$313,14,FALSE),IF(E900="Administration (chefs équipes)",VLOOKUP(B900,'[1]4 - Jeudi - SX'!$C$12:$S$313,16,FALSE)))))))))</f>
        <v>0</v>
      </c>
      <c r="I900" s="6"/>
      <c r="J900" s="7"/>
    </row>
    <row r="901" spans="1:10">
      <c r="A901" s="1" t="str">
        <f t="shared" si="28"/>
        <v>BRIZIN  CYRILLE</v>
      </c>
      <c r="B901" s="2" t="str">
        <f>INDEX('[1]liste operateur'!D:D,(ROWS($1:901)-1)/8+1)</f>
        <v>BRIZIN  CYRILLE</v>
      </c>
      <c r="C901" s="3" t="str">
        <f>+VLOOKUP(B901,'[1]liste operateur'!D:E,2,FALSE)</f>
        <v>Intérimaire</v>
      </c>
      <c r="D901" s="4" t="str">
        <f t="shared" si="29"/>
        <v>NORM</v>
      </c>
      <c r="E901" t="s">
        <v>4</v>
      </c>
      <c r="G901" t="str">
        <f>VLOOKUP(B901,'[1]4 - Jeudi - SX'!$C$12:$E$1048576,3,FALSE)</f>
        <v>Après Midi</v>
      </c>
      <c r="H901" s="5">
        <f>IF(E901="Réception",VLOOKUP(B901,'[1]4 - Jeudi - SX'!$C$12:$S$313,9,FALSE),IF(E901="Préparation",VLOOKUP(B901,'[1]4 - Jeudi - SX'!$C$12:$S$313,8,FALSE),IF(E901="Expédition",VLOOKUP(B901,'[1]4 - Jeudi - SX'!$C$12:$S$313,10,FALSE),IF(E901="Inventaire",VLOOKUP(B901,'[1]4 - Jeudi - SX'!$C$12:$S$313,11,FALSE),IF(E901="Emballages/Déchets",VLOOKUP(B901,'[1]4 - Jeudi - SX'!$C$12:$S$313,12,FALSE),IF(F901="Délgation",VLOOKUP(B901,'[1]4 - Jeudi - SX'!$C$12:$S$313,13,FALSE),IF(E901="Dégagement",VLOOKUP(B901,'[1]4 - Jeudi - SX'!$C$12:$S$313,14,FALSE),IF(E901="Administration (chefs équipes)",VLOOKUP(B901,'[1]4 - Jeudi - SX'!$C$12:$S$313,16,FALSE)))))))))</f>
        <v>0</v>
      </c>
      <c r="I901" s="6"/>
      <c r="J901" s="7"/>
    </row>
    <row r="902" spans="1:10">
      <c r="A902" s="1" t="str">
        <f t="shared" si="28"/>
        <v>BRIZIN  CYRILLE</v>
      </c>
      <c r="B902" s="2" t="str">
        <f>INDEX('[1]liste operateur'!D:D,(ROWS($1:902)-1)/8+1)</f>
        <v>BRIZIN  CYRILLE</v>
      </c>
      <c r="C902" s="3" t="str">
        <f>+VLOOKUP(B902,'[1]liste operateur'!D:E,2,FALSE)</f>
        <v>Intérimaire</v>
      </c>
      <c r="D902" s="4" t="str">
        <f t="shared" si="29"/>
        <v>NORM</v>
      </c>
      <c r="E902" t="s">
        <v>5</v>
      </c>
      <c r="G902" t="str">
        <f>VLOOKUP(B902,'[1]4 - Jeudi - SX'!$C$12:$E$1048576,3,FALSE)</f>
        <v>Après Midi</v>
      </c>
      <c r="H902" s="5">
        <f>IF(E902="Réception",VLOOKUP(B902,'[1]4 - Jeudi - SX'!$C$12:$S$313,9,FALSE),IF(E902="Préparation",VLOOKUP(B902,'[1]4 - Jeudi - SX'!$C$12:$S$313,8,FALSE),IF(E902="Expédition",VLOOKUP(B902,'[1]4 - Jeudi - SX'!$C$12:$S$313,10,FALSE),IF(E902="Inventaire",VLOOKUP(B902,'[1]4 - Jeudi - SX'!$C$12:$S$313,11,FALSE),IF(E902="Emballages/Déchets",VLOOKUP(B902,'[1]4 - Jeudi - SX'!$C$12:$S$313,12,FALSE),IF(F902="Délgation",VLOOKUP(B902,'[1]4 - Jeudi - SX'!$C$12:$S$313,13,FALSE),IF(E902="Dégagement",VLOOKUP(B902,'[1]4 - Jeudi - SX'!$C$12:$S$313,14,FALSE),IF(E902="Administration (chefs équipes)",VLOOKUP(B902,'[1]4 - Jeudi - SX'!$C$12:$S$313,16,FALSE)))))))))</f>
        <v>0</v>
      </c>
      <c r="I902" s="6"/>
      <c r="J902" s="7"/>
    </row>
    <row r="903" spans="1:10">
      <c r="A903" s="1" t="str">
        <f t="shared" si="28"/>
        <v>BRIZIN  CYRILLE</v>
      </c>
      <c r="B903" s="2" t="str">
        <f>INDEX('[1]liste operateur'!D:D,(ROWS($1:903)-1)/8+1)</f>
        <v>BRIZIN  CYRILLE</v>
      </c>
      <c r="C903" s="3" t="str">
        <f>+VLOOKUP(B903,'[1]liste operateur'!D:E,2,FALSE)</f>
        <v>Intérimaire</v>
      </c>
      <c r="D903" s="4" t="str">
        <f t="shared" si="29"/>
        <v>NORM</v>
      </c>
      <c r="E903" t="s">
        <v>6</v>
      </c>
      <c r="G903" t="str">
        <f>VLOOKUP(B903,'[1]4 - Jeudi - SX'!$C$12:$E$1048576,3,FALSE)</f>
        <v>Après Midi</v>
      </c>
      <c r="H903" s="5">
        <f>IF(E903="Réception",VLOOKUP(B903,'[1]4 - Jeudi - SX'!$C$12:$S$313,9,FALSE),IF(E903="Préparation",VLOOKUP(B903,'[1]4 - Jeudi - SX'!$C$12:$S$313,8,FALSE),IF(E903="Expédition",VLOOKUP(B903,'[1]4 - Jeudi - SX'!$C$12:$S$313,10,FALSE),IF(E903="Inventaire",VLOOKUP(B903,'[1]4 - Jeudi - SX'!$C$12:$S$313,11,FALSE),IF(E903="Emballages/Déchets",VLOOKUP(B903,'[1]4 - Jeudi - SX'!$C$12:$S$313,12,FALSE),IF(F903="Délgation",VLOOKUP(B903,'[1]4 - Jeudi - SX'!$C$12:$S$313,13,FALSE),IF(E903="Dégagement",VLOOKUP(B903,'[1]4 - Jeudi - SX'!$C$12:$S$313,14,FALSE),IF(E903="Administration (chefs équipes)",VLOOKUP(B903,'[1]4 - Jeudi - SX'!$C$12:$S$313,16,FALSE)))))))))</f>
        <v>0</v>
      </c>
      <c r="I903" s="6"/>
      <c r="J903" s="7"/>
    </row>
    <row r="904" spans="1:10">
      <c r="A904" s="1" t="str">
        <f t="shared" si="28"/>
        <v>BRIZIN  CYRILLE</v>
      </c>
      <c r="B904" s="2" t="str">
        <f>INDEX('[1]liste operateur'!D:D,(ROWS($1:904)-1)/8+1)</f>
        <v>BRIZIN  CYRILLE</v>
      </c>
      <c r="C904" s="3" t="str">
        <f>+VLOOKUP(B904,'[1]liste operateur'!D:E,2,FALSE)</f>
        <v>Intérimaire</v>
      </c>
      <c r="D904" s="4" t="str">
        <f t="shared" si="29"/>
        <v>NORM</v>
      </c>
      <c r="F904" t="s">
        <v>7</v>
      </c>
      <c r="G904" t="str">
        <f>VLOOKUP(B904,'[1]4 - Jeudi - SX'!$C$12:$E$1048576,3,FALSE)</f>
        <v>Après Midi</v>
      </c>
      <c r="H904" s="5">
        <f>IF(E904="Réception",VLOOKUP(B904,'[1]4 - Jeudi - SX'!$C$12:$S$313,9,FALSE),IF(E904="Préparation",VLOOKUP(B904,'[1]4 - Jeudi - SX'!$C$12:$S$313,8,FALSE),IF(E904="Expédition",VLOOKUP(B904,'[1]4 - Jeudi - SX'!$C$12:$S$313,10,FALSE),IF(E904="Inventaire",VLOOKUP(B904,'[1]4 - Jeudi - SX'!$C$12:$S$313,11,FALSE),IF(E904="Emballages/Déchets",VLOOKUP(B904,'[1]4 - Jeudi - SX'!$C$12:$S$313,12,FALSE),IF(F904="Délgation",VLOOKUP(B904,'[1]4 - Jeudi - SX'!$C$12:$S$313,13,FALSE),IF(E904="Dégagement",VLOOKUP(B904,'[1]4 - Jeudi - SX'!$C$12:$S$313,14,FALSE),IF(E904="Administration (chefs équipes)",VLOOKUP(B904,'[1]4 - Jeudi - SX'!$C$12:$S$313,16,FALSE)))))))))</f>
        <v>0</v>
      </c>
      <c r="I904" s="6"/>
      <c r="J904" s="7"/>
    </row>
    <row r="905" spans="1:10">
      <c r="A905" s="1" t="str">
        <f t="shared" si="28"/>
        <v>TRUCHET  FLORIAN</v>
      </c>
      <c r="B905" s="2" t="str">
        <f>INDEX('[1]liste operateur'!D:D,(ROWS($1:905)-1)/8+1)</f>
        <v>TRUCHET  FLORIAN</v>
      </c>
      <c r="C905" s="3" t="str">
        <f>+VLOOKUP(B905,'[1]liste operateur'!D:E,2,FALSE)</f>
        <v>Intérimaire</v>
      </c>
      <c r="D905" s="4" t="str">
        <f t="shared" si="29"/>
        <v>NORM</v>
      </c>
      <c r="E905" t="s">
        <v>0</v>
      </c>
      <c r="G905" t="str">
        <f>VLOOKUP(B905,'[1]4 - Jeudi - SX'!$C$12:$E$1048576,3,FALSE)</f>
        <v>Après Midi</v>
      </c>
      <c r="H905" s="5">
        <f>IF(E905="Réception",VLOOKUP(B905,'[1]4 - Jeudi - SX'!$C$12:$S$313,9,FALSE),IF(E905="Préparation",VLOOKUP(B905,'[1]4 - Jeudi - SX'!$C$12:$S$313,8,FALSE),IF(E905="Expédition",VLOOKUP(B905,'[1]4 - Jeudi - SX'!$C$12:$S$313,10,FALSE),IF(E905="Inventaire",VLOOKUP(B905,'[1]4 - Jeudi - SX'!$C$12:$S$313,11,FALSE),IF(E905="Emballages/Déchets",VLOOKUP(B905,'[1]4 - Jeudi - SX'!$C$12:$S$313,12,FALSE),IF(F905="Délgation",VLOOKUP(B905,'[1]4 - Jeudi - SX'!$C$12:$S$313,13,FALSE),IF(E905="Dégagement",VLOOKUP(B905,'[1]4 - Jeudi - SX'!$C$12:$S$313,14,FALSE),IF(E905="Administration (chefs équipes)",VLOOKUP(B905,'[1]4 - Jeudi - SX'!$C$12:$S$313,16,FALSE)))))))))</f>
        <v>0</v>
      </c>
      <c r="I905" s="6"/>
      <c r="J905" s="7"/>
    </row>
    <row r="906" spans="1:10">
      <c r="A906" s="1" t="str">
        <f t="shared" si="28"/>
        <v>TRUCHET  FLORIAN</v>
      </c>
      <c r="B906" s="2" t="str">
        <f>INDEX('[1]liste operateur'!D:D,(ROWS($1:906)-1)/8+1)</f>
        <v>TRUCHET  FLORIAN</v>
      </c>
      <c r="C906" s="3" t="str">
        <f>+VLOOKUP(B906,'[1]liste operateur'!D:E,2,FALSE)</f>
        <v>Intérimaire</v>
      </c>
      <c r="D906" s="4" t="str">
        <f t="shared" si="29"/>
        <v>NORM</v>
      </c>
      <c r="E906" t="s">
        <v>1</v>
      </c>
      <c r="G906" t="str">
        <f>VLOOKUP(B906,'[1]4 - Jeudi - SX'!$C$12:$E$1048576,3,FALSE)</f>
        <v>Après Midi</v>
      </c>
      <c r="H906" s="5">
        <f>IF(E906="Réception",VLOOKUP(B906,'[1]4 - Jeudi - SX'!$C$12:$S$313,9,FALSE),IF(E906="Préparation",VLOOKUP(B906,'[1]4 - Jeudi - SX'!$C$12:$S$313,8,FALSE),IF(E906="Expédition",VLOOKUP(B906,'[1]4 - Jeudi - SX'!$C$12:$S$313,10,FALSE),IF(E906="Inventaire",VLOOKUP(B906,'[1]4 - Jeudi - SX'!$C$12:$S$313,11,FALSE),IF(E906="Emballages/Déchets",VLOOKUP(B906,'[1]4 - Jeudi - SX'!$C$12:$S$313,12,FALSE),IF(F906="Délgation",VLOOKUP(B906,'[1]4 - Jeudi - SX'!$C$12:$S$313,13,FALSE),IF(E906="Dégagement",VLOOKUP(B906,'[1]4 - Jeudi - SX'!$C$12:$S$313,14,FALSE),IF(E906="Administration (chefs équipes)",VLOOKUP(B906,'[1]4 - Jeudi - SX'!$C$12:$S$313,16,FALSE)))))))))</f>
        <v>0</v>
      </c>
      <c r="I906" s="6"/>
      <c r="J906" s="7"/>
    </row>
    <row r="907" spans="1:10">
      <c r="A907" s="1" t="str">
        <f t="shared" si="28"/>
        <v>TRUCHET  FLORIAN</v>
      </c>
      <c r="B907" s="2" t="str">
        <f>INDEX('[1]liste operateur'!D:D,(ROWS($1:907)-1)/8+1)</f>
        <v>TRUCHET  FLORIAN</v>
      </c>
      <c r="C907" s="3" t="str">
        <f>+VLOOKUP(B907,'[1]liste operateur'!D:E,2,FALSE)</f>
        <v>Intérimaire</v>
      </c>
      <c r="D907" s="4" t="str">
        <f t="shared" si="29"/>
        <v>NORM</v>
      </c>
      <c r="E907" t="s">
        <v>2</v>
      </c>
      <c r="G907" t="str">
        <f>VLOOKUP(B907,'[1]4 - Jeudi - SX'!$C$12:$E$1048576,3,FALSE)</f>
        <v>Après Midi</v>
      </c>
      <c r="H907" s="5">
        <f>IF(E907="Réception",VLOOKUP(B907,'[1]4 - Jeudi - SX'!$C$12:$S$313,9,FALSE),IF(E907="Préparation",VLOOKUP(B907,'[1]4 - Jeudi - SX'!$C$12:$S$313,8,FALSE),IF(E907="Expédition",VLOOKUP(B907,'[1]4 - Jeudi - SX'!$C$12:$S$313,10,FALSE),IF(E907="Inventaire",VLOOKUP(B907,'[1]4 - Jeudi - SX'!$C$12:$S$313,11,FALSE),IF(E907="Emballages/Déchets",VLOOKUP(B907,'[1]4 - Jeudi - SX'!$C$12:$S$313,12,FALSE),IF(F907="Délgation",VLOOKUP(B907,'[1]4 - Jeudi - SX'!$C$12:$S$313,13,FALSE),IF(E907="Dégagement",VLOOKUP(B907,'[1]4 - Jeudi - SX'!$C$12:$S$313,14,FALSE),IF(E907="Administration (chefs équipes)",VLOOKUP(B907,'[1]4 - Jeudi - SX'!$C$12:$S$313,16,FALSE)))))))))</f>
        <v>0</v>
      </c>
      <c r="I907" s="6"/>
      <c r="J907" s="7"/>
    </row>
    <row r="908" spans="1:10">
      <c r="A908" s="1" t="str">
        <f t="shared" si="28"/>
        <v>TRUCHET  FLORIAN</v>
      </c>
      <c r="B908" s="2" t="str">
        <f>INDEX('[1]liste operateur'!D:D,(ROWS($1:908)-1)/8+1)</f>
        <v>TRUCHET  FLORIAN</v>
      </c>
      <c r="C908" s="3" t="str">
        <f>+VLOOKUP(B908,'[1]liste operateur'!D:E,2,FALSE)</f>
        <v>Intérimaire</v>
      </c>
      <c r="D908" s="4" t="str">
        <f t="shared" si="29"/>
        <v>NORM</v>
      </c>
      <c r="E908" t="s">
        <v>3</v>
      </c>
      <c r="G908" t="str">
        <f>VLOOKUP(B908,'[1]4 - Jeudi - SX'!$C$12:$E$1048576,3,FALSE)</f>
        <v>Après Midi</v>
      </c>
      <c r="H908" s="5">
        <f>IF(E908="Réception",VLOOKUP(B908,'[1]4 - Jeudi - SX'!$C$12:$S$313,9,FALSE),IF(E908="Préparation",VLOOKUP(B908,'[1]4 - Jeudi - SX'!$C$12:$S$313,8,FALSE),IF(E908="Expédition",VLOOKUP(B908,'[1]4 - Jeudi - SX'!$C$12:$S$313,10,FALSE),IF(E908="Inventaire",VLOOKUP(B908,'[1]4 - Jeudi - SX'!$C$12:$S$313,11,FALSE),IF(E908="Emballages/Déchets",VLOOKUP(B908,'[1]4 - Jeudi - SX'!$C$12:$S$313,12,FALSE),IF(F908="Délgation",VLOOKUP(B908,'[1]4 - Jeudi - SX'!$C$12:$S$313,13,FALSE),IF(E908="Dégagement",VLOOKUP(B908,'[1]4 - Jeudi - SX'!$C$12:$S$313,14,FALSE),IF(E908="Administration (chefs équipes)",VLOOKUP(B908,'[1]4 - Jeudi - SX'!$C$12:$S$313,16,FALSE)))))))))</f>
        <v>0</v>
      </c>
      <c r="I908" s="6"/>
      <c r="J908" s="7"/>
    </row>
    <row r="909" spans="1:10">
      <c r="A909" s="1" t="str">
        <f t="shared" si="28"/>
        <v>TRUCHET  FLORIAN</v>
      </c>
      <c r="B909" s="2" t="str">
        <f>INDEX('[1]liste operateur'!D:D,(ROWS($1:909)-1)/8+1)</f>
        <v>TRUCHET  FLORIAN</v>
      </c>
      <c r="C909" s="3" t="str">
        <f>+VLOOKUP(B909,'[1]liste operateur'!D:E,2,FALSE)</f>
        <v>Intérimaire</v>
      </c>
      <c r="D909" s="4" t="str">
        <f t="shared" si="29"/>
        <v>NORM</v>
      </c>
      <c r="E909" t="s">
        <v>4</v>
      </c>
      <c r="G909" t="str">
        <f>VLOOKUP(B909,'[1]4 - Jeudi - SX'!$C$12:$E$1048576,3,FALSE)</f>
        <v>Après Midi</v>
      </c>
      <c r="H909" s="5">
        <f>IF(E909="Réception",VLOOKUP(B909,'[1]4 - Jeudi - SX'!$C$12:$S$313,9,FALSE),IF(E909="Préparation",VLOOKUP(B909,'[1]4 - Jeudi - SX'!$C$12:$S$313,8,FALSE),IF(E909="Expédition",VLOOKUP(B909,'[1]4 - Jeudi - SX'!$C$12:$S$313,10,FALSE),IF(E909="Inventaire",VLOOKUP(B909,'[1]4 - Jeudi - SX'!$C$12:$S$313,11,FALSE),IF(E909="Emballages/Déchets",VLOOKUP(B909,'[1]4 - Jeudi - SX'!$C$12:$S$313,12,FALSE),IF(F909="Délgation",VLOOKUP(B909,'[1]4 - Jeudi - SX'!$C$12:$S$313,13,FALSE),IF(E909="Dégagement",VLOOKUP(B909,'[1]4 - Jeudi - SX'!$C$12:$S$313,14,FALSE),IF(E909="Administration (chefs équipes)",VLOOKUP(B909,'[1]4 - Jeudi - SX'!$C$12:$S$313,16,FALSE)))))))))</f>
        <v>0</v>
      </c>
      <c r="I909" s="6"/>
      <c r="J909" s="7"/>
    </row>
    <row r="910" spans="1:10">
      <c r="A910" s="1" t="str">
        <f t="shared" si="28"/>
        <v>TRUCHET  FLORIAN</v>
      </c>
      <c r="B910" s="2" t="str">
        <f>INDEX('[1]liste operateur'!D:D,(ROWS($1:910)-1)/8+1)</f>
        <v>TRUCHET  FLORIAN</v>
      </c>
      <c r="C910" s="3" t="str">
        <f>+VLOOKUP(B910,'[1]liste operateur'!D:E,2,FALSE)</f>
        <v>Intérimaire</v>
      </c>
      <c r="D910" s="4" t="str">
        <f t="shared" si="29"/>
        <v>NORM</v>
      </c>
      <c r="E910" t="s">
        <v>5</v>
      </c>
      <c r="G910" t="str">
        <f>VLOOKUP(B910,'[1]4 - Jeudi - SX'!$C$12:$E$1048576,3,FALSE)</f>
        <v>Après Midi</v>
      </c>
      <c r="H910" s="5">
        <f>IF(E910="Réception",VLOOKUP(B910,'[1]4 - Jeudi - SX'!$C$12:$S$313,9,FALSE),IF(E910="Préparation",VLOOKUP(B910,'[1]4 - Jeudi - SX'!$C$12:$S$313,8,FALSE),IF(E910="Expédition",VLOOKUP(B910,'[1]4 - Jeudi - SX'!$C$12:$S$313,10,FALSE),IF(E910="Inventaire",VLOOKUP(B910,'[1]4 - Jeudi - SX'!$C$12:$S$313,11,FALSE),IF(E910="Emballages/Déchets",VLOOKUP(B910,'[1]4 - Jeudi - SX'!$C$12:$S$313,12,FALSE),IF(F910="Délgation",VLOOKUP(B910,'[1]4 - Jeudi - SX'!$C$12:$S$313,13,FALSE),IF(E910="Dégagement",VLOOKUP(B910,'[1]4 - Jeudi - SX'!$C$12:$S$313,14,FALSE),IF(E910="Administration (chefs équipes)",VLOOKUP(B910,'[1]4 - Jeudi - SX'!$C$12:$S$313,16,FALSE)))))))))</f>
        <v>0</v>
      </c>
      <c r="I910" s="6"/>
      <c r="J910" s="7"/>
    </row>
    <row r="911" spans="1:10">
      <c r="A911" s="1" t="str">
        <f t="shared" si="28"/>
        <v>TRUCHET  FLORIAN</v>
      </c>
      <c r="B911" s="2" t="str">
        <f>INDEX('[1]liste operateur'!D:D,(ROWS($1:911)-1)/8+1)</f>
        <v>TRUCHET  FLORIAN</v>
      </c>
      <c r="C911" s="3" t="str">
        <f>+VLOOKUP(B911,'[1]liste operateur'!D:E,2,FALSE)</f>
        <v>Intérimaire</v>
      </c>
      <c r="D911" s="4" t="str">
        <f t="shared" si="29"/>
        <v>NORM</v>
      </c>
      <c r="E911" t="s">
        <v>6</v>
      </c>
      <c r="G911" t="str">
        <f>VLOOKUP(B911,'[1]4 - Jeudi - SX'!$C$12:$E$1048576,3,FALSE)</f>
        <v>Après Midi</v>
      </c>
      <c r="H911" s="5">
        <f>IF(E911="Réception",VLOOKUP(B911,'[1]4 - Jeudi - SX'!$C$12:$S$313,9,FALSE),IF(E911="Préparation",VLOOKUP(B911,'[1]4 - Jeudi - SX'!$C$12:$S$313,8,FALSE),IF(E911="Expédition",VLOOKUP(B911,'[1]4 - Jeudi - SX'!$C$12:$S$313,10,FALSE),IF(E911="Inventaire",VLOOKUP(B911,'[1]4 - Jeudi - SX'!$C$12:$S$313,11,FALSE),IF(E911="Emballages/Déchets",VLOOKUP(B911,'[1]4 - Jeudi - SX'!$C$12:$S$313,12,FALSE),IF(F911="Délgation",VLOOKUP(B911,'[1]4 - Jeudi - SX'!$C$12:$S$313,13,FALSE),IF(E911="Dégagement",VLOOKUP(B911,'[1]4 - Jeudi - SX'!$C$12:$S$313,14,FALSE),IF(E911="Administration (chefs équipes)",VLOOKUP(B911,'[1]4 - Jeudi - SX'!$C$12:$S$313,16,FALSE)))))))))</f>
        <v>0</v>
      </c>
      <c r="I911" s="6"/>
      <c r="J911" s="7"/>
    </row>
    <row r="912" spans="1:10">
      <c r="A912" s="1" t="str">
        <f t="shared" si="28"/>
        <v>TRUCHET  FLORIAN</v>
      </c>
      <c r="B912" s="2" t="str">
        <f>INDEX('[1]liste operateur'!D:D,(ROWS($1:912)-1)/8+1)</f>
        <v>TRUCHET  FLORIAN</v>
      </c>
      <c r="C912" s="3" t="str">
        <f>+VLOOKUP(B912,'[1]liste operateur'!D:E,2,FALSE)</f>
        <v>Intérimaire</v>
      </c>
      <c r="D912" s="4" t="str">
        <f t="shared" si="29"/>
        <v>NORM</v>
      </c>
      <c r="F912" t="s">
        <v>7</v>
      </c>
      <c r="G912" t="str">
        <f>VLOOKUP(B912,'[1]4 - Jeudi - SX'!$C$12:$E$1048576,3,FALSE)</f>
        <v>Après Midi</v>
      </c>
      <c r="H912" s="5">
        <f>IF(E912="Réception",VLOOKUP(B912,'[1]4 - Jeudi - SX'!$C$12:$S$313,9,FALSE),IF(E912="Préparation",VLOOKUP(B912,'[1]4 - Jeudi - SX'!$C$12:$S$313,8,FALSE),IF(E912="Expédition",VLOOKUP(B912,'[1]4 - Jeudi - SX'!$C$12:$S$313,10,FALSE),IF(E912="Inventaire",VLOOKUP(B912,'[1]4 - Jeudi - SX'!$C$12:$S$313,11,FALSE),IF(E912="Emballages/Déchets",VLOOKUP(B912,'[1]4 - Jeudi - SX'!$C$12:$S$313,12,FALSE),IF(F912="Délgation",VLOOKUP(B912,'[1]4 - Jeudi - SX'!$C$12:$S$313,13,FALSE),IF(E912="Dégagement",VLOOKUP(B912,'[1]4 - Jeudi - SX'!$C$12:$S$313,14,FALSE),IF(E912="Administration (chefs équipes)",VLOOKUP(B912,'[1]4 - Jeudi - SX'!$C$12:$S$313,16,FALSE)))))))))</f>
        <v>0</v>
      </c>
      <c r="I912" s="6"/>
      <c r="J912" s="7"/>
    </row>
    <row r="913" spans="1:10">
      <c r="A913" s="1" t="str">
        <f t="shared" si="28"/>
        <v>LARANJEIRA  REMI</v>
      </c>
      <c r="B913" s="2" t="str">
        <f>INDEX('[1]liste operateur'!D:D,(ROWS($1:913)-1)/8+1)</f>
        <v>LARANJEIRA  REMI</v>
      </c>
      <c r="C913" s="3" t="str">
        <f>+VLOOKUP(B913,'[1]liste operateur'!D:E,2,FALSE)</f>
        <v>Intérimaire</v>
      </c>
      <c r="D913" s="4" t="str">
        <f t="shared" si="29"/>
        <v>NORM</v>
      </c>
      <c r="E913" t="s">
        <v>0</v>
      </c>
      <c r="G913" t="str">
        <f>VLOOKUP(B913,'[1]4 - Jeudi - SX'!$C$12:$E$1048576,3,FALSE)</f>
        <v>Après Midi</v>
      </c>
      <c r="H913" s="5">
        <f>IF(E913="Réception",VLOOKUP(B913,'[1]4 - Jeudi - SX'!$C$12:$S$313,9,FALSE),IF(E913="Préparation",VLOOKUP(B913,'[1]4 - Jeudi - SX'!$C$12:$S$313,8,FALSE),IF(E913="Expédition",VLOOKUP(B913,'[1]4 - Jeudi - SX'!$C$12:$S$313,10,FALSE),IF(E913="Inventaire",VLOOKUP(B913,'[1]4 - Jeudi - SX'!$C$12:$S$313,11,FALSE),IF(E913="Emballages/Déchets",VLOOKUP(B913,'[1]4 - Jeudi - SX'!$C$12:$S$313,12,FALSE),IF(F913="Délgation",VLOOKUP(B913,'[1]4 - Jeudi - SX'!$C$12:$S$313,13,FALSE),IF(E913="Dégagement",VLOOKUP(B913,'[1]4 - Jeudi - SX'!$C$12:$S$313,14,FALSE),IF(E913="Administration (chefs équipes)",VLOOKUP(B913,'[1]4 - Jeudi - SX'!$C$12:$S$313,16,FALSE)))))))))</f>
        <v>0</v>
      </c>
      <c r="I913" s="6"/>
      <c r="J913" s="7"/>
    </row>
    <row r="914" spans="1:10">
      <c r="A914" s="1" t="str">
        <f t="shared" si="28"/>
        <v>LARANJEIRA  REMI</v>
      </c>
      <c r="B914" s="2" t="str">
        <f>INDEX('[1]liste operateur'!D:D,(ROWS($1:914)-1)/8+1)</f>
        <v>LARANJEIRA  REMI</v>
      </c>
      <c r="C914" s="3" t="str">
        <f>+VLOOKUP(B914,'[1]liste operateur'!D:E,2,FALSE)</f>
        <v>Intérimaire</v>
      </c>
      <c r="D914" s="4" t="str">
        <f t="shared" si="29"/>
        <v>NORM</v>
      </c>
      <c r="E914" t="s">
        <v>1</v>
      </c>
      <c r="G914" t="str">
        <f>VLOOKUP(B914,'[1]4 - Jeudi - SX'!$C$12:$E$1048576,3,FALSE)</f>
        <v>Après Midi</v>
      </c>
      <c r="H914" s="5">
        <f>IF(E914="Réception",VLOOKUP(B914,'[1]4 - Jeudi - SX'!$C$12:$S$313,9,FALSE),IF(E914="Préparation",VLOOKUP(B914,'[1]4 - Jeudi - SX'!$C$12:$S$313,8,FALSE),IF(E914="Expédition",VLOOKUP(B914,'[1]4 - Jeudi - SX'!$C$12:$S$313,10,FALSE),IF(E914="Inventaire",VLOOKUP(B914,'[1]4 - Jeudi - SX'!$C$12:$S$313,11,FALSE),IF(E914="Emballages/Déchets",VLOOKUP(B914,'[1]4 - Jeudi - SX'!$C$12:$S$313,12,FALSE),IF(F914="Délgation",VLOOKUP(B914,'[1]4 - Jeudi - SX'!$C$12:$S$313,13,FALSE),IF(E914="Dégagement",VLOOKUP(B914,'[1]4 - Jeudi - SX'!$C$12:$S$313,14,FALSE),IF(E914="Administration (chefs équipes)",VLOOKUP(B914,'[1]4 - Jeudi - SX'!$C$12:$S$313,16,FALSE)))))))))</f>
        <v>0</v>
      </c>
      <c r="I914" s="6"/>
      <c r="J914" s="7"/>
    </row>
    <row r="915" spans="1:10">
      <c r="A915" s="1" t="str">
        <f t="shared" si="28"/>
        <v>LARANJEIRA  REMI</v>
      </c>
      <c r="B915" s="2" t="str">
        <f>INDEX('[1]liste operateur'!D:D,(ROWS($1:915)-1)/8+1)</f>
        <v>LARANJEIRA  REMI</v>
      </c>
      <c r="C915" s="3" t="str">
        <f>+VLOOKUP(B915,'[1]liste operateur'!D:E,2,FALSE)</f>
        <v>Intérimaire</v>
      </c>
      <c r="D915" s="4" t="str">
        <f t="shared" si="29"/>
        <v>NORM</v>
      </c>
      <c r="E915" t="s">
        <v>2</v>
      </c>
      <c r="G915" t="str">
        <f>VLOOKUP(B915,'[1]4 - Jeudi - SX'!$C$12:$E$1048576,3,FALSE)</f>
        <v>Après Midi</v>
      </c>
      <c r="H915" s="5">
        <f>IF(E915="Réception",VLOOKUP(B915,'[1]4 - Jeudi - SX'!$C$12:$S$313,9,FALSE),IF(E915="Préparation",VLOOKUP(B915,'[1]4 - Jeudi - SX'!$C$12:$S$313,8,FALSE),IF(E915="Expédition",VLOOKUP(B915,'[1]4 - Jeudi - SX'!$C$12:$S$313,10,FALSE),IF(E915="Inventaire",VLOOKUP(B915,'[1]4 - Jeudi - SX'!$C$12:$S$313,11,FALSE),IF(E915="Emballages/Déchets",VLOOKUP(B915,'[1]4 - Jeudi - SX'!$C$12:$S$313,12,FALSE),IF(F915="Délgation",VLOOKUP(B915,'[1]4 - Jeudi - SX'!$C$12:$S$313,13,FALSE),IF(E915="Dégagement",VLOOKUP(B915,'[1]4 - Jeudi - SX'!$C$12:$S$313,14,FALSE),IF(E915="Administration (chefs équipes)",VLOOKUP(B915,'[1]4 - Jeudi - SX'!$C$12:$S$313,16,FALSE)))))))))</f>
        <v>0</v>
      </c>
      <c r="I915" s="6"/>
      <c r="J915" s="7"/>
    </row>
    <row r="916" spans="1:10">
      <c r="A916" s="1" t="str">
        <f t="shared" si="28"/>
        <v>LARANJEIRA  REMI</v>
      </c>
      <c r="B916" s="2" t="str">
        <f>INDEX('[1]liste operateur'!D:D,(ROWS($1:916)-1)/8+1)</f>
        <v>LARANJEIRA  REMI</v>
      </c>
      <c r="C916" s="3" t="str">
        <f>+VLOOKUP(B916,'[1]liste operateur'!D:E,2,FALSE)</f>
        <v>Intérimaire</v>
      </c>
      <c r="D916" s="4" t="str">
        <f t="shared" si="29"/>
        <v>NORM</v>
      </c>
      <c r="E916" t="s">
        <v>3</v>
      </c>
      <c r="G916" t="str">
        <f>VLOOKUP(B916,'[1]4 - Jeudi - SX'!$C$12:$E$1048576,3,FALSE)</f>
        <v>Après Midi</v>
      </c>
      <c r="H916" s="5">
        <f>IF(E916="Réception",VLOOKUP(B916,'[1]4 - Jeudi - SX'!$C$12:$S$313,9,FALSE),IF(E916="Préparation",VLOOKUP(B916,'[1]4 - Jeudi - SX'!$C$12:$S$313,8,FALSE),IF(E916="Expédition",VLOOKUP(B916,'[1]4 - Jeudi - SX'!$C$12:$S$313,10,FALSE),IF(E916="Inventaire",VLOOKUP(B916,'[1]4 - Jeudi - SX'!$C$12:$S$313,11,FALSE),IF(E916="Emballages/Déchets",VLOOKUP(B916,'[1]4 - Jeudi - SX'!$C$12:$S$313,12,FALSE),IF(F916="Délgation",VLOOKUP(B916,'[1]4 - Jeudi - SX'!$C$12:$S$313,13,FALSE),IF(E916="Dégagement",VLOOKUP(B916,'[1]4 - Jeudi - SX'!$C$12:$S$313,14,FALSE),IF(E916="Administration (chefs équipes)",VLOOKUP(B916,'[1]4 - Jeudi - SX'!$C$12:$S$313,16,FALSE)))))))))</f>
        <v>0</v>
      </c>
      <c r="I916" s="6"/>
      <c r="J916" s="7"/>
    </row>
    <row r="917" spans="1:10">
      <c r="A917" s="1" t="str">
        <f t="shared" si="28"/>
        <v>LARANJEIRA  REMI</v>
      </c>
      <c r="B917" s="2" t="str">
        <f>INDEX('[1]liste operateur'!D:D,(ROWS($1:917)-1)/8+1)</f>
        <v>LARANJEIRA  REMI</v>
      </c>
      <c r="C917" s="3" t="str">
        <f>+VLOOKUP(B917,'[1]liste operateur'!D:E,2,FALSE)</f>
        <v>Intérimaire</v>
      </c>
      <c r="D917" s="4" t="str">
        <f t="shared" si="29"/>
        <v>NORM</v>
      </c>
      <c r="E917" t="s">
        <v>4</v>
      </c>
      <c r="G917" t="str">
        <f>VLOOKUP(B917,'[1]4 - Jeudi - SX'!$C$12:$E$1048576,3,FALSE)</f>
        <v>Après Midi</v>
      </c>
      <c r="H917" s="5">
        <f>IF(E917="Réception",VLOOKUP(B917,'[1]4 - Jeudi - SX'!$C$12:$S$313,9,FALSE),IF(E917="Préparation",VLOOKUP(B917,'[1]4 - Jeudi - SX'!$C$12:$S$313,8,FALSE),IF(E917="Expédition",VLOOKUP(B917,'[1]4 - Jeudi - SX'!$C$12:$S$313,10,FALSE),IF(E917="Inventaire",VLOOKUP(B917,'[1]4 - Jeudi - SX'!$C$12:$S$313,11,FALSE),IF(E917="Emballages/Déchets",VLOOKUP(B917,'[1]4 - Jeudi - SX'!$C$12:$S$313,12,FALSE),IF(F917="Délgation",VLOOKUP(B917,'[1]4 - Jeudi - SX'!$C$12:$S$313,13,FALSE),IF(E917="Dégagement",VLOOKUP(B917,'[1]4 - Jeudi - SX'!$C$12:$S$313,14,FALSE),IF(E917="Administration (chefs équipes)",VLOOKUP(B917,'[1]4 - Jeudi - SX'!$C$12:$S$313,16,FALSE)))))))))</f>
        <v>0</v>
      </c>
      <c r="I917" s="6"/>
      <c r="J917" s="7"/>
    </row>
    <row r="918" spans="1:10">
      <c r="A918" s="1" t="str">
        <f t="shared" si="28"/>
        <v>LARANJEIRA  REMI</v>
      </c>
      <c r="B918" s="2" t="str">
        <f>INDEX('[1]liste operateur'!D:D,(ROWS($1:918)-1)/8+1)</f>
        <v>LARANJEIRA  REMI</v>
      </c>
      <c r="C918" s="3" t="str">
        <f>+VLOOKUP(B918,'[1]liste operateur'!D:E,2,FALSE)</f>
        <v>Intérimaire</v>
      </c>
      <c r="D918" s="4" t="str">
        <f t="shared" si="29"/>
        <v>NORM</v>
      </c>
      <c r="E918" t="s">
        <v>5</v>
      </c>
      <c r="G918" t="str">
        <f>VLOOKUP(B918,'[1]4 - Jeudi - SX'!$C$12:$E$1048576,3,FALSE)</f>
        <v>Après Midi</v>
      </c>
      <c r="H918" s="5">
        <f>IF(E918="Réception",VLOOKUP(B918,'[1]4 - Jeudi - SX'!$C$12:$S$313,9,FALSE),IF(E918="Préparation",VLOOKUP(B918,'[1]4 - Jeudi - SX'!$C$12:$S$313,8,FALSE),IF(E918="Expédition",VLOOKUP(B918,'[1]4 - Jeudi - SX'!$C$12:$S$313,10,FALSE),IF(E918="Inventaire",VLOOKUP(B918,'[1]4 - Jeudi - SX'!$C$12:$S$313,11,FALSE),IF(E918="Emballages/Déchets",VLOOKUP(B918,'[1]4 - Jeudi - SX'!$C$12:$S$313,12,FALSE),IF(F918="Délgation",VLOOKUP(B918,'[1]4 - Jeudi - SX'!$C$12:$S$313,13,FALSE),IF(E918="Dégagement",VLOOKUP(B918,'[1]4 - Jeudi - SX'!$C$12:$S$313,14,FALSE),IF(E918="Administration (chefs équipes)",VLOOKUP(B918,'[1]4 - Jeudi - SX'!$C$12:$S$313,16,FALSE)))))))))</f>
        <v>0</v>
      </c>
      <c r="I918" s="6"/>
      <c r="J918" s="7"/>
    </row>
    <row r="919" spans="1:10">
      <c r="A919" s="1" t="str">
        <f t="shared" si="28"/>
        <v>LARANJEIRA  REMI</v>
      </c>
      <c r="B919" s="2" t="str">
        <f>INDEX('[1]liste operateur'!D:D,(ROWS($1:919)-1)/8+1)</f>
        <v>LARANJEIRA  REMI</v>
      </c>
      <c r="C919" s="3" t="str">
        <f>+VLOOKUP(B919,'[1]liste operateur'!D:E,2,FALSE)</f>
        <v>Intérimaire</v>
      </c>
      <c r="D919" s="4" t="str">
        <f t="shared" si="29"/>
        <v>NORM</v>
      </c>
      <c r="E919" t="s">
        <v>6</v>
      </c>
      <c r="G919" t="str">
        <f>VLOOKUP(B919,'[1]4 - Jeudi - SX'!$C$12:$E$1048576,3,FALSE)</f>
        <v>Après Midi</v>
      </c>
      <c r="H919" s="5">
        <f>IF(E919="Réception",VLOOKUP(B919,'[1]4 - Jeudi - SX'!$C$12:$S$313,9,FALSE),IF(E919="Préparation",VLOOKUP(B919,'[1]4 - Jeudi - SX'!$C$12:$S$313,8,FALSE),IF(E919="Expédition",VLOOKUP(B919,'[1]4 - Jeudi - SX'!$C$12:$S$313,10,FALSE),IF(E919="Inventaire",VLOOKUP(B919,'[1]4 - Jeudi - SX'!$C$12:$S$313,11,FALSE),IF(E919="Emballages/Déchets",VLOOKUP(B919,'[1]4 - Jeudi - SX'!$C$12:$S$313,12,FALSE),IF(F919="Délgation",VLOOKUP(B919,'[1]4 - Jeudi - SX'!$C$12:$S$313,13,FALSE),IF(E919="Dégagement",VLOOKUP(B919,'[1]4 - Jeudi - SX'!$C$12:$S$313,14,FALSE),IF(E919="Administration (chefs équipes)",VLOOKUP(B919,'[1]4 - Jeudi - SX'!$C$12:$S$313,16,FALSE)))))))))</f>
        <v>0</v>
      </c>
      <c r="I919" s="6"/>
      <c r="J919" s="7"/>
    </row>
    <row r="920" spans="1:10">
      <c r="A920" s="1" t="str">
        <f t="shared" si="28"/>
        <v>LARANJEIRA  REMI</v>
      </c>
      <c r="B920" s="2" t="str">
        <f>INDEX('[1]liste operateur'!D:D,(ROWS($1:920)-1)/8+1)</f>
        <v>LARANJEIRA  REMI</v>
      </c>
      <c r="C920" s="3" t="str">
        <f>+VLOOKUP(B920,'[1]liste operateur'!D:E,2,FALSE)</f>
        <v>Intérimaire</v>
      </c>
      <c r="D920" s="4" t="str">
        <f t="shared" si="29"/>
        <v>NORM</v>
      </c>
      <c r="F920" t="s">
        <v>7</v>
      </c>
      <c r="G920" t="str">
        <f>VLOOKUP(B920,'[1]4 - Jeudi - SX'!$C$12:$E$1048576,3,FALSE)</f>
        <v>Après Midi</v>
      </c>
      <c r="H920" s="5">
        <f>IF(E920="Réception",VLOOKUP(B920,'[1]4 - Jeudi - SX'!$C$12:$S$313,9,FALSE),IF(E920="Préparation",VLOOKUP(B920,'[1]4 - Jeudi - SX'!$C$12:$S$313,8,FALSE),IF(E920="Expédition",VLOOKUP(B920,'[1]4 - Jeudi - SX'!$C$12:$S$313,10,FALSE),IF(E920="Inventaire",VLOOKUP(B920,'[1]4 - Jeudi - SX'!$C$12:$S$313,11,FALSE),IF(E920="Emballages/Déchets",VLOOKUP(B920,'[1]4 - Jeudi - SX'!$C$12:$S$313,12,FALSE),IF(F920="Délgation",VLOOKUP(B920,'[1]4 - Jeudi - SX'!$C$12:$S$313,13,FALSE),IF(E920="Dégagement",VLOOKUP(B920,'[1]4 - Jeudi - SX'!$C$12:$S$313,14,FALSE),IF(E920="Administration (chefs équipes)",VLOOKUP(B920,'[1]4 - Jeudi - SX'!$C$12:$S$313,16,FALSE)))))))))</f>
        <v>0</v>
      </c>
      <c r="I920" s="6"/>
      <c r="J920" s="7"/>
    </row>
    <row r="921" spans="1:10">
      <c r="A921" s="1" t="str">
        <f t="shared" si="28"/>
        <v>DELAVIER  SANDRA</v>
      </c>
      <c r="B921" s="2" t="str">
        <f>INDEX('[1]liste operateur'!D:D,(ROWS($1:921)-1)/8+1)</f>
        <v>DELAVIER  SANDRA</v>
      </c>
      <c r="C921" s="3" t="str">
        <f>+VLOOKUP(B921,'[1]liste operateur'!D:E,2,FALSE)</f>
        <v>Intérimaire</v>
      </c>
      <c r="D921" s="4" t="str">
        <f t="shared" si="29"/>
        <v>NORM</v>
      </c>
      <c r="E921" t="s">
        <v>0</v>
      </c>
      <c r="G921" t="str">
        <f>VLOOKUP(B921,'[1]4 - Jeudi - SX'!$C$12:$E$1048576,3,FALSE)</f>
        <v>Après Midi</v>
      </c>
      <c r="H921" s="5">
        <f>IF(E921="Réception",VLOOKUP(B921,'[1]4 - Jeudi - SX'!$C$12:$S$313,9,FALSE),IF(E921="Préparation",VLOOKUP(B921,'[1]4 - Jeudi - SX'!$C$12:$S$313,8,FALSE),IF(E921="Expédition",VLOOKUP(B921,'[1]4 - Jeudi - SX'!$C$12:$S$313,10,FALSE),IF(E921="Inventaire",VLOOKUP(B921,'[1]4 - Jeudi - SX'!$C$12:$S$313,11,FALSE),IF(E921="Emballages/Déchets",VLOOKUP(B921,'[1]4 - Jeudi - SX'!$C$12:$S$313,12,FALSE),IF(F921="Délgation",VLOOKUP(B921,'[1]4 - Jeudi - SX'!$C$12:$S$313,13,FALSE),IF(E921="Dégagement",VLOOKUP(B921,'[1]4 - Jeudi - SX'!$C$12:$S$313,14,FALSE),IF(E921="Administration (chefs équipes)",VLOOKUP(B921,'[1]4 - Jeudi - SX'!$C$12:$S$313,16,FALSE)))))))))</f>
        <v>0</v>
      </c>
      <c r="I921" s="6"/>
      <c r="J921" s="7"/>
    </row>
    <row r="922" spans="1:10">
      <c r="A922" s="1" t="str">
        <f t="shared" si="28"/>
        <v>DELAVIER  SANDRA</v>
      </c>
      <c r="B922" s="2" t="str">
        <f>INDEX('[1]liste operateur'!D:D,(ROWS($1:922)-1)/8+1)</f>
        <v>DELAVIER  SANDRA</v>
      </c>
      <c r="C922" s="3" t="str">
        <f>+VLOOKUP(B922,'[1]liste operateur'!D:E,2,FALSE)</f>
        <v>Intérimaire</v>
      </c>
      <c r="D922" s="4" t="str">
        <f t="shared" si="29"/>
        <v>NORM</v>
      </c>
      <c r="E922" t="s">
        <v>1</v>
      </c>
      <c r="G922" t="str">
        <f>VLOOKUP(B922,'[1]4 - Jeudi - SX'!$C$12:$E$1048576,3,FALSE)</f>
        <v>Après Midi</v>
      </c>
      <c r="H922" s="5">
        <f>IF(E922="Réception",VLOOKUP(B922,'[1]4 - Jeudi - SX'!$C$12:$S$313,9,FALSE),IF(E922="Préparation",VLOOKUP(B922,'[1]4 - Jeudi - SX'!$C$12:$S$313,8,FALSE),IF(E922="Expédition",VLOOKUP(B922,'[1]4 - Jeudi - SX'!$C$12:$S$313,10,FALSE),IF(E922="Inventaire",VLOOKUP(B922,'[1]4 - Jeudi - SX'!$C$12:$S$313,11,FALSE),IF(E922="Emballages/Déchets",VLOOKUP(B922,'[1]4 - Jeudi - SX'!$C$12:$S$313,12,FALSE),IF(F922="Délgation",VLOOKUP(B922,'[1]4 - Jeudi - SX'!$C$12:$S$313,13,FALSE),IF(E922="Dégagement",VLOOKUP(B922,'[1]4 - Jeudi - SX'!$C$12:$S$313,14,FALSE),IF(E922="Administration (chefs équipes)",VLOOKUP(B922,'[1]4 - Jeudi - SX'!$C$12:$S$313,16,FALSE)))))))))</f>
        <v>0</v>
      </c>
      <c r="I922" s="6"/>
      <c r="J922" s="7"/>
    </row>
    <row r="923" spans="1:10">
      <c r="A923" s="1" t="str">
        <f t="shared" si="28"/>
        <v>DELAVIER  SANDRA</v>
      </c>
      <c r="B923" s="2" t="str">
        <f>INDEX('[1]liste operateur'!D:D,(ROWS($1:923)-1)/8+1)</f>
        <v>DELAVIER  SANDRA</v>
      </c>
      <c r="C923" s="3" t="str">
        <f>+VLOOKUP(B923,'[1]liste operateur'!D:E,2,FALSE)</f>
        <v>Intérimaire</v>
      </c>
      <c r="D923" s="4" t="str">
        <f t="shared" si="29"/>
        <v>NORM</v>
      </c>
      <c r="E923" t="s">
        <v>2</v>
      </c>
      <c r="G923" t="str">
        <f>VLOOKUP(B923,'[1]4 - Jeudi - SX'!$C$12:$E$1048576,3,FALSE)</f>
        <v>Après Midi</v>
      </c>
      <c r="H923" s="5">
        <f>IF(E923="Réception",VLOOKUP(B923,'[1]4 - Jeudi - SX'!$C$12:$S$313,9,FALSE),IF(E923="Préparation",VLOOKUP(B923,'[1]4 - Jeudi - SX'!$C$12:$S$313,8,FALSE),IF(E923="Expédition",VLOOKUP(B923,'[1]4 - Jeudi - SX'!$C$12:$S$313,10,FALSE),IF(E923="Inventaire",VLOOKUP(B923,'[1]4 - Jeudi - SX'!$C$12:$S$313,11,FALSE),IF(E923="Emballages/Déchets",VLOOKUP(B923,'[1]4 - Jeudi - SX'!$C$12:$S$313,12,FALSE),IF(F923="Délgation",VLOOKUP(B923,'[1]4 - Jeudi - SX'!$C$12:$S$313,13,FALSE),IF(E923="Dégagement",VLOOKUP(B923,'[1]4 - Jeudi - SX'!$C$12:$S$313,14,FALSE),IF(E923="Administration (chefs équipes)",VLOOKUP(B923,'[1]4 - Jeudi - SX'!$C$12:$S$313,16,FALSE)))))))))</f>
        <v>0</v>
      </c>
      <c r="I923" s="6"/>
      <c r="J923" s="7"/>
    </row>
    <row r="924" spans="1:10">
      <c r="A924" s="1" t="str">
        <f t="shared" si="28"/>
        <v>DELAVIER  SANDRA</v>
      </c>
      <c r="B924" s="2" t="str">
        <f>INDEX('[1]liste operateur'!D:D,(ROWS($1:924)-1)/8+1)</f>
        <v>DELAVIER  SANDRA</v>
      </c>
      <c r="C924" s="3" t="str">
        <f>+VLOOKUP(B924,'[1]liste operateur'!D:E,2,FALSE)</f>
        <v>Intérimaire</v>
      </c>
      <c r="D924" s="4" t="str">
        <f t="shared" si="29"/>
        <v>NORM</v>
      </c>
      <c r="E924" t="s">
        <v>3</v>
      </c>
      <c r="G924" t="str">
        <f>VLOOKUP(B924,'[1]4 - Jeudi - SX'!$C$12:$E$1048576,3,FALSE)</f>
        <v>Après Midi</v>
      </c>
      <c r="H924" s="5">
        <f>IF(E924="Réception",VLOOKUP(B924,'[1]4 - Jeudi - SX'!$C$12:$S$313,9,FALSE),IF(E924="Préparation",VLOOKUP(B924,'[1]4 - Jeudi - SX'!$C$12:$S$313,8,FALSE),IF(E924="Expédition",VLOOKUP(B924,'[1]4 - Jeudi - SX'!$C$12:$S$313,10,FALSE),IF(E924="Inventaire",VLOOKUP(B924,'[1]4 - Jeudi - SX'!$C$12:$S$313,11,FALSE),IF(E924="Emballages/Déchets",VLOOKUP(B924,'[1]4 - Jeudi - SX'!$C$12:$S$313,12,FALSE),IF(F924="Délgation",VLOOKUP(B924,'[1]4 - Jeudi - SX'!$C$12:$S$313,13,FALSE),IF(E924="Dégagement",VLOOKUP(B924,'[1]4 - Jeudi - SX'!$C$12:$S$313,14,FALSE),IF(E924="Administration (chefs équipes)",VLOOKUP(B924,'[1]4 - Jeudi - SX'!$C$12:$S$313,16,FALSE)))))))))</f>
        <v>0</v>
      </c>
      <c r="I924" s="6"/>
      <c r="J924" s="7"/>
    </row>
    <row r="925" spans="1:10">
      <c r="A925" s="1" t="str">
        <f t="shared" si="28"/>
        <v>DELAVIER  SANDRA</v>
      </c>
      <c r="B925" s="2" t="str">
        <f>INDEX('[1]liste operateur'!D:D,(ROWS($1:925)-1)/8+1)</f>
        <v>DELAVIER  SANDRA</v>
      </c>
      <c r="C925" s="3" t="str">
        <f>+VLOOKUP(B925,'[1]liste operateur'!D:E,2,FALSE)</f>
        <v>Intérimaire</v>
      </c>
      <c r="D925" s="4" t="str">
        <f t="shared" si="29"/>
        <v>NORM</v>
      </c>
      <c r="E925" t="s">
        <v>4</v>
      </c>
      <c r="G925" t="str">
        <f>VLOOKUP(B925,'[1]4 - Jeudi - SX'!$C$12:$E$1048576,3,FALSE)</f>
        <v>Après Midi</v>
      </c>
      <c r="H925" s="5">
        <f>IF(E925="Réception",VLOOKUP(B925,'[1]4 - Jeudi - SX'!$C$12:$S$313,9,FALSE),IF(E925="Préparation",VLOOKUP(B925,'[1]4 - Jeudi - SX'!$C$12:$S$313,8,FALSE),IF(E925="Expédition",VLOOKUP(B925,'[1]4 - Jeudi - SX'!$C$12:$S$313,10,FALSE),IF(E925="Inventaire",VLOOKUP(B925,'[1]4 - Jeudi - SX'!$C$12:$S$313,11,FALSE),IF(E925="Emballages/Déchets",VLOOKUP(B925,'[1]4 - Jeudi - SX'!$C$12:$S$313,12,FALSE),IF(F925="Délgation",VLOOKUP(B925,'[1]4 - Jeudi - SX'!$C$12:$S$313,13,FALSE),IF(E925="Dégagement",VLOOKUP(B925,'[1]4 - Jeudi - SX'!$C$12:$S$313,14,FALSE),IF(E925="Administration (chefs équipes)",VLOOKUP(B925,'[1]4 - Jeudi - SX'!$C$12:$S$313,16,FALSE)))))))))</f>
        <v>0</v>
      </c>
      <c r="I925" s="6"/>
      <c r="J925" s="7"/>
    </row>
    <row r="926" spans="1:10">
      <c r="A926" s="1" t="str">
        <f t="shared" si="28"/>
        <v>DELAVIER  SANDRA</v>
      </c>
      <c r="B926" s="2" t="str">
        <f>INDEX('[1]liste operateur'!D:D,(ROWS($1:926)-1)/8+1)</f>
        <v>DELAVIER  SANDRA</v>
      </c>
      <c r="C926" s="3" t="str">
        <f>+VLOOKUP(B926,'[1]liste operateur'!D:E,2,FALSE)</f>
        <v>Intérimaire</v>
      </c>
      <c r="D926" s="4" t="str">
        <f t="shared" si="29"/>
        <v>NORM</v>
      </c>
      <c r="E926" t="s">
        <v>5</v>
      </c>
      <c r="G926" t="str">
        <f>VLOOKUP(B926,'[1]4 - Jeudi - SX'!$C$12:$E$1048576,3,FALSE)</f>
        <v>Après Midi</v>
      </c>
      <c r="H926" s="5">
        <f>IF(E926="Réception",VLOOKUP(B926,'[1]4 - Jeudi - SX'!$C$12:$S$313,9,FALSE),IF(E926="Préparation",VLOOKUP(B926,'[1]4 - Jeudi - SX'!$C$12:$S$313,8,FALSE),IF(E926="Expédition",VLOOKUP(B926,'[1]4 - Jeudi - SX'!$C$12:$S$313,10,FALSE),IF(E926="Inventaire",VLOOKUP(B926,'[1]4 - Jeudi - SX'!$C$12:$S$313,11,FALSE),IF(E926="Emballages/Déchets",VLOOKUP(B926,'[1]4 - Jeudi - SX'!$C$12:$S$313,12,FALSE),IF(F926="Délgation",VLOOKUP(B926,'[1]4 - Jeudi - SX'!$C$12:$S$313,13,FALSE),IF(E926="Dégagement",VLOOKUP(B926,'[1]4 - Jeudi - SX'!$C$12:$S$313,14,FALSE),IF(E926="Administration (chefs équipes)",VLOOKUP(B926,'[1]4 - Jeudi - SX'!$C$12:$S$313,16,FALSE)))))))))</f>
        <v>0</v>
      </c>
      <c r="I926" s="6"/>
      <c r="J926" s="7"/>
    </row>
    <row r="927" spans="1:10">
      <c r="A927" s="1" t="str">
        <f t="shared" si="28"/>
        <v>DELAVIER  SANDRA</v>
      </c>
      <c r="B927" s="2" t="str">
        <f>INDEX('[1]liste operateur'!D:D,(ROWS($1:927)-1)/8+1)</f>
        <v>DELAVIER  SANDRA</v>
      </c>
      <c r="C927" s="3" t="str">
        <f>+VLOOKUP(B927,'[1]liste operateur'!D:E,2,FALSE)</f>
        <v>Intérimaire</v>
      </c>
      <c r="D927" s="4" t="str">
        <f t="shared" si="29"/>
        <v>NORM</v>
      </c>
      <c r="E927" t="s">
        <v>6</v>
      </c>
      <c r="G927" t="str">
        <f>VLOOKUP(B927,'[1]4 - Jeudi - SX'!$C$12:$E$1048576,3,FALSE)</f>
        <v>Après Midi</v>
      </c>
      <c r="H927" s="5">
        <f>IF(E927="Réception",VLOOKUP(B927,'[1]4 - Jeudi - SX'!$C$12:$S$313,9,FALSE),IF(E927="Préparation",VLOOKUP(B927,'[1]4 - Jeudi - SX'!$C$12:$S$313,8,FALSE),IF(E927="Expédition",VLOOKUP(B927,'[1]4 - Jeudi - SX'!$C$12:$S$313,10,FALSE),IF(E927="Inventaire",VLOOKUP(B927,'[1]4 - Jeudi - SX'!$C$12:$S$313,11,FALSE),IF(E927="Emballages/Déchets",VLOOKUP(B927,'[1]4 - Jeudi - SX'!$C$12:$S$313,12,FALSE),IF(F927="Délgation",VLOOKUP(B927,'[1]4 - Jeudi - SX'!$C$12:$S$313,13,FALSE),IF(E927="Dégagement",VLOOKUP(B927,'[1]4 - Jeudi - SX'!$C$12:$S$313,14,FALSE),IF(E927="Administration (chefs équipes)",VLOOKUP(B927,'[1]4 - Jeudi - SX'!$C$12:$S$313,16,FALSE)))))))))</f>
        <v>0</v>
      </c>
      <c r="I927" s="6"/>
      <c r="J927" s="7"/>
    </row>
    <row r="928" spans="1:10">
      <c r="A928" s="1" t="str">
        <f t="shared" si="28"/>
        <v>DELAVIER  SANDRA</v>
      </c>
      <c r="B928" s="2" t="str">
        <f>INDEX('[1]liste operateur'!D:D,(ROWS($1:928)-1)/8+1)</f>
        <v>DELAVIER  SANDRA</v>
      </c>
      <c r="C928" s="3" t="str">
        <f>+VLOOKUP(B928,'[1]liste operateur'!D:E,2,FALSE)</f>
        <v>Intérimaire</v>
      </c>
      <c r="D928" s="4" t="str">
        <f t="shared" si="29"/>
        <v>NORM</v>
      </c>
      <c r="F928" t="s">
        <v>7</v>
      </c>
      <c r="G928" t="str">
        <f>VLOOKUP(B928,'[1]4 - Jeudi - SX'!$C$12:$E$1048576,3,FALSE)</f>
        <v>Après Midi</v>
      </c>
      <c r="H928" s="5">
        <f>IF(E928="Réception",VLOOKUP(B928,'[1]4 - Jeudi - SX'!$C$12:$S$313,9,FALSE),IF(E928="Préparation",VLOOKUP(B928,'[1]4 - Jeudi - SX'!$C$12:$S$313,8,FALSE),IF(E928="Expédition",VLOOKUP(B928,'[1]4 - Jeudi - SX'!$C$12:$S$313,10,FALSE),IF(E928="Inventaire",VLOOKUP(B928,'[1]4 - Jeudi - SX'!$C$12:$S$313,11,FALSE),IF(E928="Emballages/Déchets",VLOOKUP(B928,'[1]4 - Jeudi - SX'!$C$12:$S$313,12,FALSE),IF(F928="Délgation",VLOOKUP(B928,'[1]4 - Jeudi - SX'!$C$12:$S$313,13,FALSE),IF(E928="Dégagement",VLOOKUP(B928,'[1]4 - Jeudi - SX'!$C$12:$S$313,14,FALSE),IF(E928="Administration (chefs équipes)",VLOOKUP(B928,'[1]4 - Jeudi - SX'!$C$12:$S$313,16,FALSE)))))))))</f>
        <v>0</v>
      </c>
      <c r="I928" s="6"/>
      <c r="J928" s="7"/>
    </row>
    <row r="929" spans="1:10">
      <c r="A929" s="1" t="str">
        <f t="shared" si="28"/>
        <v>DEMIR  ERCAN</v>
      </c>
      <c r="B929" s="2" t="str">
        <f>INDEX('[1]liste operateur'!D:D,(ROWS($1:929)-1)/8+1)</f>
        <v>DEMIR  ERCAN</v>
      </c>
      <c r="C929" s="3" t="str">
        <f>+VLOOKUP(B929,'[1]liste operateur'!D:E,2,FALSE)</f>
        <v>Intérimaire</v>
      </c>
      <c r="D929" s="4" t="str">
        <f t="shared" si="29"/>
        <v>NORM</v>
      </c>
      <c r="E929" t="s">
        <v>0</v>
      </c>
      <c r="G929" t="str">
        <f>VLOOKUP(B929,'[1]4 - Jeudi - SX'!$C$12:$E$1048576,3,FALSE)</f>
        <v>Après Midi</v>
      </c>
      <c r="H929" s="5">
        <f>IF(E929="Réception",VLOOKUP(B929,'[1]4 - Jeudi - SX'!$C$12:$S$313,9,FALSE),IF(E929="Préparation",VLOOKUP(B929,'[1]4 - Jeudi - SX'!$C$12:$S$313,8,FALSE),IF(E929="Expédition",VLOOKUP(B929,'[1]4 - Jeudi - SX'!$C$12:$S$313,10,FALSE),IF(E929="Inventaire",VLOOKUP(B929,'[1]4 - Jeudi - SX'!$C$12:$S$313,11,FALSE),IF(E929="Emballages/Déchets",VLOOKUP(B929,'[1]4 - Jeudi - SX'!$C$12:$S$313,12,FALSE),IF(F929="Délgation",VLOOKUP(B929,'[1]4 - Jeudi - SX'!$C$12:$S$313,13,FALSE),IF(E929="Dégagement",VLOOKUP(B929,'[1]4 - Jeudi - SX'!$C$12:$S$313,14,FALSE),IF(E929="Administration (chefs équipes)",VLOOKUP(B929,'[1]4 - Jeudi - SX'!$C$12:$S$313,16,FALSE)))))))))</f>
        <v>0</v>
      </c>
      <c r="I929" s="6"/>
      <c r="J929" s="7"/>
    </row>
    <row r="930" spans="1:10">
      <c r="A930" s="1" t="str">
        <f t="shared" si="28"/>
        <v>DEMIR  ERCAN</v>
      </c>
      <c r="B930" s="2" t="str">
        <f>INDEX('[1]liste operateur'!D:D,(ROWS($1:930)-1)/8+1)</f>
        <v>DEMIR  ERCAN</v>
      </c>
      <c r="C930" s="3" t="str">
        <f>+VLOOKUP(B930,'[1]liste operateur'!D:E,2,FALSE)</f>
        <v>Intérimaire</v>
      </c>
      <c r="D930" s="4" t="str">
        <f t="shared" si="29"/>
        <v>NORM</v>
      </c>
      <c r="E930" t="s">
        <v>1</v>
      </c>
      <c r="G930" t="str">
        <f>VLOOKUP(B930,'[1]4 - Jeudi - SX'!$C$12:$E$1048576,3,FALSE)</f>
        <v>Après Midi</v>
      </c>
      <c r="H930" s="5">
        <f>IF(E930="Réception",VLOOKUP(B930,'[1]4 - Jeudi - SX'!$C$12:$S$313,9,FALSE),IF(E930="Préparation",VLOOKUP(B930,'[1]4 - Jeudi - SX'!$C$12:$S$313,8,FALSE),IF(E930="Expédition",VLOOKUP(B930,'[1]4 - Jeudi - SX'!$C$12:$S$313,10,FALSE),IF(E930="Inventaire",VLOOKUP(B930,'[1]4 - Jeudi - SX'!$C$12:$S$313,11,FALSE),IF(E930="Emballages/Déchets",VLOOKUP(B930,'[1]4 - Jeudi - SX'!$C$12:$S$313,12,FALSE),IF(F930="Délgation",VLOOKUP(B930,'[1]4 - Jeudi - SX'!$C$12:$S$313,13,FALSE),IF(E930="Dégagement",VLOOKUP(B930,'[1]4 - Jeudi - SX'!$C$12:$S$313,14,FALSE),IF(E930="Administration (chefs équipes)",VLOOKUP(B930,'[1]4 - Jeudi - SX'!$C$12:$S$313,16,FALSE)))))))))</f>
        <v>0</v>
      </c>
      <c r="I930" s="6"/>
      <c r="J930" s="7"/>
    </row>
    <row r="931" spans="1:10">
      <c r="A931" s="1" t="str">
        <f t="shared" si="28"/>
        <v>DEMIR  ERCAN</v>
      </c>
      <c r="B931" s="2" t="str">
        <f>INDEX('[1]liste operateur'!D:D,(ROWS($1:931)-1)/8+1)</f>
        <v>DEMIR  ERCAN</v>
      </c>
      <c r="C931" s="3" t="str">
        <f>+VLOOKUP(B931,'[1]liste operateur'!D:E,2,FALSE)</f>
        <v>Intérimaire</v>
      </c>
      <c r="D931" s="4" t="str">
        <f t="shared" si="29"/>
        <v>NORM</v>
      </c>
      <c r="E931" t="s">
        <v>2</v>
      </c>
      <c r="G931" t="str">
        <f>VLOOKUP(B931,'[1]4 - Jeudi - SX'!$C$12:$E$1048576,3,FALSE)</f>
        <v>Après Midi</v>
      </c>
      <c r="H931" s="5">
        <f>IF(E931="Réception",VLOOKUP(B931,'[1]4 - Jeudi - SX'!$C$12:$S$313,9,FALSE),IF(E931="Préparation",VLOOKUP(B931,'[1]4 - Jeudi - SX'!$C$12:$S$313,8,FALSE),IF(E931="Expédition",VLOOKUP(B931,'[1]4 - Jeudi - SX'!$C$12:$S$313,10,FALSE),IF(E931="Inventaire",VLOOKUP(B931,'[1]4 - Jeudi - SX'!$C$12:$S$313,11,FALSE),IF(E931="Emballages/Déchets",VLOOKUP(B931,'[1]4 - Jeudi - SX'!$C$12:$S$313,12,FALSE),IF(F931="Délgation",VLOOKUP(B931,'[1]4 - Jeudi - SX'!$C$12:$S$313,13,FALSE),IF(E931="Dégagement",VLOOKUP(B931,'[1]4 - Jeudi - SX'!$C$12:$S$313,14,FALSE),IF(E931="Administration (chefs équipes)",VLOOKUP(B931,'[1]4 - Jeudi - SX'!$C$12:$S$313,16,FALSE)))))))))</f>
        <v>0</v>
      </c>
      <c r="I931" s="6"/>
      <c r="J931" s="7"/>
    </row>
    <row r="932" spans="1:10">
      <c r="A932" s="1" t="str">
        <f t="shared" si="28"/>
        <v>DEMIR  ERCAN</v>
      </c>
      <c r="B932" s="2" t="str">
        <f>INDEX('[1]liste operateur'!D:D,(ROWS($1:932)-1)/8+1)</f>
        <v>DEMIR  ERCAN</v>
      </c>
      <c r="C932" s="3" t="str">
        <f>+VLOOKUP(B932,'[1]liste operateur'!D:E,2,FALSE)</f>
        <v>Intérimaire</v>
      </c>
      <c r="D932" s="4" t="str">
        <f t="shared" si="29"/>
        <v>NORM</v>
      </c>
      <c r="E932" t="s">
        <v>3</v>
      </c>
      <c r="G932" t="str">
        <f>VLOOKUP(B932,'[1]4 - Jeudi - SX'!$C$12:$E$1048576,3,FALSE)</f>
        <v>Après Midi</v>
      </c>
      <c r="H932" s="5">
        <f>IF(E932="Réception",VLOOKUP(B932,'[1]4 - Jeudi - SX'!$C$12:$S$313,9,FALSE),IF(E932="Préparation",VLOOKUP(B932,'[1]4 - Jeudi - SX'!$C$12:$S$313,8,FALSE),IF(E932="Expédition",VLOOKUP(B932,'[1]4 - Jeudi - SX'!$C$12:$S$313,10,FALSE),IF(E932="Inventaire",VLOOKUP(B932,'[1]4 - Jeudi - SX'!$C$12:$S$313,11,FALSE),IF(E932="Emballages/Déchets",VLOOKUP(B932,'[1]4 - Jeudi - SX'!$C$12:$S$313,12,FALSE),IF(F932="Délgation",VLOOKUP(B932,'[1]4 - Jeudi - SX'!$C$12:$S$313,13,FALSE),IF(E932="Dégagement",VLOOKUP(B932,'[1]4 - Jeudi - SX'!$C$12:$S$313,14,FALSE),IF(E932="Administration (chefs équipes)",VLOOKUP(B932,'[1]4 - Jeudi - SX'!$C$12:$S$313,16,FALSE)))))))))</f>
        <v>0</v>
      </c>
      <c r="I932" s="6"/>
      <c r="J932" s="7"/>
    </row>
    <row r="933" spans="1:10">
      <c r="A933" s="1" t="str">
        <f t="shared" si="28"/>
        <v>DEMIR  ERCAN</v>
      </c>
      <c r="B933" s="2" t="str">
        <f>INDEX('[1]liste operateur'!D:D,(ROWS($1:933)-1)/8+1)</f>
        <v>DEMIR  ERCAN</v>
      </c>
      <c r="C933" s="3" t="str">
        <f>+VLOOKUP(B933,'[1]liste operateur'!D:E,2,FALSE)</f>
        <v>Intérimaire</v>
      </c>
      <c r="D933" s="4" t="str">
        <f t="shared" si="29"/>
        <v>NORM</v>
      </c>
      <c r="E933" t="s">
        <v>4</v>
      </c>
      <c r="G933" t="str">
        <f>VLOOKUP(B933,'[1]4 - Jeudi - SX'!$C$12:$E$1048576,3,FALSE)</f>
        <v>Après Midi</v>
      </c>
      <c r="H933" s="5">
        <f>IF(E933="Réception",VLOOKUP(B933,'[1]4 - Jeudi - SX'!$C$12:$S$313,9,FALSE),IF(E933="Préparation",VLOOKUP(B933,'[1]4 - Jeudi - SX'!$C$12:$S$313,8,FALSE),IF(E933="Expédition",VLOOKUP(B933,'[1]4 - Jeudi - SX'!$C$12:$S$313,10,FALSE),IF(E933="Inventaire",VLOOKUP(B933,'[1]4 - Jeudi - SX'!$C$12:$S$313,11,FALSE),IF(E933="Emballages/Déchets",VLOOKUP(B933,'[1]4 - Jeudi - SX'!$C$12:$S$313,12,FALSE),IF(F933="Délgation",VLOOKUP(B933,'[1]4 - Jeudi - SX'!$C$12:$S$313,13,FALSE),IF(E933="Dégagement",VLOOKUP(B933,'[1]4 - Jeudi - SX'!$C$12:$S$313,14,FALSE),IF(E933="Administration (chefs équipes)",VLOOKUP(B933,'[1]4 - Jeudi - SX'!$C$12:$S$313,16,FALSE)))))))))</f>
        <v>0</v>
      </c>
      <c r="I933" s="6"/>
      <c r="J933" s="7"/>
    </row>
    <row r="934" spans="1:10">
      <c r="A934" s="1" t="str">
        <f t="shared" si="28"/>
        <v>DEMIR  ERCAN</v>
      </c>
      <c r="B934" s="2" t="str">
        <f>INDEX('[1]liste operateur'!D:D,(ROWS($1:934)-1)/8+1)</f>
        <v>DEMIR  ERCAN</v>
      </c>
      <c r="C934" s="3" t="str">
        <f>+VLOOKUP(B934,'[1]liste operateur'!D:E,2,FALSE)</f>
        <v>Intérimaire</v>
      </c>
      <c r="D934" s="4" t="str">
        <f t="shared" si="29"/>
        <v>NORM</v>
      </c>
      <c r="E934" t="s">
        <v>5</v>
      </c>
      <c r="G934" t="str">
        <f>VLOOKUP(B934,'[1]4 - Jeudi - SX'!$C$12:$E$1048576,3,FALSE)</f>
        <v>Après Midi</v>
      </c>
      <c r="H934" s="5">
        <f>IF(E934="Réception",VLOOKUP(B934,'[1]4 - Jeudi - SX'!$C$12:$S$313,9,FALSE),IF(E934="Préparation",VLOOKUP(B934,'[1]4 - Jeudi - SX'!$C$12:$S$313,8,FALSE),IF(E934="Expédition",VLOOKUP(B934,'[1]4 - Jeudi - SX'!$C$12:$S$313,10,FALSE),IF(E934="Inventaire",VLOOKUP(B934,'[1]4 - Jeudi - SX'!$C$12:$S$313,11,FALSE),IF(E934="Emballages/Déchets",VLOOKUP(B934,'[1]4 - Jeudi - SX'!$C$12:$S$313,12,FALSE),IF(F934="Délgation",VLOOKUP(B934,'[1]4 - Jeudi - SX'!$C$12:$S$313,13,FALSE),IF(E934="Dégagement",VLOOKUP(B934,'[1]4 - Jeudi - SX'!$C$12:$S$313,14,FALSE),IF(E934="Administration (chefs équipes)",VLOOKUP(B934,'[1]4 - Jeudi - SX'!$C$12:$S$313,16,FALSE)))))))))</f>
        <v>0</v>
      </c>
      <c r="I934" s="6"/>
      <c r="J934" s="7"/>
    </row>
    <row r="935" spans="1:10">
      <c r="A935" s="1" t="str">
        <f t="shared" si="28"/>
        <v>DEMIR  ERCAN</v>
      </c>
      <c r="B935" s="2" t="str">
        <f>INDEX('[1]liste operateur'!D:D,(ROWS($1:935)-1)/8+1)</f>
        <v>DEMIR  ERCAN</v>
      </c>
      <c r="C935" s="3" t="str">
        <f>+VLOOKUP(B935,'[1]liste operateur'!D:E,2,FALSE)</f>
        <v>Intérimaire</v>
      </c>
      <c r="D935" s="4" t="str">
        <f t="shared" si="29"/>
        <v>NORM</v>
      </c>
      <c r="E935" t="s">
        <v>6</v>
      </c>
      <c r="G935" t="str">
        <f>VLOOKUP(B935,'[1]4 - Jeudi - SX'!$C$12:$E$1048576,3,FALSE)</f>
        <v>Après Midi</v>
      </c>
      <c r="H935" s="5">
        <f>IF(E935="Réception",VLOOKUP(B935,'[1]4 - Jeudi - SX'!$C$12:$S$313,9,FALSE),IF(E935="Préparation",VLOOKUP(B935,'[1]4 - Jeudi - SX'!$C$12:$S$313,8,FALSE),IF(E935="Expédition",VLOOKUP(B935,'[1]4 - Jeudi - SX'!$C$12:$S$313,10,FALSE),IF(E935="Inventaire",VLOOKUP(B935,'[1]4 - Jeudi - SX'!$C$12:$S$313,11,FALSE),IF(E935="Emballages/Déchets",VLOOKUP(B935,'[1]4 - Jeudi - SX'!$C$12:$S$313,12,FALSE),IF(F935="Délgation",VLOOKUP(B935,'[1]4 - Jeudi - SX'!$C$12:$S$313,13,FALSE),IF(E935="Dégagement",VLOOKUP(B935,'[1]4 - Jeudi - SX'!$C$12:$S$313,14,FALSE),IF(E935="Administration (chefs équipes)",VLOOKUP(B935,'[1]4 - Jeudi - SX'!$C$12:$S$313,16,FALSE)))))))))</f>
        <v>0</v>
      </c>
      <c r="I935" s="6"/>
      <c r="J935" s="7"/>
    </row>
    <row r="936" spans="1:10">
      <c r="A936" s="1" t="str">
        <f t="shared" si="28"/>
        <v>DEMIR  ERCAN</v>
      </c>
      <c r="B936" s="2" t="str">
        <f>INDEX('[1]liste operateur'!D:D,(ROWS($1:936)-1)/8+1)</f>
        <v>DEMIR  ERCAN</v>
      </c>
      <c r="C936" s="3" t="str">
        <f>+VLOOKUP(B936,'[1]liste operateur'!D:E,2,FALSE)</f>
        <v>Intérimaire</v>
      </c>
      <c r="D936" s="4" t="str">
        <f t="shared" si="29"/>
        <v>NORM</v>
      </c>
      <c r="F936" t="s">
        <v>7</v>
      </c>
      <c r="G936" t="str">
        <f>VLOOKUP(B936,'[1]4 - Jeudi - SX'!$C$12:$E$1048576,3,FALSE)</f>
        <v>Après Midi</v>
      </c>
      <c r="H936" s="5">
        <f>IF(E936="Réception",VLOOKUP(B936,'[1]4 - Jeudi - SX'!$C$12:$S$313,9,FALSE),IF(E936="Préparation",VLOOKUP(B936,'[1]4 - Jeudi - SX'!$C$12:$S$313,8,FALSE),IF(E936="Expédition",VLOOKUP(B936,'[1]4 - Jeudi - SX'!$C$12:$S$313,10,FALSE),IF(E936="Inventaire",VLOOKUP(B936,'[1]4 - Jeudi - SX'!$C$12:$S$313,11,FALSE),IF(E936="Emballages/Déchets",VLOOKUP(B936,'[1]4 - Jeudi - SX'!$C$12:$S$313,12,FALSE),IF(F936="Délgation",VLOOKUP(B936,'[1]4 - Jeudi - SX'!$C$12:$S$313,13,FALSE),IF(E936="Dégagement",VLOOKUP(B936,'[1]4 - Jeudi - SX'!$C$12:$S$313,14,FALSE),IF(E936="Administration (chefs équipes)",VLOOKUP(B936,'[1]4 - Jeudi - SX'!$C$12:$S$313,16,FALSE)))))))))</f>
        <v>0</v>
      </c>
      <c r="I936" s="6"/>
      <c r="J936" s="7"/>
    </row>
    <row r="937" spans="1:10">
      <c r="A937" s="1" t="str">
        <f t="shared" si="28"/>
        <v>KOKHAN  DARIA</v>
      </c>
      <c r="B937" s="2" t="str">
        <f>INDEX('[1]liste operateur'!D:D,(ROWS($1:937)-1)/8+1)</f>
        <v>KOKHAN  DARIA</v>
      </c>
      <c r="C937" s="3" t="str">
        <f>+VLOOKUP(B937,'[1]liste operateur'!D:E,2,FALSE)</f>
        <v>Intérimaire</v>
      </c>
      <c r="D937" s="4" t="str">
        <f t="shared" si="29"/>
        <v>NORM</v>
      </c>
      <c r="E937" t="s">
        <v>0</v>
      </c>
      <c r="G937" t="str">
        <f>VLOOKUP(B937,'[1]4 - Jeudi - SX'!$C$12:$E$1048576,3,FALSE)</f>
        <v>Après Midi</v>
      </c>
      <c r="H937" s="5">
        <f>IF(E937="Réception",VLOOKUP(B937,'[1]4 - Jeudi - SX'!$C$12:$S$313,9,FALSE),IF(E937="Préparation",VLOOKUP(B937,'[1]4 - Jeudi - SX'!$C$12:$S$313,8,FALSE),IF(E937="Expédition",VLOOKUP(B937,'[1]4 - Jeudi - SX'!$C$12:$S$313,10,FALSE),IF(E937="Inventaire",VLOOKUP(B937,'[1]4 - Jeudi - SX'!$C$12:$S$313,11,FALSE),IF(E937="Emballages/Déchets",VLOOKUP(B937,'[1]4 - Jeudi - SX'!$C$12:$S$313,12,FALSE),IF(F937="Délgation",VLOOKUP(B937,'[1]4 - Jeudi - SX'!$C$12:$S$313,13,FALSE),IF(E937="Dégagement",VLOOKUP(B937,'[1]4 - Jeudi - SX'!$C$12:$S$313,14,FALSE),IF(E937="Administration (chefs équipes)",VLOOKUP(B937,'[1]4 - Jeudi - SX'!$C$12:$S$313,16,FALSE)))))))))</f>
        <v>0</v>
      </c>
      <c r="I937" s="6"/>
      <c r="J937" s="7"/>
    </row>
    <row r="938" spans="1:10">
      <c r="A938" s="1" t="str">
        <f t="shared" si="28"/>
        <v>KOKHAN  DARIA</v>
      </c>
      <c r="B938" s="2" t="str">
        <f>INDEX('[1]liste operateur'!D:D,(ROWS($1:938)-1)/8+1)</f>
        <v>KOKHAN  DARIA</v>
      </c>
      <c r="C938" s="3" t="str">
        <f>+VLOOKUP(B938,'[1]liste operateur'!D:E,2,FALSE)</f>
        <v>Intérimaire</v>
      </c>
      <c r="D938" s="4" t="str">
        <f t="shared" si="29"/>
        <v>NORM</v>
      </c>
      <c r="E938" t="s">
        <v>1</v>
      </c>
      <c r="G938" t="str">
        <f>VLOOKUP(B938,'[1]4 - Jeudi - SX'!$C$12:$E$1048576,3,FALSE)</f>
        <v>Après Midi</v>
      </c>
      <c r="H938" s="5">
        <f>IF(E938="Réception",VLOOKUP(B938,'[1]4 - Jeudi - SX'!$C$12:$S$313,9,FALSE),IF(E938="Préparation",VLOOKUP(B938,'[1]4 - Jeudi - SX'!$C$12:$S$313,8,FALSE),IF(E938="Expédition",VLOOKUP(B938,'[1]4 - Jeudi - SX'!$C$12:$S$313,10,FALSE),IF(E938="Inventaire",VLOOKUP(B938,'[1]4 - Jeudi - SX'!$C$12:$S$313,11,FALSE),IF(E938="Emballages/Déchets",VLOOKUP(B938,'[1]4 - Jeudi - SX'!$C$12:$S$313,12,FALSE),IF(F938="Délgation",VLOOKUP(B938,'[1]4 - Jeudi - SX'!$C$12:$S$313,13,FALSE),IF(E938="Dégagement",VLOOKUP(B938,'[1]4 - Jeudi - SX'!$C$12:$S$313,14,FALSE),IF(E938="Administration (chefs équipes)",VLOOKUP(B938,'[1]4 - Jeudi - SX'!$C$12:$S$313,16,FALSE)))))))))</f>
        <v>0</v>
      </c>
      <c r="I938" s="6"/>
      <c r="J938" s="7"/>
    </row>
    <row r="939" spans="1:10">
      <c r="A939" s="1" t="str">
        <f t="shared" si="28"/>
        <v>KOKHAN  DARIA</v>
      </c>
      <c r="B939" s="2" t="str">
        <f>INDEX('[1]liste operateur'!D:D,(ROWS($1:939)-1)/8+1)</f>
        <v>KOKHAN  DARIA</v>
      </c>
      <c r="C939" s="3" t="str">
        <f>+VLOOKUP(B939,'[1]liste operateur'!D:E,2,FALSE)</f>
        <v>Intérimaire</v>
      </c>
      <c r="D939" s="4" t="str">
        <f t="shared" si="29"/>
        <v>NORM</v>
      </c>
      <c r="E939" t="s">
        <v>2</v>
      </c>
      <c r="G939" t="str">
        <f>VLOOKUP(B939,'[1]4 - Jeudi - SX'!$C$12:$E$1048576,3,FALSE)</f>
        <v>Après Midi</v>
      </c>
      <c r="H939" s="5">
        <f>IF(E939="Réception",VLOOKUP(B939,'[1]4 - Jeudi - SX'!$C$12:$S$313,9,FALSE),IF(E939="Préparation",VLOOKUP(B939,'[1]4 - Jeudi - SX'!$C$12:$S$313,8,FALSE),IF(E939="Expédition",VLOOKUP(B939,'[1]4 - Jeudi - SX'!$C$12:$S$313,10,FALSE),IF(E939="Inventaire",VLOOKUP(B939,'[1]4 - Jeudi - SX'!$C$12:$S$313,11,FALSE),IF(E939="Emballages/Déchets",VLOOKUP(B939,'[1]4 - Jeudi - SX'!$C$12:$S$313,12,FALSE),IF(F939="Délgation",VLOOKUP(B939,'[1]4 - Jeudi - SX'!$C$12:$S$313,13,FALSE),IF(E939="Dégagement",VLOOKUP(B939,'[1]4 - Jeudi - SX'!$C$12:$S$313,14,FALSE),IF(E939="Administration (chefs équipes)",VLOOKUP(B939,'[1]4 - Jeudi - SX'!$C$12:$S$313,16,FALSE)))))))))</f>
        <v>0</v>
      </c>
      <c r="I939" s="6"/>
      <c r="J939" s="7"/>
    </row>
    <row r="940" spans="1:10">
      <c r="A940" s="1" t="str">
        <f t="shared" si="28"/>
        <v>KOKHAN  DARIA</v>
      </c>
      <c r="B940" s="2" t="str">
        <f>INDEX('[1]liste operateur'!D:D,(ROWS($1:940)-1)/8+1)</f>
        <v>KOKHAN  DARIA</v>
      </c>
      <c r="C940" s="3" t="str">
        <f>+VLOOKUP(B940,'[1]liste operateur'!D:E,2,FALSE)</f>
        <v>Intérimaire</v>
      </c>
      <c r="D940" s="4" t="str">
        <f t="shared" si="29"/>
        <v>NORM</v>
      </c>
      <c r="E940" t="s">
        <v>3</v>
      </c>
      <c r="G940" t="str">
        <f>VLOOKUP(B940,'[1]4 - Jeudi - SX'!$C$12:$E$1048576,3,FALSE)</f>
        <v>Après Midi</v>
      </c>
      <c r="H940" s="5">
        <f>IF(E940="Réception",VLOOKUP(B940,'[1]4 - Jeudi - SX'!$C$12:$S$313,9,FALSE),IF(E940="Préparation",VLOOKUP(B940,'[1]4 - Jeudi - SX'!$C$12:$S$313,8,FALSE),IF(E940="Expédition",VLOOKUP(B940,'[1]4 - Jeudi - SX'!$C$12:$S$313,10,FALSE),IF(E940="Inventaire",VLOOKUP(B940,'[1]4 - Jeudi - SX'!$C$12:$S$313,11,FALSE),IF(E940="Emballages/Déchets",VLOOKUP(B940,'[1]4 - Jeudi - SX'!$C$12:$S$313,12,FALSE),IF(F940="Délgation",VLOOKUP(B940,'[1]4 - Jeudi - SX'!$C$12:$S$313,13,FALSE),IF(E940="Dégagement",VLOOKUP(B940,'[1]4 - Jeudi - SX'!$C$12:$S$313,14,FALSE),IF(E940="Administration (chefs équipes)",VLOOKUP(B940,'[1]4 - Jeudi - SX'!$C$12:$S$313,16,FALSE)))))))))</f>
        <v>0</v>
      </c>
      <c r="I940" s="6"/>
      <c r="J940" s="7"/>
    </row>
    <row r="941" spans="1:10">
      <c r="A941" s="1" t="str">
        <f t="shared" si="28"/>
        <v>KOKHAN  DARIA</v>
      </c>
      <c r="B941" s="2" t="str">
        <f>INDEX('[1]liste operateur'!D:D,(ROWS($1:941)-1)/8+1)</f>
        <v>KOKHAN  DARIA</v>
      </c>
      <c r="C941" s="3" t="str">
        <f>+VLOOKUP(B941,'[1]liste operateur'!D:E,2,FALSE)</f>
        <v>Intérimaire</v>
      </c>
      <c r="D941" s="4" t="str">
        <f t="shared" si="29"/>
        <v>NORM</v>
      </c>
      <c r="E941" t="s">
        <v>4</v>
      </c>
      <c r="G941" t="str">
        <f>VLOOKUP(B941,'[1]4 - Jeudi - SX'!$C$12:$E$1048576,3,FALSE)</f>
        <v>Après Midi</v>
      </c>
      <c r="H941" s="5">
        <f>IF(E941="Réception",VLOOKUP(B941,'[1]4 - Jeudi - SX'!$C$12:$S$313,9,FALSE),IF(E941="Préparation",VLOOKUP(B941,'[1]4 - Jeudi - SX'!$C$12:$S$313,8,FALSE),IF(E941="Expédition",VLOOKUP(B941,'[1]4 - Jeudi - SX'!$C$12:$S$313,10,FALSE),IF(E941="Inventaire",VLOOKUP(B941,'[1]4 - Jeudi - SX'!$C$12:$S$313,11,FALSE),IF(E941="Emballages/Déchets",VLOOKUP(B941,'[1]4 - Jeudi - SX'!$C$12:$S$313,12,FALSE),IF(F941="Délgation",VLOOKUP(B941,'[1]4 - Jeudi - SX'!$C$12:$S$313,13,FALSE),IF(E941="Dégagement",VLOOKUP(B941,'[1]4 - Jeudi - SX'!$C$12:$S$313,14,FALSE),IF(E941="Administration (chefs équipes)",VLOOKUP(B941,'[1]4 - Jeudi - SX'!$C$12:$S$313,16,FALSE)))))))))</f>
        <v>0</v>
      </c>
      <c r="I941" s="6"/>
      <c r="J941" s="7"/>
    </row>
    <row r="942" spans="1:10">
      <c r="A942" s="1" t="str">
        <f t="shared" si="28"/>
        <v>KOKHAN  DARIA</v>
      </c>
      <c r="B942" s="2" t="str">
        <f>INDEX('[1]liste operateur'!D:D,(ROWS($1:942)-1)/8+1)</f>
        <v>KOKHAN  DARIA</v>
      </c>
      <c r="C942" s="3" t="str">
        <f>+VLOOKUP(B942,'[1]liste operateur'!D:E,2,FALSE)</f>
        <v>Intérimaire</v>
      </c>
      <c r="D942" s="4" t="str">
        <f t="shared" si="29"/>
        <v>NORM</v>
      </c>
      <c r="E942" t="s">
        <v>5</v>
      </c>
      <c r="G942" t="str">
        <f>VLOOKUP(B942,'[1]4 - Jeudi - SX'!$C$12:$E$1048576,3,FALSE)</f>
        <v>Après Midi</v>
      </c>
      <c r="H942" s="5">
        <f>IF(E942="Réception",VLOOKUP(B942,'[1]4 - Jeudi - SX'!$C$12:$S$313,9,FALSE),IF(E942="Préparation",VLOOKUP(B942,'[1]4 - Jeudi - SX'!$C$12:$S$313,8,FALSE),IF(E942="Expédition",VLOOKUP(B942,'[1]4 - Jeudi - SX'!$C$12:$S$313,10,FALSE),IF(E942="Inventaire",VLOOKUP(B942,'[1]4 - Jeudi - SX'!$C$12:$S$313,11,FALSE),IF(E942="Emballages/Déchets",VLOOKUP(B942,'[1]4 - Jeudi - SX'!$C$12:$S$313,12,FALSE),IF(F942="Délgation",VLOOKUP(B942,'[1]4 - Jeudi - SX'!$C$12:$S$313,13,FALSE),IF(E942="Dégagement",VLOOKUP(B942,'[1]4 - Jeudi - SX'!$C$12:$S$313,14,FALSE),IF(E942="Administration (chefs équipes)",VLOOKUP(B942,'[1]4 - Jeudi - SX'!$C$12:$S$313,16,FALSE)))))))))</f>
        <v>0</v>
      </c>
      <c r="I942" s="6"/>
      <c r="J942" s="7"/>
    </row>
    <row r="943" spans="1:10">
      <c r="A943" s="1" t="str">
        <f t="shared" si="28"/>
        <v>KOKHAN  DARIA</v>
      </c>
      <c r="B943" s="2" t="str">
        <f>INDEX('[1]liste operateur'!D:D,(ROWS($1:943)-1)/8+1)</f>
        <v>KOKHAN  DARIA</v>
      </c>
      <c r="C943" s="3" t="str">
        <f>+VLOOKUP(B943,'[1]liste operateur'!D:E,2,FALSE)</f>
        <v>Intérimaire</v>
      </c>
      <c r="D943" s="4" t="str">
        <f t="shared" si="29"/>
        <v>NORM</v>
      </c>
      <c r="E943" t="s">
        <v>6</v>
      </c>
      <c r="G943" t="str">
        <f>VLOOKUP(B943,'[1]4 - Jeudi - SX'!$C$12:$E$1048576,3,FALSE)</f>
        <v>Après Midi</v>
      </c>
      <c r="H943" s="5">
        <f>IF(E943="Réception",VLOOKUP(B943,'[1]4 - Jeudi - SX'!$C$12:$S$313,9,FALSE),IF(E943="Préparation",VLOOKUP(B943,'[1]4 - Jeudi - SX'!$C$12:$S$313,8,FALSE),IF(E943="Expédition",VLOOKUP(B943,'[1]4 - Jeudi - SX'!$C$12:$S$313,10,FALSE),IF(E943="Inventaire",VLOOKUP(B943,'[1]4 - Jeudi - SX'!$C$12:$S$313,11,FALSE),IF(E943="Emballages/Déchets",VLOOKUP(B943,'[1]4 - Jeudi - SX'!$C$12:$S$313,12,FALSE),IF(F943="Délgation",VLOOKUP(B943,'[1]4 - Jeudi - SX'!$C$12:$S$313,13,FALSE),IF(E943="Dégagement",VLOOKUP(B943,'[1]4 - Jeudi - SX'!$C$12:$S$313,14,FALSE),IF(E943="Administration (chefs équipes)",VLOOKUP(B943,'[1]4 - Jeudi - SX'!$C$12:$S$313,16,FALSE)))))))))</f>
        <v>0</v>
      </c>
      <c r="I943" s="6"/>
      <c r="J943" s="7"/>
    </row>
    <row r="944" spans="1:10">
      <c r="A944" s="1" t="str">
        <f t="shared" si="28"/>
        <v>KOKHAN  DARIA</v>
      </c>
      <c r="B944" s="2" t="str">
        <f>INDEX('[1]liste operateur'!D:D,(ROWS($1:944)-1)/8+1)</f>
        <v>KOKHAN  DARIA</v>
      </c>
      <c r="C944" s="3" t="str">
        <f>+VLOOKUP(B944,'[1]liste operateur'!D:E,2,FALSE)</f>
        <v>Intérimaire</v>
      </c>
      <c r="D944" s="4" t="str">
        <f t="shared" si="29"/>
        <v>NORM</v>
      </c>
      <c r="F944" t="s">
        <v>7</v>
      </c>
      <c r="G944" t="str">
        <f>VLOOKUP(B944,'[1]4 - Jeudi - SX'!$C$12:$E$1048576,3,FALSE)</f>
        <v>Après Midi</v>
      </c>
      <c r="H944" s="5">
        <f>IF(E944="Réception",VLOOKUP(B944,'[1]4 - Jeudi - SX'!$C$12:$S$313,9,FALSE),IF(E944="Préparation",VLOOKUP(B944,'[1]4 - Jeudi - SX'!$C$12:$S$313,8,FALSE),IF(E944="Expédition",VLOOKUP(B944,'[1]4 - Jeudi - SX'!$C$12:$S$313,10,FALSE),IF(E944="Inventaire",VLOOKUP(B944,'[1]4 - Jeudi - SX'!$C$12:$S$313,11,FALSE),IF(E944="Emballages/Déchets",VLOOKUP(B944,'[1]4 - Jeudi - SX'!$C$12:$S$313,12,FALSE),IF(F944="Délgation",VLOOKUP(B944,'[1]4 - Jeudi - SX'!$C$12:$S$313,13,FALSE),IF(E944="Dégagement",VLOOKUP(B944,'[1]4 - Jeudi - SX'!$C$12:$S$313,14,FALSE),IF(E944="Administration (chefs équipes)",VLOOKUP(B944,'[1]4 - Jeudi - SX'!$C$12:$S$313,16,FALSE)))))))))</f>
        <v>0</v>
      </c>
      <c r="I944" s="6"/>
      <c r="J944" s="7"/>
    </row>
    <row r="945" spans="1:10">
      <c r="A945" s="1" t="str">
        <f t="shared" si="28"/>
        <v>BEAUDEAU  MARLENE</v>
      </c>
      <c r="B945" s="2" t="str">
        <f>INDEX('[1]liste operateur'!D:D,(ROWS($1:945)-1)/8+1)</f>
        <v>BEAUDEAU  MARLENE</v>
      </c>
      <c r="C945" s="3" t="str">
        <f>+VLOOKUP(B945,'[1]liste operateur'!D:E,2,FALSE)</f>
        <v>Intérimaire</v>
      </c>
      <c r="D945" s="4" t="str">
        <f t="shared" si="29"/>
        <v>NORM</v>
      </c>
      <c r="E945" t="s">
        <v>0</v>
      </c>
      <c r="G945" t="str">
        <f>VLOOKUP(B945,'[1]4 - Jeudi - SX'!$C$12:$E$1048576,3,FALSE)</f>
        <v>Après Midi</v>
      </c>
      <c r="H945" s="5">
        <f>IF(E945="Réception",VLOOKUP(B945,'[1]4 - Jeudi - SX'!$C$12:$S$313,9,FALSE),IF(E945="Préparation",VLOOKUP(B945,'[1]4 - Jeudi - SX'!$C$12:$S$313,8,FALSE),IF(E945="Expédition",VLOOKUP(B945,'[1]4 - Jeudi - SX'!$C$12:$S$313,10,FALSE),IF(E945="Inventaire",VLOOKUP(B945,'[1]4 - Jeudi - SX'!$C$12:$S$313,11,FALSE),IF(E945="Emballages/Déchets",VLOOKUP(B945,'[1]4 - Jeudi - SX'!$C$12:$S$313,12,FALSE),IF(F945="Délgation",VLOOKUP(B945,'[1]4 - Jeudi - SX'!$C$12:$S$313,13,FALSE),IF(E945="Dégagement",VLOOKUP(B945,'[1]4 - Jeudi - SX'!$C$12:$S$313,14,FALSE),IF(E945="Administration (chefs équipes)",VLOOKUP(B945,'[1]4 - Jeudi - SX'!$C$12:$S$313,16,FALSE)))))))))</f>
        <v>0</v>
      </c>
      <c r="I945" s="6"/>
      <c r="J945" s="7"/>
    </row>
    <row r="946" spans="1:10">
      <c r="A946" s="1" t="str">
        <f t="shared" si="28"/>
        <v>BEAUDEAU  MARLENE</v>
      </c>
      <c r="B946" s="2" t="str">
        <f>INDEX('[1]liste operateur'!D:D,(ROWS($1:946)-1)/8+1)</f>
        <v>BEAUDEAU  MARLENE</v>
      </c>
      <c r="C946" s="3" t="str">
        <f>+VLOOKUP(B946,'[1]liste operateur'!D:E,2,FALSE)</f>
        <v>Intérimaire</v>
      </c>
      <c r="D946" s="4" t="str">
        <f t="shared" si="29"/>
        <v>NORM</v>
      </c>
      <c r="E946" t="s">
        <v>1</v>
      </c>
      <c r="G946" t="str">
        <f>VLOOKUP(B946,'[1]4 - Jeudi - SX'!$C$12:$E$1048576,3,FALSE)</f>
        <v>Après Midi</v>
      </c>
      <c r="H946" s="5">
        <f>IF(E946="Réception",VLOOKUP(B946,'[1]4 - Jeudi - SX'!$C$12:$S$313,9,FALSE),IF(E946="Préparation",VLOOKUP(B946,'[1]4 - Jeudi - SX'!$C$12:$S$313,8,FALSE),IF(E946="Expédition",VLOOKUP(B946,'[1]4 - Jeudi - SX'!$C$12:$S$313,10,FALSE),IF(E946="Inventaire",VLOOKUP(B946,'[1]4 - Jeudi - SX'!$C$12:$S$313,11,FALSE),IF(E946="Emballages/Déchets",VLOOKUP(B946,'[1]4 - Jeudi - SX'!$C$12:$S$313,12,FALSE),IF(F946="Délgation",VLOOKUP(B946,'[1]4 - Jeudi - SX'!$C$12:$S$313,13,FALSE),IF(E946="Dégagement",VLOOKUP(B946,'[1]4 - Jeudi - SX'!$C$12:$S$313,14,FALSE),IF(E946="Administration (chefs équipes)",VLOOKUP(B946,'[1]4 - Jeudi - SX'!$C$12:$S$313,16,FALSE)))))))))</f>
        <v>0</v>
      </c>
      <c r="I946" s="6"/>
      <c r="J946" s="7"/>
    </row>
    <row r="947" spans="1:10">
      <c r="A947" s="1" t="str">
        <f t="shared" si="28"/>
        <v>BEAUDEAU  MARLENE</v>
      </c>
      <c r="B947" s="2" t="str">
        <f>INDEX('[1]liste operateur'!D:D,(ROWS($1:947)-1)/8+1)</f>
        <v>BEAUDEAU  MARLENE</v>
      </c>
      <c r="C947" s="3" t="str">
        <f>+VLOOKUP(B947,'[1]liste operateur'!D:E,2,FALSE)</f>
        <v>Intérimaire</v>
      </c>
      <c r="D947" s="4" t="str">
        <f t="shared" si="29"/>
        <v>NORM</v>
      </c>
      <c r="E947" t="s">
        <v>2</v>
      </c>
      <c r="G947" t="str">
        <f>VLOOKUP(B947,'[1]4 - Jeudi - SX'!$C$12:$E$1048576,3,FALSE)</f>
        <v>Après Midi</v>
      </c>
      <c r="H947" s="5">
        <f>IF(E947="Réception",VLOOKUP(B947,'[1]4 - Jeudi - SX'!$C$12:$S$313,9,FALSE),IF(E947="Préparation",VLOOKUP(B947,'[1]4 - Jeudi - SX'!$C$12:$S$313,8,FALSE),IF(E947="Expédition",VLOOKUP(B947,'[1]4 - Jeudi - SX'!$C$12:$S$313,10,FALSE),IF(E947="Inventaire",VLOOKUP(B947,'[1]4 - Jeudi - SX'!$C$12:$S$313,11,FALSE),IF(E947="Emballages/Déchets",VLOOKUP(B947,'[1]4 - Jeudi - SX'!$C$12:$S$313,12,FALSE),IF(F947="Délgation",VLOOKUP(B947,'[1]4 - Jeudi - SX'!$C$12:$S$313,13,FALSE),IF(E947="Dégagement",VLOOKUP(B947,'[1]4 - Jeudi - SX'!$C$12:$S$313,14,FALSE),IF(E947="Administration (chefs équipes)",VLOOKUP(B947,'[1]4 - Jeudi - SX'!$C$12:$S$313,16,FALSE)))))))))</f>
        <v>0</v>
      </c>
      <c r="I947" s="6"/>
      <c r="J947" s="7"/>
    </row>
    <row r="948" spans="1:10">
      <c r="A948" s="1" t="str">
        <f t="shared" si="28"/>
        <v>BEAUDEAU  MARLENE</v>
      </c>
      <c r="B948" s="2" t="str">
        <f>INDEX('[1]liste operateur'!D:D,(ROWS($1:948)-1)/8+1)</f>
        <v>BEAUDEAU  MARLENE</v>
      </c>
      <c r="C948" s="3" t="str">
        <f>+VLOOKUP(B948,'[1]liste operateur'!D:E,2,FALSE)</f>
        <v>Intérimaire</v>
      </c>
      <c r="D948" s="4" t="str">
        <f t="shared" si="29"/>
        <v>NORM</v>
      </c>
      <c r="E948" t="s">
        <v>3</v>
      </c>
      <c r="G948" t="str">
        <f>VLOOKUP(B948,'[1]4 - Jeudi - SX'!$C$12:$E$1048576,3,FALSE)</f>
        <v>Après Midi</v>
      </c>
      <c r="H948" s="5">
        <f>IF(E948="Réception",VLOOKUP(B948,'[1]4 - Jeudi - SX'!$C$12:$S$313,9,FALSE),IF(E948="Préparation",VLOOKUP(B948,'[1]4 - Jeudi - SX'!$C$12:$S$313,8,FALSE),IF(E948="Expédition",VLOOKUP(B948,'[1]4 - Jeudi - SX'!$C$12:$S$313,10,FALSE),IF(E948="Inventaire",VLOOKUP(B948,'[1]4 - Jeudi - SX'!$C$12:$S$313,11,FALSE),IF(E948="Emballages/Déchets",VLOOKUP(B948,'[1]4 - Jeudi - SX'!$C$12:$S$313,12,FALSE),IF(F948="Délgation",VLOOKUP(B948,'[1]4 - Jeudi - SX'!$C$12:$S$313,13,FALSE),IF(E948="Dégagement",VLOOKUP(B948,'[1]4 - Jeudi - SX'!$C$12:$S$313,14,FALSE),IF(E948="Administration (chefs équipes)",VLOOKUP(B948,'[1]4 - Jeudi - SX'!$C$12:$S$313,16,FALSE)))))))))</f>
        <v>0</v>
      </c>
      <c r="I948" s="6"/>
      <c r="J948" s="7"/>
    </row>
    <row r="949" spans="1:10">
      <c r="A949" s="1" t="str">
        <f t="shared" si="28"/>
        <v>BEAUDEAU  MARLENE</v>
      </c>
      <c r="B949" s="2" t="str">
        <f>INDEX('[1]liste operateur'!D:D,(ROWS($1:949)-1)/8+1)</f>
        <v>BEAUDEAU  MARLENE</v>
      </c>
      <c r="C949" s="3" t="str">
        <f>+VLOOKUP(B949,'[1]liste operateur'!D:E,2,FALSE)</f>
        <v>Intérimaire</v>
      </c>
      <c r="D949" s="4" t="str">
        <f t="shared" si="29"/>
        <v>NORM</v>
      </c>
      <c r="E949" t="s">
        <v>4</v>
      </c>
      <c r="G949" t="str">
        <f>VLOOKUP(B949,'[1]4 - Jeudi - SX'!$C$12:$E$1048576,3,FALSE)</f>
        <v>Après Midi</v>
      </c>
      <c r="H949" s="5">
        <f>IF(E949="Réception",VLOOKUP(B949,'[1]4 - Jeudi - SX'!$C$12:$S$313,9,FALSE),IF(E949="Préparation",VLOOKUP(B949,'[1]4 - Jeudi - SX'!$C$12:$S$313,8,FALSE),IF(E949="Expédition",VLOOKUP(B949,'[1]4 - Jeudi - SX'!$C$12:$S$313,10,FALSE),IF(E949="Inventaire",VLOOKUP(B949,'[1]4 - Jeudi - SX'!$C$12:$S$313,11,FALSE),IF(E949="Emballages/Déchets",VLOOKUP(B949,'[1]4 - Jeudi - SX'!$C$12:$S$313,12,FALSE),IF(F949="Délgation",VLOOKUP(B949,'[1]4 - Jeudi - SX'!$C$12:$S$313,13,FALSE),IF(E949="Dégagement",VLOOKUP(B949,'[1]4 - Jeudi - SX'!$C$12:$S$313,14,FALSE),IF(E949="Administration (chefs équipes)",VLOOKUP(B949,'[1]4 - Jeudi - SX'!$C$12:$S$313,16,FALSE)))))))))</f>
        <v>0</v>
      </c>
      <c r="I949" s="6"/>
      <c r="J949" s="7"/>
    </row>
    <row r="950" spans="1:10">
      <c r="A950" s="1" t="str">
        <f t="shared" si="28"/>
        <v>BEAUDEAU  MARLENE</v>
      </c>
      <c r="B950" s="2" t="str">
        <f>INDEX('[1]liste operateur'!D:D,(ROWS($1:950)-1)/8+1)</f>
        <v>BEAUDEAU  MARLENE</v>
      </c>
      <c r="C950" s="3" t="str">
        <f>+VLOOKUP(B950,'[1]liste operateur'!D:E,2,FALSE)</f>
        <v>Intérimaire</v>
      </c>
      <c r="D950" s="4" t="str">
        <f t="shared" si="29"/>
        <v>NORM</v>
      </c>
      <c r="E950" t="s">
        <v>5</v>
      </c>
      <c r="G950" t="str">
        <f>VLOOKUP(B950,'[1]4 - Jeudi - SX'!$C$12:$E$1048576,3,FALSE)</f>
        <v>Après Midi</v>
      </c>
      <c r="H950" s="5">
        <f>IF(E950="Réception",VLOOKUP(B950,'[1]4 - Jeudi - SX'!$C$12:$S$313,9,FALSE),IF(E950="Préparation",VLOOKUP(B950,'[1]4 - Jeudi - SX'!$C$12:$S$313,8,FALSE),IF(E950="Expédition",VLOOKUP(B950,'[1]4 - Jeudi - SX'!$C$12:$S$313,10,FALSE),IF(E950="Inventaire",VLOOKUP(B950,'[1]4 - Jeudi - SX'!$C$12:$S$313,11,FALSE),IF(E950="Emballages/Déchets",VLOOKUP(B950,'[1]4 - Jeudi - SX'!$C$12:$S$313,12,FALSE),IF(F950="Délgation",VLOOKUP(B950,'[1]4 - Jeudi - SX'!$C$12:$S$313,13,FALSE),IF(E950="Dégagement",VLOOKUP(B950,'[1]4 - Jeudi - SX'!$C$12:$S$313,14,FALSE),IF(E950="Administration (chefs équipes)",VLOOKUP(B950,'[1]4 - Jeudi - SX'!$C$12:$S$313,16,FALSE)))))))))</f>
        <v>0</v>
      </c>
      <c r="I950" s="6"/>
      <c r="J950" s="7"/>
    </row>
    <row r="951" spans="1:10">
      <c r="A951" s="1" t="str">
        <f t="shared" si="28"/>
        <v>BEAUDEAU  MARLENE</v>
      </c>
      <c r="B951" s="2" t="str">
        <f>INDEX('[1]liste operateur'!D:D,(ROWS($1:951)-1)/8+1)</f>
        <v>BEAUDEAU  MARLENE</v>
      </c>
      <c r="C951" s="3" t="str">
        <f>+VLOOKUP(B951,'[1]liste operateur'!D:E,2,FALSE)</f>
        <v>Intérimaire</v>
      </c>
      <c r="D951" s="4" t="str">
        <f t="shared" si="29"/>
        <v>NORM</v>
      </c>
      <c r="E951" t="s">
        <v>6</v>
      </c>
      <c r="G951" t="str">
        <f>VLOOKUP(B951,'[1]4 - Jeudi - SX'!$C$12:$E$1048576,3,FALSE)</f>
        <v>Après Midi</v>
      </c>
      <c r="H951" s="5">
        <f>IF(E951="Réception",VLOOKUP(B951,'[1]4 - Jeudi - SX'!$C$12:$S$313,9,FALSE),IF(E951="Préparation",VLOOKUP(B951,'[1]4 - Jeudi - SX'!$C$12:$S$313,8,FALSE),IF(E951="Expédition",VLOOKUP(B951,'[1]4 - Jeudi - SX'!$C$12:$S$313,10,FALSE),IF(E951="Inventaire",VLOOKUP(B951,'[1]4 - Jeudi - SX'!$C$12:$S$313,11,FALSE),IF(E951="Emballages/Déchets",VLOOKUP(B951,'[1]4 - Jeudi - SX'!$C$12:$S$313,12,FALSE),IF(F951="Délgation",VLOOKUP(B951,'[1]4 - Jeudi - SX'!$C$12:$S$313,13,FALSE),IF(E951="Dégagement",VLOOKUP(B951,'[1]4 - Jeudi - SX'!$C$12:$S$313,14,FALSE),IF(E951="Administration (chefs équipes)",VLOOKUP(B951,'[1]4 - Jeudi - SX'!$C$12:$S$313,16,FALSE)))))))))</f>
        <v>0</v>
      </c>
      <c r="I951" s="6"/>
      <c r="J951" s="7"/>
    </row>
    <row r="952" spans="1:10">
      <c r="A952" s="1" t="str">
        <f t="shared" si="28"/>
        <v>BEAUDEAU  MARLENE</v>
      </c>
      <c r="B952" s="2" t="str">
        <f>INDEX('[1]liste operateur'!D:D,(ROWS($1:952)-1)/8+1)</f>
        <v>BEAUDEAU  MARLENE</v>
      </c>
      <c r="C952" s="3" t="str">
        <f>+VLOOKUP(B952,'[1]liste operateur'!D:E,2,FALSE)</f>
        <v>Intérimaire</v>
      </c>
      <c r="D952" s="4" t="str">
        <f t="shared" si="29"/>
        <v>NORM</v>
      </c>
      <c r="F952" t="s">
        <v>7</v>
      </c>
      <c r="G952" t="str">
        <f>VLOOKUP(B952,'[1]4 - Jeudi - SX'!$C$12:$E$1048576,3,FALSE)</f>
        <v>Après Midi</v>
      </c>
      <c r="H952" s="5">
        <f>IF(E952="Réception",VLOOKUP(B952,'[1]4 - Jeudi - SX'!$C$12:$S$313,9,FALSE),IF(E952="Préparation",VLOOKUP(B952,'[1]4 - Jeudi - SX'!$C$12:$S$313,8,FALSE),IF(E952="Expédition",VLOOKUP(B952,'[1]4 - Jeudi - SX'!$C$12:$S$313,10,FALSE),IF(E952="Inventaire",VLOOKUP(B952,'[1]4 - Jeudi - SX'!$C$12:$S$313,11,FALSE),IF(E952="Emballages/Déchets",VLOOKUP(B952,'[1]4 - Jeudi - SX'!$C$12:$S$313,12,FALSE),IF(F952="Délgation",VLOOKUP(B952,'[1]4 - Jeudi - SX'!$C$12:$S$313,13,FALSE),IF(E952="Dégagement",VLOOKUP(B952,'[1]4 - Jeudi - SX'!$C$12:$S$313,14,FALSE),IF(E952="Administration (chefs équipes)",VLOOKUP(B952,'[1]4 - Jeudi - SX'!$C$12:$S$313,16,FALSE)))))))))</f>
        <v>0</v>
      </c>
      <c r="I952" s="6"/>
      <c r="J952" s="7"/>
    </row>
    <row r="953" spans="1:10">
      <c r="A953" s="1" t="str">
        <f t="shared" si="28"/>
        <v>BALOUFI  SERENA</v>
      </c>
      <c r="B953" s="2" t="str">
        <f>INDEX('[1]liste operateur'!D:D,(ROWS($1:953)-1)/8+1)</f>
        <v>BALOUFI  SERENA</v>
      </c>
      <c r="C953" s="3" t="str">
        <f>+VLOOKUP(B953,'[1]liste operateur'!D:E,2,FALSE)</f>
        <v>Intérimaire</v>
      </c>
      <c r="D953" s="4" t="str">
        <f t="shared" si="29"/>
        <v>NORM</v>
      </c>
      <c r="E953" t="s">
        <v>0</v>
      </c>
      <c r="G953" t="str">
        <f>VLOOKUP(B953,'[1]4 - Jeudi - SX'!$C$12:$E$1048576,3,FALSE)</f>
        <v>Après Midi</v>
      </c>
      <c r="H953" s="5">
        <f>IF(E953="Réception",VLOOKUP(B953,'[1]4 - Jeudi - SX'!$C$12:$S$313,9,FALSE),IF(E953="Préparation",VLOOKUP(B953,'[1]4 - Jeudi - SX'!$C$12:$S$313,8,FALSE),IF(E953="Expédition",VLOOKUP(B953,'[1]4 - Jeudi - SX'!$C$12:$S$313,10,FALSE),IF(E953="Inventaire",VLOOKUP(B953,'[1]4 - Jeudi - SX'!$C$12:$S$313,11,FALSE),IF(E953="Emballages/Déchets",VLOOKUP(B953,'[1]4 - Jeudi - SX'!$C$12:$S$313,12,FALSE),IF(F953="Délgation",VLOOKUP(B953,'[1]4 - Jeudi - SX'!$C$12:$S$313,13,FALSE),IF(E953="Dégagement",VLOOKUP(B953,'[1]4 - Jeudi - SX'!$C$12:$S$313,14,FALSE),IF(E953="Administration (chefs équipes)",VLOOKUP(B953,'[1]4 - Jeudi - SX'!$C$12:$S$313,16,FALSE)))))))))</f>
        <v>0</v>
      </c>
      <c r="I953" s="6"/>
      <c r="J953" s="7"/>
    </row>
    <row r="954" spans="1:10">
      <c r="A954" s="1" t="str">
        <f t="shared" si="28"/>
        <v>BALOUFI  SERENA</v>
      </c>
      <c r="B954" s="2" t="str">
        <f>INDEX('[1]liste operateur'!D:D,(ROWS($1:954)-1)/8+1)</f>
        <v>BALOUFI  SERENA</v>
      </c>
      <c r="C954" s="3" t="str">
        <f>+VLOOKUP(B954,'[1]liste operateur'!D:E,2,FALSE)</f>
        <v>Intérimaire</v>
      </c>
      <c r="D954" s="4" t="str">
        <f t="shared" si="29"/>
        <v>NORM</v>
      </c>
      <c r="E954" t="s">
        <v>1</v>
      </c>
      <c r="G954" t="str">
        <f>VLOOKUP(B954,'[1]4 - Jeudi - SX'!$C$12:$E$1048576,3,FALSE)</f>
        <v>Après Midi</v>
      </c>
      <c r="H954" s="5">
        <f>IF(E954="Réception",VLOOKUP(B954,'[1]4 - Jeudi - SX'!$C$12:$S$313,9,FALSE),IF(E954="Préparation",VLOOKUP(B954,'[1]4 - Jeudi - SX'!$C$12:$S$313,8,FALSE),IF(E954="Expédition",VLOOKUP(B954,'[1]4 - Jeudi - SX'!$C$12:$S$313,10,FALSE),IF(E954="Inventaire",VLOOKUP(B954,'[1]4 - Jeudi - SX'!$C$12:$S$313,11,FALSE),IF(E954="Emballages/Déchets",VLOOKUP(B954,'[1]4 - Jeudi - SX'!$C$12:$S$313,12,FALSE),IF(F954="Délgation",VLOOKUP(B954,'[1]4 - Jeudi - SX'!$C$12:$S$313,13,FALSE),IF(E954="Dégagement",VLOOKUP(B954,'[1]4 - Jeudi - SX'!$C$12:$S$313,14,FALSE),IF(E954="Administration (chefs équipes)",VLOOKUP(B954,'[1]4 - Jeudi - SX'!$C$12:$S$313,16,FALSE)))))))))</f>
        <v>0</v>
      </c>
      <c r="I954" s="6"/>
      <c r="J954" s="7"/>
    </row>
    <row r="955" spans="1:10">
      <c r="A955" s="1" t="str">
        <f t="shared" si="28"/>
        <v>BALOUFI  SERENA</v>
      </c>
      <c r="B955" s="2" t="str">
        <f>INDEX('[1]liste operateur'!D:D,(ROWS($1:955)-1)/8+1)</f>
        <v>BALOUFI  SERENA</v>
      </c>
      <c r="C955" s="3" t="str">
        <f>+VLOOKUP(B955,'[1]liste operateur'!D:E,2,FALSE)</f>
        <v>Intérimaire</v>
      </c>
      <c r="D955" s="4" t="str">
        <f t="shared" si="29"/>
        <v>NORM</v>
      </c>
      <c r="E955" t="s">
        <v>2</v>
      </c>
      <c r="G955" t="str">
        <f>VLOOKUP(B955,'[1]4 - Jeudi - SX'!$C$12:$E$1048576,3,FALSE)</f>
        <v>Après Midi</v>
      </c>
      <c r="H955" s="5">
        <f>IF(E955="Réception",VLOOKUP(B955,'[1]4 - Jeudi - SX'!$C$12:$S$313,9,FALSE),IF(E955="Préparation",VLOOKUP(B955,'[1]4 - Jeudi - SX'!$C$12:$S$313,8,FALSE),IF(E955="Expédition",VLOOKUP(B955,'[1]4 - Jeudi - SX'!$C$12:$S$313,10,FALSE),IF(E955="Inventaire",VLOOKUP(B955,'[1]4 - Jeudi - SX'!$C$12:$S$313,11,FALSE),IF(E955="Emballages/Déchets",VLOOKUP(B955,'[1]4 - Jeudi - SX'!$C$12:$S$313,12,FALSE),IF(F955="Délgation",VLOOKUP(B955,'[1]4 - Jeudi - SX'!$C$12:$S$313,13,FALSE),IF(E955="Dégagement",VLOOKUP(B955,'[1]4 - Jeudi - SX'!$C$12:$S$313,14,FALSE),IF(E955="Administration (chefs équipes)",VLOOKUP(B955,'[1]4 - Jeudi - SX'!$C$12:$S$313,16,FALSE)))))))))</f>
        <v>0</v>
      </c>
      <c r="I955" s="6"/>
      <c r="J955" s="7"/>
    </row>
    <row r="956" spans="1:10">
      <c r="A956" s="1" t="str">
        <f t="shared" si="28"/>
        <v>BALOUFI  SERENA</v>
      </c>
      <c r="B956" s="2" t="str">
        <f>INDEX('[1]liste operateur'!D:D,(ROWS($1:956)-1)/8+1)</f>
        <v>BALOUFI  SERENA</v>
      </c>
      <c r="C956" s="3" t="str">
        <f>+VLOOKUP(B956,'[1]liste operateur'!D:E,2,FALSE)</f>
        <v>Intérimaire</v>
      </c>
      <c r="D956" s="4" t="str">
        <f t="shared" si="29"/>
        <v>NORM</v>
      </c>
      <c r="E956" t="s">
        <v>3</v>
      </c>
      <c r="G956" t="str">
        <f>VLOOKUP(B956,'[1]4 - Jeudi - SX'!$C$12:$E$1048576,3,FALSE)</f>
        <v>Après Midi</v>
      </c>
      <c r="H956" s="5">
        <f>IF(E956="Réception",VLOOKUP(B956,'[1]4 - Jeudi - SX'!$C$12:$S$313,9,FALSE),IF(E956="Préparation",VLOOKUP(B956,'[1]4 - Jeudi - SX'!$C$12:$S$313,8,FALSE),IF(E956="Expédition",VLOOKUP(B956,'[1]4 - Jeudi - SX'!$C$12:$S$313,10,FALSE),IF(E956="Inventaire",VLOOKUP(B956,'[1]4 - Jeudi - SX'!$C$12:$S$313,11,FALSE),IF(E956="Emballages/Déchets",VLOOKUP(B956,'[1]4 - Jeudi - SX'!$C$12:$S$313,12,FALSE),IF(F956="Délgation",VLOOKUP(B956,'[1]4 - Jeudi - SX'!$C$12:$S$313,13,FALSE),IF(E956="Dégagement",VLOOKUP(B956,'[1]4 - Jeudi - SX'!$C$12:$S$313,14,FALSE),IF(E956="Administration (chefs équipes)",VLOOKUP(B956,'[1]4 - Jeudi - SX'!$C$12:$S$313,16,FALSE)))))))))</f>
        <v>0</v>
      </c>
      <c r="I956" s="6"/>
      <c r="J956" s="7"/>
    </row>
    <row r="957" spans="1:10">
      <c r="A957" s="1" t="str">
        <f t="shared" si="28"/>
        <v>BALOUFI  SERENA</v>
      </c>
      <c r="B957" s="2" t="str">
        <f>INDEX('[1]liste operateur'!D:D,(ROWS($1:957)-1)/8+1)</f>
        <v>BALOUFI  SERENA</v>
      </c>
      <c r="C957" s="3" t="str">
        <f>+VLOOKUP(B957,'[1]liste operateur'!D:E,2,FALSE)</f>
        <v>Intérimaire</v>
      </c>
      <c r="D957" s="4" t="str">
        <f t="shared" si="29"/>
        <v>NORM</v>
      </c>
      <c r="E957" t="s">
        <v>4</v>
      </c>
      <c r="G957" t="str">
        <f>VLOOKUP(B957,'[1]4 - Jeudi - SX'!$C$12:$E$1048576,3,FALSE)</f>
        <v>Après Midi</v>
      </c>
      <c r="H957" s="5">
        <f>IF(E957="Réception",VLOOKUP(B957,'[1]4 - Jeudi - SX'!$C$12:$S$313,9,FALSE),IF(E957="Préparation",VLOOKUP(B957,'[1]4 - Jeudi - SX'!$C$12:$S$313,8,FALSE),IF(E957="Expédition",VLOOKUP(B957,'[1]4 - Jeudi - SX'!$C$12:$S$313,10,FALSE),IF(E957="Inventaire",VLOOKUP(B957,'[1]4 - Jeudi - SX'!$C$12:$S$313,11,FALSE),IF(E957="Emballages/Déchets",VLOOKUP(B957,'[1]4 - Jeudi - SX'!$C$12:$S$313,12,FALSE),IF(F957="Délgation",VLOOKUP(B957,'[1]4 - Jeudi - SX'!$C$12:$S$313,13,FALSE),IF(E957="Dégagement",VLOOKUP(B957,'[1]4 - Jeudi - SX'!$C$12:$S$313,14,FALSE),IF(E957="Administration (chefs équipes)",VLOOKUP(B957,'[1]4 - Jeudi - SX'!$C$12:$S$313,16,FALSE)))))))))</f>
        <v>0</v>
      </c>
      <c r="I957" s="6"/>
      <c r="J957" s="7"/>
    </row>
    <row r="958" spans="1:10">
      <c r="A958" s="1" t="str">
        <f t="shared" si="28"/>
        <v>BALOUFI  SERENA</v>
      </c>
      <c r="B958" s="2" t="str">
        <f>INDEX('[1]liste operateur'!D:D,(ROWS($1:958)-1)/8+1)</f>
        <v>BALOUFI  SERENA</v>
      </c>
      <c r="C958" s="3" t="str">
        <f>+VLOOKUP(B958,'[1]liste operateur'!D:E,2,FALSE)</f>
        <v>Intérimaire</v>
      </c>
      <c r="D958" s="4" t="str">
        <f t="shared" si="29"/>
        <v>NORM</v>
      </c>
      <c r="E958" t="s">
        <v>5</v>
      </c>
      <c r="G958" t="str">
        <f>VLOOKUP(B958,'[1]4 - Jeudi - SX'!$C$12:$E$1048576,3,FALSE)</f>
        <v>Après Midi</v>
      </c>
      <c r="H958" s="5">
        <f>IF(E958="Réception",VLOOKUP(B958,'[1]4 - Jeudi - SX'!$C$12:$S$313,9,FALSE),IF(E958="Préparation",VLOOKUP(B958,'[1]4 - Jeudi - SX'!$C$12:$S$313,8,FALSE),IF(E958="Expédition",VLOOKUP(B958,'[1]4 - Jeudi - SX'!$C$12:$S$313,10,FALSE),IF(E958="Inventaire",VLOOKUP(B958,'[1]4 - Jeudi - SX'!$C$12:$S$313,11,FALSE),IF(E958="Emballages/Déchets",VLOOKUP(B958,'[1]4 - Jeudi - SX'!$C$12:$S$313,12,FALSE),IF(F958="Délgation",VLOOKUP(B958,'[1]4 - Jeudi - SX'!$C$12:$S$313,13,FALSE),IF(E958="Dégagement",VLOOKUP(B958,'[1]4 - Jeudi - SX'!$C$12:$S$313,14,FALSE),IF(E958="Administration (chefs équipes)",VLOOKUP(B958,'[1]4 - Jeudi - SX'!$C$12:$S$313,16,FALSE)))))))))</f>
        <v>0</v>
      </c>
      <c r="I958" s="6"/>
      <c r="J958" s="7"/>
    </row>
    <row r="959" spans="1:10">
      <c r="A959" s="1" t="str">
        <f t="shared" si="28"/>
        <v>BALOUFI  SERENA</v>
      </c>
      <c r="B959" s="2" t="str">
        <f>INDEX('[1]liste operateur'!D:D,(ROWS($1:959)-1)/8+1)</f>
        <v>BALOUFI  SERENA</v>
      </c>
      <c r="C959" s="3" t="str">
        <f>+VLOOKUP(B959,'[1]liste operateur'!D:E,2,FALSE)</f>
        <v>Intérimaire</v>
      </c>
      <c r="D959" s="4" t="str">
        <f t="shared" si="29"/>
        <v>NORM</v>
      </c>
      <c r="E959" t="s">
        <v>6</v>
      </c>
      <c r="G959" t="str">
        <f>VLOOKUP(B959,'[1]4 - Jeudi - SX'!$C$12:$E$1048576,3,FALSE)</f>
        <v>Après Midi</v>
      </c>
      <c r="H959" s="5">
        <f>IF(E959="Réception",VLOOKUP(B959,'[1]4 - Jeudi - SX'!$C$12:$S$313,9,FALSE),IF(E959="Préparation",VLOOKUP(B959,'[1]4 - Jeudi - SX'!$C$12:$S$313,8,FALSE),IF(E959="Expédition",VLOOKUP(B959,'[1]4 - Jeudi - SX'!$C$12:$S$313,10,FALSE),IF(E959="Inventaire",VLOOKUP(B959,'[1]4 - Jeudi - SX'!$C$12:$S$313,11,FALSE),IF(E959="Emballages/Déchets",VLOOKUP(B959,'[1]4 - Jeudi - SX'!$C$12:$S$313,12,FALSE),IF(F959="Délgation",VLOOKUP(B959,'[1]4 - Jeudi - SX'!$C$12:$S$313,13,FALSE),IF(E959="Dégagement",VLOOKUP(B959,'[1]4 - Jeudi - SX'!$C$12:$S$313,14,FALSE),IF(E959="Administration (chefs équipes)",VLOOKUP(B959,'[1]4 - Jeudi - SX'!$C$12:$S$313,16,FALSE)))))))))</f>
        <v>0</v>
      </c>
      <c r="I959" s="6"/>
      <c r="J959" s="7"/>
    </row>
    <row r="960" spans="1:10">
      <c r="A960" s="1" t="str">
        <f t="shared" si="28"/>
        <v>BALOUFI  SERENA</v>
      </c>
      <c r="B960" s="2" t="str">
        <f>INDEX('[1]liste operateur'!D:D,(ROWS($1:960)-1)/8+1)</f>
        <v>BALOUFI  SERENA</v>
      </c>
      <c r="C960" s="3" t="str">
        <f>+VLOOKUP(B960,'[1]liste operateur'!D:E,2,FALSE)</f>
        <v>Intérimaire</v>
      </c>
      <c r="D960" s="4" t="str">
        <f t="shared" si="29"/>
        <v>NORM</v>
      </c>
      <c r="F960" t="s">
        <v>7</v>
      </c>
      <c r="G960" t="str">
        <f>VLOOKUP(B960,'[1]4 - Jeudi - SX'!$C$12:$E$1048576,3,FALSE)</f>
        <v>Après Midi</v>
      </c>
      <c r="H960" s="5">
        <f>IF(E960="Réception",VLOOKUP(B960,'[1]4 - Jeudi - SX'!$C$12:$S$313,9,FALSE),IF(E960="Préparation",VLOOKUP(B960,'[1]4 - Jeudi - SX'!$C$12:$S$313,8,FALSE),IF(E960="Expédition",VLOOKUP(B960,'[1]4 - Jeudi - SX'!$C$12:$S$313,10,FALSE),IF(E960="Inventaire",VLOOKUP(B960,'[1]4 - Jeudi - SX'!$C$12:$S$313,11,FALSE),IF(E960="Emballages/Déchets",VLOOKUP(B960,'[1]4 - Jeudi - SX'!$C$12:$S$313,12,FALSE),IF(F960="Délgation",VLOOKUP(B960,'[1]4 - Jeudi - SX'!$C$12:$S$313,13,FALSE),IF(E960="Dégagement",VLOOKUP(B960,'[1]4 - Jeudi - SX'!$C$12:$S$313,14,FALSE),IF(E960="Administration (chefs équipes)",VLOOKUP(B960,'[1]4 - Jeudi - SX'!$C$12:$S$313,16,FALSE)))))))))</f>
        <v>0</v>
      </c>
      <c r="I960" s="6"/>
      <c r="J960" s="7"/>
    </row>
    <row r="961" spans="1:10">
      <c r="A961" s="1" t="str">
        <f t="shared" ref="A961:A1024" si="30">IF(ISBLANK(B961),"",B961)</f>
        <v>GNAHORE  ABY</v>
      </c>
      <c r="B961" s="2" t="str">
        <f>INDEX('[1]liste operateur'!D:D,(ROWS($1:961)-1)/8+1)</f>
        <v>GNAHORE  ABY</v>
      </c>
      <c r="C961" s="3" t="str">
        <f>+VLOOKUP(B961,'[1]liste operateur'!D:E,2,FALSE)</f>
        <v>Intérimaire</v>
      </c>
      <c r="D961" s="4" t="str">
        <f t="shared" ref="D961:D1024" si="31">IF(ISBLANK(B961),"","NORM")</f>
        <v>NORM</v>
      </c>
      <c r="E961" t="s">
        <v>0</v>
      </c>
      <c r="G961" t="str">
        <f>VLOOKUP(B961,'[1]4 - Jeudi - SX'!$C$12:$E$1048576,3,FALSE)</f>
        <v>Après Midi</v>
      </c>
      <c r="H961" s="5">
        <f>IF(E961="Réception",VLOOKUP(B961,'[1]4 - Jeudi - SX'!$C$12:$S$313,9,FALSE),IF(E961="Préparation",VLOOKUP(B961,'[1]4 - Jeudi - SX'!$C$12:$S$313,8,FALSE),IF(E961="Expédition",VLOOKUP(B961,'[1]4 - Jeudi - SX'!$C$12:$S$313,10,FALSE),IF(E961="Inventaire",VLOOKUP(B961,'[1]4 - Jeudi - SX'!$C$12:$S$313,11,FALSE),IF(E961="Emballages/Déchets",VLOOKUP(B961,'[1]4 - Jeudi - SX'!$C$12:$S$313,12,FALSE),IF(F961="Délgation",VLOOKUP(B961,'[1]4 - Jeudi - SX'!$C$12:$S$313,13,FALSE),IF(E961="Dégagement",VLOOKUP(B961,'[1]4 - Jeudi - SX'!$C$12:$S$313,14,FALSE),IF(E961="Administration (chefs équipes)",VLOOKUP(B961,'[1]4 - Jeudi - SX'!$C$12:$S$313,16,FALSE)))))))))</f>
        <v>0</v>
      </c>
      <c r="I961" s="6"/>
      <c r="J961" s="7"/>
    </row>
    <row r="962" spans="1:10">
      <c r="A962" s="1" t="str">
        <f t="shared" si="30"/>
        <v>GNAHORE  ABY</v>
      </c>
      <c r="B962" s="2" t="str">
        <f>INDEX('[1]liste operateur'!D:D,(ROWS($1:962)-1)/8+1)</f>
        <v>GNAHORE  ABY</v>
      </c>
      <c r="C962" s="3" t="str">
        <f>+VLOOKUP(B962,'[1]liste operateur'!D:E,2,FALSE)</f>
        <v>Intérimaire</v>
      </c>
      <c r="D962" s="4" t="str">
        <f t="shared" si="31"/>
        <v>NORM</v>
      </c>
      <c r="E962" t="s">
        <v>1</v>
      </c>
      <c r="G962" t="str">
        <f>VLOOKUP(B962,'[1]4 - Jeudi - SX'!$C$12:$E$1048576,3,FALSE)</f>
        <v>Après Midi</v>
      </c>
      <c r="H962" s="5">
        <f>IF(E962="Réception",VLOOKUP(B962,'[1]4 - Jeudi - SX'!$C$12:$S$313,9,FALSE),IF(E962="Préparation",VLOOKUP(B962,'[1]4 - Jeudi - SX'!$C$12:$S$313,8,FALSE),IF(E962="Expédition",VLOOKUP(B962,'[1]4 - Jeudi - SX'!$C$12:$S$313,10,FALSE),IF(E962="Inventaire",VLOOKUP(B962,'[1]4 - Jeudi - SX'!$C$12:$S$313,11,FALSE),IF(E962="Emballages/Déchets",VLOOKUP(B962,'[1]4 - Jeudi - SX'!$C$12:$S$313,12,FALSE),IF(F962="Délgation",VLOOKUP(B962,'[1]4 - Jeudi - SX'!$C$12:$S$313,13,FALSE),IF(E962="Dégagement",VLOOKUP(B962,'[1]4 - Jeudi - SX'!$C$12:$S$313,14,FALSE),IF(E962="Administration (chefs équipes)",VLOOKUP(B962,'[1]4 - Jeudi - SX'!$C$12:$S$313,16,FALSE)))))))))</f>
        <v>0</v>
      </c>
      <c r="I962" s="6"/>
      <c r="J962" s="7"/>
    </row>
    <row r="963" spans="1:10">
      <c r="A963" s="1" t="str">
        <f t="shared" si="30"/>
        <v>GNAHORE  ABY</v>
      </c>
      <c r="B963" s="2" t="str">
        <f>INDEX('[1]liste operateur'!D:D,(ROWS($1:963)-1)/8+1)</f>
        <v>GNAHORE  ABY</v>
      </c>
      <c r="C963" s="3" t="str">
        <f>+VLOOKUP(B963,'[1]liste operateur'!D:E,2,FALSE)</f>
        <v>Intérimaire</v>
      </c>
      <c r="D963" s="4" t="str">
        <f t="shared" si="31"/>
        <v>NORM</v>
      </c>
      <c r="E963" t="s">
        <v>2</v>
      </c>
      <c r="G963" t="str">
        <f>VLOOKUP(B963,'[1]4 - Jeudi - SX'!$C$12:$E$1048576,3,FALSE)</f>
        <v>Après Midi</v>
      </c>
      <c r="H963" s="5">
        <f>IF(E963="Réception",VLOOKUP(B963,'[1]4 - Jeudi - SX'!$C$12:$S$313,9,FALSE),IF(E963="Préparation",VLOOKUP(B963,'[1]4 - Jeudi - SX'!$C$12:$S$313,8,FALSE),IF(E963="Expédition",VLOOKUP(B963,'[1]4 - Jeudi - SX'!$C$12:$S$313,10,FALSE),IF(E963="Inventaire",VLOOKUP(B963,'[1]4 - Jeudi - SX'!$C$12:$S$313,11,FALSE),IF(E963="Emballages/Déchets",VLOOKUP(B963,'[1]4 - Jeudi - SX'!$C$12:$S$313,12,FALSE),IF(F963="Délgation",VLOOKUP(B963,'[1]4 - Jeudi - SX'!$C$12:$S$313,13,FALSE),IF(E963="Dégagement",VLOOKUP(B963,'[1]4 - Jeudi - SX'!$C$12:$S$313,14,FALSE),IF(E963="Administration (chefs équipes)",VLOOKUP(B963,'[1]4 - Jeudi - SX'!$C$12:$S$313,16,FALSE)))))))))</f>
        <v>0</v>
      </c>
      <c r="I963" s="6"/>
      <c r="J963" s="7"/>
    </row>
    <row r="964" spans="1:10">
      <c r="A964" s="1" t="str">
        <f t="shared" si="30"/>
        <v>GNAHORE  ABY</v>
      </c>
      <c r="B964" s="2" t="str">
        <f>INDEX('[1]liste operateur'!D:D,(ROWS($1:964)-1)/8+1)</f>
        <v>GNAHORE  ABY</v>
      </c>
      <c r="C964" s="3" t="str">
        <f>+VLOOKUP(B964,'[1]liste operateur'!D:E,2,FALSE)</f>
        <v>Intérimaire</v>
      </c>
      <c r="D964" s="4" t="str">
        <f t="shared" si="31"/>
        <v>NORM</v>
      </c>
      <c r="E964" t="s">
        <v>3</v>
      </c>
      <c r="G964" t="str">
        <f>VLOOKUP(B964,'[1]4 - Jeudi - SX'!$C$12:$E$1048576,3,FALSE)</f>
        <v>Après Midi</v>
      </c>
      <c r="H964" s="5">
        <f>IF(E964="Réception",VLOOKUP(B964,'[1]4 - Jeudi - SX'!$C$12:$S$313,9,FALSE),IF(E964="Préparation",VLOOKUP(B964,'[1]4 - Jeudi - SX'!$C$12:$S$313,8,FALSE),IF(E964="Expédition",VLOOKUP(B964,'[1]4 - Jeudi - SX'!$C$12:$S$313,10,FALSE),IF(E964="Inventaire",VLOOKUP(B964,'[1]4 - Jeudi - SX'!$C$12:$S$313,11,FALSE),IF(E964="Emballages/Déchets",VLOOKUP(B964,'[1]4 - Jeudi - SX'!$C$12:$S$313,12,FALSE),IF(F964="Délgation",VLOOKUP(B964,'[1]4 - Jeudi - SX'!$C$12:$S$313,13,FALSE),IF(E964="Dégagement",VLOOKUP(B964,'[1]4 - Jeudi - SX'!$C$12:$S$313,14,FALSE),IF(E964="Administration (chefs équipes)",VLOOKUP(B964,'[1]4 - Jeudi - SX'!$C$12:$S$313,16,FALSE)))))))))</f>
        <v>0</v>
      </c>
      <c r="I964" s="6"/>
      <c r="J964" s="7"/>
    </row>
    <row r="965" spans="1:10">
      <c r="A965" s="1" t="str">
        <f t="shared" si="30"/>
        <v>GNAHORE  ABY</v>
      </c>
      <c r="B965" s="2" t="str">
        <f>INDEX('[1]liste operateur'!D:D,(ROWS($1:965)-1)/8+1)</f>
        <v>GNAHORE  ABY</v>
      </c>
      <c r="C965" s="3" t="str">
        <f>+VLOOKUP(B965,'[1]liste operateur'!D:E,2,FALSE)</f>
        <v>Intérimaire</v>
      </c>
      <c r="D965" s="4" t="str">
        <f t="shared" si="31"/>
        <v>NORM</v>
      </c>
      <c r="E965" t="s">
        <v>4</v>
      </c>
      <c r="G965" t="str">
        <f>VLOOKUP(B965,'[1]4 - Jeudi - SX'!$C$12:$E$1048576,3,FALSE)</f>
        <v>Après Midi</v>
      </c>
      <c r="H965" s="5">
        <f>IF(E965="Réception",VLOOKUP(B965,'[1]4 - Jeudi - SX'!$C$12:$S$313,9,FALSE),IF(E965="Préparation",VLOOKUP(B965,'[1]4 - Jeudi - SX'!$C$12:$S$313,8,FALSE),IF(E965="Expédition",VLOOKUP(B965,'[1]4 - Jeudi - SX'!$C$12:$S$313,10,FALSE),IF(E965="Inventaire",VLOOKUP(B965,'[1]4 - Jeudi - SX'!$C$12:$S$313,11,FALSE),IF(E965="Emballages/Déchets",VLOOKUP(B965,'[1]4 - Jeudi - SX'!$C$12:$S$313,12,FALSE),IF(F965="Délgation",VLOOKUP(B965,'[1]4 - Jeudi - SX'!$C$12:$S$313,13,FALSE),IF(E965="Dégagement",VLOOKUP(B965,'[1]4 - Jeudi - SX'!$C$12:$S$313,14,FALSE),IF(E965="Administration (chefs équipes)",VLOOKUP(B965,'[1]4 - Jeudi - SX'!$C$12:$S$313,16,FALSE)))))))))</f>
        <v>0</v>
      </c>
      <c r="I965" s="6"/>
      <c r="J965" s="7"/>
    </row>
    <row r="966" spans="1:10">
      <c r="A966" s="1" t="str">
        <f t="shared" si="30"/>
        <v>GNAHORE  ABY</v>
      </c>
      <c r="B966" s="2" t="str">
        <f>INDEX('[1]liste operateur'!D:D,(ROWS($1:966)-1)/8+1)</f>
        <v>GNAHORE  ABY</v>
      </c>
      <c r="C966" s="3" t="str">
        <f>+VLOOKUP(B966,'[1]liste operateur'!D:E,2,FALSE)</f>
        <v>Intérimaire</v>
      </c>
      <c r="D966" s="4" t="str">
        <f t="shared" si="31"/>
        <v>NORM</v>
      </c>
      <c r="E966" t="s">
        <v>5</v>
      </c>
      <c r="G966" t="str">
        <f>VLOOKUP(B966,'[1]4 - Jeudi - SX'!$C$12:$E$1048576,3,FALSE)</f>
        <v>Après Midi</v>
      </c>
      <c r="H966" s="5">
        <f>IF(E966="Réception",VLOOKUP(B966,'[1]4 - Jeudi - SX'!$C$12:$S$313,9,FALSE),IF(E966="Préparation",VLOOKUP(B966,'[1]4 - Jeudi - SX'!$C$12:$S$313,8,FALSE),IF(E966="Expédition",VLOOKUP(B966,'[1]4 - Jeudi - SX'!$C$12:$S$313,10,FALSE),IF(E966="Inventaire",VLOOKUP(B966,'[1]4 - Jeudi - SX'!$C$12:$S$313,11,FALSE),IF(E966="Emballages/Déchets",VLOOKUP(B966,'[1]4 - Jeudi - SX'!$C$12:$S$313,12,FALSE),IF(F966="Délgation",VLOOKUP(B966,'[1]4 - Jeudi - SX'!$C$12:$S$313,13,FALSE),IF(E966="Dégagement",VLOOKUP(B966,'[1]4 - Jeudi - SX'!$C$12:$S$313,14,FALSE),IF(E966="Administration (chefs équipes)",VLOOKUP(B966,'[1]4 - Jeudi - SX'!$C$12:$S$313,16,FALSE)))))))))</f>
        <v>0</v>
      </c>
      <c r="I966" s="6"/>
      <c r="J966" s="7"/>
    </row>
    <row r="967" spans="1:10">
      <c r="A967" s="1" t="str">
        <f t="shared" si="30"/>
        <v>GNAHORE  ABY</v>
      </c>
      <c r="B967" s="2" t="str">
        <f>INDEX('[1]liste operateur'!D:D,(ROWS($1:967)-1)/8+1)</f>
        <v>GNAHORE  ABY</v>
      </c>
      <c r="C967" s="3" t="str">
        <f>+VLOOKUP(B967,'[1]liste operateur'!D:E,2,FALSE)</f>
        <v>Intérimaire</v>
      </c>
      <c r="D967" s="4" t="str">
        <f t="shared" si="31"/>
        <v>NORM</v>
      </c>
      <c r="E967" t="s">
        <v>6</v>
      </c>
      <c r="G967" t="str">
        <f>VLOOKUP(B967,'[1]4 - Jeudi - SX'!$C$12:$E$1048576,3,FALSE)</f>
        <v>Après Midi</v>
      </c>
      <c r="H967" s="5">
        <f>IF(E967="Réception",VLOOKUP(B967,'[1]4 - Jeudi - SX'!$C$12:$S$313,9,FALSE),IF(E967="Préparation",VLOOKUP(B967,'[1]4 - Jeudi - SX'!$C$12:$S$313,8,FALSE),IF(E967="Expédition",VLOOKUP(B967,'[1]4 - Jeudi - SX'!$C$12:$S$313,10,FALSE),IF(E967="Inventaire",VLOOKUP(B967,'[1]4 - Jeudi - SX'!$C$12:$S$313,11,FALSE),IF(E967="Emballages/Déchets",VLOOKUP(B967,'[1]4 - Jeudi - SX'!$C$12:$S$313,12,FALSE),IF(F967="Délgation",VLOOKUP(B967,'[1]4 - Jeudi - SX'!$C$12:$S$313,13,FALSE),IF(E967="Dégagement",VLOOKUP(B967,'[1]4 - Jeudi - SX'!$C$12:$S$313,14,FALSE),IF(E967="Administration (chefs équipes)",VLOOKUP(B967,'[1]4 - Jeudi - SX'!$C$12:$S$313,16,FALSE)))))))))</f>
        <v>0</v>
      </c>
      <c r="I967" s="6"/>
      <c r="J967" s="7"/>
    </row>
    <row r="968" spans="1:10">
      <c r="A968" s="1" t="str">
        <f t="shared" si="30"/>
        <v>GNAHORE  ABY</v>
      </c>
      <c r="B968" s="2" t="str">
        <f>INDEX('[1]liste operateur'!D:D,(ROWS($1:968)-1)/8+1)</f>
        <v>GNAHORE  ABY</v>
      </c>
      <c r="C968" s="3" t="str">
        <f>+VLOOKUP(B968,'[1]liste operateur'!D:E,2,FALSE)</f>
        <v>Intérimaire</v>
      </c>
      <c r="D968" s="4" t="str">
        <f t="shared" si="31"/>
        <v>NORM</v>
      </c>
      <c r="F968" t="s">
        <v>7</v>
      </c>
      <c r="G968" t="str">
        <f>VLOOKUP(B968,'[1]4 - Jeudi - SX'!$C$12:$E$1048576,3,FALSE)</f>
        <v>Après Midi</v>
      </c>
      <c r="H968" s="5">
        <f>IF(E968="Réception",VLOOKUP(B968,'[1]4 - Jeudi - SX'!$C$12:$S$313,9,FALSE),IF(E968="Préparation",VLOOKUP(B968,'[1]4 - Jeudi - SX'!$C$12:$S$313,8,FALSE),IF(E968="Expédition",VLOOKUP(B968,'[1]4 - Jeudi - SX'!$C$12:$S$313,10,FALSE),IF(E968="Inventaire",VLOOKUP(B968,'[1]4 - Jeudi - SX'!$C$12:$S$313,11,FALSE),IF(E968="Emballages/Déchets",VLOOKUP(B968,'[1]4 - Jeudi - SX'!$C$12:$S$313,12,FALSE),IF(F968="Délgation",VLOOKUP(B968,'[1]4 - Jeudi - SX'!$C$12:$S$313,13,FALSE),IF(E968="Dégagement",VLOOKUP(B968,'[1]4 - Jeudi - SX'!$C$12:$S$313,14,FALSE),IF(E968="Administration (chefs équipes)",VLOOKUP(B968,'[1]4 - Jeudi - SX'!$C$12:$S$313,16,FALSE)))))))))</f>
        <v>0</v>
      </c>
      <c r="I968" s="6"/>
      <c r="J968" s="7"/>
    </row>
    <row r="969" spans="1:10">
      <c r="A969" s="1" t="str">
        <f t="shared" si="30"/>
        <v>DISICURUFF  ELIF</v>
      </c>
      <c r="B969" s="2" t="str">
        <f>INDEX('[1]liste operateur'!D:D,(ROWS($1:969)-1)/8+1)</f>
        <v>DISICURUFF  ELIF</v>
      </c>
      <c r="C969" s="3" t="str">
        <f>+VLOOKUP(B969,'[1]liste operateur'!D:E,2,FALSE)</f>
        <v>Intérimaire</v>
      </c>
      <c r="D969" s="4" t="str">
        <f t="shared" si="31"/>
        <v>NORM</v>
      </c>
      <c r="E969" t="s">
        <v>0</v>
      </c>
      <c r="G969" t="str">
        <f>VLOOKUP(B969,'[1]4 - Jeudi - SX'!$C$12:$E$1048576,3,FALSE)</f>
        <v>Après Midi</v>
      </c>
      <c r="H969" s="5">
        <f>IF(E969="Réception",VLOOKUP(B969,'[1]4 - Jeudi - SX'!$C$12:$S$313,9,FALSE),IF(E969="Préparation",VLOOKUP(B969,'[1]4 - Jeudi - SX'!$C$12:$S$313,8,FALSE),IF(E969="Expédition",VLOOKUP(B969,'[1]4 - Jeudi - SX'!$C$12:$S$313,10,FALSE),IF(E969="Inventaire",VLOOKUP(B969,'[1]4 - Jeudi - SX'!$C$12:$S$313,11,FALSE),IF(E969="Emballages/Déchets",VLOOKUP(B969,'[1]4 - Jeudi - SX'!$C$12:$S$313,12,FALSE),IF(F969="Délgation",VLOOKUP(B969,'[1]4 - Jeudi - SX'!$C$12:$S$313,13,FALSE),IF(E969="Dégagement",VLOOKUP(B969,'[1]4 - Jeudi - SX'!$C$12:$S$313,14,FALSE),IF(E969="Administration (chefs équipes)",VLOOKUP(B969,'[1]4 - Jeudi - SX'!$C$12:$S$313,16,FALSE)))))))))</f>
        <v>0</v>
      </c>
      <c r="I969" s="6"/>
      <c r="J969" s="7"/>
    </row>
    <row r="970" spans="1:10">
      <c r="A970" s="1" t="str">
        <f t="shared" si="30"/>
        <v>DISICURUFF  ELIF</v>
      </c>
      <c r="B970" s="2" t="str">
        <f>INDEX('[1]liste operateur'!D:D,(ROWS($1:970)-1)/8+1)</f>
        <v>DISICURUFF  ELIF</v>
      </c>
      <c r="C970" s="3" t="str">
        <f>+VLOOKUP(B970,'[1]liste operateur'!D:E,2,FALSE)</f>
        <v>Intérimaire</v>
      </c>
      <c r="D970" s="4" t="str">
        <f t="shared" si="31"/>
        <v>NORM</v>
      </c>
      <c r="E970" t="s">
        <v>1</v>
      </c>
      <c r="G970" t="str">
        <f>VLOOKUP(B970,'[1]4 - Jeudi - SX'!$C$12:$E$1048576,3,FALSE)</f>
        <v>Après Midi</v>
      </c>
      <c r="H970" s="5">
        <f>IF(E970="Réception",VLOOKUP(B970,'[1]4 - Jeudi - SX'!$C$12:$S$313,9,FALSE),IF(E970="Préparation",VLOOKUP(B970,'[1]4 - Jeudi - SX'!$C$12:$S$313,8,FALSE),IF(E970="Expédition",VLOOKUP(B970,'[1]4 - Jeudi - SX'!$C$12:$S$313,10,FALSE),IF(E970="Inventaire",VLOOKUP(B970,'[1]4 - Jeudi - SX'!$C$12:$S$313,11,FALSE),IF(E970="Emballages/Déchets",VLOOKUP(B970,'[1]4 - Jeudi - SX'!$C$12:$S$313,12,FALSE),IF(F970="Délgation",VLOOKUP(B970,'[1]4 - Jeudi - SX'!$C$12:$S$313,13,FALSE),IF(E970="Dégagement",VLOOKUP(B970,'[1]4 - Jeudi - SX'!$C$12:$S$313,14,FALSE),IF(E970="Administration (chefs équipes)",VLOOKUP(B970,'[1]4 - Jeudi - SX'!$C$12:$S$313,16,FALSE)))))))))</f>
        <v>0</v>
      </c>
      <c r="I970" s="6"/>
      <c r="J970" s="7"/>
    </row>
    <row r="971" spans="1:10">
      <c r="A971" s="1" t="str">
        <f t="shared" si="30"/>
        <v>DISICURUFF  ELIF</v>
      </c>
      <c r="B971" s="2" t="str">
        <f>INDEX('[1]liste operateur'!D:D,(ROWS($1:971)-1)/8+1)</f>
        <v>DISICURUFF  ELIF</v>
      </c>
      <c r="C971" s="3" t="str">
        <f>+VLOOKUP(B971,'[1]liste operateur'!D:E,2,FALSE)</f>
        <v>Intérimaire</v>
      </c>
      <c r="D971" s="4" t="str">
        <f t="shared" si="31"/>
        <v>NORM</v>
      </c>
      <c r="E971" t="s">
        <v>2</v>
      </c>
      <c r="G971" t="str">
        <f>VLOOKUP(B971,'[1]4 - Jeudi - SX'!$C$12:$E$1048576,3,FALSE)</f>
        <v>Après Midi</v>
      </c>
      <c r="H971" s="5">
        <f>IF(E971="Réception",VLOOKUP(B971,'[1]4 - Jeudi - SX'!$C$12:$S$313,9,FALSE),IF(E971="Préparation",VLOOKUP(B971,'[1]4 - Jeudi - SX'!$C$12:$S$313,8,FALSE),IF(E971="Expédition",VLOOKUP(B971,'[1]4 - Jeudi - SX'!$C$12:$S$313,10,FALSE),IF(E971="Inventaire",VLOOKUP(B971,'[1]4 - Jeudi - SX'!$C$12:$S$313,11,FALSE),IF(E971="Emballages/Déchets",VLOOKUP(B971,'[1]4 - Jeudi - SX'!$C$12:$S$313,12,FALSE),IF(F971="Délgation",VLOOKUP(B971,'[1]4 - Jeudi - SX'!$C$12:$S$313,13,FALSE),IF(E971="Dégagement",VLOOKUP(B971,'[1]4 - Jeudi - SX'!$C$12:$S$313,14,FALSE),IF(E971="Administration (chefs équipes)",VLOOKUP(B971,'[1]4 - Jeudi - SX'!$C$12:$S$313,16,FALSE)))))))))</f>
        <v>0</v>
      </c>
      <c r="I971" s="6"/>
      <c r="J971" s="7"/>
    </row>
    <row r="972" spans="1:10">
      <c r="A972" s="1" t="str">
        <f t="shared" si="30"/>
        <v>DISICURUFF  ELIF</v>
      </c>
      <c r="B972" s="2" t="str">
        <f>INDEX('[1]liste operateur'!D:D,(ROWS($1:972)-1)/8+1)</f>
        <v>DISICURUFF  ELIF</v>
      </c>
      <c r="C972" s="3" t="str">
        <f>+VLOOKUP(B972,'[1]liste operateur'!D:E,2,FALSE)</f>
        <v>Intérimaire</v>
      </c>
      <c r="D972" s="4" t="str">
        <f t="shared" si="31"/>
        <v>NORM</v>
      </c>
      <c r="E972" t="s">
        <v>3</v>
      </c>
      <c r="G972" t="str">
        <f>VLOOKUP(B972,'[1]4 - Jeudi - SX'!$C$12:$E$1048576,3,FALSE)</f>
        <v>Après Midi</v>
      </c>
      <c r="H972" s="5">
        <f>IF(E972="Réception",VLOOKUP(B972,'[1]4 - Jeudi - SX'!$C$12:$S$313,9,FALSE),IF(E972="Préparation",VLOOKUP(B972,'[1]4 - Jeudi - SX'!$C$12:$S$313,8,FALSE),IF(E972="Expédition",VLOOKUP(B972,'[1]4 - Jeudi - SX'!$C$12:$S$313,10,FALSE),IF(E972="Inventaire",VLOOKUP(B972,'[1]4 - Jeudi - SX'!$C$12:$S$313,11,FALSE),IF(E972="Emballages/Déchets",VLOOKUP(B972,'[1]4 - Jeudi - SX'!$C$12:$S$313,12,FALSE),IF(F972="Délgation",VLOOKUP(B972,'[1]4 - Jeudi - SX'!$C$12:$S$313,13,FALSE),IF(E972="Dégagement",VLOOKUP(B972,'[1]4 - Jeudi - SX'!$C$12:$S$313,14,FALSE),IF(E972="Administration (chefs équipes)",VLOOKUP(B972,'[1]4 - Jeudi - SX'!$C$12:$S$313,16,FALSE)))))))))</f>
        <v>0</v>
      </c>
      <c r="I972" s="6"/>
      <c r="J972" s="7"/>
    </row>
    <row r="973" spans="1:10">
      <c r="A973" s="1" t="str">
        <f t="shared" si="30"/>
        <v>DISICURUFF  ELIF</v>
      </c>
      <c r="B973" s="2" t="str">
        <f>INDEX('[1]liste operateur'!D:D,(ROWS($1:973)-1)/8+1)</f>
        <v>DISICURUFF  ELIF</v>
      </c>
      <c r="C973" s="3" t="str">
        <f>+VLOOKUP(B973,'[1]liste operateur'!D:E,2,FALSE)</f>
        <v>Intérimaire</v>
      </c>
      <c r="D973" s="4" t="str">
        <f t="shared" si="31"/>
        <v>NORM</v>
      </c>
      <c r="E973" t="s">
        <v>4</v>
      </c>
      <c r="G973" t="str">
        <f>VLOOKUP(B973,'[1]4 - Jeudi - SX'!$C$12:$E$1048576,3,FALSE)</f>
        <v>Après Midi</v>
      </c>
      <c r="H973" s="5">
        <f>IF(E973="Réception",VLOOKUP(B973,'[1]4 - Jeudi - SX'!$C$12:$S$313,9,FALSE),IF(E973="Préparation",VLOOKUP(B973,'[1]4 - Jeudi - SX'!$C$12:$S$313,8,FALSE),IF(E973="Expédition",VLOOKUP(B973,'[1]4 - Jeudi - SX'!$C$12:$S$313,10,FALSE),IF(E973="Inventaire",VLOOKUP(B973,'[1]4 - Jeudi - SX'!$C$12:$S$313,11,FALSE),IF(E973="Emballages/Déchets",VLOOKUP(B973,'[1]4 - Jeudi - SX'!$C$12:$S$313,12,FALSE),IF(F973="Délgation",VLOOKUP(B973,'[1]4 - Jeudi - SX'!$C$12:$S$313,13,FALSE),IF(E973="Dégagement",VLOOKUP(B973,'[1]4 - Jeudi - SX'!$C$12:$S$313,14,FALSE),IF(E973="Administration (chefs équipes)",VLOOKUP(B973,'[1]4 - Jeudi - SX'!$C$12:$S$313,16,FALSE)))))))))</f>
        <v>0</v>
      </c>
      <c r="I973" s="6"/>
      <c r="J973" s="7"/>
    </row>
    <row r="974" spans="1:10">
      <c r="A974" s="1" t="str">
        <f t="shared" si="30"/>
        <v>DISICURUFF  ELIF</v>
      </c>
      <c r="B974" s="2" t="str">
        <f>INDEX('[1]liste operateur'!D:D,(ROWS($1:974)-1)/8+1)</f>
        <v>DISICURUFF  ELIF</v>
      </c>
      <c r="C974" s="3" t="str">
        <f>+VLOOKUP(B974,'[1]liste operateur'!D:E,2,FALSE)</f>
        <v>Intérimaire</v>
      </c>
      <c r="D974" s="4" t="str">
        <f t="shared" si="31"/>
        <v>NORM</v>
      </c>
      <c r="E974" t="s">
        <v>5</v>
      </c>
      <c r="G974" t="str">
        <f>VLOOKUP(B974,'[1]4 - Jeudi - SX'!$C$12:$E$1048576,3,FALSE)</f>
        <v>Après Midi</v>
      </c>
      <c r="H974" s="5">
        <f>IF(E974="Réception",VLOOKUP(B974,'[1]4 - Jeudi - SX'!$C$12:$S$313,9,FALSE),IF(E974="Préparation",VLOOKUP(B974,'[1]4 - Jeudi - SX'!$C$12:$S$313,8,FALSE),IF(E974="Expédition",VLOOKUP(B974,'[1]4 - Jeudi - SX'!$C$12:$S$313,10,FALSE),IF(E974="Inventaire",VLOOKUP(B974,'[1]4 - Jeudi - SX'!$C$12:$S$313,11,FALSE),IF(E974="Emballages/Déchets",VLOOKUP(B974,'[1]4 - Jeudi - SX'!$C$12:$S$313,12,FALSE),IF(F974="Délgation",VLOOKUP(B974,'[1]4 - Jeudi - SX'!$C$12:$S$313,13,FALSE),IF(E974="Dégagement",VLOOKUP(B974,'[1]4 - Jeudi - SX'!$C$12:$S$313,14,FALSE),IF(E974="Administration (chefs équipes)",VLOOKUP(B974,'[1]4 - Jeudi - SX'!$C$12:$S$313,16,FALSE)))))))))</f>
        <v>0</v>
      </c>
      <c r="I974" s="6"/>
      <c r="J974" s="7"/>
    </row>
    <row r="975" spans="1:10">
      <c r="A975" s="1" t="str">
        <f t="shared" si="30"/>
        <v>DISICURUFF  ELIF</v>
      </c>
      <c r="B975" s="2" t="str">
        <f>INDEX('[1]liste operateur'!D:D,(ROWS($1:975)-1)/8+1)</f>
        <v>DISICURUFF  ELIF</v>
      </c>
      <c r="C975" s="3" t="str">
        <f>+VLOOKUP(B975,'[1]liste operateur'!D:E,2,FALSE)</f>
        <v>Intérimaire</v>
      </c>
      <c r="D975" s="4" t="str">
        <f t="shared" si="31"/>
        <v>NORM</v>
      </c>
      <c r="E975" t="s">
        <v>6</v>
      </c>
      <c r="G975" t="str">
        <f>VLOOKUP(B975,'[1]4 - Jeudi - SX'!$C$12:$E$1048576,3,FALSE)</f>
        <v>Après Midi</v>
      </c>
      <c r="H975" s="5">
        <f>IF(E975="Réception",VLOOKUP(B975,'[1]4 - Jeudi - SX'!$C$12:$S$313,9,FALSE),IF(E975="Préparation",VLOOKUP(B975,'[1]4 - Jeudi - SX'!$C$12:$S$313,8,FALSE),IF(E975="Expédition",VLOOKUP(B975,'[1]4 - Jeudi - SX'!$C$12:$S$313,10,FALSE),IF(E975="Inventaire",VLOOKUP(B975,'[1]4 - Jeudi - SX'!$C$12:$S$313,11,FALSE),IF(E975="Emballages/Déchets",VLOOKUP(B975,'[1]4 - Jeudi - SX'!$C$12:$S$313,12,FALSE),IF(F975="Délgation",VLOOKUP(B975,'[1]4 - Jeudi - SX'!$C$12:$S$313,13,FALSE),IF(E975="Dégagement",VLOOKUP(B975,'[1]4 - Jeudi - SX'!$C$12:$S$313,14,FALSE),IF(E975="Administration (chefs équipes)",VLOOKUP(B975,'[1]4 - Jeudi - SX'!$C$12:$S$313,16,FALSE)))))))))</f>
        <v>0</v>
      </c>
      <c r="I975" s="6"/>
      <c r="J975" s="7"/>
    </row>
    <row r="976" spans="1:10">
      <c r="A976" s="1" t="str">
        <f t="shared" si="30"/>
        <v>DISICURUFF  ELIF</v>
      </c>
      <c r="B976" s="2" t="str">
        <f>INDEX('[1]liste operateur'!D:D,(ROWS($1:976)-1)/8+1)</f>
        <v>DISICURUFF  ELIF</v>
      </c>
      <c r="C976" s="3" t="str">
        <f>+VLOOKUP(B976,'[1]liste operateur'!D:E,2,FALSE)</f>
        <v>Intérimaire</v>
      </c>
      <c r="D976" s="4" t="str">
        <f t="shared" si="31"/>
        <v>NORM</v>
      </c>
      <c r="F976" t="s">
        <v>7</v>
      </c>
      <c r="G976" t="str">
        <f>VLOOKUP(B976,'[1]4 - Jeudi - SX'!$C$12:$E$1048576,3,FALSE)</f>
        <v>Après Midi</v>
      </c>
      <c r="H976" s="5">
        <f>IF(E976="Réception",VLOOKUP(B976,'[1]4 - Jeudi - SX'!$C$12:$S$313,9,FALSE),IF(E976="Préparation",VLOOKUP(B976,'[1]4 - Jeudi - SX'!$C$12:$S$313,8,FALSE),IF(E976="Expédition",VLOOKUP(B976,'[1]4 - Jeudi - SX'!$C$12:$S$313,10,FALSE),IF(E976="Inventaire",VLOOKUP(B976,'[1]4 - Jeudi - SX'!$C$12:$S$313,11,FALSE),IF(E976="Emballages/Déchets",VLOOKUP(B976,'[1]4 - Jeudi - SX'!$C$12:$S$313,12,FALSE),IF(F976="Délgation",VLOOKUP(B976,'[1]4 - Jeudi - SX'!$C$12:$S$313,13,FALSE),IF(E976="Dégagement",VLOOKUP(B976,'[1]4 - Jeudi - SX'!$C$12:$S$313,14,FALSE),IF(E976="Administration (chefs équipes)",VLOOKUP(B976,'[1]4 - Jeudi - SX'!$C$12:$S$313,16,FALSE)))))))))</f>
        <v>0</v>
      </c>
      <c r="I976" s="6"/>
      <c r="J976" s="7"/>
    </row>
    <row r="977" spans="1:10">
      <c r="A977" s="1" t="str">
        <f t="shared" si="30"/>
        <v>KHERLIDON  SARAH</v>
      </c>
      <c r="B977" s="2" t="str">
        <f>INDEX('[1]liste operateur'!D:D,(ROWS($1:977)-1)/8+1)</f>
        <v>KHERLIDON  SARAH</v>
      </c>
      <c r="C977" s="3" t="str">
        <f>+VLOOKUP(B977,'[1]liste operateur'!D:E,2,FALSE)</f>
        <v>Intérimaire</v>
      </c>
      <c r="D977" s="4" t="str">
        <f t="shared" si="31"/>
        <v>NORM</v>
      </c>
      <c r="E977" t="s">
        <v>0</v>
      </c>
      <c r="G977" t="str">
        <f>VLOOKUP(B977,'[1]4 - Jeudi - SX'!$C$12:$E$1048576,3,FALSE)</f>
        <v>Après Midi</v>
      </c>
      <c r="H977" s="5">
        <f>IF(E977="Réception",VLOOKUP(B977,'[1]4 - Jeudi - SX'!$C$12:$S$313,9,FALSE),IF(E977="Préparation",VLOOKUP(B977,'[1]4 - Jeudi - SX'!$C$12:$S$313,8,FALSE),IF(E977="Expédition",VLOOKUP(B977,'[1]4 - Jeudi - SX'!$C$12:$S$313,10,FALSE),IF(E977="Inventaire",VLOOKUP(B977,'[1]4 - Jeudi - SX'!$C$12:$S$313,11,FALSE),IF(E977="Emballages/Déchets",VLOOKUP(B977,'[1]4 - Jeudi - SX'!$C$12:$S$313,12,FALSE),IF(F977="Délgation",VLOOKUP(B977,'[1]4 - Jeudi - SX'!$C$12:$S$313,13,FALSE),IF(E977="Dégagement",VLOOKUP(B977,'[1]4 - Jeudi - SX'!$C$12:$S$313,14,FALSE),IF(E977="Administration (chefs équipes)",VLOOKUP(B977,'[1]4 - Jeudi - SX'!$C$12:$S$313,16,FALSE)))))))))</f>
        <v>0</v>
      </c>
      <c r="I977" s="6"/>
      <c r="J977" s="7"/>
    </row>
    <row r="978" spans="1:10">
      <c r="A978" s="1" t="str">
        <f t="shared" si="30"/>
        <v>KHERLIDON  SARAH</v>
      </c>
      <c r="B978" s="2" t="str">
        <f>INDEX('[1]liste operateur'!D:D,(ROWS($1:978)-1)/8+1)</f>
        <v>KHERLIDON  SARAH</v>
      </c>
      <c r="C978" s="3" t="str">
        <f>+VLOOKUP(B978,'[1]liste operateur'!D:E,2,FALSE)</f>
        <v>Intérimaire</v>
      </c>
      <c r="D978" s="4" t="str">
        <f t="shared" si="31"/>
        <v>NORM</v>
      </c>
      <c r="E978" t="s">
        <v>1</v>
      </c>
      <c r="G978" t="str">
        <f>VLOOKUP(B978,'[1]4 - Jeudi - SX'!$C$12:$E$1048576,3,FALSE)</f>
        <v>Après Midi</v>
      </c>
      <c r="H978" s="5">
        <f>IF(E978="Réception",VLOOKUP(B978,'[1]4 - Jeudi - SX'!$C$12:$S$313,9,FALSE),IF(E978="Préparation",VLOOKUP(B978,'[1]4 - Jeudi - SX'!$C$12:$S$313,8,FALSE),IF(E978="Expédition",VLOOKUP(B978,'[1]4 - Jeudi - SX'!$C$12:$S$313,10,FALSE),IF(E978="Inventaire",VLOOKUP(B978,'[1]4 - Jeudi - SX'!$C$12:$S$313,11,FALSE),IF(E978="Emballages/Déchets",VLOOKUP(B978,'[1]4 - Jeudi - SX'!$C$12:$S$313,12,FALSE),IF(F978="Délgation",VLOOKUP(B978,'[1]4 - Jeudi - SX'!$C$12:$S$313,13,FALSE),IF(E978="Dégagement",VLOOKUP(B978,'[1]4 - Jeudi - SX'!$C$12:$S$313,14,FALSE),IF(E978="Administration (chefs équipes)",VLOOKUP(B978,'[1]4 - Jeudi - SX'!$C$12:$S$313,16,FALSE)))))))))</f>
        <v>0</v>
      </c>
      <c r="I978" s="6"/>
      <c r="J978" s="7"/>
    </row>
    <row r="979" spans="1:10">
      <c r="A979" s="1" t="str">
        <f t="shared" si="30"/>
        <v>KHERLIDON  SARAH</v>
      </c>
      <c r="B979" s="2" t="str">
        <f>INDEX('[1]liste operateur'!D:D,(ROWS($1:979)-1)/8+1)</f>
        <v>KHERLIDON  SARAH</v>
      </c>
      <c r="C979" s="3" t="str">
        <f>+VLOOKUP(B979,'[1]liste operateur'!D:E,2,FALSE)</f>
        <v>Intérimaire</v>
      </c>
      <c r="D979" s="4" t="str">
        <f t="shared" si="31"/>
        <v>NORM</v>
      </c>
      <c r="E979" t="s">
        <v>2</v>
      </c>
      <c r="G979" t="str">
        <f>VLOOKUP(B979,'[1]4 - Jeudi - SX'!$C$12:$E$1048576,3,FALSE)</f>
        <v>Après Midi</v>
      </c>
      <c r="H979" s="5">
        <f>IF(E979="Réception",VLOOKUP(B979,'[1]4 - Jeudi - SX'!$C$12:$S$313,9,FALSE),IF(E979="Préparation",VLOOKUP(B979,'[1]4 - Jeudi - SX'!$C$12:$S$313,8,FALSE),IF(E979="Expédition",VLOOKUP(B979,'[1]4 - Jeudi - SX'!$C$12:$S$313,10,FALSE),IF(E979="Inventaire",VLOOKUP(B979,'[1]4 - Jeudi - SX'!$C$12:$S$313,11,FALSE),IF(E979="Emballages/Déchets",VLOOKUP(B979,'[1]4 - Jeudi - SX'!$C$12:$S$313,12,FALSE),IF(F979="Délgation",VLOOKUP(B979,'[1]4 - Jeudi - SX'!$C$12:$S$313,13,FALSE),IF(E979="Dégagement",VLOOKUP(B979,'[1]4 - Jeudi - SX'!$C$12:$S$313,14,FALSE),IF(E979="Administration (chefs équipes)",VLOOKUP(B979,'[1]4 - Jeudi - SX'!$C$12:$S$313,16,FALSE)))))))))</f>
        <v>0</v>
      </c>
      <c r="I979" s="6"/>
      <c r="J979" s="7"/>
    </row>
    <row r="980" spans="1:10">
      <c r="A980" s="1" t="str">
        <f t="shared" si="30"/>
        <v>KHERLIDON  SARAH</v>
      </c>
      <c r="B980" s="2" t="str">
        <f>INDEX('[1]liste operateur'!D:D,(ROWS($1:980)-1)/8+1)</f>
        <v>KHERLIDON  SARAH</v>
      </c>
      <c r="C980" s="3" t="str">
        <f>+VLOOKUP(B980,'[1]liste operateur'!D:E,2,FALSE)</f>
        <v>Intérimaire</v>
      </c>
      <c r="D980" s="4" t="str">
        <f t="shared" si="31"/>
        <v>NORM</v>
      </c>
      <c r="E980" t="s">
        <v>3</v>
      </c>
      <c r="G980" t="str">
        <f>VLOOKUP(B980,'[1]4 - Jeudi - SX'!$C$12:$E$1048576,3,FALSE)</f>
        <v>Après Midi</v>
      </c>
      <c r="H980" s="5">
        <f>IF(E980="Réception",VLOOKUP(B980,'[1]4 - Jeudi - SX'!$C$12:$S$313,9,FALSE),IF(E980="Préparation",VLOOKUP(B980,'[1]4 - Jeudi - SX'!$C$12:$S$313,8,FALSE),IF(E980="Expédition",VLOOKUP(B980,'[1]4 - Jeudi - SX'!$C$12:$S$313,10,FALSE),IF(E980="Inventaire",VLOOKUP(B980,'[1]4 - Jeudi - SX'!$C$12:$S$313,11,FALSE),IF(E980="Emballages/Déchets",VLOOKUP(B980,'[1]4 - Jeudi - SX'!$C$12:$S$313,12,FALSE),IF(F980="Délgation",VLOOKUP(B980,'[1]4 - Jeudi - SX'!$C$12:$S$313,13,FALSE),IF(E980="Dégagement",VLOOKUP(B980,'[1]4 - Jeudi - SX'!$C$12:$S$313,14,FALSE),IF(E980="Administration (chefs équipes)",VLOOKUP(B980,'[1]4 - Jeudi - SX'!$C$12:$S$313,16,FALSE)))))))))</f>
        <v>0</v>
      </c>
      <c r="I980" s="6"/>
      <c r="J980" s="7"/>
    </row>
    <row r="981" spans="1:10">
      <c r="A981" s="1" t="str">
        <f t="shared" si="30"/>
        <v>KHERLIDON  SARAH</v>
      </c>
      <c r="B981" s="2" t="str">
        <f>INDEX('[1]liste operateur'!D:D,(ROWS($1:981)-1)/8+1)</f>
        <v>KHERLIDON  SARAH</v>
      </c>
      <c r="C981" s="3" t="str">
        <f>+VLOOKUP(B981,'[1]liste operateur'!D:E,2,FALSE)</f>
        <v>Intérimaire</v>
      </c>
      <c r="D981" s="4" t="str">
        <f t="shared" si="31"/>
        <v>NORM</v>
      </c>
      <c r="E981" t="s">
        <v>4</v>
      </c>
      <c r="G981" t="str">
        <f>VLOOKUP(B981,'[1]4 - Jeudi - SX'!$C$12:$E$1048576,3,FALSE)</f>
        <v>Après Midi</v>
      </c>
      <c r="H981" s="5">
        <f>IF(E981="Réception",VLOOKUP(B981,'[1]4 - Jeudi - SX'!$C$12:$S$313,9,FALSE),IF(E981="Préparation",VLOOKUP(B981,'[1]4 - Jeudi - SX'!$C$12:$S$313,8,FALSE),IF(E981="Expédition",VLOOKUP(B981,'[1]4 - Jeudi - SX'!$C$12:$S$313,10,FALSE),IF(E981="Inventaire",VLOOKUP(B981,'[1]4 - Jeudi - SX'!$C$12:$S$313,11,FALSE),IF(E981="Emballages/Déchets",VLOOKUP(B981,'[1]4 - Jeudi - SX'!$C$12:$S$313,12,FALSE),IF(F981="Délgation",VLOOKUP(B981,'[1]4 - Jeudi - SX'!$C$12:$S$313,13,FALSE),IF(E981="Dégagement",VLOOKUP(B981,'[1]4 - Jeudi - SX'!$C$12:$S$313,14,FALSE),IF(E981="Administration (chefs équipes)",VLOOKUP(B981,'[1]4 - Jeudi - SX'!$C$12:$S$313,16,FALSE)))))))))</f>
        <v>0</v>
      </c>
      <c r="I981" s="6"/>
      <c r="J981" s="7"/>
    </row>
    <row r="982" spans="1:10">
      <c r="A982" s="1" t="str">
        <f t="shared" si="30"/>
        <v>KHERLIDON  SARAH</v>
      </c>
      <c r="B982" s="2" t="str">
        <f>INDEX('[1]liste operateur'!D:D,(ROWS($1:982)-1)/8+1)</f>
        <v>KHERLIDON  SARAH</v>
      </c>
      <c r="C982" s="3" t="str">
        <f>+VLOOKUP(B982,'[1]liste operateur'!D:E,2,FALSE)</f>
        <v>Intérimaire</v>
      </c>
      <c r="D982" s="4" t="str">
        <f t="shared" si="31"/>
        <v>NORM</v>
      </c>
      <c r="E982" t="s">
        <v>5</v>
      </c>
      <c r="G982" t="str">
        <f>VLOOKUP(B982,'[1]4 - Jeudi - SX'!$C$12:$E$1048576,3,FALSE)</f>
        <v>Après Midi</v>
      </c>
      <c r="H982" s="5">
        <f>IF(E982="Réception",VLOOKUP(B982,'[1]4 - Jeudi - SX'!$C$12:$S$313,9,FALSE),IF(E982="Préparation",VLOOKUP(B982,'[1]4 - Jeudi - SX'!$C$12:$S$313,8,FALSE),IF(E982="Expédition",VLOOKUP(B982,'[1]4 - Jeudi - SX'!$C$12:$S$313,10,FALSE),IF(E982="Inventaire",VLOOKUP(B982,'[1]4 - Jeudi - SX'!$C$12:$S$313,11,FALSE),IF(E982="Emballages/Déchets",VLOOKUP(B982,'[1]4 - Jeudi - SX'!$C$12:$S$313,12,FALSE),IF(F982="Délgation",VLOOKUP(B982,'[1]4 - Jeudi - SX'!$C$12:$S$313,13,FALSE),IF(E982="Dégagement",VLOOKUP(B982,'[1]4 - Jeudi - SX'!$C$12:$S$313,14,FALSE),IF(E982="Administration (chefs équipes)",VLOOKUP(B982,'[1]4 - Jeudi - SX'!$C$12:$S$313,16,FALSE)))))))))</f>
        <v>0</v>
      </c>
      <c r="I982" s="6"/>
      <c r="J982" s="7"/>
    </row>
    <row r="983" spans="1:10">
      <c r="A983" s="1" t="str">
        <f t="shared" si="30"/>
        <v>KHERLIDON  SARAH</v>
      </c>
      <c r="B983" s="2" t="str">
        <f>INDEX('[1]liste operateur'!D:D,(ROWS($1:983)-1)/8+1)</f>
        <v>KHERLIDON  SARAH</v>
      </c>
      <c r="C983" s="3" t="str">
        <f>+VLOOKUP(B983,'[1]liste operateur'!D:E,2,FALSE)</f>
        <v>Intérimaire</v>
      </c>
      <c r="D983" s="4" t="str">
        <f t="shared" si="31"/>
        <v>NORM</v>
      </c>
      <c r="E983" t="s">
        <v>6</v>
      </c>
      <c r="G983" t="str">
        <f>VLOOKUP(B983,'[1]4 - Jeudi - SX'!$C$12:$E$1048576,3,FALSE)</f>
        <v>Après Midi</v>
      </c>
      <c r="H983" s="5">
        <f>IF(E983="Réception",VLOOKUP(B983,'[1]4 - Jeudi - SX'!$C$12:$S$313,9,FALSE),IF(E983="Préparation",VLOOKUP(B983,'[1]4 - Jeudi - SX'!$C$12:$S$313,8,FALSE),IF(E983="Expédition",VLOOKUP(B983,'[1]4 - Jeudi - SX'!$C$12:$S$313,10,FALSE),IF(E983="Inventaire",VLOOKUP(B983,'[1]4 - Jeudi - SX'!$C$12:$S$313,11,FALSE),IF(E983="Emballages/Déchets",VLOOKUP(B983,'[1]4 - Jeudi - SX'!$C$12:$S$313,12,FALSE),IF(F983="Délgation",VLOOKUP(B983,'[1]4 - Jeudi - SX'!$C$12:$S$313,13,FALSE),IF(E983="Dégagement",VLOOKUP(B983,'[1]4 - Jeudi - SX'!$C$12:$S$313,14,FALSE),IF(E983="Administration (chefs équipes)",VLOOKUP(B983,'[1]4 - Jeudi - SX'!$C$12:$S$313,16,FALSE)))))))))</f>
        <v>0</v>
      </c>
      <c r="I983" s="6"/>
      <c r="J983" s="7"/>
    </row>
    <row r="984" spans="1:10">
      <c r="A984" s="1" t="str">
        <f t="shared" si="30"/>
        <v>KHERLIDON  SARAH</v>
      </c>
      <c r="B984" s="2" t="str">
        <f>INDEX('[1]liste operateur'!D:D,(ROWS($1:984)-1)/8+1)</f>
        <v>KHERLIDON  SARAH</v>
      </c>
      <c r="C984" s="3" t="str">
        <f>+VLOOKUP(B984,'[1]liste operateur'!D:E,2,FALSE)</f>
        <v>Intérimaire</v>
      </c>
      <c r="D984" s="4" t="str">
        <f t="shared" si="31"/>
        <v>NORM</v>
      </c>
      <c r="F984" t="s">
        <v>7</v>
      </c>
      <c r="G984" t="str">
        <f>VLOOKUP(B984,'[1]4 - Jeudi - SX'!$C$12:$E$1048576,3,FALSE)</f>
        <v>Après Midi</v>
      </c>
      <c r="H984" s="5">
        <f>IF(E984="Réception",VLOOKUP(B984,'[1]4 - Jeudi - SX'!$C$12:$S$313,9,FALSE),IF(E984="Préparation",VLOOKUP(B984,'[1]4 - Jeudi - SX'!$C$12:$S$313,8,FALSE),IF(E984="Expédition",VLOOKUP(B984,'[1]4 - Jeudi - SX'!$C$12:$S$313,10,FALSE),IF(E984="Inventaire",VLOOKUP(B984,'[1]4 - Jeudi - SX'!$C$12:$S$313,11,FALSE),IF(E984="Emballages/Déchets",VLOOKUP(B984,'[1]4 - Jeudi - SX'!$C$12:$S$313,12,FALSE),IF(F984="Délgation",VLOOKUP(B984,'[1]4 - Jeudi - SX'!$C$12:$S$313,13,FALSE),IF(E984="Dégagement",VLOOKUP(B984,'[1]4 - Jeudi - SX'!$C$12:$S$313,14,FALSE),IF(E984="Administration (chefs équipes)",VLOOKUP(B984,'[1]4 - Jeudi - SX'!$C$12:$S$313,16,FALSE)))))))))</f>
        <v>0</v>
      </c>
      <c r="I984" s="6"/>
      <c r="J984" s="7"/>
    </row>
    <row r="985" spans="1:10">
      <c r="A985" s="1" t="str">
        <f t="shared" si="30"/>
        <v>MICHAUD  MAGALIE</v>
      </c>
      <c r="B985" s="2" t="str">
        <f>INDEX('[1]liste operateur'!D:D,(ROWS($1:985)-1)/8+1)</f>
        <v>MICHAUD  MAGALIE</v>
      </c>
      <c r="C985" s="3" t="str">
        <f>+VLOOKUP(B985,'[1]liste operateur'!D:E,2,FALSE)</f>
        <v>Intérimaire</v>
      </c>
      <c r="D985" s="4" t="str">
        <f t="shared" si="31"/>
        <v>NORM</v>
      </c>
      <c r="E985" t="s">
        <v>0</v>
      </c>
      <c r="G985" t="str">
        <f>VLOOKUP(B985,'[1]4 - Jeudi - SX'!$C$12:$E$1048576,3,FALSE)</f>
        <v>Après Midi</v>
      </c>
      <c r="H985" s="5">
        <f>IF(E985="Réception",VLOOKUP(B985,'[1]4 - Jeudi - SX'!$C$12:$S$313,9,FALSE),IF(E985="Préparation",VLOOKUP(B985,'[1]4 - Jeudi - SX'!$C$12:$S$313,8,FALSE),IF(E985="Expédition",VLOOKUP(B985,'[1]4 - Jeudi - SX'!$C$12:$S$313,10,FALSE),IF(E985="Inventaire",VLOOKUP(B985,'[1]4 - Jeudi - SX'!$C$12:$S$313,11,FALSE),IF(E985="Emballages/Déchets",VLOOKUP(B985,'[1]4 - Jeudi - SX'!$C$12:$S$313,12,FALSE),IF(F985="Délgation",VLOOKUP(B985,'[1]4 - Jeudi - SX'!$C$12:$S$313,13,FALSE),IF(E985="Dégagement",VLOOKUP(B985,'[1]4 - Jeudi - SX'!$C$12:$S$313,14,FALSE),IF(E985="Administration (chefs équipes)",VLOOKUP(B985,'[1]4 - Jeudi - SX'!$C$12:$S$313,16,FALSE)))))))))</f>
        <v>0</v>
      </c>
      <c r="I985" s="6"/>
      <c r="J985" s="7"/>
    </row>
    <row r="986" spans="1:10">
      <c r="A986" s="1" t="str">
        <f t="shared" si="30"/>
        <v>MICHAUD  MAGALIE</v>
      </c>
      <c r="B986" s="2" t="str">
        <f>INDEX('[1]liste operateur'!D:D,(ROWS($1:986)-1)/8+1)</f>
        <v>MICHAUD  MAGALIE</v>
      </c>
      <c r="C986" s="3" t="str">
        <f>+VLOOKUP(B986,'[1]liste operateur'!D:E,2,FALSE)</f>
        <v>Intérimaire</v>
      </c>
      <c r="D986" s="4" t="str">
        <f t="shared" si="31"/>
        <v>NORM</v>
      </c>
      <c r="E986" t="s">
        <v>1</v>
      </c>
      <c r="G986" t="str">
        <f>VLOOKUP(B986,'[1]4 - Jeudi - SX'!$C$12:$E$1048576,3,FALSE)</f>
        <v>Après Midi</v>
      </c>
      <c r="H986" s="5">
        <f>IF(E986="Réception",VLOOKUP(B986,'[1]4 - Jeudi - SX'!$C$12:$S$313,9,FALSE),IF(E986="Préparation",VLOOKUP(B986,'[1]4 - Jeudi - SX'!$C$12:$S$313,8,FALSE),IF(E986="Expédition",VLOOKUP(B986,'[1]4 - Jeudi - SX'!$C$12:$S$313,10,FALSE),IF(E986="Inventaire",VLOOKUP(B986,'[1]4 - Jeudi - SX'!$C$12:$S$313,11,FALSE),IF(E986="Emballages/Déchets",VLOOKUP(B986,'[1]4 - Jeudi - SX'!$C$12:$S$313,12,FALSE),IF(F986="Délgation",VLOOKUP(B986,'[1]4 - Jeudi - SX'!$C$12:$S$313,13,FALSE),IF(E986="Dégagement",VLOOKUP(B986,'[1]4 - Jeudi - SX'!$C$12:$S$313,14,FALSE),IF(E986="Administration (chefs équipes)",VLOOKUP(B986,'[1]4 - Jeudi - SX'!$C$12:$S$313,16,FALSE)))))))))</f>
        <v>0</v>
      </c>
      <c r="I986" s="6"/>
      <c r="J986" s="7"/>
    </row>
    <row r="987" spans="1:10">
      <c r="A987" s="1" t="str">
        <f t="shared" si="30"/>
        <v>MICHAUD  MAGALIE</v>
      </c>
      <c r="B987" s="2" t="str">
        <f>INDEX('[1]liste operateur'!D:D,(ROWS($1:987)-1)/8+1)</f>
        <v>MICHAUD  MAGALIE</v>
      </c>
      <c r="C987" s="3" t="str">
        <f>+VLOOKUP(B987,'[1]liste operateur'!D:E,2,FALSE)</f>
        <v>Intérimaire</v>
      </c>
      <c r="D987" s="4" t="str">
        <f t="shared" si="31"/>
        <v>NORM</v>
      </c>
      <c r="E987" t="s">
        <v>2</v>
      </c>
      <c r="G987" t="str">
        <f>VLOOKUP(B987,'[1]4 - Jeudi - SX'!$C$12:$E$1048576,3,FALSE)</f>
        <v>Après Midi</v>
      </c>
      <c r="H987" s="5">
        <f>IF(E987="Réception",VLOOKUP(B987,'[1]4 - Jeudi - SX'!$C$12:$S$313,9,FALSE),IF(E987="Préparation",VLOOKUP(B987,'[1]4 - Jeudi - SX'!$C$12:$S$313,8,FALSE),IF(E987="Expédition",VLOOKUP(B987,'[1]4 - Jeudi - SX'!$C$12:$S$313,10,FALSE),IF(E987="Inventaire",VLOOKUP(B987,'[1]4 - Jeudi - SX'!$C$12:$S$313,11,FALSE),IF(E987="Emballages/Déchets",VLOOKUP(B987,'[1]4 - Jeudi - SX'!$C$12:$S$313,12,FALSE),IF(F987="Délgation",VLOOKUP(B987,'[1]4 - Jeudi - SX'!$C$12:$S$313,13,FALSE),IF(E987="Dégagement",VLOOKUP(B987,'[1]4 - Jeudi - SX'!$C$12:$S$313,14,FALSE),IF(E987="Administration (chefs équipes)",VLOOKUP(B987,'[1]4 - Jeudi - SX'!$C$12:$S$313,16,FALSE)))))))))</f>
        <v>0</v>
      </c>
      <c r="I987" s="6"/>
      <c r="J987" s="7"/>
    </row>
    <row r="988" spans="1:10">
      <c r="A988" s="1" t="str">
        <f t="shared" si="30"/>
        <v>MICHAUD  MAGALIE</v>
      </c>
      <c r="B988" s="2" t="str">
        <f>INDEX('[1]liste operateur'!D:D,(ROWS($1:988)-1)/8+1)</f>
        <v>MICHAUD  MAGALIE</v>
      </c>
      <c r="C988" s="3" t="str">
        <f>+VLOOKUP(B988,'[1]liste operateur'!D:E,2,FALSE)</f>
        <v>Intérimaire</v>
      </c>
      <c r="D988" s="4" t="str">
        <f t="shared" si="31"/>
        <v>NORM</v>
      </c>
      <c r="E988" t="s">
        <v>3</v>
      </c>
      <c r="G988" t="str">
        <f>VLOOKUP(B988,'[1]4 - Jeudi - SX'!$C$12:$E$1048576,3,FALSE)</f>
        <v>Après Midi</v>
      </c>
      <c r="H988" s="5">
        <f>IF(E988="Réception",VLOOKUP(B988,'[1]4 - Jeudi - SX'!$C$12:$S$313,9,FALSE),IF(E988="Préparation",VLOOKUP(B988,'[1]4 - Jeudi - SX'!$C$12:$S$313,8,FALSE),IF(E988="Expédition",VLOOKUP(B988,'[1]4 - Jeudi - SX'!$C$12:$S$313,10,FALSE),IF(E988="Inventaire",VLOOKUP(B988,'[1]4 - Jeudi - SX'!$C$12:$S$313,11,FALSE),IF(E988="Emballages/Déchets",VLOOKUP(B988,'[1]4 - Jeudi - SX'!$C$12:$S$313,12,FALSE),IF(F988="Délgation",VLOOKUP(B988,'[1]4 - Jeudi - SX'!$C$12:$S$313,13,FALSE),IF(E988="Dégagement",VLOOKUP(B988,'[1]4 - Jeudi - SX'!$C$12:$S$313,14,FALSE),IF(E988="Administration (chefs équipes)",VLOOKUP(B988,'[1]4 - Jeudi - SX'!$C$12:$S$313,16,FALSE)))))))))</f>
        <v>0</v>
      </c>
      <c r="I988" s="6"/>
      <c r="J988" s="7"/>
    </row>
    <row r="989" spans="1:10">
      <c r="A989" s="1" t="str">
        <f t="shared" si="30"/>
        <v>MICHAUD  MAGALIE</v>
      </c>
      <c r="B989" s="2" t="str">
        <f>INDEX('[1]liste operateur'!D:D,(ROWS($1:989)-1)/8+1)</f>
        <v>MICHAUD  MAGALIE</v>
      </c>
      <c r="C989" s="3" t="str">
        <f>+VLOOKUP(B989,'[1]liste operateur'!D:E,2,FALSE)</f>
        <v>Intérimaire</v>
      </c>
      <c r="D989" s="4" t="str">
        <f t="shared" si="31"/>
        <v>NORM</v>
      </c>
      <c r="E989" t="s">
        <v>4</v>
      </c>
      <c r="G989" t="str">
        <f>VLOOKUP(B989,'[1]4 - Jeudi - SX'!$C$12:$E$1048576,3,FALSE)</f>
        <v>Après Midi</v>
      </c>
      <c r="H989" s="5">
        <f>IF(E989="Réception",VLOOKUP(B989,'[1]4 - Jeudi - SX'!$C$12:$S$313,9,FALSE),IF(E989="Préparation",VLOOKUP(B989,'[1]4 - Jeudi - SX'!$C$12:$S$313,8,FALSE),IF(E989="Expédition",VLOOKUP(B989,'[1]4 - Jeudi - SX'!$C$12:$S$313,10,FALSE),IF(E989="Inventaire",VLOOKUP(B989,'[1]4 - Jeudi - SX'!$C$12:$S$313,11,FALSE),IF(E989="Emballages/Déchets",VLOOKUP(B989,'[1]4 - Jeudi - SX'!$C$12:$S$313,12,FALSE),IF(F989="Délgation",VLOOKUP(B989,'[1]4 - Jeudi - SX'!$C$12:$S$313,13,FALSE),IF(E989="Dégagement",VLOOKUP(B989,'[1]4 - Jeudi - SX'!$C$12:$S$313,14,FALSE),IF(E989="Administration (chefs équipes)",VLOOKUP(B989,'[1]4 - Jeudi - SX'!$C$12:$S$313,16,FALSE)))))))))</f>
        <v>0</v>
      </c>
      <c r="I989" s="6"/>
      <c r="J989" s="7"/>
    </row>
    <row r="990" spans="1:10">
      <c r="A990" s="1" t="str">
        <f t="shared" si="30"/>
        <v>MICHAUD  MAGALIE</v>
      </c>
      <c r="B990" s="2" t="str">
        <f>INDEX('[1]liste operateur'!D:D,(ROWS($1:990)-1)/8+1)</f>
        <v>MICHAUD  MAGALIE</v>
      </c>
      <c r="C990" s="3" t="str">
        <f>+VLOOKUP(B990,'[1]liste operateur'!D:E,2,FALSE)</f>
        <v>Intérimaire</v>
      </c>
      <c r="D990" s="4" t="str">
        <f t="shared" si="31"/>
        <v>NORM</v>
      </c>
      <c r="E990" t="s">
        <v>5</v>
      </c>
      <c r="G990" t="str">
        <f>VLOOKUP(B990,'[1]4 - Jeudi - SX'!$C$12:$E$1048576,3,FALSE)</f>
        <v>Après Midi</v>
      </c>
      <c r="H990" s="5">
        <f>IF(E990="Réception",VLOOKUP(B990,'[1]4 - Jeudi - SX'!$C$12:$S$313,9,FALSE),IF(E990="Préparation",VLOOKUP(B990,'[1]4 - Jeudi - SX'!$C$12:$S$313,8,FALSE),IF(E990="Expédition",VLOOKUP(B990,'[1]4 - Jeudi - SX'!$C$12:$S$313,10,FALSE),IF(E990="Inventaire",VLOOKUP(B990,'[1]4 - Jeudi - SX'!$C$12:$S$313,11,FALSE),IF(E990="Emballages/Déchets",VLOOKUP(B990,'[1]4 - Jeudi - SX'!$C$12:$S$313,12,FALSE),IF(F990="Délgation",VLOOKUP(B990,'[1]4 - Jeudi - SX'!$C$12:$S$313,13,FALSE),IF(E990="Dégagement",VLOOKUP(B990,'[1]4 - Jeudi - SX'!$C$12:$S$313,14,FALSE),IF(E990="Administration (chefs équipes)",VLOOKUP(B990,'[1]4 - Jeudi - SX'!$C$12:$S$313,16,FALSE)))))))))</f>
        <v>0</v>
      </c>
      <c r="I990" s="6"/>
      <c r="J990" s="7"/>
    </row>
    <row r="991" spans="1:10">
      <c r="A991" s="1" t="str">
        <f t="shared" si="30"/>
        <v>MICHAUD  MAGALIE</v>
      </c>
      <c r="B991" s="2" t="str">
        <f>INDEX('[1]liste operateur'!D:D,(ROWS($1:991)-1)/8+1)</f>
        <v>MICHAUD  MAGALIE</v>
      </c>
      <c r="C991" s="3" t="str">
        <f>+VLOOKUP(B991,'[1]liste operateur'!D:E,2,FALSE)</f>
        <v>Intérimaire</v>
      </c>
      <c r="D991" s="4" t="str">
        <f t="shared" si="31"/>
        <v>NORM</v>
      </c>
      <c r="E991" t="s">
        <v>6</v>
      </c>
      <c r="G991" t="str">
        <f>VLOOKUP(B991,'[1]4 - Jeudi - SX'!$C$12:$E$1048576,3,FALSE)</f>
        <v>Après Midi</v>
      </c>
      <c r="H991" s="5">
        <f>IF(E991="Réception",VLOOKUP(B991,'[1]4 - Jeudi - SX'!$C$12:$S$313,9,FALSE),IF(E991="Préparation",VLOOKUP(B991,'[1]4 - Jeudi - SX'!$C$12:$S$313,8,FALSE),IF(E991="Expédition",VLOOKUP(B991,'[1]4 - Jeudi - SX'!$C$12:$S$313,10,FALSE),IF(E991="Inventaire",VLOOKUP(B991,'[1]4 - Jeudi - SX'!$C$12:$S$313,11,FALSE),IF(E991="Emballages/Déchets",VLOOKUP(B991,'[1]4 - Jeudi - SX'!$C$12:$S$313,12,FALSE),IF(F991="Délgation",VLOOKUP(B991,'[1]4 - Jeudi - SX'!$C$12:$S$313,13,FALSE),IF(E991="Dégagement",VLOOKUP(B991,'[1]4 - Jeudi - SX'!$C$12:$S$313,14,FALSE),IF(E991="Administration (chefs équipes)",VLOOKUP(B991,'[1]4 - Jeudi - SX'!$C$12:$S$313,16,FALSE)))))))))</f>
        <v>0</v>
      </c>
      <c r="I991" s="6"/>
      <c r="J991" s="7"/>
    </row>
    <row r="992" spans="1:10">
      <c r="A992" s="1" t="str">
        <f t="shared" si="30"/>
        <v>MICHAUD  MAGALIE</v>
      </c>
      <c r="B992" s="2" t="str">
        <f>INDEX('[1]liste operateur'!D:D,(ROWS($1:992)-1)/8+1)</f>
        <v>MICHAUD  MAGALIE</v>
      </c>
      <c r="C992" s="3" t="str">
        <f>+VLOOKUP(B992,'[1]liste operateur'!D:E,2,FALSE)</f>
        <v>Intérimaire</v>
      </c>
      <c r="D992" s="4" t="str">
        <f t="shared" si="31"/>
        <v>NORM</v>
      </c>
      <c r="F992" t="s">
        <v>7</v>
      </c>
      <c r="G992" t="str">
        <f>VLOOKUP(B992,'[1]4 - Jeudi - SX'!$C$12:$E$1048576,3,FALSE)</f>
        <v>Après Midi</v>
      </c>
      <c r="H992" s="5">
        <f>IF(E992="Réception",VLOOKUP(B992,'[1]4 - Jeudi - SX'!$C$12:$S$313,9,FALSE),IF(E992="Préparation",VLOOKUP(B992,'[1]4 - Jeudi - SX'!$C$12:$S$313,8,FALSE),IF(E992="Expédition",VLOOKUP(B992,'[1]4 - Jeudi - SX'!$C$12:$S$313,10,FALSE),IF(E992="Inventaire",VLOOKUP(B992,'[1]4 - Jeudi - SX'!$C$12:$S$313,11,FALSE),IF(E992="Emballages/Déchets",VLOOKUP(B992,'[1]4 - Jeudi - SX'!$C$12:$S$313,12,FALSE),IF(F992="Délgation",VLOOKUP(B992,'[1]4 - Jeudi - SX'!$C$12:$S$313,13,FALSE),IF(E992="Dégagement",VLOOKUP(B992,'[1]4 - Jeudi - SX'!$C$12:$S$313,14,FALSE),IF(E992="Administration (chefs équipes)",VLOOKUP(B992,'[1]4 - Jeudi - SX'!$C$12:$S$313,16,FALSE)))))))))</f>
        <v>0</v>
      </c>
      <c r="I992" s="6"/>
      <c r="J992" s="7"/>
    </row>
    <row r="993" spans="1:10">
      <c r="A993" s="1" t="str">
        <f t="shared" si="30"/>
        <v>GUR  RABIYE</v>
      </c>
      <c r="B993" s="2" t="str">
        <f>INDEX('[1]liste operateur'!D:D,(ROWS($1:993)-1)/8+1)</f>
        <v>GUR  RABIYE</v>
      </c>
      <c r="C993" s="3" t="str">
        <f>+VLOOKUP(B993,'[1]liste operateur'!D:E,2,FALSE)</f>
        <v>Intérimaire</v>
      </c>
      <c r="D993" s="4" t="str">
        <f t="shared" si="31"/>
        <v>NORM</v>
      </c>
      <c r="E993" t="s">
        <v>0</v>
      </c>
      <c r="G993" t="str">
        <f>VLOOKUP(B993,'[1]4 - Jeudi - SX'!$C$12:$E$1048576,3,FALSE)</f>
        <v>Après Midi</v>
      </c>
      <c r="H993" s="5">
        <f>IF(E993="Réception",VLOOKUP(B993,'[1]4 - Jeudi - SX'!$C$12:$S$313,9,FALSE),IF(E993="Préparation",VLOOKUP(B993,'[1]4 - Jeudi - SX'!$C$12:$S$313,8,FALSE),IF(E993="Expédition",VLOOKUP(B993,'[1]4 - Jeudi - SX'!$C$12:$S$313,10,FALSE),IF(E993="Inventaire",VLOOKUP(B993,'[1]4 - Jeudi - SX'!$C$12:$S$313,11,FALSE),IF(E993="Emballages/Déchets",VLOOKUP(B993,'[1]4 - Jeudi - SX'!$C$12:$S$313,12,FALSE),IF(F993="Délgation",VLOOKUP(B993,'[1]4 - Jeudi - SX'!$C$12:$S$313,13,FALSE),IF(E993="Dégagement",VLOOKUP(B993,'[1]4 - Jeudi - SX'!$C$12:$S$313,14,FALSE),IF(E993="Administration (chefs équipes)",VLOOKUP(B993,'[1]4 - Jeudi - SX'!$C$12:$S$313,16,FALSE)))))))))</f>
        <v>0</v>
      </c>
      <c r="I993" s="6"/>
      <c r="J993" s="7"/>
    </row>
    <row r="994" spans="1:10">
      <c r="A994" s="1" t="str">
        <f t="shared" si="30"/>
        <v>GUR  RABIYE</v>
      </c>
      <c r="B994" s="2" t="str">
        <f>INDEX('[1]liste operateur'!D:D,(ROWS($1:994)-1)/8+1)</f>
        <v>GUR  RABIYE</v>
      </c>
      <c r="C994" s="3" t="str">
        <f>+VLOOKUP(B994,'[1]liste operateur'!D:E,2,FALSE)</f>
        <v>Intérimaire</v>
      </c>
      <c r="D994" s="4" t="str">
        <f t="shared" si="31"/>
        <v>NORM</v>
      </c>
      <c r="E994" t="s">
        <v>1</v>
      </c>
      <c r="G994" t="str">
        <f>VLOOKUP(B994,'[1]4 - Jeudi - SX'!$C$12:$E$1048576,3,FALSE)</f>
        <v>Après Midi</v>
      </c>
      <c r="H994" s="5">
        <f>IF(E994="Réception",VLOOKUP(B994,'[1]4 - Jeudi - SX'!$C$12:$S$313,9,FALSE),IF(E994="Préparation",VLOOKUP(B994,'[1]4 - Jeudi - SX'!$C$12:$S$313,8,FALSE),IF(E994="Expédition",VLOOKUP(B994,'[1]4 - Jeudi - SX'!$C$12:$S$313,10,FALSE),IF(E994="Inventaire",VLOOKUP(B994,'[1]4 - Jeudi - SX'!$C$12:$S$313,11,FALSE),IF(E994="Emballages/Déchets",VLOOKUP(B994,'[1]4 - Jeudi - SX'!$C$12:$S$313,12,FALSE),IF(F994="Délgation",VLOOKUP(B994,'[1]4 - Jeudi - SX'!$C$12:$S$313,13,FALSE),IF(E994="Dégagement",VLOOKUP(B994,'[1]4 - Jeudi - SX'!$C$12:$S$313,14,FALSE),IF(E994="Administration (chefs équipes)",VLOOKUP(B994,'[1]4 - Jeudi - SX'!$C$12:$S$313,16,FALSE)))))))))</f>
        <v>0</v>
      </c>
      <c r="I994" s="6"/>
      <c r="J994" s="7"/>
    </row>
    <row r="995" spans="1:10">
      <c r="A995" s="1" t="str">
        <f t="shared" si="30"/>
        <v>GUR  RABIYE</v>
      </c>
      <c r="B995" s="2" t="str">
        <f>INDEX('[1]liste operateur'!D:D,(ROWS($1:995)-1)/8+1)</f>
        <v>GUR  RABIYE</v>
      </c>
      <c r="C995" s="3" t="str">
        <f>+VLOOKUP(B995,'[1]liste operateur'!D:E,2,FALSE)</f>
        <v>Intérimaire</v>
      </c>
      <c r="D995" s="4" t="str">
        <f t="shared" si="31"/>
        <v>NORM</v>
      </c>
      <c r="E995" t="s">
        <v>2</v>
      </c>
      <c r="G995" t="str">
        <f>VLOOKUP(B995,'[1]4 - Jeudi - SX'!$C$12:$E$1048576,3,FALSE)</f>
        <v>Après Midi</v>
      </c>
      <c r="H995" s="5">
        <f>IF(E995="Réception",VLOOKUP(B995,'[1]4 - Jeudi - SX'!$C$12:$S$313,9,FALSE),IF(E995="Préparation",VLOOKUP(B995,'[1]4 - Jeudi - SX'!$C$12:$S$313,8,FALSE),IF(E995="Expédition",VLOOKUP(B995,'[1]4 - Jeudi - SX'!$C$12:$S$313,10,FALSE),IF(E995="Inventaire",VLOOKUP(B995,'[1]4 - Jeudi - SX'!$C$12:$S$313,11,FALSE),IF(E995="Emballages/Déchets",VLOOKUP(B995,'[1]4 - Jeudi - SX'!$C$12:$S$313,12,FALSE),IF(F995="Délgation",VLOOKUP(B995,'[1]4 - Jeudi - SX'!$C$12:$S$313,13,FALSE),IF(E995="Dégagement",VLOOKUP(B995,'[1]4 - Jeudi - SX'!$C$12:$S$313,14,FALSE),IF(E995="Administration (chefs équipes)",VLOOKUP(B995,'[1]4 - Jeudi - SX'!$C$12:$S$313,16,FALSE)))))))))</f>
        <v>0</v>
      </c>
      <c r="I995" s="6"/>
      <c r="J995" s="7"/>
    </row>
    <row r="996" spans="1:10">
      <c r="A996" s="1" t="str">
        <f t="shared" si="30"/>
        <v>GUR  RABIYE</v>
      </c>
      <c r="B996" s="2" t="str">
        <f>INDEX('[1]liste operateur'!D:D,(ROWS($1:996)-1)/8+1)</f>
        <v>GUR  RABIYE</v>
      </c>
      <c r="C996" s="3" t="str">
        <f>+VLOOKUP(B996,'[1]liste operateur'!D:E,2,FALSE)</f>
        <v>Intérimaire</v>
      </c>
      <c r="D996" s="4" t="str">
        <f t="shared" si="31"/>
        <v>NORM</v>
      </c>
      <c r="E996" t="s">
        <v>3</v>
      </c>
      <c r="G996" t="str">
        <f>VLOOKUP(B996,'[1]4 - Jeudi - SX'!$C$12:$E$1048576,3,FALSE)</f>
        <v>Après Midi</v>
      </c>
      <c r="H996" s="5">
        <f>IF(E996="Réception",VLOOKUP(B996,'[1]4 - Jeudi - SX'!$C$12:$S$313,9,FALSE),IF(E996="Préparation",VLOOKUP(B996,'[1]4 - Jeudi - SX'!$C$12:$S$313,8,FALSE),IF(E996="Expédition",VLOOKUP(B996,'[1]4 - Jeudi - SX'!$C$12:$S$313,10,FALSE),IF(E996="Inventaire",VLOOKUP(B996,'[1]4 - Jeudi - SX'!$C$12:$S$313,11,FALSE),IF(E996="Emballages/Déchets",VLOOKUP(B996,'[1]4 - Jeudi - SX'!$C$12:$S$313,12,FALSE),IF(F996="Délgation",VLOOKUP(B996,'[1]4 - Jeudi - SX'!$C$12:$S$313,13,FALSE),IF(E996="Dégagement",VLOOKUP(B996,'[1]4 - Jeudi - SX'!$C$12:$S$313,14,FALSE),IF(E996="Administration (chefs équipes)",VLOOKUP(B996,'[1]4 - Jeudi - SX'!$C$12:$S$313,16,FALSE)))))))))</f>
        <v>0</v>
      </c>
      <c r="I996" s="6"/>
      <c r="J996" s="7"/>
    </row>
    <row r="997" spans="1:10">
      <c r="A997" s="1" t="str">
        <f t="shared" si="30"/>
        <v>GUR  RABIYE</v>
      </c>
      <c r="B997" s="2" t="str">
        <f>INDEX('[1]liste operateur'!D:D,(ROWS($1:997)-1)/8+1)</f>
        <v>GUR  RABIYE</v>
      </c>
      <c r="C997" s="3" t="str">
        <f>+VLOOKUP(B997,'[1]liste operateur'!D:E,2,FALSE)</f>
        <v>Intérimaire</v>
      </c>
      <c r="D997" s="4" t="str">
        <f t="shared" si="31"/>
        <v>NORM</v>
      </c>
      <c r="E997" t="s">
        <v>4</v>
      </c>
      <c r="G997" t="str">
        <f>VLOOKUP(B997,'[1]4 - Jeudi - SX'!$C$12:$E$1048576,3,FALSE)</f>
        <v>Après Midi</v>
      </c>
      <c r="H997" s="5">
        <f>IF(E997="Réception",VLOOKUP(B997,'[1]4 - Jeudi - SX'!$C$12:$S$313,9,FALSE),IF(E997="Préparation",VLOOKUP(B997,'[1]4 - Jeudi - SX'!$C$12:$S$313,8,FALSE),IF(E997="Expédition",VLOOKUP(B997,'[1]4 - Jeudi - SX'!$C$12:$S$313,10,FALSE),IF(E997="Inventaire",VLOOKUP(B997,'[1]4 - Jeudi - SX'!$C$12:$S$313,11,FALSE),IF(E997="Emballages/Déchets",VLOOKUP(B997,'[1]4 - Jeudi - SX'!$C$12:$S$313,12,FALSE),IF(F997="Délgation",VLOOKUP(B997,'[1]4 - Jeudi - SX'!$C$12:$S$313,13,FALSE),IF(E997="Dégagement",VLOOKUP(B997,'[1]4 - Jeudi - SX'!$C$12:$S$313,14,FALSE),IF(E997="Administration (chefs équipes)",VLOOKUP(B997,'[1]4 - Jeudi - SX'!$C$12:$S$313,16,FALSE)))))))))</f>
        <v>0</v>
      </c>
      <c r="I997" s="6"/>
      <c r="J997" s="7"/>
    </row>
    <row r="998" spans="1:10">
      <c r="A998" s="1" t="str">
        <f t="shared" si="30"/>
        <v>GUR  RABIYE</v>
      </c>
      <c r="B998" s="2" t="str">
        <f>INDEX('[1]liste operateur'!D:D,(ROWS($1:998)-1)/8+1)</f>
        <v>GUR  RABIYE</v>
      </c>
      <c r="C998" s="3" t="str">
        <f>+VLOOKUP(B998,'[1]liste operateur'!D:E,2,FALSE)</f>
        <v>Intérimaire</v>
      </c>
      <c r="D998" s="4" t="str">
        <f t="shared" si="31"/>
        <v>NORM</v>
      </c>
      <c r="E998" t="s">
        <v>5</v>
      </c>
      <c r="G998" t="str">
        <f>VLOOKUP(B998,'[1]4 - Jeudi - SX'!$C$12:$E$1048576,3,FALSE)</f>
        <v>Après Midi</v>
      </c>
      <c r="H998" s="5">
        <f>IF(E998="Réception",VLOOKUP(B998,'[1]4 - Jeudi - SX'!$C$12:$S$313,9,FALSE),IF(E998="Préparation",VLOOKUP(B998,'[1]4 - Jeudi - SX'!$C$12:$S$313,8,FALSE),IF(E998="Expédition",VLOOKUP(B998,'[1]4 - Jeudi - SX'!$C$12:$S$313,10,FALSE),IF(E998="Inventaire",VLOOKUP(B998,'[1]4 - Jeudi - SX'!$C$12:$S$313,11,FALSE),IF(E998="Emballages/Déchets",VLOOKUP(B998,'[1]4 - Jeudi - SX'!$C$12:$S$313,12,FALSE),IF(F998="Délgation",VLOOKUP(B998,'[1]4 - Jeudi - SX'!$C$12:$S$313,13,FALSE),IF(E998="Dégagement",VLOOKUP(B998,'[1]4 - Jeudi - SX'!$C$12:$S$313,14,FALSE),IF(E998="Administration (chefs équipes)",VLOOKUP(B998,'[1]4 - Jeudi - SX'!$C$12:$S$313,16,FALSE)))))))))</f>
        <v>0</v>
      </c>
      <c r="I998" s="6"/>
      <c r="J998" s="7"/>
    </row>
    <row r="999" spans="1:10">
      <c r="A999" s="1" t="str">
        <f t="shared" si="30"/>
        <v>GUR  RABIYE</v>
      </c>
      <c r="B999" s="2" t="str">
        <f>INDEX('[1]liste operateur'!D:D,(ROWS($1:999)-1)/8+1)</f>
        <v>GUR  RABIYE</v>
      </c>
      <c r="C999" s="3" t="str">
        <f>+VLOOKUP(B999,'[1]liste operateur'!D:E,2,FALSE)</f>
        <v>Intérimaire</v>
      </c>
      <c r="D999" s="4" t="str">
        <f t="shared" si="31"/>
        <v>NORM</v>
      </c>
      <c r="E999" t="s">
        <v>6</v>
      </c>
      <c r="G999" t="str">
        <f>VLOOKUP(B999,'[1]4 - Jeudi - SX'!$C$12:$E$1048576,3,FALSE)</f>
        <v>Après Midi</v>
      </c>
      <c r="H999" s="5">
        <f>IF(E999="Réception",VLOOKUP(B999,'[1]4 - Jeudi - SX'!$C$12:$S$313,9,FALSE),IF(E999="Préparation",VLOOKUP(B999,'[1]4 - Jeudi - SX'!$C$12:$S$313,8,FALSE),IF(E999="Expédition",VLOOKUP(B999,'[1]4 - Jeudi - SX'!$C$12:$S$313,10,FALSE),IF(E999="Inventaire",VLOOKUP(B999,'[1]4 - Jeudi - SX'!$C$12:$S$313,11,FALSE),IF(E999="Emballages/Déchets",VLOOKUP(B999,'[1]4 - Jeudi - SX'!$C$12:$S$313,12,FALSE),IF(F999="Délgation",VLOOKUP(B999,'[1]4 - Jeudi - SX'!$C$12:$S$313,13,FALSE),IF(E999="Dégagement",VLOOKUP(B999,'[1]4 - Jeudi - SX'!$C$12:$S$313,14,FALSE),IF(E999="Administration (chefs équipes)",VLOOKUP(B999,'[1]4 - Jeudi - SX'!$C$12:$S$313,16,FALSE)))))))))</f>
        <v>0</v>
      </c>
      <c r="I999" s="6"/>
      <c r="J999" s="7"/>
    </row>
    <row r="1000" spans="1:10">
      <c r="A1000" s="1" t="str">
        <f t="shared" si="30"/>
        <v>GUR  RABIYE</v>
      </c>
      <c r="B1000" s="2" t="str">
        <f>INDEX('[1]liste operateur'!D:D,(ROWS($1:1000)-1)/8+1)</f>
        <v>GUR  RABIYE</v>
      </c>
      <c r="C1000" s="3" t="str">
        <f>+VLOOKUP(B1000,'[1]liste operateur'!D:E,2,FALSE)</f>
        <v>Intérimaire</v>
      </c>
      <c r="D1000" s="4" t="str">
        <f t="shared" si="31"/>
        <v>NORM</v>
      </c>
      <c r="F1000" t="s">
        <v>7</v>
      </c>
      <c r="G1000" t="str">
        <f>VLOOKUP(B1000,'[1]4 - Jeudi - SX'!$C$12:$E$1048576,3,FALSE)</f>
        <v>Après Midi</v>
      </c>
      <c r="H1000" s="5">
        <f>IF(E1000="Réception",VLOOKUP(B1000,'[1]4 - Jeudi - SX'!$C$12:$S$313,9,FALSE),IF(E1000="Préparation",VLOOKUP(B1000,'[1]4 - Jeudi - SX'!$C$12:$S$313,8,FALSE),IF(E1000="Expédition",VLOOKUP(B1000,'[1]4 - Jeudi - SX'!$C$12:$S$313,10,FALSE),IF(E1000="Inventaire",VLOOKUP(B1000,'[1]4 - Jeudi - SX'!$C$12:$S$313,11,FALSE),IF(E1000="Emballages/Déchets",VLOOKUP(B1000,'[1]4 - Jeudi - SX'!$C$12:$S$313,12,FALSE),IF(F1000="Délgation",VLOOKUP(B1000,'[1]4 - Jeudi - SX'!$C$12:$S$313,13,FALSE),IF(E1000="Dégagement",VLOOKUP(B1000,'[1]4 - Jeudi - SX'!$C$12:$S$313,14,FALSE),IF(E1000="Administration (chefs équipes)",VLOOKUP(B1000,'[1]4 - Jeudi - SX'!$C$12:$S$313,16,FALSE)))))))))</f>
        <v>0</v>
      </c>
      <c r="I1000" s="6"/>
      <c r="J1000" s="7"/>
    </row>
    <row r="1001" spans="1:10">
      <c r="A1001" s="1" t="str">
        <f t="shared" si="30"/>
        <v>HELIGON  TIFFANY</v>
      </c>
      <c r="B1001" s="2" t="str">
        <f>INDEX('[1]liste operateur'!D:D,(ROWS($1:1001)-1)/8+1)</f>
        <v>HELIGON  TIFFANY</v>
      </c>
      <c r="C1001" s="3" t="str">
        <f>+VLOOKUP(B1001,'[1]liste operateur'!D:E,2,FALSE)</f>
        <v>Intérimaire</v>
      </c>
      <c r="D1001" s="4" t="str">
        <f t="shared" si="31"/>
        <v>NORM</v>
      </c>
      <c r="E1001" t="s">
        <v>0</v>
      </c>
      <c r="G1001" t="str">
        <f>VLOOKUP(B1001,'[1]4 - Jeudi - SX'!$C$12:$E$1048576,3,FALSE)</f>
        <v>Après Midi</v>
      </c>
      <c r="H1001" s="5">
        <f>IF(E1001="Réception",VLOOKUP(B1001,'[1]4 - Jeudi - SX'!$C$12:$S$313,9,FALSE),IF(E1001="Préparation",VLOOKUP(B1001,'[1]4 - Jeudi - SX'!$C$12:$S$313,8,FALSE),IF(E1001="Expédition",VLOOKUP(B1001,'[1]4 - Jeudi - SX'!$C$12:$S$313,10,FALSE),IF(E1001="Inventaire",VLOOKUP(B1001,'[1]4 - Jeudi - SX'!$C$12:$S$313,11,FALSE),IF(E1001="Emballages/Déchets",VLOOKUP(B1001,'[1]4 - Jeudi - SX'!$C$12:$S$313,12,FALSE),IF(F1001="Délgation",VLOOKUP(B1001,'[1]4 - Jeudi - SX'!$C$12:$S$313,13,FALSE),IF(E1001="Dégagement",VLOOKUP(B1001,'[1]4 - Jeudi - SX'!$C$12:$S$313,14,FALSE),IF(E1001="Administration (chefs équipes)",VLOOKUP(B1001,'[1]4 - Jeudi - SX'!$C$12:$S$313,16,FALSE)))))))))</f>
        <v>0</v>
      </c>
      <c r="I1001" s="6"/>
      <c r="J1001" s="7"/>
    </row>
    <row r="1002" spans="1:10">
      <c r="A1002" s="1" t="str">
        <f t="shared" si="30"/>
        <v>HELIGON  TIFFANY</v>
      </c>
      <c r="B1002" s="2" t="str">
        <f>INDEX('[1]liste operateur'!D:D,(ROWS($1:1002)-1)/8+1)</f>
        <v>HELIGON  TIFFANY</v>
      </c>
      <c r="C1002" s="3" t="str">
        <f>+VLOOKUP(B1002,'[1]liste operateur'!D:E,2,FALSE)</f>
        <v>Intérimaire</v>
      </c>
      <c r="D1002" s="4" t="str">
        <f t="shared" si="31"/>
        <v>NORM</v>
      </c>
      <c r="E1002" t="s">
        <v>1</v>
      </c>
      <c r="G1002" t="str">
        <f>VLOOKUP(B1002,'[1]4 - Jeudi - SX'!$C$12:$E$1048576,3,FALSE)</f>
        <v>Après Midi</v>
      </c>
      <c r="H1002" s="5">
        <f>IF(E1002="Réception",VLOOKUP(B1002,'[1]4 - Jeudi - SX'!$C$12:$S$313,9,FALSE),IF(E1002="Préparation",VLOOKUP(B1002,'[1]4 - Jeudi - SX'!$C$12:$S$313,8,FALSE),IF(E1002="Expédition",VLOOKUP(B1002,'[1]4 - Jeudi - SX'!$C$12:$S$313,10,FALSE),IF(E1002="Inventaire",VLOOKUP(B1002,'[1]4 - Jeudi - SX'!$C$12:$S$313,11,FALSE),IF(E1002="Emballages/Déchets",VLOOKUP(B1002,'[1]4 - Jeudi - SX'!$C$12:$S$313,12,FALSE),IF(F1002="Délgation",VLOOKUP(B1002,'[1]4 - Jeudi - SX'!$C$12:$S$313,13,FALSE),IF(E1002="Dégagement",VLOOKUP(B1002,'[1]4 - Jeudi - SX'!$C$12:$S$313,14,FALSE),IF(E1002="Administration (chefs équipes)",VLOOKUP(B1002,'[1]4 - Jeudi - SX'!$C$12:$S$313,16,FALSE)))))))))</f>
        <v>0</v>
      </c>
      <c r="I1002" s="6"/>
      <c r="J1002" s="7"/>
    </row>
    <row r="1003" spans="1:10">
      <c r="A1003" s="1" t="str">
        <f t="shared" si="30"/>
        <v>HELIGON  TIFFANY</v>
      </c>
      <c r="B1003" s="2" t="str">
        <f>INDEX('[1]liste operateur'!D:D,(ROWS($1:1003)-1)/8+1)</f>
        <v>HELIGON  TIFFANY</v>
      </c>
      <c r="C1003" s="3" t="str">
        <f>+VLOOKUP(B1003,'[1]liste operateur'!D:E,2,FALSE)</f>
        <v>Intérimaire</v>
      </c>
      <c r="D1003" s="4" t="str">
        <f t="shared" si="31"/>
        <v>NORM</v>
      </c>
      <c r="E1003" t="s">
        <v>2</v>
      </c>
      <c r="G1003" t="str">
        <f>VLOOKUP(B1003,'[1]4 - Jeudi - SX'!$C$12:$E$1048576,3,FALSE)</f>
        <v>Après Midi</v>
      </c>
      <c r="H1003" s="5">
        <f>IF(E1003="Réception",VLOOKUP(B1003,'[1]4 - Jeudi - SX'!$C$12:$S$313,9,FALSE),IF(E1003="Préparation",VLOOKUP(B1003,'[1]4 - Jeudi - SX'!$C$12:$S$313,8,FALSE),IF(E1003="Expédition",VLOOKUP(B1003,'[1]4 - Jeudi - SX'!$C$12:$S$313,10,FALSE),IF(E1003="Inventaire",VLOOKUP(B1003,'[1]4 - Jeudi - SX'!$C$12:$S$313,11,FALSE),IF(E1003="Emballages/Déchets",VLOOKUP(B1003,'[1]4 - Jeudi - SX'!$C$12:$S$313,12,FALSE),IF(F1003="Délgation",VLOOKUP(B1003,'[1]4 - Jeudi - SX'!$C$12:$S$313,13,FALSE),IF(E1003="Dégagement",VLOOKUP(B1003,'[1]4 - Jeudi - SX'!$C$12:$S$313,14,FALSE),IF(E1003="Administration (chefs équipes)",VLOOKUP(B1003,'[1]4 - Jeudi - SX'!$C$12:$S$313,16,FALSE)))))))))</f>
        <v>0</v>
      </c>
      <c r="I1003" s="6"/>
      <c r="J1003" s="7"/>
    </row>
    <row r="1004" spans="1:10">
      <c r="A1004" s="1" t="str">
        <f t="shared" si="30"/>
        <v>HELIGON  TIFFANY</v>
      </c>
      <c r="B1004" s="2" t="str">
        <f>INDEX('[1]liste operateur'!D:D,(ROWS($1:1004)-1)/8+1)</f>
        <v>HELIGON  TIFFANY</v>
      </c>
      <c r="C1004" s="3" t="str">
        <f>+VLOOKUP(B1004,'[1]liste operateur'!D:E,2,FALSE)</f>
        <v>Intérimaire</v>
      </c>
      <c r="D1004" s="4" t="str">
        <f t="shared" si="31"/>
        <v>NORM</v>
      </c>
      <c r="E1004" t="s">
        <v>3</v>
      </c>
      <c r="G1004" t="str">
        <f>VLOOKUP(B1004,'[1]4 - Jeudi - SX'!$C$12:$E$1048576,3,FALSE)</f>
        <v>Après Midi</v>
      </c>
      <c r="H1004" s="5">
        <f>IF(E1004="Réception",VLOOKUP(B1004,'[1]4 - Jeudi - SX'!$C$12:$S$313,9,FALSE),IF(E1004="Préparation",VLOOKUP(B1004,'[1]4 - Jeudi - SX'!$C$12:$S$313,8,FALSE),IF(E1004="Expédition",VLOOKUP(B1004,'[1]4 - Jeudi - SX'!$C$12:$S$313,10,FALSE),IF(E1004="Inventaire",VLOOKUP(B1004,'[1]4 - Jeudi - SX'!$C$12:$S$313,11,FALSE),IF(E1004="Emballages/Déchets",VLOOKUP(B1004,'[1]4 - Jeudi - SX'!$C$12:$S$313,12,FALSE),IF(F1004="Délgation",VLOOKUP(B1004,'[1]4 - Jeudi - SX'!$C$12:$S$313,13,FALSE),IF(E1004="Dégagement",VLOOKUP(B1004,'[1]4 - Jeudi - SX'!$C$12:$S$313,14,FALSE),IF(E1004="Administration (chefs équipes)",VLOOKUP(B1004,'[1]4 - Jeudi - SX'!$C$12:$S$313,16,FALSE)))))))))</f>
        <v>0</v>
      </c>
      <c r="I1004" s="6"/>
      <c r="J1004" s="7"/>
    </row>
    <row r="1005" spans="1:10">
      <c r="A1005" s="1" t="str">
        <f t="shared" si="30"/>
        <v>HELIGON  TIFFANY</v>
      </c>
      <c r="B1005" s="2" t="str">
        <f>INDEX('[1]liste operateur'!D:D,(ROWS($1:1005)-1)/8+1)</f>
        <v>HELIGON  TIFFANY</v>
      </c>
      <c r="C1005" s="3" t="str">
        <f>+VLOOKUP(B1005,'[1]liste operateur'!D:E,2,FALSE)</f>
        <v>Intérimaire</v>
      </c>
      <c r="D1005" s="4" t="str">
        <f t="shared" si="31"/>
        <v>NORM</v>
      </c>
      <c r="E1005" t="s">
        <v>4</v>
      </c>
      <c r="G1005" t="str">
        <f>VLOOKUP(B1005,'[1]4 - Jeudi - SX'!$C$12:$E$1048576,3,FALSE)</f>
        <v>Après Midi</v>
      </c>
      <c r="H1005" s="5">
        <f>IF(E1005="Réception",VLOOKUP(B1005,'[1]4 - Jeudi - SX'!$C$12:$S$313,9,FALSE),IF(E1005="Préparation",VLOOKUP(B1005,'[1]4 - Jeudi - SX'!$C$12:$S$313,8,FALSE),IF(E1005="Expédition",VLOOKUP(B1005,'[1]4 - Jeudi - SX'!$C$12:$S$313,10,FALSE),IF(E1005="Inventaire",VLOOKUP(B1005,'[1]4 - Jeudi - SX'!$C$12:$S$313,11,FALSE),IF(E1005="Emballages/Déchets",VLOOKUP(B1005,'[1]4 - Jeudi - SX'!$C$12:$S$313,12,FALSE),IF(F1005="Délgation",VLOOKUP(B1005,'[1]4 - Jeudi - SX'!$C$12:$S$313,13,FALSE),IF(E1005="Dégagement",VLOOKUP(B1005,'[1]4 - Jeudi - SX'!$C$12:$S$313,14,FALSE),IF(E1005="Administration (chefs équipes)",VLOOKUP(B1005,'[1]4 - Jeudi - SX'!$C$12:$S$313,16,FALSE)))))))))</f>
        <v>0</v>
      </c>
      <c r="I1005" s="6"/>
      <c r="J1005" s="7"/>
    </row>
    <row r="1006" spans="1:10">
      <c r="A1006" s="1" t="str">
        <f t="shared" si="30"/>
        <v>HELIGON  TIFFANY</v>
      </c>
      <c r="B1006" s="2" t="str">
        <f>INDEX('[1]liste operateur'!D:D,(ROWS($1:1006)-1)/8+1)</f>
        <v>HELIGON  TIFFANY</v>
      </c>
      <c r="C1006" s="3" t="str">
        <f>+VLOOKUP(B1006,'[1]liste operateur'!D:E,2,FALSE)</f>
        <v>Intérimaire</v>
      </c>
      <c r="D1006" s="4" t="str">
        <f t="shared" si="31"/>
        <v>NORM</v>
      </c>
      <c r="E1006" t="s">
        <v>5</v>
      </c>
      <c r="G1006" t="str">
        <f>VLOOKUP(B1006,'[1]4 - Jeudi - SX'!$C$12:$E$1048576,3,FALSE)</f>
        <v>Après Midi</v>
      </c>
      <c r="H1006" s="5">
        <f>IF(E1006="Réception",VLOOKUP(B1006,'[1]4 - Jeudi - SX'!$C$12:$S$313,9,FALSE),IF(E1006="Préparation",VLOOKUP(B1006,'[1]4 - Jeudi - SX'!$C$12:$S$313,8,FALSE),IF(E1006="Expédition",VLOOKUP(B1006,'[1]4 - Jeudi - SX'!$C$12:$S$313,10,FALSE),IF(E1006="Inventaire",VLOOKUP(B1006,'[1]4 - Jeudi - SX'!$C$12:$S$313,11,FALSE),IF(E1006="Emballages/Déchets",VLOOKUP(B1006,'[1]4 - Jeudi - SX'!$C$12:$S$313,12,FALSE),IF(F1006="Délgation",VLOOKUP(B1006,'[1]4 - Jeudi - SX'!$C$12:$S$313,13,FALSE),IF(E1006="Dégagement",VLOOKUP(B1006,'[1]4 - Jeudi - SX'!$C$12:$S$313,14,FALSE),IF(E1006="Administration (chefs équipes)",VLOOKUP(B1006,'[1]4 - Jeudi - SX'!$C$12:$S$313,16,FALSE)))))))))</f>
        <v>0</v>
      </c>
      <c r="I1006" s="6"/>
      <c r="J1006" s="7"/>
    </row>
    <row r="1007" spans="1:10">
      <c r="A1007" s="1" t="str">
        <f t="shared" si="30"/>
        <v>HELIGON  TIFFANY</v>
      </c>
      <c r="B1007" s="2" t="str">
        <f>INDEX('[1]liste operateur'!D:D,(ROWS($1:1007)-1)/8+1)</f>
        <v>HELIGON  TIFFANY</v>
      </c>
      <c r="C1007" s="3" t="str">
        <f>+VLOOKUP(B1007,'[1]liste operateur'!D:E,2,FALSE)</f>
        <v>Intérimaire</v>
      </c>
      <c r="D1007" s="4" t="str">
        <f t="shared" si="31"/>
        <v>NORM</v>
      </c>
      <c r="E1007" t="s">
        <v>6</v>
      </c>
      <c r="G1007" t="str">
        <f>VLOOKUP(B1007,'[1]4 - Jeudi - SX'!$C$12:$E$1048576,3,FALSE)</f>
        <v>Après Midi</v>
      </c>
      <c r="H1007" s="5">
        <f>IF(E1007="Réception",VLOOKUP(B1007,'[1]4 - Jeudi - SX'!$C$12:$S$313,9,FALSE),IF(E1007="Préparation",VLOOKUP(B1007,'[1]4 - Jeudi - SX'!$C$12:$S$313,8,FALSE),IF(E1007="Expédition",VLOOKUP(B1007,'[1]4 - Jeudi - SX'!$C$12:$S$313,10,FALSE),IF(E1007="Inventaire",VLOOKUP(B1007,'[1]4 - Jeudi - SX'!$C$12:$S$313,11,FALSE),IF(E1007="Emballages/Déchets",VLOOKUP(B1007,'[1]4 - Jeudi - SX'!$C$12:$S$313,12,FALSE),IF(F1007="Délgation",VLOOKUP(B1007,'[1]4 - Jeudi - SX'!$C$12:$S$313,13,FALSE),IF(E1007="Dégagement",VLOOKUP(B1007,'[1]4 - Jeudi - SX'!$C$12:$S$313,14,FALSE),IF(E1007="Administration (chefs équipes)",VLOOKUP(B1007,'[1]4 - Jeudi - SX'!$C$12:$S$313,16,FALSE)))))))))</f>
        <v>0</v>
      </c>
      <c r="I1007" s="6"/>
      <c r="J1007" s="7"/>
    </row>
    <row r="1008" spans="1:10">
      <c r="A1008" s="1" t="str">
        <f t="shared" si="30"/>
        <v>HELIGON  TIFFANY</v>
      </c>
      <c r="B1008" s="2" t="str">
        <f>INDEX('[1]liste operateur'!D:D,(ROWS($1:1008)-1)/8+1)</f>
        <v>HELIGON  TIFFANY</v>
      </c>
      <c r="C1008" s="3" t="str">
        <f>+VLOOKUP(B1008,'[1]liste operateur'!D:E,2,FALSE)</f>
        <v>Intérimaire</v>
      </c>
      <c r="D1008" s="4" t="str">
        <f t="shared" si="31"/>
        <v>NORM</v>
      </c>
      <c r="F1008" t="s">
        <v>7</v>
      </c>
      <c r="G1008" t="str">
        <f>VLOOKUP(B1008,'[1]4 - Jeudi - SX'!$C$12:$E$1048576,3,FALSE)</f>
        <v>Après Midi</v>
      </c>
      <c r="H1008" s="5">
        <f>IF(E1008="Réception",VLOOKUP(B1008,'[1]4 - Jeudi - SX'!$C$12:$S$313,9,FALSE),IF(E1008="Préparation",VLOOKUP(B1008,'[1]4 - Jeudi - SX'!$C$12:$S$313,8,FALSE),IF(E1008="Expédition",VLOOKUP(B1008,'[1]4 - Jeudi - SX'!$C$12:$S$313,10,FALSE),IF(E1008="Inventaire",VLOOKUP(B1008,'[1]4 - Jeudi - SX'!$C$12:$S$313,11,FALSE),IF(E1008="Emballages/Déchets",VLOOKUP(B1008,'[1]4 - Jeudi - SX'!$C$12:$S$313,12,FALSE),IF(F1008="Délgation",VLOOKUP(B1008,'[1]4 - Jeudi - SX'!$C$12:$S$313,13,FALSE),IF(E1008="Dégagement",VLOOKUP(B1008,'[1]4 - Jeudi - SX'!$C$12:$S$313,14,FALSE),IF(E1008="Administration (chefs équipes)",VLOOKUP(B1008,'[1]4 - Jeudi - SX'!$C$12:$S$313,16,FALSE)))))))))</f>
        <v>0</v>
      </c>
      <c r="I1008" s="6"/>
      <c r="J1008" s="7"/>
    </row>
    <row r="1009" spans="1:10">
      <c r="A1009" s="1" t="str">
        <f t="shared" si="30"/>
        <v>OUADOUD  MOHAMED</v>
      </c>
      <c r="B1009" s="2" t="str">
        <f>INDEX('[1]liste operateur'!D:D,(ROWS($1:1009)-1)/8+1)</f>
        <v>OUADOUD  MOHAMED</v>
      </c>
      <c r="C1009" s="3" t="str">
        <f>+VLOOKUP(B1009,'[1]liste operateur'!D:E,2,FALSE)</f>
        <v>Intérimaire</v>
      </c>
      <c r="D1009" s="4" t="str">
        <f t="shared" si="31"/>
        <v>NORM</v>
      </c>
      <c r="E1009" t="s">
        <v>0</v>
      </c>
      <c r="G1009" t="str">
        <f>VLOOKUP(B1009,'[1]4 - Jeudi - SX'!$C$12:$E$1048576,3,FALSE)</f>
        <v>Après Midi</v>
      </c>
      <c r="H1009" s="5">
        <f>IF(E1009="Réception",VLOOKUP(B1009,'[1]4 - Jeudi - SX'!$C$12:$S$313,9,FALSE),IF(E1009="Préparation",VLOOKUP(B1009,'[1]4 - Jeudi - SX'!$C$12:$S$313,8,FALSE),IF(E1009="Expédition",VLOOKUP(B1009,'[1]4 - Jeudi - SX'!$C$12:$S$313,10,FALSE),IF(E1009="Inventaire",VLOOKUP(B1009,'[1]4 - Jeudi - SX'!$C$12:$S$313,11,FALSE),IF(E1009="Emballages/Déchets",VLOOKUP(B1009,'[1]4 - Jeudi - SX'!$C$12:$S$313,12,FALSE),IF(F1009="Délgation",VLOOKUP(B1009,'[1]4 - Jeudi - SX'!$C$12:$S$313,13,FALSE),IF(E1009="Dégagement",VLOOKUP(B1009,'[1]4 - Jeudi - SX'!$C$12:$S$313,14,FALSE),IF(E1009="Administration (chefs équipes)",VLOOKUP(B1009,'[1]4 - Jeudi - SX'!$C$12:$S$313,16,FALSE)))))))))</f>
        <v>0</v>
      </c>
      <c r="I1009" s="6"/>
      <c r="J1009" s="7"/>
    </row>
    <row r="1010" spans="1:10">
      <c r="A1010" s="1" t="str">
        <f t="shared" si="30"/>
        <v>OUADOUD  MOHAMED</v>
      </c>
      <c r="B1010" s="2" t="str">
        <f>INDEX('[1]liste operateur'!D:D,(ROWS($1:1010)-1)/8+1)</f>
        <v>OUADOUD  MOHAMED</v>
      </c>
      <c r="C1010" s="3" t="str">
        <f>+VLOOKUP(B1010,'[1]liste operateur'!D:E,2,FALSE)</f>
        <v>Intérimaire</v>
      </c>
      <c r="D1010" s="4" t="str">
        <f t="shared" si="31"/>
        <v>NORM</v>
      </c>
      <c r="E1010" t="s">
        <v>1</v>
      </c>
      <c r="G1010" t="str">
        <f>VLOOKUP(B1010,'[1]4 - Jeudi - SX'!$C$12:$E$1048576,3,FALSE)</f>
        <v>Après Midi</v>
      </c>
      <c r="H1010" s="5">
        <f>IF(E1010="Réception",VLOOKUP(B1010,'[1]4 - Jeudi - SX'!$C$12:$S$313,9,FALSE),IF(E1010="Préparation",VLOOKUP(B1010,'[1]4 - Jeudi - SX'!$C$12:$S$313,8,FALSE),IF(E1010="Expédition",VLOOKUP(B1010,'[1]4 - Jeudi - SX'!$C$12:$S$313,10,FALSE),IF(E1010="Inventaire",VLOOKUP(B1010,'[1]4 - Jeudi - SX'!$C$12:$S$313,11,FALSE),IF(E1010="Emballages/Déchets",VLOOKUP(B1010,'[1]4 - Jeudi - SX'!$C$12:$S$313,12,FALSE),IF(F1010="Délgation",VLOOKUP(B1010,'[1]4 - Jeudi - SX'!$C$12:$S$313,13,FALSE),IF(E1010="Dégagement",VLOOKUP(B1010,'[1]4 - Jeudi - SX'!$C$12:$S$313,14,FALSE),IF(E1010="Administration (chefs équipes)",VLOOKUP(B1010,'[1]4 - Jeudi - SX'!$C$12:$S$313,16,FALSE)))))))))</f>
        <v>0</v>
      </c>
      <c r="I1010" s="6"/>
      <c r="J1010" s="7"/>
    </row>
    <row r="1011" spans="1:10">
      <c r="A1011" s="1" t="str">
        <f t="shared" si="30"/>
        <v>OUADOUD  MOHAMED</v>
      </c>
      <c r="B1011" s="2" t="str">
        <f>INDEX('[1]liste operateur'!D:D,(ROWS($1:1011)-1)/8+1)</f>
        <v>OUADOUD  MOHAMED</v>
      </c>
      <c r="C1011" s="3" t="str">
        <f>+VLOOKUP(B1011,'[1]liste operateur'!D:E,2,FALSE)</f>
        <v>Intérimaire</v>
      </c>
      <c r="D1011" s="4" t="str">
        <f t="shared" si="31"/>
        <v>NORM</v>
      </c>
      <c r="E1011" t="s">
        <v>2</v>
      </c>
      <c r="G1011" t="str">
        <f>VLOOKUP(B1011,'[1]4 - Jeudi - SX'!$C$12:$E$1048576,3,FALSE)</f>
        <v>Après Midi</v>
      </c>
      <c r="H1011" s="5">
        <f>IF(E1011="Réception",VLOOKUP(B1011,'[1]4 - Jeudi - SX'!$C$12:$S$313,9,FALSE),IF(E1011="Préparation",VLOOKUP(B1011,'[1]4 - Jeudi - SX'!$C$12:$S$313,8,FALSE),IF(E1011="Expédition",VLOOKUP(B1011,'[1]4 - Jeudi - SX'!$C$12:$S$313,10,FALSE),IF(E1011="Inventaire",VLOOKUP(B1011,'[1]4 - Jeudi - SX'!$C$12:$S$313,11,FALSE),IF(E1011="Emballages/Déchets",VLOOKUP(B1011,'[1]4 - Jeudi - SX'!$C$12:$S$313,12,FALSE),IF(F1011="Délgation",VLOOKUP(B1011,'[1]4 - Jeudi - SX'!$C$12:$S$313,13,FALSE),IF(E1011="Dégagement",VLOOKUP(B1011,'[1]4 - Jeudi - SX'!$C$12:$S$313,14,FALSE),IF(E1011="Administration (chefs équipes)",VLOOKUP(B1011,'[1]4 - Jeudi - SX'!$C$12:$S$313,16,FALSE)))))))))</f>
        <v>0</v>
      </c>
      <c r="I1011" s="6"/>
      <c r="J1011" s="7"/>
    </row>
    <row r="1012" spans="1:10">
      <c r="A1012" s="1" t="str">
        <f t="shared" si="30"/>
        <v>OUADOUD  MOHAMED</v>
      </c>
      <c r="B1012" s="2" t="str">
        <f>INDEX('[1]liste operateur'!D:D,(ROWS($1:1012)-1)/8+1)</f>
        <v>OUADOUD  MOHAMED</v>
      </c>
      <c r="C1012" s="3" t="str">
        <f>+VLOOKUP(B1012,'[1]liste operateur'!D:E,2,FALSE)</f>
        <v>Intérimaire</v>
      </c>
      <c r="D1012" s="4" t="str">
        <f t="shared" si="31"/>
        <v>NORM</v>
      </c>
      <c r="E1012" t="s">
        <v>3</v>
      </c>
      <c r="G1012" t="str">
        <f>VLOOKUP(B1012,'[1]4 - Jeudi - SX'!$C$12:$E$1048576,3,FALSE)</f>
        <v>Après Midi</v>
      </c>
      <c r="H1012" s="5">
        <f>IF(E1012="Réception",VLOOKUP(B1012,'[1]4 - Jeudi - SX'!$C$12:$S$313,9,FALSE),IF(E1012="Préparation",VLOOKUP(B1012,'[1]4 - Jeudi - SX'!$C$12:$S$313,8,FALSE),IF(E1012="Expédition",VLOOKUP(B1012,'[1]4 - Jeudi - SX'!$C$12:$S$313,10,FALSE),IF(E1012="Inventaire",VLOOKUP(B1012,'[1]4 - Jeudi - SX'!$C$12:$S$313,11,FALSE),IF(E1012="Emballages/Déchets",VLOOKUP(B1012,'[1]4 - Jeudi - SX'!$C$12:$S$313,12,FALSE),IF(F1012="Délgation",VLOOKUP(B1012,'[1]4 - Jeudi - SX'!$C$12:$S$313,13,FALSE),IF(E1012="Dégagement",VLOOKUP(B1012,'[1]4 - Jeudi - SX'!$C$12:$S$313,14,FALSE),IF(E1012="Administration (chefs équipes)",VLOOKUP(B1012,'[1]4 - Jeudi - SX'!$C$12:$S$313,16,FALSE)))))))))</f>
        <v>0</v>
      </c>
      <c r="I1012" s="6"/>
      <c r="J1012" s="7"/>
    </row>
    <row r="1013" spans="1:10">
      <c r="A1013" s="1" t="str">
        <f t="shared" si="30"/>
        <v>OUADOUD  MOHAMED</v>
      </c>
      <c r="B1013" s="2" t="str">
        <f>INDEX('[1]liste operateur'!D:D,(ROWS($1:1013)-1)/8+1)</f>
        <v>OUADOUD  MOHAMED</v>
      </c>
      <c r="C1013" s="3" t="str">
        <f>+VLOOKUP(B1013,'[1]liste operateur'!D:E,2,FALSE)</f>
        <v>Intérimaire</v>
      </c>
      <c r="D1013" s="4" t="str">
        <f t="shared" si="31"/>
        <v>NORM</v>
      </c>
      <c r="E1013" t="s">
        <v>4</v>
      </c>
      <c r="G1013" t="str">
        <f>VLOOKUP(B1013,'[1]4 - Jeudi - SX'!$C$12:$E$1048576,3,FALSE)</f>
        <v>Après Midi</v>
      </c>
      <c r="H1013" s="5">
        <f>IF(E1013="Réception",VLOOKUP(B1013,'[1]4 - Jeudi - SX'!$C$12:$S$313,9,FALSE),IF(E1013="Préparation",VLOOKUP(B1013,'[1]4 - Jeudi - SX'!$C$12:$S$313,8,FALSE),IF(E1013="Expédition",VLOOKUP(B1013,'[1]4 - Jeudi - SX'!$C$12:$S$313,10,FALSE),IF(E1013="Inventaire",VLOOKUP(B1013,'[1]4 - Jeudi - SX'!$C$12:$S$313,11,FALSE),IF(E1013="Emballages/Déchets",VLOOKUP(B1013,'[1]4 - Jeudi - SX'!$C$12:$S$313,12,FALSE),IF(F1013="Délgation",VLOOKUP(B1013,'[1]4 - Jeudi - SX'!$C$12:$S$313,13,FALSE),IF(E1013="Dégagement",VLOOKUP(B1013,'[1]4 - Jeudi - SX'!$C$12:$S$313,14,FALSE),IF(E1013="Administration (chefs équipes)",VLOOKUP(B1013,'[1]4 - Jeudi - SX'!$C$12:$S$313,16,FALSE)))))))))</f>
        <v>0</v>
      </c>
      <c r="I1013" s="6"/>
      <c r="J1013" s="7"/>
    </row>
    <row r="1014" spans="1:10">
      <c r="A1014" s="1" t="str">
        <f t="shared" si="30"/>
        <v>OUADOUD  MOHAMED</v>
      </c>
      <c r="B1014" s="2" t="str">
        <f>INDEX('[1]liste operateur'!D:D,(ROWS($1:1014)-1)/8+1)</f>
        <v>OUADOUD  MOHAMED</v>
      </c>
      <c r="C1014" s="3" t="str">
        <f>+VLOOKUP(B1014,'[1]liste operateur'!D:E,2,FALSE)</f>
        <v>Intérimaire</v>
      </c>
      <c r="D1014" s="4" t="str">
        <f t="shared" si="31"/>
        <v>NORM</v>
      </c>
      <c r="E1014" t="s">
        <v>5</v>
      </c>
      <c r="G1014" t="str">
        <f>VLOOKUP(B1014,'[1]4 - Jeudi - SX'!$C$12:$E$1048576,3,FALSE)</f>
        <v>Après Midi</v>
      </c>
      <c r="H1014" s="5">
        <f>IF(E1014="Réception",VLOOKUP(B1014,'[1]4 - Jeudi - SX'!$C$12:$S$313,9,FALSE),IF(E1014="Préparation",VLOOKUP(B1014,'[1]4 - Jeudi - SX'!$C$12:$S$313,8,FALSE),IF(E1014="Expédition",VLOOKUP(B1014,'[1]4 - Jeudi - SX'!$C$12:$S$313,10,FALSE),IF(E1014="Inventaire",VLOOKUP(B1014,'[1]4 - Jeudi - SX'!$C$12:$S$313,11,FALSE),IF(E1014="Emballages/Déchets",VLOOKUP(B1014,'[1]4 - Jeudi - SX'!$C$12:$S$313,12,FALSE),IF(F1014="Délgation",VLOOKUP(B1014,'[1]4 - Jeudi - SX'!$C$12:$S$313,13,FALSE),IF(E1014="Dégagement",VLOOKUP(B1014,'[1]4 - Jeudi - SX'!$C$12:$S$313,14,FALSE),IF(E1014="Administration (chefs équipes)",VLOOKUP(B1014,'[1]4 - Jeudi - SX'!$C$12:$S$313,16,FALSE)))))))))</f>
        <v>0</v>
      </c>
      <c r="I1014" s="6"/>
      <c r="J1014" s="7"/>
    </row>
    <row r="1015" spans="1:10">
      <c r="A1015" s="1" t="str">
        <f t="shared" si="30"/>
        <v>OUADOUD  MOHAMED</v>
      </c>
      <c r="B1015" s="2" t="str">
        <f>INDEX('[1]liste operateur'!D:D,(ROWS($1:1015)-1)/8+1)</f>
        <v>OUADOUD  MOHAMED</v>
      </c>
      <c r="C1015" s="3" t="str">
        <f>+VLOOKUP(B1015,'[1]liste operateur'!D:E,2,FALSE)</f>
        <v>Intérimaire</v>
      </c>
      <c r="D1015" s="4" t="str">
        <f t="shared" si="31"/>
        <v>NORM</v>
      </c>
      <c r="E1015" t="s">
        <v>6</v>
      </c>
      <c r="G1015" t="str">
        <f>VLOOKUP(B1015,'[1]4 - Jeudi - SX'!$C$12:$E$1048576,3,FALSE)</f>
        <v>Après Midi</v>
      </c>
      <c r="H1015" s="5">
        <f>IF(E1015="Réception",VLOOKUP(B1015,'[1]4 - Jeudi - SX'!$C$12:$S$313,9,FALSE),IF(E1015="Préparation",VLOOKUP(B1015,'[1]4 - Jeudi - SX'!$C$12:$S$313,8,FALSE),IF(E1015="Expédition",VLOOKUP(B1015,'[1]4 - Jeudi - SX'!$C$12:$S$313,10,FALSE),IF(E1015="Inventaire",VLOOKUP(B1015,'[1]4 - Jeudi - SX'!$C$12:$S$313,11,FALSE),IF(E1015="Emballages/Déchets",VLOOKUP(B1015,'[1]4 - Jeudi - SX'!$C$12:$S$313,12,FALSE),IF(F1015="Délgation",VLOOKUP(B1015,'[1]4 - Jeudi - SX'!$C$12:$S$313,13,FALSE),IF(E1015="Dégagement",VLOOKUP(B1015,'[1]4 - Jeudi - SX'!$C$12:$S$313,14,FALSE),IF(E1015="Administration (chefs équipes)",VLOOKUP(B1015,'[1]4 - Jeudi - SX'!$C$12:$S$313,16,FALSE)))))))))</f>
        <v>0</v>
      </c>
      <c r="I1015" s="6"/>
      <c r="J1015" s="7"/>
    </row>
    <row r="1016" spans="1:10">
      <c r="A1016" s="1" t="str">
        <f t="shared" si="30"/>
        <v>OUADOUD  MOHAMED</v>
      </c>
      <c r="B1016" s="2" t="str">
        <f>INDEX('[1]liste operateur'!D:D,(ROWS($1:1016)-1)/8+1)</f>
        <v>OUADOUD  MOHAMED</v>
      </c>
      <c r="C1016" s="3" t="str">
        <f>+VLOOKUP(B1016,'[1]liste operateur'!D:E,2,FALSE)</f>
        <v>Intérimaire</v>
      </c>
      <c r="D1016" s="4" t="str">
        <f t="shared" si="31"/>
        <v>NORM</v>
      </c>
      <c r="F1016" t="s">
        <v>7</v>
      </c>
      <c r="G1016" t="str">
        <f>VLOOKUP(B1016,'[1]4 - Jeudi - SX'!$C$12:$E$1048576,3,FALSE)</f>
        <v>Après Midi</v>
      </c>
      <c r="H1016" s="5">
        <f>IF(E1016="Réception",VLOOKUP(B1016,'[1]4 - Jeudi - SX'!$C$12:$S$313,9,FALSE),IF(E1016="Préparation",VLOOKUP(B1016,'[1]4 - Jeudi - SX'!$C$12:$S$313,8,FALSE),IF(E1016="Expédition",VLOOKUP(B1016,'[1]4 - Jeudi - SX'!$C$12:$S$313,10,FALSE),IF(E1016="Inventaire",VLOOKUP(B1016,'[1]4 - Jeudi - SX'!$C$12:$S$313,11,FALSE),IF(E1016="Emballages/Déchets",VLOOKUP(B1016,'[1]4 - Jeudi - SX'!$C$12:$S$313,12,FALSE),IF(F1016="Délgation",VLOOKUP(B1016,'[1]4 - Jeudi - SX'!$C$12:$S$313,13,FALSE),IF(E1016="Dégagement",VLOOKUP(B1016,'[1]4 - Jeudi - SX'!$C$12:$S$313,14,FALSE),IF(E1016="Administration (chefs équipes)",VLOOKUP(B1016,'[1]4 - Jeudi - SX'!$C$12:$S$313,16,FALSE)))))))))</f>
        <v>0</v>
      </c>
      <c r="I1016" s="6"/>
      <c r="J1016" s="7"/>
    </row>
    <row r="1017" spans="1:10">
      <c r="A1017" s="1" t="str">
        <f t="shared" si="30"/>
        <v>KILHOFFER  CINDY</v>
      </c>
      <c r="B1017" s="2" t="str">
        <f>INDEX('[1]liste operateur'!D:D,(ROWS($1:1017)-1)/8+1)</f>
        <v>KILHOFFER  CINDY</v>
      </c>
      <c r="C1017" s="3" t="str">
        <f>+VLOOKUP(B1017,'[1]liste operateur'!D:E,2,FALSE)</f>
        <v>Intérimaire</v>
      </c>
      <c r="D1017" s="4" t="str">
        <f t="shared" si="31"/>
        <v>NORM</v>
      </c>
      <c r="E1017" t="s">
        <v>0</v>
      </c>
      <c r="G1017" t="str">
        <f>VLOOKUP(B1017,'[1]4 - Jeudi - SX'!$C$12:$E$1048576,3,FALSE)</f>
        <v>Après Midi</v>
      </c>
      <c r="H1017" s="5">
        <f>IF(E1017="Réception",VLOOKUP(B1017,'[1]4 - Jeudi - SX'!$C$12:$S$313,9,FALSE),IF(E1017="Préparation",VLOOKUP(B1017,'[1]4 - Jeudi - SX'!$C$12:$S$313,8,FALSE),IF(E1017="Expédition",VLOOKUP(B1017,'[1]4 - Jeudi - SX'!$C$12:$S$313,10,FALSE),IF(E1017="Inventaire",VLOOKUP(B1017,'[1]4 - Jeudi - SX'!$C$12:$S$313,11,FALSE),IF(E1017="Emballages/Déchets",VLOOKUP(B1017,'[1]4 - Jeudi - SX'!$C$12:$S$313,12,FALSE),IF(F1017="Délgation",VLOOKUP(B1017,'[1]4 - Jeudi - SX'!$C$12:$S$313,13,FALSE),IF(E1017="Dégagement",VLOOKUP(B1017,'[1]4 - Jeudi - SX'!$C$12:$S$313,14,FALSE),IF(E1017="Administration (chefs équipes)",VLOOKUP(B1017,'[1]4 - Jeudi - SX'!$C$12:$S$313,16,FALSE)))))))))</f>
        <v>0</v>
      </c>
      <c r="I1017" s="6"/>
      <c r="J1017" s="7"/>
    </row>
    <row r="1018" spans="1:10">
      <c r="A1018" s="1" t="str">
        <f t="shared" si="30"/>
        <v>KILHOFFER  CINDY</v>
      </c>
      <c r="B1018" s="2" t="str">
        <f>INDEX('[1]liste operateur'!D:D,(ROWS($1:1018)-1)/8+1)</f>
        <v>KILHOFFER  CINDY</v>
      </c>
      <c r="C1018" s="3" t="str">
        <f>+VLOOKUP(B1018,'[1]liste operateur'!D:E,2,FALSE)</f>
        <v>Intérimaire</v>
      </c>
      <c r="D1018" s="4" t="str">
        <f t="shared" si="31"/>
        <v>NORM</v>
      </c>
      <c r="E1018" t="s">
        <v>1</v>
      </c>
      <c r="G1018" t="str">
        <f>VLOOKUP(B1018,'[1]4 - Jeudi - SX'!$C$12:$E$1048576,3,FALSE)</f>
        <v>Après Midi</v>
      </c>
      <c r="H1018" s="5">
        <f>IF(E1018="Réception",VLOOKUP(B1018,'[1]4 - Jeudi - SX'!$C$12:$S$313,9,FALSE),IF(E1018="Préparation",VLOOKUP(B1018,'[1]4 - Jeudi - SX'!$C$12:$S$313,8,FALSE),IF(E1018="Expédition",VLOOKUP(B1018,'[1]4 - Jeudi - SX'!$C$12:$S$313,10,FALSE),IF(E1018="Inventaire",VLOOKUP(B1018,'[1]4 - Jeudi - SX'!$C$12:$S$313,11,FALSE),IF(E1018="Emballages/Déchets",VLOOKUP(B1018,'[1]4 - Jeudi - SX'!$C$12:$S$313,12,FALSE),IF(F1018="Délgation",VLOOKUP(B1018,'[1]4 - Jeudi - SX'!$C$12:$S$313,13,FALSE),IF(E1018="Dégagement",VLOOKUP(B1018,'[1]4 - Jeudi - SX'!$C$12:$S$313,14,FALSE),IF(E1018="Administration (chefs équipes)",VLOOKUP(B1018,'[1]4 - Jeudi - SX'!$C$12:$S$313,16,FALSE)))))))))</f>
        <v>0</v>
      </c>
      <c r="I1018" s="6"/>
      <c r="J1018" s="7"/>
    </row>
    <row r="1019" spans="1:10">
      <c r="A1019" s="1" t="str">
        <f t="shared" si="30"/>
        <v>KILHOFFER  CINDY</v>
      </c>
      <c r="B1019" s="2" t="str">
        <f>INDEX('[1]liste operateur'!D:D,(ROWS($1:1019)-1)/8+1)</f>
        <v>KILHOFFER  CINDY</v>
      </c>
      <c r="C1019" s="3" t="str">
        <f>+VLOOKUP(B1019,'[1]liste operateur'!D:E,2,FALSE)</f>
        <v>Intérimaire</v>
      </c>
      <c r="D1019" s="4" t="str">
        <f t="shared" si="31"/>
        <v>NORM</v>
      </c>
      <c r="E1019" t="s">
        <v>2</v>
      </c>
      <c r="G1019" t="str">
        <f>VLOOKUP(B1019,'[1]4 - Jeudi - SX'!$C$12:$E$1048576,3,FALSE)</f>
        <v>Après Midi</v>
      </c>
      <c r="H1019" s="5">
        <f>IF(E1019="Réception",VLOOKUP(B1019,'[1]4 - Jeudi - SX'!$C$12:$S$313,9,FALSE),IF(E1019="Préparation",VLOOKUP(B1019,'[1]4 - Jeudi - SX'!$C$12:$S$313,8,FALSE),IF(E1019="Expédition",VLOOKUP(B1019,'[1]4 - Jeudi - SX'!$C$12:$S$313,10,FALSE),IF(E1019="Inventaire",VLOOKUP(B1019,'[1]4 - Jeudi - SX'!$C$12:$S$313,11,FALSE),IF(E1019="Emballages/Déchets",VLOOKUP(B1019,'[1]4 - Jeudi - SX'!$C$12:$S$313,12,FALSE),IF(F1019="Délgation",VLOOKUP(B1019,'[1]4 - Jeudi - SX'!$C$12:$S$313,13,FALSE),IF(E1019="Dégagement",VLOOKUP(B1019,'[1]4 - Jeudi - SX'!$C$12:$S$313,14,FALSE),IF(E1019="Administration (chefs équipes)",VLOOKUP(B1019,'[1]4 - Jeudi - SX'!$C$12:$S$313,16,FALSE)))))))))</f>
        <v>0</v>
      </c>
      <c r="I1019" s="6"/>
      <c r="J1019" s="7"/>
    </row>
    <row r="1020" spans="1:10">
      <c r="A1020" s="1" t="str">
        <f t="shared" si="30"/>
        <v>KILHOFFER  CINDY</v>
      </c>
      <c r="B1020" s="2" t="str">
        <f>INDEX('[1]liste operateur'!D:D,(ROWS($1:1020)-1)/8+1)</f>
        <v>KILHOFFER  CINDY</v>
      </c>
      <c r="C1020" s="3" t="str">
        <f>+VLOOKUP(B1020,'[1]liste operateur'!D:E,2,FALSE)</f>
        <v>Intérimaire</v>
      </c>
      <c r="D1020" s="4" t="str">
        <f t="shared" si="31"/>
        <v>NORM</v>
      </c>
      <c r="E1020" t="s">
        <v>3</v>
      </c>
      <c r="G1020" t="str">
        <f>VLOOKUP(B1020,'[1]4 - Jeudi - SX'!$C$12:$E$1048576,3,FALSE)</f>
        <v>Après Midi</v>
      </c>
      <c r="H1020" s="5">
        <f>IF(E1020="Réception",VLOOKUP(B1020,'[1]4 - Jeudi - SX'!$C$12:$S$313,9,FALSE),IF(E1020="Préparation",VLOOKUP(B1020,'[1]4 - Jeudi - SX'!$C$12:$S$313,8,FALSE),IF(E1020="Expédition",VLOOKUP(B1020,'[1]4 - Jeudi - SX'!$C$12:$S$313,10,FALSE),IF(E1020="Inventaire",VLOOKUP(B1020,'[1]4 - Jeudi - SX'!$C$12:$S$313,11,FALSE),IF(E1020="Emballages/Déchets",VLOOKUP(B1020,'[1]4 - Jeudi - SX'!$C$12:$S$313,12,FALSE),IF(F1020="Délgation",VLOOKUP(B1020,'[1]4 - Jeudi - SX'!$C$12:$S$313,13,FALSE),IF(E1020="Dégagement",VLOOKUP(B1020,'[1]4 - Jeudi - SX'!$C$12:$S$313,14,FALSE),IF(E1020="Administration (chefs équipes)",VLOOKUP(B1020,'[1]4 - Jeudi - SX'!$C$12:$S$313,16,FALSE)))))))))</f>
        <v>0</v>
      </c>
      <c r="I1020" s="6"/>
      <c r="J1020" s="7"/>
    </row>
    <row r="1021" spans="1:10">
      <c r="A1021" s="1" t="str">
        <f t="shared" si="30"/>
        <v>KILHOFFER  CINDY</v>
      </c>
      <c r="B1021" s="2" t="str">
        <f>INDEX('[1]liste operateur'!D:D,(ROWS($1:1021)-1)/8+1)</f>
        <v>KILHOFFER  CINDY</v>
      </c>
      <c r="C1021" s="3" t="str">
        <f>+VLOOKUP(B1021,'[1]liste operateur'!D:E,2,FALSE)</f>
        <v>Intérimaire</v>
      </c>
      <c r="D1021" s="4" t="str">
        <f t="shared" si="31"/>
        <v>NORM</v>
      </c>
      <c r="E1021" t="s">
        <v>4</v>
      </c>
      <c r="G1021" t="str">
        <f>VLOOKUP(B1021,'[1]4 - Jeudi - SX'!$C$12:$E$1048576,3,FALSE)</f>
        <v>Après Midi</v>
      </c>
      <c r="H1021" s="5">
        <f>IF(E1021="Réception",VLOOKUP(B1021,'[1]4 - Jeudi - SX'!$C$12:$S$313,9,FALSE),IF(E1021="Préparation",VLOOKUP(B1021,'[1]4 - Jeudi - SX'!$C$12:$S$313,8,FALSE),IF(E1021="Expédition",VLOOKUP(B1021,'[1]4 - Jeudi - SX'!$C$12:$S$313,10,FALSE),IF(E1021="Inventaire",VLOOKUP(B1021,'[1]4 - Jeudi - SX'!$C$12:$S$313,11,FALSE),IF(E1021="Emballages/Déchets",VLOOKUP(B1021,'[1]4 - Jeudi - SX'!$C$12:$S$313,12,FALSE),IF(F1021="Délgation",VLOOKUP(B1021,'[1]4 - Jeudi - SX'!$C$12:$S$313,13,FALSE),IF(E1021="Dégagement",VLOOKUP(B1021,'[1]4 - Jeudi - SX'!$C$12:$S$313,14,FALSE),IF(E1021="Administration (chefs équipes)",VLOOKUP(B1021,'[1]4 - Jeudi - SX'!$C$12:$S$313,16,FALSE)))))))))</f>
        <v>0</v>
      </c>
      <c r="I1021" s="6"/>
      <c r="J1021" s="7"/>
    </row>
    <row r="1022" spans="1:10">
      <c r="A1022" s="1" t="str">
        <f t="shared" si="30"/>
        <v>KILHOFFER  CINDY</v>
      </c>
      <c r="B1022" s="2" t="str">
        <f>INDEX('[1]liste operateur'!D:D,(ROWS($1:1022)-1)/8+1)</f>
        <v>KILHOFFER  CINDY</v>
      </c>
      <c r="C1022" s="3" t="str">
        <f>+VLOOKUP(B1022,'[1]liste operateur'!D:E,2,FALSE)</f>
        <v>Intérimaire</v>
      </c>
      <c r="D1022" s="4" t="str">
        <f t="shared" si="31"/>
        <v>NORM</v>
      </c>
      <c r="E1022" t="s">
        <v>5</v>
      </c>
      <c r="G1022" t="str">
        <f>VLOOKUP(B1022,'[1]4 - Jeudi - SX'!$C$12:$E$1048576,3,FALSE)</f>
        <v>Après Midi</v>
      </c>
      <c r="H1022" s="5">
        <f>IF(E1022="Réception",VLOOKUP(B1022,'[1]4 - Jeudi - SX'!$C$12:$S$313,9,FALSE),IF(E1022="Préparation",VLOOKUP(B1022,'[1]4 - Jeudi - SX'!$C$12:$S$313,8,FALSE),IF(E1022="Expédition",VLOOKUP(B1022,'[1]4 - Jeudi - SX'!$C$12:$S$313,10,FALSE),IF(E1022="Inventaire",VLOOKUP(B1022,'[1]4 - Jeudi - SX'!$C$12:$S$313,11,FALSE),IF(E1022="Emballages/Déchets",VLOOKUP(B1022,'[1]4 - Jeudi - SX'!$C$12:$S$313,12,FALSE),IF(F1022="Délgation",VLOOKUP(B1022,'[1]4 - Jeudi - SX'!$C$12:$S$313,13,FALSE),IF(E1022="Dégagement",VLOOKUP(B1022,'[1]4 - Jeudi - SX'!$C$12:$S$313,14,FALSE),IF(E1022="Administration (chefs équipes)",VLOOKUP(B1022,'[1]4 - Jeudi - SX'!$C$12:$S$313,16,FALSE)))))))))</f>
        <v>0</v>
      </c>
      <c r="I1022" s="6"/>
      <c r="J1022" s="7"/>
    </row>
    <row r="1023" spans="1:10">
      <c r="A1023" s="1" t="str">
        <f t="shared" si="30"/>
        <v>KILHOFFER  CINDY</v>
      </c>
      <c r="B1023" s="2" t="str">
        <f>INDEX('[1]liste operateur'!D:D,(ROWS($1:1023)-1)/8+1)</f>
        <v>KILHOFFER  CINDY</v>
      </c>
      <c r="C1023" s="3" t="str">
        <f>+VLOOKUP(B1023,'[1]liste operateur'!D:E,2,FALSE)</f>
        <v>Intérimaire</v>
      </c>
      <c r="D1023" s="4" t="str">
        <f t="shared" si="31"/>
        <v>NORM</v>
      </c>
      <c r="E1023" t="s">
        <v>6</v>
      </c>
      <c r="G1023" t="str">
        <f>VLOOKUP(B1023,'[1]4 - Jeudi - SX'!$C$12:$E$1048576,3,FALSE)</f>
        <v>Après Midi</v>
      </c>
      <c r="H1023" s="5">
        <f>IF(E1023="Réception",VLOOKUP(B1023,'[1]4 - Jeudi - SX'!$C$12:$S$313,9,FALSE),IF(E1023="Préparation",VLOOKUP(B1023,'[1]4 - Jeudi - SX'!$C$12:$S$313,8,FALSE),IF(E1023="Expédition",VLOOKUP(B1023,'[1]4 - Jeudi - SX'!$C$12:$S$313,10,FALSE),IF(E1023="Inventaire",VLOOKUP(B1023,'[1]4 - Jeudi - SX'!$C$12:$S$313,11,FALSE),IF(E1023="Emballages/Déchets",VLOOKUP(B1023,'[1]4 - Jeudi - SX'!$C$12:$S$313,12,FALSE),IF(F1023="Délgation",VLOOKUP(B1023,'[1]4 - Jeudi - SX'!$C$12:$S$313,13,FALSE),IF(E1023="Dégagement",VLOOKUP(B1023,'[1]4 - Jeudi - SX'!$C$12:$S$313,14,FALSE),IF(E1023="Administration (chefs équipes)",VLOOKUP(B1023,'[1]4 - Jeudi - SX'!$C$12:$S$313,16,FALSE)))))))))</f>
        <v>0</v>
      </c>
      <c r="I1023" s="6"/>
      <c r="J1023" s="7"/>
    </row>
    <row r="1024" spans="1:10">
      <c r="A1024" s="1" t="str">
        <f t="shared" si="30"/>
        <v>KILHOFFER  CINDY</v>
      </c>
      <c r="B1024" s="2" t="str">
        <f>INDEX('[1]liste operateur'!D:D,(ROWS($1:1024)-1)/8+1)</f>
        <v>KILHOFFER  CINDY</v>
      </c>
      <c r="C1024" s="3" t="str">
        <f>+VLOOKUP(B1024,'[1]liste operateur'!D:E,2,FALSE)</f>
        <v>Intérimaire</v>
      </c>
      <c r="D1024" s="4" t="str">
        <f t="shared" si="31"/>
        <v>NORM</v>
      </c>
      <c r="F1024" t="s">
        <v>7</v>
      </c>
      <c r="G1024" t="str">
        <f>VLOOKUP(B1024,'[1]4 - Jeudi - SX'!$C$12:$E$1048576,3,FALSE)</f>
        <v>Après Midi</v>
      </c>
      <c r="H1024" s="5">
        <f>IF(E1024="Réception",VLOOKUP(B1024,'[1]4 - Jeudi - SX'!$C$12:$S$313,9,FALSE),IF(E1024="Préparation",VLOOKUP(B1024,'[1]4 - Jeudi - SX'!$C$12:$S$313,8,FALSE),IF(E1024="Expédition",VLOOKUP(B1024,'[1]4 - Jeudi - SX'!$C$12:$S$313,10,FALSE),IF(E1024="Inventaire",VLOOKUP(B1024,'[1]4 - Jeudi - SX'!$C$12:$S$313,11,FALSE),IF(E1024="Emballages/Déchets",VLOOKUP(B1024,'[1]4 - Jeudi - SX'!$C$12:$S$313,12,FALSE),IF(F1024="Délgation",VLOOKUP(B1024,'[1]4 - Jeudi - SX'!$C$12:$S$313,13,FALSE),IF(E1024="Dégagement",VLOOKUP(B1024,'[1]4 - Jeudi - SX'!$C$12:$S$313,14,FALSE),IF(E1024="Administration (chefs équipes)",VLOOKUP(B1024,'[1]4 - Jeudi - SX'!$C$12:$S$313,16,FALSE)))))))))</f>
        <v>0</v>
      </c>
      <c r="I1024" s="6"/>
      <c r="J1024" s="7"/>
    </row>
    <row r="1025" spans="1:10">
      <c r="A1025" s="1" t="str">
        <f t="shared" ref="A1025:A1088" si="32">IF(ISBLANK(B1025),"",B1025)</f>
        <v>DUPONT  MAYERLING</v>
      </c>
      <c r="B1025" s="2" t="str">
        <f>INDEX('[1]liste operateur'!D:D,(ROWS($1:1025)-1)/8+1)</f>
        <v>DUPONT  MAYERLING</v>
      </c>
      <c r="C1025" s="3" t="str">
        <f>+VLOOKUP(B1025,'[1]liste operateur'!D:E,2,FALSE)</f>
        <v>Intérimaire</v>
      </c>
      <c r="D1025" s="4" t="str">
        <f t="shared" ref="D1025:D1088" si="33">IF(ISBLANK(B1025),"","NORM")</f>
        <v>NORM</v>
      </c>
      <c r="E1025" t="s">
        <v>0</v>
      </c>
      <c r="G1025" t="str">
        <f>VLOOKUP(B1025,'[1]4 - Jeudi - SX'!$C$12:$E$1048576,3,FALSE)</f>
        <v>Après Midi</v>
      </c>
      <c r="H1025" s="5">
        <f>IF(E1025="Réception",VLOOKUP(B1025,'[1]4 - Jeudi - SX'!$C$12:$S$313,9,FALSE),IF(E1025="Préparation",VLOOKUP(B1025,'[1]4 - Jeudi - SX'!$C$12:$S$313,8,FALSE),IF(E1025="Expédition",VLOOKUP(B1025,'[1]4 - Jeudi - SX'!$C$12:$S$313,10,FALSE),IF(E1025="Inventaire",VLOOKUP(B1025,'[1]4 - Jeudi - SX'!$C$12:$S$313,11,FALSE),IF(E1025="Emballages/Déchets",VLOOKUP(B1025,'[1]4 - Jeudi - SX'!$C$12:$S$313,12,FALSE),IF(F1025="Délgation",VLOOKUP(B1025,'[1]4 - Jeudi - SX'!$C$12:$S$313,13,FALSE),IF(E1025="Dégagement",VLOOKUP(B1025,'[1]4 - Jeudi - SX'!$C$12:$S$313,14,FALSE),IF(E1025="Administration (chefs équipes)",VLOOKUP(B1025,'[1]4 - Jeudi - SX'!$C$12:$S$313,16,FALSE)))))))))</f>
        <v>0</v>
      </c>
      <c r="I1025" s="6"/>
      <c r="J1025" s="7"/>
    </row>
    <row r="1026" spans="1:10">
      <c r="A1026" s="1" t="str">
        <f t="shared" si="32"/>
        <v>DUPONT  MAYERLING</v>
      </c>
      <c r="B1026" s="2" t="str">
        <f>INDEX('[1]liste operateur'!D:D,(ROWS($1:1026)-1)/8+1)</f>
        <v>DUPONT  MAYERLING</v>
      </c>
      <c r="C1026" s="3" t="str">
        <f>+VLOOKUP(B1026,'[1]liste operateur'!D:E,2,FALSE)</f>
        <v>Intérimaire</v>
      </c>
      <c r="D1026" s="4" t="str">
        <f t="shared" si="33"/>
        <v>NORM</v>
      </c>
      <c r="E1026" t="s">
        <v>1</v>
      </c>
      <c r="G1026" t="str">
        <f>VLOOKUP(B1026,'[1]4 - Jeudi - SX'!$C$12:$E$1048576,3,FALSE)</f>
        <v>Après Midi</v>
      </c>
      <c r="H1026" s="5">
        <f>IF(E1026="Réception",VLOOKUP(B1026,'[1]4 - Jeudi - SX'!$C$12:$S$313,9,FALSE),IF(E1026="Préparation",VLOOKUP(B1026,'[1]4 - Jeudi - SX'!$C$12:$S$313,8,FALSE),IF(E1026="Expédition",VLOOKUP(B1026,'[1]4 - Jeudi - SX'!$C$12:$S$313,10,FALSE),IF(E1026="Inventaire",VLOOKUP(B1026,'[1]4 - Jeudi - SX'!$C$12:$S$313,11,FALSE),IF(E1026="Emballages/Déchets",VLOOKUP(B1026,'[1]4 - Jeudi - SX'!$C$12:$S$313,12,FALSE),IF(F1026="Délgation",VLOOKUP(B1026,'[1]4 - Jeudi - SX'!$C$12:$S$313,13,FALSE),IF(E1026="Dégagement",VLOOKUP(B1026,'[1]4 - Jeudi - SX'!$C$12:$S$313,14,FALSE),IF(E1026="Administration (chefs équipes)",VLOOKUP(B1026,'[1]4 - Jeudi - SX'!$C$12:$S$313,16,FALSE)))))))))</f>
        <v>0</v>
      </c>
      <c r="I1026" s="6"/>
      <c r="J1026" s="7"/>
    </row>
    <row r="1027" spans="1:10">
      <c r="A1027" s="1" t="str">
        <f t="shared" si="32"/>
        <v>DUPONT  MAYERLING</v>
      </c>
      <c r="B1027" s="2" t="str">
        <f>INDEX('[1]liste operateur'!D:D,(ROWS($1:1027)-1)/8+1)</f>
        <v>DUPONT  MAYERLING</v>
      </c>
      <c r="C1027" s="3" t="str">
        <f>+VLOOKUP(B1027,'[1]liste operateur'!D:E,2,FALSE)</f>
        <v>Intérimaire</v>
      </c>
      <c r="D1027" s="4" t="str">
        <f t="shared" si="33"/>
        <v>NORM</v>
      </c>
      <c r="E1027" t="s">
        <v>2</v>
      </c>
      <c r="G1027" t="str">
        <f>VLOOKUP(B1027,'[1]4 - Jeudi - SX'!$C$12:$E$1048576,3,FALSE)</f>
        <v>Après Midi</v>
      </c>
      <c r="H1027" s="5">
        <f>IF(E1027="Réception",VLOOKUP(B1027,'[1]4 - Jeudi - SX'!$C$12:$S$313,9,FALSE),IF(E1027="Préparation",VLOOKUP(B1027,'[1]4 - Jeudi - SX'!$C$12:$S$313,8,FALSE),IF(E1027="Expédition",VLOOKUP(B1027,'[1]4 - Jeudi - SX'!$C$12:$S$313,10,FALSE),IF(E1027="Inventaire",VLOOKUP(B1027,'[1]4 - Jeudi - SX'!$C$12:$S$313,11,FALSE),IF(E1027="Emballages/Déchets",VLOOKUP(B1027,'[1]4 - Jeudi - SX'!$C$12:$S$313,12,FALSE),IF(F1027="Délgation",VLOOKUP(B1027,'[1]4 - Jeudi - SX'!$C$12:$S$313,13,FALSE),IF(E1027="Dégagement",VLOOKUP(B1027,'[1]4 - Jeudi - SX'!$C$12:$S$313,14,FALSE),IF(E1027="Administration (chefs équipes)",VLOOKUP(B1027,'[1]4 - Jeudi - SX'!$C$12:$S$313,16,FALSE)))))))))</f>
        <v>0</v>
      </c>
      <c r="I1027" s="6"/>
      <c r="J1027" s="7"/>
    </row>
    <row r="1028" spans="1:10">
      <c r="A1028" s="1" t="str">
        <f t="shared" si="32"/>
        <v>DUPONT  MAYERLING</v>
      </c>
      <c r="B1028" s="2" t="str">
        <f>INDEX('[1]liste operateur'!D:D,(ROWS($1:1028)-1)/8+1)</f>
        <v>DUPONT  MAYERLING</v>
      </c>
      <c r="C1028" s="3" t="str">
        <f>+VLOOKUP(B1028,'[1]liste operateur'!D:E,2,FALSE)</f>
        <v>Intérimaire</v>
      </c>
      <c r="D1028" s="4" t="str">
        <f t="shared" si="33"/>
        <v>NORM</v>
      </c>
      <c r="E1028" t="s">
        <v>3</v>
      </c>
      <c r="G1028" t="str">
        <f>VLOOKUP(B1028,'[1]4 - Jeudi - SX'!$C$12:$E$1048576,3,FALSE)</f>
        <v>Après Midi</v>
      </c>
      <c r="H1028" s="5">
        <f>IF(E1028="Réception",VLOOKUP(B1028,'[1]4 - Jeudi - SX'!$C$12:$S$313,9,FALSE),IF(E1028="Préparation",VLOOKUP(B1028,'[1]4 - Jeudi - SX'!$C$12:$S$313,8,FALSE),IF(E1028="Expédition",VLOOKUP(B1028,'[1]4 - Jeudi - SX'!$C$12:$S$313,10,FALSE),IF(E1028="Inventaire",VLOOKUP(B1028,'[1]4 - Jeudi - SX'!$C$12:$S$313,11,FALSE),IF(E1028="Emballages/Déchets",VLOOKUP(B1028,'[1]4 - Jeudi - SX'!$C$12:$S$313,12,FALSE),IF(F1028="Délgation",VLOOKUP(B1028,'[1]4 - Jeudi - SX'!$C$12:$S$313,13,FALSE),IF(E1028="Dégagement",VLOOKUP(B1028,'[1]4 - Jeudi - SX'!$C$12:$S$313,14,FALSE),IF(E1028="Administration (chefs équipes)",VLOOKUP(B1028,'[1]4 - Jeudi - SX'!$C$12:$S$313,16,FALSE)))))))))</f>
        <v>0</v>
      </c>
      <c r="I1028" s="6"/>
      <c r="J1028" s="7"/>
    </row>
    <row r="1029" spans="1:10">
      <c r="A1029" s="1" t="str">
        <f t="shared" si="32"/>
        <v>DUPONT  MAYERLING</v>
      </c>
      <c r="B1029" s="2" t="str">
        <f>INDEX('[1]liste operateur'!D:D,(ROWS($1:1029)-1)/8+1)</f>
        <v>DUPONT  MAYERLING</v>
      </c>
      <c r="C1029" s="3" t="str">
        <f>+VLOOKUP(B1029,'[1]liste operateur'!D:E,2,FALSE)</f>
        <v>Intérimaire</v>
      </c>
      <c r="D1029" s="4" t="str">
        <f t="shared" si="33"/>
        <v>NORM</v>
      </c>
      <c r="E1029" t="s">
        <v>4</v>
      </c>
      <c r="G1029" t="str">
        <f>VLOOKUP(B1029,'[1]4 - Jeudi - SX'!$C$12:$E$1048576,3,FALSE)</f>
        <v>Après Midi</v>
      </c>
      <c r="H1029" s="5">
        <f>IF(E1029="Réception",VLOOKUP(B1029,'[1]4 - Jeudi - SX'!$C$12:$S$313,9,FALSE),IF(E1029="Préparation",VLOOKUP(B1029,'[1]4 - Jeudi - SX'!$C$12:$S$313,8,FALSE),IF(E1029="Expédition",VLOOKUP(B1029,'[1]4 - Jeudi - SX'!$C$12:$S$313,10,FALSE),IF(E1029="Inventaire",VLOOKUP(B1029,'[1]4 - Jeudi - SX'!$C$12:$S$313,11,FALSE),IF(E1029="Emballages/Déchets",VLOOKUP(B1029,'[1]4 - Jeudi - SX'!$C$12:$S$313,12,FALSE),IF(F1029="Délgation",VLOOKUP(B1029,'[1]4 - Jeudi - SX'!$C$12:$S$313,13,FALSE),IF(E1029="Dégagement",VLOOKUP(B1029,'[1]4 - Jeudi - SX'!$C$12:$S$313,14,FALSE),IF(E1029="Administration (chefs équipes)",VLOOKUP(B1029,'[1]4 - Jeudi - SX'!$C$12:$S$313,16,FALSE)))))))))</f>
        <v>0</v>
      </c>
      <c r="I1029" s="6"/>
      <c r="J1029" s="7"/>
    </row>
    <row r="1030" spans="1:10">
      <c r="A1030" s="1" t="str">
        <f t="shared" si="32"/>
        <v>DUPONT  MAYERLING</v>
      </c>
      <c r="B1030" s="2" t="str">
        <f>INDEX('[1]liste operateur'!D:D,(ROWS($1:1030)-1)/8+1)</f>
        <v>DUPONT  MAYERLING</v>
      </c>
      <c r="C1030" s="3" t="str">
        <f>+VLOOKUP(B1030,'[1]liste operateur'!D:E,2,FALSE)</f>
        <v>Intérimaire</v>
      </c>
      <c r="D1030" s="4" t="str">
        <f t="shared" si="33"/>
        <v>NORM</v>
      </c>
      <c r="E1030" t="s">
        <v>5</v>
      </c>
      <c r="G1030" t="str">
        <f>VLOOKUP(B1030,'[1]4 - Jeudi - SX'!$C$12:$E$1048576,3,FALSE)</f>
        <v>Après Midi</v>
      </c>
      <c r="H1030" s="5">
        <f>IF(E1030="Réception",VLOOKUP(B1030,'[1]4 - Jeudi - SX'!$C$12:$S$313,9,FALSE),IF(E1030="Préparation",VLOOKUP(B1030,'[1]4 - Jeudi - SX'!$C$12:$S$313,8,FALSE),IF(E1030="Expédition",VLOOKUP(B1030,'[1]4 - Jeudi - SX'!$C$12:$S$313,10,FALSE),IF(E1030="Inventaire",VLOOKUP(B1030,'[1]4 - Jeudi - SX'!$C$12:$S$313,11,FALSE),IF(E1030="Emballages/Déchets",VLOOKUP(B1030,'[1]4 - Jeudi - SX'!$C$12:$S$313,12,FALSE),IF(F1030="Délgation",VLOOKUP(B1030,'[1]4 - Jeudi - SX'!$C$12:$S$313,13,FALSE),IF(E1030="Dégagement",VLOOKUP(B1030,'[1]4 - Jeudi - SX'!$C$12:$S$313,14,FALSE),IF(E1030="Administration (chefs équipes)",VLOOKUP(B1030,'[1]4 - Jeudi - SX'!$C$12:$S$313,16,FALSE)))))))))</f>
        <v>0</v>
      </c>
      <c r="I1030" s="6"/>
      <c r="J1030" s="7"/>
    </row>
    <row r="1031" spans="1:10">
      <c r="A1031" s="1" t="str">
        <f t="shared" si="32"/>
        <v>DUPONT  MAYERLING</v>
      </c>
      <c r="B1031" s="2" t="str">
        <f>INDEX('[1]liste operateur'!D:D,(ROWS($1:1031)-1)/8+1)</f>
        <v>DUPONT  MAYERLING</v>
      </c>
      <c r="C1031" s="3" t="str">
        <f>+VLOOKUP(B1031,'[1]liste operateur'!D:E,2,FALSE)</f>
        <v>Intérimaire</v>
      </c>
      <c r="D1031" s="4" t="str">
        <f t="shared" si="33"/>
        <v>NORM</v>
      </c>
      <c r="E1031" t="s">
        <v>6</v>
      </c>
      <c r="G1031" t="str">
        <f>VLOOKUP(B1031,'[1]4 - Jeudi - SX'!$C$12:$E$1048576,3,FALSE)</f>
        <v>Après Midi</v>
      </c>
      <c r="H1031" s="5">
        <f>IF(E1031="Réception",VLOOKUP(B1031,'[1]4 - Jeudi - SX'!$C$12:$S$313,9,FALSE),IF(E1031="Préparation",VLOOKUP(B1031,'[1]4 - Jeudi - SX'!$C$12:$S$313,8,FALSE),IF(E1031="Expédition",VLOOKUP(B1031,'[1]4 - Jeudi - SX'!$C$12:$S$313,10,FALSE),IF(E1031="Inventaire",VLOOKUP(B1031,'[1]4 - Jeudi - SX'!$C$12:$S$313,11,FALSE),IF(E1031="Emballages/Déchets",VLOOKUP(B1031,'[1]4 - Jeudi - SX'!$C$12:$S$313,12,FALSE),IF(F1031="Délgation",VLOOKUP(B1031,'[1]4 - Jeudi - SX'!$C$12:$S$313,13,FALSE),IF(E1031="Dégagement",VLOOKUP(B1031,'[1]4 - Jeudi - SX'!$C$12:$S$313,14,FALSE),IF(E1031="Administration (chefs équipes)",VLOOKUP(B1031,'[1]4 - Jeudi - SX'!$C$12:$S$313,16,FALSE)))))))))</f>
        <v>0</v>
      </c>
      <c r="I1031" s="6"/>
      <c r="J1031" s="7"/>
    </row>
    <row r="1032" spans="1:10">
      <c r="A1032" s="1" t="str">
        <f t="shared" si="32"/>
        <v>DUPONT  MAYERLING</v>
      </c>
      <c r="B1032" s="2" t="str">
        <f>INDEX('[1]liste operateur'!D:D,(ROWS($1:1032)-1)/8+1)</f>
        <v>DUPONT  MAYERLING</v>
      </c>
      <c r="C1032" s="3" t="str">
        <f>+VLOOKUP(B1032,'[1]liste operateur'!D:E,2,FALSE)</f>
        <v>Intérimaire</v>
      </c>
      <c r="D1032" s="4" t="str">
        <f t="shared" si="33"/>
        <v>NORM</v>
      </c>
      <c r="F1032" t="s">
        <v>7</v>
      </c>
      <c r="G1032" t="str">
        <f>VLOOKUP(B1032,'[1]4 - Jeudi - SX'!$C$12:$E$1048576,3,FALSE)</f>
        <v>Après Midi</v>
      </c>
      <c r="H1032" s="5">
        <f>IF(E1032="Réception",VLOOKUP(B1032,'[1]4 - Jeudi - SX'!$C$12:$S$313,9,FALSE),IF(E1032="Préparation",VLOOKUP(B1032,'[1]4 - Jeudi - SX'!$C$12:$S$313,8,FALSE),IF(E1032="Expédition",VLOOKUP(B1032,'[1]4 - Jeudi - SX'!$C$12:$S$313,10,FALSE),IF(E1032="Inventaire",VLOOKUP(B1032,'[1]4 - Jeudi - SX'!$C$12:$S$313,11,FALSE),IF(E1032="Emballages/Déchets",VLOOKUP(B1032,'[1]4 - Jeudi - SX'!$C$12:$S$313,12,FALSE),IF(F1032="Délgation",VLOOKUP(B1032,'[1]4 - Jeudi - SX'!$C$12:$S$313,13,FALSE),IF(E1032="Dégagement",VLOOKUP(B1032,'[1]4 - Jeudi - SX'!$C$12:$S$313,14,FALSE),IF(E1032="Administration (chefs équipes)",VLOOKUP(B1032,'[1]4 - Jeudi - SX'!$C$12:$S$313,16,FALSE)))))))))</f>
        <v>0</v>
      </c>
      <c r="I1032" s="6"/>
      <c r="J1032" s="7"/>
    </row>
    <row r="1033" spans="1:10">
      <c r="A1033" s="1" t="str">
        <f t="shared" si="32"/>
        <v>VENDITTI  ELODIE</v>
      </c>
      <c r="B1033" s="2" t="str">
        <f>INDEX('[1]liste operateur'!D:D,(ROWS($1:1033)-1)/8+1)</f>
        <v>VENDITTI  ELODIE</v>
      </c>
      <c r="C1033" s="3" t="str">
        <f>+VLOOKUP(B1033,'[1]liste operateur'!D:E,2,FALSE)</f>
        <v>Intérimaire</v>
      </c>
      <c r="D1033" s="4" t="str">
        <f t="shared" si="33"/>
        <v>NORM</v>
      </c>
      <c r="E1033" t="s">
        <v>0</v>
      </c>
      <c r="G1033" t="str">
        <f>VLOOKUP(B1033,'[1]4 - Jeudi - SX'!$C$12:$E$1048576,3,FALSE)</f>
        <v>Après Midi</v>
      </c>
      <c r="H1033" s="5">
        <f>IF(E1033="Réception",VLOOKUP(B1033,'[1]4 - Jeudi - SX'!$C$12:$S$313,9,FALSE),IF(E1033="Préparation",VLOOKUP(B1033,'[1]4 - Jeudi - SX'!$C$12:$S$313,8,FALSE),IF(E1033="Expédition",VLOOKUP(B1033,'[1]4 - Jeudi - SX'!$C$12:$S$313,10,FALSE),IF(E1033="Inventaire",VLOOKUP(B1033,'[1]4 - Jeudi - SX'!$C$12:$S$313,11,FALSE),IF(E1033="Emballages/Déchets",VLOOKUP(B1033,'[1]4 - Jeudi - SX'!$C$12:$S$313,12,FALSE),IF(F1033="Délgation",VLOOKUP(B1033,'[1]4 - Jeudi - SX'!$C$12:$S$313,13,FALSE),IF(E1033="Dégagement",VLOOKUP(B1033,'[1]4 - Jeudi - SX'!$C$12:$S$313,14,FALSE),IF(E1033="Administration (chefs équipes)",VLOOKUP(B1033,'[1]4 - Jeudi - SX'!$C$12:$S$313,16,FALSE)))))))))</f>
        <v>0</v>
      </c>
      <c r="I1033" s="6"/>
      <c r="J1033" s="7"/>
    </row>
    <row r="1034" spans="1:10">
      <c r="A1034" s="1" t="str">
        <f t="shared" si="32"/>
        <v>VENDITTI  ELODIE</v>
      </c>
      <c r="B1034" s="2" t="str">
        <f>INDEX('[1]liste operateur'!D:D,(ROWS($1:1034)-1)/8+1)</f>
        <v>VENDITTI  ELODIE</v>
      </c>
      <c r="C1034" s="3" t="str">
        <f>+VLOOKUP(B1034,'[1]liste operateur'!D:E,2,FALSE)</f>
        <v>Intérimaire</v>
      </c>
      <c r="D1034" s="4" t="str">
        <f t="shared" si="33"/>
        <v>NORM</v>
      </c>
      <c r="E1034" t="s">
        <v>1</v>
      </c>
      <c r="G1034" t="str">
        <f>VLOOKUP(B1034,'[1]4 - Jeudi - SX'!$C$12:$E$1048576,3,FALSE)</f>
        <v>Après Midi</v>
      </c>
      <c r="H1034" s="5">
        <f>IF(E1034="Réception",VLOOKUP(B1034,'[1]4 - Jeudi - SX'!$C$12:$S$313,9,FALSE),IF(E1034="Préparation",VLOOKUP(B1034,'[1]4 - Jeudi - SX'!$C$12:$S$313,8,FALSE),IF(E1034="Expédition",VLOOKUP(B1034,'[1]4 - Jeudi - SX'!$C$12:$S$313,10,FALSE),IF(E1034="Inventaire",VLOOKUP(B1034,'[1]4 - Jeudi - SX'!$C$12:$S$313,11,FALSE),IF(E1034="Emballages/Déchets",VLOOKUP(B1034,'[1]4 - Jeudi - SX'!$C$12:$S$313,12,FALSE),IF(F1034="Délgation",VLOOKUP(B1034,'[1]4 - Jeudi - SX'!$C$12:$S$313,13,FALSE),IF(E1034="Dégagement",VLOOKUP(B1034,'[1]4 - Jeudi - SX'!$C$12:$S$313,14,FALSE),IF(E1034="Administration (chefs équipes)",VLOOKUP(B1034,'[1]4 - Jeudi - SX'!$C$12:$S$313,16,FALSE)))))))))</f>
        <v>0</v>
      </c>
      <c r="I1034" s="6"/>
      <c r="J1034" s="7"/>
    </row>
    <row r="1035" spans="1:10">
      <c r="A1035" s="1" t="str">
        <f t="shared" si="32"/>
        <v>VENDITTI  ELODIE</v>
      </c>
      <c r="B1035" s="2" t="str">
        <f>INDEX('[1]liste operateur'!D:D,(ROWS($1:1035)-1)/8+1)</f>
        <v>VENDITTI  ELODIE</v>
      </c>
      <c r="C1035" s="3" t="str">
        <f>+VLOOKUP(B1035,'[1]liste operateur'!D:E,2,FALSE)</f>
        <v>Intérimaire</v>
      </c>
      <c r="D1035" s="4" t="str">
        <f t="shared" si="33"/>
        <v>NORM</v>
      </c>
      <c r="E1035" t="s">
        <v>2</v>
      </c>
      <c r="G1035" t="str">
        <f>VLOOKUP(B1035,'[1]4 - Jeudi - SX'!$C$12:$E$1048576,3,FALSE)</f>
        <v>Après Midi</v>
      </c>
      <c r="H1035" s="5">
        <f>IF(E1035="Réception",VLOOKUP(B1035,'[1]4 - Jeudi - SX'!$C$12:$S$313,9,FALSE),IF(E1035="Préparation",VLOOKUP(B1035,'[1]4 - Jeudi - SX'!$C$12:$S$313,8,FALSE),IF(E1035="Expédition",VLOOKUP(B1035,'[1]4 - Jeudi - SX'!$C$12:$S$313,10,FALSE),IF(E1035="Inventaire",VLOOKUP(B1035,'[1]4 - Jeudi - SX'!$C$12:$S$313,11,FALSE),IF(E1035="Emballages/Déchets",VLOOKUP(B1035,'[1]4 - Jeudi - SX'!$C$12:$S$313,12,FALSE),IF(F1035="Délgation",VLOOKUP(B1035,'[1]4 - Jeudi - SX'!$C$12:$S$313,13,FALSE),IF(E1035="Dégagement",VLOOKUP(B1035,'[1]4 - Jeudi - SX'!$C$12:$S$313,14,FALSE),IF(E1035="Administration (chefs équipes)",VLOOKUP(B1035,'[1]4 - Jeudi - SX'!$C$12:$S$313,16,FALSE)))))))))</f>
        <v>0</v>
      </c>
      <c r="I1035" s="6"/>
      <c r="J1035" s="7"/>
    </row>
    <row r="1036" spans="1:10">
      <c r="A1036" s="1" t="str">
        <f t="shared" si="32"/>
        <v>VENDITTI  ELODIE</v>
      </c>
      <c r="B1036" s="2" t="str">
        <f>INDEX('[1]liste operateur'!D:D,(ROWS($1:1036)-1)/8+1)</f>
        <v>VENDITTI  ELODIE</v>
      </c>
      <c r="C1036" s="3" t="str">
        <f>+VLOOKUP(B1036,'[1]liste operateur'!D:E,2,FALSE)</f>
        <v>Intérimaire</v>
      </c>
      <c r="D1036" s="4" t="str">
        <f t="shared" si="33"/>
        <v>NORM</v>
      </c>
      <c r="E1036" t="s">
        <v>3</v>
      </c>
      <c r="G1036" t="str">
        <f>VLOOKUP(B1036,'[1]4 - Jeudi - SX'!$C$12:$E$1048576,3,FALSE)</f>
        <v>Après Midi</v>
      </c>
      <c r="H1036" s="5">
        <f>IF(E1036="Réception",VLOOKUP(B1036,'[1]4 - Jeudi - SX'!$C$12:$S$313,9,FALSE),IF(E1036="Préparation",VLOOKUP(B1036,'[1]4 - Jeudi - SX'!$C$12:$S$313,8,FALSE),IF(E1036="Expédition",VLOOKUP(B1036,'[1]4 - Jeudi - SX'!$C$12:$S$313,10,FALSE),IF(E1036="Inventaire",VLOOKUP(B1036,'[1]4 - Jeudi - SX'!$C$12:$S$313,11,FALSE),IF(E1036="Emballages/Déchets",VLOOKUP(B1036,'[1]4 - Jeudi - SX'!$C$12:$S$313,12,FALSE),IF(F1036="Délgation",VLOOKUP(B1036,'[1]4 - Jeudi - SX'!$C$12:$S$313,13,FALSE),IF(E1036="Dégagement",VLOOKUP(B1036,'[1]4 - Jeudi - SX'!$C$12:$S$313,14,FALSE),IF(E1036="Administration (chefs équipes)",VLOOKUP(B1036,'[1]4 - Jeudi - SX'!$C$12:$S$313,16,FALSE)))))))))</f>
        <v>0</v>
      </c>
      <c r="I1036" s="6"/>
      <c r="J1036" s="7"/>
    </row>
    <row r="1037" spans="1:10">
      <c r="A1037" s="1" t="str">
        <f t="shared" si="32"/>
        <v>VENDITTI  ELODIE</v>
      </c>
      <c r="B1037" s="2" t="str">
        <f>INDEX('[1]liste operateur'!D:D,(ROWS($1:1037)-1)/8+1)</f>
        <v>VENDITTI  ELODIE</v>
      </c>
      <c r="C1037" s="3" t="str">
        <f>+VLOOKUP(B1037,'[1]liste operateur'!D:E,2,FALSE)</f>
        <v>Intérimaire</v>
      </c>
      <c r="D1037" s="4" t="str">
        <f t="shared" si="33"/>
        <v>NORM</v>
      </c>
      <c r="E1037" t="s">
        <v>4</v>
      </c>
      <c r="G1037" t="str">
        <f>VLOOKUP(B1037,'[1]4 - Jeudi - SX'!$C$12:$E$1048576,3,FALSE)</f>
        <v>Après Midi</v>
      </c>
      <c r="H1037" s="5">
        <f>IF(E1037="Réception",VLOOKUP(B1037,'[1]4 - Jeudi - SX'!$C$12:$S$313,9,FALSE),IF(E1037="Préparation",VLOOKUP(B1037,'[1]4 - Jeudi - SX'!$C$12:$S$313,8,FALSE),IF(E1037="Expédition",VLOOKUP(B1037,'[1]4 - Jeudi - SX'!$C$12:$S$313,10,FALSE),IF(E1037="Inventaire",VLOOKUP(B1037,'[1]4 - Jeudi - SX'!$C$12:$S$313,11,FALSE),IF(E1037="Emballages/Déchets",VLOOKUP(B1037,'[1]4 - Jeudi - SX'!$C$12:$S$313,12,FALSE),IF(F1037="Délgation",VLOOKUP(B1037,'[1]4 - Jeudi - SX'!$C$12:$S$313,13,FALSE),IF(E1037="Dégagement",VLOOKUP(B1037,'[1]4 - Jeudi - SX'!$C$12:$S$313,14,FALSE),IF(E1037="Administration (chefs équipes)",VLOOKUP(B1037,'[1]4 - Jeudi - SX'!$C$12:$S$313,16,FALSE)))))))))</f>
        <v>0</v>
      </c>
      <c r="I1037" s="6"/>
      <c r="J1037" s="7"/>
    </row>
    <row r="1038" spans="1:10">
      <c r="A1038" s="1" t="str">
        <f t="shared" si="32"/>
        <v>VENDITTI  ELODIE</v>
      </c>
      <c r="B1038" s="2" t="str">
        <f>INDEX('[1]liste operateur'!D:D,(ROWS($1:1038)-1)/8+1)</f>
        <v>VENDITTI  ELODIE</v>
      </c>
      <c r="C1038" s="3" t="str">
        <f>+VLOOKUP(B1038,'[1]liste operateur'!D:E,2,FALSE)</f>
        <v>Intérimaire</v>
      </c>
      <c r="D1038" s="4" t="str">
        <f t="shared" si="33"/>
        <v>NORM</v>
      </c>
      <c r="E1038" t="s">
        <v>5</v>
      </c>
      <c r="G1038" t="str">
        <f>VLOOKUP(B1038,'[1]4 - Jeudi - SX'!$C$12:$E$1048576,3,FALSE)</f>
        <v>Après Midi</v>
      </c>
      <c r="H1038" s="5">
        <f>IF(E1038="Réception",VLOOKUP(B1038,'[1]4 - Jeudi - SX'!$C$12:$S$313,9,FALSE),IF(E1038="Préparation",VLOOKUP(B1038,'[1]4 - Jeudi - SX'!$C$12:$S$313,8,FALSE),IF(E1038="Expédition",VLOOKUP(B1038,'[1]4 - Jeudi - SX'!$C$12:$S$313,10,FALSE),IF(E1038="Inventaire",VLOOKUP(B1038,'[1]4 - Jeudi - SX'!$C$12:$S$313,11,FALSE),IF(E1038="Emballages/Déchets",VLOOKUP(B1038,'[1]4 - Jeudi - SX'!$C$12:$S$313,12,FALSE),IF(F1038="Délgation",VLOOKUP(B1038,'[1]4 - Jeudi - SX'!$C$12:$S$313,13,FALSE),IF(E1038="Dégagement",VLOOKUP(B1038,'[1]4 - Jeudi - SX'!$C$12:$S$313,14,FALSE),IF(E1038="Administration (chefs équipes)",VLOOKUP(B1038,'[1]4 - Jeudi - SX'!$C$12:$S$313,16,FALSE)))))))))</f>
        <v>0</v>
      </c>
      <c r="I1038" s="6"/>
      <c r="J1038" s="7"/>
    </row>
    <row r="1039" spans="1:10">
      <c r="A1039" s="1" t="str">
        <f t="shared" si="32"/>
        <v>VENDITTI  ELODIE</v>
      </c>
      <c r="B1039" s="2" t="str">
        <f>INDEX('[1]liste operateur'!D:D,(ROWS($1:1039)-1)/8+1)</f>
        <v>VENDITTI  ELODIE</v>
      </c>
      <c r="C1039" s="3" t="str">
        <f>+VLOOKUP(B1039,'[1]liste operateur'!D:E,2,FALSE)</f>
        <v>Intérimaire</v>
      </c>
      <c r="D1039" s="4" t="str">
        <f t="shared" si="33"/>
        <v>NORM</v>
      </c>
      <c r="E1039" t="s">
        <v>6</v>
      </c>
      <c r="G1039" t="str">
        <f>VLOOKUP(B1039,'[1]4 - Jeudi - SX'!$C$12:$E$1048576,3,FALSE)</f>
        <v>Après Midi</v>
      </c>
      <c r="H1039" s="5">
        <f>IF(E1039="Réception",VLOOKUP(B1039,'[1]4 - Jeudi - SX'!$C$12:$S$313,9,FALSE),IF(E1039="Préparation",VLOOKUP(B1039,'[1]4 - Jeudi - SX'!$C$12:$S$313,8,FALSE),IF(E1039="Expédition",VLOOKUP(B1039,'[1]4 - Jeudi - SX'!$C$12:$S$313,10,FALSE),IF(E1039="Inventaire",VLOOKUP(B1039,'[1]4 - Jeudi - SX'!$C$12:$S$313,11,FALSE),IF(E1039="Emballages/Déchets",VLOOKUP(B1039,'[1]4 - Jeudi - SX'!$C$12:$S$313,12,FALSE),IF(F1039="Délgation",VLOOKUP(B1039,'[1]4 - Jeudi - SX'!$C$12:$S$313,13,FALSE),IF(E1039="Dégagement",VLOOKUP(B1039,'[1]4 - Jeudi - SX'!$C$12:$S$313,14,FALSE),IF(E1039="Administration (chefs équipes)",VLOOKUP(B1039,'[1]4 - Jeudi - SX'!$C$12:$S$313,16,FALSE)))))))))</f>
        <v>0</v>
      </c>
      <c r="I1039" s="6"/>
      <c r="J1039" s="7"/>
    </row>
    <row r="1040" spans="1:10">
      <c r="A1040" s="1" t="str">
        <f t="shared" si="32"/>
        <v>VENDITTI  ELODIE</v>
      </c>
      <c r="B1040" s="2" t="str">
        <f>INDEX('[1]liste operateur'!D:D,(ROWS($1:1040)-1)/8+1)</f>
        <v>VENDITTI  ELODIE</v>
      </c>
      <c r="C1040" s="3" t="str">
        <f>+VLOOKUP(B1040,'[1]liste operateur'!D:E,2,FALSE)</f>
        <v>Intérimaire</v>
      </c>
      <c r="D1040" s="4" t="str">
        <f t="shared" si="33"/>
        <v>NORM</v>
      </c>
      <c r="F1040" t="s">
        <v>7</v>
      </c>
      <c r="G1040" t="str">
        <f>VLOOKUP(B1040,'[1]4 - Jeudi - SX'!$C$12:$E$1048576,3,FALSE)</f>
        <v>Après Midi</v>
      </c>
      <c r="H1040" s="5">
        <f>IF(E1040="Réception",VLOOKUP(B1040,'[1]4 - Jeudi - SX'!$C$12:$S$313,9,FALSE),IF(E1040="Préparation",VLOOKUP(B1040,'[1]4 - Jeudi - SX'!$C$12:$S$313,8,FALSE),IF(E1040="Expédition",VLOOKUP(B1040,'[1]4 - Jeudi - SX'!$C$12:$S$313,10,FALSE),IF(E1040="Inventaire",VLOOKUP(B1040,'[1]4 - Jeudi - SX'!$C$12:$S$313,11,FALSE),IF(E1040="Emballages/Déchets",VLOOKUP(B1040,'[1]4 - Jeudi - SX'!$C$12:$S$313,12,FALSE),IF(F1040="Délgation",VLOOKUP(B1040,'[1]4 - Jeudi - SX'!$C$12:$S$313,13,FALSE),IF(E1040="Dégagement",VLOOKUP(B1040,'[1]4 - Jeudi - SX'!$C$12:$S$313,14,FALSE),IF(E1040="Administration (chefs équipes)",VLOOKUP(B1040,'[1]4 - Jeudi - SX'!$C$12:$S$313,16,FALSE)))))))))</f>
        <v>0</v>
      </c>
      <c r="I1040" s="6"/>
      <c r="J1040" s="7"/>
    </row>
    <row r="1041" spans="1:10">
      <c r="A1041" s="1" t="str">
        <f t="shared" si="32"/>
        <v>VUILLERMET  GWLADYS</v>
      </c>
      <c r="B1041" s="2" t="str">
        <f>INDEX('[1]liste operateur'!D:D,(ROWS($1:1041)-1)/8+1)</f>
        <v>VUILLERMET  GWLADYS</v>
      </c>
      <c r="C1041" s="3" t="str">
        <f>+VLOOKUP(B1041,'[1]liste operateur'!D:E,2,FALSE)</f>
        <v>Intérimaire</v>
      </c>
      <c r="D1041" s="4" t="str">
        <f t="shared" si="33"/>
        <v>NORM</v>
      </c>
      <c r="E1041" t="s">
        <v>0</v>
      </c>
      <c r="G1041" t="str">
        <f>VLOOKUP(B1041,'[1]4 - Jeudi - SX'!$C$12:$E$1048576,3,FALSE)</f>
        <v>Après Midi</v>
      </c>
      <c r="H1041" s="5">
        <f>IF(E1041="Réception",VLOOKUP(B1041,'[1]4 - Jeudi - SX'!$C$12:$S$313,9,FALSE),IF(E1041="Préparation",VLOOKUP(B1041,'[1]4 - Jeudi - SX'!$C$12:$S$313,8,FALSE),IF(E1041="Expédition",VLOOKUP(B1041,'[1]4 - Jeudi - SX'!$C$12:$S$313,10,FALSE),IF(E1041="Inventaire",VLOOKUP(B1041,'[1]4 - Jeudi - SX'!$C$12:$S$313,11,FALSE),IF(E1041="Emballages/Déchets",VLOOKUP(B1041,'[1]4 - Jeudi - SX'!$C$12:$S$313,12,FALSE),IF(F1041="Délgation",VLOOKUP(B1041,'[1]4 - Jeudi - SX'!$C$12:$S$313,13,FALSE),IF(E1041="Dégagement",VLOOKUP(B1041,'[1]4 - Jeudi - SX'!$C$12:$S$313,14,FALSE),IF(E1041="Administration (chefs équipes)",VLOOKUP(B1041,'[1]4 - Jeudi - SX'!$C$12:$S$313,16,FALSE)))))))))</f>
        <v>0</v>
      </c>
      <c r="I1041" s="6"/>
      <c r="J1041" s="7"/>
    </row>
    <row r="1042" spans="1:10">
      <c r="A1042" s="1" t="str">
        <f t="shared" si="32"/>
        <v>VUILLERMET  GWLADYS</v>
      </c>
      <c r="B1042" s="2" t="str">
        <f>INDEX('[1]liste operateur'!D:D,(ROWS($1:1042)-1)/8+1)</f>
        <v>VUILLERMET  GWLADYS</v>
      </c>
      <c r="C1042" s="3" t="str">
        <f>+VLOOKUP(B1042,'[1]liste operateur'!D:E,2,FALSE)</f>
        <v>Intérimaire</v>
      </c>
      <c r="D1042" s="4" t="str">
        <f t="shared" si="33"/>
        <v>NORM</v>
      </c>
      <c r="E1042" t="s">
        <v>1</v>
      </c>
      <c r="G1042" t="str">
        <f>VLOOKUP(B1042,'[1]4 - Jeudi - SX'!$C$12:$E$1048576,3,FALSE)</f>
        <v>Après Midi</v>
      </c>
      <c r="H1042" s="5">
        <f>IF(E1042="Réception",VLOOKUP(B1042,'[1]4 - Jeudi - SX'!$C$12:$S$313,9,FALSE),IF(E1042="Préparation",VLOOKUP(B1042,'[1]4 - Jeudi - SX'!$C$12:$S$313,8,FALSE),IF(E1042="Expédition",VLOOKUP(B1042,'[1]4 - Jeudi - SX'!$C$12:$S$313,10,FALSE),IF(E1042="Inventaire",VLOOKUP(B1042,'[1]4 - Jeudi - SX'!$C$12:$S$313,11,FALSE),IF(E1042="Emballages/Déchets",VLOOKUP(B1042,'[1]4 - Jeudi - SX'!$C$12:$S$313,12,FALSE),IF(F1042="Délgation",VLOOKUP(B1042,'[1]4 - Jeudi - SX'!$C$12:$S$313,13,FALSE),IF(E1042="Dégagement",VLOOKUP(B1042,'[1]4 - Jeudi - SX'!$C$12:$S$313,14,FALSE),IF(E1042="Administration (chefs équipes)",VLOOKUP(B1042,'[1]4 - Jeudi - SX'!$C$12:$S$313,16,FALSE)))))))))</f>
        <v>0</v>
      </c>
      <c r="I1042" s="6"/>
      <c r="J1042" s="7"/>
    </row>
    <row r="1043" spans="1:10">
      <c r="A1043" s="1" t="str">
        <f t="shared" si="32"/>
        <v>VUILLERMET  GWLADYS</v>
      </c>
      <c r="B1043" s="2" t="str">
        <f>INDEX('[1]liste operateur'!D:D,(ROWS($1:1043)-1)/8+1)</f>
        <v>VUILLERMET  GWLADYS</v>
      </c>
      <c r="C1043" s="3" t="str">
        <f>+VLOOKUP(B1043,'[1]liste operateur'!D:E,2,FALSE)</f>
        <v>Intérimaire</v>
      </c>
      <c r="D1043" s="4" t="str">
        <f t="shared" si="33"/>
        <v>NORM</v>
      </c>
      <c r="E1043" t="s">
        <v>2</v>
      </c>
      <c r="G1043" t="str">
        <f>VLOOKUP(B1043,'[1]4 - Jeudi - SX'!$C$12:$E$1048576,3,FALSE)</f>
        <v>Après Midi</v>
      </c>
      <c r="H1043" s="5">
        <f>IF(E1043="Réception",VLOOKUP(B1043,'[1]4 - Jeudi - SX'!$C$12:$S$313,9,FALSE),IF(E1043="Préparation",VLOOKUP(B1043,'[1]4 - Jeudi - SX'!$C$12:$S$313,8,FALSE),IF(E1043="Expédition",VLOOKUP(B1043,'[1]4 - Jeudi - SX'!$C$12:$S$313,10,FALSE),IF(E1043="Inventaire",VLOOKUP(B1043,'[1]4 - Jeudi - SX'!$C$12:$S$313,11,FALSE),IF(E1043="Emballages/Déchets",VLOOKUP(B1043,'[1]4 - Jeudi - SX'!$C$12:$S$313,12,FALSE),IF(F1043="Délgation",VLOOKUP(B1043,'[1]4 - Jeudi - SX'!$C$12:$S$313,13,FALSE),IF(E1043="Dégagement",VLOOKUP(B1043,'[1]4 - Jeudi - SX'!$C$12:$S$313,14,FALSE),IF(E1043="Administration (chefs équipes)",VLOOKUP(B1043,'[1]4 - Jeudi - SX'!$C$12:$S$313,16,FALSE)))))))))</f>
        <v>0</v>
      </c>
      <c r="I1043" s="6"/>
      <c r="J1043" s="7"/>
    </row>
    <row r="1044" spans="1:10">
      <c r="A1044" s="1" t="str">
        <f t="shared" si="32"/>
        <v>VUILLERMET  GWLADYS</v>
      </c>
      <c r="B1044" s="2" t="str">
        <f>INDEX('[1]liste operateur'!D:D,(ROWS($1:1044)-1)/8+1)</f>
        <v>VUILLERMET  GWLADYS</v>
      </c>
      <c r="C1044" s="3" t="str">
        <f>+VLOOKUP(B1044,'[1]liste operateur'!D:E,2,FALSE)</f>
        <v>Intérimaire</v>
      </c>
      <c r="D1044" s="4" t="str">
        <f t="shared" si="33"/>
        <v>NORM</v>
      </c>
      <c r="E1044" t="s">
        <v>3</v>
      </c>
      <c r="G1044" t="str">
        <f>VLOOKUP(B1044,'[1]4 - Jeudi - SX'!$C$12:$E$1048576,3,FALSE)</f>
        <v>Après Midi</v>
      </c>
      <c r="H1044" s="5">
        <f>IF(E1044="Réception",VLOOKUP(B1044,'[1]4 - Jeudi - SX'!$C$12:$S$313,9,FALSE),IF(E1044="Préparation",VLOOKUP(B1044,'[1]4 - Jeudi - SX'!$C$12:$S$313,8,FALSE),IF(E1044="Expédition",VLOOKUP(B1044,'[1]4 - Jeudi - SX'!$C$12:$S$313,10,FALSE),IF(E1044="Inventaire",VLOOKUP(B1044,'[1]4 - Jeudi - SX'!$C$12:$S$313,11,FALSE),IF(E1044="Emballages/Déchets",VLOOKUP(B1044,'[1]4 - Jeudi - SX'!$C$12:$S$313,12,FALSE),IF(F1044="Délgation",VLOOKUP(B1044,'[1]4 - Jeudi - SX'!$C$12:$S$313,13,FALSE),IF(E1044="Dégagement",VLOOKUP(B1044,'[1]4 - Jeudi - SX'!$C$12:$S$313,14,FALSE),IF(E1044="Administration (chefs équipes)",VLOOKUP(B1044,'[1]4 - Jeudi - SX'!$C$12:$S$313,16,FALSE)))))))))</f>
        <v>0</v>
      </c>
      <c r="I1044" s="6"/>
      <c r="J1044" s="7"/>
    </row>
    <row r="1045" spans="1:10">
      <c r="A1045" s="1" t="str">
        <f t="shared" si="32"/>
        <v>VUILLERMET  GWLADYS</v>
      </c>
      <c r="B1045" s="2" t="str">
        <f>INDEX('[1]liste operateur'!D:D,(ROWS($1:1045)-1)/8+1)</f>
        <v>VUILLERMET  GWLADYS</v>
      </c>
      <c r="C1045" s="3" t="str">
        <f>+VLOOKUP(B1045,'[1]liste operateur'!D:E,2,FALSE)</f>
        <v>Intérimaire</v>
      </c>
      <c r="D1045" s="4" t="str">
        <f t="shared" si="33"/>
        <v>NORM</v>
      </c>
      <c r="E1045" t="s">
        <v>4</v>
      </c>
      <c r="G1045" t="str">
        <f>VLOOKUP(B1045,'[1]4 - Jeudi - SX'!$C$12:$E$1048576,3,FALSE)</f>
        <v>Après Midi</v>
      </c>
      <c r="H1045" s="5">
        <f>IF(E1045="Réception",VLOOKUP(B1045,'[1]4 - Jeudi - SX'!$C$12:$S$313,9,FALSE),IF(E1045="Préparation",VLOOKUP(B1045,'[1]4 - Jeudi - SX'!$C$12:$S$313,8,FALSE),IF(E1045="Expédition",VLOOKUP(B1045,'[1]4 - Jeudi - SX'!$C$12:$S$313,10,FALSE),IF(E1045="Inventaire",VLOOKUP(B1045,'[1]4 - Jeudi - SX'!$C$12:$S$313,11,FALSE),IF(E1045="Emballages/Déchets",VLOOKUP(B1045,'[1]4 - Jeudi - SX'!$C$12:$S$313,12,FALSE),IF(F1045="Délgation",VLOOKUP(B1045,'[1]4 - Jeudi - SX'!$C$12:$S$313,13,FALSE),IF(E1045="Dégagement",VLOOKUP(B1045,'[1]4 - Jeudi - SX'!$C$12:$S$313,14,FALSE),IF(E1045="Administration (chefs équipes)",VLOOKUP(B1045,'[1]4 - Jeudi - SX'!$C$12:$S$313,16,FALSE)))))))))</f>
        <v>0</v>
      </c>
      <c r="I1045" s="6"/>
      <c r="J1045" s="7"/>
    </row>
    <row r="1046" spans="1:10">
      <c r="A1046" s="1" t="str">
        <f t="shared" si="32"/>
        <v>VUILLERMET  GWLADYS</v>
      </c>
      <c r="B1046" s="2" t="str">
        <f>INDEX('[1]liste operateur'!D:D,(ROWS($1:1046)-1)/8+1)</f>
        <v>VUILLERMET  GWLADYS</v>
      </c>
      <c r="C1046" s="3" t="str">
        <f>+VLOOKUP(B1046,'[1]liste operateur'!D:E,2,FALSE)</f>
        <v>Intérimaire</v>
      </c>
      <c r="D1046" s="4" t="str">
        <f t="shared" si="33"/>
        <v>NORM</v>
      </c>
      <c r="E1046" t="s">
        <v>5</v>
      </c>
      <c r="G1046" t="str">
        <f>VLOOKUP(B1046,'[1]4 - Jeudi - SX'!$C$12:$E$1048576,3,FALSE)</f>
        <v>Après Midi</v>
      </c>
      <c r="H1046" s="5">
        <f>IF(E1046="Réception",VLOOKUP(B1046,'[1]4 - Jeudi - SX'!$C$12:$S$313,9,FALSE),IF(E1046="Préparation",VLOOKUP(B1046,'[1]4 - Jeudi - SX'!$C$12:$S$313,8,FALSE),IF(E1046="Expédition",VLOOKUP(B1046,'[1]4 - Jeudi - SX'!$C$12:$S$313,10,FALSE),IF(E1046="Inventaire",VLOOKUP(B1046,'[1]4 - Jeudi - SX'!$C$12:$S$313,11,FALSE),IF(E1046="Emballages/Déchets",VLOOKUP(B1046,'[1]4 - Jeudi - SX'!$C$12:$S$313,12,FALSE),IF(F1046="Délgation",VLOOKUP(B1046,'[1]4 - Jeudi - SX'!$C$12:$S$313,13,FALSE),IF(E1046="Dégagement",VLOOKUP(B1046,'[1]4 - Jeudi - SX'!$C$12:$S$313,14,FALSE),IF(E1046="Administration (chefs équipes)",VLOOKUP(B1046,'[1]4 - Jeudi - SX'!$C$12:$S$313,16,FALSE)))))))))</f>
        <v>0</v>
      </c>
      <c r="I1046" s="6"/>
      <c r="J1046" s="7"/>
    </row>
    <row r="1047" spans="1:10">
      <c r="A1047" s="1" t="str">
        <f t="shared" si="32"/>
        <v>VUILLERMET  GWLADYS</v>
      </c>
      <c r="B1047" s="2" t="str">
        <f>INDEX('[1]liste operateur'!D:D,(ROWS($1:1047)-1)/8+1)</f>
        <v>VUILLERMET  GWLADYS</v>
      </c>
      <c r="C1047" s="3" t="str">
        <f>+VLOOKUP(B1047,'[1]liste operateur'!D:E,2,FALSE)</f>
        <v>Intérimaire</v>
      </c>
      <c r="D1047" s="4" t="str">
        <f t="shared" si="33"/>
        <v>NORM</v>
      </c>
      <c r="E1047" t="s">
        <v>6</v>
      </c>
      <c r="G1047" t="str">
        <f>VLOOKUP(B1047,'[1]4 - Jeudi - SX'!$C$12:$E$1048576,3,FALSE)</f>
        <v>Après Midi</v>
      </c>
      <c r="H1047" s="5">
        <f>IF(E1047="Réception",VLOOKUP(B1047,'[1]4 - Jeudi - SX'!$C$12:$S$313,9,FALSE),IF(E1047="Préparation",VLOOKUP(B1047,'[1]4 - Jeudi - SX'!$C$12:$S$313,8,FALSE),IF(E1047="Expédition",VLOOKUP(B1047,'[1]4 - Jeudi - SX'!$C$12:$S$313,10,FALSE),IF(E1047="Inventaire",VLOOKUP(B1047,'[1]4 - Jeudi - SX'!$C$12:$S$313,11,FALSE),IF(E1047="Emballages/Déchets",VLOOKUP(B1047,'[1]4 - Jeudi - SX'!$C$12:$S$313,12,FALSE),IF(F1047="Délgation",VLOOKUP(B1047,'[1]4 - Jeudi - SX'!$C$12:$S$313,13,FALSE),IF(E1047="Dégagement",VLOOKUP(B1047,'[1]4 - Jeudi - SX'!$C$12:$S$313,14,FALSE),IF(E1047="Administration (chefs équipes)",VLOOKUP(B1047,'[1]4 - Jeudi - SX'!$C$12:$S$313,16,FALSE)))))))))</f>
        <v>0</v>
      </c>
      <c r="I1047" s="6"/>
      <c r="J1047" s="7"/>
    </row>
    <row r="1048" spans="1:10">
      <c r="A1048" s="1" t="str">
        <f t="shared" si="32"/>
        <v>VUILLERMET  GWLADYS</v>
      </c>
      <c r="B1048" s="2" t="str">
        <f>INDEX('[1]liste operateur'!D:D,(ROWS($1:1048)-1)/8+1)</f>
        <v>VUILLERMET  GWLADYS</v>
      </c>
      <c r="C1048" s="3" t="str">
        <f>+VLOOKUP(B1048,'[1]liste operateur'!D:E,2,FALSE)</f>
        <v>Intérimaire</v>
      </c>
      <c r="D1048" s="4" t="str">
        <f t="shared" si="33"/>
        <v>NORM</v>
      </c>
      <c r="F1048" t="s">
        <v>7</v>
      </c>
      <c r="G1048" t="str">
        <f>VLOOKUP(B1048,'[1]4 - Jeudi - SX'!$C$12:$E$1048576,3,FALSE)</f>
        <v>Après Midi</v>
      </c>
      <c r="H1048" s="5">
        <f>IF(E1048="Réception",VLOOKUP(B1048,'[1]4 - Jeudi - SX'!$C$12:$S$313,9,FALSE),IF(E1048="Préparation",VLOOKUP(B1048,'[1]4 - Jeudi - SX'!$C$12:$S$313,8,FALSE),IF(E1048="Expédition",VLOOKUP(B1048,'[1]4 - Jeudi - SX'!$C$12:$S$313,10,FALSE),IF(E1048="Inventaire",VLOOKUP(B1048,'[1]4 - Jeudi - SX'!$C$12:$S$313,11,FALSE),IF(E1048="Emballages/Déchets",VLOOKUP(B1048,'[1]4 - Jeudi - SX'!$C$12:$S$313,12,FALSE),IF(F1048="Délgation",VLOOKUP(B1048,'[1]4 - Jeudi - SX'!$C$12:$S$313,13,FALSE),IF(E1048="Dégagement",VLOOKUP(B1048,'[1]4 - Jeudi - SX'!$C$12:$S$313,14,FALSE),IF(E1048="Administration (chefs équipes)",VLOOKUP(B1048,'[1]4 - Jeudi - SX'!$C$12:$S$313,16,FALSE)))))))))</f>
        <v>0</v>
      </c>
      <c r="I1048" s="6"/>
      <c r="J1048" s="7"/>
    </row>
    <row r="1049" spans="1:10">
      <c r="A1049" s="1" t="str">
        <f t="shared" si="32"/>
        <v>DUCROT  VIVIANE</v>
      </c>
      <c r="B1049" s="2" t="str">
        <f>INDEX('[1]liste operateur'!D:D,(ROWS($1:1049)-1)/8+1)</f>
        <v>DUCROT  VIVIANE</v>
      </c>
      <c r="C1049" s="3" t="str">
        <f>+VLOOKUP(B1049,'[1]liste operateur'!D:E,2,FALSE)</f>
        <v>Intérimaire</v>
      </c>
      <c r="D1049" s="4" t="str">
        <f t="shared" si="33"/>
        <v>NORM</v>
      </c>
      <c r="E1049" t="s">
        <v>0</v>
      </c>
      <c r="G1049" t="str">
        <f>VLOOKUP(B1049,'[1]4 - Jeudi - SX'!$C$12:$E$1048576,3,FALSE)</f>
        <v>Après Midi</v>
      </c>
      <c r="H1049" s="5">
        <f>IF(E1049="Réception",VLOOKUP(B1049,'[1]4 - Jeudi - SX'!$C$12:$S$313,9,FALSE),IF(E1049="Préparation",VLOOKUP(B1049,'[1]4 - Jeudi - SX'!$C$12:$S$313,8,FALSE),IF(E1049="Expédition",VLOOKUP(B1049,'[1]4 - Jeudi - SX'!$C$12:$S$313,10,FALSE),IF(E1049="Inventaire",VLOOKUP(B1049,'[1]4 - Jeudi - SX'!$C$12:$S$313,11,FALSE),IF(E1049="Emballages/Déchets",VLOOKUP(B1049,'[1]4 - Jeudi - SX'!$C$12:$S$313,12,FALSE),IF(F1049="Délgation",VLOOKUP(B1049,'[1]4 - Jeudi - SX'!$C$12:$S$313,13,FALSE),IF(E1049="Dégagement",VLOOKUP(B1049,'[1]4 - Jeudi - SX'!$C$12:$S$313,14,FALSE),IF(E1049="Administration (chefs équipes)",VLOOKUP(B1049,'[1]4 - Jeudi - SX'!$C$12:$S$313,16,FALSE)))))))))</f>
        <v>0</v>
      </c>
      <c r="I1049" s="6"/>
      <c r="J1049" s="7"/>
    </row>
    <row r="1050" spans="1:10">
      <c r="A1050" s="1" t="str">
        <f t="shared" si="32"/>
        <v>DUCROT  VIVIANE</v>
      </c>
      <c r="B1050" s="2" t="str">
        <f>INDEX('[1]liste operateur'!D:D,(ROWS($1:1050)-1)/8+1)</f>
        <v>DUCROT  VIVIANE</v>
      </c>
      <c r="C1050" s="3" t="str">
        <f>+VLOOKUP(B1050,'[1]liste operateur'!D:E,2,FALSE)</f>
        <v>Intérimaire</v>
      </c>
      <c r="D1050" s="4" t="str">
        <f t="shared" si="33"/>
        <v>NORM</v>
      </c>
      <c r="E1050" t="s">
        <v>1</v>
      </c>
      <c r="G1050" t="str">
        <f>VLOOKUP(B1050,'[1]4 - Jeudi - SX'!$C$12:$E$1048576,3,FALSE)</f>
        <v>Après Midi</v>
      </c>
      <c r="H1050" s="5">
        <f>IF(E1050="Réception",VLOOKUP(B1050,'[1]4 - Jeudi - SX'!$C$12:$S$313,9,FALSE),IF(E1050="Préparation",VLOOKUP(B1050,'[1]4 - Jeudi - SX'!$C$12:$S$313,8,FALSE),IF(E1050="Expédition",VLOOKUP(B1050,'[1]4 - Jeudi - SX'!$C$12:$S$313,10,FALSE),IF(E1050="Inventaire",VLOOKUP(B1050,'[1]4 - Jeudi - SX'!$C$12:$S$313,11,FALSE),IF(E1050="Emballages/Déchets",VLOOKUP(B1050,'[1]4 - Jeudi - SX'!$C$12:$S$313,12,FALSE),IF(F1050="Délgation",VLOOKUP(B1050,'[1]4 - Jeudi - SX'!$C$12:$S$313,13,FALSE),IF(E1050="Dégagement",VLOOKUP(B1050,'[1]4 - Jeudi - SX'!$C$12:$S$313,14,FALSE),IF(E1050="Administration (chefs équipes)",VLOOKUP(B1050,'[1]4 - Jeudi - SX'!$C$12:$S$313,16,FALSE)))))))))</f>
        <v>0</v>
      </c>
      <c r="I1050" s="6"/>
      <c r="J1050" s="7"/>
    </row>
    <row r="1051" spans="1:10">
      <c r="A1051" s="1" t="str">
        <f t="shared" si="32"/>
        <v>DUCROT  VIVIANE</v>
      </c>
      <c r="B1051" s="2" t="str">
        <f>INDEX('[1]liste operateur'!D:D,(ROWS($1:1051)-1)/8+1)</f>
        <v>DUCROT  VIVIANE</v>
      </c>
      <c r="C1051" s="3" t="str">
        <f>+VLOOKUP(B1051,'[1]liste operateur'!D:E,2,FALSE)</f>
        <v>Intérimaire</v>
      </c>
      <c r="D1051" s="4" t="str">
        <f t="shared" si="33"/>
        <v>NORM</v>
      </c>
      <c r="E1051" t="s">
        <v>2</v>
      </c>
      <c r="G1051" t="str">
        <f>VLOOKUP(B1051,'[1]4 - Jeudi - SX'!$C$12:$E$1048576,3,FALSE)</f>
        <v>Après Midi</v>
      </c>
      <c r="H1051" s="5">
        <f>IF(E1051="Réception",VLOOKUP(B1051,'[1]4 - Jeudi - SX'!$C$12:$S$313,9,FALSE),IF(E1051="Préparation",VLOOKUP(B1051,'[1]4 - Jeudi - SX'!$C$12:$S$313,8,FALSE),IF(E1051="Expédition",VLOOKUP(B1051,'[1]4 - Jeudi - SX'!$C$12:$S$313,10,FALSE),IF(E1051="Inventaire",VLOOKUP(B1051,'[1]4 - Jeudi - SX'!$C$12:$S$313,11,FALSE),IF(E1051="Emballages/Déchets",VLOOKUP(B1051,'[1]4 - Jeudi - SX'!$C$12:$S$313,12,FALSE),IF(F1051="Délgation",VLOOKUP(B1051,'[1]4 - Jeudi - SX'!$C$12:$S$313,13,FALSE),IF(E1051="Dégagement",VLOOKUP(B1051,'[1]4 - Jeudi - SX'!$C$12:$S$313,14,FALSE),IF(E1051="Administration (chefs équipes)",VLOOKUP(B1051,'[1]4 - Jeudi - SX'!$C$12:$S$313,16,FALSE)))))))))</f>
        <v>0</v>
      </c>
      <c r="I1051" s="6"/>
      <c r="J1051" s="7"/>
    </row>
    <row r="1052" spans="1:10">
      <c r="A1052" s="1" t="str">
        <f t="shared" si="32"/>
        <v>DUCROT  VIVIANE</v>
      </c>
      <c r="B1052" s="2" t="str">
        <f>INDEX('[1]liste operateur'!D:D,(ROWS($1:1052)-1)/8+1)</f>
        <v>DUCROT  VIVIANE</v>
      </c>
      <c r="C1052" s="3" t="str">
        <f>+VLOOKUP(B1052,'[1]liste operateur'!D:E,2,FALSE)</f>
        <v>Intérimaire</v>
      </c>
      <c r="D1052" s="4" t="str">
        <f t="shared" si="33"/>
        <v>NORM</v>
      </c>
      <c r="E1052" t="s">
        <v>3</v>
      </c>
      <c r="G1052" t="str">
        <f>VLOOKUP(B1052,'[1]4 - Jeudi - SX'!$C$12:$E$1048576,3,FALSE)</f>
        <v>Après Midi</v>
      </c>
      <c r="H1052" s="5">
        <f>IF(E1052="Réception",VLOOKUP(B1052,'[1]4 - Jeudi - SX'!$C$12:$S$313,9,FALSE),IF(E1052="Préparation",VLOOKUP(B1052,'[1]4 - Jeudi - SX'!$C$12:$S$313,8,FALSE),IF(E1052="Expédition",VLOOKUP(B1052,'[1]4 - Jeudi - SX'!$C$12:$S$313,10,FALSE),IF(E1052="Inventaire",VLOOKUP(B1052,'[1]4 - Jeudi - SX'!$C$12:$S$313,11,FALSE),IF(E1052="Emballages/Déchets",VLOOKUP(B1052,'[1]4 - Jeudi - SX'!$C$12:$S$313,12,FALSE),IF(F1052="Délgation",VLOOKUP(B1052,'[1]4 - Jeudi - SX'!$C$12:$S$313,13,FALSE),IF(E1052="Dégagement",VLOOKUP(B1052,'[1]4 - Jeudi - SX'!$C$12:$S$313,14,FALSE),IF(E1052="Administration (chefs équipes)",VLOOKUP(B1052,'[1]4 - Jeudi - SX'!$C$12:$S$313,16,FALSE)))))))))</f>
        <v>0</v>
      </c>
      <c r="I1052" s="6"/>
      <c r="J1052" s="7"/>
    </row>
    <row r="1053" spans="1:10">
      <c r="A1053" s="1" t="str">
        <f t="shared" si="32"/>
        <v>DUCROT  VIVIANE</v>
      </c>
      <c r="B1053" s="2" t="str">
        <f>INDEX('[1]liste operateur'!D:D,(ROWS($1:1053)-1)/8+1)</f>
        <v>DUCROT  VIVIANE</v>
      </c>
      <c r="C1053" s="3" t="str">
        <f>+VLOOKUP(B1053,'[1]liste operateur'!D:E,2,FALSE)</f>
        <v>Intérimaire</v>
      </c>
      <c r="D1053" s="4" t="str">
        <f t="shared" si="33"/>
        <v>NORM</v>
      </c>
      <c r="E1053" t="s">
        <v>4</v>
      </c>
      <c r="G1053" t="str">
        <f>VLOOKUP(B1053,'[1]4 - Jeudi - SX'!$C$12:$E$1048576,3,FALSE)</f>
        <v>Après Midi</v>
      </c>
      <c r="H1053" s="5">
        <f>IF(E1053="Réception",VLOOKUP(B1053,'[1]4 - Jeudi - SX'!$C$12:$S$313,9,FALSE),IF(E1053="Préparation",VLOOKUP(B1053,'[1]4 - Jeudi - SX'!$C$12:$S$313,8,FALSE),IF(E1053="Expédition",VLOOKUP(B1053,'[1]4 - Jeudi - SX'!$C$12:$S$313,10,FALSE),IF(E1053="Inventaire",VLOOKUP(B1053,'[1]4 - Jeudi - SX'!$C$12:$S$313,11,FALSE),IF(E1053="Emballages/Déchets",VLOOKUP(B1053,'[1]4 - Jeudi - SX'!$C$12:$S$313,12,FALSE),IF(F1053="Délgation",VLOOKUP(B1053,'[1]4 - Jeudi - SX'!$C$12:$S$313,13,FALSE),IF(E1053="Dégagement",VLOOKUP(B1053,'[1]4 - Jeudi - SX'!$C$12:$S$313,14,FALSE),IF(E1053="Administration (chefs équipes)",VLOOKUP(B1053,'[1]4 - Jeudi - SX'!$C$12:$S$313,16,FALSE)))))))))</f>
        <v>0</v>
      </c>
      <c r="I1053" s="6"/>
      <c r="J1053" s="7"/>
    </row>
    <row r="1054" spans="1:10">
      <c r="A1054" s="1" t="str">
        <f t="shared" si="32"/>
        <v>DUCROT  VIVIANE</v>
      </c>
      <c r="B1054" s="2" t="str">
        <f>INDEX('[1]liste operateur'!D:D,(ROWS($1:1054)-1)/8+1)</f>
        <v>DUCROT  VIVIANE</v>
      </c>
      <c r="C1054" s="3" t="str">
        <f>+VLOOKUP(B1054,'[1]liste operateur'!D:E,2,FALSE)</f>
        <v>Intérimaire</v>
      </c>
      <c r="D1054" s="4" t="str">
        <f t="shared" si="33"/>
        <v>NORM</v>
      </c>
      <c r="E1054" t="s">
        <v>5</v>
      </c>
      <c r="G1054" t="str">
        <f>VLOOKUP(B1054,'[1]4 - Jeudi - SX'!$C$12:$E$1048576,3,FALSE)</f>
        <v>Après Midi</v>
      </c>
      <c r="H1054" s="5">
        <f>IF(E1054="Réception",VLOOKUP(B1054,'[1]4 - Jeudi - SX'!$C$12:$S$313,9,FALSE),IF(E1054="Préparation",VLOOKUP(B1054,'[1]4 - Jeudi - SX'!$C$12:$S$313,8,FALSE),IF(E1054="Expédition",VLOOKUP(B1054,'[1]4 - Jeudi - SX'!$C$12:$S$313,10,FALSE),IF(E1054="Inventaire",VLOOKUP(B1054,'[1]4 - Jeudi - SX'!$C$12:$S$313,11,FALSE),IF(E1054="Emballages/Déchets",VLOOKUP(B1054,'[1]4 - Jeudi - SX'!$C$12:$S$313,12,FALSE),IF(F1054="Délgation",VLOOKUP(B1054,'[1]4 - Jeudi - SX'!$C$12:$S$313,13,FALSE),IF(E1054="Dégagement",VLOOKUP(B1054,'[1]4 - Jeudi - SX'!$C$12:$S$313,14,FALSE),IF(E1054="Administration (chefs équipes)",VLOOKUP(B1054,'[1]4 - Jeudi - SX'!$C$12:$S$313,16,FALSE)))))))))</f>
        <v>0</v>
      </c>
      <c r="I1054" s="6"/>
      <c r="J1054" s="7"/>
    </row>
    <row r="1055" spans="1:10">
      <c r="A1055" s="1" t="str">
        <f t="shared" si="32"/>
        <v>DUCROT  VIVIANE</v>
      </c>
      <c r="B1055" s="2" t="str">
        <f>INDEX('[1]liste operateur'!D:D,(ROWS($1:1055)-1)/8+1)</f>
        <v>DUCROT  VIVIANE</v>
      </c>
      <c r="C1055" s="3" t="str">
        <f>+VLOOKUP(B1055,'[1]liste operateur'!D:E,2,FALSE)</f>
        <v>Intérimaire</v>
      </c>
      <c r="D1055" s="4" t="str">
        <f t="shared" si="33"/>
        <v>NORM</v>
      </c>
      <c r="E1055" t="s">
        <v>6</v>
      </c>
      <c r="G1055" t="str">
        <f>VLOOKUP(B1055,'[1]4 - Jeudi - SX'!$C$12:$E$1048576,3,FALSE)</f>
        <v>Après Midi</v>
      </c>
      <c r="H1055" s="5">
        <f>IF(E1055="Réception",VLOOKUP(B1055,'[1]4 - Jeudi - SX'!$C$12:$S$313,9,FALSE),IF(E1055="Préparation",VLOOKUP(B1055,'[1]4 - Jeudi - SX'!$C$12:$S$313,8,FALSE),IF(E1055="Expédition",VLOOKUP(B1055,'[1]4 - Jeudi - SX'!$C$12:$S$313,10,FALSE),IF(E1055="Inventaire",VLOOKUP(B1055,'[1]4 - Jeudi - SX'!$C$12:$S$313,11,FALSE),IF(E1055="Emballages/Déchets",VLOOKUP(B1055,'[1]4 - Jeudi - SX'!$C$12:$S$313,12,FALSE),IF(F1055="Délgation",VLOOKUP(B1055,'[1]4 - Jeudi - SX'!$C$12:$S$313,13,FALSE),IF(E1055="Dégagement",VLOOKUP(B1055,'[1]4 - Jeudi - SX'!$C$12:$S$313,14,FALSE),IF(E1055="Administration (chefs équipes)",VLOOKUP(B1055,'[1]4 - Jeudi - SX'!$C$12:$S$313,16,FALSE)))))))))</f>
        <v>0</v>
      </c>
      <c r="I1055" s="6"/>
      <c r="J1055" s="7"/>
    </row>
    <row r="1056" spans="1:10">
      <c r="A1056" s="1" t="str">
        <f t="shared" si="32"/>
        <v>DUCROT  VIVIANE</v>
      </c>
      <c r="B1056" s="2" t="str">
        <f>INDEX('[1]liste operateur'!D:D,(ROWS($1:1056)-1)/8+1)</f>
        <v>DUCROT  VIVIANE</v>
      </c>
      <c r="C1056" s="3" t="str">
        <f>+VLOOKUP(B1056,'[1]liste operateur'!D:E,2,FALSE)</f>
        <v>Intérimaire</v>
      </c>
      <c r="D1056" s="4" t="str">
        <f t="shared" si="33"/>
        <v>NORM</v>
      </c>
      <c r="F1056" t="s">
        <v>7</v>
      </c>
      <c r="G1056" t="str">
        <f>VLOOKUP(B1056,'[1]4 - Jeudi - SX'!$C$12:$E$1048576,3,FALSE)</f>
        <v>Après Midi</v>
      </c>
      <c r="H1056" s="5">
        <f>IF(E1056="Réception",VLOOKUP(B1056,'[1]4 - Jeudi - SX'!$C$12:$S$313,9,FALSE),IF(E1056="Préparation",VLOOKUP(B1056,'[1]4 - Jeudi - SX'!$C$12:$S$313,8,FALSE),IF(E1056="Expédition",VLOOKUP(B1056,'[1]4 - Jeudi - SX'!$C$12:$S$313,10,FALSE),IF(E1056="Inventaire",VLOOKUP(B1056,'[1]4 - Jeudi - SX'!$C$12:$S$313,11,FALSE),IF(E1056="Emballages/Déchets",VLOOKUP(B1056,'[1]4 - Jeudi - SX'!$C$12:$S$313,12,FALSE),IF(F1056="Délgation",VLOOKUP(B1056,'[1]4 - Jeudi - SX'!$C$12:$S$313,13,FALSE),IF(E1056="Dégagement",VLOOKUP(B1056,'[1]4 - Jeudi - SX'!$C$12:$S$313,14,FALSE),IF(E1056="Administration (chefs équipes)",VLOOKUP(B1056,'[1]4 - Jeudi - SX'!$C$12:$S$313,16,FALSE)))))))))</f>
        <v>0</v>
      </c>
      <c r="I1056" s="6"/>
      <c r="J1056" s="7"/>
    </row>
    <row r="1057" spans="1:10">
      <c r="A1057" s="1" t="str">
        <f t="shared" si="32"/>
        <v>BOULANGER  JASON</v>
      </c>
      <c r="B1057" s="2" t="str">
        <f>INDEX('[1]liste operateur'!D:D,(ROWS($1:1057)-1)/8+1)</f>
        <v>BOULANGER  JASON</v>
      </c>
      <c r="C1057" s="3" t="str">
        <f>+VLOOKUP(B1057,'[1]liste operateur'!D:E,2,FALSE)</f>
        <v>Intérimaire</v>
      </c>
      <c r="D1057" s="4" t="str">
        <f t="shared" si="33"/>
        <v>NORM</v>
      </c>
      <c r="E1057" t="s">
        <v>0</v>
      </c>
      <c r="G1057" t="str">
        <f>VLOOKUP(B1057,'[1]4 - Jeudi - SX'!$C$12:$E$1048576,3,FALSE)</f>
        <v>Après Midi</v>
      </c>
      <c r="H1057" s="5">
        <f>IF(E1057="Réception",VLOOKUP(B1057,'[1]4 - Jeudi - SX'!$C$12:$S$313,9,FALSE),IF(E1057="Préparation",VLOOKUP(B1057,'[1]4 - Jeudi - SX'!$C$12:$S$313,8,FALSE),IF(E1057="Expédition",VLOOKUP(B1057,'[1]4 - Jeudi - SX'!$C$12:$S$313,10,FALSE),IF(E1057="Inventaire",VLOOKUP(B1057,'[1]4 - Jeudi - SX'!$C$12:$S$313,11,FALSE),IF(E1057="Emballages/Déchets",VLOOKUP(B1057,'[1]4 - Jeudi - SX'!$C$12:$S$313,12,FALSE),IF(F1057="Délgation",VLOOKUP(B1057,'[1]4 - Jeudi - SX'!$C$12:$S$313,13,FALSE),IF(E1057="Dégagement",VLOOKUP(B1057,'[1]4 - Jeudi - SX'!$C$12:$S$313,14,FALSE),IF(E1057="Administration (chefs équipes)",VLOOKUP(B1057,'[1]4 - Jeudi - SX'!$C$12:$S$313,16,FALSE)))))))))</f>
        <v>0</v>
      </c>
      <c r="I1057" s="6"/>
      <c r="J1057" s="7"/>
    </row>
    <row r="1058" spans="1:10">
      <c r="A1058" s="1" t="str">
        <f t="shared" si="32"/>
        <v>BOULANGER  JASON</v>
      </c>
      <c r="B1058" s="2" t="str">
        <f>INDEX('[1]liste operateur'!D:D,(ROWS($1:1058)-1)/8+1)</f>
        <v>BOULANGER  JASON</v>
      </c>
      <c r="C1058" s="3" t="str">
        <f>+VLOOKUP(B1058,'[1]liste operateur'!D:E,2,FALSE)</f>
        <v>Intérimaire</v>
      </c>
      <c r="D1058" s="4" t="str">
        <f t="shared" si="33"/>
        <v>NORM</v>
      </c>
      <c r="E1058" t="s">
        <v>1</v>
      </c>
      <c r="G1058" t="str">
        <f>VLOOKUP(B1058,'[1]4 - Jeudi - SX'!$C$12:$E$1048576,3,FALSE)</f>
        <v>Après Midi</v>
      </c>
      <c r="H1058" s="5">
        <f>IF(E1058="Réception",VLOOKUP(B1058,'[1]4 - Jeudi - SX'!$C$12:$S$313,9,FALSE),IF(E1058="Préparation",VLOOKUP(B1058,'[1]4 - Jeudi - SX'!$C$12:$S$313,8,FALSE),IF(E1058="Expédition",VLOOKUP(B1058,'[1]4 - Jeudi - SX'!$C$12:$S$313,10,FALSE),IF(E1058="Inventaire",VLOOKUP(B1058,'[1]4 - Jeudi - SX'!$C$12:$S$313,11,FALSE),IF(E1058="Emballages/Déchets",VLOOKUP(B1058,'[1]4 - Jeudi - SX'!$C$12:$S$313,12,FALSE),IF(F1058="Délgation",VLOOKUP(B1058,'[1]4 - Jeudi - SX'!$C$12:$S$313,13,FALSE),IF(E1058="Dégagement",VLOOKUP(B1058,'[1]4 - Jeudi - SX'!$C$12:$S$313,14,FALSE),IF(E1058="Administration (chefs équipes)",VLOOKUP(B1058,'[1]4 - Jeudi - SX'!$C$12:$S$313,16,FALSE)))))))))</f>
        <v>0</v>
      </c>
      <c r="I1058" s="6"/>
      <c r="J1058" s="7"/>
    </row>
    <row r="1059" spans="1:10">
      <c r="A1059" s="1" t="str">
        <f t="shared" si="32"/>
        <v>BOULANGER  JASON</v>
      </c>
      <c r="B1059" s="2" t="str">
        <f>INDEX('[1]liste operateur'!D:D,(ROWS($1:1059)-1)/8+1)</f>
        <v>BOULANGER  JASON</v>
      </c>
      <c r="C1059" s="3" t="str">
        <f>+VLOOKUP(B1059,'[1]liste operateur'!D:E,2,FALSE)</f>
        <v>Intérimaire</v>
      </c>
      <c r="D1059" s="4" t="str">
        <f t="shared" si="33"/>
        <v>NORM</v>
      </c>
      <c r="E1059" t="s">
        <v>2</v>
      </c>
      <c r="G1059" t="str">
        <f>VLOOKUP(B1059,'[1]4 - Jeudi - SX'!$C$12:$E$1048576,3,FALSE)</f>
        <v>Après Midi</v>
      </c>
      <c r="H1059" s="5">
        <f>IF(E1059="Réception",VLOOKUP(B1059,'[1]4 - Jeudi - SX'!$C$12:$S$313,9,FALSE),IF(E1059="Préparation",VLOOKUP(B1059,'[1]4 - Jeudi - SX'!$C$12:$S$313,8,FALSE),IF(E1059="Expédition",VLOOKUP(B1059,'[1]4 - Jeudi - SX'!$C$12:$S$313,10,FALSE),IF(E1059="Inventaire",VLOOKUP(B1059,'[1]4 - Jeudi - SX'!$C$12:$S$313,11,FALSE),IF(E1059="Emballages/Déchets",VLOOKUP(B1059,'[1]4 - Jeudi - SX'!$C$12:$S$313,12,FALSE),IF(F1059="Délgation",VLOOKUP(B1059,'[1]4 - Jeudi - SX'!$C$12:$S$313,13,FALSE),IF(E1059="Dégagement",VLOOKUP(B1059,'[1]4 - Jeudi - SX'!$C$12:$S$313,14,FALSE),IF(E1059="Administration (chefs équipes)",VLOOKUP(B1059,'[1]4 - Jeudi - SX'!$C$12:$S$313,16,FALSE)))))))))</f>
        <v>0</v>
      </c>
      <c r="I1059" s="6"/>
      <c r="J1059" s="7"/>
    </row>
    <row r="1060" spans="1:10">
      <c r="A1060" s="1" t="str">
        <f t="shared" si="32"/>
        <v>BOULANGER  JASON</v>
      </c>
      <c r="B1060" s="2" t="str">
        <f>INDEX('[1]liste operateur'!D:D,(ROWS($1:1060)-1)/8+1)</f>
        <v>BOULANGER  JASON</v>
      </c>
      <c r="C1060" s="3" t="str">
        <f>+VLOOKUP(B1060,'[1]liste operateur'!D:E,2,FALSE)</f>
        <v>Intérimaire</v>
      </c>
      <c r="D1060" s="4" t="str">
        <f t="shared" si="33"/>
        <v>NORM</v>
      </c>
      <c r="E1060" t="s">
        <v>3</v>
      </c>
      <c r="G1060" t="str">
        <f>VLOOKUP(B1060,'[1]4 - Jeudi - SX'!$C$12:$E$1048576,3,FALSE)</f>
        <v>Après Midi</v>
      </c>
      <c r="H1060" s="5">
        <f>IF(E1060="Réception",VLOOKUP(B1060,'[1]4 - Jeudi - SX'!$C$12:$S$313,9,FALSE),IF(E1060="Préparation",VLOOKUP(B1060,'[1]4 - Jeudi - SX'!$C$12:$S$313,8,FALSE),IF(E1060="Expédition",VLOOKUP(B1060,'[1]4 - Jeudi - SX'!$C$12:$S$313,10,FALSE),IF(E1060="Inventaire",VLOOKUP(B1060,'[1]4 - Jeudi - SX'!$C$12:$S$313,11,FALSE),IF(E1060="Emballages/Déchets",VLOOKUP(B1060,'[1]4 - Jeudi - SX'!$C$12:$S$313,12,FALSE),IF(F1060="Délgation",VLOOKUP(B1060,'[1]4 - Jeudi - SX'!$C$12:$S$313,13,FALSE),IF(E1060="Dégagement",VLOOKUP(B1060,'[1]4 - Jeudi - SX'!$C$12:$S$313,14,FALSE),IF(E1060="Administration (chefs équipes)",VLOOKUP(B1060,'[1]4 - Jeudi - SX'!$C$12:$S$313,16,FALSE)))))))))</f>
        <v>0</v>
      </c>
      <c r="I1060" s="6"/>
      <c r="J1060" s="7"/>
    </row>
    <row r="1061" spans="1:10">
      <c r="A1061" s="1" t="str">
        <f t="shared" si="32"/>
        <v>BOULANGER  JASON</v>
      </c>
      <c r="B1061" s="2" t="str">
        <f>INDEX('[1]liste operateur'!D:D,(ROWS($1:1061)-1)/8+1)</f>
        <v>BOULANGER  JASON</v>
      </c>
      <c r="C1061" s="3" t="str">
        <f>+VLOOKUP(B1061,'[1]liste operateur'!D:E,2,FALSE)</f>
        <v>Intérimaire</v>
      </c>
      <c r="D1061" s="4" t="str">
        <f t="shared" si="33"/>
        <v>NORM</v>
      </c>
      <c r="E1061" t="s">
        <v>4</v>
      </c>
      <c r="G1061" t="str">
        <f>VLOOKUP(B1061,'[1]4 - Jeudi - SX'!$C$12:$E$1048576,3,FALSE)</f>
        <v>Après Midi</v>
      </c>
      <c r="H1061" s="5">
        <f>IF(E1061="Réception",VLOOKUP(B1061,'[1]4 - Jeudi - SX'!$C$12:$S$313,9,FALSE),IF(E1061="Préparation",VLOOKUP(B1061,'[1]4 - Jeudi - SX'!$C$12:$S$313,8,FALSE),IF(E1061="Expédition",VLOOKUP(B1061,'[1]4 - Jeudi - SX'!$C$12:$S$313,10,FALSE),IF(E1061="Inventaire",VLOOKUP(B1061,'[1]4 - Jeudi - SX'!$C$12:$S$313,11,FALSE),IF(E1061="Emballages/Déchets",VLOOKUP(B1061,'[1]4 - Jeudi - SX'!$C$12:$S$313,12,FALSE),IF(F1061="Délgation",VLOOKUP(B1061,'[1]4 - Jeudi - SX'!$C$12:$S$313,13,FALSE),IF(E1061="Dégagement",VLOOKUP(B1061,'[1]4 - Jeudi - SX'!$C$12:$S$313,14,FALSE),IF(E1061="Administration (chefs équipes)",VLOOKUP(B1061,'[1]4 - Jeudi - SX'!$C$12:$S$313,16,FALSE)))))))))</f>
        <v>0</v>
      </c>
      <c r="I1061" s="6"/>
      <c r="J1061" s="7"/>
    </row>
    <row r="1062" spans="1:10">
      <c r="A1062" s="1" t="str">
        <f t="shared" si="32"/>
        <v>BOULANGER  JASON</v>
      </c>
      <c r="B1062" s="2" t="str">
        <f>INDEX('[1]liste operateur'!D:D,(ROWS($1:1062)-1)/8+1)</f>
        <v>BOULANGER  JASON</v>
      </c>
      <c r="C1062" s="3" t="str">
        <f>+VLOOKUP(B1062,'[1]liste operateur'!D:E,2,FALSE)</f>
        <v>Intérimaire</v>
      </c>
      <c r="D1062" s="4" t="str">
        <f t="shared" si="33"/>
        <v>NORM</v>
      </c>
      <c r="E1062" t="s">
        <v>5</v>
      </c>
      <c r="G1062" t="str">
        <f>VLOOKUP(B1062,'[1]4 - Jeudi - SX'!$C$12:$E$1048576,3,FALSE)</f>
        <v>Après Midi</v>
      </c>
      <c r="H1062" s="5">
        <f>IF(E1062="Réception",VLOOKUP(B1062,'[1]4 - Jeudi - SX'!$C$12:$S$313,9,FALSE),IF(E1062="Préparation",VLOOKUP(B1062,'[1]4 - Jeudi - SX'!$C$12:$S$313,8,FALSE),IF(E1062="Expédition",VLOOKUP(B1062,'[1]4 - Jeudi - SX'!$C$12:$S$313,10,FALSE),IF(E1062="Inventaire",VLOOKUP(B1062,'[1]4 - Jeudi - SX'!$C$12:$S$313,11,FALSE),IF(E1062="Emballages/Déchets",VLOOKUP(B1062,'[1]4 - Jeudi - SX'!$C$12:$S$313,12,FALSE),IF(F1062="Délgation",VLOOKUP(B1062,'[1]4 - Jeudi - SX'!$C$12:$S$313,13,FALSE),IF(E1062="Dégagement",VLOOKUP(B1062,'[1]4 - Jeudi - SX'!$C$12:$S$313,14,FALSE),IF(E1062="Administration (chefs équipes)",VLOOKUP(B1062,'[1]4 - Jeudi - SX'!$C$12:$S$313,16,FALSE)))))))))</f>
        <v>0</v>
      </c>
      <c r="I1062" s="6"/>
      <c r="J1062" s="7"/>
    </row>
    <row r="1063" spans="1:10">
      <c r="A1063" s="1" t="str">
        <f t="shared" si="32"/>
        <v>BOULANGER  JASON</v>
      </c>
      <c r="B1063" s="2" t="str">
        <f>INDEX('[1]liste operateur'!D:D,(ROWS($1:1063)-1)/8+1)</f>
        <v>BOULANGER  JASON</v>
      </c>
      <c r="C1063" s="3" t="str">
        <f>+VLOOKUP(B1063,'[1]liste operateur'!D:E,2,FALSE)</f>
        <v>Intérimaire</v>
      </c>
      <c r="D1063" s="4" t="str">
        <f t="shared" si="33"/>
        <v>NORM</v>
      </c>
      <c r="E1063" t="s">
        <v>6</v>
      </c>
      <c r="G1063" t="str">
        <f>VLOOKUP(B1063,'[1]4 - Jeudi - SX'!$C$12:$E$1048576,3,FALSE)</f>
        <v>Après Midi</v>
      </c>
      <c r="H1063" s="5">
        <f>IF(E1063="Réception",VLOOKUP(B1063,'[1]4 - Jeudi - SX'!$C$12:$S$313,9,FALSE),IF(E1063="Préparation",VLOOKUP(B1063,'[1]4 - Jeudi - SX'!$C$12:$S$313,8,FALSE),IF(E1063="Expédition",VLOOKUP(B1063,'[1]4 - Jeudi - SX'!$C$12:$S$313,10,FALSE),IF(E1063="Inventaire",VLOOKUP(B1063,'[1]4 - Jeudi - SX'!$C$12:$S$313,11,FALSE),IF(E1063="Emballages/Déchets",VLOOKUP(B1063,'[1]4 - Jeudi - SX'!$C$12:$S$313,12,FALSE),IF(F1063="Délgation",VLOOKUP(B1063,'[1]4 - Jeudi - SX'!$C$12:$S$313,13,FALSE),IF(E1063="Dégagement",VLOOKUP(B1063,'[1]4 - Jeudi - SX'!$C$12:$S$313,14,FALSE),IF(E1063="Administration (chefs équipes)",VLOOKUP(B1063,'[1]4 - Jeudi - SX'!$C$12:$S$313,16,FALSE)))))))))</f>
        <v>0</v>
      </c>
      <c r="I1063" s="6"/>
      <c r="J1063" s="7"/>
    </row>
    <row r="1064" spans="1:10">
      <c r="A1064" s="1" t="str">
        <f t="shared" si="32"/>
        <v>BOULANGER  JASON</v>
      </c>
      <c r="B1064" s="2" t="str">
        <f>INDEX('[1]liste operateur'!D:D,(ROWS($1:1064)-1)/8+1)</f>
        <v>BOULANGER  JASON</v>
      </c>
      <c r="C1064" s="3" t="str">
        <f>+VLOOKUP(B1064,'[1]liste operateur'!D:E,2,FALSE)</f>
        <v>Intérimaire</v>
      </c>
      <c r="D1064" s="4" t="str">
        <f t="shared" si="33"/>
        <v>NORM</v>
      </c>
      <c r="F1064" t="s">
        <v>7</v>
      </c>
      <c r="G1064" t="str">
        <f>VLOOKUP(B1064,'[1]4 - Jeudi - SX'!$C$12:$E$1048576,3,FALSE)</f>
        <v>Après Midi</v>
      </c>
      <c r="H1064" s="5">
        <f>IF(E1064="Réception",VLOOKUP(B1064,'[1]4 - Jeudi - SX'!$C$12:$S$313,9,FALSE),IF(E1064="Préparation",VLOOKUP(B1064,'[1]4 - Jeudi - SX'!$C$12:$S$313,8,FALSE),IF(E1064="Expédition",VLOOKUP(B1064,'[1]4 - Jeudi - SX'!$C$12:$S$313,10,FALSE),IF(E1064="Inventaire",VLOOKUP(B1064,'[1]4 - Jeudi - SX'!$C$12:$S$313,11,FALSE),IF(E1064="Emballages/Déchets",VLOOKUP(B1064,'[1]4 - Jeudi - SX'!$C$12:$S$313,12,FALSE),IF(F1064="Délgation",VLOOKUP(B1064,'[1]4 - Jeudi - SX'!$C$12:$S$313,13,FALSE),IF(E1064="Dégagement",VLOOKUP(B1064,'[1]4 - Jeudi - SX'!$C$12:$S$313,14,FALSE),IF(E1064="Administration (chefs équipes)",VLOOKUP(B1064,'[1]4 - Jeudi - SX'!$C$12:$S$313,16,FALSE)))))))))</f>
        <v>0</v>
      </c>
      <c r="I1064" s="6"/>
      <c r="J1064" s="7"/>
    </row>
    <row r="1065" spans="1:10">
      <c r="A1065" s="1" t="str">
        <f t="shared" si="32"/>
        <v>DEBRANDT  JORDAN</v>
      </c>
      <c r="B1065" s="2" t="str">
        <f>INDEX('[1]liste operateur'!D:D,(ROWS($1:1065)-1)/8+1)</f>
        <v>DEBRANDT  JORDAN</v>
      </c>
      <c r="C1065" s="3" t="str">
        <f>+VLOOKUP(B1065,'[1]liste operateur'!D:E,2,FALSE)</f>
        <v>Intérimaire</v>
      </c>
      <c r="D1065" s="4" t="str">
        <f t="shared" si="33"/>
        <v>NORM</v>
      </c>
      <c r="E1065" t="s">
        <v>0</v>
      </c>
      <c r="G1065" t="str">
        <f>VLOOKUP(B1065,'[1]4 - Jeudi - SX'!$C$12:$E$1048576,3,FALSE)</f>
        <v>Après Midi</v>
      </c>
      <c r="H1065" s="5">
        <f>IF(E1065="Réception",VLOOKUP(B1065,'[1]4 - Jeudi - SX'!$C$12:$S$313,9,FALSE),IF(E1065="Préparation",VLOOKUP(B1065,'[1]4 - Jeudi - SX'!$C$12:$S$313,8,FALSE),IF(E1065="Expédition",VLOOKUP(B1065,'[1]4 - Jeudi - SX'!$C$12:$S$313,10,FALSE),IF(E1065="Inventaire",VLOOKUP(B1065,'[1]4 - Jeudi - SX'!$C$12:$S$313,11,FALSE),IF(E1065="Emballages/Déchets",VLOOKUP(B1065,'[1]4 - Jeudi - SX'!$C$12:$S$313,12,FALSE),IF(F1065="Délgation",VLOOKUP(B1065,'[1]4 - Jeudi - SX'!$C$12:$S$313,13,FALSE),IF(E1065="Dégagement",VLOOKUP(B1065,'[1]4 - Jeudi - SX'!$C$12:$S$313,14,FALSE),IF(E1065="Administration (chefs équipes)",VLOOKUP(B1065,'[1]4 - Jeudi - SX'!$C$12:$S$313,16,FALSE)))))))))</f>
        <v>0</v>
      </c>
      <c r="I1065" s="6"/>
      <c r="J1065" s="7"/>
    </row>
    <row r="1066" spans="1:10">
      <c r="A1066" s="1" t="str">
        <f t="shared" si="32"/>
        <v>DEBRANDT  JORDAN</v>
      </c>
      <c r="B1066" s="2" t="str">
        <f>INDEX('[1]liste operateur'!D:D,(ROWS($1:1066)-1)/8+1)</f>
        <v>DEBRANDT  JORDAN</v>
      </c>
      <c r="C1066" s="3" t="str">
        <f>+VLOOKUP(B1066,'[1]liste operateur'!D:E,2,FALSE)</f>
        <v>Intérimaire</v>
      </c>
      <c r="D1066" s="4" t="str">
        <f t="shared" si="33"/>
        <v>NORM</v>
      </c>
      <c r="E1066" t="s">
        <v>1</v>
      </c>
      <c r="G1066" t="str">
        <f>VLOOKUP(B1066,'[1]4 - Jeudi - SX'!$C$12:$E$1048576,3,FALSE)</f>
        <v>Après Midi</v>
      </c>
      <c r="H1066" s="5">
        <f>IF(E1066="Réception",VLOOKUP(B1066,'[1]4 - Jeudi - SX'!$C$12:$S$313,9,FALSE),IF(E1066="Préparation",VLOOKUP(B1066,'[1]4 - Jeudi - SX'!$C$12:$S$313,8,FALSE),IF(E1066="Expédition",VLOOKUP(B1066,'[1]4 - Jeudi - SX'!$C$12:$S$313,10,FALSE),IF(E1066="Inventaire",VLOOKUP(B1066,'[1]4 - Jeudi - SX'!$C$12:$S$313,11,FALSE),IF(E1066="Emballages/Déchets",VLOOKUP(B1066,'[1]4 - Jeudi - SX'!$C$12:$S$313,12,FALSE),IF(F1066="Délgation",VLOOKUP(B1066,'[1]4 - Jeudi - SX'!$C$12:$S$313,13,FALSE),IF(E1066="Dégagement",VLOOKUP(B1066,'[1]4 - Jeudi - SX'!$C$12:$S$313,14,FALSE),IF(E1066="Administration (chefs équipes)",VLOOKUP(B1066,'[1]4 - Jeudi - SX'!$C$12:$S$313,16,FALSE)))))))))</f>
        <v>0</v>
      </c>
      <c r="I1066" s="6"/>
      <c r="J1066" s="7"/>
    </row>
    <row r="1067" spans="1:10">
      <c r="A1067" s="1" t="str">
        <f t="shared" si="32"/>
        <v>DEBRANDT  JORDAN</v>
      </c>
      <c r="B1067" s="2" t="str">
        <f>INDEX('[1]liste operateur'!D:D,(ROWS($1:1067)-1)/8+1)</f>
        <v>DEBRANDT  JORDAN</v>
      </c>
      <c r="C1067" s="3" t="str">
        <f>+VLOOKUP(B1067,'[1]liste operateur'!D:E,2,FALSE)</f>
        <v>Intérimaire</v>
      </c>
      <c r="D1067" s="4" t="str">
        <f t="shared" si="33"/>
        <v>NORM</v>
      </c>
      <c r="E1067" t="s">
        <v>2</v>
      </c>
      <c r="G1067" t="str">
        <f>VLOOKUP(B1067,'[1]4 - Jeudi - SX'!$C$12:$E$1048576,3,FALSE)</f>
        <v>Après Midi</v>
      </c>
      <c r="H1067" s="5">
        <f>IF(E1067="Réception",VLOOKUP(B1067,'[1]4 - Jeudi - SX'!$C$12:$S$313,9,FALSE),IF(E1067="Préparation",VLOOKUP(B1067,'[1]4 - Jeudi - SX'!$C$12:$S$313,8,FALSE),IF(E1067="Expédition",VLOOKUP(B1067,'[1]4 - Jeudi - SX'!$C$12:$S$313,10,FALSE),IF(E1067="Inventaire",VLOOKUP(B1067,'[1]4 - Jeudi - SX'!$C$12:$S$313,11,FALSE),IF(E1067="Emballages/Déchets",VLOOKUP(B1067,'[1]4 - Jeudi - SX'!$C$12:$S$313,12,FALSE),IF(F1067="Délgation",VLOOKUP(B1067,'[1]4 - Jeudi - SX'!$C$12:$S$313,13,FALSE),IF(E1067="Dégagement",VLOOKUP(B1067,'[1]4 - Jeudi - SX'!$C$12:$S$313,14,FALSE),IF(E1067="Administration (chefs équipes)",VLOOKUP(B1067,'[1]4 - Jeudi - SX'!$C$12:$S$313,16,FALSE)))))))))</f>
        <v>0</v>
      </c>
      <c r="I1067" s="6"/>
      <c r="J1067" s="7"/>
    </row>
    <row r="1068" spans="1:10">
      <c r="A1068" s="1" t="str">
        <f t="shared" si="32"/>
        <v>DEBRANDT  JORDAN</v>
      </c>
      <c r="B1068" s="2" t="str">
        <f>INDEX('[1]liste operateur'!D:D,(ROWS($1:1068)-1)/8+1)</f>
        <v>DEBRANDT  JORDAN</v>
      </c>
      <c r="C1068" s="3" t="str">
        <f>+VLOOKUP(B1068,'[1]liste operateur'!D:E,2,FALSE)</f>
        <v>Intérimaire</v>
      </c>
      <c r="D1068" s="4" t="str">
        <f t="shared" si="33"/>
        <v>NORM</v>
      </c>
      <c r="E1068" t="s">
        <v>3</v>
      </c>
      <c r="G1068" t="str">
        <f>VLOOKUP(B1068,'[1]4 - Jeudi - SX'!$C$12:$E$1048576,3,FALSE)</f>
        <v>Après Midi</v>
      </c>
      <c r="H1068" s="5">
        <f>IF(E1068="Réception",VLOOKUP(B1068,'[1]4 - Jeudi - SX'!$C$12:$S$313,9,FALSE),IF(E1068="Préparation",VLOOKUP(B1068,'[1]4 - Jeudi - SX'!$C$12:$S$313,8,FALSE),IF(E1068="Expédition",VLOOKUP(B1068,'[1]4 - Jeudi - SX'!$C$12:$S$313,10,FALSE),IF(E1068="Inventaire",VLOOKUP(B1068,'[1]4 - Jeudi - SX'!$C$12:$S$313,11,FALSE),IF(E1068="Emballages/Déchets",VLOOKUP(B1068,'[1]4 - Jeudi - SX'!$C$12:$S$313,12,FALSE),IF(F1068="Délgation",VLOOKUP(B1068,'[1]4 - Jeudi - SX'!$C$12:$S$313,13,FALSE),IF(E1068="Dégagement",VLOOKUP(B1068,'[1]4 - Jeudi - SX'!$C$12:$S$313,14,FALSE),IF(E1068="Administration (chefs équipes)",VLOOKUP(B1068,'[1]4 - Jeudi - SX'!$C$12:$S$313,16,FALSE)))))))))</f>
        <v>0</v>
      </c>
      <c r="I1068" s="6"/>
      <c r="J1068" s="7"/>
    </row>
    <row r="1069" spans="1:10">
      <c r="A1069" s="1" t="str">
        <f t="shared" si="32"/>
        <v>DEBRANDT  JORDAN</v>
      </c>
      <c r="B1069" s="2" t="str">
        <f>INDEX('[1]liste operateur'!D:D,(ROWS($1:1069)-1)/8+1)</f>
        <v>DEBRANDT  JORDAN</v>
      </c>
      <c r="C1069" s="3" t="str">
        <f>+VLOOKUP(B1069,'[1]liste operateur'!D:E,2,FALSE)</f>
        <v>Intérimaire</v>
      </c>
      <c r="D1069" s="4" t="str">
        <f t="shared" si="33"/>
        <v>NORM</v>
      </c>
      <c r="E1069" t="s">
        <v>4</v>
      </c>
      <c r="G1069" t="str">
        <f>VLOOKUP(B1069,'[1]4 - Jeudi - SX'!$C$12:$E$1048576,3,FALSE)</f>
        <v>Après Midi</v>
      </c>
      <c r="H1069" s="5">
        <f>IF(E1069="Réception",VLOOKUP(B1069,'[1]4 - Jeudi - SX'!$C$12:$S$313,9,FALSE),IF(E1069="Préparation",VLOOKUP(B1069,'[1]4 - Jeudi - SX'!$C$12:$S$313,8,FALSE),IF(E1069="Expédition",VLOOKUP(B1069,'[1]4 - Jeudi - SX'!$C$12:$S$313,10,FALSE),IF(E1069="Inventaire",VLOOKUP(B1069,'[1]4 - Jeudi - SX'!$C$12:$S$313,11,FALSE),IF(E1069="Emballages/Déchets",VLOOKUP(B1069,'[1]4 - Jeudi - SX'!$C$12:$S$313,12,FALSE),IF(F1069="Délgation",VLOOKUP(B1069,'[1]4 - Jeudi - SX'!$C$12:$S$313,13,FALSE),IF(E1069="Dégagement",VLOOKUP(B1069,'[1]4 - Jeudi - SX'!$C$12:$S$313,14,FALSE),IF(E1069="Administration (chefs équipes)",VLOOKUP(B1069,'[1]4 - Jeudi - SX'!$C$12:$S$313,16,FALSE)))))))))</f>
        <v>0</v>
      </c>
      <c r="I1069" s="6"/>
      <c r="J1069" s="7"/>
    </row>
    <row r="1070" spans="1:10">
      <c r="A1070" s="1" t="str">
        <f t="shared" si="32"/>
        <v>DEBRANDT  JORDAN</v>
      </c>
      <c r="B1070" s="2" t="str">
        <f>INDEX('[1]liste operateur'!D:D,(ROWS($1:1070)-1)/8+1)</f>
        <v>DEBRANDT  JORDAN</v>
      </c>
      <c r="C1070" s="3" t="str">
        <f>+VLOOKUP(B1070,'[1]liste operateur'!D:E,2,FALSE)</f>
        <v>Intérimaire</v>
      </c>
      <c r="D1070" s="4" t="str">
        <f t="shared" si="33"/>
        <v>NORM</v>
      </c>
      <c r="E1070" t="s">
        <v>5</v>
      </c>
      <c r="G1070" t="str">
        <f>VLOOKUP(B1070,'[1]4 - Jeudi - SX'!$C$12:$E$1048576,3,FALSE)</f>
        <v>Après Midi</v>
      </c>
      <c r="H1070" s="5">
        <f>IF(E1070="Réception",VLOOKUP(B1070,'[1]4 - Jeudi - SX'!$C$12:$S$313,9,FALSE),IF(E1070="Préparation",VLOOKUP(B1070,'[1]4 - Jeudi - SX'!$C$12:$S$313,8,FALSE),IF(E1070="Expédition",VLOOKUP(B1070,'[1]4 - Jeudi - SX'!$C$12:$S$313,10,FALSE),IF(E1070="Inventaire",VLOOKUP(B1070,'[1]4 - Jeudi - SX'!$C$12:$S$313,11,FALSE),IF(E1070="Emballages/Déchets",VLOOKUP(B1070,'[1]4 - Jeudi - SX'!$C$12:$S$313,12,FALSE),IF(F1070="Délgation",VLOOKUP(B1070,'[1]4 - Jeudi - SX'!$C$12:$S$313,13,FALSE),IF(E1070="Dégagement",VLOOKUP(B1070,'[1]4 - Jeudi - SX'!$C$12:$S$313,14,FALSE),IF(E1070="Administration (chefs équipes)",VLOOKUP(B1070,'[1]4 - Jeudi - SX'!$C$12:$S$313,16,FALSE)))))))))</f>
        <v>0</v>
      </c>
      <c r="I1070" s="6"/>
      <c r="J1070" s="7"/>
    </row>
    <row r="1071" spans="1:10">
      <c r="A1071" s="1" t="str">
        <f t="shared" si="32"/>
        <v>DEBRANDT  JORDAN</v>
      </c>
      <c r="B1071" s="2" t="str">
        <f>INDEX('[1]liste operateur'!D:D,(ROWS($1:1071)-1)/8+1)</f>
        <v>DEBRANDT  JORDAN</v>
      </c>
      <c r="C1071" s="3" t="str">
        <f>+VLOOKUP(B1071,'[1]liste operateur'!D:E,2,FALSE)</f>
        <v>Intérimaire</v>
      </c>
      <c r="D1071" s="4" t="str">
        <f t="shared" si="33"/>
        <v>NORM</v>
      </c>
      <c r="E1071" t="s">
        <v>6</v>
      </c>
      <c r="G1071" t="str">
        <f>VLOOKUP(B1071,'[1]4 - Jeudi - SX'!$C$12:$E$1048576,3,FALSE)</f>
        <v>Après Midi</v>
      </c>
      <c r="H1071" s="5">
        <f>IF(E1071="Réception",VLOOKUP(B1071,'[1]4 - Jeudi - SX'!$C$12:$S$313,9,FALSE),IF(E1071="Préparation",VLOOKUP(B1071,'[1]4 - Jeudi - SX'!$C$12:$S$313,8,FALSE),IF(E1071="Expédition",VLOOKUP(B1071,'[1]4 - Jeudi - SX'!$C$12:$S$313,10,FALSE),IF(E1071="Inventaire",VLOOKUP(B1071,'[1]4 - Jeudi - SX'!$C$12:$S$313,11,FALSE),IF(E1071="Emballages/Déchets",VLOOKUP(B1071,'[1]4 - Jeudi - SX'!$C$12:$S$313,12,FALSE),IF(F1071="Délgation",VLOOKUP(B1071,'[1]4 - Jeudi - SX'!$C$12:$S$313,13,FALSE),IF(E1071="Dégagement",VLOOKUP(B1071,'[1]4 - Jeudi - SX'!$C$12:$S$313,14,FALSE),IF(E1071="Administration (chefs équipes)",VLOOKUP(B1071,'[1]4 - Jeudi - SX'!$C$12:$S$313,16,FALSE)))))))))</f>
        <v>0</v>
      </c>
      <c r="I1071" s="6"/>
      <c r="J1071" s="7"/>
    </row>
    <row r="1072" spans="1:10">
      <c r="A1072" s="1" t="str">
        <f t="shared" si="32"/>
        <v>DEBRANDT  JORDAN</v>
      </c>
      <c r="B1072" s="2" t="str">
        <f>INDEX('[1]liste operateur'!D:D,(ROWS($1:1072)-1)/8+1)</f>
        <v>DEBRANDT  JORDAN</v>
      </c>
      <c r="C1072" s="3" t="str">
        <f>+VLOOKUP(B1072,'[1]liste operateur'!D:E,2,FALSE)</f>
        <v>Intérimaire</v>
      </c>
      <c r="D1072" s="4" t="str">
        <f t="shared" si="33"/>
        <v>NORM</v>
      </c>
      <c r="F1072" t="s">
        <v>7</v>
      </c>
      <c r="G1072" t="str">
        <f>VLOOKUP(B1072,'[1]4 - Jeudi - SX'!$C$12:$E$1048576,3,FALSE)</f>
        <v>Après Midi</v>
      </c>
      <c r="H1072" s="5">
        <f>IF(E1072="Réception",VLOOKUP(B1072,'[1]4 - Jeudi - SX'!$C$12:$S$313,9,FALSE),IF(E1072="Préparation",VLOOKUP(B1072,'[1]4 - Jeudi - SX'!$C$12:$S$313,8,FALSE),IF(E1072="Expédition",VLOOKUP(B1072,'[1]4 - Jeudi - SX'!$C$12:$S$313,10,FALSE),IF(E1072="Inventaire",VLOOKUP(B1072,'[1]4 - Jeudi - SX'!$C$12:$S$313,11,FALSE),IF(E1072="Emballages/Déchets",VLOOKUP(B1072,'[1]4 - Jeudi - SX'!$C$12:$S$313,12,FALSE),IF(F1072="Délgation",VLOOKUP(B1072,'[1]4 - Jeudi - SX'!$C$12:$S$313,13,FALSE),IF(E1072="Dégagement",VLOOKUP(B1072,'[1]4 - Jeudi - SX'!$C$12:$S$313,14,FALSE),IF(E1072="Administration (chefs équipes)",VLOOKUP(B1072,'[1]4 - Jeudi - SX'!$C$12:$S$313,16,FALSE)))))))))</f>
        <v>0</v>
      </c>
      <c r="I1072" s="6"/>
      <c r="J1072" s="7"/>
    </row>
    <row r="1073" spans="1:10">
      <c r="A1073" s="1" t="str">
        <f t="shared" si="32"/>
        <v>RIEUBON  JIMMY</v>
      </c>
      <c r="B1073" s="2" t="str">
        <f>INDEX('[1]liste operateur'!D:D,(ROWS($1:1073)-1)/8+1)</f>
        <v>RIEUBON  JIMMY</v>
      </c>
      <c r="C1073" s="3" t="str">
        <f>+VLOOKUP(B1073,'[1]liste operateur'!D:E,2,FALSE)</f>
        <v>Intérimaire</v>
      </c>
      <c r="D1073" s="4" t="str">
        <f t="shared" si="33"/>
        <v>NORM</v>
      </c>
      <c r="E1073" t="s">
        <v>0</v>
      </c>
      <c r="G1073" t="str">
        <f>VLOOKUP(B1073,'[1]4 - Jeudi - SX'!$C$12:$E$1048576,3,FALSE)</f>
        <v>Après Midi</v>
      </c>
      <c r="H1073" s="5">
        <f>IF(E1073="Réception",VLOOKUP(B1073,'[1]4 - Jeudi - SX'!$C$12:$S$313,9,FALSE),IF(E1073="Préparation",VLOOKUP(B1073,'[1]4 - Jeudi - SX'!$C$12:$S$313,8,FALSE),IF(E1073="Expédition",VLOOKUP(B1073,'[1]4 - Jeudi - SX'!$C$12:$S$313,10,FALSE),IF(E1073="Inventaire",VLOOKUP(B1073,'[1]4 - Jeudi - SX'!$C$12:$S$313,11,FALSE),IF(E1073="Emballages/Déchets",VLOOKUP(B1073,'[1]4 - Jeudi - SX'!$C$12:$S$313,12,FALSE),IF(F1073="Délgation",VLOOKUP(B1073,'[1]4 - Jeudi - SX'!$C$12:$S$313,13,FALSE),IF(E1073="Dégagement",VLOOKUP(B1073,'[1]4 - Jeudi - SX'!$C$12:$S$313,14,FALSE),IF(E1073="Administration (chefs équipes)",VLOOKUP(B1073,'[1]4 - Jeudi - SX'!$C$12:$S$313,16,FALSE)))))))))</f>
        <v>0</v>
      </c>
      <c r="I1073" s="6"/>
      <c r="J1073" s="7"/>
    </row>
    <row r="1074" spans="1:10">
      <c r="A1074" s="1" t="str">
        <f t="shared" si="32"/>
        <v>RIEUBON  JIMMY</v>
      </c>
      <c r="B1074" s="2" t="str">
        <f>INDEX('[1]liste operateur'!D:D,(ROWS($1:1074)-1)/8+1)</f>
        <v>RIEUBON  JIMMY</v>
      </c>
      <c r="C1074" s="3" t="str">
        <f>+VLOOKUP(B1074,'[1]liste operateur'!D:E,2,FALSE)</f>
        <v>Intérimaire</v>
      </c>
      <c r="D1074" s="4" t="str">
        <f t="shared" si="33"/>
        <v>NORM</v>
      </c>
      <c r="E1074" t="s">
        <v>1</v>
      </c>
      <c r="G1074" t="str">
        <f>VLOOKUP(B1074,'[1]4 - Jeudi - SX'!$C$12:$E$1048576,3,FALSE)</f>
        <v>Après Midi</v>
      </c>
      <c r="H1074" s="5">
        <f>IF(E1074="Réception",VLOOKUP(B1074,'[1]4 - Jeudi - SX'!$C$12:$S$313,9,FALSE),IF(E1074="Préparation",VLOOKUP(B1074,'[1]4 - Jeudi - SX'!$C$12:$S$313,8,FALSE),IF(E1074="Expédition",VLOOKUP(B1074,'[1]4 - Jeudi - SX'!$C$12:$S$313,10,FALSE),IF(E1074="Inventaire",VLOOKUP(B1074,'[1]4 - Jeudi - SX'!$C$12:$S$313,11,FALSE),IF(E1074="Emballages/Déchets",VLOOKUP(B1074,'[1]4 - Jeudi - SX'!$C$12:$S$313,12,FALSE),IF(F1074="Délgation",VLOOKUP(B1074,'[1]4 - Jeudi - SX'!$C$12:$S$313,13,FALSE),IF(E1074="Dégagement",VLOOKUP(B1074,'[1]4 - Jeudi - SX'!$C$12:$S$313,14,FALSE),IF(E1074="Administration (chefs équipes)",VLOOKUP(B1074,'[1]4 - Jeudi - SX'!$C$12:$S$313,16,FALSE)))))))))</f>
        <v>0</v>
      </c>
      <c r="I1074" s="6"/>
      <c r="J1074" s="7"/>
    </row>
    <row r="1075" spans="1:10">
      <c r="A1075" s="1" t="str">
        <f t="shared" si="32"/>
        <v>RIEUBON  JIMMY</v>
      </c>
      <c r="B1075" s="2" t="str">
        <f>INDEX('[1]liste operateur'!D:D,(ROWS($1:1075)-1)/8+1)</f>
        <v>RIEUBON  JIMMY</v>
      </c>
      <c r="C1075" s="3" t="str">
        <f>+VLOOKUP(B1075,'[1]liste operateur'!D:E,2,FALSE)</f>
        <v>Intérimaire</v>
      </c>
      <c r="D1075" s="4" t="str">
        <f t="shared" si="33"/>
        <v>NORM</v>
      </c>
      <c r="E1075" t="s">
        <v>2</v>
      </c>
      <c r="G1075" t="str">
        <f>VLOOKUP(B1075,'[1]4 - Jeudi - SX'!$C$12:$E$1048576,3,FALSE)</f>
        <v>Après Midi</v>
      </c>
      <c r="H1075" s="5">
        <f>IF(E1075="Réception",VLOOKUP(B1075,'[1]4 - Jeudi - SX'!$C$12:$S$313,9,FALSE),IF(E1075="Préparation",VLOOKUP(B1075,'[1]4 - Jeudi - SX'!$C$12:$S$313,8,FALSE),IF(E1075="Expédition",VLOOKUP(B1075,'[1]4 - Jeudi - SX'!$C$12:$S$313,10,FALSE),IF(E1075="Inventaire",VLOOKUP(B1075,'[1]4 - Jeudi - SX'!$C$12:$S$313,11,FALSE),IF(E1075="Emballages/Déchets",VLOOKUP(B1075,'[1]4 - Jeudi - SX'!$C$12:$S$313,12,FALSE),IF(F1075="Délgation",VLOOKUP(B1075,'[1]4 - Jeudi - SX'!$C$12:$S$313,13,FALSE),IF(E1075="Dégagement",VLOOKUP(B1075,'[1]4 - Jeudi - SX'!$C$12:$S$313,14,FALSE),IF(E1075="Administration (chefs équipes)",VLOOKUP(B1075,'[1]4 - Jeudi - SX'!$C$12:$S$313,16,FALSE)))))))))</f>
        <v>0</v>
      </c>
      <c r="I1075" s="6"/>
      <c r="J1075" s="7"/>
    </row>
    <row r="1076" spans="1:10">
      <c r="A1076" s="1" t="str">
        <f t="shared" si="32"/>
        <v>RIEUBON  JIMMY</v>
      </c>
      <c r="B1076" s="2" t="str">
        <f>INDEX('[1]liste operateur'!D:D,(ROWS($1:1076)-1)/8+1)</f>
        <v>RIEUBON  JIMMY</v>
      </c>
      <c r="C1076" s="3" t="str">
        <f>+VLOOKUP(B1076,'[1]liste operateur'!D:E,2,FALSE)</f>
        <v>Intérimaire</v>
      </c>
      <c r="D1076" s="4" t="str">
        <f t="shared" si="33"/>
        <v>NORM</v>
      </c>
      <c r="E1076" t="s">
        <v>3</v>
      </c>
      <c r="G1076" t="str">
        <f>VLOOKUP(B1076,'[1]4 - Jeudi - SX'!$C$12:$E$1048576,3,FALSE)</f>
        <v>Après Midi</v>
      </c>
      <c r="H1076" s="5">
        <f>IF(E1076="Réception",VLOOKUP(B1076,'[1]4 - Jeudi - SX'!$C$12:$S$313,9,FALSE),IF(E1076="Préparation",VLOOKUP(B1076,'[1]4 - Jeudi - SX'!$C$12:$S$313,8,FALSE),IF(E1076="Expédition",VLOOKUP(B1076,'[1]4 - Jeudi - SX'!$C$12:$S$313,10,FALSE),IF(E1076="Inventaire",VLOOKUP(B1076,'[1]4 - Jeudi - SX'!$C$12:$S$313,11,FALSE),IF(E1076="Emballages/Déchets",VLOOKUP(B1076,'[1]4 - Jeudi - SX'!$C$12:$S$313,12,FALSE),IF(F1076="Délgation",VLOOKUP(B1076,'[1]4 - Jeudi - SX'!$C$12:$S$313,13,FALSE),IF(E1076="Dégagement",VLOOKUP(B1076,'[1]4 - Jeudi - SX'!$C$12:$S$313,14,FALSE),IF(E1076="Administration (chefs équipes)",VLOOKUP(B1076,'[1]4 - Jeudi - SX'!$C$12:$S$313,16,FALSE)))))))))</f>
        <v>0</v>
      </c>
      <c r="I1076" s="6"/>
      <c r="J1076" s="7"/>
    </row>
    <row r="1077" spans="1:10">
      <c r="A1077" s="1" t="str">
        <f t="shared" si="32"/>
        <v>RIEUBON  JIMMY</v>
      </c>
      <c r="B1077" s="2" t="str">
        <f>INDEX('[1]liste operateur'!D:D,(ROWS($1:1077)-1)/8+1)</f>
        <v>RIEUBON  JIMMY</v>
      </c>
      <c r="C1077" s="3" t="str">
        <f>+VLOOKUP(B1077,'[1]liste operateur'!D:E,2,FALSE)</f>
        <v>Intérimaire</v>
      </c>
      <c r="D1077" s="4" t="str">
        <f t="shared" si="33"/>
        <v>NORM</v>
      </c>
      <c r="E1077" t="s">
        <v>4</v>
      </c>
      <c r="G1077" t="str">
        <f>VLOOKUP(B1077,'[1]4 - Jeudi - SX'!$C$12:$E$1048576,3,FALSE)</f>
        <v>Après Midi</v>
      </c>
      <c r="H1077" s="5">
        <f>IF(E1077="Réception",VLOOKUP(B1077,'[1]4 - Jeudi - SX'!$C$12:$S$313,9,FALSE),IF(E1077="Préparation",VLOOKUP(B1077,'[1]4 - Jeudi - SX'!$C$12:$S$313,8,FALSE),IF(E1077="Expédition",VLOOKUP(B1077,'[1]4 - Jeudi - SX'!$C$12:$S$313,10,FALSE),IF(E1077="Inventaire",VLOOKUP(B1077,'[1]4 - Jeudi - SX'!$C$12:$S$313,11,FALSE),IF(E1077="Emballages/Déchets",VLOOKUP(B1077,'[1]4 - Jeudi - SX'!$C$12:$S$313,12,FALSE),IF(F1077="Délgation",VLOOKUP(B1077,'[1]4 - Jeudi - SX'!$C$12:$S$313,13,FALSE),IF(E1077="Dégagement",VLOOKUP(B1077,'[1]4 - Jeudi - SX'!$C$12:$S$313,14,FALSE),IF(E1077="Administration (chefs équipes)",VLOOKUP(B1077,'[1]4 - Jeudi - SX'!$C$12:$S$313,16,FALSE)))))))))</f>
        <v>0</v>
      </c>
      <c r="I1077" s="6"/>
      <c r="J1077" s="7"/>
    </row>
    <row r="1078" spans="1:10">
      <c r="A1078" s="1" t="str">
        <f t="shared" si="32"/>
        <v>RIEUBON  JIMMY</v>
      </c>
      <c r="B1078" s="2" t="str">
        <f>INDEX('[1]liste operateur'!D:D,(ROWS($1:1078)-1)/8+1)</f>
        <v>RIEUBON  JIMMY</v>
      </c>
      <c r="C1078" s="3" t="str">
        <f>+VLOOKUP(B1078,'[1]liste operateur'!D:E,2,FALSE)</f>
        <v>Intérimaire</v>
      </c>
      <c r="D1078" s="4" t="str">
        <f t="shared" si="33"/>
        <v>NORM</v>
      </c>
      <c r="E1078" t="s">
        <v>5</v>
      </c>
      <c r="G1078" t="str">
        <f>VLOOKUP(B1078,'[1]4 - Jeudi - SX'!$C$12:$E$1048576,3,FALSE)</f>
        <v>Après Midi</v>
      </c>
      <c r="H1078" s="5">
        <f>IF(E1078="Réception",VLOOKUP(B1078,'[1]4 - Jeudi - SX'!$C$12:$S$313,9,FALSE),IF(E1078="Préparation",VLOOKUP(B1078,'[1]4 - Jeudi - SX'!$C$12:$S$313,8,FALSE),IF(E1078="Expédition",VLOOKUP(B1078,'[1]4 - Jeudi - SX'!$C$12:$S$313,10,FALSE),IF(E1078="Inventaire",VLOOKUP(B1078,'[1]4 - Jeudi - SX'!$C$12:$S$313,11,FALSE),IF(E1078="Emballages/Déchets",VLOOKUP(B1078,'[1]4 - Jeudi - SX'!$C$12:$S$313,12,FALSE),IF(F1078="Délgation",VLOOKUP(B1078,'[1]4 - Jeudi - SX'!$C$12:$S$313,13,FALSE),IF(E1078="Dégagement",VLOOKUP(B1078,'[1]4 - Jeudi - SX'!$C$12:$S$313,14,FALSE),IF(E1078="Administration (chefs équipes)",VLOOKUP(B1078,'[1]4 - Jeudi - SX'!$C$12:$S$313,16,FALSE)))))))))</f>
        <v>0</v>
      </c>
      <c r="I1078" s="6"/>
      <c r="J1078" s="7"/>
    </row>
    <row r="1079" spans="1:10">
      <c r="A1079" s="1" t="str">
        <f t="shared" si="32"/>
        <v>RIEUBON  JIMMY</v>
      </c>
      <c r="B1079" s="2" t="str">
        <f>INDEX('[1]liste operateur'!D:D,(ROWS($1:1079)-1)/8+1)</f>
        <v>RIEUBON  JIMMY</v>
      </c>
      <c r="C1079" s="3" t="str">
        <f>+VLOOKUP(B1079,'[1]liste operateur'!D:E,2,FALSE)</f>
        <v>Intérimaire</v>
      </c>
      <c r="D1079" s="4" t="str">
        <f t="shared" si="33"/>
        <v>NORM</v>
      </c>
      <c r="E1079" t="s">
        <v>6</v>
      </c>
      <c r="G1079" t="str">
        <f>VLOOKUP(B1079,'[1]4 - Jeudi - SX'!$C$12:$E$1048576,3,FALSE)</f>
        <v>Après Midi</v>
      </c>
      <c r="H1079" s="5">
        <f>IF(E1079="Réception",VLOOKUP(B1079,'[1]4 - Jeudi - SX'!$C$12:$S$313,9,FALSE),IF(E1079="Préparation",VLOOKUP(B1079,'[1]4 - Jeudi - SX'!$C$12:$S$313,8,FALSE),IF(E1079="Expédition",VLOOKUP(B1079,'[1]4 - Jeudi - SX'!$C$12:$S$313,10,FALSE),IF(E1079="Inventaire",VLOOKUP(B1079,'[1]4 - Jeudi - SX'!$C$12:$S$313,11,FALSE),IF(E1079="Emballages/Déchets",VLOOKUP(B1079,'[1]4 - Jeudi - SX'!$C$12:$S$313,12,FALSE),IF(F1079="Délgation",VLOOKUP(B1079,'[1]4 - Jeudi - SX'!$C$12:$S$313,13,FALSE),IF(E1079="Dégagement",VLOOKUP(B1079,'[1]4 - Jeudi - SX'!$C$12:$S$313,14,FALSE),IF(E1079="Administration (chefs équipes)",VLOOKUP(B1079,'[1]4 - Jeudi - SX'!$C$12:$S$313,16,FALSE)))))))))</f>
        <v>0</v>
      </c>
      <c r="I1079" s="6"/>
      <c r="J1079" s="7"/>
    </row>
    <row r="1080" spans="1:10">
      <c r="A1080" s="1" t="str">
        <f t="shared" si="32"/>
        <v>RIEUBON  JIMMY</v>
      </c>
      <c r="B1080" s="2" t="str">
        <f>INDEX('[1]liste operateur'!D:D,(ROWS($1:1080)-1)/8+1)</f>
        <v>RIEUBON  JIMMY</v>
      </c>
      <c r="C1080" s="3" t="str">
        <f>+VLOOKUP(B1080,'[1]liste operateur'!D:E,2,FALSE)</f>
        <v>Intérimaire</v>
      </c>
      <c r="D1080" s="4" t="str">
        <f t="shared" si="33"/>
        <v>NORM</v>
      </c>
      <c r="F1080" t="s">
        <v>7</v>
      </c>
      <c r="G1080" t="str">
        <f>VLOOKUP(B1080,'[1]4 - Jeudi - SX'!$C$12:$E$1048576,3,FALSE)</f>
        <v>Après Midi</v>
      </c>
      <c r="H1080" s="5">
        <f>IF(E1080="Réception",VLOOKUP(B1080,'[1]4 - Jeudi - SX'!$C$12:$S$313,9,FALSE),IF(E1080="Préparation",VLOOKUP(B1080,'[1]4 - Jeudi - SX'!$C$12:$S$313,8,FALSE),IF(E1080="Expédition",VLOOKUP(B1080,'[1]4 - Jeudi - SX'!$C$12:$S$313,10,FALSE),IF(E1080="Inventaire",VLOOKUP(B1080,'[1]4 - Jeudi - SX'!$C$12:$S$313,11,FALSE),IF(E1080="Emballages/Déchets",VLOOKUP(B1080,'[1]4 - Jeudi - SX'!$C$12:$S$313,12,FALSE),IF(F1080="Délgation",VLOOKUP(B1080,'[1]4 - Jeudi - SX'!$C$12:$S$313,13,FALSE),IF(E1080="Dégagement",VLOOKUP(B1080,'[1]4 - Jeudi - SX'!$C$12:$S$313,14,FALSE),IF(E1080="Administration (chefs équipes)",VLOOKUP(B1080,'[1]4 - Jeudi - SX'!$C$12:$S$313,16,FALSE)))))))))</f>
        <v>0</v>
      </c>
      <c r="I1080" s="6"/>
      <c r="J1080" s="7"/>
    </row>
    <row r="1081" spans="1:10">
      <c r="A1081" s="1" t="str">
        <f t="shared" si="32"/>
        <v>DALLET  COLINE</v>
      </c>
      <c r="B1081" s="2" t="str">
        <f>INDEX('[1]liste operateur'!D:D,(ROWS($1:1081)-1)/8+1)</f>
        <v>DALLET  COLINE</v>
      </c>
      <c r="C1081" s="3" t="str">
        <f>+VLOOKUP(B1081,'[1]liste operateur'!D:E,2,FALSE)</f>
        <v>Carrefour</v>
      </c>
      <c r="D1081" s="4" t="str">
        <f t="shared" si="33"/>
        <v>NORM</v>
      </c>
      <c r="E1081" t="s">
        <v>0</v>
      </c>
      <c r="G1081" t="str">
        <f>VLOOKUP(B1081,'[1]4 - Jeudi - SX'!$C$12:$E$1048576,3,FALSE)</f>
        <v>Après Midi</v>
      </c>
      <c r="H1081" s="5">
        <f>IF(E1081="Réception",VLOOKUP(B1081,'[1]4 - Jeudi - SX'!$C$12:$S$313,9,FALSE),IF(E1081="Préparation",VLOOKUP(B1081,'[1]4 - Jeudi - SX'!$C$12:$S$313,8,FALSE),IF(E1081="Expédition",VLOOKUP(B1081,'[1]4 - Jeudi - SX'!$C$12:$S$313,10,FALSE),IF(E1081="Inventaire",VLOOKUP(B1081,'[1]4 - Jeudi - SX'!$C$12:$S$313,11,FALSE),IF(E1081="Emballages/Déchets",VLOOKUP(B1081,'[1]4 - Jeudi - SX'!$C$12:$S$313,12,FALSE),IF(F1081="Délgation",VLOOKUP(B1081,'[1]4 - Jeudi - SX'!$C$12:$S$313,13,FALSE),IF(E1081="Dégagement",VLOOKUP(B1081,'[1]4 - Jeudi - SX'!$C$12:$S$313,14,FALSE),IF(E1081="Administration (chefs équipes)",VLOOKUP(B1081,'[1]4 - Jeudi - SX'!$C$12:$S$313,16,FALSE)))))))))</f>
        <v>0</v>
      </c>
      <c r="I1081" s="6"/>
      <c r="J1081" s="7"/>
    </row>
    <row r="1082" spans="1:10">
      <c r="A1082" s="1" t="str">
        <f t="shared" si="32"/>
        <v>DALLET  COLINE</v>
      </c>
      <c r="B1082" s="2" t="str">
        <f>INDEX('[1]liste operateur'!D:D,(ROWS($1:1082)-1)/8+1)</f>
        <v>DALLET  COLINE</v>
      </c>
      <c r="C1082" s="3" t="str">
        <f>+VLOOKUP(B1082,'[1]liste operateur'!D:E,2,FALSE)</f>
        <v>Carrefour</v>
      </c>
      <c r="D1082" s="4" t="str">
        <f t="shared" si="33"/>
        <v>NORM</v>
      </c>
      <c r="E1082" t="s">
        <v>1</v>
      </c>
      <c r="G1082" t="str">
        <f>VLOOKUP(B1082,'[1]4 - Jeudi - SX'!$C$12:$E$1048576,3,FALSE)</f>
        <v>Après Midi</v>
      </c>
      <c r="H1082" s="5">
        <f>IF(E1082="Réception",VLOOKUP(B1082,'[1]4 - Jeudi - SX'!$C$12:$S$313,9,FALSE),IF(E1082="Préparation",VLOOKUP(B1082,'[1]4 - Jeudi - SX'!$C$12:$S$313,8,FALSE),IF(E1082="Expédition",VLOOKUP(B1082,'[1]4 - Jeudi - SX'!$C$12:$S$313,10,FALSE),IF(E1082="Inventaire",VLOOKUP(B1082,'[1]4 - Jeudi - SX'!$C$12:$S$313,11,FALSE),IF(E1082="Emballages/Déchets",VLOOKUP(B1082,'[1]4 - Jeudi - SX'!$C$12:$S$313,12,FALSE),IF(F1082="Délgation",VLOOKUP(B1082,'[1]4 - Jeudi - SX'!$C$12:$S$313,13,FALSE),IF(E1082="Dégagement",VLOOKUP(B1082,'[1]4 - Jeudi - SX'!$C$12:$S$313,14,FALSE),IF(E1082="Administration (chefs équipes)",VLOOKUP(B1082,'[1]4 - Jeudi - SX'!$C$12:$S$313,16,FALSE)))))))))</f>
        <v>0</v>
      </c>
      <c r="I1082" s="6"/>
      <c r="J1082" s="7"/>
    </row>
    <row r="1083" spans="1:10">
      <c r="A1083" s="1" t="str">
        <f t="shared" si="32"/>
        <v>DALLET  COLINE</v>
      </c>
      <c r="B1083" s="2" t="str">
        <f>INDEX('[1]liste operateur'!D:D,(ROWS($1:1083)-1)/8+1)</f>
        <v>DALLET  COLINE</v>
      </c>
      <c r="C1083" s="3" t="str">
        <f>+VLOOKUP(B1083,'[1]liste operateur'!D:E,2,FALSE)</f>
        <v>Carrefour</v>
      </c>
      <c r="D1083" s="4" t="str">
        <f t="shared" si="33"/>
        <v>NORM</v>
      </c>
      <c r="E1083" t="s">
        <v>2</v>
      </c>
      <c r="G1083" t="str">
        <f>VLOOKUP(B1083,'[1]4 - Jeudi - SX'!$C$12:$E$1048576,3,FALSE)</f>
        <v>Après Midi</v>
      </c>
      <c r="H1083" s="5">
        <f>IF(E1083="Réception",VLOOKUP(B1083,'[1]4 - Jeudi - SX'!$C$12:$S$313,9,FALSE),IF(E1083="Préparation",VLOOKUP(B1083,'[1]4 - Jeudi - SX'!$C$12:$S$313,8,FALSE),IF(E1083="Expédition",VLOOKUP(B1083,'[1]4 - Jeudi - SX'!$C$12:$S$313,10,FALSE),IF(E1083="Inventaire",VLOOKUP(B1083,'[1]4 - Jeudi - SX'!$C$12:$S$313,11,FALSE),IF(E1083="Emballages/Déchets",VLOOKUP(B1083,'[1]4 - Jeudi - SX'!$C$12:$S$313,12,FALSE),IF(F1083="Délgation",VLOOKUP(B1083,'[1]4 - Jeudi - SX'!$C$12:$S$313,13,FALSE),IF(E1083="Dégagement",VLOOKUP(B1083,'[1]4 - Jeudi - SX'!$C$12:$S$313,14,FALSE),IF(E1083="Administration (chefs équipes)",VLOOKUP(B1083,'[1]4 - Jeudi - SX'!$C$12:$S$313,16,FALSE)))))))))</f>
        <v>0</v>
      </c>
      <c r="I1083" s="6"/>
      <c r="J1083" s="7"/>
    </row>
    <row r="1084" spans="1:10">
      <c r="A1084" s="1" t="str">
        <f t="shared" si="32"/>
        <v>DALLET  COLINE</v>
      </c>
      <c r="B1084" s="2" t="str">
        <f>INDEX('[1]liste operateur'!D:D,(ROWS($1:1084)-1)/8+1)</f>
        <v>DALLET  COLINE</v>
      </c>
      <c r="C1084" s="3" t="str">
        <f>+VLOOKUP(B1084,'[1]liste operateur'!D:E,2,FALSE)</f>
        <v>Carrefour</v>
      </c>
      <c r="D1084" s="4" t="str">
        <f t="shared" si="33"/>
        <v>NORM</v>
      </c>
      <c r="E1084" t="s">
        <v>3</v>
      </c>
      <c r="G1084" t="str">
        <f>VLOOKUP(B1084,'[1]4 - Jeudi - SX'!$C$12:$E$1048576,3,FALSE)</f>
        <v>Après Midi</v>
      </c>
      <c r="H1084" s="5">
        <f>IF(E1084="Réception",VLOOKUP(B1084,'[1]4 - Jeudi - SX'!$C$12:$S$313,9,FALSE),IF(E1084="Préparation",VLOOKUP(B1084,'[1]4 - Jeudi - SX'!$C$12:$S$313,8,FALSE),IF(E1084="Expédition",VLOOKUP(B1084,'[1]4 - Jeudi - SX'!$C$12:$S$313,10,FALSE),IF(E1084="Inventaire",VLOOKUP(B1084,'[1]4 - Jeudi - SX'!$C$12:$S$313,11,FALSE),IF(E1084="Emballages/Déchets",VLOOKUP(B1084,'[1]4 - Jeudi - SX'!$C$12:$S$313,12,FALSE),IF(F1084="Délgation",VLOOKUP(B1084,'[1]4 - Jeudi - SX'!$C$12:$S$313,13,FALSE),IF(E1084="Dégagement",VLOOKUP(B1084,'[1]4 - Jeudi - SX'!$C$12:$S$313,14,FALSE),IF(E1084="Administration (chefs équipes)",VLOOKUP(B1084,'[1]4 - Jeudi - SX'!$C$12:$S$313,16,FALSE)))))))))</f>
        <v>0</v>
      </c>
      <c r="I1084" s="6"/>
      <c r="J1084" s="7"/>
    </row>
    <row r="1085" spans="1:10">
      <c r="A1085" s="1" t="str">
        <f t="shared" si="32"/>
        <v>DALLET  COLINE</v>
      </c>
      <c r="B1085" s="2" t="str">
        <f>INDEX('[1]liste operateur'!D:D,(ROWS($1:1085)-1)/8+1)</f>
        <v>DALLET  COLINE</v>
      </c>
      <c r="C1085" s="3" t="str">
        <f>+VLOOKUP(B1085,'[1]liste operateur'!D:E,2,FALSE)</f>
        <v>Carrefour</v>
      </c>
      <c r="D1085" s="4" t="str">
        <f t="shared" si="33"/>
        <v>NORM</v>
      </c>
      <c r="E1085" t="s">
        <v>4</v>
      </c>
      <c r="G1085" t="str">
        <f>VLOOKUP(B1085,'[1]4 - Jeudi - SX'!$C$12:$E$1048576,3,FALSE)</f>
        <v>Après Midi</v>
      </c>
      <c r="H1085" s="5">
        <f>IF(E1085="Réception",VLOOKUP(B1085,'[1]4 - Jeudi - SX'!$C$12:$S$313,9,FALSE),IF(E1085="Préparation",VLOOKUP(B1085,'[1]4 - Jeudi - SX'!$C$12:$S$313,8,FALSE),IF(E1085="Expédition",VLOOKUP(B1085,'[1]4 - Jeudi - SX'!$C$12:$S$313,10,FALSE),IF(E1085="Inventaire",VLOOKUP(B1085,'[1]4 - Jeudi - SX'!$C$12:$S$313,11,FALSE),IF(E1085="Emballages/Déchets",VLOOKUP(B1085,'[1]4 - Jeudi - SX'!$C$12:$S$313,12,FALSE),IF(F1085="Délgation",VLOOKUP(B1085,'[1]4 - Jeudi - SX'!$C$12:$S$313,13,FALSE),IF(E1085="Dégagement",VLOOKUP(B1085,'[1]4 - Jeudi - SX'!$C$12:$S$313,14,FALSE),IF(E1085="Administration (chefs équipes)",VLOOKUP(B1085,'[1]4 - Jeudi - SX'!$C$12:$S$313,16,FALSE)))))))))</f>
        <v>0</v>
      </c>
      <c r="I1085" s="6"/>
      <c r="J1085" s="7"/>
    </row>
    <row r="1086" spans="1:10">
      <c r="A1086" s="1" t="str">
        <f t="shared" si="32"/>
        <v>DALLET  COLINE</v>
      </c>
      <c r="B1086" s="2" t="str">
        <f>INDEX('[1]liste operateur'!D:D,(ROWS($1:1086)-1)/8+1)</f>
        <v>DALLET  COLINE</v>
      </c>
      <c r="C1086" s="3" t="str">
        <f>+VLOOKUP(B1086,'[1]liste operateur'!D:E,2,FALSE)</f>
        <v>Carrefour</v>
      </c>
      <c r="D1086" s="4" t="str">
        <f t="shared" si="33"/>
        <v>NORM</v>
      </c>
      <c r="E1086" t="s">
        <v>5</v>
      </c>
      <c r="G1086" t="str">
        <f>VLOOKUP(B1086,'[1]4 - Jeudi - SX'!$C$12:$E$1048576,3,FALSE)</f>
        <v>Après Midi</v>
      </c>
      <c r="H1086" s="5">
        <f>IF(E1086="Réception",VLOOKUP(B1086,'[1]4 - Jeudi - SX'!$C$12:$S$313,9,FALSE),IF(E1086="Préparation",VLOOKUP(B1086,'[1]4 - Jeudi - SX'!$C$12:$S$313,8,FALSE),IF(E1086="Expédition",VLOOKUP(B1086,'[1]4 - Jeudi - SX'!$C$12:$S$313,10,FALSE),IF(E1086="Inventaire",VLOOKUP(B1086,'[1]4 - Jeudi - SX'!$C$12:$S$313,11,FALSE),IF(E1086="Emballages/Déchets",VLOOKUP(B1086,'[1]4 - Jeudi - SX'!$C$12:$S$313,12,FALSE),IF(F1086="Délgation",VLOOKUP(B1086,'[1]4 - Jeudi - SX'!$C$12:$S$313,13,FALSE),IF(E1086="Dégagement",VLOOKUP(B1086,'[1]4 - Jeudi - SX'!$C$12:$S$313,14,FALSE),IF(E1086="Administration (chefs équipes)",VLOOKUP(B1086,'[1]4 - Jeudi - SX'!$C$12:$S$313,16,FALSE)))))))))</f>
        <v>0</v>
      </c>
      <c r="I1086" s="6"/>
      <c r="J1086" s="7"/>
    </row>
    <row r="1087" spans="1:10">
      <c r="A1087" s="1" t="str">
        <f t="shared" si="32"/>
        <v>DALLET  COLINE</v>
      </c>
      <c r="B1087" s="2" t="str">
        <f>INDEX('[1]liste operateur'!D:D,(ROWS($1:1087)-1)/8+1)</f>
        <v>DALLET  COLINE</v>
      </c>
      <c r="C1087" s="3" t="str">
        <f>+VLOOKUP(B1087,'[1]liste operateur'!D:E,2,FALSE)</f>
        <v>Carrefour</v>
      </c>
      <c r="D1087" s="4" t="str">
        <f t="shared" si="33"/>
        <v>NORM</v>
      </c>
      <c r="E1087" t="s">
        <v>6</v>
      </c>
      <c r="G1087" t="str">
        <f>VLOOKUP(B1087,'[1]4 - Jeudi - SX'!$C$12:$E$1048576,3,FALSE)</f>
        <v>Après Midi</v>
      </c>
      <c r="H1087" s="5">
        <f>IF(E1087="Réception",VLOOKUP(B1087,'[1]4 - Jeudi - SX'!$C$12:$S$313,9,FALSE),IF(E1087="Préparation",VLOOKUP(B1087,'[1]4 - Jeudi - SX'!$C$12:$S$313,8,FALSE),IF(E1087="Expédition",VLOOKUP(B1087,'[1]4 - Jeudi - SX'!$C$12:$S$313,10,FALSE),IF(E1087="Inventaire",VLOOKUP(B1087,'[1]4 - Jeudi - SX'!$C$12:$S$313,11,FALSE),IF(E1087="Emballages/Déchets",VLOOKUP(B1087,'[1]4 - Jeudi - SX'!$C$12:$S$313,12,FALSE),IF(F1087="Délgation",VLOOKUP(B1087,'[1]4 - Jeudi - SX'!$C$12:$S$313,13,FALSE),IF(E1087="Dégagement",VLOOKUP(B1087,'[1]4 - Jeudi - SX'!$C$12:$S$313,14,FALSE),IF(E1087="Administration (chefs équipes)",VLOOKUP(B1087,'[1]4 - Jeudi - SX'!$C$12:$S$313,16,FALSE)))))))))</f>
        <v>0</v>
      </c>
      <c r="I1087" s="6"/>
      <c r="J1087" s="7"/>
    </row>
    <row r="1088" spans="1:10">
      <c r="A1088" s="1" t="str">
        <f t="shared" si="32"/>
        <v>DALLET  COLINE</v>
      </c>
      <c r="B1088" s="2" t="str">
        <f>INDEX('[1]liste operateur'!D:D,(ROWS($1:1088)-1)/8+1)</f>
        <v>DALLET  COLINE</v>
      </c>
      <c r="C1088" s="3" t="str">
        <f>+VLOOKUP(B1088,'[1]liste operateur'!D:E,2,FALSE)</f>
        <v>Carrefour</v>
      </c>
      <c r="D1088" s="4" t="str">
        <f t="shared" si="33"/>
        <v>NORM</v>
      </c>
      <c r="F1088" t="s">
        <v>7</v>
      </c>
      <c r="G1088" t="str">
        <f>VLOOKUP(B1088,'[1]4 - Jeudi - SX'!$C$12:$E$1048576,3,FALSE)</f>
        <v>Après Midi</v>
      </c>
      <c r="H1088" s="5">
        <f>IF(E1088="Réception",VLOOKUP(B1088,'[1]4 - Jeudi - SX'!$C$12:$S$313,9,FALSE),IF(E1088="Préparation",VLOOKUP(B1088,'[1]4 - Jeudi - SX'!$C$12:$S$313,8,FALSE),IF(E1088="Expédition",VLOOKUP(B1088,'[1]4 - Jeudi - SX'!$C$12:$S$313,10,FALSE),IF(E1088="Inventaire",VLOOKUP(B1088,'[1]4 - Jeudi - SX'!$C$12:$S$313,11,FALSE),IF(E1088="Emballages/Déchets",VLOOKUP(B1088,'[1]4 - Jeudi - SX'!$C$12:$S$313,12,FALSE),IF(F1088="Délgation",VLOOKUP(B1088,'[1]4 - Jeudi - SX'!$C$12:$S$313,13,FALSE),IF(E1088="Dégagement",VLOOKUP(B1088,'[1]4 - Jeudi - SX'!$C$12:$S$313,14,FALSE),IF(E1088="Administration (chefs équipes)",VLOOKUP(B1088,'[1]4 - Jeudi - SX'!$C$12:$S$313,16,FALSE)))))))))</f>
        <v>0</v>
      </c>
      <c r="I1088" s="6"/>
      <c r="J1088" s="7"/>
    </row>
    <row r="1089" spans="1:10">
      <c r="A1089" s="1" t="str">
        <f t="shared" ref="A1089:A1152" si="34">IF(ISBLANK(B1089),"",B1089)</f>
        <v>IYIZIRE  VIVIANNE</v>
      </c>
      <c r="B1089" s="2" t="str">
        <f>INDEX('[1]liste operateur'!D:D,(ROWS($1:1089)-1)/8+1)</f>
        <v>IYIZIRE  VIVIANNE</v>
      </c>
      <c r="C1089" s="3" t="str">
        <f>+VLOOKUP(B1089,'[1]liste operateur'!D:E,2,FALSE)</f>
        <v>Intérimaire</v>
      </c>
      <c r="D1089" s="4" t="str">
        <f t="shared" ref="D1089:D1152" si="35">IF(ISBLANK(B1089),"","NORM")</f>
        <v>NORM</v>
      </c>
      <c r="E1089" t="s">
        <v>0</v>
      </c>
      <c r="G1089" t="str">
        <f>VLOOKUP(B1089,'[1]4 - Jeudi - SX'!$C$12:$E$1048576,3,FALSE)</f>
        <v>Après Midi</v>
      </c>
      <c r="H1089" s="5">
        <f>IF(E1089="Réception",VLOOKUP(B1089,'[1]4 - Jeudi - SX'!$C$12:$S$313,9,FALSE),IF(E1089="Préparation",VLOOKUP(B1089,'[1]4 - Jeudi - SX'!$C$12:$S$313,8,FALSE),IF(E1089="Expédition",VLOOKUP(B1089,'[1]4 - Jeudi - SX'!$C$12:$S$313,10,FALSE),IF(E1089="Inventaire",VLOOKUP(B1089,'[1]4 - Jeudi - SX'!$C$12:$S$313,11,FALSE),IF(E1089="Emballages/Déchets",VLOOKUP(B1089,'[1]4 - Jeudi - SX'!$C$12:$S$313,12,FALSE),IF(F1089="Délgation",VLOOKUP(B1089,'[1]4 - Jeudi - SX'!$C$12:$S$313,13,FALSE),IF(E1089="Dégagement",VLOOKUP(B1089,'[1]4 - Jeudi - SX'!$C$12:$S$313,14,FALSE),IF(E1089="Administration (chefs équipes)",VLOOKUP(B1089,'[1]4 - Jeudi - SX'!$C$12:$S$313,16,FALSE)))))))))</f>
        <v>0</v>
      </c>
      <c r="I1089" s="6"/>
      <c r="J1089" s="7"/>
    </row>
    <row r="1090" spans="1:10">
      <c r="A1090" s="1" t="str">
        <f t="shared" si="34"/>
        <v>IYIZIRE  VIVIANNE</v>
      </c>
      <c r="B1090" s="2" t="str">
        <f>INDEX('[1]liste operateur'!D:D,(ROWS($1:1090)-1)/8+1)</f>
        <v>IYIZIRE  VIVIANNE</v>
      </c>
      <c r="C1090" s="3" t="str">
        <f>+VLOOKUP(B1090,'[1]liste operateur'!D:E,2,FALSE)</f>
        <v>Intérimaire</v>
      </c>
      <c r="D1090" s="4" t="str">
        <f t="shared" si="35"/>
        <v>NORM</v>
      </c>
      <c r="E1090" t="s">
        <v>1</v>
      </c>
      <c r="G1090" t="str">
        <f>VLOOKUP(B1090,'[1]4 - Jeudi - SX'!$C$12:$E$1048576,3,FALSE)</f>
        <v>Après Midi</v>
      </c>
      <c r="H1090" s="5">
        <f>IF(E1090="Réception",VLOOKUP(B1090,'[1]4 - Jeudi - SX'!$C$12:$S$313,9,FALSE),IF(E1090="Préparation",VLOOKUP(B1090,'[1]4 - Jeudi - SX'!$C$12:$S$313,8,FALSE),IF(E1090="Expédition",VLOOKUP(B1090,'[1]4 - Jeudi - SX'!$C$12:$S$313,10,FALSE),IF(E1090="Inventaire",VLOOKUP(B1090,'[1]4 - Jeudi - SX'!$C$12:$S$313,11,FALSE),IF(E1090="Emballages/Déchets",VLOOKUP(B1090,'[1]4 - Jeudi - SX'!$C$12:$S$313,12,FALSE),IF(F1090="Délgation",VLOOKUP(B1090,'[1]4 - Jeudi - SX'!$C$12:$S$313,13,FALSE),IF(E1090="Dégagement",VLOOKUP(B1090,'[1]4 - Jeudi - SX'!$C$12:$S$313,14,FALSE),IF(E1090="Administration (chefs équipes)",VLOOKUP(B1090,'[1]4 - Jeudi - SX'!$C$12:$S$313,16,FALSE)))))))))</f>
        <v>0</v>
      </c>
      <c r="I1090" s="6"/>
      <c r="J1090" s="7"/>
    </row>
    <row r="1091" spans="1:10">
      <c r="A1091" s="1" t="str">
        <f t="shared" si="34"/>
        <v>IYIZIRE  VIVIANNE</v>
      </c>
      <c r="B1091" s="2" t="str">
        <f>INDEX('[1]liste operateur'!D:D,(ROWS($1:1091)-1)/8+1)</f>
        <v>IYIZIRE  VIVIANNE</v>
      </c>
      <c r="C1091" s="3" t="str">
        <f>+VLOOKUP(B1091,'[1]liste operateur'!D:E,2,FALSE)</f>
        <v>Intérimaire</v>
      </c>
      <c r="D1091" s="4" t="str">
        <f t="shared" si="35"/>
        <v>NORM</v>
      </c>
      <c r="E1091" t="s">
        <v>2</v>
      </c>
      <c r="G1091" t="str">
        <f>VLOOKUP(B1091,'[1]4 - Jeudi - SX'!$C$12:$E$1048576,3,FALSE)</f>
        <v>Après Midi</v>
      </c>
      <c r="H1091" s="5">
        <f>IF(E1091="Réception",VLOOKUP(B1091,'[1]4 - Jeudi - SX'!$C$12:$S$313,9,FALSE),IF(E1091="Préparation",VLOOKUP(B1091,'[1]4 - Jeudi - SX'!$C$12:$S$313,8,FALSE),IF(E1091="Expédition",VLOOKUP(B1091,'[1]4 - Jeudi - SX'!$C$12:$S$313,10,FALSE),IF(E1091="Inventaire",VLOOKUP(B1091,'[1]4 - Jeudi - SX'!$C$12:$S$313,11,FALSE),IF(E1091="Emballages/Déchets",VLOOKUP(B1091,'[1]4 - Jeudi - SX'!$C$12:$S$313,12,FALSE),IF(F1091="Délgation",VLOOKUP(B1091,'[1]4 - Jeudi - SX'!$C$12:$S$313,13,FALSE),IF(E1091="Dégagement",VLOOKUP(B1091,'[1]4 - Jeudi - SX'!$C$12:$S$313,14,FALSE),IF(E1091="Administration (chefs équipes)",VLOOKUP(B1091,'[1]4 - Jeudi - SX'!$C$12:$S$313,16,FALSE)))))))))</f>
        <v>0</v>
      </c>
      <c r="I1091" s="6"/>
      <c r="J1091" s="7"/>
    </row>
    <row r="1092" spans="1:10">
      <c r="A1092" s="1" t="str">
        <f t="shared" si="34"/>
        <v>IYIZIRE  VIVIANNE</v>
      </c>
      <c r="B1092" s="2" t="str">
        <f>INDEX('[1]liste operateur'!D:D,(ROWS($1:1092)-1)/8+1)</f>
        <v>IYIZIRE  VIVIANNE</v>
      </c>
      <c r="C1092" s="3" t="str">
        <f>+VLOOKUP(B1092,'[1]liste operateur'!D:E,2,FALSE)</f>
        <v>Intérimaire</v>
      </c>
      <c r="D1092" s="4" t="str">
        <f t="shared" si="35"/>
        <v>NORM</v>
      </c>
      <c r="E1092" t="s">
        <v>3</v>
      </c>
      <c r="G1092" t="str">
        <f>VLOOKUP(B1092,'[1]4 - Jeudi - SX'!$C$12:$E$1048576,3,FALSE)</f>
        <v>Après Midi</v>
      </c>
      <c r="H1092" s="5">
        <f>IF(E1092="Réception",VLOOKUP(B1092,'[1]4 - Jeudi - SX'!$C$12:$S$313,9,FALSE),IF(E1092="Préparation",VLOOKUP(B1092,'[1]4 - Jeudi - SX'!$C$12:$S$313,8,FALSE),IF(E1092="Expédition",VLOOKUP(B1092,'[1]4 - Jeudi - SX'!$C$12:$S$313,10,FALSE),IF(E1092="Inventaire",VLOOKUP(B1092,'[1]4 - Jeudi - SX'!$C$12:$S$313,11,FALSE),IF(E1092="Emballages/Déchets",VLOOKUP(B1092,'[1]4 - Jeudi - SX'!$C$12:$S$313,12,FALSE),IF(F1092="Délgation",VLOOKUP(B1092,'[1]4 - Jeudi - SX'!$C$12:$S$313,13,FALSE),IF(E1092="Dégagement",VLOOKUP(B1092,'[1]4 - Jeudi - SX'!$C$12:$S$313,14,FALSE),IF(E1092="Administration (chefs équipes)",VLOOKUP(B1092,'[1]4 - Jeudi - SX'!$C$12:$S$313,16,FALSE)))))))))</f>
        <v>0</v>
      </c>
      <c r="I1092" s="6"/>
      <c r="J1092" s="7"/>
    </row>
    <row r="1093" spans="1:10">
      <c r="A1093" s="1" t="str">
        <f t="shared" si="34"/>
        <v>IYIZIRE  VIVIANNE</v>
      </c>
      <c r="B1093" s="2" t="str">
        <f>INDEX('[1]liste operateur'!D:D,(ROWS($1:1093)-1)/8+1)</f>
        <v>IYIZIRE  VIVIANNE</v>
      </c>
      <c r="C1093" s="3" t="str">
        <f>+VLOOKUP(B1093,'[1]liste operateur'!D:E,2,FALSE)</f>
        <v>Intérimaire</v>
      </c>
      <c r="D1093" s="4" t="str">
        <f t="shared" si="35"/>
        <v>NORM</v>
      </c>
      <c r="E1093" t="s">
        <v>4</v>
      </c>
      <c r="G1093" t="str">
        <f>VLOOKUP(B1093,'[1]4 - Jeudi - SX'!$C$12:$E$1048576,3,FALSE)</f>
        <v>Après Midi</v>
      </c>
      <c r="H1093" s="5">
        <f>IF(E1093="Réception",VLOOKUP(B1093,'[1]4 - Jeudi - SX'!$C$12:$S$313,9,FALSE),IF(E1093="Préparation",VLOOKUP(B1093,'[1]4 - Jeudi - SX'!$C$12:$S$313,8,FALSE),IF(E1093="Expédition",VLOOKUP(B1093,'[1]4 - Jeudi - SX'!$C$12:$S$313,10,FALSE),IF(E1093="Inventaire",VLOOKUP(B1093,'[1]4 - Jeudi - SX'!$C$12:$S$313,11,FALSE),IF(E1093="Emballages/Déchets",VLOOKUP(B1093,'[1]4 - Jeudi - SX'!$C$12:$S$313,12,FALSE),IF(F1093="Délgation",VLOOKUP(B1093,'[1]4 - Jeudi - SX'!$C$12:$S$313,13,FALSE),IF(E1093="Dégagement",VLOOKUP(B1093,'[1]4 - Jeudi - SX'!$C$12:$S$313,14,FALSE),IF(E1093="Administration (chefs équipes)",VLOOKUP(B1093,'[1]4 - Jeudi - SX'!$C$12:$S$313,16,FALSE)))))))))</f>
        <v>0</v>
      </c>
      <c r="I1093" s="6"/>
      <c r="J1093" s="7"/>
    </row>
    <row r="1094" spans="1:10">
      <c r="A1094" s="1" t="str">
        <f t="shared" si="34"/>
        <v>IYIZIRE  VIVIANNE</v>
      </c>
      <c r="B1094" s="2" t="str">
        <f>INDEX('[1]liste operateur'!D:D,(ROWS($1:1094)-1)/8+1)</f>
        <v>IYIZIRE  VIVIANNE</v>
      </c>
      <c r="C1094" s="3" t="str">
        <f>+VLOOKUP(B1094,'[1]liste operateur'!D:E,2,FALSE)</f>
        <v>Intérimaire</v>
      </c>
      <c r="D1094" s="4" t="str">
        <f t="shared" si="35"/>
        <v>NORM</v>
      </c>
      <c r="E1094" t="s">
        <v>5</v>
      </c>
      <c r="G1094" t="str">
        <f>VLOOKUP(B1094,'[1]4 - Jeudi - SX'!$C$12:$E$1048576,3,FALSE)</f>
        <v>Après Midi</v>
      </c>
      <c r="H1094" s="5">
        <f>IF(E1094="Réception",VLOOKUP(B1094,'[1]4 - Jeudi - SX'!$C$12:$S$313,9,FALSE),IF(E1094="Préparation",VLOOKUP(B1094,'[1]4 - Jeudi - SX'!$C$12:$S$313,8,FALSE),IF(E1094="Expédition",VLOOKUP(B1094,'[1]4 - Jeudi - SX'!$C$12:$S$313,10,FALSE),IF(E1094="Inventaire",VLOOKUP(B1094,'[1]4 - Jeudi - SX'!$C$12:$S$313,11,FALSE),IF(E1094="Emballages/Déchets",VLOOKUP(B1094,'[1]4 - Jeudi - SX'!$C$12:$S$313,12,FALSE),IF(F1094="Délgation",VLOOKUP(B1094,'[1]4 - Jeudi - SX'!$C$12:$S$313,13,FALSE),IF(E1094="Dégagement",VLOOKUP(B1094,'[1]4 - Jeudi - SX'!$C$12:$S$313,14,FALSE),IF(E1094="Administration (chefs équipes)",VLOOKUP(B1094,'[1]4 - Jeudi - SX'!$C$12:$S$313,16,FALSE)))))))))</f>
        <v>0</v>
      </c>
      <c r="I1094" s="6"/>
      <c r="J1094" s="7"/>
    </row>
    <row r="1095" spans="1:10">
      <c r="A1095" s="1" t="str">
        <f t="shared" si="34"/>
        <v>IYIZIRE  VIVIANNE</v>
      </c>
      <c r="B1095" s="2" t="str">
        <f>INDEX('[1]liste operateur'!D:D,(ROWS($1:1095)-1)/8+1)</f>
        <v>IYIZIRE  VIVIANNE</v>
      </c>
      <c r="C1095" s="3" t="str">
        <f>+VLOOKUP(B1095,'[1]liste operateur'!D:E,2,FALSE)</f>
        <v>Intérimaire</v>
      </c>
      <c r="D1095" s="4" t="str">
        <f t="shared" si="35"/>
        <v>NORM</v>
      </c>
      <c r="E1095" t="s">
        <v>6</v>
      </c>
      <c r="G1095" t="str">
        <f>VLOOKUP(B1095,'[1]4 - Jeudi - SX'!$C$12:$E$1048576,3,FALSE)</f>
        <v>Après Midi</v>
      </c>
      <c r="H1095" s="5">
        <f>IF(E1095="Réception",VLOOKUP(B1095,'[1]4 - Jeudi - SX'!$C$12:$S$313,9,FALSE),IF(E1095="Préparation",VLOOKUP(B1095,'[1]4 - Jeudi - SX'!$C$12:$S$313,8,FALSE),IF(E1095="Expédition",VLOOKUP(B1095,'[1]4 - Jeudi - SX'!$C$12:$S$313,10,FALSE),IF(E1095="Inventaire",VLOOKUP(B1095,'[1]4 - Jeudi - SX'!$C$12:$S$313,11,FALSE),IF(E1095="Emballages/Déchets",VLOOKUP(B1095,'[1]4 - Jeudi - SX'!$C$12:$S$313,12,FALSE),IF(F1095="Délgation",VLOOKUP(B1095,'[1]4 - Jeudi - SX'!$C$12:$S$313,13,FALSE),IF(E1095="Dégagement",VLOOKUP(B1095,'[1]4 - Jeudi - SX'!$C$12:$S$313,14,FALSE),IF(E1095="Administration (chefs équipes)",VLOOKUP(B1095,'[1]4 - Jeudi - SX'!$C$12:$S$313,16,FALSE)))))))))</f>
        <v>0</v>
      </c>
      <c r="I1095" s="6"/>
      <c r="J1095" s="7"/>
    </row>
    <row r="1096" spans="1:10">
      <c r="A1096" s="1" t="str">
        <f t="shared" si="34"/>
        <v>IYIZIRE  VIVIANNE</v>
      </c>
      <c r="B1096" s="2" t="str">
        <f>INDEX('[1]liste operateur'!D:D,(ROWS($1:1096)-1)/8+1)</f>
        <v>IYIZIRE  VIVIANNE</v>
      </c>
      <c r="C1096" s="3" t="str">
        <f>+VLOOKUP(B1096,'[1]liste operateur'!D:E,2,FALSE)</f>
        <v>Intérimaire</v>
      </c>
      <c r="D1096" s="4" t="str">
        <f t="shared" si="35"/>
        <v>NORM</v>
      </c>
      <c r="F1096" t="s">
        <v>7</v>
      </c>
      <c r="G1096" t="str">
        <f>VLOOKUP(B1096,'[1]4 - Jeudi - SX'!$C$12:$E$1048576,3,FALSE)</f>
        <v>Après Midi</v>
      </c>
      <c r="H1096" s="5">
        <f>IF(E1096="Réception",VLOOKUP(B1096,'[1]4 - Jeudi - SX'!$C$12:$S$313,9,FALSE),IF(E1096="Préparation",VLOOKUP(B1096,'[1]4 - Jeudi - SX'!$C$12:$S$313,8,FALSE),IF(E1096="Expédition",VLOOKUP(B1096,'[1]4 - Jeudi - SX'!$C$12:$S$313,10,FALSE),IF(E1096="Inventaire",VLOOKUP(B1096,'[1]4 - Jeudi - SX'!$C$12:$S$313,11,FALSE),IF(E1096="Emballages/Déchets",VLOOKUP(B1096,'[1]4 - Jeudi - SX'!$C$12:$S$313,12,FALSE),IF(F1096="Délgation",VLOOKUP(B1096,'[1]4 - Jeudi - SX'!$C$12:$S$313,13,FALSE),IF(E1096="Dégagement",VLOOKUP(B1096,'[1]4 - Jeudi - SX'!$C$12:$S$313,14,FALSE),IF(E1096="Administration (chefs équipes)",VLOOKUP(B1096,'[1]4 - Jeudi - SX'!$C$12:$S$313,16,FALSE)))))))))</f>
        <v>0</v>
      </c>
      <c r="I1096" s="6"/>
      <c r="J1096" s="7"/>
    </row>
    <row r="1097" spans="1:10">
      <c r="A1097" s="1" t="str">
        <f t="shared" si="34"/>
        <v>JEANNIN  MARIE</v>
      </c>
      <c r="B1097" s="2" t="str">
        <f>INDEX('[1]liste operateur'!D:D,(ROWS($1:1097)-1)/8+1)</f>
        <v>JEANNIN  MARIE</v>
      </c>
      <c r="C1097" s="3" t="str">
        <f>+VLOOKUP(B1097,'[1]liste operateur'!D:E,2,FALSE)</f>
        <v>Intérimaire</v>
      </c>
      <c r="D1097" s="4" t="str">
        <f t="shared" si="35"/>
        <v>NORM</v>
      </c>
      <c r="E1097" t="s">
        <v>0</v>
      </c>
      <c r="G1097" t="str">
        <f>VLOOKUP(B1097,'[1]4 - Jeudi - SX'!$C$12:$E$1048576,3,FALSE)</f>
        <v>Après Midi</v>
      </c>
      <c r="H1097" s="5">
        <f>IF(E1097="Réception",VLOOKUP(B1097,'[1]4 - Jeudi - SX'!$C$12:$S$313,9,FALSE),IF(E1097="Préparation",VLOOKUP(B1097,'[1]4 - Jeudi - SX'!$C$12:$S$313,8,FALSE),IF(E1097="Expédition",VLOOKUP(B1097,'[1]4 - Jeudi - SX'!$C$12:$S$313,10,FALSE),IF(E1097="Inventaire",VLOOKUP(B1097,'[1]4 - Jeudi - SX'!$C$12:$S$313,11,FALSE),IF(E1097="Emballages/Déchets",VLOOKUP(B1097,'[1]4 - Jeudi - SX'!$C$12:$S$313,12,FALSE),IF(F1097="Délgation",VLOOKUP(B1097,'[1]4 - Jeudi - SX'!$C$12:$S$313,13,FALSE),IF(E1097="Dégagement",VLOOKUP(B1097,'[1]4 - Jeudi - SX'!$C$12:$S$313,14,FALSE),IF(E1097="Administration (chefs équipes)",VLOOKUP(B1097,'[1]4 - Jeudi - SX'!$C$12:$S$313,16,FALSE)))))))))</f>
        <v>0</v>
      </c>
      <c r="I1097" s="6"/>
      <c r="J1097" s="7"/>
    </row>
    <row r="1098" spans="1:10">
      <c r="A1098" s="1" t="str">
        <f t="shared" si="34"/>
        <v>JEANNIN  MARIE</v>
      </c>
      <c r="B1098" s="2" t="str">
        <f>INDEX('[1]liste operateur'!D:D,(ROWS($1:1098)-1)/8+1)</f>
        <v>JEANNIN  MARIE</v>
      </c>
      <c r="C1098" s="3" t="str">
        <f>+VLOOKUP(B1098,'[1]liste operateur'!D:E,2,FALSE)</f>
        <v>Intérimaire</v>
      </c>
      <c r="D1098" s="4" t="str">
        <f t="shared" si="35"/>
        <v>NORM</v>
      </c>
      <c r="E1098" t="s">
        <v>1</v>
      </c>
      <c r="G1098" t="str">
        <f>VLOOKUP(B1098,'[1]4 - Jeudi - SX'!$C$12:$E$1048576,3,FALSE)</f>
        <v>Après Midi</v>
      </c>
      <c r="H1098" s="5">
        <f>IF(E1098="Réception",VLOOKUP(B1098,'[1]4 - Jeudi - SX'!$C$12:$S$313,9,FALSE),IF(E1098="Préparation",VLOOKUP(B1098,'[1]4 - Jeudi - SX'!$C$12:$S$313,8,FALSE),IF(E1098="Expédition",VLOOKUP(B1098,'[1]4 - Jeudi - SX'!$C$12:$S$313,10,FALSE),IF(E1098="Inventaire",VLOOKUP(B1098,'[1]4 - Jeudi - SX'!$C$12:$S$313,11,FALSE),IF(E1098="Emballages/Déchets",VLOOKUP(B1098,'[1]4 - Jeudi - SX'!$C$12:$S$313,12,FALSE),IF(F1098="Délgation",VLOOKUP(B1098,'[1]4 - Jeudi - SX'!$C$12:$S$313,13,FALSE),IF(E1098="Dégagement",VLOOKUP(B1098,'[1]4 - Jeudi - SX'!$C$12:$S$313,14,FALSE),IF(E1098="Administration (chefs équipes)",VLOOKUP(B1098,'[1]4 - Jeudi - SX'!$C$12:$S$313,16,FALSE)))))))))</f>
        <v>0</v>
      </c>
      <c r="I1098" s="6"/>
      <c r="J1098" s="7"/>
    </row>
    <row r="1099" spans="1:10">
      <c r="A1099" s="1" t="str">
        <f t="shared" si="34"/>
        <v>JEANNIN  MARIE</v>
      </c>
      <c r="B1099" s="2" t="str">
        <f>INDEX('[1]liste operateur'!D:D,(ROWS($1:1099)-1)/8+1)</f>
        <v>JEANNIN  MARIE</v>
      </c>
      <c r="C1099" s="3" t="str">
        <f>+VLOOKUP(B1099,'[1]liste operateur'!D:E,2,FALSE)</f>
        <v>Intérimaire</v>
      </c>
      <c r="D1099" s="4" t="str">
        <f t="shared" si="35"/>
        <v>NORM</v>
      </c>
      <c r="E1099" t="s">
        <v>2</v>
      </c>
      <c r="G1099" t="str">
        <f>VLOOKUP(B1099,'[1]4 - Jeudi - SX'!$C$12:$E$1048576,3,FALSE)</f>
        <v>Après Midi</v>
      </c>
      <c r="H1099" s="5">
        <f>IF(E1099="Réception",VLOOKUP(B1099,'[1]4 - Jeudi - SX'!$C$12:$S$313,9,FALSE),IF(E1099="Préparation",VLOOKUP(B1099,'[1]4 - Jeudi - SX'!$C$12:$S$313,8,FALSE),IF(E1099="Expédition",VLOOKUP(B1099,'[1]4 - Jeudi - SX'!$C$12:$S$313,10,FALSE),IF(E1099="Inventaire",VLOOKUP(B1099,'[1]4 - Jeudi - SX'!$C$12:$S$313,11,FALSE),IF(E1099="Emballages/Déchets",VLOOKUP(B1099,'[1]4 - Jeudi - SX'!$C$12:$S$313,12,FALSE),IF(F1099="Délgation",VLOOKUP(B1099,'[1]4 - Jeudi - SX'!$C$12:$S$313,13,FALSE),IF(E1099="Dégagement",VLOOKUP(B1099,'[1]4 - Jeudi - SX'!$C$12:$S$313,14,FALSE),IF(E1099="Administration (chefs équipes)",VLOOKUP(B1099,'[1]4 - Jeudi - SX'!$C$12:$S$313,16,FALSE)))))))))</f>
        <v>0</v>
      </c>
      <c r="I1099" s="6"/>
      <c r="J1099" s="7"/>
    </row>
    <row r="1100" spans="1:10">
      <c r="A1100" s="1" t="str">
        <f t="shared" si="34"/>
        <v>JEANNIN  MARIE</v>
      </c>
      <c r="B1100" s="2" t="str">
        <f>INDEX('[1]liste operateur'!D:D,(ROWS($1:1100)-1)/8+1)</f>
        <v>JEANNIN  MARIE</v>
      </c>
      <c r="C1100" s="3" t="str">
        <f>+VLOOKUP(B1100,'[1]liste operateur'!D:E,2,FALSE)</f>
        <v>Intérimaire</v>
      </c>
      <c r="D1100" s="4" t="str">
        <f t="shared" si="35"/>
        <v>NORM</v>
      </c>
      <c r="E1100" t="s">
        <v>3</v>
      </c>
      <c r="G1100" t="str">
        <f>VLOOKUP(B1100,'[1]4 - Jeudi - SX'!$C$12:$E$1048576,3,FALSE)</f>
        <v>Après Midi</v>
      </c>
      <c r="H1100" s="5">
        <f>IF(E1100="Réception",VLOOKUP(B1100,'[1]4 - Jeudi - SX'!$C$12:$S$313,9,FALSE),IF(E1100="Préparation",VLOOKUP(B1100,'[1]4 - Jeudi - SX'!$C$12:$S$313,8,FALSE),IF(E1100="Expédition",VLOOKUP(B1100,'[1]4 - Jeudi - SX'!$C$12:$S$313,10,FALSE),IF(E1100="Inventaire",VLOOKUP(B1100,'[1]4 - Jeudi - SX'!$C$12:$S$313,11,FALSE),IF(E1100="Emballages/Déchets",VLOOKUP(B1100,'[1]4 - Jeudi - SX'!$C$12:$S$313,12,FALSE),IF(F1100="Délgation",VLOOKUP(B1100,'[1]4 - Jeudi - SX'!$C$12:$S$313,13,FALSE),IF(E1100="Dégagement",VLOOKUP(B1100,'[1]4 - Jeudi - SX'!$C$12:$S$313,14,FALSE),IF(E1100="Administration (chefs équipes)",VLOOKUP(B1100,'[1]4 - Jeudi - SX'!$C$12:$S$313,16,FALSE)))))))))</f>
        <v>0</v>
      </c>
      <c r="I1100" s="6"/>
      <c r="J1100" s="7"/>
    </row>
    <row r="1101" spans="1:10">
      <c r="A1101" s="1" t="str">
        <f t="shared" si="34"/>
        <v>JEANNIN  MARIE</v>
      </c>
      <c r="B1101" s="2" t="str">
        <f>INDEX('[1]liste operateur'!D:D,(ROWS($1:1101)-1)/8+1)</f>
        <v>JEANNIN  MARIE</v>
      </c>
      <c r="C1101" s="3" t="str">
        <f>+VLOOKUP(B1101,'[1]liste operateur'!D:E,2,FALSE)</f>
        <v>Intérimaire</v>
      </c>
      <c r="D1101" s="4" t="str">
        <f t="shared" si="35"/>
        <v>NORM</v>
      </c>
      <c r="E1101" t="s">
        <v>4</v>
      </c>
      <c r="G1101" t="str">
        <f>VLOOKUP(B1101,'[1]4 - Jeudi - SX'!$C$12:$E$1048576,3,FALSE)</f>
        <v>Après Midi</v>
      </c>
      <c r="H1101" s="5">
        <f>IF(E1101="Réception",VLOOKUP(B1101,'[1]4 - Jeudi - SX'!$C$12:$S$313,9,FALSE),IF(E1101="Préparation",VLOOKUP(B1101,'[1]4 - Jeudi - SX'!$C$12:$S$313,8,FALSE),IF(E1101="Expédition",VLOOKUP(B1101,'[1]4 - Jeudi - SX'!$C$12:$S$313,10,FALSE),IF(E1101="Inventaire",VLOOKUP(B1101,'[1]4 - Jeudi - SX'!$C$12:$S$313,11,FALSE),IF(E1101="Emballages/Déchets",VLOOKUP(B1101,'[1]4 - Jeudi - SX'!$C$12:$S$313,12,FALSE),IF(F1101="Délgation",VLOOKUP(B1101,'[1]4 - Jeudi - SX'!$C$12:$S$313,13,FALSE),IF(E1101="Dégagement",VLOOKUP(B1101,'[1]4 - Jeudi - SX'!$C$12:$S$313,14,FALSE),IF(E1101="Administration (chefs équipes)",VLOOKUP(B1101,'[1]4 - Jeudi - SX'!$C$12:$S$313,16,FALSE)))))))))</f>
        <v>0</v>
      </c>
      <c r="I1101" s="6"/>
      <c r="J1101" s="7"/>
    </row>
    <row r="1102" spans="1:10">
      <c r="A1102" s="1" t="str">
        <f t="shared" si="34"/>
        <v>JEANNIN  MARIE</v>
      </c>
      <c r="B1102" s="2" t="str">
        <f>INDEX('[1]liste operateur'!D:D,(ROWS($1:1102)-1)/8+1)</f>
        <v>JEANNIN  MARIE</v>
      </c>
      <c r="C1102" s="3" t="str">
        <f>+VLOOKUP(B1102,'[1]liste operateur'!D:E,2,FALSE)</f>
        <v>Intérimaire</v>
      </c>
      <c r="D1102" s="4" t="str">
        <f t="shared" si="35"/>
        <v>NORM</v>
      </c>
      <c r="E1102" t="s">
        <v>5</v>
      </c>
      <c r="G1102" t="str">
        <f>VLOOKUP(B1102,'[1]4 - Jeudi - SX'!$C$12:$E$1048576,3,FALSE)</f>
        <v>Après Midi</v>
      </c>
      <c r="H1102" s="5">
        <f>IF(E1102="Réception",VLOOKUP(B1102,'[1]4 - Jeudi - SX'!$C$12:$S$313,9,FALSE),IF(E1102="Préparation",VLOOKUP(B1102,'[1]4 - Jeudi - SX'!$C$12:$S$313,8,FALSE),IF(E1102="Expédition",VLOOKUP(B1102,'[1]4 - Jeudi - SX'!$C$12:$S$313,10,FALSE),IF(E1102="Inventaire",VLOOKUP(B1102,'[1]4 - Jeudi - SX'!$C$12:$S$313,11,FALSE),IF(E1102="Emballages/Déchets",VLOOKUP(B1102,'[1]4 - Jeudi - SX'!$C$12:$S$313,12,FALSE),IF(F1102="Délgation",VLOOKUP(B1102,'[1]4 - Jeudi - SX'!$C$12:$S$313,13,FALSE),IF(E1102="Dégagement",VLOOKUP(B1102,'[1]4 - Jeudi - SX'!$C$12:$S$313,14,FALSE),IF(E1102="Administration (chefs équipes)",VLOOKUP(B1102,'[1]4 - Jeudi - SX'!$C$12:$S$313,16,FALSE)))))))))</f>
        <v>0</v>
      </c>
      <c r="I1102" s="6"/>
      <c r="J1102" s="7"/>
    </row>
    <row r="1103" spans="1:10">
      <c r="A1103" s="1" t="str">
        <f t="shared" si="34"/>
        <v>JEANNIN  MARIE</v>
      </c>
      <c r="B1103" s="2" t="str">
        <f>INDEX('[1]liste operateur'!D:D,(ROWS($1:1103)-1)/8+1)</f>
        <v>JEANNIN  MARIE</v>
      </c>
      <c r="C1103" s="3" t="str">
        <f>+VLOOKUP(B1103,'[1]liste operateur'!D:E,2,FALSE)</f>
        <v>Intérimaire</v>
      </c>
      <c r="D1103" s="4" t="str">
        <f t="shared" si="35"/>
        <v>NORM</v>
      </c>
      <c r="E1103" t="s">
        <v>6</v>
      </c>
      <c r="G1103" t="str">
        <f>VLOOKUP(B1103,'[1]4 - Jeudi - SX'!$C$12:$E$1048576,3,FALSE)</f>
        <v>Après Midi</v>
      </c>
      <c r="H1103" s="5">
        <f>IF(E1103="Réception",VLOOKUP(B1103,'[1]4 - Jeudi - SX'!$C$12:$S$313,9,FALSE),IF(E1103="Préparation",VLOOKUP(B1103,'[1]4 - Jeudi - SX'!$C$12:$S$313,8,FALSE),IF(E1103="Expédition",VLOOKUP(B1103,'[1]4 - Jeudi - SX'!$C$12:$S$313,10,FALSE),IF(E1103="Inventaire",VLOOKUP(B1103,'[1]4 - Jeudi - SX'!$C$12:$S$313,11,FALSE),IF(E1103="Emballages/Déchets",VLOOKUP(B1103,'[1]4 - Jeudi - SX'!$C$12:$S$313,12,FALSE),IF(F1103="Délgation",VLOOKUP(B1103,'[1]4 - Jeudi - SX'!$C$12:$S$313,13,FALSE),IF(E1103="Dégagement",VLOOKUP(B1103,'[1]4 - Jeudi - SX'!$C$12:$S$313,14,FALSE),IF(E1103="Administration (chefs équipes)",VLOOKUP(B1103,'[1]4 - Jeudi - SX'!$C$12:$S$313,16,FALSE)))))))))</f>
        <v>0</v>
      </c>
      <c r="I1103" s="6"/>
      <c r="J1103" s="7"/>
    </row>
    <row r="1104" spans="1:10">
      <c r="A1104" s="1" t="str">
        <f t="shared" si="34"/>
        <v>JEANNIN  MARIE</v>
      </c>
      <c r="B1104" s="2" t="str">
        <f>INDEX('[1]liste operateur'!D:D,(ROWS($1:1104)-1)/8+1)</f>
        <v>JEANNIN  MARIE</v>
      </c>
      <c r="C1104" s="3" t="str">
        <f>+VLOOKUP(B1104,'[1]liste operateur'!D:E,2,FALSE)</f>
        <v>Intérimaire</v>
      </c>
      <c r="D1104" s="4" t="str">
        <f t="shared" si="35"/>
        <v>NORM</v>
      </c>
      <c r="F1104" t="s">
        <v>7</v>
      </c>
      <c r="G1104" t="str">
        <f>VLOOKUP(B1104,'[1]4 - Jeudi - SX'!$C$12:$E$1048576,3,FALSE)</f>
        <v>Après Midi</v>
      </c>
      <c r="H1104" s="5">
        <f>IF(E1104="Réception",VLOOKUP(B1104,'[1]4 - Jeudi - SX'!$C$12:$S$313,9,FALSE),IF(E1104="Préparation",VLOOKUP(B1104,'[1]4 - Jeudi - SX'!$C$12:$S$313,8,FALSE),IF(E1104="Expédition",VLOOKUP(B1104,'[1]4 - Jeudi - SX'!$C$12:$S$313,10,FALSE),IF(E1104="Inventaire",VLOOKUP(B1104,'[1]4 - Jeudi - SX'!$C$12:$S$313,11,FALSE),IF(E1104="Emballages/Déchets",VLOOKUP(B1104,'[1]4 - Jeudi - SX'!$C$12:$S$313,12,FALSE),IF(F1104="Délgation",VLOOKUP(B1104,'[1]4 - Jeudi - SX'!$C$12:$S$313,13,FALSE),IF(E1104="Dégagement",VLOOKUP(B1104,'[1]4 - Jeudi - SX'!$C$12:$S$313,14,FALSE),IF(E1104="Administration (chefs équipes)",VLOOKUP(B1104,'[1]4 - Jeudi - SX'!$C$12:$S$313,16,FALSE)))))))))</f>
        <v>0</v>
      </c>
      <c r="I1104" s="6"/>
      <c r="J1104" s="7"/>
    </row>
    <row r="1105" spans="1:10">
      <c r="A1105" s="1" t="str">
        <f t="shared" si="34"/>
        <v>PRADAL  SOPHIE</v>
      </c>
      <c r="B1105" s="2" t="str">
        <f>INDEX('[1]liste operateur'!D:D,(ROWS($1:1105)-1)/8+1)</f>
        <v>PRADAL  SOPHIE</v>
      </c>
      <c r="C1105" s="3" t="str">
        <f>+VLOOKUP(B1105,'[1]liste operateur'!D:E,2,FALSE)</f>
        <v>Intérimaire</v>
      </c>
      <c r="D1105" s="4" t="str">
        <f t="shared" si="35"/>
        <v>NORM</v>
      </c>
      <c r="E1105" t="s">
        <v>0</v>
      </c>
      <c r="G1105" t="str">
        <f>VLOOKUP(B1105,'[1]4 - Jeudi - SX'!$C$12:$E$1048576,3,FALSE)</f>
        <v>Après Midi</v>
      </c>
      <c r="H1105" s="5">
        <f>IF(E1105="Réception",VLOOKUP(B1105,'[1]4 - Jeudi - SX'!$C$12:$S$313,9,FALSE),IF(E1105="Préparation",VLOOKUP(B1105,'[1]4 - Jeudi - SX'!$C$12:$S$313,8,FALSE),IF(E1105="Expédition",VLOOKUP(B1105,'[1]4 - Jeudi - SX'!$C$12:$S$313,10,FALSE),IF(E1105="Inventaire",VLOOKUP(B1105,'[1]4 - Jeudi - SX'!$C$12:$S$313,11,FALSE),IF(E1105="Emballages/Déchets",VLOOKUP(B1105,'[1]4 - Jeudi - SX'!$C$12:$S$313,12,FALSE),IF(F1105="Délgation",VLOOKUP(B1105,'[1]4 - Jeudi - SX'!$C$12:$S$313,13,FALSE),IF(E1105="Dégagement",VLOOKUP(B1105,'[1]4 - Jeudi - SX'!$C$12:$S$313,14,FALSE),IF(E1105="Administration (chefs équipes)",VLOOKUP(B1105,'[1]4 - Jeudi - SX'!$C$12:$S$313,16,FALSE)))))))))</f>
        <v>0</v>
      </c>
      <c r="I1105" s="6"/>
      <c r="J1105" s="7"/>
    </row>
    <row r="1106" spans="1:10">
      <c r="A1106" s="1" t="str">
        <f t="shared" si="34"/>
        <v>PRADAL  SOPHIE</v>
      </c>
      <c r="B1106" s="2" t="str">
        <f>INDEX('[1]liste operateur'!D:D,(ROWS($1:1106)-1)/8+1)</f>
        <v>PRADAL  SOPHIE</v>
      </c>
      <c r="C1106" s="3" t="str">
        <f>+VLOOKUP(B1106,'[1]liste operateur'!D:E,2,FALSE)</f>
        <v>Intérimaire</v>
      </c>
      <c r="D1106" s="4" t="str">
        <f t="shared" si="35"/>
        <v>NORM</v>
      </c>
      <c r="E1106" t="s">
        <v>1</v>
      </c>
      <c r="G1106" t="str">
        <f>VLOOKUP(B1106,'[1]4 - Jeudi - SX'!$C$12:$E$1048576,3,FALSE)</f>
        <v>Après Midi</v>
      </c>
      <c r="H1106" s="5">
        <f>IF(E1106="Réception",VLOOKUP(B1106,'[1]4 - Jeudi - SX'!$C$12:$S$313,9,FALSE),IF(E1106="Préparation",VLOOKUP(B1106,'[1]4 - Jeudi - SX'!$C$12:$S$313,8,FALSE),IF(E1106="Expédition",VLOOKUP(B1106,'[1]4 - Jeudi - SX'!$C$12:$S$313,10,FALSE),IF(E1106="Inventaire",VLOOKUP(B1106,'[1]4 - Jeudi - SX'!$C$12:$S$313,11,FALSE),IF(E1106="Emballages/Déchets",VLOOKUP(B1106,'[1]4 - Jeudi - SX'!$C$12:$S$313,12,FALSE),IF(F1106="Délgation",VLOOKUP(B1106,'[1]4 - Jeudi - SX'!$C$12:$S$313,13,FALSE),IF(E1106="Dégagement",VLOOKUP(B1106,'[1]4 - Jeudi - SX'!$C$12:$S$313,14,FALSE),IF(E1106="Administration (chefs équipes)",VLOOKUP(B1106,'[1]4 - Jeudi - SX'!$C$12:$S$313,16,FALSE)))))))))</f>
        <v>0</v>
      </c>
      <c r="I1106" s="6"/>
      <c r="J1106" s="7"/>
    </row>
    <row r="1107" spans="1:10">
      <c r="A1107" s="1" t="str">
        <f t="shared" si="34"/>
        <v>PRADAL  SOPHIE</v>
      </c>
      <c r="B1107" s="2" t="str">
        <f>INDEX('[1]liste operateur'!D:D,(ROWS($1:1107)-1)/8+1)</f>
        <v>PRADAL  SOPHIE</v>
      </c>
      <c r="C1107" s="3" t="str">
        <f>+VLOOKUP(B1107,'[1]liste operateur'!D:E,2,FALSE)</f>
        <v>Intérimaire</v>
      </c>
      <c r="D1107" s="4" t="str">
        <f t="shared" si="35"/>
        <v>NORM</v>
      </c>
      <c r="E1107" t="s">
        <v>2</v>
      </c>
      <c r="G1107" t="str">
        <f>VLOOKUP(B1107,'[1]4 - Jeudi - SX'!$C$12:$E$1048576,3,FALSE)</f>
        <v>Après Midi</v>
      </c>
      <c r="H1107" s="5">
        <f>IF(E1107="Réception",VLOOKUP(B1107,'[1]4 - Jeudi - SX'!$C$12:$S$313,9,FALSE),IF(E1107="Préparation",VLOOKUP(B1107,'[1]4 - Jeudi - SX'!$C$12:$S$313,8,FALSE),IF(E1107="Expédition",VLOOKUP(B1107,'[1]4 - Jeudi - SX'!$C$12:$S$313,10,FALSE),IF(E1107="Inventaire",VLOOKUP(B1107,'[1]4 - Jeudi - SX'!$C$12:$S$313,11,FALSE),IF(E1107="Emballages/Déchets",VLOOKUP(B1107,'[1]4 - Jeudi - SX'!$C$12:$S$313,12,FALSE),IF(F1107="Délgation",VLOOKUP(B1107,'[1]4 - Jeudi - SX'!$C$12:$S$313,13,FALSE),IF(E1107="Dégagement",VLOOKUP(B1107,'[1]4 - Jeudi - SX'!$C$12:$S$313,14,FALSE),IF(E1107="Administration (chefs équipes)",VLOOKUP(B1107,'[1]4 - Jeudi - SX'!$C$12:$S$313,16,FALSE)))))))))</f>
        <v>0</v>
      </c>
      <c r="I1107" s="6"/>
      <c r="J1107" s="7"/>
    </row>
    <row r="1108" spans="1:10">
      <c r="A1108" s="1" t="str">
        <f t="shared" si="34"/>
        <v>PRADAL  SOPHIE</v>
      </c>
      <c r="B1108" s="2" t="str">
        <f>INDEX('[1]liste operateur'!D:D,(ROWS($1:1108)-1)/8+1)</f>
        <v>PRADAL  SOPHIE</v>
      </c>
      <c r="C1108" s="3" t="str">
        <f>+VLOOKUP(B1108,'[1]liste operateur'!D:E,2,FALSE)</f>
        <v>Intérimaire</v>
      </c>
      <c r="D1108" s="4" t="str">
        <f t="shared" si="35"/>
        <v>NORM</v>
      </c>
      <c r="E1108" t="s">
        <v>3</v>
      </c>
      <c r="G1108" t="str">
        <f>VLOOKUP(B1108,'[1]4 - Jeudi - SX'!$C$12:$E$1048576,3,FALSE)</f>
        <v>Après Midi</v>
      </c>
      <c r="H1108" s="5">
        <f>IF(E1108="Réception",VLOOKUP(B1108,'[1]4 - Jeudi - SX'!$C$12:$S$313,9,FALSE),IF(E1108="Préparation",VLOOKUP(B1108,'[1]4 - Jeudi - SX'!$C$12:$S$313,8,FALSE),IF(E1108="Expédition",VLOOKUP(B1108,'[1]4 - Jeudi - SX'!$C$12:$S$313,10,FALSE),IF(E1108="Inventaire",VLOOKUP(B1108,'[1]4 - Jeudi - SX'!$C$12:$S$313,11,FALSE),IF(E1108="Emballages/Déchets",VLOOKUP(B1108,'[1]4 - Jeudi - SX'!$C$12:$S$313,12,FALSE),IF(F1108="Délgation",VLOOKUP(B1108,'[1]4 - Jeudi - SX'!$C$12:$S$313,13,FALSE),IF(E1108="Dégagement",VLOOKUP(B1108,'[1]4 - Jeudi - SX'!$C$12:$S$313,14,FALSE),IF(E1108="Administration (chefs équipes)",VLOOKUP(B1108,'[1]4 - Jeudi - SX'!$C$12:$S$313,16,FALSE)))))))))</f>
        <v>0</v>
      </c>
      <c r="I1108" s="6"/>
      <c r="J1108" s="7"/>
    </row>
    <row r="1109" spans="1:10">
      <c r="A1109" s="1" t="str">
        <f t="shared" si="34"/>
        <v>PRADAL  SOPHIE</v>
      </c>
      <c r="B1109" s="2" t="str">
        <f>INDEX('[1]liste operateur'!D:D,(ROWS($1:1109)-1)/8+1)</f>
        <v>PRADAL  SOPHIE</v>
      </c>
      <c r="C1109" s="3" t="str">
        <f>+VLOOKUP(B1109,'[1]liste operateur'!D:E,2,FALSE)</f>
        <v>Intérimaire</v>
      </c>
      <c r="D1109" s="4" t="str">
        <f t="shared" si="35"/>
        <v>NORM</v>
      </c>
      <c r="E1109" t="s">
        <v>4</v>
      </c>
      <c r="G1109" t="str">
        <f>VLOOKUP(B1109,'[1]4 - Jeudi - SX'!$C$12:$E$1048576,3,FALSE)</f>
        <v>Après Midi</v>
      </c>
      <c r="H1109" s="5">
        <f>IF(E1109="Réception",VLOOKUP(B1109,'[1]4 - Jeudi - SX'!$C$12:$S$313,9,FALSE),IF(E1109="Préparation",VLOOKUP(B1109,'[1]4 - Jeudi - SX'!$C$12:$S$313,8,FALSE),IF(E1109="Expédition",VLOOKUP(B1109,'[1]4 - Jeudi - SX'!$C$12:$S$313,10,FALSE),IF(E1109="Inventaire",VLOOKUP(B1109,'[1]4 - Jeudi - SX'!$C$12:$S$313,11,FALSE),IF(E1109="Emballages/Déchets",VLOOKUP(B1109,'[1]4 - Jeudi - SX'!$C$12:$S$313,12,FALSE),IF(F1109="Délgation",VLOOKUP(B1109,'[1]4 - Jeudi - SX'!$C$12:$S$313,13,FALSE),IF(E1109="Dégagement",VLOOKUP(B1109,'[1]4 - Jeudi - SX'!$C$12:$S$313,14,FALSE),IF(E1109="Administration (chefs équipes)",VLOOKUP(B1109,'[1]4 - Jeudi - SX'!$C$12:$S$313,16,FALSE)))))))))</f>
        <v>0</v>
      </c>
      <c r="I1109" s="6"/>
      <c r="J1109" s="7"/>
    </row>
    <row r="1110" spans="1:10">
      <c r="A1110" s="1" t="str">
        <f t="shared" si="34"/>
        <v>PRADAL  SOPHIE</v>
      </c>
      <c r="B1110" s="2" t="str">
        <f>INDEX('[1]liste operateur'!D:D,(ROWS($1:1110)-1)/8+1)</f>
        <v>PRADAL  SOPHIE</v>
      </c>
      <c r="C1110" s="3" t="str">
        <f>+VLOOKUP(B1110,'[1]liste operateur'!D:E,2,FALSE)</f>
        <v>Intérimaire</v>
      </c>
      <c r="D1110" s="4" t="str">
        <f t="shared" si="35"/>
        <v>NORM</v>
      </c>
      <c r="E1110" t="s">
        <v>5</v>
      </c>
      <c r="G1110" t="str">
        <f>VLOOKUP(B1110,'[1]4 - Jeudi - SX'!$C$12:$E$1048576,3,FALSE)</f>
        <v>Après Midi</v>
      </c>
      <c r="H1110" s="5">
        <f>IF(E1110="Réception",VLOOKUP(B1110,'[1]4 - Jeudi - SX'!$C$12:$S$313,9,FALSE),IF(E1110="Préparation",VLOOKUP(B1110,'[1]4 - Jeudi - SX'!$C$12:$S$313,8,FALSE),IF(E1110="Expédition",VLOOKUP(B1110,'[1]4 - Jeudi - SX'!$C$12:$S$313,10,FALSE),IF(E1110="Inventaire",VLOOKUP(B1110,'[1]4 - Jeudi - SX'!$C$12:$S$313,11,FALSE),IF(E1110="Emballages/Déchets",VLOOKUP(B1110,'[1]4 - Jeudi - SX'!$C$12:$S$313,12,FALSE),IF(F1110="Délgation",VLOOKUP(B1110,'[1]4 - Jeudi - SX'!$C$12:$S$313,13,FALSE),IF(E1110="Dégagement",VLOOKUP(B1110,'[1]4 - Jeudi - SX'!$C$12:$S$313,14,FALSE),IF(E1110="Administration (chefs équipes)",VLOOKUP(B1110,'[1]4 - Jeudi - SX'!$C$12:$S$313,16,FALSE)))))))))</f>
        <v>0</v>
      </c>
      <c r="I1110" s="6"/>
      <c r="J1110" s="7"/>
    </row>
    <row r="1111" spans="1:10">
      <c r="A1111" s="1" t="str">
        <f t="shared" si="34"/>
        <v>PRADAL  SOPHIE</v>
      </c>
      <c r="B1111" s="2" t="str">
        <f>INDEX('[1]liste operateur'!D:D,(ROWS($1:1111)-1)/8+1)</f>
        <v>PRADAL  SOPHIE</v>
      </c>
      <c r="C1111" s="3" t="str">
        <f>+VLOOKUP(B1111,'[1]liste operateur'!D:E,2,FALSE)</f>
        <v>Intérimaire</v>
      </c>
      <c r="D1111" s="4" t="str">
        <f t="shared" si="35"/>
        <v>NORM</v>
      </c>
      <c r="E1111" t="s">
        <v>6</v>
      </c>
      <c r="G1111" t="str">
        <f>VLOOKUP(B1111,'[1]4 - Jeudi - SX'!$C$12:$E$1048576,3,FALSE)</f>
        <v>Après Midi</v>
      </c>
      <c r="H1111" s="5">
        <f>IF(E1111="Réception",VLOOKUP(B1111,'[1]4 - Jeudi - SX'!$C$12:$S$313,9,FALSE),IF(E1111="Préparation",VLOOKUP(B1111,'[1]4 - Jeudi - SX'!$C$12:$S$313,8,FALSE),IF(E1111="Expédition",VLOOKUP(B1111,'[1]4 - Jeudi - SX'!$C$12:$S$313,10,FALSE),IF(E1111="Inventaire",VLOOKUP(B1111,'[1]4 - Jeudi - SX'!$C$12:$S$313,11,FALSE),IF(E1111="Emballages/Déchets",VLOOKUP(B1111,'[1]4 - Jeudi - SX'!$C$12:$S$313,12,FALSE),IF(F1111="Délgation",VLOOKUP(B1111,'[1]4 - Jeudi - SX'!$C$12:$S$313,13,FALSE),IF(E1111="Dégagement",VLOOKUP(B1111,'[1]4 - Jeudi - SX'!$C$12:$S$313,14,FALSE),IF(E1111="Administration (chefs équipes)",VLOOKUP(B1111,'[1]4 - Jeudi - SX'!$C$12:$S$313,16,FALSE)))))))))</f>
        <v>0</v>
      </c>
      <c r="I1111" s="6"/>
      <c r="J1111" s="7"/>
    </row>
    <row r="1112" spans="1:10">
      <c r="A1112" s="1" t="str">
        <f t="shared" si="34"/>
        <v>PRADAL  SOPHIE</v>
      </c>
      <c r="B1112" s="2" t="str">
        <f>INDEX('[1]liste operateur'!D:D,(ROWS($1:1112)-1)/8+1)</f>
        <v>PRADAL  SOPHIE</v>
      </c>
      <c r="C1112" s="3" t="str">
        <f>+VLOOKUP(B1112,'[1]liste operateur'!D:E,2,FALSE)</f>
        <v>Intérimaire</v>
      </c>
      <c r="D1112" s="4" t="str">
        <f t="shared" si="35"/>
        <v>NORM</v>
      </c>
      <c r="F1112" t="s">
        <v>7</v>
      </c>
      <c r="G1112" t="str">
        <f>VLOOKUP(B1112,'[1]4 - Jeudi - SX'!$C$12:$E$1048576,3,FALSE)</f>
        <v>Après Midi</v>
      </c>
      <c r="H1112" s="5">
        <f>IF(E1112="Réception",VLOOKUP(B1112,'[1]4 - Jeudi - SX'!$C$12:$S$313,9,FALSE),IF(E1112="Préparation",VLOOKUP(B1112,'[1]4 - Jeudi - SX'!$C$12:$S$313,8,FALSE),IF(E1112="Expédition",VLOOKUP(B1112,'[1]4 - Jeudi - SX'!$C$12:$S$313,10,FALSE),IF(E1112="Inventaire",VLOOKUP(B1112,'[1]4 - Jeudi - SX'!$C$12:$S$313,11,FALSE),IF(E1112="Emballages/Déchets",VLOOKUP(B1112,'[1]4 - Jeudi - SX'!$C$12:$S$313,12,FALSE),IF(F1112="Délgation",VLOOKUP(B1112,'[1]4 - Jeudi - SX'!$C$12:$S$313,13,FALSE),IF(E1112="Dégagement",VLOOKUP(B1112,'[1]4 - Jeudi - SX'!$C$12:$S$313,14,FALSE),IF(E1112="Administration (chefs équipes)",VLOOKUP(B1112,'[1]4 - Jeudi - SX'!$C$12:$S$313,16,FALSE)))))))))</f>
        <v>0</v>
      </c>
      <c r="I1112" s="6"/>
      <c r="J1112" s="7"/>
    </row>
    <row r="1113" spans="1:10">
      <c r="A1113" s="1" t="str">
        <f t="shared" si="34"/>
        <v>BENAFOU  HAJER</v>
      </c>
      <c r="B1113" s="2" t="str">
        <f>INDEX('[1]liste operateur'!D:D,(ROWS($1:1113)-1)/8+1)</f>
        <v>BENAFOU  HAJER</v>
      </c>
      <c r="C1113" s="3" t="str">
        <f>+VLOOKUP(B1113,'[1]liste operateur'!D:E,2,FALSE)</f>
        <v>Intérimaire</v>
      </c>
      <c r="D1113" s="4" t="str">
        <f t="shared" si="35"/>
        <v>NORM</v>
      </c>
      <c r="E1113" t="s">
        <v>0</v>
      </c>
      <c r="G1113" t="str">
        <f>VLOOKUP(B1113,'[1]4 - Jeudi - SX'!$C$12:$E$1048576,3,FALSE)</f>
        <v>Après Midi</v>
      </c>
      <c r="H1113" s="5">
        <f>IF(E1113="Réception",VLOOKUP(B1113,'[1]4 - Jeudi - SX'!$C$12:$S$313,9,FALSE),IF(E1113="Préparation",VLOOKUP(B1113,'[1]4 - Jeudi - SX'!$C$12:$S$313,8,FALSE),IF(E1113="Expédition",VLOOKUP(B1113,'[1]4 - Jeudi - SX'!$C$12:$S$313,10,FALSE),IF(E1113="Inventaire",VLOOKUP(B1113,'[1]4 - Jeudi - SX'!$C$12:$S$313,11,FALSE),IF(E1113="Emballages/Déchets",VLOOKUP(B1113,'[1]4 - Jeudi - SX'!$C$12:$S$313,12,FALSE),IF(F1113="Délgation",VLOOKUP(B1113,'[1]4 - Jeudi - SX'!$C$12:$S$313,13,FALSE),IF(E1113="Dégagement",VLOOKUP(B1113,'[1]4 - Jeudi - SX'!$C$12:$S$313,14,FALSE),IF(E1113="Administration (chefs équipes)",VLOOKUP(B1113,'[1]4 - Jeudi - SX'!$C$12:$S$313,16,FALSE)))))))))</f>
        <v>0</v>
      </c>
      <c r="I1113" s="6"/>
      <c r="J1113" s="7"/>
    </row>
    <row r="1114" spans="1:10">
      <c r="A1114" s="1" t="str">
        <f t="shared" si="34"/>
        <v>BENAFOU  HAJER</v>
      </c>
      <c r="B1114" s="2" t="str">
        <f>INDEX('[1]liste operateur'!D:D,(ROWS($1:1114)-1)/8+1)</f>
        <v>BENAFOU  HAJER</v>
      </c>
      <c r="C1114" s="3" t="str">
        <f>+VLOOKUP(B1114,'[1]liste operateur'!D:E,2,FALSE)</f>
        <v>Intérimaire</v>
      </c>
      <c r="D1114" s="4" t="str">
        <f t="shared" si="35"/>
        <v>NORM</v>
      </c>
      <c r="E1114" t="s">
        <v>1</v>
      </c>
      <c r="G1114" t="str">
        <f>VLOOKUP(B1114,'[1]4 - Jeudi - SX'!$C$12:$E$1048576,3,FALSE)</f>
        <v>Après Midi</v>
      </c>
      <c r="H1114" s="5">
        <f>IF(E1114="Réception",VLOOKUP(B1114,'[1]4 - Jeudi - SX'!$C$12:$S$313,9,FALSE),IF(E1114="Préparation",VLOOKUP(B1114,'[1]4 - Jeudi - SX'!$C$12:$S$313,8,FALSE),IF(E1114="Expédition",VLOOKUP(B1114,'[1]4 - Jeudi - SX'!$C$12:$S$313,10,FALSE),IF(E1114="Inventaire",VLOOKUP(B1114,'[1]4 - Jeudi - SX'!$C$12:$S$313,11,FALSE),IF(E1114="Emballages/Déchets",VLOOKUP(B1114,'[1]4 - Jeudi - SX'!$C$12:$S$313,12,FALSE),IF(F1114="Délgation",VLOOKUP(B1114,'[1]4 - Jeudi - SX'!$C$12:$S$313,13,FALSE),IF(E1114="Dégagement",VLOOKUP(B1114,'[1]4 - Jeudi - SX'!$C$12:$S$313,14,FALSE),IF(E1114="Administration (chefs équipes)",VLOOKUP(B1114,'[1]4 - Jeudi - SX'!$C$12:$S$313,16,FALSE)))))))))</f>
        <v>0</v>
      </c>
      <c r="I1114" s="6"/>
      <c r="J1114" s="7"/>
    </row>
    <row r="1115" spans="1:10">
      <c r="A1115" s="1" t="str">
        <f t="shared" si="34"/>
        <v>BENAFOU  HAJER</v>
      </c>
      <c r="B1115" s="2" t="str">
        <f>INDEX('[1]liste operateur'!D:D,(ROWS($1:1115)-1)/8+1)</f>
        <v>BENAFOU  HAJER</v>
      </c>
      <c r="C1115" s="3" t="str">
        <f>+VLOOKUP(B1115,'[1]liste operateur'!D:E,2,FALSE)</f>
        <v>Intérimaire</v>
      </c>
      <c r="D1115" s="4" t="str">
        <f t="shared" si="35"/>
        <v>NORM</v>
      </c>
      <c r="E1115" t="s">
        <v>2</v>
      </c>
      <c r="G1115" t="str">
        <f>VLOOKUP(B1115,'[1]4 - Jeudi - SX'!$C$12:$E$1048576,3,FALSE)</f>
        <v>Après Midi</v>
      </c>
      <c r="H1115" s="5">
        <f>IF(E1115="Réception",VLOOKUP(B1115,'[1]4 - Jeudi - SX'!$C$12:$S$313,9,FALSE),IF(E1115="Préparation",VLOOKUP(B1115,'[1]4 - Jeudi - SX'!$C$12:$S$313,8,FALSE),IF(E1115="Expédition",VLOOKUP(B1115,'[1]4 - Jeudi - SX'!$C$12:$S$313,10,FALSE),IF(E1115="Inventaire",VLOOKUP(B1115,'[1]4 - Jeudi - SX'!$C$12:$S$313,11,FALSE),IF(E1115="Emballages/Déchets",VLOOKUP(B1115,'[1]4 - Jeudi - SX'!$C$12:$S$313,12,FALSE),IF(F1115="Délgation",VLOOKUP(B1115,'[1]4 - Jeudi - SX'!$C$12:$S$313,13,FALSE),IF(E1115="Dégagement",VLOOKUP(B1115,'[1]4 - Jeudi - SX'!$C$12:$S$313,14,FALSE),IF(E1115="Administration (chefs équipes)",VLOOKUP(B1115,'[1]4 - Jeudi - SX'!$C$12:$S$313,16,FALSE)))))))))</f>
        <v>0</v>
      </c>
      <c r="I1115" s="6"/>
      <c r="J1115" s="7"/>
    </row>
    <row r="1116" spans="1:10">
      <c r="A1116" s="1" t="str">
        <f t="shared" si="34"/>
        <v>BENAFOU  HAJER</v>
      </c>
      <c r="B1116" s="2" t="str">
        <f>INDEX('[1]liste operateur'!D:D,(ROWS($1:1116)-1)/8+1)</f>
        <v>BENAFOU  HAJER</v>
      </c>
      <c r="C1116" s="3" t="str">
        <f>+VLOOKUP(B1116,'[1]liste operateur'!D:E,2,FALSE)</f>
        <v>Intérimaire</v>
      </c>
      <c r="D1116" s="4" t="str">
        <f t="shared" si="35"/>
        <v>NORM</v>
      </c>
      <c r="E1116" t="s">
        <v>3</v>
      </c>
      <c r="G1116" t="str">
        <f>VLOOKUP(B1116,'[1]4 - Jeudi - SX'!$C$12:$E$1048576,3,FALSE)</f>
        <v>Après Midi</v>
      </c>
      <c r="H1116" s="5">
        <f>IF(E1116="Réception",VLOOKUP(B1116,'[1]4 - Jeudi - SX'!$C$12:$S$313,9,FALSE),IF(E1116="Préparation",VLOOKUP(B1116,'[1]4 - Jeudi - SX'!$C$12:$S$313,8,FALSE),IF(E1116="Expédition",VLOOKUP(B1116,'[1]4 - Jeudi - SX'!$C$12:$S$313,10,FALSE),IF(E1116="Inventaire",VLOOKUP(B1116,'[1]4 - Jeudi - SX'!$C$12:$S$313,11,FALSE),IF(E1116="Emballages/Déchets",VLOOKUP(B1116,'[1]4 - Jeudi - SX'!$C$12:$S$313,12,FALSE),IF(F1116="Délgation",VLOOKUP(B1116,'[1]4 - Jeudi - SX'!$C$12:$S$313,13,FALSE),IF(E1116="Dégagement",VLOOKUP(B1116,'[1]4 - Jeudi - SX'!$C$12:$S$313,14,FALSE),IF(E1116="Administration (chefs équipes)",VLOOKUP(B1116,'[1]4 - Jeudi - SX'!$C$12:$S$313,16,FALSE)))))))))</f>
        <v>0</v>
      </c>
      <c r="I1116" s="6"/>
      <c r="J1116" s="7"/>
    </row>
    <row r="1117" spans="1:10">
      <c r="A1117" s="1" t="str">
        <f t="shared" si="34"/>
        <v>BENAFOU  HAJER</v>
      </c>
      <c r="B1117" s="2" t="str">
        <f>INDEX('[1]liste operateur'!D:D,(ROWS($1:1117)-1)/8+1)</f>
        <v>BENAFOU  HAJER</v>
      </c>
      <c r="C1117" s="3" t="str">
        <f>+VLOOKUP(B1117,'[1]liste operateur'!D:E,2,FALSE)</f>
        <v>Intérimaire</v>
      </c>
      <c r="D1117" s="4" t="str">
        <f t="shared" si="35"/>
        <v>NORM</v>
      </c>
      <c r="E1117" t="s">
        <v>4</v>
      </c>
      <c r="G1117" t="str">
        <f>VLOOKUP(B1117,'[1]4 - Jeudi - SX'!$C$12:$E$1048576,3,FALSE)</f>
        <v>Après Midi</v>
      </c>
      <c r="H1117" s="5">
        <f>IF(E1117="Réception",VLOOKUP(B1117,'[1]4 - Jeudi - SX'!$C$12:$S$313,9,FALSE),IF(E1117="Préparation",VLOOKUP(B1117,'[1]4 - Jeudi - SX'!$C$12:$S$313,8,FALSE),IF(E1117="Expédition",VLOOKUP(B1117,'[1]4 - Jeudi - SX'!$C$12:$S$313,10,FALSE),IF(E1117="Inventaire",VLOOKUP(B1117,'[1]4 - Jeudi - SX'!$C$12:$S$313,11,FALSE),IF(E1117="Emballages/Déchets",VLOOKUP(B1117,'[1]4 - Jeudi - SX'!$C$12:$S$313,12,FALSE),IF(F1117="Délgation",VLOOKUP(B1117,'[1]4 - Jeudi - SX'!$C$12:$S$313,13,FALSE),IF(E1117="Dégagement",VLOOKUP(B1117,'[1]4 - Jeudi - SX'!$C$12:$S$313,14,FALSE),IF(E1117="Administration (chefs équipes)",VLOOKUP(B1117,'[1]4 - Jeudi - SX'!$C$12:$S$313,16,FALSE)))))))))</f>
        <v>0</v>
      </c>
      <c r="I1117" s="6"/>
      <c r="J1117" s="7"/>
    </row>
    <row r="1118" spans="1:10">
      <c r="A1118" s="1" t="str">
        <f t="shared" si="34"/>
        <v>BENAFOU  HAJER</v>
      </c>
      <c r="B1118" s="2" t="str">
        <f>INDEX('[1]liste operateur'!D:D,(ROWS($1:1118)-1)/8+1)</f>
        <v>BENAFOU  HAJER</v>
      </c>
      <c r="C1118" s="3" t="str">
        <f>+VLOOKUP(B1118,'[1]liste operateur'!D:E,2,FALSE)</f>
        <v>Intérimaire</v>
      </c>
      <c r="D1118" s="4" t="str">
        <f t="shared" si="35"/>
        <v>NORM</v>
      </c>
      <c r="E1118" t="s">
        <v>5</v>
      </c>
      <c r="G1118" t="str">
        <f>VLOOKUP(B1118,'[1]4 - Jeudi - SX'!$C$12:$E$1048576,3,FALSE)</f>
        <v>Après Midi</v>
      </c>
      <c r="H1118" s="5">
        <f>IF(E1118="Réception",VLOOKUP(B1118,'[1]4 - Jeudi - SX'!$C$12:$S$313,9,FALSE),IF(E1118="Préparation",VLOOKUP(B1118,'[1]4 - Jeudi - SX'!$C$12:$S$313,8,FALSE),IF(E1118="Expédition",VLOOKUP(B1118,'[1]4 - Jeudi - SX'!$C$12:$S$313,10,FALSE),IF(E1118="Inventaire",VLOOKUP(B1118,'[1]4 - Jeudi - SX'!$C$12:$S$313,11,FALSE),IF(E1118="Emballages/Déchets",VLOOKUP(B1118,'[1]4 - Jeudi - SX'!$C$12:$S$313,12,FALSE),IF(F1118="Délgation",VLOOKUP(B1118,'[1]4 - Jeudi - SX'!$C$12:$S$313,13,FALSE),IF(E1118="Dégagement",VLOOKUP(B1118,'[1]4 - Jeudi - SX'!$C$12:$S$313,14,FALSE),IF(E1118="Administration (chefs équipes)",VLOOKUP(B1118,'[1]4 - Jeudi - SX'!$C$12:$S$313,16,FALSE)))))))))</f>
        <v>0</v>
      </c>
      <c r="I1118" s="6"/>
      <c r="J1118" s="7"/>
    </row>
    <row r="1119" spans="1:10">
      <c r="A1119" s="1" t="str">
        <f t="shared" si="34"/>
        <v>BENAFOU  HAJER</v>
      </c>
      <c r="B1119" s="2" t="str">
        <f>INDEX('[1]liste operateur'!D:D,(ROWS($1:1119)-1)/8+1)</f>
        <v>BENAFOU  HAJER</v>
      </c>
      <c r="C1119" s="3" t="str">
        <f>+VLOOKUP(B1119,'[1]liste operateur'!D:E,2,FALSE)</f>
        <v>Intérimaire</v>
      </c>
      <c r="D1119" s="4" t="str">
        <f t="shared" si="35"/>
        <v>NORM</v>
      </c>
      <c r="E1119" t="s">
        <v>6</v>
      </c>
      <c r="G1119" t="str">
        <f>VLOOKUP(B1119,'[1]4 - Jeudi - SX'!$C$12:$E$1048576,3,FALSE)</f>
        <v>Après Midi</v>
      </c>
      <c r="H1119" s="5">
        <f>IF(E1119="Réception",VLOOKUP(B1119,'[1]4 - Jeudi - SX'!$C$12:$S$313,9,FALSE),IF(E1119="Préparation",VLOOKUP(B1119,'[1]4 - Jeudi - SX'!$C$12:$S$313,8,FALSE),IF(E1119="Expédition",VLOOKUP(B1119,'[1]4 - Jeudi - SX'!$C$12:$S$313,10,FALSE),IF(E1119="Inventaire",VLOOKUP(B1119,'[1]4 - Jeudi - SX'!$C$12:$S$313,11,FALSE),IF(E1119="Emballages/Déchets",VLOOKUP(B1119,'[1]4 - Jeudi - SX'!$C$12:$S$313,12,FALSE),IF(F1119="Délgation",VLOOKUP(B1119,'[1]4 - Jeudi - SX'!$C$12:$S$313,13,FALSE),IF(E1119="Dégagement",VLOOKUP(B1119,'[1]4 - Jeudi - SX'!$C$12:$S$313,14,FALSE),IF(E1119="Administration (chefs équipes)",VLOOKUP(B1119,'[1]4 - Jeudi - SX'!$C$12:$S$313,16,FALSE)))))))))</f>
        <v>0</v>
      </c>
      <c r="I1119" s="6"/>
      <c r="J1119" s="7"/>
    </row>
    <row r="1120" spans="1:10">
      <c r="A1120" s="1" t="str">
        <f t="shared" si="34"/>
        <v>BENAFOU  HAJER</v>
      </c>
      <c r="B1120" s="2" t="str">
        <f>INDEX('[1]liste operateur'!D:D,(ROWS($1:1120)-1)/8+1)</f>
        <v>BENAFOU  HAJER</v>
      </c>
      <c r="C1120" s="3" t="str">
        <f>+VLOOKUP(B1120,'[1]liste operateur'!D:E,2,FALSE)</f>
        <v>Intérimaire</v>
      </c>
      <c r="D1120" s="4" t="str">
        <f t="shared" si="35"/>
        <v>NORM</v>
      </c>
      <c r="F1120" t="s">
        <v>7</v>
      </c>
      <c r="G1120" t="str">
        <f>VLOOKUP(B1120,'[1]4 - Jeudi - SX'!$C$12:$E$1048576,3,FALSE)</f>
        <v>Après Midi</v>
      </c>
      <c r="H1120" s="5">
        <f>IF(E1120="Réception",VLOOKUP(B1120,'[1]4 - Jeudi - SX'!$C$12:$S$313,9,FALSE),IF(E1120="Préparation",VLOOKUP(B1120,'[1]4 - Jeudi - SX'!$C$12:$S$313,8,FALSE),IF(E1120="Expédition",VLOOKUP(B1120,'[1]4 - Jeudi - SX'!$C$12:$S$313,10,FALSE),IF(E1120="Inventaire",VLOOKUP(B1120,'[1]4 - Jeudi - SX'!$C$12:$S$313,11,FALSE),IF(E1120="Emballages/Déchets",VLOOKUP(B1120,'[1]4 - Jeudi - SX'!$C$12:$S$313,12,FALSE),IF(F1120="Délgation",VLOOKUP(B1120,'[1]4 - Jeudi - SX'!$C$12:$S$313,13,FALSE),IF(E1120="Dégagement",VLOOKUP(B1120,'[1]4 - Jeudi - SX'!$C$12:$S$313,14,FALSE),IF(E1120="Administration (chefs équipes)",VLOOKUP(B1120,'[1]4 - Jeudi - SX'!$C$12:$S$313,16,FALSE)))))))))</f>
        <v>0</v>
      </c>
      <c r="I1120" s="6"/>
      <c r="J1120" s="7"/>
    </row>
    <row r="1121" spans="1:10">
      <c r="A1121" s="1" t="str">
        <f t="shared" si="34"/>
        <v>DURAN  YILMAZ</v>
      </c>
      <c r="B1121" s="2" t="str">
        <f>INDEX('[1]liste operateur'!D:D,(ROWS($1:1121)-1)/8+1)</f>
        <v>DURAN  YILMAZ</v>
      </c>
      <c r="C1121" s="3" t="str">
        <f>+VLOOKUP(B1121,'[1]liste operateur'!D:E,2,FALSE)</f>
        <v>Intérimaire</v>
      </c>
      <c r="D1121" s="4" t="str">
        <f t="shared" si="35"/>
        <v>NORM</v>
      </c>
      <c r="E1121" t="s">
        <v>0</v>
      </c>
      <c r="G1121" t="str">
        <f>VLOOKUP(B1121,'[1]4 - Jeudi - SX'!$C$12:$E$1048576,3,FALSE)</f>
        <v>Après Midi</v>
      </c>
      <c r="H1121" s="5">
        <f>IF(E1121="Réception",VLOOKUP(B1121,'[1]4 - Jeudi - SX'!$C$12:$S$313,9,FALSE),IF(E1121="Préparation",VLOOKUP(B1121,'[1]4 - Jeudi - SX'!$C$12:$S$313,8,FALSE),IF(E1121="Expédition",VLOOKUP(B1121,'[1]4 - Jeudi - SX'!$C$12:$S$313,10,FALSE),IF(E1121="Inventaire",VLOOKUP(B1121,'[1]4 - Jeudi - SX'!$C$12:$S$313,11,FALSE),IF(E1121="Emballages/Déchets",VLOOKUP(B1121,'[1]4 - Jeudi - SX'!$C$12:$S$313,12,FALSE),IF(F1121="Délgation",VLOOKUP(B1121,'[1]4 - Jeudi - SX'!$C$12:$S$313,13,FALSE),IF(E1121="Dégagement",VLOOKUP(B1121,'[1]4 - Jeudi - SX'!$C$12:$S$313,14,FALSE),IF(E1121="Administration (chefs équipes)",VLOOKUP(B1121,'[1]4 - Jeudi - SX'!$C$12:$S$313,16,FALSE)))))))))</f>
        <v>0</v>
      </c>
      <c r="I1121" s="6"/>
      <c r="J1121" s="7"/>
    </row>
    <row r="1122" spans="1:10">
      <c r="A1122" s="1" t="str">
        <f t="shared" si="34"/>
        <v>DURAN  YILMAZ</v>
      </c>
      <c r="B1122" s="2" t="str">
        <f>INDEX('[1]liste operateur'!D:D,(ROWS($1:1122)-1)/8+1)</f>
        <v>DURAN  YILMAZ</v>
      </c>
      <c r="C1122" s="3" t="str">
        <f>+VLOOKUP(B1122,'[1]liste operateur'!D:E,2,FALSE)</f>
        <v>Intérimaire</v>
      </c>
      <c r="D1122" s="4" t="str">
        <f t="shared" si="35"/>
        <v>NORM</v>
      </c>
      <c r="E1122" t="s">
        <v>1</v>
      </c>
      <c r="G1122" t="str">
        <f>VLOOKUP(B1122,'[1]4 - Jeudi - SX'!$C$12:$E$1048576,3,FALSE)</f>
        <v>Après Midi</v>
      </c>
      <c r="H1122" s="5">
        <f>IF(E1122="Réception",VLOOKUP(B1122,'[1]4 - Jeudi - SX'!$C$12:$S$313,9,FALSE),IF(E1122="Préparation",VLOOKUP(B1122,'[1]4 - Jeudi - SX'!$C$12:$S$313,8,FALSE),IF(E1122="Expédition",VLOOKUP(B1122,'[1]4 - Jeudi - SX'!$C$12:$S$313,10,FALSE),IF(E1122="Inventaire",VLOOKUP(B1122,'[1]4 - Jeudi - SX'!$C$12:$S$313,11,FALSE),IF(E1122="Emballages/Déchets",VLOOKUP(B1122,'[1]4 - Jeudi - SX'!$C$12:$S$313,12,FALSE),IF(F1122="Délgation",VLOOKUP(B1122,'[1]4 - Jeudi - SX'!$C$12:$S$313,13,FALSE),IF(E1122="Dégagement",VLOOKUP(B1122,'[1]4 - Jeudi - SX'!$C$12:$S$313,14,FALSE),IF(E1122="Administration (chefs équipes)",VLOOKUP(B1122,'[1]4 - Jeudi - SX'!$C$12:$S$313,16,FALSE)))))))))</f>
        <v>0</v>
      </c>
      <c r="I1122" s="6"/>
      <c r="J1122" s="7"/>
    </row>
    <row r="1123" spans="1:10">
      <c r="A1123" s="1" t="str">
        <f t="shared" si="34"/>
        <v>DURAN  YILMAZ</v>
      </c>
      <c r="B1123" s="2" t="str">
        <f>INDEX('[1]liste operateur'!D:D,(ROWS($1:1123)-1)/8+1)</f>
        <v>DURAN  YILMAZ</v>
      </c>
      <c r="C1123" s="3" t="str">
        <f>+VLOOKUP(B1123,'[1]liste operateur'!D:E,2,FALSE)</f>
        <v>Intérimaire</v>
      </c>
      <c r="D1123" s="4" t="str">
        <f t="shared" si="35"/>
        <v>NORM</v>
      </c>
      <c r="E1123" t="s">
        <v>2</v>
      </c>
      <c r="G1123" t="str">
        <f>VLOOKUP(B1123,'[1]4 - Jeudi - SX'!$C$12:$E$1048576,3,FALSE)</f>
        <v>Après Midi</v>
      </c>
      <c r="H1123" s="5">
        <f>IF(E1123="Réception",VLOOKUP(B1123,'[1]4 - Jeudi - SX'!$C$12:$S$313,9,FALSE),IF(E1123="Préparation",VLOOKUP(B1123,'[1]4 - Jeudi - SX'!$C$12:$S$313,8,FALSE),IF(E1123="Expédition",VLOOKUP(B1123,'[1]4 - Jeudi - SX'!$C$12:$S$313,10,FALSE),IF(E1123="Inventaire",VLOOKUP(B1123,'[1]4 - Jeudi - SX'!$C$12:$S$313,11,FALSE),IF(E1123="Emballages/Déchets",VLOOKUP(B1123,'[1]4 - Jeudi - SX'!$C$12:$S$313,12,FALSE),IF(F1123="Délgation",VLOOKUP(B1123,'[1]4 - Jeudi - SX'!$C$12:$S$313,13,FALSE),IF(E1123="Dégagement",VLOOKUP(B1123,'[1]4 - Jeudi - SX'!$C$12:$S$313,14,FALSE),IF(E1123="Administration (chefs équipes)",VLOOKUP(B1123,'[1]4 - Jeudi - SX'!$C$12:$S$313,16,FALSE)))))))))</f>
        <v>0</v>
      </c>
      <c r="I1123" s="6"/>
      <c r="J1123" s="7"/>
    </row>
    <row r="1124" spans="1:10">
      <c r="A1124" s="1" t="str">
        <f t="shared" si="34"/>
        <v>DURAN  YILMAZ</v>
      </c>
      <c r="B1124" s="2" t="str">
        <f>INDEX('[1]liste operateur'!D:D,(ROWS($1:1124)-1)/8+1)</f>
        <v>DURAN  YILMAZ</v>
      </c>
      <c r="C1124" s="3" t="str">
        <f>+VLOOKUP(B1124,'[1]liste operateur'!D:E,2,FALSE)</f>
        <v>Intérimaire</v>
      </c>
      <c r="D1124" s="4" t="str">
        <f t="shared" si="35"/>
        <v>NORM</v>
      </c>
      <c r="E1124" t="s">
        <v>3</v>
      </c>
      <c r="G1124" t="str">
        <f>VLOOKUP(B1124,'[1]4 - Jeudi - SX'!$C$12:$E$1048576,3,FALSE)</f>
        <v>Après Midi</v>
      </c>
      <c r="H1124" s="5">
        <f>IF(E1124="Réception",VLOOKUP(B1124,'[1]4 - Jeudi - SX'!$C$12:$S$313,9,FALSE),IF(E1124="Préparation",VLOOKUP(B1124,'[1]4 - Jeudi - SX'!$C$12:$S$313,8,FALSE),IF(E1124="Expédition",VLOOKUP(B1124,'[1]4 - Jeudi - SX'!$C$12:$S$313,10,FALSE),IF(E1124="Inventaire",VLOOKUP(B1124,'[1]4 - Jeudi - SX'!$C$12:$S$313,11,FALSE),IF(E1124="Emballages/Déchets",VLOOKUP(B1124,'[1]4 - Jeudi - SX'!$C$12:$S$313,12,FALSE),IF(F1124="Délgation",VLOOKUP(B1124,'[1]4 - Jeudi - SX'!$C$12:$S$313,13,FALSE),IF(E1124="Dégagement",VLOOKUP(B1124,'[1]4 - Jeudi - SX'!$C$12:$S$313,14,FALSE),IF(E1124="Administration (chefs équipes)",VLOOKUP(B1124,'[1]4 - Jeudi - SX'!$C$12:$S$313,16,FALSE)))))))))</f>
        <v>0</v>
      </c>
      <c r="I1124" s="6"/>
      <c r="J1124" s="7"/>
    </row>
    <row r="1125" spans="1:10">
      <c r="A1125" s="1" t="str">
        <f t="shared" si="34"/>
        <v>DURAN  YILMAZ</v>
      </c>
      <c r="B1125" s="2" t="str">
        <f>INDEX('[1]liste operateur'!D:D,(ROWS($1:1125)-1)/8+1)</f>
        <v>DURAN  YILMAZ</v>
      </c>
      <c r="C1125" s="3" t="str">
        <f>+VLOOKUP(B1125,'[1]liste operateur'!D:E,2,FALSE)</f>
        <v>Intérimaire</v>
      </c>
      <c r="D1125" s="4" t="str">
        <f t="shared" si="35"/>
        <v>NORM</v>
      </c>
      <c r="E1125" t="s">
        <v>4</v>
      </c>
      <c r="G1125" t="str">
        <f>VLOOKUP(B1125,'[1]4 - Jeudi - SX'!$C$12:$E$1048576,3,FALSE)</f>
        <v>Après Midi</v>
      </c>
      <c r="H1125" s="5">
        <f>IF(E1125="Réception",VLOOKUP(B1125,'[1]4 - Jeudi - SX'!$C$12:$S$313,9,FALSE),IF(E1125="Préparation",VLOOKUP(B1125,'[1]4 - Jeudi - SX'!$C$12:$S$313,8,FALSE),IF(E1125="Expédition",VLOOKUP(B1125,'[1]4 - Jeudi - SX'!$C$12:$S$313,10,FALSE),IF(E1125="Inventaire",VLOOKUP(B1125,'[1]4 - Jeudi - SX'!$C$12:$S$313,11,FALSE),IF(E1125="Emballages/Déchets",VLOOKUP(B1125,'[1]4 - Jeudi - SX'!$C$12:$S$313,12,FALSE),IF(F1125="Délgation",VLOOKUP(B1125,'[1]4 - Jeudi - SX'!$C$12:$S$313,13,FALSE),IF(E1125="Dégagement",VLOOKUP(B1125,'[1]4 - Jeudi - SX'!$C$12:$S$313,14,FALSE),IF(E1125="Administration (chefs équipes)",VLOOKUP(B1125,'[1]4 - Jeudi - SX'!$C$12:$S$313,16,FALSE)))))))))</f>
        <v>0</v>
      </c>
      <c r="I1125" s="6"/>
      <c r="J1125" s="7"/>
    </row>
    <row r="1126" spans="1:10">
      <c r="A1126" s="1" t="str">
        <f t="shared" si="34"/>
        <v>DURAN  YILMAZ</v>
      </c>
      <c r="B1126" s="2" t="str">
        <f>INDEX('[1]liste operateur'!D:D,(ROWS($1:1126)-1)/8+1)</f>
        <v>DURAN  YILMAZ</v>
      </c>
      <c r="C1126" s="3" t="str">
        <f>+VLOOKUP(B1126,'[1]liste operateur'!D:E,2,FALSE)</f>
        <v>Intérimaire</v>
      </c>
      <c r="D1126" s="4" t="str">
        <f t="shared" si="35"/>
        <v>NORM</v>
      </c>
      <c r="E1126" t="s">
        <v>5</v>
      </c>
      <c r="G1126" t="str">
        <f>VLOOKUP(B1126,'[1]4 - Jeudi - SX'!$C$12:$E$1048576,3,FALSE)</f>
        <v>Après Midi</v>
      </c>
      <c r="H1126" s="5">
        <f>IF(E1126="Réception",VLOOKUP(B1126,'[1]4 - Jeudi - SX'!$C$12:$S$313,9,FALSE),IF(E1126="Préparation",VLOOKUP(B1126,'[1]4 - Jeudi - SX'!$C$12:$S$313,8,FALSE),IF(E1126="Expédition",VLOOKUP(B1126,'[1]4 - Jeudi - SX'!$C$12:$S$313,10,FALSE),IF(E1126="Inventaire",VLOOKUP(B1126,'[1]4 - Jeudi - SX'!$C$12:$S$313,11,FALSE),IF(E1126="Emballages/Déchets",VLOOKUP(B1126,'[1]4 - Jeudi - SX'!$C$12:$S$313,12,FALSE),IF(F1126="Délgation",VLOOKUP(B1126,'[1]4 - Jeudi - SX'!$C$12:$S$313,13,FALSE),IF(E1126="Dégagement",VLOOKUP(B1126,'[1]4 - Jeudi - SX'!$C$12:$S$313,14,FALSE),IF(E1126="Administration (chefs équipes)",VLOOKUP(B1126,'[1]4 - Jeudi - SX'!$C$12:$S$313,16,FALSE)))))))))</f>
        <v>0</v>
      </c>
      <c r="I1126" s="6"/>
      <c r="J1126" s="7"/>
    </row>
    <row r="1127" spans="1:10">
      <c r="A1127" s="1" t="str">
        <f t="shared" si="34"/>
        <v>DURAN  YILMAZ</v>
      </c>
      <c r="B1127" s="2" t="str">
        <f>INDEX('[1]liste operateur'!D:D,(ROWS($1:1127)-1)/8+1)</f>
        <v>DURAN  YILMAZ</v>
      </c>
      <c r="C1127" s="3" t="str">
        <f>+VLOOKUP(B1127,'[1]liste operateur'!D:E,2,FALSE)</f>
        <v>Intérimaire</v>
      </c>
      <c r="D1127" s="4" t="str">
        <f t="shared" si="35"/>
        <v>NORM</v>
      </c>
      <c r="E1127" t="s">
        <v>6</v>
      </c>
      <c r="G1127" t="str">
        <f>VLOOKUP(B1127,'[1]4 - Jeudi - SX'!$C$12:$E$1048576,3,FALSE)</f>
        <v>Après Midi</v>
      </c>
      <c r="H1127" s="5">
        <f>IF(E1127="Réception",VLOOKUP(B1127,'[1]4 - Jeudi - SX'!$C$12:$S$313,9,FALSE),IF(E1127="Préparation",VLOOKUP(B1127,'[1]4 - Jeudi - SX'!$C$12:$S$313,8,FALSE),IF(E1127="Expédition",VLOOKUP(B1127,'[1]4 - Jeudi - SX'!$C$12:$S$313,10,FALSE),IF(E1127="Inventaire",VLOOKUP(B1127,'[1]4 - Jeudi - SX'!$C$12:$S$313,11,FALSE),IF(E1127="Emballages/Déchets",VLOOKUP(B1127,'[1]4 - Jeudi - SX'!$C$12:$S$313,12,FALSE),IF(F1127="Délgation",VLOOKUP(B1127,'[1]4 - Jeudi - SX'!$C$12:$S$313,13,FALSE),IF(E1127="Dégagement",VLOOKUP(B1127,'[1]4 - Jeudi - SX'!$C$12:$S$313,14,FALSE),IF(E1127="Administration (chefs équipes)",VLOOKUP(B1127,'[1]4 - Jeudi - SX'!$C$12:$S$313,16,FALSE)))))))))</f>
        <v>0</v>
      </c>
      <c r="I1127" s="6"/>
      <c r="J1127" s="7"/>
    </row>
    <row r="1128" spans="1:10">
      <c r="A1128" s="1" t="str">
        <f t="shared" si="34"/>
        <v>DURAN  YILMAZ</v>
      </c>
      <c r="B1128" s="2" t="str">
        <f>INDEX('[1]liste operateur'!D:D,(ROWS($1:1128)-1)/8+1)</f>
        <v>DURAN  YILMAZ</v>
      </c>
      <c r="C1128" s="3" t="str">
        <f>+VLOOKUP(B1128,'[1]liste operateur'!D:E,2,FALSE)</f>
        <v>Intérimaire</v>
      </c>
      <c r="D1128" s="4" t="str">
        <f t="shared" si="35"/>
        <v>NORM</v>
      </c>
      <c r="F1128" t="s">
        <v>7</v>
      </c>
      <c r="G1128" t="str">
        <f>VLOOKUP(B1128,'[1]4 - Jeudi - SX'!$C$12:$E$1048576,3,FALSE)</f>
        <v>Après Midi</v>
      </c>
      <c r="H1128" s="5">
        <f>IF(E1128="Réception",VLOOKUP(B1128,'[1]4 - Jeudi - SX'!$C$12:$S$313,9,FALSE),IF(E1128="Préparation",VLOOKUP(B1128,'[1]4 - Jeudi - SX'!$C$12:$S$313,8,FALSE),IF(E1128="Expédition",VLOOKUP(B1128,'[1]4 - Jeudi - SX'!$C$12:$S$313,10,FALSE),IF(E1128="Inventaire",VLOOKUP(B1128,'[1]4 - Jeudi - SX'!$C$12:$S$313,11,FALSE),IF(E1128="Emballages/Déchets",VLOOKUP(B1128,'[1]4 - Jeudi - SX'!$C$12:$S$313,12,FALSE),IF(F1128="Délgation",VLOOKUP(B1128,'[1]4 - Jeudi - SX'!$C$12:$S$313,13,FALSE),IF(E1128="Dégagement",VLOOKUP(B1128,'[1]4 - Jeudi - SX'!$C$12:$S$313,14,FALSE),IF(E1128="Administration (chefs équipes)",VLOOKUP(B1128,'[1]4 - Jeudi - SX'!$C$12:$S$313,16,FALSE)))))))))</f>
        <v>0</v>
      </c>
      <c r="I1128" s="6"/>
      <c r="J1128" s="7"/>
    </row>
    <row r="1129" spans="1:10">
      <c r="A1129" s="1" t="str">
        <f t="shared" si="34"/>
        <v>BOUZON  JEAN-LUC</v>
      </c>
      <c r="B1129" s="2" t="str">
        <f>INDEX('[1]liste operateur'!D:D,(ROWS($1:1129)-1)/8+1)</f>
        <v>BOUZON  JEAN-LUC</v>
      </c>
      <c r="C1129" s="3" t="str">
        <f>+VLOOKUP(B1129,'[1]liste operateur'!D:E,2,FALSE)</f>
        <v>Carrefour</v>
      </c>
      <c r="D1129" s="4" t="str">
        <f t="shared" si="35"/>
        <v>NORM</v>
      </c>
      <c r="E1129" t="s">
        <v>0</v>
      </c>
      <c r="G1129" t="str">
        <f>VLOOKUP(B1129,'[1]4 - Jeudi - SX'!$C$12:$E$1048576,3,FALSE)</f>
        <v>Après Midi</v>
      </c>
      <c r="H1129" s="5">
        <f>IF(E1129="Réception",VLOOKUP(B1129,'[1]4 - Jeudi - SX'!$C$12:$S$313,9,FALSE),IF(E1129="Préparation",VLOOKUP(B1129,'[1]4 - Jeudi - SX'!$C$12:$S$313,8,FALSE),IF(E1129="Expédition",VLOOKUP(B1129,'[1]4 - Jeudi - SX'!$C$12:$S$313,10,FALSE),IF(E1129="Inventaire",VLOOKUP(B1129,'[1]4 - Jeudi - SX'!$C$12:$S$313,11,FALSE),IF(E1129="Emballages/Déchets",VLOOKUP(B1129,'[1]4 - Jeudi - SX'!$C$12:$S$313,12,FALSE),IF(F1129="Délgation",VLOOKUP(B1129,'[1]4 - Jeudi - SX'!$C$12:$S$313,13,FALSE),IF(E1129="Dégagement",VLOOKUP(B1129,'[1]4 - Jeudi - SX'!$C$12:$S$313,14,FALSE),IF(E1129="Administration (chefs équipes)",VLOOKUP(B1129,'[1]4 - Jeudi - SX'!$C$12:$S$313,16,FALSE)))))))))</f>
        <v>0</v>
      </c>
      <c r="I1129" s="6"/>
      <c r="J1129" s="7"/>
    </row>
    <row r="1130" spans="1:10">
      <c r="A1130" s="1" t="str">
        <f t="shared" si="34"/>
        <v>BOUZON  JEAN-LUC</v>
      </c>
      <c r="B1130" s="2" t="str">
        <f>INDEX('[1]liste operateur'!D:D,(ROWS($1:1130)-1)/8+1)</f>
        <v>BOUZON  JEAN-LUC</v>
      </c>
      <c r="C1130" s="3" t="str">
        <f>+VLOOKUP(B1130,'[1]liste operateur'!D:E,2,FALSE)</f>
        <v>Carrefour</v>
      </c>
      <c r="D1130" s="4" t="str">
        <f t="shared" si="35"/>
        <v>NORM</v>
      </c>
      <c r="E1130" t="s">
        <v>1</v>
      </c>
      <c r="G1130" t="str">
        <f>VLOOKUP(B1130,'[1]4 - Jeudi - SX'!$C$12:$E$1048576,3,FALSE)</f>
        <v>Après Midi</v>
      </c>
      <c r="H1130" s="5">
        <f>IF(E1130="Réception",VLOOKUP(B1130,'[1]4 - Jeudi - SX'!$C$12:$S$313,9,FALSE),IF(E1130="Préparation",VLOOKUP(B1130,'[1]4 - Jeudi - SX'!$C$12:$S$313,8,FALSE),IF(E1130="Expédition",VLOOKUP(B1130,'[1]4 - Jeudi - SX'!$C$12:$S$313,10,FALSE),IF(E1130="Inventaire",VLOOKUP(B1130,'[1]4 - Jeudi - SX'!$C$12:$S$313,11,FALSE),IF(E1130="Emballages/Déchets",VLOOKUP(B1130,'[1]4 - Jeudi - SX'!$C$12:$S$313,12,FALSE),IF(F1130="Délgation",VLOOKUP(B1130,'[1]4 - Jeudi - SX'!$C$12:$S$313,13,FALSE),IF(E1130="Dégagement",VLOOKUP(B1130,'[1]4 - Jeudi - SX'!$C$12:$S$313,14,FALSE),IF(E1130="Administration (chefs équipes)",VLOOKUP(B1130,'[1]4 - Jeudi - SX'!$C$12:$S$313,16,FALSE)))))))))</f>
        <v>0</v>
      </c>
      <c r="I1130" s="6"/>
      <c r="J1130" s="7"/>
    </row>
    <row r="1131" spans="1:10">
      <c r="A1131" s="1" t="str">
        <f t="shared" si="34"/>
        <v>BOUZON  JEAN-LUC</v>
      </c>
      <c r="B1131" s="2" t="str">
        <f>INDEX('[1]liste operateur'!D:D,(ROWS($1:1131)-1)/8+1)</f>
        <v>BOUZON  JEAN-LUC</v>
      </c>
      <c r="C1131" s="3" t="str">
        <f>+VLOOKUP(B1131,'[1]liste operateur'!D:E,2,FALSE)</f>
        <v>Carrefour</v>
      </c>
      <c r="D1131" s="4" t="str">
        <f t="shared" si="35"/>
        <v>NORM</v>
      </c>
      <c r="E1131" t="s">
        <v>2</v>
      </c>
      <c r="G1131" t="str">
        <f>VLOOKUP(B1131,'[1]4 - Jeudi - SX'!$C$12:$E$1048576,3,FALSE)</f>
        <v>Après Midi</v>
      </c>
      <c r="H1131" s="5">
        <f>IF(E1131="Réception",VLOOKUP(B1131,'[1]4 - Jeudi - SX'!$C$12:$S$313,9,FALSE),IF(E1131="Préparation",VLOOKUP(B1131,'[1]4 - Jeudi - SX'!$C$12:$S$313,8,FALSE),IF(E1131="Expédition",VLOOKUP(B1131,'[1]4 - Jeudi - SX'!$C$12:$S$313,10,FALSE),IF(E1131="Inventaire",VLOOKUP(B1131,'[1]4 - Jeudi - SX'!$C$12:$S$313,11,FALSE),IF(E1131="Emballages/Déchets",VLOOKUP(B1131,'[1]4 - Jeudi - SX'!$C$12:$S$313,12,FALSE),IF(F1131="Délgation",VLOOKUP(B1131,'[1]4 - Jeudi - SX'!$C$12:$S$313,13,FALSE),IF(E1131="Dégagement",VLOOKUP(B1131,'[1]4 - Jeudi - SX'!$C$12:$S$313,14,FALSE),IF(E1131="Administration (chefs équipes)",VLOOKUP(B1131,'[1]4 - Jeudi - SX'!$C$12:$S$313,16,FALSE)))))))))</f>
        <v>0</v>
      </c>
      <c r="I1131" s="6"/>
      <c r="J1131" s="7"/>
    </row>
    <row r="1132" spans="1:10">
      <c r="A1132" s="1" t="str">
        <f t="shared" si="34"/>
        <v>BOUZON  JEAN-LUC</v>
      </c>
      <c r="B1132" s="2" t="str">
        <f>INDEX('[1]liste operateur'!D:D,(ROWS($1:1132)-1)/8+1)</f>
        <v>BOUZON  JEAN-LUC</v>
      </c>
      <c r="C1132" s="3" t="str">
        <f>+VLOOKUP(B1132,'[1]liste operateur'!D:E,2,FALSE)</f>
        <v>Carrefour</v>
      </c>
      <c r="D1132" s="4" t="str">
        <f t="shared" si="35"/>
        <v>NORM</v>
      </c>
      <c r="E1132" t="s">
        <v>3</v>
      </c>
      <c r="G1132" t="str">
        <f>VLOOKUP(B1132,'[1]4 - Jeudi - SX'!$C$12:$E$1048576,3,FALSE)</f>
        <v>Après Midi</v>
      </c>
      <c r="H1132" s="5">
        <f>IF(E1132="Réception",VLOOKUP(B1132,'[1]4 - Jeudi - SX'!$C$12:$S$313,9,FALSE),IF(E1132="Préparation",VLOOKUP(B1132,'[1]4 - Jeudi - SX'!$C$12:$S$313,8,FALSE),IF(E1132="Expédition",VLOOKUP(B1132,'[1]4 - Jeudi - SX'!$C$12:$S$313,10,FALSE),IF(E1132="Inventaire",VLOOKUP(B1132,'[1]4 - Jeudi - SX'!$C$12:$S$313,11,FALSE),IF(E1132="Emballages/Déchets",VLOOKUP(B1132,'[1]4 - Jeudi - SX'!$C$12:$S$313,12,FALSE),IF(F1132="Délgation",VLOOKUP(B1132,'[1]4 - Jeudi - SX'!$C$12:$S$313,13,FALSE),IF(E1132="Dégagement",VLOOKUP(B1132,'[1]4 - Jeudi - SX'!$C$12:$S$313,14,FALSE),IF(E1132="Administration (chefs équipes)",VLOOKUP(B1132,'[1]4 - Jeudi - SX'!$C$12:$S$313,16,FALSE)))))))))</f>
        <v>0</v>
      </c>
      <c r="I1132" s="6"/>
      <c r="J1132" s="7"/>
    </row>
    <row r="1133" spans="1:10">
      <c r="A1133" s="1" t="str">
        <f t="shared" si="34"/>
        <v>BOUZON  JEAN-LUC</v>
      </c>
      <c r="B1133" s="2" t="str">
        <f>INDEX('[1]liste operateur'!D:D,(ROWS($1:1133)-1)/8+1)</f>
        <v>BOUZON  JEAN-LUC</v>
      </c>
      <c r="C1133" s="3" t="str">
        <f>+VLOOKUP(B1133,'[1]liste operateur'!D:E,2,FALSE)</f>
        <v>Carrefour</v>
      </c>
      <c r="D1133" s="4" t="str">
        <f t="shared" si="35"/>
        <v>NORM</v>
      </c>
      <c r="E1133" t="s">
        <v>4</v>
      </c>
      <c r="G1133" t="str">
        <f>VLOOKUP(B1133,'[1]4 - Jeudi - SX'!$C$12:$E$1048576,3,FALSE)</f>
        <v>Après Midi</v>
      </c>
      <c r="H1133" s="5">
        <f>IF(E1133="Réception",VLOOKUP(B1133,'[1]4 - Jeudi - SX'!$C$12:$S$313,9,FALSE),IF(E1133="Préparation",VLOOKUP(B1133,'[1]4 - Jeudi - SX'!$C$12:$S$313,8,FALSE),IF(E1133="Expédition",VLOOKUP(B1133,'[1]4 - Jeudi - SX'!$C$12:$S$313,10,FALSE),IF(E1133="Inventaire",VLOOKUP(B1133,'[1]4 - Jeudi - SX'!$C$12:$S$313,11,FALSE),IF(E1133="Emballages/Déchets",VLOOKUP(B1133,'[1]4 - Jeudi - SX'!$C$12:$S$313,12,FALSE),IF(F1133="Délgation",VLOOKUP(B1133,'[1]4 - Jeudi - SX'!$C$12:$S$313,13,FALSE),IF(E1133="Dégagement",VLOOKUP(B1133,'[1]4 - Jeudi - SX'!$C$12:$S$313,14,FALSE),IF(E1133="Administration (chefs équipes)",VLOOKUP(B1133,'[1]4 - Jeudi - SX'!$C$12:$S$313,16,FALSE)))))))))</f>
        <v>0</v>
      </c>
      <c r="I1133" s="6"/>
      <c r="J1133" s="7"/>
    </row>
    <row r="1134" spans="1:10">
      <c r="A1134" s="1" t="str">
        <f t="shared" si="34"/>
        <v>BOUZON  JEAN-LUC</v>
      </c>
      <c r="B1134" s="2" t="str">
        <f>INDEX('[1]liste operateur'!D:D,(ROWS($1:1134)-1)/8+1)</f>
        <v>BOUZON  JEAN-LUC</v>
      </c>
      <c r="C1134" s="3" t="str">
        <f>+VLOOKUP(B1134,'[1]liste operateur'!D:E,2,FALSE)</f>
        <v>Carrefour</v>
      </c>
      <c r="D1134" s="4" t="str">
        <f t="shared" si="35"/>
        <v>NORM</v>
      </c>
      <c r="E1134" t="s">
        <v>5</v>
      </c>
      <c r="G1134" t="str">
        <f>VLOOKUP(B1134,'[1]4 - Jeudi - SX'!$C$12:$E$1048576,3,FALSE)</f>
        <v>Après Midi</v>
      </c>
      <c r="H1134" s="5">
        <f>IF(E1134="Réception",VLOOKUP(B1134,'[1]4 - Jeudi - SX'!$C$12:$S$313,9,FALSE),IF(E1134="Préparation",VLOOKUP(B1134,'[1]4 - Jeudi - SX'!$C$12:$S$313,8,FALSE),IF(E1134="Expédition",VLOOKUP(B1134,'[1]4 - Jeudi - SX'!$C$12:$S$313,10,FALSE),IF(E1134="Inventaire",VLOOKUP(B1134,'[1]4 - Jeudi - SX'!$C$12:$S$313,11,FALSE),IF(E1134="Emballages/Déchets",VLOOKUP(B1134,'[1]4 - Jeudi - SX'!$C$12:$S$313,12,FALSE),IF(F1134="Délgation",VLOOKUP(B1134,'[1]4 - Jeudi - SX'!$C$12:$S$313,13,FALSE),IF(E1134="Dégagement",VLOOKUP(B1134,'[1]4 - Jeudi - SX'!$C$12:$S$313,14,FALSE),IF(E1134="Administration (chefs équipes)",VLOOKUP(B1134,'[1]4 - Jeudi - SX'!$C$12:$S$313,16,FALSE)))))))))</f>
        <v>0</v>
      </c>
      <c r="I1134" s="6"/>
      <c r="J1134" s="7"/>
    </row>
    <row r="1135" spans="1:10">
      <c r="A1135" s="1" t="str">
        <f t="shared" si="34"/>
        <v>BOUZON  JEAN-LUC</v>
      </c>
      <c r="B1135" s="2" t="str">
        <f>INDEX('[1]liste operateur'!D:D,(ROWS($1:1135)-1)/8+1)</f>
        <v>BOUZON  JEAN-LUC</v>
      </c>
      <c r="C1135" s="3" t="str">
        <f>+VLOOKUP(B1135,'[1]liste operateur'!D:E,2,FALSE)</f>
        <v>Carrefour</v>
      </c>
      <c r="D1135" s="4" t="str">
        <f t="shared" si="35"/>
        <v>NORM</v>
      </c>
      <c r="E1135" t="s">
        <v>6</v>
      </c>
      <c r="G1135" t="str">
        <f>VLOOKUP(B1135,'[1]4 - Jeudi - SX'!$C$12:$E$1048576,3,FALSE)</f>
        <v>Après Midi</v>
      </c>
      <c r="H1135" s="5">
        <f>IF(E1135="Réception",VLOOKUP(B1135,'[1]4 - Jeudi - SX'!$C$12:$S$313,9,FALSE),IF(E1135="Préparation",VLOOKUP(B1135,'[1]4 - Jeudi - SX'!$C$12:$S$313,8,FALSE),IF(E1135="Expédition",VLOOKUP(B1135,'[1]4 - Jeudi - SX'!$C$12:$S$313,10,FALSE),IF(E1135="Inventaire",VLOOKUP(B1135,'[1]4 - Jeudi - SX'!$C$12:$S$313,11,FALSE),IF(E1135="Emballages/Déchets",VLOOKUP(B1135,'[1]4 - Jeudi - SX'!$C$12:$S$313,12,FALSE),IF(F1135="Délgation",VLOOKUP(B1135,'[1]4 - Jeudi - SX'!$C$12:$S$313,13,FALSE),IF(E1135="Dégagement",VLOOKUP(B1135,'[1]4 - Jeudi - SX'!$C$12:$S$313,14,FALSE),IF(E1135="Administration (chefs équipes)",VLOOKUP(B1135,'[1]4 - Jeudi - SX'!$C$12:$S$313,16,FALSE)))))))))</f>
        <v>0</v>
      </c>
      <c r="I1135" s="6"/>
      <c r="J1135" s="7"/>
    </row>
    <row r="1136" spans="1:10">
      <c r="A1136" s="1" t="str">
        <f t="shared" si="34"/>
        <v>BOUZON  JEAN-LUC</v>
      </c>
      <c r="B1136" s="2" t="str">
        <f>INDEX('[1]liste operateur'!D:D,(ROWS($1:1136)-1)/8+1)</f>
        <v>BOUZON  JEAN-LUC</v>
      </c>
      <c r="C1136" s="3" t="str">
        <f>+VLOOKUP(B1136,'[1]liste operateur'!D:E,2,FALSE)</f>
        <v>Carrefour</v>
      </c>
      <c r="D1136" s="4" t="str">
        <f t="shared" si="35"/>
        <v>NORM</v>
      </c>
      <c r="F1136" t="s">
        <v>7</v>
      </c>
      <c r="G1136" t="str">
        <f>VLOOKUP(B1136,'[1]4 - Jeudi - SX'!$C$12:$E$1048576,3,FALSE)</f>
        <v>Après Midi</v>
      </c>
      <c r="H1136" s="5">
        <f>IF(E1136="Réception",VLOOKUP(B1136,'[1]4 - Jeudi - SX'!$C$12:$S$313,9,FALSE),IF(E1136="Préparation",VLOOKUP(B1136,'[1]4 - Jeudi - SX'!$C$12:$S$313,8,FALSE),IF(E1136="Expédition",VLOOKUP(B1136,'[1]4 - Jeudi - SX'!$C$12:$S$313,10,FALSE),IF(E1136="Inventaire",VLOOKUP(B1136,'[1]4 - Jeudi - SX'!$C$12:$S$313,11,FALSE),IF(E1136="Emballages/Déchets",VLOOKUP(B1136,'[1]4 - Jeudi - SX'!$C$12:$S$313,12,FALSE),IF(F1136="Délgation",VLOOKUP(B1136,'[1]4 - Jeudi - SX'!$C$12:$S$313,13,FALSE),IF(E1136="Dégagement",VLOOKUP(B1136,'[1]4 - Jeudi - SX'!$C$12:$S$313,14,FALSE),IF(E1136="Administration (chefs équipes)",VLOOKUP(B1136,'[1]4 - Jeudi - SX'!$C$12:$S$313,16,FALSE)))))))))</f>
        <v>0</v>
      </c>
      <c r="I1136" s="6"/>
      <c r="J1136" s="7"/>
    </row>
    <row r="1137" spans="1:10">
      <c r="A1137" s="1" t="str">
        <f t="shared" si="34"/>
        <v>MICOUD  ALEXANDRE</v>
      </c>
      <c r="B1137" s="2" t="str">
        <f>INDEX('[1]liste operateur'!D:D,(ROWS($1:1137)-1)/8+1)</f>
        <v>MICOUD  ALEXANDRE</v>
      </c>
      <c r="C1137" s="3" t="str">
        <f>+VLOOKUP(B1137,'[1]liste operateur'!D:E,2,FALSE)</f>
        <v>Carrefour</v>
      </c>
      <c r="D1137" s="4" t="str">
        <f t="shared" si="35"/>
        <v>NORM</v>
      </c>
      <c r="E1137" t="s">
        <v>0</v>
      </c>
      <c r="G1137" t="str">
        <f>VLOOKUP(B1137,'[1]4 - Jeudi - SX'!$C$12:$E$1048576,3,FALSE)</f>
        <v>Après Midi</v>
      </c>
      <c r="H1137" s="5">
        <f>IF(E1137="Réception",VLOOKUP(B1137,'[1]4 - Jeudi - SX'!$C$12:$S$313,9,FALSE),IF(E1137="Préparation",VLOOKUP(B1137,'[1]4 - Jeudi - SX'!$C$12:$S$313,8,FALSE),IF(E1137="Expédition",VLOOKUP(B1137,'[1]4 - Jeudi - SX'!$C$12:$S$313,10,FALSE),IF(E1137="Inventaire",VLOOKUP(B1137,'[1]4 - Jeudi - SX'!$C$12:$S$313,11,FALSE),IF(E1137="Emballages/Déchets",VLOOKUP(B1137,'[1]4 - Jeudi - SX'!$C$12:$S$313,12,FALSE),IF(F1137="Délgation",VLOOKUP(B1137,'[1]4 - Jeudi - SX'!$C$12:$S$313,13,FALSE),IF(E1137="Dégagement",VLOOKUP(B1137,'[1]4 - Jeudi - SX'!$C$12:$S$313,14,FALSE),IF(E1137="Administration (chefs équipes)",VLOOKUP(B1137,'[1]4 - Jeudi - SX'!$C$12:$S$313,16,FALSE)))))))))</f>
        <v>0</v>
      </c>
      <c r="I1137" s="6"/>
      <c r="J1137" s="7"/>
    </row>
    <row r="1138" spans="1:10">
      <c r="A1138" s="1" t="str">
        <f t="shared" si="34"/>
        <v>MICOUD  ALEXANDRE</v>
      </c>
      <c r="B1138" s="2" t="str">
        <f>INDEX('[1]liste operateur'!D:D,(ROWS($1:1138)-1)/8+1)</f>
        <v>MICOUD  ALEXANDRE</v>
      </c>
      <c r="C1138" s="3" t="str">
        <f>+VLOOKUP(B1138,'[1]liste operateur'!D:E,2,FALSE)</f>
        <v>Carrefour</v>
      </c>
      <c r="D1138" s="4" t="str">
        <f t="shared" si="35"/>
        <v>NORM</v>
      </c>
      <c r="E1138" t="s">
        <v>1</v>
      </c>
      <c r="G1138" t="str">
        <f>VLOOKUP(B1138,'[1]4 - Jeudi - SX'!$C$12:$E$1048576,3,FALSE)</f>
        <v>Après Midi</v>
      </c>
      <c r="H1138" s="5">
        <f>IF(E1138="Réception",VLOOKUP(B1138,'[1]4 - Jeudi - SX'!$C$12:$S$313,9,FALSE),IF(E1138="Préparation",VLOOKUP(B1138,'[1]4 - Jeudi - SX'!$C$12:$S$313,8,FALSE),IF(E1138="Expédition",VLOOKUP(B1138,'[1]4 - Jeudi - SX'!$C$12:$S$313,10,FALSE),IF(E1138="Inventaire",VLOOKUP(B1138,'[1]4 - Jeudi - SX'!$C$12:$S$313,11,FALSE),IF(E1138="Emballages/Déchets",VLOOKUP(B1138,'[1]4 - Jeudi - SX'!$C$12:$S$313,12,FALSE),IF(F1138="Délgation",VLOOKUP(B1138,'[1]4 - Jeudi - SX'!$C$12:$S$313,13,FALSE),IF(E1138="Dégagement",VLOOKUP(B1138,'[1]4 - Jeudi - SX'!$C$12:$S$313,14,FALSE),IF(E1138="Administration (chefs équipes)",VLOOKUP(B1138,'[1]4 - Jeudi - SX'!$C$12:$S$313,16,FALSE)))))))))</f>
        <v>0</v>
      </c>
      <c r="I1138" s="6"/>
      <c r="J1138" s="7"/>
    </row>
    <row r="1139" spans="1:10">
      <c r="A1139" s="1" t="str">
        <f t="shared" si="34"/>
        <v>MICOUD  ALEXANDRE</v>
      </c>
      <c r="B1139" s="2" t="str">
        <f>INDEX('[1]liste operateur'!D:D,(ROWS($1:1139)-1)/8+1)</f>
        <v>MICOUD  ALEXANDRE</v>
      </c>
      <c r="C1139" s="3" t="str">
        <f>+VLOOKUP(B1139,'[1]liste operateur'!D:E,2,FALSE)</f>
        <v>Carrefour</v>
      </c>
      <c r="D1139" s="4" t="str">
        <f t="shared" si="35"/>
        <v>NORM</v>
      </c>
      <c r="E1139" t="s">
        <v>2</v>
      </c>
      <c r="G1139" t="str">
        <f>VLOOKUP(B1139,'[1]4 - Jeudi - SX'!$C$12:$E$1048576,3,FALSE)</f>
        <v>Après Midi</v>
      </c>
      <c r="H1139" s="5">
        <f>IF(E1139="Réception",VLOOKUP(B1139,'[1]4 - Jeudi - SX'!$C$12:$S$313,9,FALSE),IF(E1139="Préparation",VLOOKUP(B1139,'[1]4 - Jeudi - SX'!$C$12:$S$313,8,FALSE),IF(E1139="Expédition",VLOOKUP(B1139,'[1]4 - Jeudi - SX'!$C$12:$S$313,10,FALSE),IF(E1139="Inventaire",VLOOKUP(B1139,'[1]4 - Jeudi - SX'!$C$12:$S$313,11,FALSE),IF(E1139="Emballages/Déchets",VLOOKUP(B1139,'[1]4 - Jeudi - SX'!$C$12:$S$313,12,FALSE),IF(F1139="Délgation",VLOOKUP(B1139,'[1]4 - Jeudi - SX'!$C$12:$S$313,13,FALSE),IF(E1139="Dégagement",VLOOKUP(B1139,'[1]4 - Jeudi - SX'!$C$12:$S$313,14,FALSE),IF(E1139="Administration (chefs équipes)",VLOOKUP(B1139,'[1]4 - Jeudi - SX'!$C$12:$S$313,16,FALSE)))))))))</f>
        <v>0</v>
      </c>
      <c r="I1139" s="6"/>
      <c r="J1139" s="7"/>
    </row>
    <row r="1140" spans="1:10">
      <c r="A1140" s="1" t="str">
        <f t="shared" si="34"/>
        <v>MICOUD  ALEXANDRE</v>
      </c>
      <c r="B1140" s="2" t="str">
        <f>INDEX('[1]liste operateur'!D:D,(ROWS($1:1140)-1)/8+1)</f>
        <v>MICOUD  ALEXANDRE</v>
      </c>
      <c r="C1140" s="3" t="str">
        <f>+VLOOKUP(B1140,'[1]liste operateur'!D:E,2,FALSE)</f>
        <v>Carrefour</v>
      </c>
      <c r="D1140" s="4" t="str">
        <f t="shared" si="35"/>
        <v>NORM</v>
      </c>
      <c r="E1140" t="s">
        <v>3</v>
      </c>
      <c r="G1140" t="str">
        <f>VLOOKUP(B1140,'[1]4 - Jeudi - SX'!$C$12:$E$1048576,3,FALSE)</f>
        <v>Après Midi</v>
      </c>
      <c r="H1140" s="5">
        <f>IF(E1140="Réception",VLOOKUP(B1140,'[1]4 - Jeudi - SX'!$C$12:$S$313,9,FALSE),IF(E1140="Préparation",VLOOKUP(B1140,'[1]4 - Jeudi - SX'!$C$12:$S$313,8,FALSE),IF(E1140="Expédition",VLOOKUP(B1140,'[1]4 - Jeudi - SX'!$C$12:$S$313,10,FALSE),IF(E1140="Inventaire",VLOOKUP(B1140,'[1]4 - Jeudi - SX'!$C$12:$S$313,11,FALSE),IF(E1140="Emballages/Déchets",VLOOKUP(B1140,'[1]4 - Jeudi - SX'!$C$12:$S$313,12,FALSE),IF(F1140="Délgation",VLOOKUP(B1140,'[1]4 - Jeudi - SX'!$C$12:$S$313,13,FALSE),IF(E1140="Dégagement",VLOOKUP(B1140,'[1]4 - Jeudi - SX'!$C$12:$S$313,14,FALSE),IF(E1140="Administration (chefs équipes)",VLOOKUP(B1140,'[1]4 - Jeudi - SX'!$C$12:$S$313,16,FALSE)))))))))</f>
        <v>0</v>
      </c>
      <c r="I1140" s="6"/>
      <c r="J1140" s="7"/>
    </row>
    <row r="1141" spans="1:10">
      <c r="A1141" s="1" t="str">
        <f t="shared" si="34"/>
        <v>MICOUD  ALEXANDRE</v>
      </c>
      <c r="B1141" s="2" t="str">
        <f>INDEX('[1]liste operateur'!D:D,(ROWS($1:1141)-1)/8+1)</f>
        <v>MICOUD  ALEXANDRE</v>
      </c>
      <c r="C1141" s="3" t="str">
        <f>+VLOOKUP(B1141,'[1]liste operateur'!D:E,2,FALSE)</f>
        <v>Carrefour</v>
      </c>
      <c r="D1141" s="4" t="str">
        <f t="shared" si="35"/>
        <v>NORM</v>
      </c>
      <c r="E1141" t="s">
        <v>4</v>
      </c>
      <c r="G1141" t="str">
        <f>VLOOKUP(B1141,'[1]4 - Jeudi - SX'!$C$12:$E$1048576,3,FALSE)</f>
        <v>Après Midi</v>
      </c>
      <c r="H1141" s="5">
        <f>IF(E1141="Réception",VLOOKUP(B1141,'[1]4 - Jeudi - SX'!$C$12:$S$313,9,FALSE),IF(E1141="Préparation",VLOOKUP(B1141,'[1]4 - Jeudi - SX'!$C$12:$S$313,8,FALSE),IF(E1141="Expédition",VLOOKUP(B1141,'[1]4 - Jeudi - SX'!$C$12:$S$313,10,FALSE),IF(E1141="Inventaire",VLOOKUP(B1141,'[1]4 - Jeudi - SX'!$C$12:$S$313,11,FALSE),IF(E1141="Emballages/Déchets",VLOOKUP(B1141,'[1]4 - Jeudi - SX'!$C$12:$S$313,12,FALSE),IF(F1141="Délgation",VLOOKUP(B1141,'[1]4 - Jeudi - SX'!$C$12:$S$313,13,FALSE),IF(E1141="Dégagement",VLOOKUP(B1141,'[1]4 - Jeudi - SX'!$C$12:$S$313,14,FALSE),IF(E1141="Administration (chefs équipes)",VLOOKUP(B1141,'[1]4 - Jeudi - SX'!$C$12:$S$313,16,FALSE)))))))))</f>
        <v>0</v>
      </c>
      <c r="I1141" s="6"/>
      <c r="J1141" s="7"/>
    </row>
    <row r="1142" spans="1:10">
      <c r="A1142" s="1" t="str">
        <f t="shared" si="34"/>
        <v>MICOUD  ALEXANDRE</v>
      </c>
      <c r="B1142" s="2" t="str">
        <f>INDEX('[1]liste operateur'!D:D,(ROWS($1:1142)-1)/8+1)</f>
        <v>MICOUD  ALEXANDRE</v>
      </c>
      <c r="C1142" s="3" t="str">
        <f>+VLOOKUP(B1142,'[1]liste operateur'!D:E,2,FALSE)</f>
        <v>Carrefour</v>
      </c>
      <c r="D1142" s="4" t="str">
        <f t="shared" si="35"/>
        <v>NORM</v>
      </c>
      <c r="E1142" t="s">
        <v>5</v>
      </c>
      <c r="G1142" t="str">
        <f>VLOOKUP(B1142,'[1]4 - Jeudi - SX'!$C$12:$E$1048576,3,FALSE)</f>
        <v>Après Midi</v>
      </c>
      <c r="H1142" s="5">
        <f>IF(E1142="Réception",VLOOKUP(B1142,'[1]4 - Jeudi - SX'!$C$12:$S$313,9,FALSE),IF(E1142="Préparation",VLOOKUP(B1142,'[1]4 - Jeudi - SX'!$C$12:$S$313,8,FALSE),IF(E1142="Expédition",VLOOKUP(B1142,'[1]4 - Jeudi - SX'!$C$12:$S$313,10,FALSE),IF(E1142="Inventaire",VLOOKUP(B1142,'[1]4 - Jeudi - SX'!$C$12:$S$313,11,FALSE),IF(E1142="Emballages/Déchets",VLOOKUP(B1142,'[1]4 - Jeudi - SX'!$C$12:$S$313,12,FALSE),IF(F1142="Délgation",VLOOKUP(B1142,'[1]4 - Jeudi - SX'!$C$12:$S$313,13,FALSE),IF(E1142="Dégagement",VLOOKUP(B1142,'[1]4 - Jeudi - SX'!$C$12:$S$313,14,FALSE),IF(E1142="Administration (chefs équipes)",VLOOKUP(B1142,'[1]4 - Jeudi - SX'!$C$12:$S$313,16,FALSE)))))))))</f>
        <v>0</v>
      </c>
      <c r="I1142" s="6"/>
      <c r="J1142" s="7"/>
    </row>
    <row r="1143" spans="1:10">
      <c r="A1143" s="1" t="str">
        <f t="shared" si="34"/>
        <v>MICOUD  ALEXANDRE</v>
      </c>
      <c r="B1143" s="2" t="str">
        <f>INDEX('[1]liste operateur'!D:D,(ROWS($1:1143)-1)/8+1)</f>
        <v>MICOUD  ALEXANDRE</v>
      </c>
      <c r="C1143" s="3" t="str">
        <f>+VLOOKUP(B1143,'[1]liste operateur'!D:E,2,FALSE)</f>
        <v>Carrefour</v>
      </c>
      <c r="D1143" s="4" t="str">
        <f t="shared" si="35"/>
        <v>NORM</v>
      </c>
      <c r="E1143" t="s">
        <v>6</v>
      </c>
      <c r="G1143" t="str">
        <f>VLOOKUP(B1143,'[1]4 - Jeudi - SX'!$C$12:$E$1048576,3,FALSE)</f>
        <v>Après Midi</v>
      </c>
      <c r="H1143" s="5">
        <f>IF(E1143="Réception",VLOOKUP(B1143,'[1]4 - Jeudi - SX'!$C$12:$S$313,9,FALSE),IF(E1143="Préparation",VLOOKUP(B1143,'[1]4 - Jeudi - SX'!$C$12:$S$313,8,FALSE),IF(E1143="Expédition",VLOOKUP(B1143,'[1]4 - Jeudi - SX'!$C$12:$S$313,10,FALSE),IF(E1143="Inventaire",VLOOKUP(B1143,'[1]4 - Jeudi - SX'!$C$12:$S$313,11,FALSE),IF(E1143="Emballages/Déchets",VLOOKUP(B1143,'[1]4 - Jeudi - SX'!$C$12:$S$313,12,FALSE),IF(F1143="Délgation",VLOOKUP(B1143,'[1]4 - Jeudi - SX'!$C$12:$S$313,13,FALSE),IF(E1143="Dégagement",VLOOKUP(B1143,'[1]4 - Jeudi - SX'!$C$12:$S$313,14,FALSE),IF(E1143="Administration (chefs équipes)",VLOOKUP(B1143,'[1]4 - Jeudi - SX'!$C$12:$S$313,16,FALSE)))))))))</f>
        <v>0</v>
      </c>
      <c r="I1143" s="6"/>
      <c r="J1143" s="7"/>
    </row>
    <row r="1144" spans="1:10">
      <c r="A1144" s="1" t="str">
        <f t="shared" si="34"/>
        <v>MICOUD  ALEXANDRE</v>
      </c>
      <c r="B1144" s="2" t="str">
        <f>INDEX('[1]liste operateur'!D:D,(ROWS($1:1144)-1)/8+1)</f>
        <v>MICOUD  ALEXANDRE</v>
      </c>
      <c r="C1144" s="3" t="str">
        <f>+VLOOKUP(B1144,'[1]liste operateur'!D:E,2,FALSE)</f>
        <v>Carrefour</v>
      </c>
      <c r="D1144" s="4" t="str">
        <f t="shared" si="35"/>
        <v>NORM</v>
      </c>
      <c r="F1144" t="s">
        <v>7</v>
      </c>
      <c r="G1144" t="str">
        <f>VLOOKUP(B1144,'[1]4 - Jeudi - SX'!$C$12:$E$1048576,3,FALSE)</f>
        <v>Après Midi</v>
      </c>
      <c r="H1144" s="5">
        <f>IF(E1144="Réception",VLOOKUP(B1144,'[1]4 - Jeudi - SX'!$C$12:$S$313,9,FALSE),IF(E1144="Préparation",VLOOKUP(B1144,'[1]4 - Jeudi - SX'!$C$12:$S$313,8,FALSE),IF(E1144="Expédition",VLOOKUP(B1144,'[1]4 - Jeudi - SX'!$C$12:$S$313,10,FALSE),IF(E1144="Inventaire",VLOOKUP(B1144,'[1]4 - Jeudi - SX'!$C$12:$S$313,11,FALSE),IF(E1144="Emballages/Déchets",VLOOKUP(B1144,'[1]4 - Jeudi - SX'!$C$12:$S$313,12,FALSE),IF(F1144="Délgation",VLOOKUP(B1144,'[1]4 - Jeudi - SX'!$C$12:$S$313,13,FALSE),IF(E1144="Dégagement",VLOOKUP(B1144,'[1]4 - Jeudi - SX'!$C$12:$S$313,14,FALSE),IF(E1144="Administration (chefs équipes)",VLOOKUP(B1144,'[1]4 - Jeudi - SX'!$C$12:$S$313,16,FALSE)))))))))</f>
        <v>0</v>
      </c>
      <c r="I1144" s="6"/>
      <c r="J1144" s="7"/>
    </row>
    <row r="1145" spans="1:10">
      <c r="A1145" s="1" t="str">
        <f t="shared" si="34"/>
        <v>sergio   leone</v>
      </c>
      <c r="B1145" s="2" t="str">
        <f>INDEX('[1]liste operateur'!D:D,(ROWS($1:1145)-1)/8+1)</f>
        <v>sergio   leone</v>
      </c>
      <c r="C1145" s="3" t="str">
        <f>+VLOOKUP(B1145,'[1]liste operateur'!D:E,2,FALSE)</f>
        <v>carrefour</v>
      </c>
      <c r="D1145" s="4" t="str">
        <f t="shared" si="35"/>
        <v>NORM</v>
      </c>
      <c r="E1145" t="s">
        <v>0</v>
      </c>
      <c r="G1145" t="str">
        <f>VLOOKUP(B1145,'[1]4 - Jeudi - SX'!$C$12:$E$1048576,3,FALSE)</f>
        <v>Après Midi</v>
      </c>
      <c r="H1145" s="5">
        <f>IF(E1145="Réception",VLOOKUP(B1145,'[1]4 - Jeudi - SX'!$C$12:$S$313,9,FALSE),IF(E1145="Préparation",VLOOKUP(B1145,'[1]4 - Jeudi - SX'!$C$12:$S$313,8,FALSE),IF(E1145="Expédition",VLOOKUP(B1145,'[1]4 - Jeudi - SX'!$C$12:$S$313,10,FALSE),IF(E1145="Inventaire",VLOOKUP(B1145,'[1]4 - Jeudi - SX'!$C$12:$S$313,11,FALSE),IF(E1145="Emballages/Déchets",VLOOKUP(B1145,'[1]4 - Jeudi - SX'!$C$12:$S$313,12,FALSE),IF(F1145="Délgation",VLOOKUP(B1145,'[1]4 - Jeudi - SX'!$C$12:$S$313,13,FALSE),IF(E1145="Dégagement",VLOOKUP(B1145,'[1]4 - Jeudi - SX'!$C$12:$S$313,14,FALSE),IF(E1145="Administration (chefs équipes)",VLOOKUP(B1145,'[1]4 - Jeudi - SX'!$C$12:$S$313,16,FALSE)))))))))</f>
        <v>0</v>
      </c>
      <c r="I1145" s="6"/>
      <c r="J1145" s="7"/>
    </row>
    <row r="1146" spans="1:10">
      <c r="A1146" s="1" t="str">
        <f t="shared" si="34"/>
        <v>sergio   leone</v>
      </c>
      <c r="B1146" s="2" t="str">
        <f>INDEX('[1]liste operateur'!D:D,(ROWS($1:1146)-1)/8+1)</f>
        <v>sergio   leone</v>
      </c>
      <c r="C1146" s="3" t="str">
        <f>+VLOOKUP(B1146,'[1]liste operateur'!D:E,2,FALSE)</f>
        <v>carrefour</v>
      </c>
      <c r="D1146" s="4" t="str">
        <f t="shared" si="35"/>
        <v>NORM</v>
      </c>
      <c r="E1146" t="s">
        <v>1</v>
      </c>
      <c r="G1146" t="str">
        <f>VLOOKUP(B1146,'[1]4 - Jeudi - SX'!$C$12:$E$1048576,3,FALSE)</f>
        <v>Après Midi</v>
      </c>
      <c r="H1146" s="5">
        <f>IF(E1146="Réception",VLOOKUP(B1146,'[1]4 - Jeudi - SX'!$C$12:$S$313,9,FALSE),IF(E1146="Préparation",VLOOKUP(B1146,'[1]4 - Jeudi - SX'!$C$12:$S$313,8,FALSE),IF(E1146="Expédition",VLOOKUP(B1146,'[1]4 - Jeudi - SX'!$C$12:$S$313,10,FALSE),IF(E1146="Inventaire",VLOOKUP(B1146,'[1]4 - Jeudi - SX'!$C$12:$S$313,11,FALSE),IF(E1146="Emballages/Déchets",VLOOKUP(B1146,'[1]4 - Jeudi - SX'!$C$12:$S$313,12,FALSE),IF(F1146="Délgation",VLOOKUP(B1146,'[1]4 - Jeudi - SX'!$C$12:$S$313,13,FALSE),IF(E1146="Dégagement",VLOOKUP(B1146,'[1]4 - Jeudi - SX'!$C$12:$S$313,14,FALSE),IF(E1146="Administration (chefs équipes)",VLOOKUP(B1146,'[1]4 - Jeudi - SX'!$C$12:$S$313,16,FALSE)))))))))</f>
        <v>0</v>
      </c>
      <c r="I1146" s="6"/>
      <c r="J1146" s="7"/>
    </row>
    <row r="1147" spans="1:10">
      <c r="A1147" s="1" t="str">
        <f t="shared" si="34"/>
        <v>sergio   leone</v>
      </c>
      <c r="B1147" s="2" t="str">
        <f>INDEX('[1]liste operateur'!D:D,(ROWS($1:1147)-1)/8+1)</f>
        <v>sergio   leone</v>
      </c>
      <c r="C1147" s="3" t="str">
        <f>+VLOOKUP(B1147,'[1]liste operateur'!D:E,2,FALSE)</f>
        <v>carrefour</v>
      </c>
      <c r="D1147" s="4" t="str">
        <f t="shared" si="35"/>
        <v>NORM</v>
      </c>
      <c r="E1147" t="s">
        <v>2</v>
      </c>
      <c r="G1147" t="str">
        <f>VLOOKUP(B1147,'[1]4 - Jeudi - SX'!$C$12:$E$1048576,3,FALSE)</f>
        <v>Après Midi</v>
      </c>
      <c r="H1147" s="5">
        <f>IF(E1147="Réception",VLOOKUP(B1147,'[1]4 - Jeudi - SX'!$C$12:$S$313,9,FALSE),IF(E1147="Préparation",VLOOKUP(B1147,'[1]4 - Jeudi - SX'!$C$12:$S$313,8,FALSE),IF(E1147="Expédition",VLOOKUP(B1147,'[1]4 - Jeudi - SX'!$C$12:$S$313,10,FALSE),IF(E1147="Inventaire",VLOOKUP(B1147,'[1]4 - Jeudi - SX'!$C$12:$S$313,11,FALSE),IF(E1147="Emballages/Déchets",VLOOKUP(B1147,'[1]4 - Jeudi - SX'!$C$12:$S$313,12,FALSE),IF(F1147="Délgation",VLOOKUP(B1147,'[1]4 - Jeudi - SX'!$C$12:$S$313,13,FALSE),IF(E1147="Dégagement",VLOOKUP(B1147,'[1]4 - Jeudi - SX'!$C$12:$S$313,14,FALSE),IF(E1147="Administration (chefs équipes)",VLOOKUP(B1147,'[1]4 - Jeudi - SX'!$C$12:$S$313,16,FALSE)))))))))</f>
        <v>0</v>
      </c>
      <c r="I1147" s="6"/>
      <c r="J1147" s="7"/>
    </row>
    <row r="1148" spans="1:10">
      <c r="A1148" s="1" t="str">
        <f t="shared" si="34"/>
        <v>sergio   leone</v>
      </c>
      <c r="B1148" s="2" t="str">
        <f>INDEX('[1]liste operateur'!D:D,(ROWS($1:1148)-1)/8+1)</f>
        <v>sergio   leone</v>
      </c>
      <c r="C1148" s="3" t="str">
        <f>+VLOOKUP(B1148,'[1]liste operateur'!D:E,2,FALSE)</f>
        <v>carrefour</v>
      </c>
      <c r="D1148" s="4" t="str">
        <f t="shared" si="35"/>
        <v>NORM</v>
      </c>
      <c r="E1148" t="s">
        <v>3</v>
      </c>
      <c r="G1148" t="str">
        <f>VLOOKUP(B1148,'[1]4 - Jeudi - SX'!$C$12:$E$1048576,3,FALSE)</f>
        <v>Après Midi</v>
      </c>
      <c r="H1148" s="5">
        <f>IF(E1148="Réception",VLOOKUP(B1148,'[1]4 - Jeudi - SX'!$C$12:$S$313,9,FALSE),IF(E1148="Préparation",VLOOKUP(B1148,'[1]4 - Jeudi - SX'!$C$12:$S$313,8,FALSE),IF(E1148="Expédition",VLOOKUP(B1148,'[1]4 - Jeudi - SX'!$C$12:$S$313,10,FALSE),IF(E1148="Inventaire",VLOOKUP(B1148,'[1]4 - Jeudi - SX'!$C$12:$S$313,11,FALSE),IF(E1148="Emballages/Déchets",VLOOKUP(B1148,'[1]4 - Jeudi - SX'!$C$12:$S$313,12,FALSE),IF(F1148="Délgation",VLOOKUP(B1148,'[1]4 - Jeudi - SX'!$C$12:$S$313,13,FALSE),IF(E1148="Dégagement",VLOOKUP(B1148,'[1]4 - Jeudi - SX'!$C$12:$S$313,14,FALSE),IF(E1148="Administration (chefs équipes)",VLOOKUP(B1148,'[1]4 - Jeudi - SX'!$C$12:$S$313,16,FALSE)))))))))</f>
        <v>0</v>
      </c>
      <c r="I1148" s="6"/>
      <c r="J1148" s="7"/>
    </row>
    <row r="1149" spans="1:10">
      <c r="A1149" s="1" t="str">
        <f t="shared" si="34"/>
        <v>sergio   leone</v>
      </c>
      <c r="B1149" s="2" t="str">
        <f>INDEX('[1]liste operateur'!D:D,(ROWS($1:1149)-1)/8+1)</f>
        <v>sergio   leone</v>
      </c>
      <c r="C1149" s="3" t="str">
        <f>+VLOOKUP(B1149,'[1]liste operateur'!D:E,2,FALSE)</f>
        <v>carrefour</v>
      </c>
      <c r="D1149" s="4" t="str">
        <f t="shared" si="35"/>
        <v>NORM</v>
      </c>
      <c r="E1149" t="s">
        <v>4</v>
      </c>
      <c r="G1149" t="str">
        <f>VLOOKUP(B1149,'[1]4 - Jeudi - SX'!$C$12:$E$1048576,3,FALSE)</f>
        <v>Après Midi</v>
      </c>
      <c r="H1149" s="5">
        <f>IF(E1149="Réception",VLOOKUP(B1149,'[1]4 - Jeudi - SX'!$C$12:$S$313,9,FALSE),IF(E1149="Préparation",VLOOKUP(B1149,'[1]4 - Jeudi - SX'!$C$12:$S$313,8,FALSE),IF(E1149="Expédition",VLOOKUP(B1149,'[1]4 - Jeudi - SX'!$C$12:$S$313,10,FALSE),IF(E1149="Inventaire",VLOOKUP(B1149,'[1]4 - Jeudi - SX'!$C$12:$S$313,11,FALSE),IF(E1149="Emballages/Déchets",VLOOKUP(B1149,'[1]4 - Jeudi - SX'!$C$12:$S$313,12,FALSE),IF(F1149="Délgation",VLOOKUP(B1149,'[1]4 - Jeudi - SX'!$C$12:$S$313,13,FALSE),IF(E1149="Dégagement",VLOOKUP(B1149,'[1]4 - Jeudi - SX'!$C$12:$S$313,14,FALSE),IF(E1149="Administration (chefs équipes)",VLOOKUP(B1149,'[1]4 - Jeudi - SX'!$C$12:$S$313,16,FALSE)))))))))</f>
        <v>0</v>
      </c>
      <c r="I1149" s="6"/>
      <c r="J1149" s="7"/>
    </row>
    <row r="1150" spans="1:10">
      <c r="A1150" s="1" t="str">
        <f t="shared" si="34"/>
        <v>sergio   leone</v>
      </c>
      <c r="B1150" s="2" t="str">
        <f>INDEX('[1]liste operateur'!D:D,(ROWS($1:1150)-1)/8+1)</f>
        <v>sergio   leone</v>
      </c>
      <c r="C1150" s="3" t="str">
        <f>+VLOOKUP(B1150,'[1]liste operateur'!D:E,2,FALSE)</f>
        <v>carrefour</v>
      </c>
      <c r="D1150" s="4" t="str">
        <f t="shared" si="35"/>
        <v>NORM</v>
      </c>
      <c r="E1150" t="s">
        <v>5</v>
      </c>
      <c r="G1150" t="str">
        <f>VLOOKUP(B1150,'[1]4 - Jeudi - SX'!$C$12:$E$1048576,3,FALSE)</f>
        <v>Après Midi</v>
      </c>
      <c r="H1150" s="5">
        <f>IF(E1150="Réception",VLOOKUP(B1150,'[1]4 - Jeudi - SX'!$C$12:$S$313,9,FALSE),IF(E1150="Préparation",VLOOKUP(B1150,'[1]4 - Jeudi - SX'!$C$12:$S$313,8,FALSE),IF(E1150="Expédition",VLOOKUP(B1150,'[1]4 - Jeudi - SX'!$C$12:$S$313,10,FALSE),IF(E1150="Inventaire",VLOOKUP(B1150,'[1]4 - Jeudi - SX'!$C$12:$S$313,11,FALSE),IF(E1150="Emballages/Déchets",VLOOKUP(B1150,'[1]4 - Jeudi - SX'!$C$12:$S$313,12,FALSE),IF(F1150="Délgation",VLOOKUP(B1150,'[1]4 - Jeudi - SX'!$C$12:$S$313,13,FALSE),IF(E1150="Dégagement",VLOOKUP(B1150,'[1]4 - Jeudi - SX'!$C$12:$S$313,14,FALSE),IF(E1150="Administration (chefs équipes)",VLOOKUP(B1150,'[1]4 - Jeudi - SX'!$C$12:$S$313,16,FALSE)))))))))</f>
        <v>4.1666666666666664E-2</v>
      </c>
      <c r="I1150" s="6"/>
      <c r="J1150" s="7"/>
    </row>
    <row r="1151" spans="1:10">
      <c r="A1151" s="1" t="str">
        <f t="shared" si="34"/>
        <v>sergio   leone</v>
      </c>
      <c r="B1151" s="2" t="str">
        <f>INDEX('[1]liste operateur'!D:D,(ROWS($1:1151)-1)/8+1)</f>
        <v>sergio   leone</v>
      </c>
      <c r="C1151" s="3" t="str">
        <f>+VLOOKUP(B1151,'[1]liste operateur'!D:E,2,FALSE)</f>
        <v>carrefour</v>
      </c>
      <c r="D1151" s="4" t="str">
        <f t="shared" si="35"/>
        <v>NORM</v>
      </c>
      <c r="E1151" t="s">
        <v>6</v>
      </c>
      <c r="G1151" t="str">
        <f>VLOOKUP(B1151,'[1]4 - Jeudi - SX'!$C$12:$E$1048576,3,FALSE)</f>
        <v>Après Midi</v>
      </c>
      <c r="H1151" s="5">
        <f>IF(E1151="Réception",VLOOKUP(B1151,'[1]4 - Jeudi - SX'!$C$12:$S$313,9,FALSE),IF(E1151="Préparation",VLOOKUP(B1151,'[1]4 - Jeudi - SX'!$C$12:$S$313,8,FALSE),IF(E1151="Expédition",VLOOKUP(B1151,'[1]4 - Jeudi - SX'!$C$12:$S$313,10,FALSE),IF(E1151="Inventaire",VLOOKUP(B1151,'[1]4 - Jeudi - SX'!$C$12:$S$313,11,FALSE),IF(E1151="Emballages/Déchets",VLOOKUP(B1151,'[1]4 - Jeudi - SX'!$C$12:$S$313,12,FALSE),IF(F1151="Délgation",VLOOKUP(B1151,'[1]4 - Jeudi - SX'!$C$12:$S$313,13,FALSE),IF(E1151="Dégagement",VLOOKUP(B1151,'[1]4 - Jeudi - SX'!$C$12:$S$313,14,FALSE),IF(E1151="Administration (chefs équipes)",VLOOKUP(B1151,'[1]4 - Jeudi - SX'!$C$12:$S$313,16,FALSE)))))))))</f>
        <v>0</v>
      </c>
      <c r="I1151" s="6"/>
      <c r="J1151" s="7"/>
    </row>
    <row r="1152" spans="1:10">
      <c r="A1152" s="1" t="str">
        <f t="shared" si="34"/>
        <v>sergio   leone</v>
      </c>
      <c r="B1152" s="2" t="str">
        <f>INDEX('[1]liste operateur'!D:D,(ROWS($1:1152)-1)/8+1)</f>
        <v>sergio   leone</v>
      </c>
      <c r="C1152" s="3" t="str">
        <f>+VLOOKUP(B1152,'[1]liste operateur'!D:E,2,FALSE)</f>
        <v>carrefour</v>
      </c>
      <c r="D1152" s="4" t="str">
        <f t="shared" si="35"/>
        <v>NORM</v>
      </c>
      <c r="F1152" t="s">
        <v>7</v>
      </c>
      <c r="G1152" t="str">
        <f>VLOOKUP(B1152,'[1]4 - Jeudi - SX'!$C$12:$E$1048576,3,FALSE)</f>
        <v>Après Midi</v>
      </c>
      <c r="H1152" s="5">
        <f>IF(E1152="Réception",VLOOKUP(B1152,'[1]4 - Jeudi - SX'!$C$12:$S$313,9,FALSE),IF(E1152="Préparation",VLOOKUP(B1152,'[1]4 - Jeudi - SX'!$C$12:$S$313,8,FALSE),IF(E1152="Expédition",VLOOKUP(B1152,'[1]4 - Jeudi - SX'!$C$12:$S$313,10,FALSE),IF(E1152="Inventaire",VLOOKUP(B1152,'[1]4 - Jeudi - SX'!$C$12:$S$313,11,FALSE),IF(E1152="Emballages/Déchets",VLOOKUP(B1152,'[1]4 - Jeudi - SX'!$C$12:$S$313,12,FALSE),IF(F1152="Délgation",VLOOKUP(B1152,'[1]4 - Jeudi - SX'!$C$12:$S$313,13,FALSE),IF(E1152="Dégagement",VLOOKUP(B1152,'[1]4 - Jeudi - SX'!$C$12:$S$313,14,FALSE),IF(E1152="Administration (chefs équipes)",VLOOKUP(B1152,'[1]4 - Jeudi - SX'!$C$12:$S$313,16,FALSE)))))))))</f>
        <v>0</v>
      </c>
      <c r="I1152" s="6"/>
      <c r="J1152" s="7"/>
    </row>
    <row r="1153" spans="1:10">
      <c r="A1153" s="1"/>
      <c r="B1153" s="2"/>
      <c r="C1153" s="3"/>
      <c r="D1153" s="4"/>
      <c r="H1153" s="5"/>
      <c r="I1153" s="6"/>
      <c r="J1153" s="7"/>
    </row>
    <row r="1154" spans="1:10">
      <c r="A1154" s="1"/>
      <c r="B1154" s="2"/>
      <c r="C1154" s="3"/>
      <c r="D1154" s="4"/>
      <c r="H1154" s="5"/>
      <c r="I1154" s="6"/>
      <c r="J1154" s="7"/>
    </row>
    <row r="1155" spans="1:10">
      <c r="A1155" s="1"/>
      <c r="B1155" s="2"/>
      <c r="C1155" s="3"/>
      <c r="D1155" s="4"/>
      <c r="H1155" s="5"/>
      <c r="I1155" s="6"/>
      <c r="J1155" s="7"/>
    </row>
    <row r="1156" spans="1:10">
      <c r="A1156" s="1"/>
      <c r="B1156" s="2"/>
      <c r="C1156" s="3"/>
      <c r="D1156" s="4"/>
      <c r="H1156" s="5"/>
      <c r="I1156" s="6"/>
      <c r="J1156" s="7"/>
    </row>
    <row r="1157" spans="1:10">
      <c r="A1157" s="1"/>
      <c r="B1157" s="2"/>
      <c r="C1157" s="3"/>
      <c r="D1157" s="4"/>
      <c r="H1157" s="5"/>
      <c r="I1157" s="6"/>
      <c r="J1157" s="7"/>
    </row>
    <row r="1158" spans="1:10">
      <c r="A1158" s="1"/>
      <c r="B1158" s="2"/>
      <c r="C1158" s="3"/>
      <c r="D1158" s="4"/>
      <c r="H1158" s="5"/>
      <c r="I1158" s="6"/>
      <c r="J1158" s="7"/>
    </row>
    <row r="1159" spans="1:10">
      <c r="A1159" s="1"/>
      <c r="B1159" s="2"/>
      <c r="C1159" s="3"/>
      <c r="D1159" s="4"/>
      <c r="H1159" s="5"/>
      <c r="I1159" s="6"/>
      <c r="J1159" s="7"/>
    </row>
    <row r="1160" spans="1:10">
      <c r="A1160" s="1"/>
      <c r="B1160" s="2"/>
      <c r="C1160" s="3"/>
      <c r="D1160" s="4"/>
      <c r="H1160" s="5"/>
      <c r="I1160" s="6"/>
      <c r="J1160" s="7"/>
    </row>
    <row r="1161" spans="1:10">
      <c r="A1161" s="1"/>
      <c r="B1161" s="2"/>
      <c r="C1161" s="3"/>
      <c r="D1161" s="4"/>
      <c r="H1161" s="5"/>
      <c r="I1161" s="6"/>
      <c r="J1161" s="7"/>
    </row>
    <row r="1162" spans="1:10">
      <c r="A1162" s="1"/>
      <c r="B1162" s="2"/>
      <c r="C1162" s="3"/>
      <c r="D1162" s="4"/>
      <c r="H1162" s="5"/>
      <c r="I1162" s="6"/>
      <c r="J1162" s="7"/>
    </row>
    <row r="1163" spans="1:10">
      <c r="A1163" s="1"/>
      <c r="B1163" s="2"/>
      <c r="C1163" s="3"/>
      <c r="D1163" s="4"/>
      <c r="H1163" s="5"/>
      <c r="I1163" s="6"/>
      <c r="J1163" s="7"/>
    </row>
    <row r="1164" spans="1:10">
      <c r="A1164" s="1"/>
      <c r="B1164" s="2"/>
      <c r="C1164" s="3"/>
      <c r="D1164" s="4"/>
      <c r="H1164" s="5"/>
      <c r="I1164" s="6"/>
      <c r="J1164" s="7"/>
    </row>
    <row r="1165" spans="1:10">
      <c r="A1165" s="1"/>
      <c r="B1165" s="2"/>
      <c r="C1165" s="3"/>
      <c r="D1165" s="4"/>
      <c r="H1165" s="5"/>
      <c r="I1165" s="6"/>
      <c r="J1165" s="7"/>
    </row>
    <row r="1166" spans="1:10">
      <c r="A1166" s="1"/>
      <c r="B1166" s="2"/>
      <c r="C1166" s="3"/>
      <c r="D1166" s="4"/>
      <c r="H1166" s="5"/>
      <c r="I1166" s="6"/>
      <c r="J1166" s="7"/>
    </row>
    <row r="1167" spans="1:10">
      <c r="A1167" s="1"/>
      <c r="B1167" s="2"/>
      <c r="C1167" s="3"/>
      <c r="D1167" s="4"/>
      <c r="H1167" s="5"/>
      <c r="I1167" s="6"/>
      <c r="J1167" s="7"/>
    </row>
    <row r="1168" spans="1:10">
      <c r="A1168" s="1"/>
      <c r="B1168" s="2"/>
      <c r="C1168" s="3"/>
      <c r="D1168" s="4"/>
      <c r="H1168" s="5"/>
      <c r="I1168" s="6"/>
      <c r="J1168" s="7"/>
    </row>
    <row r="1169" spans="1:10">
      <c r="A1169" s="1"/>
      <c r="B1169" s="2"/>
      <c r="C1169" s="3"/>
      <c r="D1169" s="4"/>
      <c r="H1169" s="5"/>
      <c r="I1169" s="6"/>
      <c r="J1169" s="7"/>
    </row>
    <row r="1170" spans="1:10">
      <c r="A1170" s="1"/>
      <c r="B1170" s="2"/>
      <c r="C1170" s="3"/>
      <c r="D1170" s="4"/>
      <c r="H1170" s="5"/>
      <c r="I1170" s="6"/>
      <c r="J1170" s="7"/>
    </row>
    <row r="1171" spans="1:10">
      <c r="A1171" s="1"/>
      <c r="B1171" s="2"/>
      <c r="C1171" s="3"/>
      <c r="D1171" s="4"/>
      <c r="H1171" s="5"/>
      <c r="I1171" s="6"/>
      <c r="J1171" s="7"/>
    </row>
    <row r="1172" spans="1:10">
      <c r="A1172" s="1"/>
      <c r="B1172" s="2"/>
      <c r="C1172" s="3"/>
      <c r="D1172" s="4"/>
      <c r="H1172" s="5"/>
      <c r="I1172" s="6"/>
      <c r="J1172" s="7"/>
    </row>
    <row r="1173" spans="1:10">
      <c r="A1173" s="1"/>
      <c r="B1173" s="2"/>
      <c r="C1173" s="3"/>
      <c r="D1173" s="4"/>
      <c r="H1173" s="5"/>
      <c r="I1173" s="6"/>
      <c r="J1173" s="7"/>
    </row>
    <row r="1174" spans="1:10">
      <c r="A1174" s="1"/>
      <c r="B1174" s="2"/>
      <c r="C1174" s="3"/>
      <c r="D1174" s="4"/>
      <c r="H1174" s="5"/>
      <c r="I1174" s="6"/>
      <c r="J1174" s="7"/>
    </row>
    <row r="1175" spans="1:10">
      <c r="A1175" s="1"/>
      <c r="B1175" s="2"/>
      <c r="C1175" s="3"/>
      <c r="D1175" s="4"/>
      <c r="H1175" s="5"/>
      <c r="I1175" s="6"/>
      <c r="J1175" s="7"/>
    </row>
    <row r="1176" spans="1:10">
      <c r="A1176" s="1"/>
      <c r="B1176" s="2"/>
      <c r="C1176" s="3"/>
      <c r="D1176" s="4"/>
      <c r="H1176" s="5"/>
      <c r="I1176" s="6"/>
      <c r="J1176" s="7"/>
    </row>
    <row r="1177" spans="1:10">
      <c r="A1177" s="1"/>
      <c r="B1177" s="2"/>
      <c r="C1177" s="3"/>
      <c r="D1177" s="4"/>
      <c r="H1177" s="5"/>
      <c r="I1177" s="6"/>
      <c r="J1177" s="7"/>
    </row>
    <row r="1178" spans="1:10">
      <c r="A1178" s="1"/>
      <c r="B1178" s="2"/>
      <c r="C1178" s="3"/>
      <c r="D1178" s="4"/>
      <c r="H1178" s="5"/>
      <c r="I1178" s="6"/>
      <c r="J1178" s="7"/>
    </row>
    <row r="1179" spans="1:10">
      <c r="A1179" s="1"/>
      <c r="B1179" s="2"/>
      <c r="C1179" s="3"/>
      <c r="D1179" s="4"/>
      <c r="H1179" s="5"/>
      <c r="I1179" s="6"/>
      <c r="J1179" s="7"/>
    </row>
    <row r="1180" spans="1:10">
      <c r="A1180" s="1"/>
      <c r="B1180" s="2"/>
      <c r="C1180" s="3"/>
      <c r="D1180" s="4"/>
      <c r="H1180" s="5"/>
      <c r="I1180" s="6"/>
      <c r="J1180" s="7"/>
    </row>
    <row r="1181" spans="1:10">
      <c r="A1181" s="1"/>
      <c r="B1181" s="2"/>
      <c r="C1181" s="3"/>
      <c r="D1181" s="4"/>
      <c r="H1181" s="5"/>
      <c r="I1181" s="6"/>
      <c r="J1181" s="7"/>
    </row>
    <row r="1182" spans="1:10">
      <c r="A1182" s="1"/>
      <c r="B1182" s="2"/>
      <c r="C1182" s="3"/>
      <c r="D1182" s="4"/>
      <c r="H1182" s="5"/>
      <c r="I1182" s="6"/>
      <c r="J1182" s="7"/>
    </row>
    <row r="1183" spans="1:10">
      <c r="A1183" s="1"/>
      <c r="B1183" s="2"/>
      <c r="C1183" s="3"/>
      <c r="D1183" s="4"/>
      <c r="H1183" s="5"/>
      <c r="I1183" s="6"/>
      <c r="J1183" s="7"/>
    </row>
    <row r="1184" spans="1:10">
      <c r="A1184" s="1"/>
      <c r="B1184" s="2"/>
      <c r="C1184" s="3"/>
      <c r="D1184" s="4"/>
      <c r="H1184" s="5"/>
      <c r="I1184" s="6"/>
      <c r="J1184" s="7"/>
    </row>
    <row r="1185" spans="1:10">
      <c r="A1185" s="1"/>
      <c r="B1185" s="2"/>
      <c r="C1185" s="3"/>
      <c r="D1185" s="4"/>
      <c r="H1185" s="5"/>
      <c r="I1185" s="6"/>
      <c r="J1185" s="7"/>
    </row>
    <row r="1186" spans="1:10">
      <c r="A1186" s="1"/>
      <c r="B1186" s="2"/>
      <c r="C1186" s="3"/>
      <c r="D1186" s="4"/>
      <c r="H1186" s="5"/>
      <c r="I1186" s="6"/>
      <c r="J1186" s="7"/>
    </row>
    <row r="1187" spans="1:10">
      <c r="A1187" s="1"/>
      <c r="B1187" s="2"/>
      <c r="C1187" s="3"/>
      <c r="D1187" s="4"/>
      <c r="H1187" s="5"/>
      <c r="I1187" s="6"/>
      <c r="J1187" s="7"/>
    </row>
    <row r="1188" spans="1:10">
      <c r="A1188" s="1"/>
      <c r="B1188" s="2"/>
      <c r="C1188" s="3"/>
      <c r="D1188" s="4"/>
      <c r="H1188" s="5"/>
      <c r="I1188" s="6"/>
      <c r="J1188" s="7"/>
    </row>
    <row r="1189" spans="1:10">
      <c r="A1189" s="1"/>
      <c r="B1189" s="2"/>
      <c r="C1189" s="3"/>
      <c r="D1189" s="4"/>
      <c r="H1189" s="5"/>
      <c r="I1189" s="6"/>
      <c r="J1189" s="7"/>
    </row>
    <row r="1190" spans="1:10">
      <c r="A1190" s="1"/>
      <c r="B1190" s="2"/>
      <c r="C1190" s="3"/>
      <c r="D1190" s="4"/>
      <c r="H1190" s="5"/>
      <c r="I1190" s="6"/>
      <c r="J1190" s="7"/>
    </row>
    <row r="1191" spans="1:10">
      <c r="A1191" s="1"/>
      <c r="B1191" s="2"/>
      <c r="C1191" s="3"/>
      <c r="D1191" s="4"/>
      <c r="H1191" s="5"/>
      <c r="I1191" s="6"/>
      <c r="J1191" s="7"/>
    </row>
    <row r="1192" spans="1:10">
      <c r="A1192" s="1"/>
      <c r="B1192" s="2"/>
      <c r="C1192" s="3"/>
      <c r="D1192" s="4"/>
      <c r="H1192" s="5"/>
      <c r="I1192" s="6"/>
      <c r="J1192" s="7"/>
    </row>
    <row r="1193" spans="1:10">
      <c r="A1193" s="1"/>
      <c r="B1193" s="2"/>
      <c r="C1193" s="3"/>
      <c r="D1193" s="4"/>
      <c r="H1193" s="5"/>
      <c r="I1193" s="6"/>
      <c r="J1193" s="7"/>
    </row>
    <row r="1194" spans="1:10">
      <c r="A1194" s="1"/>
      <c r="B1194" s="2"/>
      <c r="C1194" s="3"/>
      <c r="D1194" s="4"/>
      <c r="H1194" s="5"/>
      <c r="I1194" s="6"/>
      <c r="J1194" s="7"/>
    </row>
    <row r="1195" spans="1:10">
      <c r="A1195" s="1"/>
      <c r="B1195" s="2"/>
      <c r="C1195" s="3"/>
      <c r="D1195" s="4"/>
      <c r="H1195" s="5"/>
      <c r="I1195" s="6"/>
      <c r="J1195" s="7"/>
    </row>
    <row r="1196" spans="1:10">
      <c r="A1196" s="1"/>
      <c r="B1196" s="2"/>
      <c r="C1196" s="3"/>
      <c r="D1196" s="4"/>
      <c r="H1196" s="5"/>
      <c r="I1196" s="6"/>
      <c r="J1196" s="7"/>
    </row>
    <row r="1197" spans="1:10">
      <c r="A1197" s="1"/>
      <c r="B1197" s="2"/>
      <c r="C1197" s="3"/>
      <c r="D1197" s="4"/>
      <c r="H1197" s="5"/>
      <c r="I1197" s="6"/>
      <c r="J1197" s="7"/>
    </row>
    <row r="1198" spans="1:10">
      <c r="A1198" s="1"/>
      <c r="B1198" s="2"/>
      <c r="C1198" s="3"/>
      <c r="D1198" s="4"/>
      <c r="H1198" s="5"/>
      <c r="I1198" s="6"/>
      <c r="J1198" s="7"/>
    </row>
    <row r="1199" spans="1:10">
      <c r="A1199" s="1"/>
      <c r="B1199" s="2"/>
      <c r="C1199" s="3"/>
      <c r="D1199" s="4"/>
      <c r="H1199" s="5"/>
      <c r="I1199" s="6"/>
      <c r="J1199" s="7"/>
    </row>
    <row r="1200" spans="1:10">
      <c r="A1200" s="1"/>
      <c r="B1200" s="2"/>
      <c r="C1200" s="3"/>
      <c r="D1200" s="4"/>
      <c r="H1200" s="5"/>
      <c r="I1200" s="6"/>
      <c r="J1200" s="7"/>
    </row>
    <row r="1201" spans="1:10">
      <c r="A1201" s="1"/>
      <c r="B1201" s="2"/>
      <c r="C1201" s="3"/>
      <c r="D1201" s="4"/>
      <c r="H1201" s="5"/>
      <c r="I1201" s="6"/>
      <c r="J1201" s="7"/>
    </row>
    <row r="1202" spans="1:10">
      <c r="A1202" s="1"/>
      <c r="B1202" s="2"/>
      <c r="C1202" s="3"/>
      <c r="D1202" s="4"/>
      <c r="H1202" s="5"/>
      <c r="I1202" s="6"/>
      <c r="J1202" s="7"/>
    </row>
    <row r="1203" spans="1:10">
      <c r="A1203" s="1"/>
      <c r="B1203" s="2"/>
      <c r="C1203" s="3"/>
      <c r="D1203" s="4"/>
      <c r="H1203" s="5"/>
      <c r="I1203" s="6"/>
      <c r="J1203" s="7"/>
    </row>
    <row r="1204" spans="1:10">
      <c r="A1204" s="1"/>
      <c r="B1204" s="2"/>
      <c r="C1204" s="3"/>
      <c r="D1204" s="4"/>
      <c r="H1204" s="5"/>
      <c r="I1204" s="6"/>
      <c r="J1204" s="7"/>
    </row>
    <row r="1205" spans="1:10">
      <c r="A1205" s="1"/>
      <c r="B1205" s="2"/>
      <c r="C1205" s="3"/>
      <c r="D1205" s="4"/>
      <c r="H1205" s="5"/>
      <c r="I1205" s="6"/>
      <c r="J1205" s="7"/>
    </row>
    <row r="1206" spans="1:10">
      <c r="A1206" s="1"/>
      <c r="B1206" s="2"/>
      <c r="C1206" s="3"/>
      <c r="D1206" s="4"/>
      <c r="H1206" s="5"/>
      <c r="I1206" s="6"/>
      <c r="J1206" s="7"/>
    </row>
    <row r="1207" spans="1:10">
      <c r="A1207" s="1"/>
      <c r="B1207" s="2"/>
      <c r="C1207" s="3"/>
      <c r="D1207" s="4"/>
      <c r="H1207" s="5"/>
      <c r="I1207" s="6"/>
      <c r="J1207" s="7"/>
    </row>
    <row r="1208" spans="1:10">
      <c r="A1208" s="1"/>
      <c r="B1208" s="2"/>
      <c r="C1208" s="3"/>
      <c r="D1208" s="4"/>
      <c r="H1208" s="5"/>
      <c r="I1208" s="6"/>
      <c r="J1208" s="7"/>
    </row>
    <row r="1209" spans="1:10">
      <c r="A1209" s="1"/>
      <c r="B1209" s="2"/>
      <c r="C1209" s="3"/>
      <c r="D1209" s="4"/>
      <c r="H1209" s="5"/>
      <c r="I1209" s="6"/>
      <c r="J1209" s="7"/>
    </row>
    <row r="1210" spans="1:10">
      <c r="A1210" s="1"/>
      <c r="B1210" s="2"/>
      <c r="C1210" s="3"/>
      <c r="D1210" s="4"/>
      <c r="H1210" s="5"/>
      <c r="I1210" s="6"/>
      <c r="J1210" s="7"/>
    </row>
    <row r="1211" spans="1:10">
      <c r="A1211" s="1"/>
      <c r="B1211" s="2"/>
      <c r="C1211" s="3"/>
      <c r="D1211" s="4"/>
      <c r="H1211" s="5"/>
      <c r="I1211" s="6"/>
      <c r="J1211" s="7"/>
    </row>
    <row r="1212" spans="1:10">
      <c r="A1212" s="1"/>
      <c r="B1212" s="2"/>
      <c r="C1212" s="3"/>
      <c r="D1212" s="4"/>
      <c r="H1212" s="5"/>
      <c r="I1212" s="6"/>
      <c r="J1212" s="7"/>
    </row>
    <row r="1213" spans="1:10">
      <c r="A1213" s="1"/>
      <c r="B1213" s="2"/>
      <c r="C1213" s="3"/>
      <c r="D1213" s="4"/>
      <c r="H1213" s="5"/>
      <c r="I1213" s="6"/>
      <c r="J1213" s="7"/>
    </row>
    <row r="1214" spans="1:10">
      <c r="A1214" s="1"/>
      <c r="B1214" s="2"/>
      <c r="C1214" s="3"/>
      <c r="D1214" s="4"/>
      <c r="H1214" s="5"/>
      <c r="I1214" s="6"/>
      <c r="J1214" s="7"/>
    </row>
    <row r="1215" spans="1:10">
      <c r="A1215" s="1"/>
      <c r="B1215" s="2"/>
      <c r="C1215" s="3"/>
      <c r="D1215" s="4"/>
      <c r="H1215" s="5"/>
      <c r="I1215" s="6"/>
      <c r="J1215" s="7"/>
    </row>
    <row r="1216" spans="1:10">
      <c r="A1216" s="1"/>
      <c r="B1216" s="2"/>
      <c r="C1216" s="3"/>
      <c r="D1216" s="4"/>
      <c r="H1216" s="5"/>
      <c r="I1216" s="6"/>
      <c r="J1216" s="7"/>
    </row>
    <row r="1217" spans="1:10">
      <c r="A1217" s="1"/>
      <c r="B1217" s="2"/>
      <c r="C1217" s="3"/>
      <c r="D1217" s="4"/>
      <c r="H1217" s="5"/>
      <c r="I1217" s="6"/>
      <c r="J1217" s="7"/>
    </row>
    <row r="1218" spans="1:10">
      <c r="A1218" s="1"/>
      <c r="B1218" s="2"/>
      <c r="C1218" s="3"/>
      <c r="D1218" s="4"/>
      <c r="H1218" s="5"/>
      <c r="I1218" s="6"/>
      <c r="J1218" s="7"/>
    </row>
    <row r="1219" spans="1:10">
      <c r="A1219" s="1"/>
      <c r="B1219" s="2"/>
      <c r="C1219" s="3"/>
      <c r="D1219" s="4"/>
      <c r="H1219" s="5"/>
      <c r="I1219" s="6"/>
      <c r="J1219" s="7"/>
    </row>
    <row r="1220" spans="1:10">
      <c r="A1220" s="1"/>
      <c r="B1220" s="2"/>
      <c r="C1220" s="3"/>
      <c r="D1220" s="4"/>
      <c r="H1220" s="5"/>
      <c r="I1220" s="6"/>
      <c r="J1220" s="7"/>
    </row>
    <row r="1221" spans="1:10">
      <c r="A1221" s="1"/>
      <c r="B1221" s="2"/>
      <c r="C1221" s="3"/>
      <c r="D1221" s="4"/>
      <c r="H1221" s="5"/>
      <c r="I1221" s="6"/>
      <c r="J1221" s="7"/>
    </row>
    <row r="1222" spans="1:10">
      <c r="A1222" s="1"/>
      <c r="B1222" s="2"/>
      <c r="C1222" s="3"/>
      <c r="D1222" s="4"/>
      <c r="H1222" s="5"/>
      <c r="I1222" s="6"/>
      <c r="J1222" s="7"/>
    </row>
    <row r="1223" spans="1:10">
      <c r="A1223" s="1"/>
      <c r="B1223" s="2"/>
      <c r="C1223" s="3"/>
      <c r="D1223" s="4"/>
      <c r="H1223" s="5"/>
      <c r="I1223" s="6"/>
      <c r="J1223" s="7"/>
    </row>
    <row r="1224" spans="1:10">
      <c r="A1224" s="1"/>
      <c r="B1224" s="2"/>
      <c r="C1224" s="3"/>
      <c r="D1224" s="4"/>
      <c r="H1224" s="5"/>
      <c r="I1224" s="6"/>
      <c r="J1224" s="7"/>
    </row>
    <row r="1225" spans="1:10">
      <c r="A1225" s="1"/>
      <c r="B1225" s="2"/>
      <c r="C1225" s="3"/>
      <c r="D1225" s="4"/>
      <c r="H1225" s="5"/>
      <c r="I1225" s="6"/>
      <c r="J1225" s="7"/>
    </row>
    <row r="1226" spans="1:10">
      <c r="A1226" s="1"/>
      <c r="B1226" s="9"/>
      <c r="C1226" s="3"/>
      <c r="D1226" s="4"/>
      <c r="H1226" s="5"/>
      <c r="I1226" s="6"/>
      <c r="J1226" s="7"/>
    </row>
    <row r="1227" spans="1:10">
      <c r="A1227" s="1"/>
      <c r="B1227" s="9"/>
      <c r="C1227" s="3"/>
      <c r="D1227" s="4"/>
      <c r="H1227" s="5"/>
      <c r="I1227" s="6"/>
      <c r="J1227" s="7"/>
    </row>
    <row r="1228" spans="1:10">
      <c r="A1228" s="1"/>
      <c r="B1228" s="9"/>
      <c r="C1228" s="3"/>
      <c r="D1228" s="4"/>
      <c r="H1228" s="5"/>
      <c r="I1228" s="6"/>
      <c r="J1228" s="7"/>
    </row>
    <row r="1229" spans="1:10">
      <c r="A1229" s="1"/>
      <c r="B1229" s="9"/>
      <c r="C1229" s="3"/>
      <c r="D1229" s="4"/>
      <c r="H1229" s="5"/>
      <c r="I1229" s="6"/>
      <c r="J1229" s="7"/>
    </row>
    <row r="1230" spans="1:10">
      <c r="A1230" s="1"/>
      <c r="B1230" s="9"/>
      <c r="C1230" s="3"/>
      <c r="D1230" s="4"/>
      <c r="H1230" s="5"/>
      <c r="I1230" s="6"/>
      <c r="J1230" s="7"/>
    </row>
    <row r="1231" spans="1:10">
      <c r="A1231" s="1"/>
      <c r="B1231" s="9"/>
      <c r="C1231" s="3"/>
      <c r="D1231" s="4"/>
      <c r="H1231" s="5"/>
      <c r="I1231" s="6"/>
      <c r="J1231" s="7"/>
    </row>
    <row r="1232" spans="1:10">
      <c r="A1232" s="1"/>
      <c r="B1232" s="9"/>
      <c r="C1232" s="3"/>
      <c r="D1232" s="4"/>
      <c r="H1232" s="5"/>
      <c r="I1232" s="6"/>
      <c r="J1232" s="7"/>
    </row>
    <row r="1233" spans="1:10">
      <c r="A1233" s="1"/>
      <c r="B1233" s="9"/>
      <c r="C1233" s="3"/>
      <c r="D1233" s="4"/>
      <c r="H1233" s="5"/>
      <c r="I1233" s="6"/>
      <c r="J1233" s="7"/>
    </row>
    <row r="1234" spans="1:10">
      <c r="A1234" s="1"/>
      <c r="B1234" s="9"/>
      <c r="C1234" s="3"/>
      <c r="D1234" s="4"/>
      <c r="H1234" s="5"/>
      <c r="I1234" s="6"/>
      <c r="J1234" s="7"/>
    </row>
    <row r="1235" spans="1:10">
      <c r="A1235" s="1"/>
      <c r="B1235" s="9"/>
      <c r="C1235" s="3"/>
      <c r="D1235" s="4"/>
      <c r="H1235" s="5"/>
      <c r="I1235" s="6"/>
      <c r="J1235" s="7"/>
    </row>
    <row r="1236" spans="1:10">
      <c r="A1236" s="1"/>
      <c r="B1236" s="9"/>
      <c r="C1236" s="3"/>
      <c r="D1236" s="4"/>
      <c r="H1236" s="5"/>
      <c r="I1236" s="6"/>
      <c r="J1236" s="7"/>
    </row>
    <row r="1237" spans="1:10">
      <c r="A1237" s="1"/>
      <c r="B1237" s="9"/>
      <c r="C1237" s="3"/>
      <c r="D1237" s="4"/>
      <c r="H1237" s="5"/>
      <c r="I1237" s="6"/>
      <c r="J1237" s="7"/>
    </row>
    <row r="1238" spans="1:10">
      <c r="A1238" s="1"/>
      <c r="B1238" s="9"/>
      <c r="C1238" s="3"/>
      <c r="D1238" s="4"/>
      <c r="H1238" s="5"/>
      <c r="I1238" s="6"/>
      <c r="J1238" s="7"/>
    </row>
    <row r="1239" spans="1:10">
      <c r="A1239" s="1"/>
      <c r="B1239" s="9"/>
      <c r="C1239" s="3"/>
      <c r="D1239" s="4"/>
      <c r="H1239" s="5"/>
      <c r="I1239" s="6"/>
      <c r="J1239" s="7"/>
    </row>
    <row r="1240" spans="1:10">
      <c r="A1240" s="1"/>
      <c r="B1240" s="9"/>
      <c r="C1240" s="3"/>
      <c r="D1240" s="4"/>
      <c r="H1240" s="5"/>
      <c r="I1240" s="6"/>
      <c r="J1240" s="7"/>
    </row>
    <row r="1241" spans="1:10">
      <c r="A1241" s="1"/>
      <c r="B1241" s="9"/>
      <c r="C1241" s="3"/>
      <c r="D1241" s="4"/>
      <c r="H1241" s="5"/>
      <c r="I1241" s="6"/>
      <c r="J1241" s="7"/>
    </row>
    <row r="1242" spans="1:10">
      <c r="A1242" s="1"/>
      <c r="B1242" s="9"/>
      <c r="C1242" s="3"/>
      <c r="D1242" s="4"/>
      <c r="H1242" s="5"/>
      <c r="I1242" s="6"/>
      <c r="J1242" s="7"/>
    </row>
    <row r="1243" spans="1:10">
      <c r="A1243" s="1"/>
      <c r="B1243" s="9"/>
      <c r="C1243" s="3"/>
      <c r="D1243" s="4"/>
      <c r="H1243" s="5"/>
      <c r="I1243" s="6"/>
      <c r="J1243" s="7"/>
    </row>
    <row r="1244" spans="1:10">
      <c r="A1244" s="1"/>
      <c r="B1244" s="9"/>
      <c r="C1244" s="3"/>
      <c r="D1244" s="4"/>
      <c r="H1244" s="5"/>
      <c r="I1244" s="6"/>
      <c r="J1244" s="7"/>
    </row>
    <row r="1245" spans="1:10">
      <c r="A1245" s="1"/>
      <c r="B1245" s="9"/>
      <c r="C1245" s="3"/>
      <c r="D1245" s="4"/>
      <c r="H1245" s="5"/>
      <c r="I1245" s="6"/>
      <c r="J1245" s="7"/>
    </row>
    <row r="1246" spans="1:10">
      <c r="A1246" s="1"/>
      <c r="B1246" s="9"/>
      <c r="C1246" s="3"/>
      <c r="D1246" s="4"/>
      <c r="H1246" s="5"/>
      <c r="I1246" s="6"/>
      <c r="J1246" s="7"/>
    </row>
    <row r="1247" spans="1:10">
      <c r="A1247" s="1"/>
      <c r="B1247" s="9"/>
      <c r="C1247" s="3"/>
      <c r="D1247" s="4"/>
      <c r="H1247" s="5"/>
      <c r="I1247" s="6"/>
      <c r="J1247" s="7"/>
    </row>
    <row r="1248" spans="1:10">
      <c r="A1248" s="1"/>
      <c r="B1248" s="9"/>
      <c r="C1248" s="3"/>
      <c r="D1248" s="4"/>
      <c r="H1248" s="5"/>
      <c r="I1248" s="6"/>
      <c r="J1248" s="7"/>
    </row>
    <row r="1249" spans="1:10">
      <c r="A1249" s="1"/>
      <c r="B1249" s="9"/>
      <c r="C1249" s="3"/>
      <c r="D1249" s="4"/>
      <c r="H1249" s="5"/>
      <c r="I1249" s="6"/>
      <c r="J1249" s="7"/>
    </row>
    <row r="1250" spans="1:10">
      <c r="A1250" s="1"/>
      <c r="B1250" s="9"/>
      <c r="C1250" s="3"/>
      <c r="D1250" s="4"/>
      <c r="H1250" s="5"/>
      <c r="I1250" s="6"/>
      <c r="J1250" s="7"/>
    </row>
    <row r="1251" spans="1:10">
      <c r="A1251" s="1"/>
      <c r="B1251" s="9"/>
      <c r="C1251" s="3"/>
      <c r="D1251" s="4"/>
      <c r="H1251" s="5"/>
      <c r="I1251" s="6"/>
      <c r="J1251" s="7"/>
    </row>
    <row r="1252" spans="1:10">
      <c r="A1252" s="1"/>
      <c r="B1252" s="9"/>
      <c r="C1252" s="3"/>
      <c r="D1252" s="4"/>
      <c r="H1252" s="5"/>
      <c r="I1252" s="6"/>
      <c r="J1252" s="7"/>
    </row>
    <row r="1253" spans="1:10">
      <c r="A1253" s="1"/>
      <c r="B1253" s="9"/>
      <c r="C1253" s="3"/>
      <c r="D1253" s="4"/>
      <c r="H1253" s="5"/>
      <c r="I1253" s="6"/>
      <c r="J1253" s="7"/>
    </row>
    <row r="1254" spans="1:10">
      <c r="A1254" s="1"/>
      <c r="B1254" s="9"/>
      <c r="C1254" s="3"/>
      <c r="D1254" s="4"/>
      <c r="H1254" s="5"/>
      <c r="I1254" s="6"/>
      <c r="J1254" s="7"/>
    </row>
    <row r="1255" spans="1:10">
      <c r="A1255" s="1"/>
      <c r="B1255" s="9"/>
      <c r="C1255" s="3"/>
      <c r="D1255" s="4"/>
      <c r="H1255" s="5"/>
      <c r="I1255" s="6"/>
      <c r="J1255" s="7"/>
    </row>
    <row r="1256" spans="1:10">
      <c r="A1256" s="1"/>
      <c r="B1256" s="9"/>
      <c r="C1256" s="3"/>
      <c r="D1256" s="4"/>
      <c r="H1256" s="5"/>
      <c r="I1256" s="6"/>
      <c r="J1256" s="7"/>
    </row>
    <row r="1257" spans="1:10">
      <c r="A1257" s="1"/>
      <c r="B1257" s="9"/>
      <c r="C1257" s="3"/>
      <c r="D1257" s="4"/>
      <c r="H1257" s="5"/>
      <c r="I1257" s="6"/>
      <c r="J1257" s="7"/>
    </row>
    <row r="1258" spans="1:10">
      <c r="A1258" s="1"/>
      <c r="B1258" s="9"/>
      <c r="C1258" s="3"/>
      <c r="D1258" s="4"/>
      <c r="H1258" s="5"/>
      <c r="I1258" s="6"/>
      <c r="J1258" s="7"/>
    </row>
    <row r="1259" spans="1:10">
      <c r="A1259" s="1"/>
      <c r="B1259" s="9"/>
      <c r="C1259" s="3"/>
      <c r="D1259" s="4"/>
      <c r="H1259" s="5"/>
      <c r="I1259" s="6"/>
      <c r="J1259" s="7"/>
    </row>
    <row r="1260" spans="1:10">
      <c r="A1260" s="1"/>
      <c r="B1260" s="9"/>
      <c r="C1260" s="3"/>
      <c r="D1260" s="4"/>
      <c r="H1260" s="5"/>
      <c r="I1260" s="6"/>
      <c r="J1260" s="7"/>
    </row>
    <row r="1261" spans="1:10">
      <c r="A1261" s="1"/>
      <c r="B1261" s="9"/>
      <c r="C1261" s="3"/>
      <c r="D1261" s="4"/>
      <c r="H1261" s="5"/>
      <c r="I1261" s="6"/>
      <c r="J1261" s="7"/>
    </row>
    <row r="1262" spans="1:10">
      <c r="A1262" s="1"/>
      <c r="B1262" s="9"/>
      <c r="C1262" s="3"/>
      <c r="D1262" s="4"/>
      <c r="H1262" s="5"/>
      <c r="I1262" s="6"/>
      <c r="J1262" s="7"/>
    </row>
    <row r="1263" spans="1:10">
      <c r="A1263" s="1"/>
      <c r="B1263" s="9"/>
      <c r="C1263" s="3"/>
      <c r="D1263" s="4"/>
      <c r="H1263" s="5"/>
      <c r="I1263" s="6"/>
      <c r="J1263" s="7"/>
    </row>
    <row r="1264" spans="1:10">
      <c r="A1264" s="1"/>
      <c r="B1264" s="9"/>
      <c r="C1264" s="3"/>
      <c r="D1264" s="4"/>
      <c r="H1264" s="5"/>
      <c r="I1264" s="6"/>
      <c r="J1264" s="7"/>
    </row>
    <row r="1265" spans="1:10">
      <c r="A1265" s="1"/>
      <c r="B1265" s="9"/>
      <c r="C1265" s="3"/>
      <c r="D1265" s="4"/>
      <c r="H1265" s="5"/>
      <c r="I1265" s="6"/>
      <c r="J1265" s="7"/>
    </row>
    <row r="1266" spans="1:10">
      <c r="A1266" s="1"/>
      <c r="B1266" s="9"/>
      <c r="C1266" s="3"/>
      <c r="D1266" s="4"/>
      <c r="H1266" s="5"/>
      <c r="I1266" s="6"/>
      <c r="J1266" s="7"/>
    </row>
    <row r="1267" spans="1:10">
      <c r="A1267" s="1"/>
      <c r="B1267" s="9"/>
      <c r="C1267" s="3"/>
      <c r="D1267" s="4"/>
      <c r="H1267" s="5"/>
      <c r="I1267" s="6"/>
      <c r="J1267" s="7"/>
    </row>
    <row r="1268" spans="1:10">
      <c r="A1268" s="1"/>
      <c r="B1268" s="9"/>
      <c r="C1268" s="3"/>
      <c r="D1268" s="4"/>
      <c r="H1268" s="5"/>
      <c r="I1268" s="6"/>
      <c r="J1268" s="7"/>
    </row>
    <row r="1269" spans="1:10">
      <c r="A1269" s="1"/>
      <c r="B1269" s="9"/>
      <c r="C1269" s="3"/>
      <c r="D1269" s="4"/>
      <c r="H1269" s="5"/>
      <c r="I1269" s="6"/>
      <c r="J1269" s="7"/>
    </row>
    <row r="1270" spans="1:10">
      <c r="A1270" s="1"/>
      <c r="B1270" s="9"/>
      <c r="C1270" s="3"/>
      <c r="D1270" s="4"/>
      <c r="H1270" s="5"/>
      <c r="I1270" s="6"/>
      <c r="J1270" s="7"/>
    </row>
    <row r="1271" spans="1:10">
      <c r="A1271" s="1"/>
      <c r="B1271" s="9"/>
      <c r="C1271" s="3"/>
      <c r="D1271" s="4"/>
      <c r="H1271" s="5"/>
      <c r="I1271" s="6"/>
      <c r="J1271" s="7"/>
    </row>
    <row r="1272" spans="1:10">
      <c r="A1272" s="1"/>
      <c r="B1272" s="9"/>
      <c r="C1272" s="3"/>
      <c r="D1272" s="4"/>
      <c r="H1272" s="5"/>
      <c r="I1272" s="6"/>
      <c r="J1272" s="7"/>
    </row>
    <row r="1273" spans="1:10">
      <c r="A1273" s="1"/>
      <c r="B1273" s="9"/>
      <c r="C1273" s="3"/>
      <c r="D1273" s="4"/>
      <c r="H1273" s="5"/>
      <c r="I1273" s="6"/>
      <c r="J1273" s="7"/>
    </row>
    <row r="1274" spans="1:10">
      <c r="A1274" s="1"/>
      <c r="B1274" s="9"/>
      <c r="C1274" s="3"/>
      <c r="D1274" s="4"/>
      <c r="H1274" s="5"/>
      <c r="I1274" s="6"/>
      <c r="J1274" s="7"/>
    </row>
    <row r="1275" spans="1:10">
      <c r="A1275" s="1"/>
      <c r="B1275" s="9"/>
      <c r="C1275" s="3"/>
      <c r="D1275" s="4"/>
      <c r="H1275" s="5"/>
      <c r="I1275" s="6"/>
      <c r="J1275" s="7"/>
    </row>
    <row r="1276" spans="1:10">
      <c r="A1276" s="1"/>
      <c r="B1276" s="9"/>
      <c r="C1276" s="3"/>
      <c r="D1276" s="4"/>
      <c r="H1276" s="5"/>
      <c r="I1276" s="6"/>
      <c r="J1276" s="7"/>
    </row>
    <row r="1277" spans="1:10">
      <c r="A1277" s="1"/>
      <c r="B1277" s="9"/>
      <c r="C1277" s="3"/>
      <c r="D1277" s="4"/>
      <c r="H1277" s="5"/>
      <c r="I1277" s="6"/>
      <c r="J1277" s="7"/>
    </row>
    <row r="1278" spans="1:10">
      <c r="A1278" s="1"/>
      <c r="B1278" s="9"/>
      <c r="C1278" s="3"/>
      <c r="D1278" s="4"/>
      <c r="H1278" s="5"/>
      <c r="I1278" s="6"/>
      <c r="J1278" s="7"/>
    </row>
    <row r="1279" spans="1:10">
      <c r="A1279" s="1"/>
      <c r="B1279" s="9"/>
      <c r="C1279" s="3"/>
      <c r="D1279" s="4"/>
      <c r="H1279" s="5"/>
      <c r="I1279" s="6"/>
      <c r="J1279" s="7"/>
    </row>
    <row r="1280" spans="1:10">
      <c r="A1280" s="1"/>
      <c r="B1280" s="9"/>
      <c r="C1280" s="3"/>
      <c r="D1280" s="4"/>
      <c r="H1280" s="5"/>
      <c r="I1280" s="6"/>
      <c r="J1280" s="7"/>
    </row>
    <row r="1281" spans="1:10">
      <c r="A1281" s="1"/>
      <c r="B1281" s="9"/>
      <c r="C1281" s="3"/>
      <c r="D1281" s="4"/>
      <c r="H1281" s="5"/>
      <c r="I1281" s="6"/>
      <c r="J1281" s="7"/>
    </row>
    <row r="1282" spans="1:10">
      <c r="A1282" s="1"/>
      <c r="B1282" s="9"/>
      <c r="C1282" s="3"/>
      <c r="D1282" s="4"/>
      <c r="H1282" s="5"/>
      <c r="I1282" s="6"/>
      <c r="J1282" s="7"/>
    </row>
    <row r="1283" spans="1:10">
      <c r="A1283" s="1"/>
      <c r="B1283" s="9"/>
      <c r="C1283" s="3"/>
      <c r="D1283" s="4"/>
      <c r="H1283" s="5"/>
      <c r="I1283" s="6"/>
      <c r="J1283" s="7"/>
    </row>
    <row r="1284" spans="1:10">
      <c r="A1284" s="1"/>
      <c r="B1284" s="9"/>
      <c r="C1284" s="3"/>
      <c r="D1284" s="4"/>
      <c r="H1284" s="5"/>
      <c r="I1284" s="6"/>
      <c r="J1284" s="7"/>
    </row>
    <row r="1285" spans="1:10">
      <c r="A1285" s="1"/>
      <c r="B1285" s="9"/>
      <c r="C1285" s="3"/>
      <c r="D1285" s="4"/>
      <c r="H1285" s="5"/>
      <c r="I1285" s="6"/>
      <c r="J1285" s="7"/>
    </row>
    <row r="1286" spans="1:10">
      <c r="A1286" s="1"/>
      <c r="B1286" s="9"/>
      <c r="C1286" s="3"/>
      <c r="D1286" s="4"/>
      <c r="H1286" s="5"/>
      <c r="I1286" s="6"/>
      <c r="J1286" s="7"/>
    </row>
    <row r="1287" spans="1:10">
      <c r="A1287" s="1"/>
      <c r="B1287" s="9"/>
      <c r="C1287" s="3"/>
      <c r="D1287" s="4"/>
      <c r="H1287" s="5"/>
      <c r="I1287" s="6"/>
      <c r="J1287" s="7"/>
    </row>
    <row r="1288" spans="1:10">
      <c r="A1288" s="1"/>
      <c r="B1288" s="9"/>
      <c r="C1288" s="3"/>
      <c r="D1288" s="4"/>
      <c r="H1288" s="5"/>
      <c r="I1288" s="6"/>
      <c r="J1288" s="7"/>
    </row>
    <row r="1289" spans="1:10">
      <c r="A1289" s="1"/>
      <c r="B1289" s="9"/>
      <c r="C1289" s="3"/>
      <c r="D1289" s="4"/>
      <c r="H1289" s="5"/>
      <c r="I1289" s="6"/>
      <c r="J1289" s="7"/>
    </row>
    <row r="1290" spans="1:10">
      <c r="A1290" s="1"/>
      <c r="B1290" s="9"/>
      <c r="C1290" s="3"/>
      <c r="D1290" s="4"/>
      <c r="H1290" s="5"/>
      <c r="I1290" s="6"/>
      <c r="J1290" s="7"/>
    </row>
    <row r="1291" spans="1:10">
      <c r="A1291" s="1"/>
      <c r="B1291" s="9"/>
      <c r="C1291" s="3"/>
      <c r="D1291" s="4"/>
      <c r="H1291" s="5"/>
      <c r="I1291" s="6"/>
      <c r="J1291" s="7"/>
    </row>
    <row r="1292" spans="1:10">
      <c r="A1292" s="1"/>
      <c r="B1292" s="9"/>
      <c r="C1292" s="3"/>
      <c r="D1292" s="4"/>
      <c r="H1292" s="5"/>
      <c r="I1292" s="6"/>
      <c r="J1292" s="7"/>
    </row>
    <row r="1293" spans="1:10">
      <c r="A1293" s="1"/>
      <c r="B1293" s="9"/>
      <c r="C1293" s="3"/>
      <c r="D1293" s="4"/>
      <c r="H1293" s="5"/>
      <c r="I1293" s="6"/>
      <c r="J1293" s="7"/>
    </row>
    <row r="1294" spans="1:10">
      <c r="A1294" s="1"/>
      <c r="B1294" s="9"/>
      <c r="C1294" s="3"/>
      <c r="D1294" s="4"/>
      <c r="H1294" s="5"/>
      <c r="I1294" s="6"/>
      <c r="J1294" s="7"/>
    </row>
    <row r="1295" spans="1:10">
      <c r="A1295" s="1"/>
      <c r="B1295" s="9"/>
      <c r="C1295" s="3"/>
      <c r="D1295" s="4"/>
      <c r="H1295" s="5"/>
      <c r="I1295" s="6"/>
      <c r="J1295" s="7"/>
    </row>
    <row r="1296" spans="1:10">
      <c r="A1296" s="1"/>
      <c r="B1296" s="9"/>
      <c r="C1296" s="3"/>
      <c r="D1296" s="4"/>
      <c r="H1296" s="5"/>
      <c r="I1296" s="6"/>
      <c r="J1296" s="7"/>
    </row>
    <row r="1297" spans="1:10">
      <c r="A1297" s="1"/>
      <c r="B1297" s="9"/>
      <c r="C1297" s="3"/>
      <c r="D1297" s="4"/>
      <c r="H1297" s="5"/>
      <c r="I1297" s="6"/>
      <c r="J1297" s="7"/>
    </row>
    <row r="1298" spans="1:10">
      <c r="A1298" s="1"/>
      <c r="B1298" s="9"/>
      <c r="C1298" s="3"/>
      <c r="D1298" s="4"/>
      <c r="H1298" s="5"/>
      <c r="I1298" s="6"/>
      <c r="J1298" s="7"/>
    </row>
    <row r="1299" spans="1:10">
      <c r="A1299" s="1"/>
      <c r="B1299" s="9"/>
      <c r="C1299" s="3"/>
      <c r="D1299" s="4"/>
      <c r="H1299" s="5"/>
      <c r="I1299" s="6"/>
      <c r="J1299" s="7"/>
    </row>
    <row r="1300" spans="1:10">
      <c r="A1300" s="1"/>
      <c r="B1300" s="9"/>
      <c r="C1300" s="3"/>
      <c r="D1300" s="4"/>
      <c r="H1300" s="5"/>
      <c r="I1300" s="6"/>
      <c r="J1300" s="7"/>
    </row>
    <row r="1301" spans="1:10">
      <c r="A1301" s="1"/>
      <c r="B1301" s="9"/>
      <c r="C1301" s="3"/>
      <c r="D1301" s="4"/>
      <c r="H1301" s="5"/>
      <c r="I1301" s="6"/>
      <c r="J1301" s="7"/>
    </row>
    <row r="1302" spans="1:10">
      <c r="A1302" s="1"/>
      <c r="B1302" s="9"/>
      <c r="C1302" s="3"/>
      <c r="D1302" s="4"/>
      <c r="H1302" s="5"/>
      <c r="I1302" s="6"/>
      <c r="J1302" s="7"/>
    </row>
    <row r="1303" spans="1:10">
      <c r="A1303" s="1"/>
      <c r="B1303" s="9"/>
      <c r="C1303" s="3"/>
      <c r="D1303" s="4"/>
      <c r="H1303" s="5"/>
      <c r="I1303" s="6"/>
      <c r="J1303" s="7"/>
    </row>
    <row r="1304" spans="1:10">
      <c r="A1304" s="1"/>
      <c r="B1304" s="9"/>
      <c r="C1304" s="3"/>
      <c r="D1304" s="4"/>
      <c r="H1304" s="5"/>
      <c r="I1304" s="6"/>
      <c r="J1304" s="7"/>
    </row>
    <row r="1305" spans="1:10">
      <c r="A1305" s="1"/>
      <c r="B1305" s="9"/>
      <c r="C1305" s="3"/>
      <c r="D1305" s="4"/>
      <c r="H1305" s="5"/>
      <c r="I1305" s="6"/>
      <c r="J1305" s="7"/>
    </row>
    <row r="1306" spans="1:10">
      <c r="A1306" s="1"/>
      <c r="B1306" s="9"/>
      <c r="C1306" s="3"/>
      <c r="D1306" s="4"/>
      <c r="H1306" s="5"/>
      <c r="I1306" s="6"/>
      <c r="J1306" s="7"/>
    </row>
    <row r="1307" spans="1:10">
      <c r="A1307" s="1"/>
      <c r="B1307" s="9"/>
      <c r="C1307" s="3"/>
      <c r="D1307" s="4"/>
      <c r="H1307" s="5"/>
      <c r="I1307" s="6"/>
      <c r="J1307" s="7"/>
    </row>
    <row r="1308" spans="1:10">
      <c r="A1308" s="1"/>
      <c r="B1308" s="9"/>
      <c r="C1308" s="3"/>
      <c r="D1308" s="4"/>
      <c r="H1308" s="5"/>
      <c r="I1308" s="6"/>
      <c r="J1308" s="7"/>
    </row>
    <row r="1309" spans="1:10">
      <c r="A1309" s="1"/>
      <c r="B1309" s="9"/>
      <c r="C1309" s="3"/>
      <c r="D1309" s="4"/>
      <c r="H1309" s="5"/>
      <c r="I1309" s="6"/>
      <c r="J1309" s="7"/>
    </row>
    <row r="1310" spans="1:10">
      <c r="A1310" s="1"/>
      <c r="B1310" s="9"/>
      <c r="C1310" s="3"/>
      <c r="D1310" s="4"/>
      <c r="H1310" s="5"/>
      <c r="I1310" s="6"/>
      <c r="J1310" s="7"/>
    </row>
    <row r="1311" spans="1:10">
      <c r="A1311" s="1"/>
      <c r="B1311" s="9"/>
      <c r="C1311" s="3"/>
      <c r="D1311" s="4"/>
      <c r="H1311" s="5"/>
      <c r="I1311" s="6"/>
      <c r="J1311" s="7"/>
    </row>
    <row r="1312" spans="1:10">
      <c r="A1312" s="1"/>
      <c r="B1312" s="9"/>
      <c r="C1312" s="3"/>
      <c r="D1312" s="4"/>
      <c r="H1312" s="5"/>
      <c r="I1312" s="6"/>
      <c r="J1312" s="7"/>
    </row>
    <row r="1313" spans="1:10">
      <c r="A1313" s="1"/>
      <c r="B1313" s="9"/>
      <c r="C1313" s="3"/>
      <c r="D1313" s="4"/>
      <c r="H1313" s="5"/>
      <c r="I1313" s="6"/>
      <c r="J1313" s="7"/>
    </row>
    <row r="1314" spans="1:10">
      <c r="A1314" s="1"/>
      <c r="B1314" s="9"/>
      <c r="C1314" s="3"/>
      <c r="D1314" s="4"/>
      <c r="H1314" s="5"/>
      <c r="I1314" s="6"/>
      <c r="J1314" s="7"/>
    </row>
    <row r="1315" spans="1:10">
      <c r="A1315" s="1"/>
      <c r="B1315" s="9"/>
      <c r="C1315" s="3"/>
      <c r="D1315" s="4"/>
      <c r="H1315" s="5"/>
      <c r="I1315" s="6"/>
      <c r="J1315" s="7"/>
    </row>
    <row r="1316" spans="1:10">
      <c r="A1316" s="1"/>
      <c r="B1316" s="9"/>
      <c r="C1316" s="3"/>
      <c r="D1316" s="4"/>
      <c r="H1316" s="5"/>
      <c r="I1316" s="6"/>
      <c r="J1316" s="7"/>
    </row>
    <row r="1317" spans="1:10">
      <c r="A1317" s="1"/>
      <c r="B1317" s="9"/>
      <c r="C1317" s="3"/>
      <c r="D1317" s="4"/>
      <c r="H1317" s="5"/>
      <c r="I1317" s="6"/>
      <c r="J1317" s="7"/>
    </row>
    <row r="1318" spans="1:10">
      <c r="A1318" s="1"/>
      <c r="B1318" s="9"/>
      <c r="C1318" s="3"/>
      <c r="D1318" s="4"/>
      <c r="H1318" s="5"/>
      <c r="I1318" s="6"/>
      <c r="J1318" s="7"/>
    </row>
    <row r="1319" spans="1:10">
      <c r="A1319" s="1"/>
      <c r="B1319" s="9"/>
      <c r="C1319" s="3"/>
      <c r="D1319" s="4"/>
      <c r="H1319" s="5"/>
      <c r="I1319" s="6"/>
      <c r="J1319" s="7"/>
    </row>
    <row r="1320" spans="1:10">
      <c r="A1320" s="1"/>
      <c r="B1320" s="9"/>
      <c r="C1320" s="3"/>
      <c r="D1320" s="4"/>
      <c r="H1320" s="5"/>
      <c r="I1320" s="6"/>
      <c r="J1320" s="7"/>
    </row>
    <row r="1321" spans="1:10">
      <c r="A1321" s="1"/>
      <c r="B1321" s="9"/>
      <c r="C1321" s="3"/>
      <c r="D1321" s="4"/>
      <c r="H1321" s="5"/>
      <c r="I1321" s="6"/>
      <c r="J1321" s="7"/>
    </row>
    <row r="1322" spans="1:10">
      <c r="A1322" s="1"/>
      <c r="B1322" s="9"/>
      <c r="C1322" s="3"/>
      <c r="D1322" s="4"/>
      <c r="H1322" s="5"/>
      <c r="I1322" s="6"/>
      <c r="J1322" s="7"/>
    </row>
    <row r="1323" spans="1:10">
      <c r="A1323" s="1"/>
      <c r="B1323" s="9"/>
      <c r="C1323" s="3"/>
      <c r="D1323" s="4"/>
      <c r="H1323" s="5"/>
      <c r="I1323" s="6"/>
      <c r="J1323" s="7"/>
    </row>
    <row r="1324" spans="1:10">
      <c r="A1324" s="1"/>
      <c r="B1324" s="9"/>
      <c r="C1324" s="3"/>
      <c r="D1324" s="4"/>
      <c r="H1324" s="5"/>
      <c r="I1324" s="6"/>
      <c r="J1324" s="7"/>
    </row>
    <row r="1325" spans="1:10">
      <c r="A1325" s="1"/>
      <c r="B1325" s="9"/>
      <c r="C1325" s="3"/>
      <c r="D1325" s="4"/>
      <c r="H1325" s="5"/>
      <c r="I1325" s="6"/>
      <c r="J1325" s="7"/>
    </row>
    <row r="1326" spans="1:10">
      <c r="A1326" s="1"/>
      <c r="B1326" s="9"/>
      <c r="C1326" s="3"/>
      <c r="D1326" s="4"/>
      <c r="H1326" s="5"/>
      <c r="I1326" s="6"/>
      <c r="J1326" s="7"/>
    </row>
    <row r="1327" spans="1:10">
      <c r="A1327" s="1"/>
      <c r="B1327" s="9"/>
      <c r="C1327" s="3"/>
      <c r="D1327" s="4"/>
      <c r="H1327" s="5"/>
      <c r="I1327" s="6"/>
      <c r="J1327" s="7"/>
    </row>
    <row r="1328" spans="1:10">
      <c r="A1328" s="1"/>
      <c r="B1328" s="9"/>
      <c r="C1328" s="3"/>
      <c r="D1328" s="4"/>
      <c r="H1328" s="5"/>
      <c r="I1328" s="6"/>
      <c r="J1328" s="7"/>
    </row>
    <row r="1329" spans="1:10">
      <c r="A1329" s="1"/>
      <c r="B1329" s="9"/>
      <c r="C1329" s="3"/>
      <c r="D1329" s="4"/>
      <c r="H1329" s="5"/>
      <c r="I1329" s="6"/>
      <c r="J1329" s="7"/>
    </row>
    <row r="1330" spans="1:10">
      <c r="A1330" s="1"/>
      <c r="B1330" s="9"/>
      <c r="C1330" s="3"/>
      <c r="D1330" s="4"/>
      <c r="H1330" s="5"/>
      <c r="I1330" s="6"/>
      <c r="J1330" s="7"/>
    </row>
    <row r="1331" spans="1:10">
      <c r="A1331" s="1"/>
      <c r="B1331" s="9"/>
      <c r="C1331" s="3"/>
      <c r="D1331" s="4"/>
      <c r="H1331" s="5"/>
      <c r="I1331" s="6"/>
      <c r="J1331" s="7"/>
    </row>
    <row r="1332" spans="1:10">
      <c r="A1332" s="1"/>
      <c r="B1332" s="9"/>
      <c r="C1332" s="3"/>
      <c r="D1332" s="4"/>
      <c r="H1332" s="5"/>
      <c r="I1332" s="6"/>
      <c r="J1332" s="7"/>
    </row>
    <row r="1333" spans="1:10">
      <c r="A1333" s="1"/>
      <c r="B1333" s="9"/>
      <c r="C1333" s="3"/>
      <c r="D1333" s="4"/>
      <c r="H1333" s="5"/>
      <c r="I1333" s="6"/>
      <c r="J1333" s="7"/>
    </row>
    <row r="1334" spans="1:10">
      <c r="A1334" s="1"/>
      <c r="B1334" s="9"/>
      <c r="C1334" s="3"/>
      <c r="D1334" s="4"/>
      <c r="H1334" s="5"/>
      <c r="I1334" s="6"/>
      <c r="J1334" s="7"/>
    </row>
    <row r="1335" spans="1:10">
      <c r="A1335" s="1"/>
      <c r="B1335" s="9"/>
      <c r="C1335" s="3"/>
      <c r="D1335" s="4"/>
      <c r="H1335" s="5"/>
      <c r="I1335" s="6"/>
      <c r="J1335" s="7"/>
    </row>
    <row r="1336" spans="1:10">
      <c r="A1336" s="1"/>
      <c r="B1336" s="9"/>
      <c r="C1336" s="3"/>
      <c r="D1336" s="4"/>
      <c r="H1336" s="5"/>
      <c r="I1336" s="6"/>
      <c r="J1336" s="7"/>
    </row>
    <row r="1337" spans="1:10">
      <c r="A1337" s="1"/>
      <c r="B1337" s="9"/>
      <c r="C1337" s="3"/>
      <c r="D1337" s="4"/>
      <c r="H1337" s="5"/>
      <c r="I1337" s="6"/>
      <c r="J1337" s="7"/>
    </row>
    <row r="1338" spans="1:10">
      <c r="A1338" s="1"/>
      <c r="B1338" s="9"/>
      <c r="C1338" s="3"/>
      <c r="D1338" s="4"/>
      <c r="H1338" s="5"/>
      <c r="I1338" s="6"/>
      <c r="J1338" s="7"/>
    </row>
    <row r="1339" spans="1:10">
      <c r="A1339" s="1"/>
      <c r="B1339" s="9"/>
      <c r="C1339" s="3"/>
      <c r="D1339" s="4"/>
      <c r="H1339" s="5"/>
      <c r="I1339" s="6"/>
      <c r="J1339" s="7"/>
    </row>
    <row r="1340" spans="1:10">
      <c r="A1340" s="1"/>
      <c r="B1340" s="9"/>
      <c r="C1340" s="3"/>
      <c r="D1340" s="4"/>
      <c r="H1340" s="5"/>
      <c r="I1340" s="6"/>
      <c r="J1340" s="7"/>
    </row>
    <row r="1341" spans="1:10">
      <c r="A1341" s="1"/>
      <c r="B1341" s="9"/>
      <c r="C1341" s="3"/>
      <c r="D1341" s="4"/>
      <c r="H1341" s="5"/>
      <c r="I1341" s="6"/>
      <c r="J1341" s="7"/>
    </row>
    <row r="1342" spans="1:10">
      <c r="A1342" s="1"/>
      <c r="B1342" s="9"/>
      <c r="C1342" s="3"/>
      <c r="D1342" s="4"/>
      <c r="H1342" s="5"/>
      <c r="I1342" s="6"/>
      <c r="J1342" s="7"/>
    </row>
    <row r="1343" spans="1:10">
      <c r="A1343" s="1"/>
      <c r="B1343" s="9"/>
      <c r="C1343" s="3"/>
      <c r="D1343" s="4"/>
      <c r="H1343" s="5"/>
      <c r="I1343" s="6"/>
      <c r="J1343" s="7"/>
    </row>
    <row r="1344" spans="1:10">
      <c r="A1344" s="1"/>
      <c r="B1344" s="9"/>
      <c r="C1344" s="3"/>
      <c r="D1344" s="4"/>
      <c r="H1344" s="5"/>
      <c r="I1344" s="6"/>
      <c r="J1344" s="7"/>
    </row>
    <row r="1345" spans="1:10">
      <c r="A1345" s="1"/>
      <c r="B1345" s="9"/>
      <c r="C1345" s="3"/>
      <c r="D1345" s="4"/>
      <c r="H1345" s="5"/>
      <c r="I1345" s="6"/>
      <c r="J1345" s="7"/>
    </row>
    <row r="1346" spans="1:10">
      <c r="A1346" s="1"/>
      <c r="B1346" s="9"/>
      <c r="C1346" s="3"/>
      <c r="D1346" s="4"/>
      <c r="H1346" s="5"/>
      <c r="I1346" s="6"/>
      <c r="J1346" s="7"/>
    </row>
    <row r="1347" spans="1:10">
      <c r="A1347" s="1"/>
      <c r="B1347" s="9"/>
      <c r="C1347" s="3"/>
      <c r="D1347" s="4"/>
      <c r="H1347" s="5"/>
      <c r="I1347" s="6"/>
      <c r="J1347" s="7"/>
    </row>
    <row r="1348" spans="1:10">
      <c r="A1348" s="1"/>
      <c r="B1348" s="9"/>
      <c r="C1348" s="3"/>
      <c r="D1348" s="4"/>
      <c r="H1348" s="5"/>
      <c r="I1348" s="6"/>
      <c r="J1348" s="7"/>
    </row>
    <row r="1349" spans="1:10">
      <c r="A1349" s="1"/>
      <c r="B1349" s="9"/>
      <c r="C1349" s="3"/>
      <c r="D1349" s="4"/>
      <c r="H1349" s="5"/>
      <c r="I1349" s="6"/>
      <c r="J1349" s="7"/>
    </row>
    <row r="1350" spans="1:10">
      <c r="A1350" s="1"/>
      <c r="B1350" s="9"/>
      <c r="C1350" s="3"/>
      <c r="D1350" s="4"/>
      <c r="H1350" s="5"/>
      <c r="I1350" s="6"/>
      <c r="J1350" s="7"/>
    </row>
    <row r="1351" spans="1:10">
      <c r="A1351" s="1"/>
      <c r="B1351" s="9"/>
      <c r="C1351" s="3"/>
      <c r="D1351" s="4"/>
      <c r="H1351" s="5"/>
      <c r="I1351" s="6"/>
      <c r="J1351" s="7"/>
    </row>
    <row r="1352" spans="1:10">
      <c r="A1352" s="1"/>
      <c r="B1352" s="9"/>
      <c r="C1352" s="3"/>
      <c r="D1352" s="4"/>
      <c r="H1352" s="5"/>
      <c r="I1352" s="6"/>
      <c r="J1352" s="7"/>
    </row>
    <row r="1353" spans="1:10">
      <c r="A1353" s="1"/>
      <c r="B1353" s="9"/>
      <c r="C1353" s="3"/>
      <c r="D1353" s="4"/>
      <c r="H1353" s="5"/>
      <c r="I1353" s="6"/>
      <c r="J1353" s="7"/>
    </row>
    <row r="1354" spans="1:10">
      <c r="A1354" s="1"/>
      <c r="B1354" s="9"/>
      <c r="C1354" s="3"/>
      <c r="D1354" s="4"/>
      <c r="H1354" s="5"/>
      <c r="I1354" s="6"/>
      <c r="J1354" s="7"/>
    </row>
    <row r="1355" spans="1:10">
      <c r="A1355" s="1"/>
      <c r="B1355" s="9"/>
      <c r="C1355" s="3"/>
      <c r="D1355" s="4"/>
      <c r="H1355" s="5"/>
      <c r="I1355" s="6"/>
      <c r="J1355" s="7"/>
    </row>
    <row r="1356" spans="1:10">
      <c r="A1356" s="1"/>
      <c r="B1356" s="9"/>
      <c r="C1356" s="3"/>
      <c r="D1356" s="4"/>
      <c r="H1356" s="5"/>
      <c r="I1356" s="6"/>
      <c r="J1356" s="7"/>
    </row>
    <row r="1357" spans="1:10">
      <c r="A1357" s="1"/>
      <c r="B1357" s="9"/>
      <c r="C1357" s="3"/>
      <c r="D1357" s="4"/>
      <c r="H1357" s="5"/>
      <c r="I1357" s="6"/>
      <c r="J1357" s="7"/>
    </row>
    <row r="1358" spans="1:10">
      <c r="A1358" s="1"/>
      <c r="B1358" s="9"/>
      <c r="C1358" s="3"/>
      <c r="D1358" s="4"/>
      <c r="H1358" s="5"/>
      <c r="I1358" s="6"/>
      <c r="J1358" s="7"/>
    </row>
    <row r="1359" spans="1:10">
      <c r="A1359" s="1"/>
      <c r="B1359" s="9"/>
      <c r="C1359" s="3"/>
      <c r="D1359" s="4"/>
      <c r="H1359" s="5"/>
      <c r="I1359" s="6"/>
      <c r="J1359" s="7"/>
    </row>
    <row r="1360" spans="1:10">
      <c r="A1360" s="1"/>
      <c r="B1360" s="9"/>
      <c r="C1360" s="3"/>
      <c r="D1360" s="4"/>
      <c r="H1360" s="5"/>
      <c r="I1360" s="6"/>
      <c r="J1360" s="7"/>
    </row>
    <row r="1361" spans="1:10">
      <c r="A1361" s="1"/>
      <c r="B1361" s="9"/>
      <c r="C1361" s="3"/>
      <c r="D1361" s="4"/>
      <c r="H1361" s="5"/>
      <c r="I1361" s="6"/>
      <c r="J1361" s="7"/>
    </row>
    <row r="1362" spans="1:10">
      <c r="A1362" s="1"/>
      <c r="B1362" s="9"/>
      <c r="C1362" s="3"/>
      <c r="D1362" s="4"/>
      <c r="H1362" s="5"/>
      <c r="I1362" s="6"/>
      <c r="J1362" s="7"/>
    </row>
    <row r="1363" spans="1:10">
      <c r="A1363" s="1"/>
      <c r="B1363" s="9"/>
      <c r="C1363" s="3"/>
      <c r="D1363" s="4"/>
      <c r="H1363" s="5"/>
      <c r="I1363" s="6"/>
      <c r="J1363" s="7"/>
    </row>
    <row r="1364" spans="1:10">
      <c r="A1364" s="1"/>
      <c r="B1364" s="9"/>
      <c r="C1364" s="3"/>
      <c r="D1364" s="4"/>
      <c r="H1364" s="5"/>
      <c r="I1364" s="6"/>
      <c r="J1364" s="7"/>
    </row>
    <row r="1365" spans="1:10">
      <c r="A1365" s="1"/>
      <c r="B1365" s="9"/>
      <c r="C1365" s="3"/>
      <c r="D1365" s="4"/>
      <c r="H1365" s="5"/>
      <c r="I1365" s="6"/>
      <c r="J1365" s="7"/>
    </row>
    <row r="1366" spans="1:10">
      <c r="A1366" s="1"/>
      <c r="B1366" s="9"/>
      <c r="C1366" s="3"/>
      <c r="D1366" s="4"/>
      <c r="H1366" s="5"/>
      <c r="I1366" s="6"/>
      <c r="J1366" s="7"/>
    </row>
    <row r="1367" spans="1:10">
      <c r="A1367" s="1"/>
      <c r="B1367" s="9"/>
      <c r="C1367" s="3"/>
      <c r="D1367" s="4"/>
      <c r="H1367" s="5"/>
      <c r="I1367" s="6"/>
      <c r="J1367" s="7"/>
    </row>
    <row r="1368" spans="1:10">
      <c r="A1368" s="1"/>
      <c r="B1368" s="9"/>
      <c r="C1368" s="3"/>
      <c r="D1368" s="4"/>
      <c r="H1368" s="5"/>
      <c r="I1368" s="6"/>
      <c r="J1368" s="7"/>
    </row>
    <row r="1369" spans="1:10">
      <c r="A1369" s="1"/>
      <c r="B1369" s="9"/>
      <c r="C1369" s="3"/>
      <c r="D1369" s="4"/>
      <c r="H1369" s="5"/>
      <c r="I1369" s="6"/>
      <c r="J1369" s="7"/>
    </row>
    <row r="1370" spans="1:10">
      <c r="A1370" s="1"/>
      <c r="B1370" s="9"/>
      <c r="C1370" s="3"/>
      <c r="D1370" s="4"/>
      <c r="H1370" s="5"/>
      <c r="I1370" s="6"/>
      <c r="J1370" s="7"/>
    </row>
    <row r="1371" spans="1:10">
      <c r="A1371" s="1"/>
      <c r="B1371" s="9"/>
      <c r="C1371" s="3"/>
      <c r="D1371" s="4"/>
      <c r="H1371" s="5"/>
      <c r="I1371" s="6"/>
      <c r="J1371" s="7"/>
    </row>
    <row r="1372" spans="1:10">
      <c r="A1372" s="1"/>
      <c r="B1372" s="9"/>
      <c r="C1372" s="3"/>
      <c r="D1372" s="4"/>
      <c r="H1372" s="5"/>
      <c r="I1372" s="6"/>
      <c r="J1372" s="7"/>
    </row>
    <row r="1373" spans="1:10">
      <c r="A1373" s="1"/>
      <c r="B1373" s="9"/>
      <c r="C1373" s="3"/>
      <c r="D1373" s="4"/>
      <c r="H1373" s="5"/>
      <c r="I1373" s="6"/>
      <c r="J1373" s="7"/>
    </row>
    <row r="1374" spans="1:10">
      <c r="A1374" s="1"/>
      <c r="B1374" s="9"/>
      <c r="C1374" s="3"/>
      <c r="D1374" s="4"/>
      <c r="H1374" s="5"/>
      <c r="I1374" s="6"/>
      <c r="J1374" s="7"/>
    </row>
    <row r="1375" spans="1:10">
      <c r="A1375" s="1"/>
      <c r="B1375" s="9"/>
      <c r="C1375" s="3"/>
      <c r="D1375" s="4"/>
      <c r="H1375" s="5"/>
      <c r="I1375" s="6"/>
      <c r="J1375" s="7"/>
    </row>
    <row r="1376" spans="1:10">
      <c r="A1376" s="1"/>
      <c r="B1376" s="9"/>
      <c r="C1376" s="3"/>
      <c r="D1376" s="4"/>
      <c r="H1376" s="5"/>
      <c r="I1376" s="6"/>
      <c r="J1376" s="7"/>
    </row>
    <row r="1377" spans="1:10">
      <c r="A1377" s="1"/>
      <c r="B1377" s="9"/>
      <c r="C1377" s="3"/>
      <c r="D1377" s="4"/>
      <c r="H1377" s="5"/>
      <c r="I1377" s="6"/>
      <c r="J1377" s="7"/>
    </row>
    <row r="1378" spans="1:10">
      <c r="A1378" s="1"/>
      <c r="B1378" s="9"/>
      <c r="C1378" s="3"/>
      <c r="D1378" s="4"/>
      <c r="H1378" s="5"/>
      <c r="I1378" s="6"/>
      <c r="J1378" s="7"/>
    </row>
    <row r="1379" spans="1:10">
      <c r="A1379" s="1"/>
      <c r="B1379" s="9"/>
      <c r="C1379" s="3"/>
      <c r="D1379" s="4"/>
      <c r="H1379" s="5"/>
      <c r="I1379" s="6"/>
      <c r="J1379" s="7"/>
    </row>
    <row r="1380" spans="1:10">
      <c r="A1380" s="1"/>
      <c r="B1380" s="9"/>
      <c r="C1380" s="3"/>
      <c r="D1380" s="4"/>
      <c r="H1380" s="5"/>
      <c r="I1380" s="6"/>
      <c r="J1380" s="7"/>
    </row>
    <row r="1381" spans="1:10">
      <c r="A1381" s="1"/>
      <c r="B1381" s="9"/>
      <c r="C1381" s="3"/>
      <c r="D1381" s="4"/>
      <c r="H1381" s="5"/>
      <c r="I1381" s="6"/>
      <c r="J1381" s="7"/>
    </row>
    <row r="1382" spans="1:10">
      <c r="A1382" s="1"/>
      <c r="B1382" s="9"/>
      <c r="C1382" s="3"/>
      <c r="D1382" s="4"/>
      <c r="H1382" s="5"/>
      <c r="I1382" s="6"/>
      <c r="J1382" s="7"/>
    </row>
    <row r="1383" spans="1:10">
      <c r="A1383" s="1"/>
      <c r="B1383" s="9"/>
      <c r="C1383" s="3"/>
      <c r="D1383" s="4"/>
      <c r="H1383" s="5"/>
      <c r="I1383" s="6"/>
      <c r="J1383" s="7"/>
    </row>
    <row r="1384" spans="1:10">
      <c r="A1384" s="1"/>
      <c r="B1384" s="9"/>
      <c r="C1384" s="3"/>
      <c r="D1384" s="4"/>
      <c r="H1384" s="5"/>
      <c r="I1384" s="6"/>
      <c r="J1384" s="7"/>
    </row>
    <row r="1385" spans="1:10">
      <c r="A1385" s="1"/>
      <c r="B1385" s="9"/>
      <c r="C1385" s="3"/>
      <c r="D1385" s="4"/>
      <c r="H1385" s="5"/>
      <c r="I1385" s="6"/>
      <c r="J1385" s="7"/>
    </row>
    <row r="1386" spans="1:10">
      <c r="A1386" s="1"/>
      <c r="B1386" s="9"/>
      <c r="C1386" s="3"/>
      <c r="D1386" s="4"/>
      <c r="H1386" s="5"/>
      <c r="I1386" s="6"/>
      <c r="J1386" s="7"/>
    </row>
    <row r="1387" spans="1:10">
      <c r="A1387" s="1"/>
      <c r="B1387" s="9"/>
      <c r="C1387" s="3"/>
      <c r="D1387" s="4"/>
      <c r="H1387" s="5"/>
      <c r="I1387" s="6"/>
      <c r="J1387" s="7"/>
    </row>
    <row r="1388" spans="1:10">
      <c r="A1388" s="1"/>
      <c r="B1388" s="9"/>
      <c r="C1388" s="3"/>
      <c r="D1388" s="4"/>
      <c r="H1388" s="5"/>
      <c r="I1388" s="6"/>
      <c r="J1388" s="7"/>
    </row>
    <row r="1389" spans="1:10">
      <c r="A1389" s="1"/>
      <c r="B1389" s="9"/>
      <c r="C1389" s="3"/>
      <c r="D1389" s="4"/>
      <c r="I1389" s="6"/>
      <c r="J1389" s="7"/>
    </row>
    <row r="1390" spans="1:10">
      <c r="A1390" s="1"/>
      <c r="B1390" s="9"/>
      <c r="C1390" s="3"/>
      <c r="D1390" s="4"/>
      <c r="I1390" s="6"/>
      <c r="J1390" s="7"/>
    </row>
    <row r="1391" spans="1:10">
      <c r="A1391" s="1"/>
      <c r="B1391" s="9"/>
      <c r="C1391" s="3"/>
      <c r="D1391" s="4"/>
      <c r="I1391" s="6"/>
      <c r="J1391" s="7"/>
    </row>
    <row r="1392" spans="1:10">
      <c r="A1392" s="1"/>
      <c r="B1392" s="9"/>
      <c r="C1392" s="3"/>
      <c r="D1392" s="4"/>
      <c r="I1392" s="6"/>
      <c r="J1392" s="7"/>
    </row>
    <row r="1393" spans="1:10">
      <c r="A1393" s="1"/>
      <c r="B1393" s="9"/>
      <c r="C1393" s="3"/>
      <c r="D1393" s="4"/>
      <c r="I1393" s="6"/>
      <c r="J1393" s="7"/>
    </row>
    <row r="1394" spans="1:10">
      <c r="A1394" s="1"/>
      <c r="B1394" s="9"/>
      <c r="C1394" s="3"/>
      <c r="D1394" s="4"/>
      <c r="I1394" s="6"/>
      <c r="J1394" s="7"/>
    </row>
    <row r="1395" spans="1:10">
      <c r="A1395" s="1"/>
      <c r="B1395" s="9"/>
      <c r="C1395" s="3"/>
      <c r="D1395" s="4"/>
      <c r="I1395" s="6"/>
      <c r="J1395" s="7"/>
    </row>
    <row r="1396" spans="1:10">
      <c r="A1396" s="1"/>
      <c r="B1396" s="9"/>
      <c r="C1396" s="3"/>
      <c r="D1396" s="4"/>
      <c r="I1396" s="6"/>
      <c r="J1396" s="7"/>
    </row>
    <row r="1397" spans="1:10">
      <c r="A1397" s="1"/>
      <c r="B1397" s="9"/>
      <c r="C1397" s="3"/>
      <c r="D1397" s="4"/>
      <c r="I1397" s="6"/>
      <c r="J1397" s="7"/>
    </row>
    <row r="1398" spans="1:10">
      <c r="A1398" s="1"/>
      <c r="B1398" s="9"/>
      <c r="C1398" s="3"/>
      <c r="D1398" s="4"/>
      <c r="I1398" s="6"/>
      <c r="J1398" s="7"/>
    </row>
    <row r="1399" spans="1:10">
      <c r="A1399" s="1"/>
      <c r="B1399" s="9"/>
      <c r="C1399" s="3"/>
      <c r="D1399" s="4"/>
      <c r="I1399" s="6"/>
      <c r="J1399" s="7"/>
    </row>
    <row r="1400" spans="1:10">
      <c r="A1400" s="1"/>
      <c r="B1400" s="9"/>
      <c r="C1400" s="3"/>
      <c r="D1400" s="4"/>
      <c r="I1400" s="6"/>
      <c r="J1400" s="7"/>
    </row>
    <row r="1401" spans="1:10">
      <c r="A1401" s="1"/>
      <c r="B1401" s="9"/>
      <c r="C1401" s="3"/>
      <c r="D1401" s="4"/>
      <c r="I1401" s="6"/>
      <c r="J1401" s="7"/>
    </row>
    <row r="1402" spans="1:10">
      <c r="A1402" s="1"/>
      <c r="B1402" s="9"/>
      <c r="C1402" s="3"/>
      <c r="D1402" s="4"/>
      <c r="I1402" s="6"/>
      <c r="J1402" s="7"/>
    </row>
    <row r="1403" spans="1:10">
      <c r="A1403" s="1"/>
      <c r="B1403" s="9"/>
      <c r="C1403" s="3"/>
      <c r="D1403" s="4"/>
      <c r="I1403" s="6"/>
      <c r="J1403" s="7"/>
    </row>
    <row r="1404" spans="1:10">
      <c r="A1404" s="1"/>
      <c r="B1404" s="9"/>
      <c r="C1404" s="3"/>
      <c r="D1404" s="4"/>
      <c r="I1404" s="6"/>
      <c r="J1404" s="7"/>
    </row>
    <row r="1405" spans="1:10">
      <c r="A1405" s="1"/>
      <c r="B1405" s="9"/>
      <c r="C1405" s="3"/>
      <c r="D1405" s="4"/>
      <c r="I1405" s="6"/>
      <c r="J1405" s="7"/>
    </row>
    <row r="1406" spans="1:10">
      <c r="A1406" s="1"/>
      <c r="B1406" s="9"/>
      <c r="C1406" s="3"/>
      <c r="D1406" s="4"/>
      <c r="I1406" s="6"/>
      <c r="J1406" s="7"/>
    </row>
    <row r="1407" spans="1:10">
      <c r="A1407" s="1"/>
      <c r="B1407" s="9"/>
      <c r="C1407" s="3"/>
      <c r="D1407" s="4"/>
      <c r="I1407" s="6"/>
      <c r="J1407" s="7"/>
    </row>
    <row r="1408" spans="1:10">
      <c r="A1408" s="1"/>
      <c r="B1408" s="9"/>
      <c r="C1408" s="3"/>
      <c r="D1408" s="4"/>
      <c r="I1408" s="6"/>
      <c r="J1408" s="7"/>
    </row>
    <row r="1409" spans="1:10">
      <c r="A1409" s="1"/>
      <c r="B1409" s="9"/>
      <c r="C1409" s="3"/>
      <c r="D1409" s="4"/>
      <c r="I1409" s="6"/>
      <c r="J1409" s="7"/>
    </row>
    <row r="1410" spans="1:10">
      <c r="A1410" s="1"/>
      <c r="B1410" s="9"/>
      <c r="C1410" s="3"/>
      <c r="D1410" s="4"/>
      <c r="I1410" s="6"/>
      <c r="J1410" s="7"/>
    </row>
    <row r="1411" spans="1:10">
      <c r="A1411" s="1"/>
      <c r="B1411" s="9"/>
      <c r="C1411" s="3"/>
      <c r="D1411" s="4"/>
      <c r="I1411" s="6"/>
      <c r="J1411" s="7"/>
    </row>
    <row r="1412" spans="1:10">
      <c r="A1412" s="1"/>
      <c r="B1412" s="9"/>
      <c r="C1412" s="3"/>
      <c r="D1412" s="4"/>
      <c r="I1412" s="6"/>
      <c r="J1412" s="7"/>
    </row>
    <row r="1413" spans="1:10">
      <c r="A1413" s="1"/>
      <c r="B1413" s="9"/>
      <c r="C1413" s="3"/>
      <c r="D1413" s="4"/>
      <c r="I1413" s="6"/>
      <c r="J1413" s="7"/>
    </row>
    <row r="1414" spans="1:10">
      <c r="A1414" s="1"/>
      <c r="B1414" s="9"/>
      <c r="C1414" s="3"/>
      <c r="D1414" s="4"/>
      <c r="I1414" s="6"/>
      <c r="J1414" s="7"/>
    </row>
    <row r="1415" spans="1:10">
      <c r="A1415" s="1"/>
      <c r="B1415" s="9"/>
      <c r="C1415" s="3"/>
      <c r="D1415" s="4"/>
      <c r="I1415" s="6"/>
      <c r="J1415" s="7"/>
    </row>
    <row r="1416" spans="1:10">
      <c r="A1416" s="1"/>
      <c r="B1416" s="9"/>
      <c r="C1416" s="3"/>
      <c r="D1416" s="4"/>
      <c r="I1416" s="6"/>
      <c r="J1416" s="7"/>
    </row>
    <row r="1417" spans="1:10">
      <c r="A1417" s="1"/>
      <c r="B1417" s="9"/>
      <c r="C1417" s="3"/>
      <c r="D1417" s="4"/>
      <c r="I1417" s="6"/>
      <c r="J1417" s="7"/>
    </row>
    <row r="1418" spans="1:10">
      <c r="A1418" s="1"/>
      <c r="B1418" s="9"/>
      <c r="C1418" s="3"/>
      <c r="D1418" s="4"/>
      <c r="I1418" s="6"/>
      <c r="J1418" s="7"/>
    </row>
    <row r="1419" spans="1:10">
      <c r="A1419" s="1"/>
      <c r="B1419" s="9"/>
      <c r="C1419" s="3"/>
      <c r="D1419" s="4"/>
      <c r="I1419" s="6"/>
      <c r="J1419" s="7"/>
    </row>
    <row r="1420" spans="1:10">
      <c r="A1420" s="1"/>
      <c r="B1420" s="9"/>
      <c r="C1420" s="3"/>
      <c r="D1420" s="4"/>
      <c r="I1420" s="6"/>
      <c r="J1420" s="7"/>
    </row>
    <row r="1421" spans="1:10">
      <c r="A1421" s="1"/>
      <c r="B1421" s="9"/>
      <c r="C1421" s="3"/>
      <c r="D1421" s="4"/>
      <c r="I1421" s="6"/>
      <c r="J1421" s="7"/>
    </row>
    <row r="1422" spans="1:10">
      <c r="A1422" s="1"/>
      <c r="B1422" s="9"/>
      <c r="C1422" s="3"/>
      <c r="D1422" s="4"/>
      <c r="I1422" s="6"/>
      <c r="J1422" s="7"/>
    </row>
    <row r="1423" spans="1:10">
      <c r="A1423" s="1"/>
      <c r="B1423" s="9"/>
      <c r="C1423" s="3"/>
      <c r="D1423" s="4"/>
      <c r="I1423" s="6"/>
      <c r="J1423" s="7"/>
    </row>
    <row r="1424" spans="1:10">
      <c r="A1424" s="1"/>
      <c r="B1424" s="9"/>
      <c r="C1424" s="3"/>
      <c r="D1424" s="4"/>
      <c r="I1424" s="6"/>
      <c r="J1424" s="7"/>
    </row>
    <row r="1425" spans="1:10">
      <c r="A1425" s="1"/>
      <c r="B1425" s="9"/>
      <c r="C1425" s="3"/>
      <c r="D1425" s="4"/>
      <c r="I1425" s="6"/>
      <c r="J1425" s="7"/>
    </row>
    <row r="1426" spans="1:10">
      <c r="A1426" s="1"/>
      <c r="B1426" s="9"/>
      <c r="C1426" s="3"/>
      <c r="D1426" s="4"/>
      <c r="I1426" s="6"/>
      <c r="J1426" s="7"/>
    </row>
    <row r="1427" spans="1:10">
      <c r="A1427" s="1"/>
      <c r="B1427" s="9"/>
      <c r="C1427" s="3"/>
      <c r="D1427" s="4"/>
      <c r="I1427" s="6"/>
      <c r="J1427" s="7"/>
    </row>
    <row r="1428" spans="1:10">
      <c r="A1428" s="1"/>
      <c r="B1428" s="9"/>
      <c r="C1428" s="3"/>
      <c r="D1428" s="4"/>
      <c r="I1428" s="6"/>
      <c r="J1428" s="7"/>
    </row>
    <row r="1429" spans="1:10">
      <c r="A1429" s="1"/>
      <c r="B1429" s="9"/>
      <c r="C1429" s="3"/>
      <c r="D1429" s="4"/>
      <c r="I1429" s="6"/>
      <c r="J1429" s="7"/>
    </row>
    <row r="1430" spans="1:10">
      <c r="A1430" s="1"/>
      <c r="B1430" s="9"/>
      <c r="C1430" s="3"/>
      <c r="D1430" s="4"/>
      <c r="I1430" s="6"/>
      <c r="J1430" s="7"/>
    </row>
    <row r="1431" spans="1:10">
      <c r="A1431" s="1"/>
      <c r="B1431" s="9"/>
      <c r="C1431" s="3"/>
      <c r="D1431" s="4"/>
      <c r="I1431" s="6"/>
      <c r="J1431" s="7"/>
    </row>
    <row r="1432" spans="1:10">
      <c r="A1432" s="1"/>
      <c r="B1432" s="9"/>
      <c r="C1432" s="3"/>
      <c r="D1432" s="4"/>
      <c r="I1432" s="6"/>
      <c r="J1432" s="7"/>
    </row>
    <row r="1433" spans="1:10">
      <c r="A1433" s="1"/>
      <c r="B1433" s="9"/>
      <c r="C1433" s="3"/>
      <c r="D1433" s="4"/>
      <c r="I1433" s="6"/>
      <c r="J1433" s="7"/>
    </row>
    <row r="1434" spans="1:10">
      <c r="A1434" s="1"/>
      <c r="B1434" s="9"/>
      <c r="C1434" s="3"/>
      <c r="D1434" s="4"/>
      <c r="I1434" s="6"/>
      <c r="J1434" s="7"/>
    </row>
    <row r="1435" spans="1:10">
      <c r="A1435" s="1"/>
      <c r="B1435" s="9"/>
      <c r="C1435" s="3"/>
      <c r="D1435" s="4"/>
      <c r="I1435" s="6"/>
      <c r="J1435" s="7"/>
    </row>
    <row r="1436" spans="1:10">
      <c r="A1436" s="1"/>
      <c r="B1436" s="9"/>
      <c r="C1436" s="3"/>
      <c r="D1436" s="4"/>
      <c r="I1436" s="6"/>
      <c r="J1436" s="7"/>
    </row>
    <row r="1437" spans="1:10">
      <c r="A1437" s="1"/>
      <c r="B1437" s="9"/>
      <c r="C1437" s="3"/>
      <c r="D1437" s="4"/>
      <c r="I1437" s="6"/>
      <c r="J1437" s="7"/>
    </row>
    <row r="1438" spans="1:10">
      <c r="A1438" s="1"/>
      <c r="B1438" s="9"/>
      <c r="C1438" s="3"/>
      <c r="D1438" s="4"/>
      <c r="I1438" s="6"/>
      <c r="J1438" s="7"/>
    </row>
    <row r="1439" spans="1:10">
      <c r="A1439" s="1"/>
      <c r="B1439" s="9"/>
      <c r="C1439" s="3"/>
      <c r="D1439" s="4"/>
      <c r="I1439" s="6"/>
      <c r="J1439" s="7"/>
    </row>
    <row r="1440" spans="1:10">
      <c r="A1440" s="1"/>
      <c r="B1440" s="9"/>
      <c r="C1440" s="3"/>
      <c r="D1440" s="4"/>
      <c r="I1440" s="6"/>
      <c r="J1440" s="7"/>
    </row>
    <row r="1441" spans="1:10">
      <c r="A1441" s="1"/>
      <c r="B1441" s="9"/>
      <c r="C1441" s="3"/>
      <c r="D1441" s="4"/>
      <c r="I1441" s="6"/>
      <c r="J1441" s="7"/>
    </row>
    <row r="1442" spans="1:10">
      <c r="A1442" s="1"/>
      <c r="B1442" s="9"/>
      <c r="C1442" s="3"/>
      <c r="D1442" s="4"/>
      <c r="I1442" s="6"/>
      <c r="J1442" s="7"/>
    </row>
    <row r="1443" spans="1:10">
      <c r="A1443" s="1"/>
      <c r="B1443" s="9"/>
      <c r="C1443" s="3"/>
      <c r="D1443" s="4"/>
      <c r="I1443" s="6"/>
      <c r="J1443" s="7"/>
    </row>
    <row r="1444" spans="1:10">
      <c r="A1444" s="1"/>
      <c r="B1444" s="9"/>
      <c r="C1444" s="3"/>
      <c r="D1444" s="4"/>
      <c r="I1444" s="6"/>
      <c r="J1444" s="7"/>
    </row>
    <row r="1445" spans="1:10">
      <c r="A1445" s="1"/>
      <c r="B1445" s="9"/>
      <c r="C1445" s="3"/>
      <c r="D1445" s="4"/>
      <c r="I1445" s="6"/>
      <c r="J1445" s="7"/>
    </row>
    <row r="1446" spans="1:10">
      <c r="A1446" s="1"/>
      <c r="B1446" s="9"/>
      <c r="C1446" s="3"/>
      <c r="D1446" s="4"/>
      <c r="I1446" s="6"/>
      <c r="J1446" s="7"/>
    </row>
    <row r="1447" spans="1:10">
      <c r="A1447" s="1"/>
      <c r="B1447" s="9"/>
      <c r="C1447" s="3"/>
      <c r="D1447" s="4"/>
      <c r="I1447" s="6"/>
      <c r="J1447" s="7"/>
    </row>
    <row r="1448" spans="1:10">
      <c r="A1448" s="1"/>
      <c r="B1448" s="9"/>
      <c r="C1448" s="3"/>
      <c r="D1448" s="4"/>
      <c r="I1448" s="6"/>
      <c r="J1448" s="7"/>
    </row>
    <row r="1449" spans="1:10">
      <c r="A1449" s="1"/>
      <c r="B1449" s="9"/>
      <c r="C1449" s="3"/>
      <c r="D1449" s="4"/>
      <c r="I1449" s="6"/>
      <c r="J1449" s="7"/>
    </row>
    <row r="1450" spans="1:10">
      <c r="A1450" s="1"/>
      <c r="B1450" s="9"/>
      <c r="C1450" s="3"/>
      <c r="D1450" s="4"/>
      <c r="I1450" s="6"/>
      <c r="J1450" s="7"/>
    </row>
    <row r="1451" spans="1:10">
      <c r="A1451" s="1"/>
      <c r="B1451" s="9"/>
      <c r="C1451" s="3"/>
      <c r="D1451" s="4"/>
      <c r="I1451" s="6"/>
      <c r="J1451" s="7"/>
    </row>
    <row r="1452" spans="1:10">
      <c r="A1452" s="1"/>
      <c r="B1452" s="9"/>
      <c r="C1452" s="3"/>
      <c r="D1452" s="4"/>
      <c r="I1452" s="6"/>
      <c r="J1452" s="7"/>
    </row>
    <row r="1453" spans="1:10">
      <c r="A1453" s="1"/>
      <c r="B1453" s="9"/>
      <c r="C1453" s="3"/>
      <c r="D1453" s="4"/>
      <c r="I1453" s="6"/>
      <c r="J1453" s="7"/>
    </row>
    <row r="1454" spans="1:10">
      <c r="A1454" s="1"/>
      <c r="B1454" s="9"/>
      <c r="C1454" s="3"/>
      <c r="D1454" s="4"/>
      <c r="I1454" s="6"/>
      <c r="J1454" s="7"/>
    </row>
    <row r="1455" spans="1:10">
      <c r="A1455" s="1"/>
      <c r="B1455" s="9"/>
      <c r="C1455" s="3"/>
      <c r="D1455" s="4"/>
      <c r="I1455" s="6"/>
      <c r="J1455" s="7"/>
    </row>
    <row r="1456" spans="1:10">
      <c r="A1456" s="1"/>
      <c r="B1456" s="9"/>
      <c r="C1456" s="3"/>
      <c r="D1456" s="4"/>
      <c r="I1456" s="6"/>
      <c r="J1456" s="7"/>
    </row>
    <row r="1457" spans="1:10">
      <c r="A1457" s="1"/>
      <c r="B1457" s="9"/>
      <c r="C1457" s="3"/>
      <c r="D1457" s="4"/>
      <c r="I1457" s="6"/>
      <c r="J1457" s="7"/>
    </row>
    <row r="1458" spans="1:10">
      <c r="A1458" s="1"/>
      <c r="B1458" s="9"/>
      <c r="C1458" s="3"/>
      <c r="D1458" s="4"/>
      <c r="I1458" s="6"/>
      <c r="J1458" s="7"/>
    </row>
    <row r="1459" spans="1:10">
      <c r="A1459" s="1"/>
      <c r="B1459" s="9"/>
      <c r="C1459" s="3"/>
      <c r="D1459" s="4"/>
      <c r="I1459" s="6"/>
      <c r="J1459" s="7"/>
    </row>
    <row r="1460" spans="1:10">
      <c r="A1460" s="1"/>
      <c r="B1460" s="9"/>
      <c r="C1460" s="3"/>
      <c r="D1460" s="4"/>
      <c r="I1460" s="6"/>
      <c r="J1460" s="7"/>
    </row>
    <row r="1461" spans="1:10">
      <c r="A1461" s="1"/>
      <c r="B1461" s="9"/>
      <c r="C1461" s="3"/>
      <c r="D1461" s="4"/>
      <c r="I1461" s="6"/>
      <c r="J1461" s="7"/>
    </row>
    <row r="1462" spans="1:10">
      <c r="A1462" s="1"/>
      <c r="B1462" s="9"/>
      <c r="C1462" s="3"/>
      <c r="D1462" s="4"/>
      <c r="I1462" s="6"/>
      <c r="J1462" s="7"/>
    </row>
    <row r="1463" spans="1:10">
      <c r="A1463" s="1"/>
      <c r="B1463" s="9"/>
      <c r="C1463" s="3"/>
      <c r="D1463" s="4"/>
      <c r="I1463" s="6"/>
      <c r="J1463" s="7"/>
    </row>
    <row r="1464" spans="1:10">
      <c r="A1464" s="1"/>
      <c r="B1464" s="9"/>
      <c r="C1464" s="3"/>
      <c r="D1464" s="4"/>
      <c r="I1464" s="6"/>
      <c r="J1464" s="7"/>
    </row>
    <row r="1465" spans="1:10">
      <c r="A1465" s="1"/>
      <c r="B1465" s="9"/>
      <c r="C1465" s="3"/>
      <c r="D1465" s="4"/>
      <c r="I1465" s="6"/>
      <c r="J1465" s="7"/>
    </row>
    <row r="1466" spans="1:10">
      <c r="A1466" s="1"/>
      <c r="B1466" s="9"/>
      <c r="C1466" s="3"/>
      <c r="D1466" s="4"/>
      <c r="I1466" s="6"/>
      <c r="J1466" s="7"/>
    </row>
    <row r="1467" spans="1:10">
      <c r="A1467" s="1"/>
      <c r="B1467" s="9"/>
      <c r="C1467" s="3"/>
      <c r="D1467" s="4"/>
      <c r="I1467" s="6"/>
      <c r="J1467" s="7"/>
    </row>
    <row r="1468" spans="1:10">
      <c r="A1468" s="1"/>
      <c r="B1468" s="9"/>
      <c r="C1468" s="3"/>
      <c r="D1468" s="4"/>
      <c r="I1468" s="6"/>
      <c r="J1468" s="7"/>
    </row>
    <row r="1469" spans="1:10">
      <c r="A1469" s="1"/>
      <c r="B1469" s="9"/>
      <c r="C1469" s="3"/>
      <c r="D1469" s="4"/>
      <c r="I1469" s="6"/>
      <c r="J1469" s="7"/>
    </row>
    <row r="1470" spans="1:10">
      <c r="A1470" s="1"/>
      <c r="B1470" s="9"/>
      <c r="C1470" s="3"/>
      <c r="D1470" s="4"/>
      <c r="I1470" s="6"/>
      <c r="J1470" s="7"/>
    </row>
    <row r="1471" spans="1:10">
      <c r="A1471" s="1"/>
      <c r="B1471" s="9"/>
      <c r="C1471" s="3"/>
      <c r="D1471" s="4"/>
      <c r="I1471" s="6"/>
      <c r="J1471" s="7"/>
    </row>
    <row r="1472" spans="1:10">
      <c r="A1472" s="1"/>
      <c r="B1472" s="9"/>
      <c r="C1472" s="3"/>
      <c r="D1472" s="4"/>
      <c r="I1472" s="6"/>
      <c r="J1472" s="7"/>
    </row>
    <row r="1473" spans="1:10">
      <c r="A1473" s="1"/>
      <c r="B1473" s="9"/>
      <c r="C1473" s="3"/>
      <c r="D1473" s="4"/>
      <c r="I1473" s="6"/>
      <c r="J1473" s="7"/>
    </row>
    <row r="1474" spans="1:10">
      <c r="A1474" s="1"/>
      <c r="B1474" s="9"/>
      <c r="C1474" s="3"/>
      <c r="D1474" s="4"/>
      <c r="I1474" s="6"/>
      <c r="J1474" s="7"/>
    </row>
    <row r="1475" spans="1:10">
      <c r="A1475" s="1"/>
      <c r="B1475" s="9"/>
      <c r="C1475" s="3"/>
      <c r="D1475" s="4"/>
      <c r="I1475" s="6"/>
      <c r="J1475" s="7"/>
    </row>
    <row r="1476" spans="1:10">
      <c r="A1476" s="1"/>
      <c r="B1476" s="9"/>
      <c r="C1476" s="3"/>
      <c r="D1476" s="4"/>
      <c r="I1476" s="6"/>
      <c r="J1476" s="7"/>
    </row>
    <row r="1477" spans="1:10">
      <c r="A1477" s="1"/>
      <c r="B1477" s="9"/>
      <c r="C1477" s="3"/>
      <c r="D1477" s="4"/>
      <c r="I1477" s="6"/>
      <c r="J1477" s="7"/>
    </row>
    <row r="1478" spans="1:10">
      <c r="A1478" s="1"/>
      <c r="B1478" s="9"/>
      <c r="C1478" s="3"/>
      <c r="D1478" s="4"/>
      <c r="I1478" s="6"/>
      <c r="J1478" s="7"/>
    </row>
    <row r="1479" spans="1:10">
      <c r="A1479" s="1"/>
      <c r="B1479" s="9"/>
      <c r="C1479" s="3"/>
      <c r="D1479" s="4"/>
      <c r="I1479" s="6"/>
      <c r="J1479" s="7"/>
    </row>
    <row r="1480" spans="1:10">
      <c r="A1480" s="1"/>
      <c r="B1480" s="9"/>
      <c r="C1480" s="3"/>
      <c r="D1480" s="4"/>
      <c r="I1480" s="6"/>
      <c r="J1480" s="7"/>
    </row>
    <row r="1481" spans="1:10">
      <c r="A1481" s="1"/>
      <c r="B1481" s="9"/>
      <c r="C1481" s="3"/>
      <c r="D1481" s="4"/>
      <c r="I1481" s="6"/>
      <c r="J1481" s="7"/>
    </row>
    <row r="1482" spans="1:10">
      <c r="A1482" s="1"/>
      <c r="B1482" s="9"/>
      <c r="C1482" s="3"/>
      <c r="D1482" s="4"/>
      <c r="I1482" s="6"/>
      <c r="J1482" s="7"/>
    </row>
    <row r="1483" spans="1:10">
      <c r="A1483" s="1"/>
      <c r="B1483" s="9"/>
      <c r="C1483" s="3"/>
      <c r="D1483" s="4"/>
      <c r="I1483" s="6"/>
      <c r="J1483" s="7"/>
    </row>
    <row r="1484" spans="1:10">
      <c r="A1484" s="1"/>
      <c r="B1484" s="9"/>
      <c r="C1484" s="3"/>
      <c r="D1484" s="4"/>
      <c r="I1484" s="6"/>
      <c r="J1484" s="7"/>
    </row>
    <row r="1485" spans="1:10">
      <c r="A1485" s="1"/>
      <c r="B1485" s="9"/>
      <c r="C1485" s="3"/>
      <c r="D1485" s="4"/>
      <c r="I1485" s="6"/>
      <c r="J1485" s="7"/>
    </row>
    <row r="1486" spans="1:10">
      <c r="A1486" s="1"/>
      <c r="B1486" s="9"/>
      <c r="C1486" s="3"/>
      <c r="D1486" s="4"/>
      <c r="I1486" s="6"/>
      <c r="J1486" s="7"/>
    </row>
    <row r="1487" spans="1:10">
      <c r="A1487" s="1"/>
      <c r="B1487" s="9"/>
      <c r="C1487" s="3"/>
      <c r="D1487" s="4"/>
      <c r="I1487" s="6"/>
      <c r="J1487" s="7"/>
    </row>
    <row r="1488" spans="1:10">
      <c r="A1488" s="1"/>
      <c r="B1488" s="9"/>
      <c r="C1488" s="3"/>
      <c r="D1488" s="4"/>
      <c r="I1488" s="6"/>
      <c r="J1488" s="7"/>
    </row>
    <row r="1489" spans="1:10">
      <c r="A1489" s="1"/>
      <c r="B1489" s="9"/>
      <c r="C1489" s="3"/>
      <c r="D1489" s="4"/>
      <c r="I1489" s="6"/>
      <c r="J1489" s="7"/>
    </row>
    <row r="1490" spans="1:10">
      <c r="A1490" s="1"/>
      <c r="B1490" s="9"/>
      <c r="C1490" s="3"/>
      <c r="D1490" s="4"/>
      <c r="I1490" s="6"/>
      <c r="J1490" s="7"/>
    </row>
    <row r="1491" spans="1:10">
      <c r="A1491" s="1"/>
      <c r="B1491" s="9"/>
      <c r="C1491" s="3"/>
      <c r="D1491" s="4"/>
      <c r="I1491" s="6"/>
      <c r="J1491" s="7"/>
    </row>
    <row r="1492" spans="1:10">
      <c r="A1492" s="1"/>
      <c r="B1492" s="9"/>
      <c r="C1492" s="3"/>
      <c r="D1492" s="4"/>
      <c r="I1492" s="6"/>
      <c r="J1492" s="7"/>
    </row>
    <row r="1493" spans="1:10">
      <c r="A1493" s="1"/>
      <c r="B1493" s="9"/>
      <c r="C1493" s="3"/>
      <c r="D1493" s="4"/>
      <c r="I1493" s="6"/>
      <c r="J1493" s="7"/>
    </row>
    <row r="1494" spans="1:10">
      <c r="A1494" s="1"/>
      <c r="B1494" s="9"/>
      <c r="C1494" s="3"/>
      <c r="D1494" s="4"/>
      <c r="I1494" s="6"/>
      <c r="J1494" s="7"/>
    </row>
    <row r="1495" spans="1:10">
      <c r="A1495" s="1"/>
      <c r="B1495" s="9"/>
      <c r="C1495" s="3"/>
      <c r="D1495" s="4"/>
      <c r="I1495" s="6"/>
      <c r="J1495" s="7"/>
    </row>
    <row r="1496" spans="1:10">
      <c r="A1496" s="1"/>
      <c r="B1496" s="9"/>
      <c r="C1496" s="3"/>
      <c r="D1496" s="4"/>
      <c r="I1496" s="6"/>
      <c r="J1496" s="7"/>
    </row>
    <row r="1497" spans="1:10">
      <c r="A1497" s="1"/>
      <c r="B1497" s="9"/>
      <c r="C1497" s="3"/>
      <c r="D1497" s="4"/>
      <c r="I1497" s="6"/>
      <c r="J1497" s="7"/>
    </row>
    <row r="1498" spans="1:10">
      <c r="A1498" s="1"/>
      <c r="B1498" s="9"/>
      <c r="C1498" s="3"/>
      <c r="D1498" s="4"/>
      <c r="I1498" s="6"/>
      <c r="J1498" s="7"/>
    </row>
    <row r="1499" spans="1:10">
      <c r="A1499" s="1"/>
      <c r="B1499" s="9"/>
      <c r="C1499" s="3"/>
      <c r="D1499" s="4"/>
      <c r="I1499" s="6"/>
      <c r="J1499" s="7"/>
    </row>
    <row r="1500" spans="1:10">
      <c r="A1500" s="1"/>
      <c r="B1500" s="9"/>
      <c r="C1500" s="3"/>
      <c r="D1500" s="4"/>
      <c r="I1500" s="6"/>
      <c r="J1500" s="7"/>
    </row>
    <row r="1501" spans="1:10">
      <c r="A1501" s="1"/>
      <c r="B1501" s="9"/>
      <c r="C1501" s="3"/>
      <c r="D1501" s="4"/>
      <c r="I1501" s="6"/>
      <c r="J1501" s="7"/>
    </row>
    <row r="1502" spans="1:10">
      <c r="A1502" s="1"/>
      <c r="B1502" s="9"/>
      <c r="C1502" s="3"/>
      <c r="D1502" s="4"/>
      <c r="I1502" s="6"/>
      <c r="J1502" s="7"/>
    </row>
    <row r="1503" spans="1:10">
      <c r="A1503" s="1"/>
      <c r="B1503" s="9"/>
      <c r="C1503" s="3"/>
      <c r="D1503" s="4"/>
      <c r="I1503" s="6"/>
      <c r="J1503" s="7"/>
    </row>
    <row r="1504" spans="1:10">
      <c r="A1504" s="1"/>
      <c r="B1504" s="9"/>
      <c r="C1504" s="3"/>
      <c r="D1504" s="4"/>
      <c r="I1504" s="6"/>
      <c r="J1504" s="7"/>
    </row>
    <row r="1505" spans="1:10">
      <c r="A1505" s="1"/>
      <c r="B1505" s="9"/>
      <c r="C1505" s="3"/>
      <c r="D1505" s="4"/>
      <c r="I1505" s="6"/>
      <c r="J1505" s="7"/>
    </row>
    <row r="1506" spans="1:10">
      <c r="A1506" s="1"/>
      <c r="B1506" s="9"/>
      <c r="C1506" s="3"/>
      <c r="D1506" s="4"/>
      <c r="I1506" s="6"/>
      <c r="J1506" s="7"/>
    </row>
    <row r="1507" spans="1:10">
      <c r="A1507" s="1"/>
      <c r="B1507" s="9"/>
      <c r="C1507" s="3"/>
      <c r="D1507" s="4"/>
      <c r="I1507" s="6"/>
      <c r="J1507" s="7"/>
    </row>
    <row r="1508" spans="1:10">
      <c r="A1508" s="1"/>
      <c r="B1508" s="9"/>
      <c r="C1508" s="3"/>
      <c r="D1508" s="4"/>
      <c r="I1508" s="6"/>
      <c r="J1508" s="7"/>
    </row>
    <row r="1509" spans="1:10">
      <c r="A1509" s="1"/>
      <c r="B1509" s="9"/>
      <c r="C1509" s="3"/>
      <c r="D1509" s="4"/>
      <c r="I1509" s="6"/>
      <c r="J1509" s="7"/>
    </row>
    <row r="1510" spans="1:10">
      <c r="A1510" s="1"/>
      <c r="B1510" s="9"/>
      <c r="C1510" s="3"/>
      <c r="D1510" s="4"/>
      <c r="I1510" s="6"/>
      <c r="J1510" s="7"/>
    </row>
    <row r="1511" spans="1:10">
      <c r="A1511" s="1"/>
      <c r="B1511" s="9"/>
      <c r="C1511" s="3"/>
      <c r="D1511" s="4"/>
      <c r="I1511" s="6"/>
      <c r="J1511" s="7"/>
    </row>
    <row r="1512" spans="1:10">
      <c r="A1512" s="1"/>
      <c r="B1512" s="9"/>
      <c r="C1512" s="3"/>
      <c r="D1512" s="4"/>
      <c r="I1512" s="6"/>
      <c r="J1512" s="7"/>
    </row>
    <row r="1513" spans="1:10">
      <c r="A1513" s="1"/>
      <c r="B1513" s="9"/>
      <c r="C1513" s="3"/>
      <c r="D1513" s="4"/>
      <c r="I1513" s="6"/>
      <c r="J1513" s="7"/>
    </row>
    <row r="1514" spans="1:10">
      <c r="A1514" s="1"/>
      <c r="B1514" s="9"/>
      <c r="C1514" s="3"/>
      <c r="D1514" s="4"/>
      <c r="I1514" s="6"/>
      <c r="J1514" s="7"/>
    </row>
    <row r="1515" spans="1:10">
      <c r="A1515" s="1"/>
      <c r="B1515" s="9"/>
      <c r="C1515" s="3"/>
      <c r="D1515" s="4"/>
      <c r="I1515" s="6"/>
      <c r="J1515" s="7"/>
    </row>
    <row r="1516" spans="1:10">
      <c r="A1516" s="1"/>
      <c r="B1516" s="9"/>
      <c r="C1516" s="3"/>
      <c r="D1516" s="4"/>
      <c r="I1516" s="6"/>
      <c r="J1516" s="7"/>
    </row>
    <row r="1517" spans="1:10">
      <c r="A1517" s="1"/>
      <c r="B1517" s="9"/>
      <c r="C1517" s="3"/>
      <c r="D1517" s="4"/>
      <c r="I1517" s="6"/>
      <c r="J1517" s="7"/>
    </row>
    <row r="1518" spans="1:10">
      <c r="A1518" s="1"/>
      <c r="B1518" s="9"/>
      <c r="C1518" s="3"/>
      <c r="D1518" s="4"/>
      <c r="I1518" s="6"/>
      <c r="J1518" s="7"/>
    </row>
    <row r="1519" spans="1:10">
      <c r="A1519" s="1"/>
      <c r="B1519" s="9"/>
      <c r="C1519" s="3"/>
      <c r="D1519" s="4"/>
      <c r="I1519" s="6"/>
      <c r="J1519" s="7"/>
    </row>
    <row r="1520" spans="1:10">
      <c r="A1520" s="1"/>
      <c r="B1520" s="9"/>
      <c r="C1520" s="3"/>
      <c r="D1520" s="4"/>
      <c r="I1520" s="6"/>
      <c r="J1520" s="7"/>
    </row>
    <row r="1521" spans="1:10">
      <c r="A1521" s="1"/>
      <c r="B1521" s="9"/>
      <c r="C1521" s="3"/>
      <c r="D1521" s="4"/>
      <c r="I1521" s="6"/>
      <c r="J1521" s="7"/>
    </row>
    <row r="1522" spans="1:10">
      <c r="A1522" s="1"/>
      <c r="B1522" s="9"/>
      <c r="C1522" s="3"/>
      <c r="D1522" s="4"/>
      <c r="I1522" s="6"/>
      <c r="J1522" s="7"/>
    </row>
    <row r="1523" spans="1:10">
      <c r="A1523" s="1"/>
      <c r="B1523" s="9"/>
      <c r="C1523" s="3"/>
      <c r="D1523" s="4"/>
      <c r="I1523" s="6"/>
      <c r="J1523" s="7"/>
    </row>
    <row r="1524" spans="1:10">
      <c r="A1524" s="1"/>
      <c r="B1524" s="9"/>
      <c r="C1524" s="3"/>
      <c r="D1524" s="4"/>
      <c r="I1524" s="6"/>
      <c r="J1524" s="7"/>
    </row>
    <row r="1525" spans="1:10">
      <c r="A1525" s="1"/>
      <c r="B1525" s="9"/>
      <c r="C1525" s="3"/>
      <c r="D1525" s="4"/>
      <c r="I1525" s="6"/>
      <c r="J1525" s="7"/>
    </row>
    <row r="1526" spans="1:10">
      <c r="A1526" s="1"/>
      <c r="B1526" s="9"/>
      <c r="C1526" s="3"/>
      <c r="D1526" s="4"/>
      <c r="I1526" s="6"/>
      <c r="J1526" s="7"/>
    </row>
    <row r="1527" spans="1:10">
      <c r="A1527" s="1"/>
      <c r="B1527" s="9"/>
      <c r="C1527" s="3"/>
      <c r="D1527" s="4"/>
      <c r="I1527" s="6"/>
      <c r="J1527" s="7"/>
    </row>
    <row r="1528" spans="1:10">
      <c r="A1528" s="1"/>
      <c r="B1528" s="9"/>
      <c r="C1528" s="3"/>
      <c r="D1528" s="4"/>
      <c r="I1528" s="6"/>
      <c r="J1528" s="7"/>
    </row>
    <row r="1529" spans="1:10">
      <c r="A1529" s="1"/>
      <c r="B1529" s="9"/>
      <c r="C1529" s="3"/>
      <c r="D1529" s="4"/>
      <c r="I1529" s="6"/>
      <c r="J1529" s="7"/>
    </row>
    <row r="1530" spans="1:10">
      <c r="A1530" s="1"/>
      <c r="B1530" s="9"/>
      <c r="C1530" s="3"/>
      <c r="D1530" s="4"/>
      <c r="I1530" s="6"/>
      <c r="J1530" s="7"/>
    </row>
    <row r="1531" spans="1:10">
      <c r="A1531" s="1"/>
      <c r="B1531" s="9"/>
      <c r="C1531" s="3"/>
      <c r="D1531" s="4"/>
      <c r="I1531" s="6"/>
      <c r="J1531" s="7"/>
    </row>
    <row r="1532" spans="1:10">
      <c r="A1532" s="1"/>
      <c r="B1532" s="9"/>
      <c r="C1532" s="3"/>
      <c r="D1532" s="4"/>
      <c r="I1532" s="6"/>
      <c r="J1532" s="7"/>
    </row>
    <row r="1533" spans="1:10">
      <c r="A1533" s="1"/>
      <c r="B1533" s="9"/>
      <c r="C1533" s="3"/>
      <c r="D1533" s="4"/>
      <c r="I1533" s="6"/>
      <c r="J1533" s="7"/>
    </row>
    <row r="1534" spans="1:10">
      <c r="A1534" s="1"/>
      <c r="B1534" s="9"/>
      <c r="C1534" s="3"/>
      <c r="D1534" s="4"/>
      <c r="I1534" s="6"/>
      <c r="J1534" s="7"/>
    </row>
    <row r="1535" spans="1:10">
      <c r="A1535" s="1"/>
      <c r="B1535" s="9"/>
      <c r="C1535" s="3"/>
      <c r="D1535" s="4"/>
      <c r="I1535" s="6"/>
      <c r="J1535" s="7"/>
    </row>
    <row r="1536" spans="1:10">
      <c r="A1536" s="1"/>
      <c r="B1536" s="9"/>
      <c r="C1536" s="3"/>
      <c r="D1536" s="4"/>
      <c r="I1536" s="6"/>
      <c r="J1536" s="7"/>
    </row>
    <row r="1537" spans="1:10">
      <c r="A1537" s="1"/>
      <c r="B1537" s="9"/>
      <c r="C1537" s="3"/>
      <c r="D1537" s="4"/>
      <c r="I1537" s="6"/>
      <c r="J1537" s="7"/>
    </row>
    <row r="1538" spans="1:10">
      <c r="A1538" s="1"/>
      <c r="B1538" s="9"/>
      <c r="C1538" s="3"/>
      <c r="D1538" s="4"/>
      <c r="I1538" s="6"/>
      <c r="J1538" s="7"/>
    </row>
    <row r="1539" spans="1:10">
      <c r="A1539" s="1"/>
      <c r="B1539" s="9"/>
      <c r="C1539" s="3"/>
      <c r="D1539" s="4"/>
      <c r="I1539" s="6"/>
      <c r="J1539" s="7"/>
    </row>
    <row r="1540" spans="1:10">
      <c r="A1540" s="1"/>
      <c r="B1540" s="9"/>
      <c r="C1540" s="3"/>
      <c r="D1540" s="4"/>
      <c r="I1540" s="6"/>
      <c r="J1540" s="7"/>
    </row>
    <row r="1541" spans="1:10">
      <c r="A1541" s="1"/>
      <c r="B1541" s="9"/>
      <c r="C1541" s="3"/>
      <c r="D1541" s="4"/>
      <c r="I1541" s="6"/>
      <c r="J1541" s="7"/>
    </row>
    <row r="1542" spans="1:10">
      <c r="A1542" s="1"/>
      <c r="B1542" s="9"/>
      <c r="C1542" s="3"/>
      <c r="D1542" s="4"/>
      <c r="I1542" s="6"/>
      <c r="J1542" s="7"/>
    </row>
    <row r="1543" spans="1:10">
      <c r="A1543" s="1"/>
      <c r="B1543" s="9"/>
      <c r="C1543" s="3"/>
      <c r="D1543" s="4"/>
      <c r="I1543" s="6"/>
      <c r="J1543" s="7"/>
    </row>
    <row r="1544" spans="1:10">
      <c r="A1544" s="1"/>
      <c r="B1544" s="9"/>
      <c r="C1544" s="3"/>
      <c r="D1544" s="4"/>
      <c r="I1544" s="6"/>
      <c r="J1544" s="7"/>
    </row>
    <row r="1545" spans="1:10">
      <c r="A1545" s="1"/>
      <c r="B1545" s="9"/>
      <c r="C1545" s="3"/>
      <c r="D1545" s="4"/>
      <c r="I1545" s="6"/>
      <c r="J1545" s="7"/>
    </row>
    <row r="1546" spans="1:10">
      <c r="A1546" s="1"/>
      <c r="B1546" s="9"/>
      <c r="C1546" s="3"/>
      <c r="D1546" s="4"/>
      <c r="I1546" s="6"/>
      <c r="J1546" s="7"/>
    </row>
    <row r="1547" spans="1:10">
      <c r="A1547" s="1"/>
      <c r="B1547" s="9"/>
      <c r="C1547" s="3"/>
      <c r="D1547" s="4"/>
      <c r="I1547" s="6"/>
      <c r="J1547" s="7"/>
    </row>
    <row r="1548" spans="1:10">
      <c r="A1548" s="1"/>
      <c r="B1548" s="9"/>
      <c r="C1548" s="3"/>
      <c r="D1548" s="4"/>
      <c r="I1548" s="6"/>
      <c r="J1548" s="7"/>
    </row>
    <row r="1549" spans="1:10">
      <c r="A1549" s="1"/>
      <c r="B1549" s="9"/>
      <c r="C1549" s="3"/>
      <c r="D1549" s="4"/>
      <c r="I1549" s="6"/>
      <c r="J1549" s="7"/>
    </row>
    <row r="1550" spans="1:10">
      <c r="A1550" s="1"/>
      <c r="B1550" s="9"/>
      <c r="C1550" s="3"/>
      <c r="D1550" s="4"/>
      <c r="I1550" s="6"/>
      <c r="J1550" s="7"/>
    </row>
    <row r="1551" spans="1:10">
      <c r="A1551" s="1"/>
      <c r="B1551" s="9"/>
      <c r="C1551" s="3"/>
      <c r="D1551" s="4"/>
      <c r="I1551" s="6"/>
      <c r="J1551" s="7"/>
    </row>
    <row r="1552" spans="1:10">
      <c r="A1552" s="1"/>
      <c r="B1552" s="9"/>
      <c r="C1552" s="3"/>
      <c r="D1552" s="4"/>
      <c r="I1552" s="6"/>
      <c r="J1552" s="7"/>
    </row>
    <row r="1553" spans="1:10">
      <c r="A1553" s="1"/>
      <c r="B1553" s="9"/>
      <c r="C1553" s="3"/>
      <c r="D1553" s="4"/>
      <c r="I1553" s="6"/>
      <c r="J1553" s="7"/>
    </row>
    <row r="1554" spans="1:10">
      <c r="A1554" s="1"/>
      <c r="B1554" s="9"/>
      <c r="C1554" s="3"/>
      <c r="D1554" s="4"/>
      <c r="I1554" s="6"/>
      <c r="J1554" s="7"/>
    </row>
    <row r="1555" spans="1:10">
      <c r="A1555" s="1"/>
      <c r="B1555" s="9"/>
      <c r="C1555" s="3"/>
      <c r="D1555" s="4"/>
      <c r="I1555" s="6"/>
      <c r="J1555" s="7"/>
    </row>
    <row r="1556" spans="1:10">
      <c r="A1556" s="1"/>
      <c r="B1556" s="9"/>
      <c r="C1556" s="3"/>
      <c r="D1556" s="4"/>
      <c r="I1556" s="6"/>
      <c r="J1556" s="7"/>
    </row>
    <row r="1557" spans="1:10">
      <c r="A1557" s="1"/>
      <c r="B1557" s="9"/>
      <c r="C1557" s="3"/>
      <c r="D1557" s="4"/>
      <c r="I1557" s="6"/>
      <c r="J1557" s="7"/>
    </row>
    <row r="1558" spans="1:10">
      <c r="A1558" s="1"/>
      <c r="B1558" s="9"/>
      <c r="C1558" s="3"/>
      <c r="D1558" s="4"/>
      <c r="I1558" s="6"/>
      <c r="J1558" s="7"/>
    </row>
    <row r="1559" spans="1:10">
      <c r="A1559" s="1"/>
      <c r="B1559" s="9"/>
      <c r="C1559" s="3"/>
      <c r="D1559" s="4"/>
      <c r="I1559" s="6"/>
      <c r="J1559" s="7"/>
    </row>
    <row r="1560" spans="1:10">
      <c r="A1560" s="1"/>
      <c r="B1560" s="9"/>
      <c r="C1560" s="3"/>
      <c r="D1560" s="4"/>
      <c r="I1560" s="6"/>
      <c r="J1560" s="7"/>
    </row>
    <row r="1561" spans="1:10">
      <c r="A1561" s="1"/>
      <c r="B1561" s="9"/>
      <c r="C1561" s="3"/>
      <c r="D1561" s="4"/>
      <c r="I1561" s="6"/>
      <c r="J1561" s="7"/>
    </row>
    <row r="1562" spans="1:10">
      <c r="A1562" s="1"/>
      <c r="B1562" s="9"/>
      <c r="C1562" s="3"/>
      <c r="D1562" s="4"/>
      <c r="I1562" s="6"/>
      <c r="J1562" s="7"/>
    </row>
    <row r="1563" spans="1:10">
      <c r="A1563" s="1"/>
      <c r="B1563" s="9"/>
      <c r="C1563" s="3"/>
      <c r="D1563" s="4"/>
      <c r="I1563" s="6"/>
      <c r="J1563" s="7"/>
    </row>
    <row r="1564" spans="1:10">
      <c r="A1564" s="1"/>
      <c r="B1564" s="9"/>
      <c r="C1564" s="3"/>
      <c r="D1564" s="4"/>
      <c r="I1564" s="6"/>
      <c r="J1564" s="7"/>
    </row>
    <row r="1565" spans="1:10">
      <c r="A1565" s="1"/>
      <c r="B1565" s="9"/>
      <c r="C1565" s="3"/>
      <c r="D1565" s="4"/>
      <c r="I1565" s="6"/>
      <c r="J1565" s="7"/>
    </row>
    <row r="1566" spans="1:10">
      <c r="A1566" s="1"/>
      <c r="B1566" s="9"/>
      <c r="C1566" s="3"/>
      <c r="D1566" s="4"/>
      <c r="I1566" s="6"/>
      <c r="J1566" s="7"/>
    </row>
    <row r="1567" spans="1:10">
      <c r="A1567" s="1"/>
      <c r="B1567" s="9"/>
      <c r="C1567" s="3"/>
      <c r="D1567" s="4"/>
      <c r="I1567" s="6"/>
      <c r="J1567" s="7"/>
    </row>
    <row r="1568" spans="1:10">
      <c r="A1568" s="1"/>
      <c r="B1568" s="9"/>
      <c r="C1568" s="3"/>
      <c r="D1568" s="4"/>
      <c r="I1568" s="6"/>
      <c r="J1568" s="7"/>
    </row>
    <row r="1569" spans="1:10">
      <c r="A1569" s="1"/>
      <c r="B1569" s="9"/>
      <c r="C1569" s="3"/>
      <c r="D1569" s="4"/>
      <c r="I1569" s="6"/>
      <c r="J1569" s="7"/>
    </row>
    <row r="1570" spans="1:10">
      <c r="A1570" s="1"/>
      <c r="B1570" s="9"/>
      <c r="C1570" s="3"/>
      <c r="D1570" s="4"/>
      <c r="I1570" s="6"/>
      <c r="J1570" s="7"/>
    </row>
    <row r="1571" spans="1:10">
      <c r="A1571" s="1"/>
      <c r="B1571" s="9"/>
      <c r="C1571" s="3"/>
      <c r="D1571" s="4"/>
      <c r="I1571" s="6"/>
      <c r="J1571" s="7"/>
    </row>
    <row r="1572" spans="1:10">
      <c r="A1572" s="1"/>
      <c r="B1572" s="9"/>
      <c r="C1572" s="3"/>
      <c r="D1572" s="4"/>
      <c r="I1572" s="6"/>
      <c r="J1572" s="7"/>
    </row>
    <row r="1573" spans="1:10">
      <c r="A1573" s="1"/>
      <c r="B1573" s="9"/>
      <c r="C1573" s="3"/>
      <c r="D1573" s="4"/>
      <c r="I1573" s="6"/>
      <c r="J1573" s="7"/>
    </row>
    <row r="1574" spans="1:10">
      <c r="A1574" s="1"/>
      <c r="B1574" s="9"/>
      <c r="C1574" s="3"/>
      <c r="D1574" s="4"/>
      <c r="I1574" s="6"/>
      <c r="J1574" s="7"/>
    </row>
    <row r="1575" spans="1:10">
      <c r="A1575" s="1"/>
      <c r="B1575" s="9"/>
      <c r="C1575" s="3"/>
      <c r="D1575" s="4"/>
      <c r="I1575" s="6"/>
      <c r="J1575" s="7"/>
    </row>
    <row r="1576" spans="1:10">
      <c r="A1576" s="1"/>
      <c r="B1576" s="9"/>
      <c r="C1576" s="3"/>
      <c r="D1576" s="4"/>
      <c r="I1576" s="6"/>
      <c r="J1576" s="7"/>
    </row>
    <row r="1577" spans="1:10">
      <c r="A1577" s="1"/>
      <c r="B1577" s="9"/>
      <c r="C1577" s="3"/>
      <c r="D1577" s="4"/>
      <c r="I1577" s="6"/>
      <c r="J1577" s="7"/>
    </row>
    <row r="1578" spans="1:10">
      <c r="A1578" s="1"/>
      <c r="B1578" s="9"/>
      <c r="C1578" s="3"/>
      <c r="D1578" s="4"/>
      <c r="I1578" s="6"/>
      <c r="J1578" s="7"/>
    </row>
    <row r="1579" spans="1:10">
      <c r="A1579" s="1"/>
      <c r="B1579" s="9"/>
      <c r="C1579" s="3"/>
      <c r="D1579" s="4"/>
      <c r="I1579" s="6"/>
      <c r="J1579" s="7"/>
    </row>
    <row r="1580" spans="1:10">
      <c r="A1580" s="1"/>
      <c r="B1580" s="9"/>
      <c r="C1580" s="3"/>
      <c r="D1580" s="4"/>
      <c r="I1580" s="6"/>
      <c r="J1580" s="7"/>
    </row>
    <row r="1581" spans="1:10">
      <c r="A1581" s="1"/>
      <c r="B1581" s="9"/>
      <c r="C1581" s="3"/>
      <c r="D1581" s="4"/>
      <c r="I1581" s="6"/>
      <c r="J1581" s="7"/>
    </row>
    <row r="1582" spans="1:10">
      <c r="A1582" s="1"/>
      <c r="B1582" s="9"/>
      <c r="C1582" s="3"/>
      <c r="D1582" s="4"/>
      <c r="I1582" s="6"/>
      <c r="J1582" s="7"/>
    </row>
    <row r="1583" spans="1:10">
      <c r="A1583" s="1"/>
      <c r="B1583" s="9"/>
      <c r="C1583" s="3"/>
      <c r="D1583" s="4"/>
      <c r="I1583" s="6"/>
      <c r="J1583" s="7"/>
    </row>
    <row r="1584" spans="1:10">
      <c r="A1584" s="1"/>
      <c r="B1584" s="9"/>
      <c r="C1584" s="3"/>
      <c r="D1584" s="4"/>
      <c r="I1584" s="6"/>
      <c r="J1584" s="7"/>
    </row>
    <row r="1585" spans="1:10">
      <c r="A1585" s="1"/>
      <c r="B1585" s="9"/>
      <c r="C1585" s="3"/>
      <c r="D1585" s="4"/>
      <c r="I1585" s="6"/>
      <c r="J1585" s="7"/>
    </row>
    <row r="1586" spans="1:10">
      <c r="A1586" s="1"/>
      <c r="B1586" s="9"/>
      <c r="C1586" s="3"/>
      <c r="D1586" s="4"/>
      <c r="I1586" s="6"/>
      <c r="J1586" s="7"/>
    </row>
    <row r="1587" spans="1:10">
      <c r="A1587" s="1"/>
      <c r="B1587" s="9"/>
      <c r="C1587" s="3"/>
      <c r="D1587" s="4"/>
      <c r="I1587" s="6"/>
      <c r="J1587" s="7"/>
    </row>
    <row r="1588" spans="1:10">
      <c r="A1588" s="1"/>
      <c r="B1588" s="9"/>
      <c r="C1588" s="3"/>
      <c r="D1588" s="4"/>
      <c r="I1588" s="6"/>
      <c r="J1588" s="7"/>
    </row>
    <row r="1589" spans="1:10">
      <c r="A1589" s="1"/>
      <c r="B1589" s="9"/>
      <c r="C1589" s="3"/>
      <c r="D1589" s="4"/>
      <c r="I1589" s="6"/>
      <c r="J1589" s="7"/>
    </row>
    <row r="1590" spans="1:10">
      <c r="A1590" s="1"/>
      <c r="B1590" s="9"/>
      <c r="C1590" s="3"/>
      <c r="D1590" s="4"/>
      <c r="I1590" s="6"/>
      <c r="J1590" s="7"/>
    </row>
    <row r="1591" spans="1:10">
      <c r="A1591" s="1"/>
      <c r="B1591" s="9"/>
      <c r="C1591" s="3"/>
      <c r="D1591" s="4"/>
      <c r="I1591" s="6"/>
      <c r="J1591" s="7"/>
    </row>
    <row r="1592" spans="1:10">
      <c r="A1592" s="1"/>
      <c r="B1592" s="9"/>
      <c r="C1592" s="3"/>
      <c r="D1592" s="4"/>
      <c r="I1592" s="6"/>
      <c r="J1592" s="7"/>
    </row>
    <row r="1593" spans="1:10">
      <c r="A1593" s="1"/>
      <c r="B1593" s="9"/>
      <c r="C1593" s="3"/>
      <c r="D1593" s="4"/>
      <c r="I1593" s="6"/>
      <c r="J1593" s="7"/>
    </row>
    <row r="1594" spans="1:10">
      <c r="A1594" s="1"/>
      <c r="B1594" s="9"/>
      <c r="C1594" s="3"/>
      <c r="D1594" s="4"/>
      <c r="I1594" s="6"/>
      <c r="J1594" s="7"/>
    </row>
    <row r="1595" spans="1:10">
      <c r="A1595" s="1"/>
      <c r="B1595" s="9"/>
      <c r="C1595" s="3"/>
      <c r="D1595" s="4"/>
      <c r="I1595" s="6"/>
      <c r="J1595" s="7"/>
    </row>
    <row r="1596" spans="1:10">
      <c r="A1596" s="1"/>
      <c r="B1596" s="9"/>
      <c r="C1596" s="3"/>
      <c r="D1596" s="4"/>
      <c r="I1596" s="6"/>
      <c r="J1596" s="7"/>
    </row>
    <row r="1597" spans="1:10">
      <c r="A1597" s="1"/>
      <c r="B1597" s="9"/>
      <c r="C1597" s="3"/>
      <c r="D1597" s="4"/>
      <c r="I1597" s="6"/>
      <c r="J1597" s="7"/>
    </row>
    <row r="1598" spans="1:10">
      <c r="A1598" s="1"/>
      <c r="B1598" s="9"/>
      <c r="C1598" s="3"/>
      <c r="D1598" s="4"/>
      <c r="I1598" s="6"/>
      <c r="J1598" s="7"/>
    </row>
    <row r="1599" spans="1:10">
      <c r="A1599" s="1"/>
      <c r="B1599" s="9"/>
      <c r="C1599" s="3"/>
      <c r="D1599" s="4"/>
      <c r="I1599" s="6"/>
      <c r="J1599" s="7"/>
    </row>
    <row r="1600" spans="1:10">
      <c r="A1600" s="1"/>
      <c r="B1600" s="9"/>
      <c r="C1600" s="3"/>
      <c r="D1600" s="4"/>
      <c r="I1600" s="6"/>
      <c r="J1600" s="7"/>
    </row>
    <row r="1601" spans="1:10">
      <c r="A1601" s="1"/>
      <c r="B1601" s="9"/>
      <c r="C1601" s="3"/>
      <c r="D1601" s="4"/>
      <c r="I1601" s="6"/>
      <c r="J1601" s="7"/>
    </row>
    <row r="1602" spans="1:10">
      <c r="A1602" s="1"/>
      <c r="B1602" s="9"/>
      <c r="C1602" s="3"/>
      <c r="D1602" s="4"/>
      <c r="I1602" s="6"/>
      <c r="J1602" s="7"/>
    </row>
    <row r="1603" spans="1:10">
      <c r="A1603" s="1"/>
      <c r="B1603" s="9"/>
      <c r="C1603" s="3"/>
      <c r="D1603" s="4"/>
      <c r="I1603" s="6"/>
      <c r="J1603" s="7"/>
    </row>
    <row r="1604" spans="1:10">
      <c r="A1604" s="1"/>
      <c r="B1604" s="9"/>
      <c r="C1604" s="3"/>
      <c r="D1604" s="4"/>
      <c r="I1604" s="6"/>
      <c r="J1604" s="7"/>
    </row>
    <row r="1605" spans="1:10">
      <c r="A1605" s="1"/>
      <c r="B1605" s="9"/>
      <c r="C1605" s="3"/>
      <c r="D1605" s="4"/>
      <c r="I1605" s="6"/>
      <c r="J1605" s="7"/>
    </row>
    <row r="1606" spans="1:10">
      <c r="A1606" s="1"/>
      <c r="B1606" s="9"/>
      <c r="C1606" s="3"/>
      <c r="D1606" s="4"/>
      <c r="I1606" s="6"/>
      <c r="J1606" s="7"/>
    </row>
    <row r="1607" spans="1:10">
      <c r="A1607" s="1"/>
      <c r="B1607" s="9"/>
      <c r="C1607" s="3"/>
      <c r="D1607" s="4"/>
      <c r="I1607" s="6"/>
      <c r="J1607" s="7"/>
    </row>
    <row r="1608" spans="1:10">
      <c r="A1608" s="1"/>
      <c r="B1608" s="9"/>
      <c r="C1608" s="3"/>
      <c r="D1608" s="4"/>
      <c r="I1608" s="6"/>
      <c r="J1608" s="7"/>
    </row>
    <row r="1609" spans="1:10">
      <c r="A1609" s="1"/>
      <c r="B1609" s="9"/>
      <c r="C1609" s="3"/>
      <c r="D1609" s="4"/>
      <c r="I1609" s="6"/>
      <c r="J1609" s="7"/>
    </row>
    <row r="1610" spans="1:10">
      <c r="A1610" s="1"/>
      <c r="B1610" s="9"/>
      <c r="C1610" s="3"/>
      <c r="D1610" s="4"/>
      <c r="I1610" s="6"/>
      <c r="J1610" s="7"/>
    </row>
    <row r="1611" spans="1:10">
      <c r="A1611" s="1"/>
      <c r="B1611" s="9"/>
      <c r="C1611" s="3"/>
      <c r="D1611" s="4"/>
      <c r="I1611" s="6"/>
      <c r="J1611" s="7"/>
    </row>
    <row r="1612" spans="1:10">
      <c r="A1612" s="1"/>
      <c r="B1612" s="9"/>
      <c r="C1612" s="3"/>
      <c r="D1612" s="4"/>
      <c r="I1612" s="6"/>
      <c r="J1612" s="7"/>
    </row>
    <row r="1613" spans="1:10">
      <c r="A1613" s="1"/>
      <c r="B1613" s="9"/>
      <c r="C1613" s="3"/>
      <c r="D1613" s="4"/>
      <c r="I1613" s="6"/>
      <c r="J1613" s="7"/>
    </row>
    <row r="1614" spans="1:10">
      <c r="A1614" s="1"/>
      <c r="B1614" s="9"/>
      <c r="C1614" s="3"/>
      <c r="D1614" s="4"/>
      <c r="I1614" s="6"/>
      <c r="J1614" s="7"/>
    </row>
    <row r="1615" spans="1:10">
      <c r="A1615" s="1"/>
      <c r="B1615" s="9"/>
      <c r="C1615" s="3"/>
      <c r="D1615" s="4"/>
      <c r="I1615" s="6"/>
      <c r="J1615" s="7"/>
    </row>
    <row r="1616" spans="1:10">
      <c r="A1616" s="1"/>
      <c r="B1616" s="9"/>
      <c r="C1616" s="3"/>
      <c r="D1616" s="4"/>
      <c r="I1616" s="6"/>
      <c r="J1616" s="7"/>
    </row>
    <row r="1617" spans="1:10">
      <c r="A1617" s="1"/>
      <c r="B1617" s="9"/>
      <c r="C1617" s="3"/>
      <c r="D1617" s="4"/>
      <c r="I1617" s="6"/>
      <c r="J1617" s="7"/>
    </row>
    <row r="1618" spans="1:10">
      <c r="A1618" s="1"/>
      <c r="B1618" s="9"/>
      <c r="C1618" s="3"/>
      <c r="D1618" s="4"/>
      <c r="I1618" s="6"/>
      <c r="J1618" s="7"/>
    </row>
    <row r="1619" spans="1:10">
      <c r="A1619" s="1"/>
      <c r="B1619" s="9"/>
      <c r="C1619" s="3"/>
      <c r="D1619" s="4"/>
      <c r="I1619" s="6"/>
      <c r="J1619" s="7"/>
    </row>
    <row r="1620" spans="1:10">
      <c r="A1620" s="1"/>
      <c r="B1620" s="9"/>
      <c r="C1620" s="3"/>
      <c r="D1620" s="4"/>
      <c r="I1620" s="6"/>
      <c r="J1620" s="7"/>
    </row>
    <row r="1621" spans="1:10">
      <c r="A1621" s="1"/>
      <c r="B1621" s="9"/>
      <c r="C1621" s="3"/>
      <c r="D1621" s="4"/>
      <c r="I1621" s="6"/>
      <c r="J1621" s="7"/>
    </row>
    <row r="1622" spans="1:10">
      <c r="A1622" s="1"/>
      <c r="B1622" s="9"/>
      <c r="C1622" s="3"/>
      <c r="D1622" s="4"/>
      <c r="I1622" s="6"/>
      <c r="J1622" s="7"/>
    </row>
    <row r="1623" spans="1:10">
      <c r="A1623" s="1"/>
      <c r="B1623" s="9"/>
      <c r="C1623" s="3"/>
      <c r="D1623" s="4"/>
      <c r="I1623" s="6"/>
      <c r="J1623" s="7"/>
    </row>
    <row r="1624" spans="1:10">
      <c r="A1624" s="1"/>
      <c r="B1624" s="9"/>
      <c r="C1624" s="3"/>
      <c r="D1624" s="4"/>
      <c r="I1624" s="6"/>
      <c r="J1624" s="7"/>
    </row>
    <row r="1625" spans="1:10">
      <c r="A1625" s="1"/>
      <c r="B1625" s="9"/>
      <c r="C1625" s="3"/>
      <c r="D1625" s="4"/>
      <c r="I1625" s="6"/>
      <c r="J1625" s="7"/>
    </row>
    <row r="1626" spans="1:10">
      <c r="A1626" s="1"/>
      <c r="B1626" s="9"/>
      <c r="C1626" s="3"/>
      <c r="D1626" s="4"/>
      <c r="I1626" s="6"/>
      <c r="J1626" s="7"/>
    </row>
    <row r="1627" spans="1:10">
      <c r="A1627" s="1"/>
      <c r="B1627" s="9"/>
      <c r="C1627" s="3"/>
      <c r="D1627" s="4"/>
      <c r="I1627" s="6"/>
      <c r="J1627" s="7"/>
    </row>
    <row r="1628" spans="1:10">
      <c r="A1628" s="1"/>
      <c r="B1628" s="9"/>
      <c r="C1628" s="3"/>
      <c r="D1628" s="4"/>
      <c r="I1628" s="6"/>
      <c r="J1628" s="7"/>
    </row>
    <row r="1629" spans="1:10">
      <c r="A1629" s="1"/>
      <c r="B1629" s="9"/>
      <c r="C1629" s="3"/>
      <c r="D1629" s="4"/>
      <c r="I1629" s="6"/>
      <c r="J1629" s="7"/>
    </row>
    <row r="1630" spans="1:10">
      <c r="A1630" s="1"/>
      <c r="B1630" s="9"/>
      <c r="C1630" s="3"/>
      <c r="D1630" s="4"/>
      <c r="I1630" s="6"/>
      <c r="J1630" s="7"/>
    </row>
    <row r="1631" spans="1:10">
      <c r="A1631" s="1"/>
      <c r="B1631" s="9"/>
      <c r="C1631" s="3"/>
      <c r="D1631" s="4"/>
      <c r="I1631" s="6"/>
      <c r="J1631" s="7"/>
    </row>
    <row r="1632" spans="1:10">
      <c r="A1632" s="1"/>
      <c r="B1632" s="9"/>
      <c r="C1632" s="3"/>
      <c r="D1632" s="4"/>
      <c r="I1632" s="6"/>
      <c r="J1632" s="7"/>
    </row>
    <row r="1633" spans="1:10">
      <c r="A1633" s="1"/>
      <c r="B1633" s="9"/>
      <c r="C1633" s="3"/>
      <c r="D1633" s="4"/>
      <c r="I1633" s="6"/>
      <c r="J1633" s="7"/>
    </row>
    <row r="1634" spans="1:10">
      <c r="A1634" s="1"/>
      <c r="B1634" s="9"/>
      <c r="C1634" s="3"/>
      <c r="D1634" s="4"/>
      <c r="I1634" s="6"/>
      <c r="J1634" s="7"/>
    </row>
    <row r="1635" spans="1:10">
      <c r="A1635" s="1"/>
      <c r="B1635" s="9"/>
      <c r="C1635" s="3"/>
      <c r="D1635" s="4"/>
      <c r="I1635" s="6"/>
      <c r="J1635" s="7"/>
    </row>
    <row r="1636" spans="1:10">
      <c r="A1636" s="1"/>
      <c r="B1636" s="9"/>
      <c r="C1636" s="3"/>
      <c r="D1636" s="4"/>
      <c r="I1636" s="6"/>
      <c r="J1636" s="7"/>
    </row>
    <row r="1637" spans="1:10">
      <c r="A1637" s="1"/>
      <c r="B1637" s="9"/>
      <c r="C1637" s="3"/>
      <c r="D1637" s="4"/>
      <c r="I1637" s="6"/>
      <c r="J1637" s="7"/>
    </row>
    <row r="1638" spans="1:10">
      <c r="A1638" s="1"/>
      <c r="B1638" s="9"/>
      <c r="C1638" s="3"/>
      <c r="D1638" s="4"/>
      <c r="I1638" s="6"/>
      <c r="J1638" s="7"/>
    </row>
    <row r="1639" spans="1:10">
      <c r="A1639" s="1"/>
      <c r="B1639" s="9"/>
      <c r="C1639" s="3"/>
      <c r="D1639" s="4"/>
      <c r="I1639" s="6"/>
      <c r="J1639" s="7"/>
    </row>
    <row r="1640" spans="1:10">
      <c r="A1640" s="1"/>
      <c r="B1640" s="9"/>
      <c r="C1640" s="3"/>
      <c r="D1640" s="4"/>
      <c r="I1640" s="6"/>
      <c r="J1640" s="7"/>
    </row>
    <row r="1641" spans="1:10">
      <c r="A1641" s="1"/>
      <c r="B1641" s="9"/>
      <c r="C1641" s="3"/>
      <c r="D1641" s="4"/>
      <c r="I1641" s="6"/>
      <c r="J1641" s="7"/>
    </row>
    <row r="1642" spans="1:10">
      <c r="A1642" s="1"/>
      <c r="B1642" s="9"/>
      <c r="C1642" s="3"/>
      <c r="D1642" s="4"/>
      <c r="I1642" s="6"/>
      <c r="J1642" s="7"/>
    </row>
    <row r="1643" spans="1:10">
      <c r="A1643" s="1"/>
      <c r="B1643" s="9"/>
      <c r="C1643" s="3"/>
      <c r="D1643" s="4"/>
      <c r="I1643" s="6"/>
      <c r="J1643" s="7"/>
    </row>
    <row r="1644" spans="1:10">
      <c r="A1644" s="1"/>
      <c r="B1644" s="9"/>
      <c r="C1644" s="3"/>
      <c r="D1644" s="4"/>
      <c r="I1644" s="6"/>
      <c r="J1644" s="7"/>
    </row>
    <row r="1645" spans="1:10">
      <c r="A1645" s="1"/>
      <c r="B1645" s="9"/>
      <c r="C1645" s="3"/>
      <c r="D1645" s="4"/>
      <c r="I1645" s="6"/>
      <c r="J1645" s="7"/>
    </row>
    <row r="1646" spans="1:10">
      <c r="A1646" s="1"/>
      <c r="B1646" s="9"/>
      <c r="C1646" s="3"/>
      <c r="D1646" s="4"/>
      <c r="I1646" s="6"/>
      <c r="J1646" s="7"/>
    </row>
    <row r="1647" spans="1:10">
      <c r="A1647" s="1"/>
      <c r="B1647" s="9"/>
      <c r="C1647" s="3"/>
      <c r="D1647" s="4"/>
      <c r="I1647" s="6"/>
      <c r="J1647" s="7"/>
    </row>
    <row r="1648" spans="1:10">
      <c r="A1648" s="1"/>
      <c r="B1648" s="9"/>
      <c r="C1648" s="3"/>
      <c r="D1648" s="4"/>
      <c r="I1648" s="6"/>
      <c r="J1648" s="7"/>
    </row>
    <row r="1649" spans="1:10">
      <c r="A1649" s="1"/>
      <c r="B1649" s="9"/>
      <c r="C1649" s="3"/>
      <c r="D1649" s="4"/>
      <c r="I1649" s="6"/>
      <c r="J1649" s="7"/>
    </row>
    <row r="1650" spans="1:10">
      <c r="A1650" s="1"/>
      <c r="B1650" s="9"/>
      <c r="C1650" s="3"/>
      <c r="D1650" s="4"/>
      <c r="I1650" s="6"/>
      <c r="J1650" s="7"/>
    </row>
    <row r="1651" spans="1:10">
      <c r="A1651" s="1"/>
      <c r="B1651" s="9"/>
      <c r="C1651" s="3"/>
      <c r="D1651" s="4"/>
      <c r="I1651" s="6"/>
      <c r="J1651" s="7"/>
    </row>
    <row r="1652" spans="1:10">
      <c r="A1652" s="1"/>
      <c r="B1652" s="9"/>
      <c r="C1652" s="3"/>
      <c r="D1652" s="4"/>
      <c r="I1652" s="6"/>
      <c r="J1652" s="7"/>
    </row>
    <row r="1653" spans="1:10">
      <c r="A1653" s="1"/>
      <c r="B1653" s="9"/>
      <c r="C1653" s="3"/>
      <c r="D1653" s="4"/>
      <c r="I1653" s="6"/>
      <c r="J1653" s="7"/>
    </row>
    <row r="1654" spans="1:10">
      <c r="A1654" s="1"/>
      <c r="B1654" s="9"/>
      <c r="C1654" s="3"/>
      <c r="D1654" s="4"/>
      <c r="I1654" s="6"/>
      <c r="J1654" s="7"/>
    </row>
    <row r="1655" spans="1:10">
      <c r="A1655" s="1"/>
      <c r="B1655" s="9"/>
      <c r="C1655" s="3"/>
      <c r="D1655" s="4"/>
      <c r="I1655" s="6"/>
      <c r="J1655" s="7"/>
    </row>
    <row r="1656" spans="1:10">
      <c r="A1656" s="1"/>
      <c r="B1656" s="9"/>
      <c r="C1656" s="3"/>
      <c r="D1656" s="4"/>
      <c r="I1656" s="6"/>
      <c r="J1656" s="7"/>
    </row>
    <row r="1657" spans="1:10">
      <c r="A1657" s="1"/>
      <c r="B1657" s="9"/>
      <c r="C1657" s="3"/>
      <c r="D1657" s="4"/>
      <c r="I1657" s="6"/>
      <c r="J1657" s="7"/>
    </row>
    <row r="1658" spans="1:10">
      <c r="A1658" s="1"/>
      <c r="B1658" s="9"/>
      <c r="C1658" s="3"/>
      <c r="D1658" s="4"/>
      <c r="I1658" s="6"/>
      <c r="J1658" s="7"/>
    </row>
    <row r="1659" spans="1:10">
      <c r="A1659" s="1"/>
      <c r="B1659" s="9"/>
      <c r="C1659" s="3"/>
      <c r="D1659" s="4"/>
      <c r="I1659" s="6"/>
      <c r="J1659" s="7"/>
    </row>
    <row r="1660" spans="1:10">
      <c r="A1660" s="1"/>
      <c r="B1660" s="9"/>
      <c r="C1660" s="3"/>
      <c r="D1660" s="4"/>
      <c r="I1660" s="6"/>
      <c r="J1660" s="7"/>
    </row>
    <row r="1661" spans="1:10">
      <c r="A1661" s="1"/>
      <c r="B1661" s="9"/>
      <c r="C1661" s="3"/>
      <c r="D1661" s="4"/>
      <c r="I1661" s="6"/>
      <c r="J1661" s="7"/>
    </row>
    <row r="1662" spans="1:10">
      <c r="A1662" s="1"/>
      <c r="B1662" s="9"/>
      <c r="C1662" s="3"/>
      <c r="D1662" s="4"/>
      <c r="I1662" s="6"/>
      <c r="J1662" s="7"/>
    </row>
    <row r="1663" spans="1:10">
      <c r="A1663" s="1"/>
      <c r="B1663" s="9"/>
      <c r="C1663" s="3"/>
      <c r="D1663" s="4"/>
      <c r="I1663" s="6"/>
      <c r="J1663" s="7"/>
    </row>
    <row r="1664" spans="1:10">
      <c r="A1664" s="1"/>
      <c r="B1664" s="9"/>
      <c r="C1664" s="3"/>
      <c r="D1664" s="4"/>
      <c r="I1664" s="6"/>
      <c r="J1664" s="7"/>
    </row>
    <row r="1665" spans="1:10">
      <c r="A1665" s="1"/>
      <c r="B1665" s="9"/>
      <c r="C1665" s="3"/>
      <c r="D1665" s="4"/>
      <c r="I1665" s="6"/>
      <c r="J1665" s="7"/>
    </row>
    <row r="1666" spans="1:10">
      <c r="A1666" s="1"/>
      <c r="B1666" s="9"/>
      <c r="C1666" s="3"/>
      <c r="D1666" s="4"/>
      <c r="I1666" s="6"/>
      <c r="J1666" s="7"/>
    </row>
    <row r="1667" spans="1:10">
      <c r="A1667" s="1"/>
      <c r="B1667" s="9"/>
      <c r="C1667" s="3"/>
      <c r="D1667" s="4"/>
      <c r="I1667" s="6"/>
      <c r="J1667" s="7"/>
    </row>
    <row r="1668" spans="1:10">
      <c r="A1668" s="1"/>
      <c r="B1668" s="9"/>
      <c r="C1668" s="3"/>
      <c r="D1668" s="4"/>
      <c r="I1668" s="6"/>
      <c r="J1668" s="7"/>
    </row>
    <row r="1669" spans="1:10">
      <c r="A1669" s="1"/>
      <c r="B1669" s="9"/>
      <c r="C1669" s="3"/>
      <c r="D1669" s="4"/>
      <c r="I1669" s="6"/>
      <c r="J1669" s="7"/>
    </row>
    <row r="1670" spans="1:10">
      <c r="A1670" s="1"/>
      <c r="B1670" s="9"/>
      <c r="C1670" s="3"/>
      <c r="D1670" s="4"/>
      <c r="I1670" s="6"/>
      <c r="J1670" s="7"/>
    </row>
    <row r="1671" spans="1:10">
      <c r="A1671" s="1"/>
      <c r="B1671" s="9"/>
      <c r="C1671" s="3"/>
      <c r="D1671" s="4"/>
      <c r="I1671" s="6"/>
      <c r="J1671" s="7"/>
    </row>
    <row r="1672" spans="1:10">
      <c r="A1672" s="1"/>
      <c r="B1672" s="9"/>
      <c r="C1672" s="3"/>
      <c r="D1672" s="4"/>
      <c r="I1672" s="6"/>
      <c r="J1672" s="7"/>
    </row>
    <row r="1673" spans="1:10">
      <c r="A1673" s="1"/>
      <c r="B1673" s="9"/>
      <c r="C1673" s="3"/>
      <c r="D1673" s="4"/>
      <c r="I1673" s="6"/>
      <c r="J1673" s="7"/>
    </row>
    <row r="1674" spans="1:10">
      <c r="A1674" s="1"/>
      <c r="B1674" s="9"/>
      <c r="C1674" s="3"/>
      <c r="D1674" s="4"/>
      <c r="I1674" s="6"/>
      <c r="J1674" s="7"/>
    </row>
    <row r="1675" spans="1:10">
      <c r="A1675" s="1"/>
      <c r="B1675" s="9"/>
      <c r="C1675" s="3"/>
      <c r="D1675" s="4"/>
      <c r="I1675" s="6"/>
      <c r="J1675" s="7"/>
    </row>
    <row r="1676" spans="1:10">
      <c r="A1676" s="1"/>
      <c r="B1676" s="9"/>
      <c r="C1676" s="3"/>
      <c r="D1676" s="4"/>
      <c r="I1676" s="6"/>
      <c r="J1676" s="7"/>
    </row>
    <row r="1677" spans="1:10">
      <c r="A1677" s="1"/>
      <c r="B1677" s="9"/>
      <c r="C1677" s="3"/>
      <c r="D1677" s="4"/>
      <c r="I1677" s="6"/>
      <c r="J1677" s="7"/>
    </row>
    <row r="1678" spans="1:10">
      <c r="A1678" s="1"/>
      <c r="B1678" s="9"/>
      <c r="C1678" s="3"/>
      <c r="D1678" s="4"/>
      <c r="I1678" s="6"/>
      <c r="J1678" s="7"/>
    </row>
    <row r="1679" spans="1:10">
      <c r="A1679" s="1"/>
      <c r="B1679" s="9"/>
      <c r="C1679" s="3"/>
      <c r="D1679" s="4"/>
      <c r="I1679" s="6"/>
      <c r="J1679" s="7"/>
    </row>
    <row r="1680" spans="1:10">
      <c r="A1680" s="1"/>
      <c r="B1680" s="9"/>
      <c r="C1680" s="3"/>
      <c r="D1680" s="4"/>
      <c r="I1680" s="6"/>
      <c r="J1680" s="7"/>
    </row>
    <row r="1681" spans="1:10">
      <c r="A1681" s="1"/>
      <c r="B1681" s="9"/>
      <c r="C1681" s="3"/>
      <c r="D1681" s="4"/>
      <c r="I1681" s="6"/>
      <c r="J1681" s="7"/>
    </row>
    <row r="1682" spans="1:10">
      <c r="A1682" s="1"/>
      <c r="B1682" s="9"/>
      <c r="C1682" s="3"/>
      <c r="D1682" s="4"/>
      <c r="I1682" s="6"/>
      <c r="J1682" s="7"/>
    </row>
    <row r="1683" spans="1:10">
      <c r="A1683" s="1"/>
      <c r="B1683" s="9"/>
      <c r="C1683" s="3"/>
      <c r="D1683" s="4"/>
      <c r="I1683" s="6"/>
      <c r="J1683" s="7"/>
    </row>
    <row r="1684" spans="1:10">
      <c r="A1684" s="1"/>
      <c r="B1684" s="9"/>
      <c r="C1684" s="3"/>
      <c r="D1684" s="4"/>
      <c r="I1684" s="6"/>
      <c r="J1684" s="7"/>
    </row>
    <row r="1685" spans="1:10">
      <c r="A1685" s="1"/>
      <c r="B1685" s="9"/>
      <c r="C1685" s="3"/>
      <c r="D1685" s="4"/>
      <c r="I1685" s="6"/>
      <c r="J1685" s="7"/>
    </row>
    <row r="1686" spans="1:10">
      <c r="A1686" s="1"/>
      <c r="B1686" s="9"/>
      <c r="C1686" s="3"/>
      <c r="D1686" s="4"/>
      <c r="I1686" s="6"/>
      <c r="J1686" s="7"/>
    </row>
    <row r="1687" spans="1:10">
      <c r="A1687" s="1"/>
      <c r="B1687" s="9"/>
      <c r="C1687" s="3"/>
      <c r="D1687" s="4"/>
      <c r="I1687" s="6"/>
      <c r="J1687" s="7"/>
    </row>
    <row r="1688" spans="1:10">
      <c r="A1688" s="1"/>
      <c r="B1688" s="9"/>
      <c r="C1688" s="3"/>
      <c r="D1688" s="4"/>
      <c r="I1688" s="6"/>
      <c r="J1688" s="7"/>
    </row>
    <row r="1689" spans="1:10">
      <c r="A1689" s="1"/>
      <c r="B1689" s="9"/>
      <c r="C1689" s="3"/>
      <c r="D1689" s="4"/>
      <c r="I1689" s="6"/>
      <c r="J1689" s="7"/>
    </row>
    <row r="1690" spans="1:10">
      <c r="A1690" s="1"/>
      <c r="B1690" s="9"/>
      <c r="C1690" s="3"/>
      <c r="D1690" s="4"/>
      <c r="I1690" s="6"/>
      <c r="J1690" s="7"/>
    </row>
    <row r="1691" spans="1:10">
      <c r="A1691" s="1"/>
      <c r="B1691" s="9"/>
      <c r="C1691" s="3"/>
      <c r="D1691" s="4"/>
      <c r="I1691" s="6"/>
      <c r="J1691" s="7"/>
    </row>
    <row r="1692" spans="1:10">
      <c r="A1692" s="1"/>
      <c r="B1692" s="9"/>
      <c r="C1692" s="3"/>
      <c r="D1692" s="4"/>
      <c r="I1692" s="6"/>
      <c r="J1692" s="7"/>
    </row>
    <row r="1693" spans="1:10">
      <c r="A1693" s="1"/>
      <c r="B1693" s="9"/>
      <c r="C1693" s="3"/>
      <c r="D1693" s="4"/>
      <c r="I1693" s="6"/>
      <c r="J1693" s="7"/>
    </row>
    <row r="1694" spans="1:10">
      <c r="A1694" s="1"/>
      <c r="B1694" s="9"/>
      <c r="C1694" s="3"/>
      <c r="D1694" s="4"/>
      <c r="I1694" s="6"/>
      <c r="J1694" s="7"/>
    </row>
    <row r="1695" spans="1:10">
      <c r="A1695" s="1"/>
      <c r="B1695" s="9"/>
      <c r="C1695" s="3"/>
      <c r="D1695" s="4"/>
      <c r="I1695" s="6"/>
      <c r="J1695" s="7"/>
    </row>
    <row r="1696" spans="1:10">
      <c r="A1696" s="1"/>
      <c r="B1696" s="9"/>
      <c r="C1696" s="3"/>
      <c r="D1696" s="4"/>
      <c r="I1696" s="6"/>
      <c r="J1696" s="7"/>
    </row>
    <row r="1697" spans="1:10">
      <c r="A1697" s="1"/>
      <c r="B1697" s="9"/>
      <c r="C1697" s="3"/>
      <c r="D1697" s="4"/>
      <c r="I1697" s="6"/>
      <c r="J1697" s="7"/>
    </row>
    <row r="1698" spans="1:10">
      <c r="A1698" s="1"/>
      <c r="B1698" s="9"/>
      <c r="C1698" s="3"/>
      <c r="D1698" s="4"/>
      <c r="I1698" s="6"/>
      <c r="J1698" s="7"/>
    </row>
    <row r="1699" spans="1:10">
      <c r="A1699" s="1"/>
      <c r="B1699" s="9"/>
      <c r="C1699" s="3"/>
      <c r="D1699" s="4"/>
      <c r="I1699" s="6"/>
      <c r="J1699" s="7"/>
    </row>
    <row r="1700" spans="1:10">
      <c r="A1700" s="1"/>
      <c r="B1700" s="9"/>
      <c r="C1700" s="3"/>
      <c r="D1700" s="4"/>
      <c r="I1700" s="6"/>
      <c r="J1700" s="7"/>
    </row>
    <row r="1701" spans="1:10">
      <c r="A1701" s="1"/>
      <c r="B1701" s="9"/>
      <c r="C1701" s="3"/>
      <c r="D1701" s="4"/>
      <c r="I1701" s="6"/>
      <c r="J1701" s="7"/>
    </row>
    <row r="1702" spans="1:10">
      <c r="A1702" s="1"/>
      <c r="B1702" s="9"/>
      <c r="C1702" s="3"/>
      <c r="D1702" s="4"/>
      <c r="I1702" s="6"/>
      <c r="J1702" s="7"/>
    </row>
    <row r="1703" spans="1:10">
      <c r="A1703" s="1"/>
      <c r="B1703" s="9"/>
      <c r="C1703" s="3"/>
      <c r="D1703" s="4"/>
      <c r="I1703" s="6"/>
      <c r="J1703" s="7"/>
    </row>
    <row r="1704" spans="1:10">
      <c r="A1704" s="1"/>
      <c r="B1704" s="9"/>
      <c r="C1704" s="3"/>
      <c r="D1704" s="4"/>
      <c r="I1704" s="6"/>
      <c r="J1704" s="7"/>
    </row>
    <row r="1705" spans="1:10">
      <c r="A1705" s="1"/>
      <c r="B1705" s="9"/>
      <c r="C1705" s="3"/>
      <c r="D1705" s="4"/>
      <c r="I1705" s="6"/>
      <c r="J1705" s="7"/>
    </row>
    <row r="1706" spans="1:10">
      <c r="A1706" s="1"/>
      <c r="B1706" s="9"/>
      <c r="C1706" s="3"/>
      <c r="D1706" s="4"/>
      <c r="I1706" s="6"/>
      <c r="J1706" s="7"/>
    </row>
    <row r="1707" spans="1:10">
      <c r="A1707" s="1"/>
      <c r="B1707" s="9"/>
      <c r="C1707" s="3"/>
      <c r="D1707" s="4"/>
      <c r="I1707" s="6"/>
      <c r="J1707" s="7"/>
    </row>
    <row r="1708" spans="1:10">
      <c r="A1708" s="1"/>
      <c r="B1708" s="9"/>
      <c r="C1708" s="3"/>
      <c r="D1708" s="4"/>
      <c r="I1708" s="6"/>
      <c r="J1708" s="7"/>
    </row>
    <row r="1709" spans="1:10">
      <c r="A1709" s="1"/>
      <c r="B1709" s="9"/>
      <c r="C1709" s="3"/>
      <c r="D1709" s="4"/>
      <c r="I1709" s="6"/>
      <c r="J1709" s="7"/>
    </row>
    <row r="1710" spans="1:10">
      <c r="A1710" s="1"/>
      <c r="B1710" s="9"/>
      <c r="C1710" s="3"/>
      <c r="D1710" s="4"/>
      <c r="I1710" s="6"/>
      <c r="J1710" s="7"/>
    </row>
    <row r="1711" spans="1:10">
      <c r="A1711" s="1"/>
      <c r="B1711" s="9"/>
      <c r="C1711" s="3"/>
      <c r="D1711" s="4"/>
      <c r="I1711" s="6"/>
      <c r="J1711" s="7"/>
    </row>
    <row r="1712" spans="1:10">
      <c r="A1712" s="1"/>
      <c r="B1712" s="9"/>
      <c r="C1712" s="3"/>
      <c r="D1712" s="4"/>
      <c r="I1712" s="6"/>
      <c r="J1712" s="7"/>
    </row>
    <row r="1713" spans="1:10">
      <c r="A1713" s="1"/>
      <c r="B1713" s="9"/>
      <c r="C1713" s="3"/>
      <c r="D1713" s="4"/>
      <c r="I1713" s="6"/>
      <c r="J1713" s="7"/>
    </row>
    <row r="1714" spans="1:10">
      <c r="A1714" s="1"/>
      <c r="B1714" s="9"/>
      <c r="C1714" s="3"/>
      <c r="D1714" s="4"/>
      <c r="I1714" s="6"/>
      <c r="J1714" s="7"/>
    </row>
    <row r="1715" spans="1:10">
      <c r="A1715" s="1"/>
      <c r="B1715" s="9"/>
      <c r="C1715" s="3"/>
      <c r="D1715" s="4"/>
      <c r="I1715" s="6"/>
      <c r="J1715" s="7"/>
    </row>
    <row r="1716" spans="1:10">
      <c r="A1716" s="1"/>
      <c r="B1716" s="9"/>
      <c r="C1716" s="3"/>
      <c r="D1716" s="4"/>
      <c r="I1716" s="6"/>
      <c r="J1716" s="7"/>
    </row>
    <row r="1717" spans="1:10">
      <c r="A1717" s="1"/>
      <c r="B1717" s="9"/>
      <c r="C1717" s="3"/>
      <c r="D1717" s="4"/>
      <c r="I1717" s="6"/>
      <c r="J1717" s="7"/>
    </row>
    <row r="1718" spans="1:10">
      <c r="A1718" s="1"/>
      <c r="B1718" s="9"/>
      <c r="C1718" s="3"/>
      <c r="D1718" s="4"/>
      <c r="I1718" s="6"/>
      <c r="J1718" s="7"/>
    </row>
    <row r="1719" spans="1:10">
      <c r="A1719" s="1"/>
      <c r="B1719" s="9"/>
      <c r="C1719" s="3"/>
      <c r="D1719" s="4"/>
      <c r="I1719" s="6"/>
      <c r="J1719" s="7"/>
    </row>
    <row r="1720" spans="1:10">
      <c r="A1720" s="1"/>
      <c r="B1720" s="9"/>
      <c r="C1720" s="3"/>
      <c r="D1720" s="4"/>
      <c r="I1720" s="6"/>
      <c r="J1720" s="7"/>
    </row>
    <row r="1721" spans="1:10">
      <c r="A1721" s="1"/>
      <c r="B1721" s="9"/>
      <c r="C1721" s="3"/>
      <c r="D1721" s="4"/>
      <c r="I1721" s="6"/>
      <c r="J1721" s="7"/>
    </row>
    <row r="1722" spans="1:10">
      <c r="A1722" s="1"/>
      <c r="B1722" s="9"/>
      <c r="C1722" s="3"/>
      <c r="D1722" s="4"/>
      <c r="I1722" s="6"/>
      <c r="J1722" s="7"/>
    </row>
    <row r="1723" spans="1:10">
      <c r="A1723" s="1"/>
      <c r="B1723" s="9"/>
      <c r="C1723" s="3"/>
      <c r="D1723" s="4"/>
      <c r="I1723" s="6"/>
      <c r="J1723" s="7"/>
    </row>
    <row r="1724" spans="1:10">
      <c r="A1724" s="1"/>
      <c r="B1724" s="9"/>
      <c r="C1724" s="3"/>
      <c r="D1724" s="4"/>
      <c r="I1724" s="6"/>
      <c r="J1724" s="7"/>
    </row>
    <row r="1725" spans="1:10">
      <c r="A1725" s="1"/>
      <c r="B1725" s="9"/>
      <c r="C1725" s="3"/>
      <c r="D1725" s="4"/>
      <c r="I1725" s="6"/>
      <c r="J1725" s="7"/>
    </row>
    <row r="1726" spans="1:10">
      <c r="A1726" s="1"/>
      <c r="B1726" s="9"/>
      <c r="C1726" s="3"/>
      <c r="D1726" s="4"/>
      <c r="I1726" s="6"/>
      <c r="J1726" s="7"/>
    </row>
    <row r="1727" spans="1:10">
      <c r="A1727" s="1"/>
      <c r="B1727" s="9"/>
      <c r="C1727" s="3"/>
      <c r="D1727" s="4"/>
      <c r="I1727" s="6"/>
      <c r="J1727" s="7"/>
    </row>
    <row r="1728" spans="1:10">
      <c r="A1728" s="1"/>
      <c r="B1728" s="9"/>
      <c r="C1728" s="3"/>
      <c r="D1728" s="4"/>
      <c r="I1728" s="6"/>
      <c r="J1728" s="7"/>
    </row>
    <row r="1729" spans="1:10">
      <c r="A1729" s="1"/>
      <c r="B1729" s="9"/>
      <c r="C1729" s="3"/>
      <c r="D1729" s="4"/>
      <c r="I1729" s="6"/>
      <c r="J1729" s="7"/>
    </row>
    <row r="1730" spans="1:10">
      <c r="A1730" s="1"/>
      <c r="B1730" s="9"/>
      <c r="C1730" s="3"/>
      <c r="D1730" s="4"/>
      <c r="I1730" s="6"/>
      <c r="J1730" s="7"/>
    </row>
    <row r="1731" spans="1:10">
      <c r="A1731" s="1"/>
      <c r="B1731" s="9"/>
      <c r="C1731" s="3"/>
      <c r="D1731" s="4"/>
      <c r="I1731" s="6"/>
      <c r="J1731" s="7"/>
    </row>
    <row r="1732" spans="1:10">
      <c r="A1732" s="1"/>
      <c r="B1732" s="9"/>
      <c r="C1732" s="3"/>
      <c r="D1732" s="4"/>
      <c r="I1732" s="6"/>
      <c r="J1732" s="7"/>
    </row>
    <row r="1733" spans="1:10">
      <c r="A1733" s="1"/>
      <c r="B1733" s="9"/>
      <c r="C1733" s="3"/>
      <c r="D1733" s="4"/>
      <c r="I1733" s="6"/>
      <c r="J1733" s="7"/>
    </row>
    <row r="1734" spans="1:10">
      <c r="A1734" s="1"/>
      <c r="B1734" s="9"/>
      <c r="C1734" s="3"/>
      <c r="D1734" s="4"/>
      <c r="I1734" s="6"/>
      <c r="J1734" s="7"/>
    </row>
    <row r="1735" spans="1:10">
      <c r="A1735" s="1"/>
      <c r="B1735" s="9"/>
      <c r="C1735" s="3"/>
      <c r="D1735" s="4"/>
      <c r="I1735" s="6"/>
      <c r="J1735" s="7"/>
    </row>
    <row r="1736" spans="1:10">
      <c r="A1736" s="1"/>
      <c r="B1736" s="9"/>
      <c r="C1736" s="3"/>
      <c r="D1736" s="4"/>
      <c r="I1736" s="6"/>
      <c r="J1736" s="7"/>
    </row>
    <row r="1737" spans="1:10">
      <c r="A1737" s="1"/>
      <c r="B1737" s="9"/>
      <c r="C1737" s="3"/>
      <c r="D1737" s="4"/>
      <c r="I1737" s="6"/>
      <c r="J1737" s="7"/>
    </row>
    <row r="1738" spans="1:10">
      <c r="A1738" s="1"/>
      <c r="B1738" s="9"/>
      <c r="C1738" s="3"/>
      <c r="D1738" s="4"/>
      <c r="I1738" s="6"/>
      <c r="J1738" s="7"/>
    </row>
    <row r="1739" spans="1:10">
      <c r="A1739" s="1"/>
      <c r="B1739" s="9"/>
      <c r="C1739" s="3"/>
      <c r="D1739" s="4"/>
      <c r="I1739" s="6"/>
      <c r="J1739" s="7"/>
    </row>
    <row r="1740" spans="1:10">
      <c r="A1740" s="1"/>
      <c r="B1740" s="9"/>
      <c r="C1740" s="3"/>
      <c r="D1740" s="4"/>
      <c r="I1740" s="6"/>
      <c r="J1740" s="7"/>
    </row>
    <row r="1741" spans="1:10">
      <c r="A1741" s="1"/>
      <c r="B1741" s="9"/>
      <c r="C1741" s="3"/>
      <c r="D1741" s="4"/>
      <c r="I1741" s="6"/>
      <c r="J1741" s="7"/>
    </row>
    <row r="1742" spans="1:10">
      <c r="A1742" s="1"/>
      <c r="B1742" s="9"/>
      <c r="C1742" s="3"/>
      <c r="D1742" s="4"/>
      <c r="I1742" s="6"/>
      <c r="J1742" s="7"/>
    </row>
    <row r="1743" spans="1:10">
      <c r="A1743" s="1"/>
      <c r="B1743" s="9"/>
      <c r="C1743" s="3"/>
      <c r="D1743" s="4"/>
      <c r="I1743" s="6"/>
      <c r="J1743" s="7"/>
    </row>
    <row r="1744" spans="1:10">
      <c r="A1744" s="1"/>
      <c r="B1744" s="9"/>
      <c r="C1744" s="3"/>
      <c r="D1744" s="4"/>
      <c r="I1744" s="6"/>
      <c r="J1744" s="7"/>
    </row>
    <row r="1745" spans="1:10">
      <c r="A1745" s="1"/>
      <c r="B1745" s="9"/>
      <c r="C1745" s="3"/>
      <c r="D1745" s="4"/>
      <c r="I1745" s="6"/>
      <c r="J1745" s="7"/>
    </row>
    <row r="1746" spans="1:10">
      <c r="A1746" s="1"/>
      <c r="B1746" s="9"/>
      <c r="C1746" s="3"/>
      <c r="D1746" s="4"/>
      <c r="I1746" s="6"/>
      <c r="J1746" s="7"/>
    </row>
    <row r="1747" spans="1:10">
      <c r="A1747" s="1"/>
      <c r="B1747" s="9"/>
      <c r="C1747" s="3"/>
      <c r="D1747" s="4"/>
      <c r="I1747" s="6"/>
      <c r="J1747" s="7"/>
    </row>
    <row r="1748" spans="1:10">
      <c r="A1748" s="1"/>
      <c r="B1748" s="9"/>
      <c r="C1748" s="3"/>
      <c r="D1748" s="4"/>
      <c r="I1748" s="6"/>
      <c r="J1748" s="7"/>
    </row>
    <row r="1749" spans="1:10">
      <c r="A1749" s="1"/>
      <c r="B1749" s="9"/>
      <c r="C1749" s="3"/>
      <c r="D1749" s="4"/>
      <c r="I1749" s="6"/>
      <c r="J1749" s="7"/>
    </row>
    <row r="1750" spans="1:10">
      <c r="A1750" s="1"/>
      <c r="B1750" s="9"/>
      <c r="C1750" s="3"/>
      <c r="D1750" s="4"/>
      <c r="I1750" s="6"/>
      <c r="J1750" s="7"/>
    </row>
    <row r="1751" spans="1:10">
      <c r="A1751" s="1"/>
      <c r="B1751" s="9"/>
      <c r="C1751" s="3"/>
      <c r="D1751" s="4"/>
      <c r="I1751" s="6"/>
      <c r="J1751" s="7"/>
    </row>
    <row r="1752" spans="1:10">
      <c r="A1752" s="1"/>
      <c r="B1752" s="9"/>
      <c r="C1752" s="3"/>
      <c r="D1752" s="4"/>
      <c r="I1752" s="6"/>
      <c r="J1752" s="7"/>
    </row>
    <row r="1753" spans="1:10">
      <c r="A1753" s="1"/>
      <c r="B1753" s="9"/>
      <c r="C1753" s="3"/>
      <c r="D1753" s="4"/>
      <c r="I1753" s="6"/>
      <c r="J1753" s="7"/>
    </row>
    <row r="1754" spans="1:10">
      <c r="A1754" s="1"/>
      <c r="B1754" s="9"/>
      <c r="C1754" s="3"/>
      <c r="D1754" s="4"/>
      <c r="I1754" s="6"/>
      <c r="J1754" s="7"/>
    </row>
    <row r="1755" spans="1:10">
      <c r="A1755" s="1"/>
      <c r="B1755" s="9"/>
      <c r="C1755" s="3"/>
      <c r="D1755" s="4"/>
      <c r="I1755" s="6"/>
      <c r="J1755" s="7"/>
    </row>
    <row r="1756" spans="1:10">
      <c r="A1756" s="1"/>
      <c r="B1756" s="9"/>
      <c r="C1756" s="3"/>
      <c r="D1756" s="4"/>
      <c r="I1756" s="6"/>
      <c r="J1756" s="7"/>
    </row>
    <row r="1757" spans="1:10">
      <c r="A1757" s="1"/>
      <c r="B1757" s="9"/>
      <c r="C1757" s="3"/>
      <c r="D1757" s="4"/>
      <c r="I1757" s="6"/>
      <c r="J1757" s="7"/>
    </row>
    <row r="1758" spans="1:10">
      <c r="A1758" s="1"/>
      <c r="B1758" s="9"/>
      <c r="C1758" s="3"/>
      <c r="D1758" s="4"/>
      <c r="I1758" s="6"/>
      <c r="J1758" s="7"/>
    </row>
    <row r="1759" spans="1:10">
      <c r="A1759" s="1"/>
      <c r="B1759" s="9"/>
      <c r="C1759" s="3"/>
      <c r="D1759" s="4"/>
      <c r="I1759" s="6"/>
      <c r="J1759" s="7"/>
    </row>
    <row r="1760" spans="1:10">
      <c r="A1760" s="1"/>
      <c r="B1760" s="9"/>
      <c r="C1760" s="3"/>
      <c r="D1760" s="4"/>
      <c r="I1760" s="6"/>
      <c r="J1760" s="7"/>
    </row>
    <row r="1761" spans="1:10">
      <c r="A1761" s="1"/>
      <c r="B1761" s="9"/>
      <c r="C1761" s="3"/>
      <c r="D1761" s="4"/>
      <c r="I1761" s="6"/>
      <c r="J1761" s="7"/>
    </row>
    <row r="1762" spans="1:10">
      <c r="A1762" s="1"/>
      <c r="B1762" s="9"/>
      <c r="C1762" s="3"/>
      <c r="D1762" s="4"/>
      <c r="I1762" s="6"/>
      <c r="J1762" s="7"/>
    </row>
    <row r="1763" spans="1:10">
      <c r="A1763" s="1"/>
      <c r="B1763" s="9"/>
      <c r="C1763" s="3"/>
      <c r="D1763" s="4"/>
      <c r="I1763" s="6"/>
      <c r="J1763" s="7"/>
    </row>
    <row r="1764" spans="1:10">
      <c r="A1764" s="1"/>
      <c r="B1764" s="9"/>
      <c r="C1764" s="3"/>
      <c r="D1764" s="4"/>
      <c r="I1764" s="6"/>
      <c r="J1764" s="7"/>
    </row>
    <row r="1765" spans="1:10">
      <c r="A1765" s="1"/>
      <c r="B1765" s="9"/>
      <c r="C1765" s="3"/>
      <c r="D1765" s="4"/>
      <c r="I1765" s="6"/>
      <c r="J1765" s="7"/>
    </row>
    <row r="1766" spans="1:10">
      <c r="A1766" s="1"/>
      <c r="B1766" s="9"/>
      <c r="C1766" s="3"/>
      <c r="D1766" s="4"/>
      <c r="I1766" s="6"/>
      <c r="J1766" s="7"/>
    </row>
    <row r="1767" spans="1:10">
      <c r="A1767" s="1"/>
      <c r="B1767" s="9"/>
      <c r="C1767" s="3"/>
      <c r="D1767" s="4"/>
      <c r="I1767" s="6"/>
      <c r="J1767" s="7"/>
    </row>
    <row r="1768" spans="1:10">
      <c r="A1768" s="1"/>
      <c r="B1768" s="9"/>
      <c r="C1768" s="3"/>
      <c r="D1768" s="4"/>
      <c r="I1768" s="6"/>
      <c r="J1768" s="7"/>
    </row>
    <row r="1769" spans="1:10">
      <c r="A1769" s="1"/>
      <c r="B1769" s="9"/>
      <c r="C1769" s="3"/>
      <c r="D1769" s="4"/>
      <c r="I1769" s="6"/>
      <c r="J1769" s="7"/>
    </row>
    <row r="1770" spans="1:10">
      <c r="J1770" s="7"/>
    </row>
    <row r="1771" spans="1:10">
      <c r="J1771" s="7"/>
    </row>
    <row r="1772" spans="1:10">
      <c r="J1772" s="7"/>
    </row>
    <row r="1773" spans="1:10">
      <c r="J1773" s="7"/>
    </row>
    <row r="1774" spans="1:10">
      <c r="J1774" s="7"/>
    </row>
    <row r="1775" spans="1:10">
      <c r="J1775" s="7"/>
    </row>
    <row r="1776" spans="1:10">
      <c r="J1776" s="7"/>
    </row>
    <row r="1777" spans="10:10">
      <c r="J1777" s="7"/>
    </row>
    <row r="1778" spans="10:10">
      <c r="J1778" s="7"/>
    </row>
    <row r="1779" spans="10:10">
      <c r="J1779" s="7"/>
    </row>
    <row r="1780" spans="10:10">
      <c r="J1780" s="7"/>
    </row>
    <row r="1781" spans="10:10">
      <c r="J1781" s="7"/>
    </row>
    <row r="1782" spans="10:10">
      <c r="J1782" s="7"/>
    </row>
    <row r="1783" spans="10:10">
      <c r="J1783" s="7"/>
    </row>
    <row r="1784" spans="10:10">
      <c r="J1784" s="7"/>
    </row>
    <row r="1785" spans="10:10">
      <c r="J1785" s="7"/>
    </row>
    <row r="1786" spans="10:10">
      <c r="J1786" s="7"/>
    </row>
    <row r="1787" spans="10:10">
      <c r="J1787" s="7"/>
    </row>
    <row r="1788" spans="10:10">
      <c r="J1788" s="7"/>
    </row>
    <row r="1789" spans="10:10">
      <c r="J1789" s="7"/>
    </row>
    <row r="1790" spans="10:10">
      <c r="J1790" s="7"/>
    </row>
    <row r="1791" spans="10:10">
      <c r="J1791" s="7"/>
    </row>
    <row r="1792" spans="10:10">
      <c r="J1792" s="7"/>
    </row>
    <row r="1793" spans="10:10">
      <c r="J1793" s="7"/>
    </row>
    <row r="1794" spans="10:10">
      <c r="J1794" s="7"/>
    </row>
    <row r="1795" spans="10:10">
      <c r="J1795" s="7"/>
    </row>
    <row r="1796" spans="10:10">
      <c r="J1796" s="7"/>
    </row>
    <row r="1797" spans="10:10">
      <c r="J1797" s="7"/>
    </row>
    <row r="1798" spans="10:10">
      <c r="J1798" s="7"/>
    </row>
    <row r="1799" spans="10:10">
      <c r="J1799" s="7"/>
    </row>
    <row r="1800" spans="10:10">
      <c r="J1800" s="7"/>
    </row>
    <row r="1801" spans="10:10">
      <c r="J1801" s="7"/>
    </row>
    <row r="1802" spans="10:10">
      <c r="J1802" s="7"/>
    </row>
  </sheetData>
  <dataValidations count="4">
    <dataValidation type="list" allowBlank="1" showInputMessage="1" showErrorMessage="1" sqref="IU65318:IU67305 SQ65318:SQ67305 ACM65318:ACM67305 AMI65318:AMI67305 AWE65318:AWE67305 BGA65318:BGA67305 BPW65318:BPW67305 BZS65318:BZS67305 CJO65318:CJO67305 CTK65318:CTK67305 DDG65318:DDG67305 DNC65318:DNC67305 DWY65318:DWY67305 EGU65318:EGU67305 EQQ65318:EQQ67305 FAM65318:FAM67305 FKI65318:FKI67305 FUE65318:FUE67305 GEA65318:GEA67305 GNW65318:GNW67305 GXS65318:GXS67305 HHO65318:HHO67305 HRK65318:HRK67305 IBG65318:IBG67305 ILC65318:ILC67305 IUY65318:IUY67305 JEU65318:JEU67305 JOQ65318:JOQ67305 JYM65318:JYM67305 KII65318:KII67305 KSE65318:KSE67305 LCA65318:LCA67305 LLW65318:LLW67305 LVS65318:LVS67305 MFO65318:MFO67305 MPK65318:MPK67305 MZG65318:MZG67305 NJC65318:NJC67305 NSY65318:NSY67305 OCU65318:OCU67305 OMQ65318:OMQ67305 OWM65318:OWM67305 PGI65318:PGI67305 PQE65318:PQE67305 QAA65318:QAA67305 QJW65318:QJW67305 QTS65318:QTS67305 RDO65318:RDO67305 RNK65318:RNK67305 RXG65318:RXG67305 SHC65318:SHC67305 SQY65318:SQY67305 TAU65318:TAU67305 TKQ65318:TKQ67305 TUM65318:TUM67305 UEI65318:UEI67305 UOE65318:UOE67305 UYA65318:UYA67305 VHW65318:VHW67305 VRS65318:VRS67305 WBO65318:WBO67305 WLK65318:WLK67305 WVG65318:WVG67305 IU130854:IU132841 SQ130854:SQ132841 ACM130854:ACM132841 AMI130854:AMI132841 AWE130854:AWE132841 BGA130854:BGA132841 BPW130854:BPW132841 BZS130854:BZS132841 CJO130854:CJO132841 CTK130854:CTK132841 DDG130854:DDG132841 DNC130854:DNC132841 DWY130854:DWY132841 EGU130854:EGU132841 EQQ130854:EQQ132841 FAM130854:FAM132841 FKI130854:FKI132841 FUE130854:FUE132841 GEA130854:GEA132841 GNW130854:GNW132841 GXS130854:GXS132841 HHO130854:HHO132841 HRK130854:HRK132841 IBG130854:IBG132841 ILC130854:ILC132841 IUY130854:IUY132841 JEU130854:JEU132841 JOQ130854:JOQ132841 JYM130854:JYM132841 KII130854:KII132841 KSE130854:KSE132841 LCA130854:LCA132841 LLW130854:LLW132841 LVS130854:LVS132841 MFO130854:MFO132841 MPK130854:MPK132841 MZG130854:MZG132841 NJC130854:NJC132841 NSY130854:NSY132841 OCU130854:OCU132841 OMQ130854:OMQ132841 OWM130854:OWM132841 PGI130854:PGI132841 PQE130854:PQE132841 QAA130854:QAA132841 QJW130854:QJW132841 QTS130854:QTS132841 RDO130854:RDO132841 RNK130854:RNK132841 RXG130854:RXG132841 SHC130854:SHC132841 SQY130854:SQY132841 TAU130854:TAU132841 TKQ130854:TKQ132841 TUM130854:TUM132841 UEI130854:UEI132841 UOE130854:UOE132841 UYA130854:UYA132841 VHW130854:VHW132841 VRS130854:VRS132841 WBO130854:WBO132841 WLK130854:WLK132841 WVG130854:WVG132841 IU196390:IU198377 SQ196390:SQ198377 ACM196390:ACM198377 AMI196390:AMI198377 AWE196390:AWE198377 BGA196390:BGA198377 BPW196390:BPW198377 BZS196390:BZS198377 CJO196390:CJO198377 CTK196390:CTK198377 DDG196390:DDG198377 DNC196390:DNC198377 DWY196390:DWY198377 EGU196390:EGU198377 EQQ196390:EQQ198377 FAM196390:FAM198377 FKI196390:FKI198377 FUE196390:FUE198377 GEA196390:GEA198377 GNW196390:GNW198377 GXS196390:GXS198377 HHO196390:HHO198377 HRK196390:HRK198377 IBG196390:IBG198377 ILC196390:ILC198377 IUY196390:IUY198377 JEU196390:JEU198377 JOQ196390:JOQ198377 JYM196390:JYM198377 KII196390:KII198377 KSE196390:KSE198377 LCA196390:LCA198377 LLW196390:LLW198377 LVS196390:LVS198377 MFO196390:MFO198377 MPK196390:MPK198377 MZG196390:MZG198377 NJC196390:NJC198377 NSY196390:NSY198377 OCU196390:OCU198377 OMQ196390:OMQ198377 OWM196390:OWM198377 PGI196390:PGI198377 PQE196390:PQE198377 QAA196390:QAA198377 QJW196390:QJW198377 QTS196390:QTS198377 RDO196390:RDO198377 RNK196390:RNK198377 RXG196390:RXG198377 SHC196390:SHC198377 SQY196390:SQY198377 TAU196390:TAU198377 TKQ196390:TKQ198377 TUM196390:TUM198377 UEI196390:UEI198377 UOE196390:UOE198377 UYA196390:UYA198377 VHW196390:VHW198377 VRS196390:VRS198377 WBO196390:WBO198377 WLK196390:WLK198377 WVG196390:WVG198377 IU261926:IU263913 SQ261926:SQ263913 ACM261926:ACM263913 AMI261926:AMI263913 AWE261926:AWE263913 BGA261926:BGA263913 BPW261926:BPW263913 BZS261926:BZS263913 CJO261926:CJO263913 CTK261926:CTK263913 DDG261926:DDG263913 DNC261926:DNC263913 DWY261926:DWY263913 EGU261926:EGU263913 EQQ261926:EQQ263913 FAM261926:FAM263913 FKI261926:FKI263913 FUE261926:FUE263913 GEA261926:GEA263913 GNW261926:GNW263913 GXS261926:GXS263913 HHO261926:HHO263913 HRK261926:HRK263913 IBG261926:IBG263913 ILC261926:ILC263913 IUY261926:IUY263913 JEU261926:JEU263913 JOQ261926:JOQ263913 JYM261926:JYM263913 KII261926:KII263913 KSE261926:KSE263913 LCA261926:LCA263913 LLW261926:LLW263913 LVS261926:LVS263913 MFO261926:MFO263913 MPK261926:MPK263913 MZG261926:MZG263913 NJC261926:NJC263913 NSY261926:NSY263913 OCU261926:OCU263913 OMQ261926:OMQ263913 OWM261926:OWM263913 PGI261926:PGI263913 PQE261926:PQE263913 QAA261926:QAA263913 QJW261926:QJW263913 QTS261926:QTS263913 RDO261926:RDO263913 RNK261926:RNK263913 RXG261926:RXG263913 SHC261926:SHC263913 SQY261926:SQY263913 TAU261926:TAU263913 TKQ261926:TKQ263913 TUM261926:TUM263913 UEI261926:UEI263913 UOE261926:UOE263913 UYA261926:UYA263913 VHW261926:VHW263913 VRS261926:VRS263913 WBO261926:WBO263913 WLK261926:WLK263913 WVG261926:WVG263913 IU327462:IU329449 SQ327462:SQ329449 ACM327462:ACM329449 AMI327462:AMI329449 AWE327462:AWE329449 BGA327462:BGA329449 BPW327462:BPW329449 BZS327462:BZS329449 CJO327462:CJO329449 CTK327462:CTK329449 DDG327462:DDG329449 DNC327462:DNC329449 DWY327462:DWY329449 EGU327462:EGU329449 EQQ327462:EQQ329449 FAM327462:FAM329449 FKI327462:FKI329449 FUE327462:FUE329449 GEA327462:GEA329449 GNW327462:GNW329449 GXS327462:GXS329449 HHO327462:HHO329449 HRK327462:HRK329449 IBG327462:IBG329449 ILC327462:ILC329449 IUY327462:IUY329449 JEU327462:JEU329449 JOQ327462:JOQ329449 JYM327462:JYM329449 KII327462:KII329449 KSE327462:KSE329449 LCA327462:LCA329449 LLW327462:LLW329449 LVS327462:LVS329449 MFO327462:MFO329449 MPK327462:MPK329449 MZG327462:MZG329449 NJC327462:NJC329449 NSY327462:NSY329449 OCU327462:OCU329449 OMQ327462:OMQ329449 OWM327462:OWM329449 PGI327462:PGI329449 PQE327462:PQE329449 QAA327462:QAA329449 QJW327462:QJW329449 QTS327462:QTS329449 RDO327462:RDO329449 RNK327462:RNK329449 RXG327462:RXG329449 SHC327462:SHC329449 SQY327462:SQY329449 TAU327462:TAU329449 TKQ327462:TKQ329449 TUM327462:TUM329449 UEI327462:UEI329449 UOE327462:UOE329449 UYA327462:UYA329449 VHW327462:VHW329449 VRS327462:VRS329449 WBO327462:WBO329449 WLK327462:WLK329449 WVG327462:WVG329449 IU392998:IU394985 SQ392998:SQ394985 ACM392998:ACM394985 AMI392998:AMI394985 AWE392998:AWE394985 BGA392998:BGA394985 BPW392998:BPW394985 BZS392998:BZS394985 CJO392998:CJO394985 CTK392998:CTK394985 DDG392998:DDG394985 DNC392998:DNC394985 DWY392998:DWY394985 EGU392998:EGU394985 EQQ392998:EQQ394985 FAM392998:FAM394985 FKI392998:FKI394985 FUE392998:FUE394985 GEA392998:GEA394985 GNW392998:GNW394985 GXS392998:GXS394985 HHO392998:HHO394985 HRK392998:HRK394985 IBG392998:IBG394985 ILC392998:ILC394985 IUY392998:IUY394985 JEU392998:JEU394985 JOQ392998:JOQ394985 JYM392998:JYM394985 KII392998:KII394985 KSE392998:KSE394985 LCA392998:LCA394985 LLW392998:LLW394985 LVS392998:LVS394985 MFO392998:MFO394985 MPK392998:MPK394985 MZG392998:MZG394985 NJC392998:NJC394985 NSY392998:NSY394985 OCU392998:OCU394985 OMQ392998:OMQ394985 OWM392998:OWM394985 PGI392998:PGI394985 PQE392998:PQE394985 QAA392998:QAA394985 QJW392998:QJW394985 QTS392998:QTS394985 RDO392998:RDO394985 RNK392998:RNK394985 RXG392998:RXG394985 SHC392998:SHC394985 SQY392998:SQY394985 TAU392998:TAU394985 TKQ392998:TKQ394985 TUM392998:TUM394985 UEI392998:UEI394985 UOE392998:UOE394985 UYA392998:UYA394985 VHW392998:VHW394985 VRS392998:VRS394985 WBO392998:WBO394985 WLK392998:WLK394985 WVG392998:WVG394985 IU458534:IU460521 SQ458534:SQ460521 ACM458534:ACM460521 AMI458534:AMI460521 AWE458534:AWE460521 BGA458534:BGA460521 BPW458534:BPW460521 BZS458534:BZS460521 CJO458534:CJO460521 CTK458534:CTK460521 DDG458534:DDG460521 DNC458534:DNC460521 DWY458534:DWY460521 EGU458534:EGU460521 EQQ458534:EQQ460521 FAM458534:FAM460521 FKI458534:FKI460521 FUE458534:FUE460521 GEA458534:GEA460521 GNW458534:GNW460521 GXS458534:GXS460521 HHO458534:HHO460521 HRK458534:HRK460521 IBG458534:IBG460521 ILC458534:ILC460521 IUY458534:IUY460521 JEU458534:JEU460521 JOQ458534:JOQ460521 JYM458534:JYM460521 KII458534:KII460521 KSE458534:KSE460521 LCA458534:LCA460521 LLW458534:LLW460521 LVS458534:LVS460521 MFO458534:MFO460521 MPK458534:MPK460521 MZG458534:MZG460521 NJC458534:NJC460521 NSY458534:NSY460521 OCU458534:OCU460521 OMQ458534:OMQ460521 OWM458534:OWM460521 PGI458534:PGI460521 PQE458534:PQE460521 QAA458534:QAA460521 QJW458534:QJW460521 QTS458534:QTS460521 RDO458534:RDO460521 RNK458534:RNK460521 RXG458534:RXG460521 SHC458534:SHC460521 SQY458534:SQY460521 TAU458534:TAU460521 TKQ458534:TKQ460521 TUM458534:TUM460521 UEI458534:UEI460521 UOE458534:UOE460521 UYA458534:UYA460521 VHW458534:VHW460521 VRS458534:VRS460521 WBO458534:WBO460521 WLK458534:WLK460521 WVG458534:WVG460521 IU524070:IU526057 SQ524070:SQ526057 ACM524070:ACM526057 AMI524070:AMI526057 AWE524070:AWE526057 BGA524070:BGA526057 BPW524070:BPW526057 BZS524070:BZS526057 CJO524070:CJO526057 CTK524070:CTK526057 DDG524070:DDG526057 DNC524070:DNC526057 DWY524070:DWY526057 EGU524070:EGU526057 EQQ524070:EQQ526057 FAM524070:FAM526057 FKI524070:FKI526057 FUE524070:FUE526057 GEA524070:GEA526057 GNW524070:GNW526057 GXS524070:GXS526057 HHO524070:HHO526057 HRK524070:HRK526057 IBG524070:IBG526057 ILC524070:ILC526057 IUY524070:IUY526057 JEU524070:JEU526057 JOQ524070:JOQ526057 JYM524070:JYM526057 KII524070:KII526057 KSE524070:KSE526057 LCA524070:LCA526057 LLW524070:LLW526057 LVS524070:LVS526057 MFO524070:MFO526057 MPK524070:MPK526057 MZG524070:MZG526057 NJC524070:NJC526057 NSY524070:NSY526057 OCU524070:OCU526057 OMQ524070:OMQ526057 OWM524070:OWM526057 PGI524070:PGI526057 PQE524070:PQE526057 QAA524070:QAA526057 QJW524070:QJW526057 QTS524070:QTS526057 RDO524070:RDO526057 RNK524070:RNK526057 RXG524070:RXG526057 SHC524070:SHC526057 SQY524070:SQY526057 TAU524070:TAU526057 TKQ524070:TKQ526057 TUM524070:TUM526057 UEI524070:UEI526057 UOE524070:UOE526057 UYA524070:UYA526057 VHW524070:VHW526057 VRS524070:VRS526057 WBO524070:WBO526057 WLK524070:WLK526057 WVG524070:WVG526057 IU589606:IU591593 SQ589606:SQ591593 ACM589606:ACM591593 AMI589606:AMI591593 AWE589606:AWE591593 BGA589606:BGA591593 BPW589606:BPW591593 BZS589606:BZS591593 CJO589606:CJO591593 CTK589606:CTK591593 DDG589606:DDG591593 DNC589606:DNC591593 DWY589606:DWY591593 EGU589606:EGU591593 EQQ589606:EQQ591593 FAM589606:FAM591593 FKI589606:FKI591593 FUE589606:FUE591593 GEA589606:GEA591593 GNW589606:GNW591593 GXS589606:GXS591593 HHO589606:HHO591593 HRK589606:HRK591593 IBG589606:IBG591593 ILC589606:ILC591593 IUY589606:IUY591593 JEU589606:JEU591593 JOQ589606:JOQ591593 JYM589606:JYM591593 KII589606:KII591593 KSE589606:KSE591593 LCA589606:LCA591593 LLW589606:LLW591593 LVS589606:LVS591593 MFO589606:MFO591593 MPK589606:MPK591593 MZG589606:MZG591593 NJC589606:NJC591593 NSY589606:NSY591593 OCU589606:OCU591593 OMQ589606:OMQ591593 OWM589606:OWM591593 PGI589606:PGI591593 PQE589606:PQE591593 QAA589606:QAA591593 QJW589606:QJW591593 QTS589606:QTS591593 RDO589606:RDO591593 RNK589606:RNK591593 RXG589606:RXG591593 SHC589606:SHC591593 SQY589606:SQY591593 TAU589606:TAU591593 TKQ589606:TKQ591593 TUM589606:TUM591593 UEI589606:UEI591593 UOE589606:UOE591593 UYA589606:UYA591593 VHW589606:VHW591593 VRS589606:VRS591593 WBO589606:WBO591593 WLK589606:WLK591593 WVG589606:WVG591593 IU655142:IU657129 SQ655142:SQ657129 ACM655142:ACM657129 AMI655142:AMI657129 AWE655142:AWE657129 BGA655142:BGA657129 BPW655142:BPW657129 BZS655142:BZS657129 CJO655142:CJO657129 CTK655142:CTK657129 DDG655142:DDG657129 DNC655142:DNC657129 DWY655142:DWY657129 EGU655142:EGU657129 EQQ655142:EQQ657129 FAM655142:FAM657129 FKI655142:FKI657129 FUE655142:FUE657129 GEA655142:GEA657129 GNW655142:GNW657129 GXS655142:GXS657129 HHO655142:HHO657129 HRK655142:HRK657129 IBG655142:IBG657129 ILC655142:ILC657129 IUY655142:IUY657129 JEU655142:JEU657129 JOQ655142:JOQ657129 JYM655142:JYM657129 KII655142:KII657129 KSE655142:KSE657129 LCA655142:LCA657129 LLW655142:LLW657129 LVS655142:LVS657129 MFO655142:MFO657129 MPK655142:MPK657129 MZG655142:MZG657129 NJC655142:NJC657129 NSY655142:NSY657129 OCU655142:OCU657129 OMQ655142:OMQ657129 OWM655142:OWM657129 PGI655142:PGI657129 PQE655142:PQE657129 QAA655142:QAA657129 QJW655142:QJW657129 QTS655142:QTS657129 RDO655142:RDO657129 RNK655142:RNK657129 RXG655142:RXG657129 SHC655142:SHC657129 SQY655142:SQY657129 TAU655142:TAU657129 TKQ655142:TKQ657129 TUM655142:TUM657129 UEI655142:UEI657129 UOE655142:UOE657129 UYA655142:UYA657129 VHW655142:VHW657129 VRS655142:VRS657129 WBO655142:WBO657129 WLK655142:WLK657129 WVG655142:WVG657129 IU720678:IU722665 SQ720678:SQ722665 ACM720678:ACM722665 AMI720678:AMI722665 AWE720678:AWE722665 BGA720678:BGA722665 BPW720678:BPW722665 BZS720678:BZS722665 CJO720678:CJO722665 CTK720678:CTK722665 DDG720678:DDG722665 DNC720678:DNC722665 DWY720678:DWY722665 EGU720678:EGU722665 EQQ720678:EQQ722665 FAM720678:FAM722665 FKI720678:FKI722665 FUE720678:FUE722665 GEA720678:GEA722665 GNW720678:GNW722665 GXS720678:GXS722665 HHO720678:HHO722665 HRK720678:HRK722665 IBG720678:IBG722665 ILC720678:ILC722665 IUY720678:IUY722665 JEU720678:JEU722665 JOQ720678:JOQ722665 JYM720678:JYM722665 KII720678:KII722665 KSE720678:KSE722665 LCA720678:LCA722665 LLW720678:LLW722665 LVS720678:LVS722665 MFO720678:MFO722665 MPK720678:MPK722665 MZG720678:MZG722665 NJC720678:NJC722665 NSY720678:NSY722665 OCU720678:OCU722665 OMQ720678:OMQ722665 OWM720678:OWM722665 PGI720678:PGI722665 PQE720678:PQE722665 QAA720678:QAA722665 QJW720678:QJW722665 QTS720678:QTS722665 RDO720678:RDO722665 RNK720678:RNK722665 RXG720678:RXG722665 SHC720678:SHC722665 SQY720678:SQY722665 TAU720678:TAU722665 TKQ720678:TKQ722665 TUM720678:TUM722665 UEI720678:UEI722665 UOE720678:UOE722665 UYA720678:UYA722665 VHW720678:VHW722665 VRS720678:VRS722665 WBO720678:WBO722665 WLK720678:WLK722665 WVG720678:WVG722665 IU786214:IU788201 SQ786214:SQ788201 ACM786214:ACM788201 AMI786214:AMI788201 AWE786214:AWE788201 BGA786214:BGA788201 BPW786214:BPW788201 BZS786214:BZS788201 CJO786214:CJO788201 CTK786214:CTK788201 DDG786214:DDG788201 DNC786214:DNC788201 DWY786214:DWY788201 EGU786214:EGU788201 EQQ786214:EQQ788201 FAM786214:FAM788201 FKI786214:FKI788201 FUE786214:FUE788201 GEA786214:GEA788201 GNW786214:GNW788201 GXS786214:GXS788201 HHO786214:HHO788201 HRK786214:HRK788201 IBG786214:IBG788201 ILC786214:ILC788201 IUY786214:IUY788201 JEU786214:JEU788201 JOQ786214:JOQ788201 JYM786214:JYM788201 KII786214:KII788201 KSE786214:KSE788201 LCA786214:LCA788201 LLW786214:LLW788201 LVS786214:LVS788201 MFO786214:MFO788201 MPK786214:MPK788201 MZG786214:MZG788201 NJC786214:NJC788201 NSY786214:NSY788201 OCU786214:OCU788201 OMQ786214:OMQ788201 OWM786214:OWM788201 PGI786214:PGI788201 PQE786214:PQE788201 QAA786214:QAA788201 QJW786214:QJW788201 QTS786214:QTS788201 RDO786214:RDO788201 RNK786214:RNK788201 RXG786214:RXG788201 SHC786214:SHC788201 SQY786214:SQY788201 TAU786214:TAU788201 TKQ786214:TKQ788201 TUM786214:TUM788201 UEI786214:UEI788201 UOE786214:UOE788201 UYA786214:UYA788201 VHW786214:VHW788201 VRS786214:VRS788201 WBO786214:WBO788201 WLK786214:WLK788201 WVG786214:WVG788201 IU851750:IU853737 SQ851750:SQ853737 ACM851750:ACM853737 AMI851750:AMI853737 AWE851750:AWE853737 BGA851750:BGA853737 BPW851750:BPW853737 BZS851750:BZS853737 CJO851750:CJO853737 CTK851750:CTK853737 DDG851750:DDG853737 DNC851750:DNC853737 DWY851750:DWY853737 EGU851750:EGU853737 EQQ851750:EQQ853737 FAM851750:FAM853737 FKI851750:FKI853737 FUE851750:FUE853737 GEA851750:GEA853737 GNW851750:GNW853737 GXS851750:GXS853737 HHO851750:HHO853737 HRK851750:HRK853737 IBG851750:IBG853737 ILC851750:ILC853737 IUY851750:IUY853737 JEU851750:JEU853737 JOQ851750:JOQ853737 JYM851750:JYM853737 KII851750:KII853737 KSE851750:KSE853737 LCA851750:LCA853737 LLW851750:LLW853737 LVS851750:LVS853737 MFO851750:MFO853737 MPK851750:MPK853737 MZG851750:MZG853737 NJC851750:NJC853737 NSY851750:NSY853737 OCU851750:OCU853737 OMQ851750:OMQ853737 OWM851750:OWM853737 PGI851750:PGI853737 PQE851750:PQE853737 QAA851750:QAA853737 QJW851750:QJW853737 QTS851750:QTS853737 RDO851750:RDO853737 RNK851750:RNK853737 RXG851750:RXG853737 SHC851750:SHC853737 SQY851750:SQY853737 TAU851750:TAU853737 TKQ851750:TKQ853737 TUM851750:TUM853737 UEI851750:UEI853737 UOE851750:UOE853737 UYA851750:UYA853737 VHW851750:VHW853737 VRS851750:VRS853737 WBO851750:WBO853737 WLK851750:WLK853737 WVG851750:WVG853737 IU917286:IU919273 SQ917286:SQ919273 ACM917286:ACM919273 AMI917286:AMI919273 AWE917286:AWE919273 BGA917286:BGA919273 BPW917286:BPW919273 BZS917286:BZS919273 CJO917286:CJO919273 CTK917286:CTK919273 DDG917286:DDG919273 DNC917286:DNC919273 DWY917286:DWY919273 EGU917286:EGU919273 EQQ917286:EQQ919273 FAM917286:FAM919273 FKI917286:FKI919273 FUE917286:FUE919273 GEA917286:GEA919273 GNW917286:GNW919273 GXS917286:GXS919273 HHO917286:HHO919273 HRK917286:HRK919273 IBG917286:IBG919273 ILC917286:ILC919273 IUY917286:IUY919273 JEU917286:JEU919273 JOQ917286:JOQ919273 JYM917286:JYM919273 KII917286:KII919273 KSE917286:KSE919273 LCA917286:LCA919273 LLW917286:LLW919273 LVS917286:LVS919273 MFO917286:MFO919273 MPK917286:MPK919273 MZG917286:MZG919273 NJC917286:NJC919273 NSY917286:NSY919273 OCU917286:OCU919273 OMQ917286:OMQ919273 OWM917286:OWM919273 PGI917286:PGI919273 PQE917286:PQE919273 QAA917286:QAA919273 QJW917286:QJW919273 QTS917286:QTS919273 RDO917286:RDO919273 RNK917286:RNK919273 RXG917286:RXG919273 SHC917286:SHC919273 SQY917286:SQY919273 TAU917286:TAU919273 TKQ917286:TKQ919273 TUM917286:TUM919273 UEI917286:UEI919273 UOE917286:UOE919273 UYA917286:UYA919273 VHW917286:VHW919273 VRS917286:VRS919273 WBO917286:WBO919273 WLK917286:WLK919273 WVG917286:WVG919273 IU982822:IU984809 SQ982822:SQ984809 ACM982822:ACM984809 AMI982822:AMI984809 AWE982822:AWE984809 BGA982822:BGA984809 BPW982822:BPW984809 BZS982822:BZS984809 CJO982822:CJO984809 CTK982822:CTK984809 DDG982822:DDG984809 DNC982822:DNC984809 DWY982822:DWY984809 EGU982822:EGU984809 EQQ982822:EQQ984809 FAM982822:FAM984809 FKI982822:FKI984809 FUE982822:FUE984809 GEA982822:GEA984809 GNW982822:GNW984809 GXS982822:GXS984809 HHO982822:HHO984809 HRK982822:HRK984809 IBG982822:IBG984809 ILC982822:ILC984809 IUY982822:IUY984809 JEU982822:JEU984809 JOQ982822:JOQ984809 JYM982822:JYM984809 KII982822:KII984809 KSE982822:KSE984809 LCA982822:LCA984809 LLW982822:LLW984809 LVS982822:LVS984809 MFO982822:MFO984809 MPK982822:MPK984809 MZG982822:MZG984809 NJC982822:NJC984809 NSY982822:NSY984809 OCU982822:OCU984809 OMQ982822:OMQ984809 OWM982822:OWM984809 PGI982822:PGI984809 PQE982822:PQE984809 QAA982822:QAA984809 QJW982822:QJW984809 QTS982822:QTS984809 RDO982822:RDO984809 RNK982822:RNK984809 RXG982822:RXG984809 SHC982822:SHC984809 SQY982822:SQY984809 TAU982822:TAU984809 TKQ982822:TKQ984809 TUM982822:TUM984809 UEI982822:UEI984809 UOE982822:UOE984809 UYA982822:UYA984809 VHW982822:VHW984809 VRS982822:VRS984809 WBO982822:WBO984809 WLK982822:WLK984809 WVG982822:WVG984809 IU1:IU1769 SQ1:SQ1769 ACM1:ACM1769 AMI1:AMI1769 AWE1:AWE1769 BGA1:BGA1769 BPW1:BPW1769 BZS1:BZS1769 CJO1:CJO1769 CTK1:CTK1769 DDG1:DDG1769 DNC1:DNC1769 DWY1:DWY1769 EGU1:EGU1769 EQQ1:EQQ1769 FAM1:FAM1769 FKI1:FKI1769 FUE1:FUE1769 GEA1:GEA1769 GNW1:GNW1769 GXS1:GXS1769 HHO1:HHO1769 HRK1:HRK1769 IBG1:IBG1769 ILC1:ILC1769 IUY1:IUY1769 JEU1:JEU1769 JOQ1:JOQ1769 JYM1:JYM1769 KII1:KII1769 KSE1:KSE1769 LCA1:LCA1769 LLW1:LLW1769 LVS1:LVS1769 MFO1:MFO1769 MPK1:MPK1769 MZG1:MZG1769 NJC1:NJC1769 NSY1:NSY1769 OCU1:OCU1769 OMQ1:OMQ1769 OWM1:OWM1769 PGI1:PGI1769 PQE1:PQE1769 QAA1:QAA1769 QJW1:QJW1769 QTS1:QTS1769 RDO1:RDO1769 RNK1:RNK1769 RXG1:RXG1769 SHC1:SHC1769 SQY1:SQY1769 TAU1:TAU1769 TKQ1:TKQ1769 TUM1:TUM1769 UEI1:UEI1769 UOE1:UOE1769 UYA1:UYA1769 VHW1:VHW1769 VRS1:VRS1769 WBO1:WBO1769 WLK1:WLK1769 WVG1:WVG1769">
      <formula1>"Réception,Préparation,Expédition,Dégagement,Administration (chefs équipes),Inventaire,Emballages/Déchets"</formula1>
    </dataValidation>
    <dataValidation type="list" allowBlank="1" showInputMessage="1" showErrorMessage="1" sqref="IV65318:IV67305 SR65318:SR67305 ACN65318:ACN67305 AMJ65318:AMJ67305 AWF65318:AWF67305 BGB65318:BGB67305 BPX65318:BPX67305 BZT65318:BZT67305 CJP65318:CJP67305 CTL65318:CTL67305 DDH65318:DDH67305 DND65318:DND67305 DWZ65318:DWZ67305 EGV65318:EGV67305 EQR65318:EQR67305 FAN65318:FAN67305 FKJ65318:FKJ67305 FUF65318:FUF67305 GEB65318:GEB67305 GNX65318:GNX67305 GXT65318:GXT67305 HHP65318:HHP67305 HRL65318:HRL67305 IBH65318:IBH67305 ILD65318:ILD67305 IUZ65318:IUZ67305 JEV65318:JEV67305 JOR65318:JOR67305 JYN65318:JYN67305 KIJ65318:KIJ67305 KSF65318:KSF67305 LCB65318:LCB67305 LLX65318:LLX67305 LVT65318:LVT67305 MFP65318:MFP67305 MPL65318:MPL67305 MZH65318:MZH67305 NJD65318:NJD67305 NSZ65318:NSZ67305 OCV65318:OCV67305 OMR65318:OMR67305 OWN65318:OWN67305 PGJ65318:PGJ67305 PQF65318:PQF67305 QAB65318:QAB67305 QJX65318:QJX67305 QTT65318:QTT67305 RDP65318:RDP67305 RNL65318:RNL67305 RXH65318:RXH67305 SHD65318:SHD67305 SQZ65318:SQZ67305 TAV65318:TAV67305 TKR65318:TKR67305 TUN65318:TUN67305 UEJ65318:UEJ67305 UOF65318:UOF67305 UYB65318:UYB67305 VHX65318:VHX67305 VRT65318:VRT67305 WBP65318:WBP67305 WLL65318:WLL67305 WVH65318:WVH67305 IV130854:IV132841 SR130854:SR132841 ACN130854:ACN132841 AMJ130854:AMJ132841 AWF130854:AWF132841 BGB130854:BGB132841 BPX130854:BPX132841 BZT130854:BZT132841 CJP130854:CJP132841 CTL130854:CTL132841 DDH130854:DDH132841 DND130854:DND132841 DWZ130854:DWZ132841 EGV130854:EGV132841 EQR130854:EQR132841 FAN130854:FAN132841 FKJ130854:FKJ132841 FUF130854:FUF132841 GEB130854:GEB132841 GNX130854:GNX132841 GXT130854:GXT132841 HHP130854:HHP132841 HRL130854:HRL132841 IBH130854:IBH132841 ILD130854:ILD132841 IUZ130854:IUZ132841 JEV130854:JEV132841 JOR130854:JOR132841 JYN130854:JYN132841 KIJ130854:KIJ132841 KSF130854:KSF132841 LCB130854:LCB132841 LLX130854:LLX132841 LVT130854:LVT132841 MFP130854:MFP132841 MPL130854:MPL132841 MZH130854:MZH132841 NJD130854:NJD132841 NSZ130854:NSZ132841 OCV130854:OCV132841 OMR130854:OMR132841 OWN130854:OWN132841 PGJ130854:PGJ132841 PQF130854:PQF132841 QAB130854:QAB132841 QJX130854:QJX132841 QTT130854:QTT132841 RDP130854:RDP132841 RNL130854:RNL132841 RXH130854:RXH132841 SHD130854:SHD132841 SQZ130854:SQZ132841 TAV130854:TAV132841 TKR130854:TKR132841 TUN130854:TUN132841 UEJ130854:UEJ132841 UOF130854:UOF132841 UYB130854:UYB132841 VHX130854:VHX132841 VRT130854:VRT132841 WBP130854:WBP132841 WLL130854:WLL132841 WVH130854:WVH132841 IV196390:IV198377 SR196390:SR198377 ACN196390:ACN198377 AMJ196390:AMJ198377 AWF196390:AWF198377 BGB196390:BGB198377 BPX196390:BPX198377 BZT196390:BZT198377 CJP196390:CJP198377 CTL196390:CTL198377 DDH196390:DDH198377 DND196390:DND198377 DWZ196390:DWZ198377 EGV196390:EGV198377 EQR196390:EQR198377 FAN196390:FAN198377 FKJ196390:FKJ198377 FUF196390:FUF198377 GEB196390:GEB198377 GNX196390:GNX198377 GXT196390:GXT198377 HHP196390:HHP198377 HRL196390:HRL198377 IBH196390:IBH198377 ILD196390:ILD198377 IUZ196390:IUZ198377 JEV196390:JEV198377 JOR196390:JOR198377 JYN196390:JYN198377 KIJ196390:KIJ198377 KSF196390:KSF198377 LCB196390:LCB198377 LLX196390:LLX198377 LVT196390:LVT198377 MFP196390:MFP198377 MPL196390:MPL198377 MZH196390:MZH198377 NJD196390:NJD198377 NSZ196390:NSZ198377 OCV196390:OCV198377 OMR196390:OMR198377 OWN196390:OWN198377 PGJ196390:PGJ198377 PQF196390:PQF198377 QAB196390:QAB198377 QJX196390:QJX198377 QTT196390:QTT198377 RDP196390:RDP198377 RNL196390:RNL198377 RXH196390:RXH198377 SHD196390:SHD198377 SQZ196390:SQZ198377 TAV196390:TAV198377 TKR196390:TKR198377 TUN196390:TUN198377 UEJ196390:UEJ198377 UOF196390:UOF198377 UYB196390:UYB198377 VHX196390:VHX198377 VRT196390:VRT198377 WBP196390:WBP198377 WLL196390:WLL198377 WVH196390:WVH198377 IV261926:IV263913 SR261926:SR263913 ACN261926:ACN263913 AMJ261926:AMJ263913 AWF261926:AWF263913 BGB261926:BGB263913 BPX261926:BPX263913 BZT261926:BZT263913 CJP261926:CJP263913 CTL261926:CTL263913 DDH261926:DDH263913 DND261926:DND263913 DWZ261926:DWZ263913 EGV261926:EGV263913 EQR261926:EQR263913 FAN261926:FAN263913 FKJ261926:FKJ263913 FUF261926:FUF263913 GEB261926:GEB263913 GNX261926:GNX263913 GXT261926:GXT263913 HHP261926:HHP263913 HRL261926:HRL263913 IBH261926:IBH263913 ILD261926:ILD263913 IUZ261926:IUZ263913 JEV261926:JEV263913 JOR261926:JOR263913 JYN261926:JYN263913 KIJ261926:KIJ263913 KSF261926:KSF263913 LCB261926:LCB263913 LLX261926:LLX263913 LVT261926:LVT263913 MFP261926:MFP263913 MPL261926:MPL263913 MZH261926:MZH263913 NJD261926:NJD263913 NSZ261926:NSZ263913 OCV261926:OCV263913 OMR261926:OMR263913 OWN261926:OWN263913 PGJ261926:PGJ263913 PQF261926:PQF263913 QAB261926:QAB263913 QJX261926:QJX263913 QTT261926:QTT263913 RDP261926:RDP263913 RNL261926:RNL263913 RXH261926:RXH263913 SHD261926:SHD263913 SQZ261926:SQZ263913 TAV261926:TAV263913 TKR261926:TKR263913 TUN261926:TUN263913 UEJ261926:UEJ263913 UOF261926:UOF263913 UYB261926:UYB263913 VHX261926:VHX263913 VRT261926:VRT263913 WBP261926:WBP263913 WLL261926:WLL263913 WVH261926:WVH263913 IV327462:IV329449 SR327462:SR329449 ACN327462:ACN329449 AMJ327462:AMJ329449 AWF327462:AWF329449 BGB327462:BGB329449 BPX327462:BPX329449 BZT327462:BZT329449 CJP327462:CJP329449 CTL327462:CTL329449 DDH327462:DDH329449 DND327462:DND329449 DWZ327462:DWZ329449 EGV327462:EGV329449 EQR327462:EQR329449 FAN327462:FAN329449 FKJ327462:FKJ329449 FUF327462:FUF329449 GEB327462:GEB329449 GNX327462:GNX329449 GXT327462:GXT329449 HHP327462:HHP329449 HRL327462:HRL329449 IBH327462:IBH329449 ILD327462:ILD329449 IUZ327462:IUZ329449 JEV327462:JEV329449 JOR327462:JOR329449 JYN327462:JYN329449 KIJ327462:KIJ329449 KSF327462:KSF329449 LCB327462:LCB329449 LLX327462:LLX329449 LVT327462:LVT329449 MFP327462:MFP329449 MPL327462:MPL329449 MZH327462:MZH329449 NJD327462:NJD329449 NSZ327462:NSZ329449 OCV327462:OCV329449 OMR327462:OMR329449 OWN327462:OWN329449 PGJ327462:PGJ329449 PQF327462:PQF329449 QAB327462:QAB329449 QJX327462:QJX329449 QTT327462:QTT329449 RDP327462:RDP329449 RNL327462:RNL329449 RXH327462:RXH329449 SHD327462:SHD329449 SQZ327462:SQZ329449 TAV327462:TAV329449 TKR327462:TKR329449 TUN327462:TUN329449 UEJ327462:UEJ329449 UOF327462:UOF329449 UYB327462:UYB329449 VHX327462:VHX329449 VRT327462:VRT329449 WBP327462:WBP329449 WLL327462:WLL329449 WVH327462:WVH329449 IV392998:IV394985 SR392998:SR394985 ACN392998:ACN394985 AMJ392998:AMJ394985 AWF392998:AWF394985 BGB392998:BGB394985 BPX392998:BPX394985 BZT392998:BZT394985 CJP392998:CJP394985 CTL392998:CTL394985 DDH392998:DDH394985 DND392998:DND394985 DWZ392998:DWZ394985 EGV392998:EGV394985 EQR392998:EQR394985 FAN392998:FAN394985 FKJ392998:FKJ394985 FUF392998:FUF394985 GEB392998:GEB394985 GNX392998:GNX394985 GXT392998:GXT394985 HHP392998:HHP394985 HRL392998:HRL394985 IBH392998:IBH394985 ILD392998:ILD394985 IUZ392998:IUZ394985 JEV392998:JEV394985 JOR392998:JOR394985 JYN392998:JYN394985 KIJ392998:KIJ394985 KSF392998:KSF394985 LCB392998:LCB394985 LLX392998:LLX394985 LVT392998:LVT394985 MFP392998:MFP394985 MPL392998:MPL394985 MZH392998:MZH394985 NJD392998:NJD394985 NSZ392998:NSZ394985 OCV392998:OCV394985 OMR392998:OMR394985 OWN392998:OWN394985 PGJ392998:PGJ394985 PQF392998:PQF394985 QAB392998:QAB394985 QJX392998:QJX394985 QTT392998:QTT394985 RDP392998:RDP394985 RNL392998:RNL394985 RXH392998:RXH394985 SHD392998:SHD394985 SQZ392998:SQZ394985 TAV392998:TAV394985 TKR392998:TKR394985 TUN392998:TUN394985 UEJ392998:UEJ394985 UOF392998:UOF394985 UYB392998:UYB394985 VHX392998:VHX394985 VRT392998:VRT394985 WBP392998:WBP394985 WLL392998:WLL394985 WVH392998:WVH394985 IV458534:IV460521 SR458534:SR460521 ACN458534:ACN460521 AMJ458534:AMJ460521 AWF458534:AWF460521 BGB458534:BGB460521 BPX458534:BPX460521 BZT458534:BZT460521 CJP458534:CJP460521 CTL458534:CTL460521 DDH458534:DDH460521 DND458534:DND460521 DWZ458534:DWZ460521 EGV458534:EGV460521 EQR458534:EQR460521 FAN458534:FAN460521 FKJ458534:FKJ460521 FUF458534:FUF460521 GEB458534:GEB460521 GNX458534:GNX460521 GXT458534:GXT460521 HHP458534:HHP460521 HRL458534:HRL460521 IBH458534:IBH460521 ILD458534:ILD460521 IUZ458534:IUZ460521 JEV458534:JEV460521 JOR458534:JOR460521 JYN458534:JYN460521 KIJ458534:KIJ460521 KSF458534:KSF460521 LCB458534:LCB460521 LLX458534:LLX460521 LVT458534:LVT460521 MFP458534:MFP460521 MPL458534:MPL460521 MZH458534:MZH460521 NJD458534:NJD460521 NSZ458534:NSZ460521 OCV458534:OCV460521 OMR458534:OMR460521 OWN458534:OWN460521 PGJ458534:PGJ460521 PQF458534:PQF460521 QAB458534:QAB460521 QJX458534:QJX460521 QTT458534:QTT460521 RDP458534:RDP460521 RNL458534:RNL460521 RXH458534:RXH460521 SHD458534:SHD460521 SQZ458534:SQZ460521 TAV458534:TAV460521 TKR458534:TKR460521 TUN458534:TUN460521 UEJ458534:UEJ460521 UOF458534:UOF460521 UYB458534:UYB460521 VHX458534:VHX460521 VRT458534:VRT460521 WBP458534:WBP460521 WLL458534:WLL460521 WVH458534:WVH460521 IV524070:IV526057 SR524070:SR526057 ACN524070:ACN526057 AMJ524070:AMJ526057 AWF524070:AWF526057 BGB524070:BGB526057 BPX524070:BPX526057 BZT524070:BZT526057 CJP524070:CJP526057 CTL524070:CTL526057 DDH524070:DDH526057 DND524070:DND526057 DWZ524070:DWZ526057 EGV524070:EGV526057 EQR524070:EQR526057 FAN524070:FAN526057 FKJ524070:FKJ526057 FUF524070:FUF526057 GEB524070:GEB526057 GNX524070:GNX526057 GXT524070:GXT526057 HHP524070:HHP526057 HRL524070:HRL526057 IBH524070:IBH526057 ILD524070:ILD526057 IUZ524070:IUZ526057 JEV524070:JEV526057 JOR524070:JOR526057 JYN524070:JYN526057 KIJ524070:KIJ526057 KSF524070:KSF526057 LCB524070:LCB526057 LLX524070:LLX526057 LVT524070:LVT526057 MFP524070:MFP526057 MPL524070:MPL526057 MZH524070:MZH526057 NJD524070:NJD526057 NSZ524070:NSZ526057 OCV524070:OCV526057 OMR524070:OMR526057 OWN524070:OWN526057 PGJ524070:PGJ526057 PQF524070:PQF526057 QAB524070:QAB526057 QJX524070:QJX526057 QTT524070:QTT526057 RDP524070:RDP526057 RNL524070:RNL526057 RXH524070:RXH526057 SHD524070:SHD526057 SQZ524070:SQZ526057 TAV524070:TAV526057 TKR524070:TKR526057 TUN524070:TUN526057 UEJ524070:UEJ526057 UOF524070:UOF526057 UYB524070:UYB526057 VHX524070:VHX526057 VRT524070:VRT526057 WBP524070:WBP526057 WLL524070:WLL526057 WVH524070:WVH526057 IV589606:IV591593 SR589606:SR591593 ACN589606:ACN591593 AMJ589606:AMJ591593 AWF589606:AWF591593 BGB589606:BGB591593 BPX589606:BPX591593 BZT589606:BZT591593 CJP589606:CJP591593 CTL589606:CTL591593 DDH589606:DDH591593 DND589606:DND591593 DWZ589606:DWZ591593 EGV589606:EGV591593 EQR589606:EQR591593 FAN589606:FAN591593 FKJ589606:FKJ591593 FUF589606:FUF591593 GEB589606:GEB591593 GNX589606:GNX591593 GXT589606:GXT591593 HHP589606:HHP591593 HRL589606:HRL591593 IBH589606:IBH591593 ILD589606:ILD591593 IUZ589606:IUZ591593 JEV589606:JEV591593 JOR589606:JOR591593 JYN589606:JYN591593 KIJ589606:KIJ591593 KSF589606:KSF591593 LCB589606:LCB591593 LLX589606:LLX591593 LVT589606:LVT591593 MFP589606:MFP591593 MPL589606:MPL591593 MZH589606:MZH591593 NJD589606:NJD591593 NSZ589606:NSZ591593 OCV589606:OCV591593 OMR589606:OMR591593 OWN589606:OWN591593 PGJ589606:PGJ591593 PQF589606:PQF591593 QAB589606:QAB591593 QJX589606:QJX591593 QTT589606:QTT591593 RDP589606:RDP591593 RNL589606:RNL591593 RXH589606:RXH591593 SHD589606:SHD591593 SQZ589606:SQZ591593 TAV589606:TAV591593 TKR589606:TKR591593 TUN589606:TUN591593 UEJ589606:UEJ591593 UOF589606:UOF591593 UYB589606:UYB591593 VHX589606:VHX591593 VRT589606:VRT591593 WBP589606:WBP591593 WLL589606:WLL591593 WVH589606:WVH591593 IV655142:IV657129 SR655142:SR657129 ACN655142:ACN657129 AMJ655142:AMJ657129 AWF655142:AWF657129 BGB655142:BGB657129 BPX655142:BPX657129 BZT655142:BZT657129 CJP655142:CJP657129 CTL655142:CTL657129 DDH655142:DDH657129 DND655142:DND657129 DWZ655142:DWZ657129 EGV655142:EGV657129 EQR655142:EQR657129 FAN655142:FAN657129 FKJ655142:FKJ657129 FUF655142:FUF657129 GEB655142:GEB657129 GNX655142:GNX657129 GXT655142:GXT657129 HHP655142:HHP657129 HRL655142:HRL657129 IBH655142:IBH657129 ILD655142:ILD657129 IUZ655142:IUZ657129 JEV655142:JEV657129 JOR655142:JOR657129 JYN655142:JYN657129 KIJ655142:KIJ657129 KSF655142:KSF657129 LCB655142:LCB657129 LLX655142:LLX657129 LVT655142:LVT657129 MFP655142:MFP657129 MPL655142:MPL657129 MZH655142:MZH657129 NJD655142:NJD657129 NSZ655142:NSZ657129 OCV655142:OCV657129 OMR655142:OMR657129 OWN655142:OWN657129 PGJ655142:PGJ657129 PQF655142:PQF657129 QAB655142:QAB657129 QJX655142:QJX657129 QTT655142:QTT657129 RDP655142:RDP657129 RNL655142:RNL657129 RXH655142:RXH657129 SHD655142:SHD657129 SQZ655142:SQZ657129 TAV655142:TAV657129 TKR655142:TKR657129 TUN655142:TUN657129 UEJ655142:UEJ657129 UOF655142:UOF657129 UYB655142:UYB657129 VHX655142:VHX657129 VRT655142:VRT657129 WBP655142:WBP657129 WLL655142:WLL657129 WVH655142:WVH657129 IV720678:IV722665 SR720678:SR722665 ACN720678:ACN722665 AMJ720678:AMJ722665 AWF720678:AWF722665 BGB720678:BGB722665 BPX720678:BPX722665 BZT720678:BZT722665 CJP720678:CJP722665 CTL720678:CTL722665 DDH720678:DDH722665 DND720678:DND722665 DWZ720678:DWZ722665 EGV720678:EGV722665 EQR720678:EQR722665 FAN720678:FAN722665 FKJ720678:FKJ722665 FUF720678:FUF722665 GEB720678:GEB722665 GNX720678:GNX722665 GXT720678:GXT722665 HHP720678:HHP722665 HRL720678:HRL722665 IBH720678:IBH722665 ILD720678:ILD722665 IUZ720678:IUZ722665 JEV720678:JEV722665 JOR720678:JOR722665 JYN720678:JYN722665 KIJ720678:KIJ722665 KSF720678:KSF722665 LCB720678:LCB722665 LLX720678:LLX722665 LVT720678:LVT722665 MFP720678:MFP722665 MPL720678:MPL722665 MZH720678:MZH722665 NJD720678:NJD722665 NSZ720678:NSZ722665 OCV720678:OCV722665 OMR720678:OMR722665 OWN720678:OWN722665 PGJ720678:PGJ722665 PQF720678:PQF722665 QAB720678:QAB722665 QJX720678:QJX722665 QTT720678:QTT722665 RDP720678:RDP722665 RNL720678:RNL722665 RXH720678:RXH722665 SHD720678:SHD722665 SQZ720678:SQZ722665 TAV720678:TAV722665 TKR720678:TKR722665 TUN720678:TUN722665 UEJ720678:UEJ722665 UOF720678:UOF722665 UYB720678:UYB722665 VHX720678:VHX722665 VRT720678:VRT722665 WBP720678:WBP722665 WLL720678:WLL722665 WVH720678:WVH722665 IV786214:IV788201 SR786214:SR788201 ACN786214:ACN788201 AMJ786214:AMJ788201 AWF786214:AWF788201 BGB786214:BGB788201 BPX786214:BPX788201 BZT786214:BZT788201 CJP786214:CJP788201 CTL786214:CTL788201 DDH786214:DDH788201 DND786214:DND788201 DWZ786214:DWZ788201 EGV786214:EGV788201 EQR786214:EQR788201 FAN786214:FAN788201 FKJ786214:FKJ788201 FUF786214:FUF788201 GEB786214:GEB788201 GNX786214:GNX788201 GXT786214:GXT788201 HHP786214:HHP788201 HRL786214:HRL788201 IBH786214:IBH788201 ILD786214:ILD788201 IUZ786214:IUZ788201 JEV786214:JEV788201 JOR786214:JOR788201 JYN786214:JYN788201 KIJ786214:KIJ788201 KSF786214:KSF788201 LCB786214:LCB788201 LLX786214:LLX788201 LVT786214:LVT788201 MFP786214:MFP788201 MPL786214:MPL788201 MZH786214:MZH788201 NJD786214:NJD788201 NSZ786214:NSZ788201 OCV786214:OCV788201 OMR786214:OMR788201 OWN786214:OWN788201 PGJ786214:PGJ788201 PQF786214:PQF788201 QAB786214:QAB788201 QJX786214:QJX788201 QTT786214:QTT788201 RDP786214:RDP788201 RNL786214:RNL788201 RXH786214:RXH788201 SHD786214:SHD788201 SQZ786214:SQZ788201 TAV786214:TAV788201 TKR786214:TKR788201 TUN786214:TUN788201 UEJ786214:UEJ788201 UOF786214:UOF788201 UYB786214:UYB788201 VHX786214:VHX788201 VRT786214:VRT788201 WBP786214:WBP788201 WLL786214:WLL788201 WVH786214:WVH788201 IV851750:IV853737 SR851750:SR853737 ACN851750:ACN853737 AMJ851750:AMJ853737 AWF851750:AWF853737 BGB851750:BGB853737 BPX851750:BPX853737 BZT851750:BZT853737 CJP851750:CJP853737 CTL851750:CTL853737 DDH851750:DDH853737 DND851750:DND853737 DWZ851750:DWZ853737 EGV851750:EGV853737 EQR851750:EQR853737 FAN851750:FAN853737 FKJ851750:FKJ853737 FUF851750:FUF853737 GEB851750:GEB853737 GNX851750:GNX853737 GXT851750:GXT853737 HHP851750:HHP853737 HRL851750:HRL853737 IBH851750:IBH853737 ILD851750:ILD853737 IUZ851750:IUZ853737 JEV851750:JEV853737 JOR851750:JOR853737 JYN851750:JYN853737 KIJ851750:KIJ853737 KSF851750:KSF853737 LCB851750:LCB853737 LLX851750:LLX853737 LVT851750:LVT853737 MFP851750:MFP853737 MPL851750:MPL853737 MZH851750:MZH853737 NJD851750:NJD853737 NSZ851750:NSZ853737 OCV851750:OCV853737 OMR851750:OMR853737 OWN851750:OWN853737 PGJ851750:PGJ853737 PQF851750:PQF853737 QAB851750:QAB853737 QJX851750:QJX853737 QTT851750:QTT853737 RDP851750:RDP853737 RNL851750:RNL853737 RXH851750:RXH853737 SHD851750:SHD853737 SQZ851750:SQZ853737 TAV851750:TAV853737 TKR851750:TKR853737 TUN851750:TUN853737 UEJ851750:UEJ853737 UOF851750:UOF853737 UYB851750:UYB853737 VHX851750:VHX853737 VRT851750:VRT853737 WBP851750:WBP853737 WLL851750:WLL853737 WVH851750:WVH853737 IV917286:IV919273 SR917286:SR919273 ACN917286:ACN919273 AMJ917286:AMJ919273 AWF917286:AWF919273 BGB917286:BGB919273 BPX917286:BPX919273 BZT917286:BZT919273 CJP917286:CJP919273 CTL917286:CTL919273 DDH917286:DDH919273 DND917286:DND919273 DWZ917286:DWZ919273 EGV917286:EGV919273 EQR917286:EQR919273 FAN917286:FAN919273 FKJ917286:FKJ919273 FUF917286:FUF919273 GEB917286:GEB919273 GNX917286:GNX919273 GXT917286:GXT919273 HHP917286:HHP919273 HRL917286:HRL919273 IBH917286:IBH919273 ILD917286:ILD919273 IUZ917286:IUZ919273 JEV917286:JEV919273 JOR917286:JOR919273 JYN917286:JYN919273 KIJ917286:KIJ919273 KSF917286:KSF919273 LCB917286:LCB919273 LLX917286:LLX919273 LVT917286:LVT919273 MFP917286:MFP919273 MPL917286:MPL919273 MZH917286:MZH919273 NJD917286:NJD919273 NSZ917286:NSZ919273 OCV917286:OCV919273 OMR917286:OMR919273 OWN917286:OWN919273 PGJ917286:PGJ919273 PQF917286:PQF919273 QAB917286:QAB919273 QJX917286:QJX919273 QTT917286:QTT919273 RDP917286:RDP919273 RNL917286:RNL919273 RXH917286:RXH919273 SHD917286:SHD919273 SQZ917286:SQZ919273 TAV917286:TAV919273 TKR917286:TKR919273 TUN917286:TUN919273 UEJ917286:UEJ919273 UOF917286:UOF919273 UYB917286:UYB919273 VHX917286:VHX919273 VRT917286:VRT919273 WBP917286:WBP919273 WLL917286:WLL919273 WVH917286:WVH919273 IV982822:IV984809 SR982822:SR984809 ACN982822:ACN984809 AMJ982822:AMJ984809 AWF982822:AWF984809 BGB982822:BGB984809 BPX982822:BPX984809 BZT982822:BZT984809 CJP982822:CJP984809 CTL982822:CTL984809 DDH982822:DDH984809 DND982822:DND984809 DWZ982822:DWZ984809 EGV982822:EGV984809 EQR982822:EQR984809 FAN982822:FAN984809 FKJ982822:FKJ984809 FUF982822:FUF984809 GEB982822:GEB984809 GNX982822:GNX984809 GXT982822:GXT984809 HHP982822:HHP984809 HRL982822:HRL984809 IBH982822:IBH984809 ILD982822:ILD984809 IUZ982822:IUZ984809 JEV982822:JEV984809 JOR982822:JOR984809 JYN982822:JYN984809 KIJ982822:KIJ984809 KSF982822:KSF984809 LCB982822:LCB984809 LLX982822:LLX984809 LVT982822:LVT984809 MFP982822:MFP984809 MPL982822:MPL984809 MZH982822:MZH984809 NJD982822:NJD984809 NSZ982822:NSZ984809 OCV982822:OCV984809 OMR982822:OMR984809 OWN982822:OWN984809 PGJ982822:PGJ984809 PQF982822:PQF984809 QAB982822:QAB984809 QJX982822:QJX984809 QTT982822:QTT984809 RDP982822:RDP984809 RNL982822:RNL984809 RXH982822:RXH984809 SHD982822:SHD984809 SQZ982822:SQZ984809 TAV982822:TAV984809 TKR982822:TKR984809 TUN982822:TUN984809 UEJ982822:UEJ984809 UOF982822:UOF984809 UYB982822:UYB984809 VHX982822:VHX984809 VRT982822:VRT984809 WBP982822:WBP984809 WLL982822:WLL984809 WVH982822:WVH984809 IV1:IV1769 SR1:SR1769 ACN1:ACN1769 AMJ1:AMJ1769 AWF1:AWF1769 BGB1:BGB1769 BPX1:BPX1769 BZT1:BZT1769 CJP1:CJP1769 CTL1:CTL1769 DDH1:DDH1769 DND1:DND1769 DWZ1:DWZ1769 EGV1:EGV1769 EQR1:EQR1769 FAN1:FAN1769 FKJ1:FKJ1769 FUF1:FUF1769 GEB1:GEB1769 GNX1:GNX1769 GXT1:GXT1769 HHP1:HHP1769 HRL1:HRL1769 IBH1:IBH1769 ILD1:ILD1769 IUZ1:IUZ1769 JEV1:JEV1769 JOR1:JOR1769 JYN1:JYN1769 KIJ1:KIJ1769 KSF1:KSF1769 LCB1:LCB1769 LLX1:LLX1769 LVT1:LVT1769 MFP1:MFP1769 MPL1:MPL1769 MZH1:MZH1769 NJD1:NJD1769 NSZ1:NSZ1769 OCV1:OCV1769 OMR1:OMR1769 OWN1:OWN1769 PGJ1:PGJ1769 PQF1:PQF1769 QAB1:QAB1769 QJX1:QJX1769 QTT1:QTT1769 RDP1:RDP1769 RNL1:RNL1769 RXH1:RXH1769 SHD1:SHD1769 SQZ1:SQZ1769 TAV1:TAV1769 TKR1:TKR1769 TUN1:TUN1769 UEJ1:UEJ1769 UOF1:UOF1769 UYB1:UYB1769 VHX1:VHX1769 VRT1:VRT1769 WBP1:WBP1769 WLL1:WLL1769 WVH1:WVH1769">
      <formula1>"Formation,Délégation,Congé/RTT,Maladie"</formula1>
    </dataValidation>
    <dataValidation type="list" allowBlank="1" showInputMessage="1" showErrorMessage="1" sqref="IW65318:IW67305 SS65318:SS67305 ACO65318:ACO67305 AMK65318:AMK67305 AWG65318:AWG67305 BGC65318:BGC67305 BPY65318:BPY67305 BZU65318:BZU67305 CJQ65318:CJQ67305 CTM65318:CTM67305 DDI65318:DDI67305 DNE65318:DNE67305 DXA65318:DXA67305 EGW65318:EGW67305 EQS65318:EQS67305 FAO65318:FAO67305 FKK65318:FKK67305 FUG65318:FUG67305 GEC65318:GEC67305 GNY65318:GNY67305 GXU65318:GXU67305 HHQ65318:HHQ67305 HRM65318:HRM67305 IBI65318:IBI67305 ILE65318:ILE67305 IVA65318:IVA67305 JEW65318:JEW67305 JOS65318:JOS67305 JYO65318:JYO67305 KIK65318:KIK67305 KSG65318:KSG67305 LCC65318:LCC67305 LLY65318:LLY67305 LVU65318:LVU67305 MFQ65318:MFQ67305 MPM65318:MPM67305 MZI65318:MZI67305 NJE65318:NJE67305 NTA65318:NTA67305 OCW65318:OCW67305 OMS65318:OMS67305 OWO65318:OWO67305 PGK65318:PGK67305 PQG65318:PQG67305 QAC65318:QAC67305 QJY65318:QJY67305 QTU65318:QTU67305 RDQ65318:RDQ67305 RNM65318:RNM67305 RXI65318:RXI67305 SHE65318:SHE67305 SRA65318:SRA67305 TAW65318:TAW67305 TKS65318:TKS67305 TUO65318:TUO67305 UEK65318:UEK67305 UOG65318:UOG67305 UYC65318:UYC67305 VHY65318:VHY67305 VRU65318:VRU67305 WBQ65318:WBQ67305 WLM65318:WLM67305 WVI65318:WVI67305 IW130854:IW132841 SS130854:SS132841 ACO130854:ACO132841 AMK130854:AMK132841 AWG130854:AWG132841 BGC130854:BGC132841 BPY130854:BPY132841 BZU130854:BZU132841 CJQ130854:CJQ132841 CTM130854:CTM132841 DDI130854:DDI132841 DNE130854:DNE132841 DXA130854:DXA132841 EGW130854:EGW132841 EQS130854:EQS132841 FAO130854:FAO132841 FKK130854:FKK132841 FUG130854:FUG132841 GEC130854:GEC132841 GNY130854:GNY132841 GXU130854:GXU132841 HHQ130854:HHQ132841 HRM130854:HRM132841 IBI130854:IBI132841 ILE130854:ILE132841 IVA130854:IVA132841 JEW130854:JEW132841 JOS130854:JOS132841 JYO130854:JYO132841 KIK130854:KIK132841 KSG130854:KSG132841 LCC130854:LCC132841 LLY130854:LLY132841 LVU130854:LVU132841 MFQ130854:MFQ132841 MPM130854:MPM132841 MZI130854:MZI132841 NJE130854:NJE132841 NTA130854:NTA132841 OCW130854:OCW132841 OMS130854:OMS132841 OWO130854:OWO132841 PGK130854:PGK132841 PQG130854:PQG132841 QAC130854:QAC132841 QJY130854:QJY132841 QTU130854:QTU132841 RDQ130854:RDQ132841 RNM130854:RNM132841 RXI130854:RXI132841 SHE130854:SHE132841 SRA130854:SRA132841 TAW130854:TAW132841 TKS130854:TKS132841 TUO130854:TUO132841 UEK130854:UEK132841 UOG130854:UOG132841 UYC130854:UYC132841 VHY130854:VHY132841 VRU130854:VRU132841 WBQ130854:WBQ132841 WLM130854:WLM132841 WVI130854:WVI132841 IW196390:IW198377 SS196390:SS198377 ACO196390:ACO198377 AMK196390:AMK198377 AWG196390:AWG198377 BGC196390:BGC198377 BPY196390:BPY198377 BZU196390:BZU198377 CJQ196390:CJQ198377 CTM196390:CTM198377 DDI196390:DDI198377 DNE196390:DNE198377 DXA196390:DXA198377 EGW196390:EGW198377 EQS196390:EQS198377 FAO196390:FAO198377 FKK196390:FKK198377 FUG196390:FUG198377 GEC196390:GEC198377 GNY196390:GNY198377 GXU196390:GXU198377 HHQ196390:HHQ198377 HRM196390:HRM198377 IBI196390:IBI198377 ILE196390:ILE198377 IVA196390:IVA198377 JEW196390:JEW198377 JOS196390:JOS198377 JYO196390:JYO198377 KIK196390:KIK198377 KSG196390:KSG198377 LCC196390:LCC198377 LLY196390:LLY198377 LVU196390:LVU198377 MFQ196390:MFQ198377 MPM196390:MPM198377 MZI196390:MZI198377 NJE196390:NJE198377 NTA196390:NTA198377 OCW196390:OCW198377 OMS196390:OMS198377 OWO196390:OWO198377 PGK196390:PGK198377 PQG196390:PQG198377 QAC196390:QAC198377 QJY196390:QJY198377 QTU196390:QTU198377 RDQ196390:RDQ198377 RNM196390:RNM198377 RXI196390:RXI198377 SHE196390:SHE198377 SRA196390:SRA198377 TAW196390:TAW198377 TKS196390:TKS198377 TUO196390:TUO198377 UEK196390:UEK198377 UOG196390:UOG198377 UYC196390:UYC198377 VHY196390:VHY198377 VRU196390:VRU198377 WBQ196390:WBQ198377 WLM196390:WLM198377 WVI196390:WVI198377 IW261926:IW263913 SS261926:SS263913 ACO261926:ACO263913 AMK261926:AMK263913 AWG261926:AWG263913 BGC261926:BGC263913 BPY261926:BPY263913 BZU261926:BZU263913 CJQ261926:CJQ263913 CTM261926:CTM263913 DDI261926:DDI263913 DNE261926:DNE263913 DXA261926:DXA263913 EGW261926:EGW263913 EQS261926:EQS263913 FAO261926:FAO263913 FKK261926:FKK263913 FUG261926:FUG263913 GEC261926:GEC263913 GNY261926:GNY263913 GXU261926:GXU263913 HHQ261926:HHQ263913 HRM261926:HRM263913 IBI261926:IBI263913 ILE261926:ILE263913 IVA261926:IVA263913 JEW261926:JEW263913 JOS261926:JOS263913 JYO261926:JYO263913 KIK261926:KIK263913 KSG261926:KSG263913 LCC261926:LCC263913 LLY261926:LLY263913 LVU261926:LVU263913 MFQ261926:MFQ263913 MPM261926:MPM263913 MZI261926:MZI263913 NJE261926:NJE263913 NTA261926:NTA263913 OCW261926:OCW263913 OMS261926:OMS263913 OWO261926:OWO263913 PGK261926:PGK263913 PQG261926:PQG263913 QAC261926:QAC263913 QJY261926:QJY263913 QTU261926:QTU263913 RDQ261926:RDQ263913 RNM261926:RNM263913 RXI261926:RXI263913 SHE261926:SHE263913 SRA261926:SRA263913 TAW261926:TAW263913 TKS261926:TKS263913 TUO261926:TUO263913 UEK261926:UEK263913 UOG261926:UOG263913 UYC261926:UYC263913 VHY261926:VHY263913 VRU261926:VRU263913 WBQ261926:WBQ263913 WLM261926:WLM263913 WVI261926:WVI263913 IW327462:IW329449 SS327462:SS329449 ACO327462:ACO329449 AMK327462:AMK329449 AWG327462:AWG329449 BGC327462:BGC329449 BPY327462:BPY329449 BZU327462:BZU329449 CJQ327462:CJQ329449 CTM327462:CTM329449 DDI327462:DDI329449 DNE327462:DNE329449 DXA327462:DXA329449 EGW327462:EGW329449 EQS327462:EQS329449 FAO327462:FAO329449 FKK327462:FKK329449 FUG327462:FUG329449 GEC327462:GEC329449 GNY327462:GNY329449 GXU327462:GXU329449 HHQ327462:HHQ329449 HRM327462:HRM329449 IBI327462:IBI329449 ILE327462:ILE329449 IVA327462:IVA329449 JEW327462:JEW329449 JOS327462:JOS329449 JYO327462:JYO329449 KIK327462:KIK329449 KSG327462:KSG329449 LCC327462:LCC329449 LLY327462:LLY329449 LVU327462:LVU329449 MFQ327462:MFQ329449 MPM327462:MPM329449 MZI327462:MZI329449 NJE327462:NJE329449 NTA327462:NTA329449 OCW327462:OCW329449 OMS327462:OMS329449 OWO327462:OWO329449 PGK327462:PGK329449 PQG327462:PQG329449 QAC327462:QAC329449 QJY327462:QJY329449 QTU327462:QTU329449 RDQ327462:RDQ329449 RNM327462:RNM329449 RXI327462:RXI329449 SHE327462:SHE329449 SRA327462:SRA329449 TAW327462:TAW329449 TKS327462:TKS329449 TUO327462:TUO329449 UEK327462:UEK329449 UOG327462:UOG329449 UYC327462:UYC329449 VHY327462:VHY329449 VRU327462:VRU329449 WBQ327462:WBQ329449 WLM327462:WLM329449 WVI327462:WVI329449 IW392998:IW394985 SS392998:SS394985 ACO392998:ACO394985 AMK392998:AMK394985 AWG392998:AWG394985 BGC392998:BGC394985 BPY392998:BPY394985 BZU392998:BZU394985 CJQ392998:CJQ394985 CTM392998:CTM394985 DDI392998:DDI394985 DNE392998:DNE394985 DXA392998:DXA394985 EGW392998:EGW394985 EQS392998:EQS394985 FAO392998:FAO394985 FKK392998:FKK394985 FUG392998:FUG394985 GEC392998:GEC394985 GNY392998:GNY394985 GXU392998:GXU394985 HHQ392998:HHQ394985 HRM392998:HRM394985 IBI392998:IBI394985 ILE392998:ILE394985 IVA392998:IVA394985 JEW392998:JEW394985 JOS392998:JOS394985 JYO392998:JYO394985 KIK392998:KIK394985 KSG392998:KSG394985 LCC392998:LCC394985 LLY392998:LLY394985 LVU392998:LVU394985 MFQ392998:MFQ394985 MPM392998:MPM394985 MZI392998:MZI394985 NJE392998:NJE394985 NTA392998:NTA394985 OCW392998:OCW394985 OMS392998:OMS394985 OWO392998:OWO394985 PGK392998:PGK394985 PQG392998:PQG394985 QAC392998:QAC394985 QJY392998:QJY394985 QTU392998:QTU394985 RDQ392998:RDQ394985 RNM392998:RNM394985 RXI392998:RXI394985 SHE392998:SHE394985 SRA392998:SRA394985 TAW392998:TAW394985 TKS392998:TKS394985 TUO392998:TUO394985 UEK392998:UEK394985 UOG392998:UOG394985 UYC392998:UYC394985 VHY392998:VHY394985 VRU392998:VRU394985 WBQ392998:WBQ394985 WLM392998:WLM394985 WVI392998:WVI394985 IW458534:IW460521 SS458534:SS460521 ACO458534:ACO460521 AMK458534:AMK460521 AWG458534:AWG460521 BGC458534:BGC460521 BPY458534:BPY460521 BZU458534:BZU460521 CJQ458534:CJQ460521 CTM458534:CTM460521 DDI458534:DDI460521 DNE458534:DNE460521 DXA458534:DXA460521 EGW458534:EGW460521 EQS458534:EQS460521 FAO458534:FAO460521 FKK458534:FKK460521 FUG458534:FUG460521 GEC458534:GEC460521 GNY458534:GNY460521 GXU458534:GXU460521 HHQ458534:HHQ460521 HRM458534:HRM460521 IBI458534:IBI460521 ILE458534:ILE460521 IVA458534:IVA460521 JEW458534:JEW460521 JOS458534:JOS460521 JYO458534:JYO460521 KIK458534:KIK460521 KSG458534:KSG460521 LCC458534:LCC460521 LLY458534:LLY460521 LVU458534:LVU460521 MFQ458534:MFQ460521 MPM458534:MPM460521 MZI458534:MZI460521 NJE458534:NJE460521 NTA458534:NTA460521 OCW458534:OCW460521 OMS458534:OMS460521 OWO458534:OWO460521 PGK458534:PGK460521 PQG458534:PQG460521 QAC458534:QAC460521 QJY458534:QJY460521 QTU458534:QTU460521 RDQ458534:RDQ460521 RNM458534:RNM460521 RXI458534:RXI460521 SHE458534:SHE460521 SRA458534:SRA460521 TAW458534:TAW460521 TKS458534:TKS460521 TUO458534:TUO460521 UEK458534:UEK460521 UOG458534:UOG460521 UYC458534:UYC460521 VHY458534:VHY460521 VRU458534:VRU460521 WBQ458534:WBQ460521 WLM458534:WLM460521 WVI458534:WVI460521 IW524070:IW526057 SS524070:SS526057 ACO524070:ACO526057 AMK524070:AMK526057 AWG524070:AWG526057 BGC524070:BGC526057 BPY524070:BPY526057 BZU524070:BZU526057 CJQ524070:CJQ526057 CTM524070:CTM526057 DDI524070:DDI526057 DNE524070:DNE526057 DXA524070:DXA526057 EGW524070:EGW526057 EQS524070:EQS526057 FAO524070:FAO526057 FKK524070:FKK526057 FUG524070:FUG526057 GEC524070:GEC526057 GNY524070:GNY526057 GXU524070:GXU526057 HHQ524070:HHQ526057 HRM524070:HRM526057 IBI524070:IBI526057 ILE524070:ILE526057 IVA524070:IVA526057 JEW524070:JEW526057 JOS524070:JOS526057 JYO524070:JYO526057 KIK524070:KIK526057 KSG524070:KSG526057 LCC524070:LCC526057 LLY524070:LLY526057 LVU524070:LVU526057 MFQ524070:MFQ526057 MPM524070:MPM526057 MZI524070:MZI526057 NJE524070:NJE526057 NTA524070:NTA526057 OCW524070:OCW526057 OMS524070:OMS526057 OWO524070:OWO526057 PGK524070:PGK526057 PQG524070:PQG526057 QAC524070:QAC526057 QJY524070:QJY526057 QTU524070:QTU526057 RDQ524070:RDQ526057 RNM524070:RNM526057 RXI524070:RXI526057 SHE524070:SHE526057 SRA524070:SRA526057 TAW524070:TAW526057 TKS524070:TKS526057 TUO524070:TUO526057 UEK524070:UEK526057 UOG524070:UOG526057 UYC524070:UYC526057 VHY524070:VHY526057 VRU524070:VRU526057 WBQ524070:WBQ526057 WLM524070:WLM526057 WVI524070:WVI526057 IW589606:IW591593 SS589606:SS591593 ACO589606:ACO591593 AMK589606:AMK591593 AWG589606:AWG591593 BGC589606:BGC591593 BPY589606:BPY591593 BZU589606:BZU591593 CJQ589606:CJQ591593 CTM589606:CTM591593 DDI589606:DDI591593 DNE589606:DNE591593 DXA589606:DXA591593 EGW589606:EGW591593 EQS589606:EQS591593 FAO589606:FAO591593 FKK589606:FKK591593 FUG589606:FUG591593 GEC589606:GEC591593 GNY589606:GNY591593 GXU589606:GXU591593 HHQ589606:HHQ591593 HRM589606:HRM591593 IBI589606:IBI591593 ILE589606:ILE591593 IVA589606:IVA591593 JEW589606:JEW591593 JOS589606:JOS591593 JYO589606:JYO591593 KIK589606:KIK591593 KSG589606:KSG591593 LCC589606:LCC591593 LLY589606:LLY591593 LVU589606:LVU591593 MFQ589606:MFQ591593 MPM589606:MPM591593 MZI589606:MZI591593 NJE589606:NJE591593 NTA589606:NTA591593 OCW589606:OCW591593 OMS589606:OMS591593 OWO589606:OWO591593 PGK589606:PGK591593 PQG589606:PQG591593 QAC589606:QAC591593 QJY589606:QJY591593 QTU589606:QTU591593 RDQ589606:RDQ591593 RNM589606:RNM591593 RXI589606:RXI591593 SHE589606:SHE591593 SRA589606:SRA591593 TAW589606:TAW591593 TKS589606:TKS591593 TUO589606:TUO591593 UEK589606:UEK591593 UOG589606:UOG591593 UYC589606:UYC591593 VHY589606:VHY591593 VRU589606:VRU591593 WBQ589606:WBQ591593 WLM589606:WLM591593 WVI589606:WVI591593 IW655142:IW657129 SS655142:SS657129 ACO655142:ACO657129 AMK655142:AMK657129 AWG655142:AWG657129 BGC655142:BGC657129 BPY655142:BPY657129 BZU655142:BZU657129 CJQ655142:CJQ657129 CTM655142:CTM657129 DDI655142:DDI657129 DNE655142:DNE657129 DXA655142:DXA657129 EGW655142:EGW657129 EQS655142:EQS657129 FAO655142:FAO657129 FKK655142:FKK657129 FUG655142:FUG657129 GEC655142:GEC657129 GNY655142:GNY657129 GXU655142:GXU657129 HHQ655142:HHQ657129 HRM655142:HRM657129 IBI655142:IBI657129 ILE655142:ILE657129 IVA655142:IVA657129 JEW655142:JEW657129 JOS655142:JOS657129 JYO655142:JYO657129 KIK655142:KIK657129 KSG655142:KSG657129 LCC655142:LCC657129 LLY655142:LLY657129 LVU655142:LVU657129 MFQ655142:MFQ657129 MPM655142:MPM657129 MZI655142:MZI657129 NJE655142:NJE657129 NTA655142:NTA657129 OCW655142:OCW657129 OMS655142:OMS657129 OWO655142:OWO657129 PGK655142:PGK657129 PQG655142:PQG657129 QAC655142:QAC657129 QJY655142:QJY657129 QTU655142:QTU657129 RDQ655142:RDQ657129 RNM655142:RNM657129 RXI655142:RXI657129 SHE655142:SHE657129 SRA655142:SRA657129 TAW655142:TAW657129 TKS655142:TKS657129 TUO655142:TUO657129 UEK655142:UEK657129 UOG655142:UOG657129 UYC655142:UYC657129 VHY655142:VHY657129 VRU655142:VRU657129 WBQ655142:WBQ657129 WLM655142:WLM657129 WVI655142:WVI657129 IW720678:IW722665 SS720678:SS722665 ACO720678:ACO722665 AMK720678:AMK722665 AWG720678:AWG722665 BGC720678:BGC722665 BPY720678:BPY722665 BZU720678:BZU722665 CJQ720678:CJQ722665 CTM720678:CTM722665 DDI720678:DDI722665 DNE720678:DNE722665 DXA720678:DXA722665 EGW720678:EGW722665 EQS720678:EQS722665 FAO720678:FAO722665 FKK720678:FKK722665 FUG720678:FUG722665 GEC720678:GEC722665 GNY720678:GNY722665 GXU720678:GXU722665 HHQ720678:HHQ722665 HRM720678:HRM722665 IBI720678:IBI722665 ILE720678:ILE722665 IVA720678:IVA722665 JEW720678:JEW722665 JOS720678:JOS722665 JYO720678:JYO722665 KIK720678:KIK722665 KSG720678:KSG722665 LCC720678:LCC722665 LLY720678:LLY722665 LVU720678:LVU722665 MFQ720678:MFQ722665 MPM720678:MPM722665 MZI720678:MZI722665 NJE720678:NJE722665 NTA720678:NTA722665 OCW720678:OCW722665 OMS720678:OMS722665 OWO720678:OWO722665 PGK720678:PGK722665 PQG720678:PQG722665 QAC720678:QAC722665 QJY720678:QJY722665 QTU720678:QTU722665 RDQ720678:RDQ722665 RNM720678:RNM722665 RXI720678:RXI722665 SHE720678:SHE722665 SRA720678:SRA722665 TAW720678:TAW722665 TKS720678:TKS722665 TUO720678:TUO722665 UEK720678:UEK722665 UOG720678:UOG722665 UYC720678:UYC722665 VHY720678:VHY722665 VRU720678:VRU722665 WBQ720678:WBQ722665 WLM720678:WLM722665 WVI720678:WVI722665 IW786214:IW788201 SS786214:SS788201 ACO786214:ACO788201 AMK786214:AMK788201 AWG786214:AWG788201 BGC786214:BGC788201 BPY786214:BPY788201 BZU786214:BZU788201 CJQ786214:CJQ788201 CTM786214:CTM788201 DDI786214:DDI788201 DNE786214:DNE788201 DXA786214:DXA788201 EGW786214:EGW788201 EQS786214:EQS788201 FAO786214:FAO788201 FKK786214:FKK788201 FUG786214:FUG788201 GEC786214:GEC788201 GNY786214:GNY788201 GXU786214:GXU788201 HHQ786214:HHQ788201 HRM786214:HRM788201 IBI786214:IBI788201 ILE786214:ILE788201 IVA786214:IVA788201 JEW786214:JEW788201 JOS786214:JOS788201 JYO786214:JYO788201 KIK786214:KIK788201 KSG786214:KSG788201 LCC786214:LCC788201 LLY786214:LLY788201 LVU786214:LVU788201 MFQ786214:MFQ788201 MPM786214:MPM788201 MZI786214:MZI788201 NJE786214:NJE788201 NTA786214:NTA788201 OCW786214:OCW788201 OMS786214:OMS788201 OWO786214:OWO788201 PGK786214:PGK788201 PQG786214:PQG788201 QAC786214:QAC788201 QJY786214:QJY788201 QTU786214:QTU788201 RDQ786214:RDQ788201 RNM786214:RNM788201 RXI786214:RXI788201 SHE786214:SHE788201 SRA786214:SRA788201 TAW786214:TAW788201 TKS786214:TKS788201 TUO786214:TUO788201 UEK786214:UEK788201 UOG786214:UOG788201 UYC786214:UYC788201 VHY786214:VHY788201 VRU786214:VRU788201 WBQ786214:WBQ788201 WLM786214:WLM788201 WVI786214:WVI788201 IW851750:IW853737 SS851750:SS853737 ACO851750:ACO853737 AMK851750:AMK853737 AWG851750:AWG853737 BGC851750:BGC853737 BPY851750:BPY853737 BZU851750:BZU853737 CJQ851750:CJQ853737 CTM851750:CTM853737 DDI851750:DDI853737 DNE851750:DNE853737 DXA851750:DXA853737 EGW851750:EGW853737 EQS851750:EQS853737 FAO851750:FAO853737 FKK851750:FKK853737 FUG851750:FUG853737 GEC851750:GEC853737 GNY851750:GNY853737 GXU851750:GXU853737 HHQ851750:HHQ853737 HRM851750:HRM853737 IBI851750:IBI853737 ILE851750:ILE853737 IVA851750:IVA853737 JEW851750:JEW853737 JOS851750:JOS853737 JYO851750:JYO853737 KIK851750:KIK853737 KSG851750:KSG853737 LCC851750:LCC853737 LLY851750:LLY853737 LVU851750:LVU853737 MFQ851750:MFQ853737 MPM851750:MPM853737 MZI851750:MZI853737 NJE851750:NJE853737 NTA851750:NTA853737 OCW851750:OCW853737 OMS851750:OMS853737 OWO851750:OWO853737 PGK851750:PGK853737 PQG851750:PQG853737 QAC851750:QAC853737 QJY851750:QJY853737 QTU851750:QTU853737 RDQ851750:RDQ853737 RNM851750:RNM853737 RXI851750:RXI853737 SHE851750:SHE853737 SRA851750:SRA853737 TAW851750:TAW853737 TKS851750:TKS853737 TUO851750:TUO853737 UEK851750:UEK853737 UOG851750:UOG853737 UYC851750:UYC853737 VHY851750:VHY853737 VRU851750:VRU853737 WBQ851750:WBQ853737 WLM851750:WLM853737 WVI851750:WVI853737 IW917286:IW919273 SS917286:SS919273 ACO917286:ACO919273 AMK917286:AMK919273 AWG917286:AWG919273 BGC917286:BGC919273 BPY917286:BPY919273 BZU917286:BZU919273 CJQ917286:CJQ919273 CTM917286:CTM919273 DDI917286:DDI919273 DNE917286:DNE919273 DXA917286:DXA919273 EGW917286:EGW919273 EQS917286:EQS919273 FAO917286:FAO919273 FKK917286:FKK919273 FUG917286:FUG919273 GEC917286:GEC919273 GNY917286:GNY919273 GXU917286:GXU919273 HHQ917286:HHQ919273 HRM917286:HRM919273 IBI917286:IBI919273 ILE917286:ILE919273 IVA917286:IVA919273 JEW917286:JEW919273 JOS917286:JOS919273 JYO917286:JYO919273 KIK917286:KIK919273 KSG917286:KSG919273 LCC917286:LCC919273 LLY917286:LLY919273 LVU917286:LVU919273 MFQ917286:MFQ919273 MPM917286:MPM919273 MZI917286:MZI919273 NJE917286:NJE919273 NTA917286:NTA919273 OCW917286:OCW919273 OMS917286:OMS919273 OWO917286:OWO919273 PGK917286:PGK919273 PQG917286:PQG919273 QAC917286:QAC919273 QJY917286:QJY919273 QTU917286:QTU919273 RDQ917286:RDQ919273 RNM917286:RNM919273 RXI917286:RXI919273 SHE917286:SHE919273 SRA917286:SRA919273 TAW917286:TAW919273 TKS917286:TKS919273 TUO917286:TUO919273 UEK917286:UEK919273 UOG917286:UOG919273 UYC917286:UYC919273 VHY917286:VHY919273 VRU917286:VRU919273 WBQ917286:WBQ919273 WLM917286:WLM919273 WVI917286:WVI919273 IW982822:IW984809 SS982822:SS984809 ACO982822:ACO984809 AMK982822:AMK984809 AWG982822:AWG984809 BGC982822:BGC984809 BPY982822:BPY984809 BZU982822:BZU984809 CJQ982822:CJQ984809 CTM982822:CTM984809 DDI982822:DDI984809 DNE982822:DNE984809 DXA982822:DXA984809 EGW982822:EGW984809 EQS982822:EQS984809 FAO982822:FAO984809 FKK982822:FKK984809 FUG982822:FUG984809 GEC982822:GEC984809 GNY982822:GNY984809 GXU982822:GXU984809 HHQ982822:HHQ984809 HRM982822:HRM984809 IBI982822:IBI984809 ILE982822:ILE984809 IVA982822:IVA984809 JEW982822:JEW984809 JOS982822:JOS984809 JYO982822:JYO984809 KIK982822:KIK984809 KSG982822:KSG984809 LCC982822:LCC984809 LLY982822:LLY984809 LVU982822:LVU984809 MFQ982822:MFQ984809 MPM982822:MPM984809 MZI982822:MZI984809 NJE982822:NJE984809 NTA982822:NTA984809 OCW982822:OCW984809 OMS982822:OMS984809 OWO982822:OWO984809 PGK982822:PGK984809 PQG982822:PQG984809 QAC982822:QAC984809 QJY982822:QJY984809 QTU982822:QTU984809 RDQ982822:RDQ984809 RNM982822:RNM984809 RXI982822:RXI984809 SHE982822:SHE984809 SRA982822:SRA984809 TAW982822:TAW984809 TKS982822:TKS984809 TUO982822:TUO984809 UEK982822:UEK984809 UOG982822:UOG984809 UYC982822:UYC984809 VHY982822:VHY984809 VRU982822:VRU984809 WBQ982822:WBQ984809 WLM982822:WLM984809 WVI982822:WVI984809 IW1:IW1769 SS1:SS1769 ACO1:ACO1769 AMK1:AMK1769 AWG1:AWG1769 BGC1:BGC1769 BPY1:BPY1769 BZU1:BZU1769 CJQ1:CJQ1769 CTM1:CTM1769 DDI1:DDI1769 DNE1:DNE1769 DXA1:DXA1769 EGW1:EGW1769 EQS1:EQS1769 FAO1:FAO1769 FKK1:FKK1769 FUG1:FUG1769 GEC1:GEC1769 GNY1:GNY1769 GXU1:GXU1769 HHQ1:HHQ1769 HRM1:HRM1769 IBI1:IBI1769 ILE1:ILE1769 IVA1:IVA1769 JEW1:JEW1769 JOS1:JOS1769 JYO1:JYO1769 KIK1:KIK1769 KSG1:KSG1769 LCC1:LCC1769 LLY1:LLY1769 LVU1:LVU1769 MFQ1:MFQ1769 MPM1:MPM1769 MZI1:MZI1769 NJE1:NJE1769 NTA1:NTA1769 OCW1:OCW1769 OMS1:OMS1769 OWO1:OWO1769 PGK1:PGK1769 PQG1:PQG1769 QAC1:QAC1769 QJY1:QJY1769 QTU1:QTU1769 RDQ1:RDQ1769 RNM1:RNM1769 RXI1:RXI1769 SHE1:SHE1769 SRA1:SRA1769 TAW1:TAW1769 TKS1:TKS1769 TUO1:TUO1769 UEK1:UEK1769 UOG1:UOG1769 UYC1:UYC1769 VHY1:VHY1769 VRU1:VRU1769 WBQ1:WBQ1769 WLM1:WLM1769 WVI1:WVI1769">
      <formula1>"Matin,Après-midi,Nuit"</formula1>
    </dataValidation>
    <dataValidation type="list" allowBlank="1" showInputMessage="1" showErrorMessage="1" sqref="IR65675:IR67305 SN65675:SN67305 ACJ65675:ACJ67305 AMF65675:AMF67305 AWB65675:AWB67305 BFX65675:BFX67305 BPT65675:BPT67305 BZP65675:BZP67305 CJL65675:CJL67305 CTH65675:CTH67305 DDD65675:DDD67305 DMZ65675:DMZ67305 DWV65675:DWV67305 EGR65675:EGR67305 EQN65675:EQN67305 FAJ65675:FAJ67305 FKF65675:FKF67305 FUB65675:FUB67305 GDX65675:GDX67305 GNT65675:GNT67305 GXP65675:GXP67305 HHL65675:HHL67305 HRH65675:HRH67305 IBD65675:IBD67305 IKZ65675:IKZ67305 IUV65675:IUV67305 JER65675:JER67305 JON65675:JON67305 JYJ65675:JYJ67305 KIF65675:KIF67305 KSB65675:KSB67305 LBX65675:LBX67305 LLT65675:LLT67305 LVP65675:LVP67305 MFL65675:MFL67305 MPH65675:MPH67305 MZD65675:MZD67305 NIZ65675:NIZ67305 NSV65675:NSV67305 OCR65675:OCR67305 OMN65675:OMN67305 OWJ65675:OWJ67305 PGF65675:PGF67305 PQB65675:PQB67305 PZX65675:PZX67305 QJT65675:QJT67305 QTP65675:QTP67305 RDL65675:RDL67305 RNH65675:RNH67305 RXD65675:RXD67305 SGZ65675:SGZ67305 SQV65675:SQV67305 TAR65675:TAR67305 TKN65675:TKN67305 TUJ65675:TUJ67305 UEF65675:UEF67305 UOB65675:UOB67305 UXX65675:UXX67305 VHT65675:VHT67305 VRP65675:VRP67305 WBL65675:WBL67305 WLH65675:WLH67305 WVD65675:WVD67305 IR131211:IR132841 SN131211:SN132841 ACJ131211:ACJ132841 AMF131211:AMF132841 AWB131211:AWB132841 BFX131211:BFX132841 BPT131211:BPT132841 BZP131211:BZP132841 CJL131211:CJL132841 CTH131211:CTH132841 DDD131211:DDD132841 DMZ131211:DMZ132841 DWV131211:DWV132841 EGR131211:EGR132841 EQN131211:EQN132841 FAJ131211:FAJ132841 FKF131211:FKF132841 FUB131211:FUB132841 GDX131211:GDX132841 GNT131211:GNT132841 GXP131211:GXP132841 HHL131211:HHL132841 HRH131211:HRH132841 IBD131211:IBD132841 IKZ131211:IKZ132841 IUV131211:IUV132841 JER131211:JER132841 JON131211:JON132841 JYJ131211:JYJ132841 KIF131211:KIF132841 KSB131211:KSB132841 LBX131211:LBX132841 LLT131211:LLT132841 LVP131211:LVP132841 MFL131211:MFL132841 MPH131211:MPH132841 MZD131211:MZD132841 NIZ131211:NIZ132841 NSV131211:NSV132841 OCR131211:OCR132841 OMN131211:OMN132841 OWJ131211:OWJ132841 PGF131211:PGF132841 PQB131211:PQB132841 PZX131211:PZX132841 QJT131211:QJT132841 QTP131211:QTP132841 RDL131211:RDL132841 RNH131211:RNH132841 RXD131211:RXD132841 SGZ131211:SGZ132841 SQV131211:SQV132841 TAR131211:TAR132841 TKN131211:TKN132841 TUJ131211:TUJ132841 UEF131211:UEF132841 UOB131211:UOB132841 UXX131211:UXX132841 VHT131211:VHT132841 VRP131211:VRP132841 WBL131211:WBL132841 WLH131211:WLH132841 WVD131211:WVD132841 IR196747:IR198377 SN196747:SN198377 ACJ196747:ACJ198377 AMF196747:AMF198377 AWB196747:AWB198377 BFX196747:BFX198377 BPT196747:BPT198377 BZP196747:BZP198377 CJL196747:CJL198377 CTH196747:CTH198377 DDD196747:DDD198377 DMZ196747:DMZ198377 DWV196747:DWV198377 EGR196747:EGR198377 EQN196747:EQN198377 FAJ196747:FAJ198377 FKF196747:FKF198377 FUB196747:FUB198377 GDX196747:GDX198377 GNT196747:GNT198377 GXP196747:GXP198377 HHL196747:HHL198377 HRH196747:HRH198377 IBD196747:IBD198377 IKZ196747:IKZ198377 IUV196747:IUV198377 JER196747:JER198377 JON196747:JON198377 JYJ196747:JYJ198377 KIF196747:KIF198377 KSB196747:KSB198377 LBX196747:LBX198377 LLT196747:LLT198377 LVP196747:LVP198377 MFL196747:MFL198377 MPH196747:MPH198377 MZD196747:MZD198377 NIZ196747:NIZ198377 NSV196747:NSV198377 OCR196747:OCR198377 OMN196747:OMN198377 OWJ196747:OWJ198377 PGF196747:PGF198377 PQB196747:PQB198377 PZX196747:PZX198377 QJT196747:QJT198377 QTP196747:QTP198377 RDL196747:RDL198377 RNH196747:RNH198377 RXD196747:RXD198377 SGZ196747:SGZ198377 SQV196747:SQV198377 TAR196747:TAR198377 TKN196747:TKN198377 TUJ196747:TUJ198377 UEF196747:UEF198377 UOB196747:UOB198377 UXX196747:UXX198377 VHT196747:VHT198377 VRP196747:VRP198377 WBL196747:WBL198377 WLH196747:WLH198377 WVD196747:WVD198377 IR262283:IR263913 SN262283:SN263913 ACJ262283:ACJ263913 AMF262283:AMF263913 AWB262283:AWB263913 BFX262283:BFX263913 BPT262283:BPT263913 BZP262283:BZP263913 CJL262283:CJL263913 CTH262283:CTH263913 DDD262283:DDD263913 DMZ262283:DMZ263913 DWV262283:DWV263913 EGR262283:EGR263913 EQN262283:EQN263913 FAJ262283:FAJ263913 FKF262283:FKF263913 FUB262283:FUB263913 GDX262283:GDX263913 GNT262283:GNT263913 GXP262283:GXP263913 HHL262283:HHL263913 HRH262283:HRH263913 IBD262283:IBD263913 IKZ262283:IKZ263913 IUV262283:IUV263913 JER262283:JER263913 JON262283:JON263913 JYJ262283:JYJ263913 KIF262283:KIF263913 KSB262283:KSB263913 LBX262283:LBX263913 LLT262283:LLT263913 LVP262283:LVP263913 MFL262283:MFL263913 MPH262283:MPH263913 MZD262283:MZD263913 NIZ262283:NIZ263913 NSV262283:NSV263913 OCR262283:OCR263913 OMN262283:OMN263913 OWJ262283:OWJ263913 PGF262283:PGF263913 PQB262283:PQB263913 PZX262283:PZX263913 QJT262283:QJT263913 QTP262283:QTP263913 RDL262283:RDL263913 RNH262283:RNH263913 RXD262283:RXD263913 SGZ262283:SGZ263913 SQV262283:SQV263913 TAR262283:TAR263913 TKN262283:TKN263913 TUJ262283:TUJ263913 UEF262283:UEF263913 UOB262283:UOB263913 UXX262283:UXX263913 VHT262283:VHT263913 VRP262283:VRP263913 WBL262283:WBL263913 WLH262283:WLH263913 WVD262283:WVD263913 IR327819:IR329449 SN327819:SN329449 ACJ327819:ACJ329449 AMF327819:AMF329449 AWB327819:AWB329449 BFX327819:BFX329449 BPT327819:BPT329449 BZP327819:BZP329449 CJL327819:CJL329449 CTH327819:CTH329449 DDD327819:DDD329449 DMZ327819:DMZ329449 DWV327819:DWV329449 EGR327819:EGR329449 EQN327819:EQN329449 FAJ327819:FAJ329449 FKF327819:FKF329449 FUB327819:FUB329449 GDX327819:GDX329449 GNT327819:GNT329449 GXP327819:GXP329449 HHL327819:HHL329449 HRH327819:HRH329449 IBD327819:IBD329449 IKZ327819:IKZ329449 IUV327819:IUV329449 JER327819:JER329449 JON327819:JON329449 JYJ327819:JYJ329449 KIF327819:KIF329449 KSB327819:KSB329449 LBX327819:LBX329449 LLT327819:LLT329449 LVP327819:LVP329449 MFL327819:MFL329449 MPH327819:MPH329449 MZD327819:MZD329449 NIZ327819:NIZ329449 NSV327819:NSV329449 OCR327819:OCR329449 OMN327819:OMN329449 OWJ327819:OWJ329449 PGF327819:PGF329449 PQB327819:PQB329449 PZX327819:PZX329449 QJT327819:QJT329449 QTP327819:QTP329449 RDL327819:RDL329449 RNH327819:RNH329449 RXD327819:RXD329449 SGZ327819:SGZ329449 SQV327819:SQV329449 TAR327819:TAR329449 TKN327819:TKN329449 TUJ327819:TUJ329449 UEF327819:UEF329449 UOB327819:UOB329449 UXX327819:UXX329449 VHT327819:VHT329449 VRP327819:VRP329449 WBL327819:WBL329449 WLH327819:WLH329449 WVD327819:WVD329449 IR393355:IR394985 SN393355:SN394985 ACJ393355:ACJ394985 AMF393355:AMF394985 AWB393355:AWB394985 BFX393355:BFX394985 BPT393355:BPT394985 BZP393355:BZP394985 CJL393355:CJL394985 CTH393355:CTH394985 DDD393355:DDD394985 DMZ393355:DMZ394985 DWV393355:DWV394985 EGR393355:EGR394985 EQN393355:EQN394985 FAJ393355:FAJ394985 FKF393355:FKF394985 FUB393355:FUB394985 GDX393355:GDX394985 GNT393355:GNT394985 GXP393355:GXP394985 HHL393355:HHL394985 HRH393355:HRH394985 IBD393355:IBD394985 IKZ393355:IKZ394985 IUV393355:IUV394985 JER393355:JER394985 JON393355:JON394985 JYJ393355:JYJ394985 KIF393355:KIF394985 KSB393355:KSB394985 LBX393355:LBX394985 LLT393355:LLT394985 LVP393355:LVP394985 MFL393355:MFL394985 MPH393355:MPH394985 MZD393355:MZD394985 NIZ393355:NIZ394985 NSV393355:NSV394985 OCR393355:OCR394985 OMN393355:OMN394985 OWJ393355:OWJ394985 PGF393355:PGF394985 PQB393355:PQB394985 PZX393355:PZX394985 QJT393355:QJT394985 QTP393355:QTP394985 RDL393355:RDL394985 RNH393355:RNH394985 RXD393355:RXD394985 SGZ393355:SGZ394985 SQV393355:SQV394985 TAR393355:TAR394985 TKN393355:TKN394985 TUJ393355:TUJ394985 UEF393355:UEF394985 UOB393355:UOB394985 UXX393355:UXX394985 VHT393355:VHT394985 VRP393355:VRP394985 WBL393355:WBL394985 WLH393355:WLH394985 WVD393355:WVD394985 IR458891:IR460521 SN458891:SN460521 ACJ458891:ACJ460521 AMF458891:AMF460521 AWB458891:AWB460521 BFX458891:BFX460521 BPT458891:BPT460521 BZP458891:BZP460521 CJL458891:CJL460521 CTH458891:CTH460521 DDD458891:DDD460521 DMZ458891:DMZ460521 DWV458891:DWV460521 EGR458891:EGR460521 EQN458891:EQN460521 FAJ458891:FAJ460521 FKF458891:FKF460521 FUB458891:FUB460521 GDX458891:GDX460521 GNT458891:GNT460521 GXP458891:GXP460521 HHL458891:HHL460521 HRH458891:HRH460521 IBD458891:IBD460521 IKZ458891:IKZ460521 IUV458891:IUV460521 JER458891:JER460521 JON458891:JON460521 JYJ458891:JYJ460521 KIF458891:KIF460521 KSB458891:KSB460521 LBX458891:LBX460521 LLT458891:LLT460521 LVP458891:LVP460521 MFL458891:MFL460521 MPH458891:MPH460521 MZD458891:MZD460521 NIZ458891:NIZ460521 NSV458891:NSV460521 OCR458891:OCR460521 OMN458891:OMN460521 OWJ458891:OWJ460521 PGF458891:PGF460521 PQB458891:PQB460521 PZX458891:PZX460521 QJT458891:QJT460521 QTP458891:QTP460521 RDL458891:RDL460521 RNH458891:RNH460521 RXD458891:RXD460521 SGZ458891:SGZ460521 SQV458891:SQV460521 TAR458891:TAR460521 TKN458891:TKN460521 TUJ458891:TUJ460521 UEF458891:UEF460521 UOB458891:UOB460521 UXX458891:UXX460521 VHT458891:VHT460521 VRP458891:VRP460521 WBL458891:WBL460521 WLH458891:WLH460521 WVD458891:WVD460521 IR524427:IR526057 SN524427:SN526057 ACJ524427:ACJ526057 AMF524427:AMF526057 AWB524427:AWB526057 BFX524427:BFX526057 BPT524427:BPT526057 BZP524427:BZP526057 CJL524427:CJL526057 CTH524427:CTH526057 DDD524427:DDD526057 DMZ524427:DMZ526057 DWV524427:DWV526057 EGR524427:EGR526057 EQN524427:EQN526057 FAJ524427:FAJ526057 FKF524427:FKF526057 FUB524427:FUB526057 GDX524427:GDX526057 GNT524427:GNT526057 GXP524427:GXP526057 HHL524427:HHL526057 HRH524427:HRH526057 IBD524427:IBD526057 IKZ524427:IKZ526057 IUV524427:IUV526057 JER524427:JER526057 JON524427:JON526057 JYJ524427:JYJ526057 KIF524427:KIF526057 KSB524427:KSB526057 LBX524427:LBX526057 LLT524427:LLT526057 LVP524427:LVP526057 MFL524427:MFL526057 MPH524427:MPH526057 MZD524427:MZD526057 NIZ524427:NIZ526057 NSV524427:NSV526057 OCR524427:OCR526057 OMN524427:OMN526057 OWJ524427:OWJ526057 PGF524427:PGF526057 PQB524427:PQB526057 PZX524427:PZX526057 QJT524427:QJT526057 QTP524427:QTP526057 RDL524427:RDL526057 RNH524427:RNH526057 RXD524427:RXD526057 SGZ524427:SGZ526057 SQV524427:SQV526057 TAR524427:TAR526057 TKN524427:TKN526057 TUJ524427:TUJ526057 UEF524427:UEF526057 UOB524427:UOB526057 UXX524427:UXX526057 VHT524427:VHT526057 VRP524427:VRP526057 WBL524427:WBL526057 WLH524427:WLH526057 WVD524427:WVD526057 IR589963:IR591593 SN589963:SN591593 ACJ589963:ACJ591593 AMF589963:AMF591593 AWB589963:AWB591593 BFX589963:BFX591593 BPT589963:BPT591593 BZP589963:BZP591593 CJL589963:CJL591593 CTH589963:CTH591593 DDD589963:DDD591593 DMZ589963:DMZ591593 DWV589963:DWV591593 EGR589963:EGR591593 EQN589963:EQN591593 FAJ589963:FAJ591593 FKF589963:FKF591593 FUB589963:FUB591593 GDX589963:GDX591593 GNT589963:GNT591593 GXP589963:GXP591593 HHL589963:HHL591593 HRH589963:HRH591593 IBD589963:IBD591593 IKZ589963:IKZ591593 IUV589963:IUV591593 JER589963:JER591593 JON589963:JON591593 JYJ589963:JYJ591593 KIF589963:KIF591593 KSB589963:KSB591593 LBX589963:LBX591593 LLT589963:LLT591593 LVP589963:LVP591593 MFL589963:MFL591593 MPH589963:MPH591593 MZD589963:MZD591593 NIZ589963:NIZ591593 NSV589963:NSV591593 OCR589963:OCR591593 OMN589963:OMN591593 OWJ589963:OWJ591593 PGF589963:PGF591593 PQB589963:PQB591593 PZX589963:PZX591593 QJT589963:QJT591593 QTP589963:QTP591593 RDL589963:RDL591593 RNH589963:RNH591593 RXD589963:RXD591593 SGZ589963:SGZ591593 SQV589963:SQV591593 TAR589963:TAR591593 TKN589963:TKN591593 TUJ589963:TUJ591593 UEF589963:UEF591593 UOB589963:UOB591593 UXX589963:UXX591593 VHT589963:VHT591593 VRP589963:VRP591593 WBL589963:WBL591593 WLH589963:WLH591593 WVD589963:WVD591593 IR655499:IR657129 SN655499:SN657129 ACJ655499:ACJ657129 AMF655499:AMF657129 AWB655499:AWB657129 BFX655499:BFX657129 BPT655499:BPT657129 BZP655499:BZP657129 CJL655499:CJL657129 CTH655499:CTH657129 DDD655499:DDD657129 DMZ655499:DMZ657129 DWV655499:DWV657129 EGR655499:EGR657129 EQN655499:EQN657129 FAJ655499:FAJ657129 FKF655499:FKF657129 FUB655499:FUB657129 GDX655499:GDX657129 GNT655499:GNT657129 GXP655499:GXP657129 HHL655499:HHL657129 HRH655499:HRH657129 IBD655499:IBD657129 IKZ655499:IKZ657129 IUV655499:IUV657129 JER655499:JER657129 JON655499:JON657129 JYJ655499:JYJ657129 KIF655499:KIF657129 KSB655499:KSB657129 LBX655499:LBX657129 LLT655499:LLT657129 LVP655499:LVP657129 MFL655499:MFL657129 MPH655499:MPH657129 MZD655499:MZD657129 NIZ655499:NIZ657129 NSV655499:NSV657129 OCR655499:OCR657129 OMN655499:OMN657129 OWJ655499:OWJ657129 PGF655499:PGF657129 PQB655499:PQB657129 PZX655499:PZX657129 QJT655499:QJT657129 QTP655499:QTP657129 RDL655499:RDL657129 RNH655499:RNH657129 RXD655499:RXD657129 SGZ655499:SGZ657129 SQV655499:SQV657129 TAR655499:TAR657129 TKN655499:TKN657129 TUJ655499:TUJ657129 UEF655499:UEF657129 UOB655499:UOB657129 UXX655499:UXX657129 VHT655499:VHT657129 VRP655499:VRP657129 WBL655499:WBL657129 WLH655499:WLH657129 WVD655499:WVD657129 IR721035:IR722665 SN721035:SN722665 ACJ721035:ACJ722665 AMF721035:AMF722665 AWB721035:AWB722665 BFX721035:BFX722665 BPT721035:BPT722665 BZP721035:BZP722665 CJL721035:CJL722665 CTH721035:CTH722665 DDD721035:DDD722665 DMZ721035:DMZ722665 DWV721035:DWV722665 EGR721035:EGR722665 EQN721035:EQN722665 FAJ721035:FAJ722665 FKF721035:FKF722665 FUB721035:FUB722665 GDX721035:GDX722665 GNT721035:GNT722665 GXP721035:GXP722665 HHL721035:HHL722665 HRH721035:HRH722665 IBD721035:IBD722665 IKZ721035:IKZ722665 IUV721035:IUV722665 JER721035:JER722665 JON721035:JON722665 JYJ721035:JYJ722665 KIF721035:KIF722665 KSB721035:KSB722665 LBX721035:LBX722665 LLT721035:LLT722665 LVP721035:LVP722665 MFL721035:MFL722665 MPH721035:MPH722665 MZD721035:MZD722665 NIZ721035:NIZ722665 NSV721035:NSV722665 OCR721035:OCR722665 OMN721035:OMN722665 OWJ721035:OWJ722665 PGF721035:PGF722665 PQB721035:PQB722665 PZX721035:PZX722665 QJT721035:QJT722665 QTP721035:QTP722665 RDL721035:RDL722665 RNH721035:RNH722665 RXD721035:RXD722665 SGZ721035:SGZ722665 SQV721035:SQV722665 TAR721035:TAR722665 TKN721035:TKN722665 TUJ721035:TUJ722665 UEF721035:UEF722665 UOB721035:UOB722665 UXX721035:UXX722665 VHT721035:VHT722665 VRP721035:VRP722665 WBL721035:WBL722665 WLH721035:WLH722665 WVD721035:WVD722665 IR786571:IR788201 SN786571:SN788201 ACJ786571:ACJ788201 AMF786571:AMF788201 AWB786571:AWB788201 BFX786571:BFX788201 BPT786571:BPT788201 BZP786571:BZP788201 CJL786571:CJL788201 CTH786571:CTH788201 DDD786571:DDD788201 DMZ786571:DMZ788201 DWV786571:DWV788201 EGR786571:EGR788201 EQN786571:EQN788201 FAJ786571:FAJ788201 FKF786571:FKF788201 FUB786571:FUB788201 GDX786571:GDX788201 GNT786571:GNT788201 GXP786571:GXP788201 HHL786571:HHL788201 HRH786571:HRH788201 IBD786571:IBD788201 IKZ786571:IKZ788201 IUV786571:IUV788201 JER786571:JER788201 JON786571:JON788201 JYJ786571:JYJ788201 KIF786571:KIF788201 KSB786571:KSB788201 LBX786571:LBX788201 LLT786571:LLT788201 LVP786571:LVP788201 MFL786571:MFL788201 MPH786571:MPH788201 MZD786571:MZD788201 NIZ786571:NIZ788201 NSV786571:NSV788201 OCR786571:OCR788201 OMN786571:OMN788201 OWJ786571:OWJ788201 PGF786571:PGF788201 PQB786571:PQB788201 PZX786571:PZX788201 QJT786571:QJT788201 QTP786571:QTP788201 RDL786571:RDL788201 RNH786571:RNH788201 RXD786571:RXD788201 SGZ786571:SGZ788201 SQV786571:SQV788201 TAR786571:TAR788201 TKN786571:TKN788201 TUJ786571:TUJ788201 UEF786571:UEF788201 UOB786571:UOB788201 UXX786571:UXX788201 VHT786571:VHT788201 VRP786571:VRP788201 WBL786571:WBL788201 WLH786571:WLH788201 WVD786571:WVD788201 IR852107:IR853737 SN852107:SN853737 ACJ852107:ACJ853737 AMF852107:AMF853737 AWB852107:AWB853737 BFX852107:BFX853737 BPT852107:BPT853737 BZP852107:BZP853737 CJL852107:CJL853737 CTH852107:CTH853737 DDD852107:DDD853737 DMZ852107:DMZ853737 DWV852107:DWV853737 EGR852107:EGR853737 EQN852107:EQN853737 FAJ852107:FAJ853737 FKF852107:FKF853737 FUB852107:FUB853737 GDX852107:GDX853737 GNT852107:GNT853737 GXP852107:GXP853737 HHL852107:HHL853737 HRH852107:HRH853737 IBD852107:IBD853737 IKZ852107:IKZ853737 IUV852107:IUV853737 JER852107:JER853737 JON852107:JON853737 JYJ852107:JYJ853737 KIF852107:KIF853737 KSB852107:KSB853737 LBX852107:LBX853737 LLT852107:LLT853737 LVP852107:LVP853737 MFL852107:MFL853737 MPH852107:MPH853737 MZD852107:MZD853737 NIZ852107:NIZ853737 NSV852107:NSV853737 OCR852107:OCR853737 OMN852107:OMN853737 OWJ852107:OWJ853737 PGF852107:PGF853737 PQB852107:PQB853737 PZX852107:PZX853737 QJT852107:QJT853737 QTP852107:QTP853737 RDL852107:RDL853737 RNH852107:RNH853737 RXD852107:RXD853737 SGZ852107:SGZ853737 SQV852107:SQV853737 TAR852107:TAR853737 TKN852107:TKN853737 TUJ852107:TUJ853737 UEF852107:UEF853737 UOB852107:UOB853737 UXX852107:UXX853737 VHT852107:VHT853737 VRP852107:VRP853737 WBL852107:WBL853737 WLH852107:WLH853737 WVD852107:WVD853737 IR917643:IR919273 SN917643:SN919273 ACJ917643:ACJ919273 AMF917643:AMF919273 AWB917643:AWB919273 BFX917643:BFX919273 BPT917643:BPT919273 BZP917643:BZP919273 CJL917643:CJL919273 CTH917643:CTH919273 DDD917643:DDD919273 DMZ917643:DMZ919273 DWV917643:DWV919273 EGR917643:EGR919273 EQN917643:EQN919273 FAJ917643:FAJ919273 FKF917643:FKF919273 FUB917643:FUB919273 GDX917643:GDX919273 GNT917643:GNT919273 GXP917643:GXP919273 HHL917643:HHL919273 HRH917643:HRH919273 IBD917643:IBD919273 IKZ917643:IKZ919273 IUV917643:IUV919273 JER917643:JER919273 JON917643:JON919273 JYJ917643:JYJ919273 KIF917643:KIF919273 KSB917643:KSB919273 LBX917643:LBX919273 LLT917643:LLT919273 LVP917643:LVP919273 MFL917643:MFL919273 MPH917643:MPH919273 MZD917643:MZD919273 NIZ917643:NIZ919273 NSV917643:NSV919273 OCR917643:OCR919273 OMN917643:OMN919273 OWJ917643:OWJ919273 PGF917643:PGF919273 PQB917643:PQB919273 PZX917643:PZX919273 QJT917643:QJT919273 QTP917643:QTP919273 RDL917643:RDL919273 RNH917643:RNH919273 RXD917643:RXD919273 SGZ917643:SGZ919273 SQV917643:SQV919273 TAR917643:TAR919273 TKN917643:TKN919273 TUJ917643:TUJ919273 UEF917643:UEF919273 UOB917643:UOB919273 UXX917643:UXX919273 VHT917643:VHT919273 VRP917643:VRP919273 WBL917643:WBL919273 WLH917643:WLH919273 WVD917643:WVD919273 IR983179:IR984809 SN983179:SN984809 ACJ983179:ACJ984809 AMF983179:AMF984809 AWB983179:AWB984809 BFX983179:BFX984809 BPT983179:BPT984809 BZP983179:BZP984809 CJL983179:CJL984809 CTH983179:CTH984809 DDD983179:DDD984809 DMZ983179:DMZ984809 DWV983179:DWV984809 EGR983179:EGR984809 EQN983179:EQN984809 FAJ983179:FAJ984809 FKF983179:FKF984809 FUB983179:FUB984809 GDX983179:GDX984809 GNT983179:GNT984809 GXP983179:GXP984809 HHL983179:HHL984809 HRH983179:HRH984809 IBD983179:IBD984809 IKZ983179:IKZ984809 IUV983179:IUV984809 JER983179:JER984809 JON983179:JON984809 JYJ983179:JYJ984809 KIF983179:KIF984809 KSB983179:KSB984809 LBX983179:LBX984809 LLT983179:LLT984809 LVP983179:LVP984809 MFL983179:MFL984809 MPH983179:MPH984809 MZD983179:MZD984809 NIZ983179:NIZ984809 NSV983179:NSV984809 OCR983179:OCR984809 OMN983179:OMN984809 OWJ983179:OWJ984809 PGF983179:PGF984809 PQB983179:PQB984809 PZX983179:PZX984809 QJT983179:QJT984809 QTP983179:QTP984809 RDL983179:RDL984809 RNH983179:RNH984809 RXD983179:RXD984809 SGZ983179:SGZ984809 SQV983179:SQV984809 TAR983179:TAR984809 TKN983179:TKN984809 TUJ983179:TUJ984809 UEF983179:UEF984809 UOB983179:UOB984809 UXX983179:UXX984809 VHT983179:VHT984809 VRP983179:VRP984809 WBL983179:WBL984809 WLH983179:WLH984809 WVD983179:WVD984809 B983179:B984809 B65675:B67305 B131211:B132841 B196747:B198377 B262283:B263913 B327819:B329449 B393355:B394985 B458891:B460521 B524427:B526057 B589963:B591593 B655499:B657129 B721035:B722665 B786571:B788201 B852107:B853737 B917643:B919273 B1226:B1769 IR358:IR1769 SN358:SN1769 ACJ358:ACJ1769 AMF358:AMF1769 AWB358:AWB1769 BFX358:BFX1769 BPT358:BPT1769 BZP358:BZP1769 CJL358:CJL1769 CTH358:CTH1769 DDD358:DDD1769 DMZ358:DMZ1769 DWV358:DWV1769 EGR358:EGR1769 EQN358:EQN1769 FAJ358:FAJ1769 FKF358:FKF1769 FUB358:FUB1769 GDX358:GDX1769 GNT358:GNT1769 GXP358:GXP1769 HHL358:HHL1769 HRH358:HRH1769 IBD358:IBD1769 IKZ358:IKZ1769 IUV358:IUV1769 JER358:JER1769 JON358:JON1769 JYJ358:JYJ1769 KIF358:KIF1769 KSB358:KSB1769 LBX358:LBX1769 LLT358:LLT1769 LVP358:LVP1769 MFL358:MFL1769 MPH358:MPH1769 MZD358:MZD1769 NIZ358:NIZ1769 NSV358:NSV1769 OCR358:OCR1769 OMN358:OMN1769 OWJ358:OWJ1769 PGF358:PGF1769 PQB358:PQB1769 PZX358:PZX1769 QJT358:QJT1769 QTP358:QTP1769 RDL358:RDL1769 RNH358:RNH1769 RXD358:RXD1769 SGZ358:SGZ1769 SQV358:SQV1769 TAR358:TAR1769 TKN358:TKN1769 TUJ358:TUJ1769 UEF358:UEF1769 UOB358:UOB1769 UXX358:UXX1769 VHT358:VHT1769 VRP358:VRP1769 WBL358:WBL1769 WLH358:WLH1769 WVD358:WVD1769">
      <formula1>Opérateurs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CAPITANF</dc:creator>
  <cp:lastModifiedBy>CAPITANF</cp:lastModifiedBy>
  <dcterms:created xsi:type="dcterms:W3CDTF">2016-12-30T11:56:23Z</dcterms:created>
  <dcterms:modified xsi:type="dcterms:W3CDTF">2016-12-30T12:00:04Z</dcterms:modified>
</cp:coreProperties>
</file>