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QUOTA" sheetId="1" r:id="rId1"/>
    <sheet name="FILTRE" sheetId="2" r:id="rId2"/>
  </sheets>
  <calcPr calcId="145621"/>
</workbook>
</file>

<file path=xl/calcChain.xml><?xml version="1.0" encoding="utf-8"?>
<calcChain xmlns="http://schemas.openxmlformats.org/spreadsheetml/2006/main">
  <c r="T5" i="1" l="1"/>
  <c r="T6" i="1"/>
  <c r="T7" i="1"/>
  <c r="T8" i="1"/>
  <c r="T9" i="1"/>
  <c r="T10" i="1"/>
  <c r="T11" i="1"/>
  <c r="T4" i="1"/>
  <c r="N5" i="1"/>
  <c r="O5" i="1"/>
  <c r="P5" i="1"/>
  <c r="Q5" i="1"/>
  <c r="R5" i="1"/>
  <c r="S5" i="1"/>
  <c r="U5" i="1"/>
  <c r="N6" i="1"/>
  <c r="O6" i="1"/>
  <c r="P6" i="1"/>
  <c r="Q6" i="1"/>
  <c r="R6" i="1"/>
  <c r="S6" i="1"/>
  <c r="U6" i="1"/>
  <c r="N7" i="1"/>
  <c r="O7" i="1"/>
  <c r="P7" i="1"/>
  <c r="Q7" i="1"/>
  <c r="R7" i="1"/>
  <c r="S7" i="1"/>
  <c r="U7" i="1"/>
  <c r="N8" i="1"/>
  <c r="O8" i="1"/>
  <c r="P8" i="1"/>
  <c r="Q8" i="1"/>
  <c r="R8" i="1"/>
  <c r="S8" i="1"/>
  <c r="U8" i="1"/>
  <c r="N9" i="1"/>
  <c r="O9" i="1"/>
  <c r="P9" i="1"/>
  <c r="Q9" i="1"/>
  <c r="R9" i="1"/>
  <c r="S9" i="1"/>
  <c r="U9" i="1"/>
  <c r="N10" i="1"/>
  <c r="O10" i="1"/>
  <c r="P10" i="1"/>
  <c r="Q10" i="1"/>
  <c r="R10" i="1"/>
  <c r="S10" i="1"/>
  <c r="U10" i="1"/>
  <c r="N11" i="1"/>
  <c r="O11" i="1"/>
  <c r="P11" i="1"/>
  <c r="Q11" i="1"/>
  <c r="R11" i="1"/>
  <c r="S11" i="1"/>
  <c r="U11" i="1"/>
  <c r="U4" i="1"/>
  <c r="S4" i="1"/>
  <c r="Q4" i="1"/>
  <c r="O4" i="1"/>
  <c r="R4" i="1"/>
  <c r="P4" i="1"/>
  <c r="N4" i="1"/>
  <c r="M10" i="1"/>
  <c r="M8" i="1"/>
  <c r="M7" i="1"/>
  <c r="K11" i="1"/>
  <c r="K10" i="1"/>
  <c r="K9" i="1"/>
  <c r="K7" i="1"/>
  <c r="I7" i="1"/>
  <c r="I11" i="1"/>
  <c r="I6" i="1"/>
  <c r="M5" i="1"/>
  <c r="M6" i="1"/>
  <c r="M9" i="1"/>
  <c r="M11" i="1"/>
  <c r="M4" i="1"/>
  <c r="K5" i="1"/>
  <c r="K6" i="1"/>
  <c r="K8" i="1"/>
  <c r="K4" i="1"/>
  <c r="I5" i="1"/>
  <c r="I8" i="1"/>
  <c r="I9" i="1"/>
  <c r="I10" i="1"/>
  <c r="I4" i="1"/>
  <c r="G5" i="1"/>
  <c r="G6" i="1"/>
  <c r="G7" i="1"/>
  <c r="G8" i="1"/>
  <c r="G9" i="1"/>
  <c r="G10" i="1"/>
  <c r="G11" i="1"/>
  <c r="G4" i="1"/>
</calcChain>
</file>

<file path=xl/sharedStrings.xml><?xml version="1.0" encoding="utf-8"?>
<sst xmlns="http://schemas.openxmlformats.org/spreadsheetml/2006/main" count="54" uniqueCount="25">
  <si>
    <t>FOURNISSEURS  1</t>
  </si>
  <si>
    <t>FOURNISSEURS  2</t>
  </si>
  <si>
    <t>FOURNISSEURS  3</t>
  </si>
  <si>
    <t>FOURNISSEURS  4</t>
  </si>
  <si>
    <t>FOURNISSEURS  5</t>
  </si>
  <si>
    <t>FOURNISSEURS  6</t>
  </si>
  <si>
    <t>FOURNISSEURS  7</t>
  </si>
  <si>
    <t>FOURNISSEURS  8</t>
  </si>
  <si>
    <t>MP1</t>
  </si>
  <si>
    <t>MP2</t>
  </si>
  <si>
    <t>MP3</t>
  </si>
  <si>
    <t>MP4</t>
  </si>
  <si>
    <t>QUOTA</t>
  </si>
  <si>
    <t>REALISATION</t>
  </si>
  <si>
    <t>%</t>
  </si>
  <si>
    <t>RESTE A REALISER</t>
  </si>
  <si>
    <t>FILTRE</t>
  </si>
  <si>
    <t>Fournisseurs</t>
  </si>
  <si>
    <t>Type Matiere premiere</t>
  </si>
  <si>
    <t>realisé</t>
  </si>
  <si>
    <t>quota</t>
  </si>
  <si>
    <t>reste a realiser</t>
  </si>
  <si>
    <t>Date(Date du jour de rapport)</t>
  </si>
  <si>
    <t>Criteres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</si>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</sst>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Fill="1" applyBorder="1"/>
    <xf numFmtId="9" fontId="0" fillId="2" borderId="0" xfId="1" applyFont="1" applyFill="1" applyBorder="1"/>
    <xf numFmtId="9" fontId="0" fillId="2" borderId="0" xfId="1" applyNumberFormat="1" applyFont="1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9" fontId="0" fillId="0" borderId="0" xfId="0" applyNumberFormat="1"/>
    <xf numFmtId="9" fontId="0" fillId="2" borderId="5" xfId="1" applyFont="1" applyFill="1" applyBorder="1"/>
    <xf numFmtId="9" fontId="0" fillId="2" borderId="7" xfId="1" applyFont="1" applyFill="1" applyBorder="1"/>
    <xf numFmtId="9" fontId="0" fillId="2" borderId="7" xfId="1" applyNumberFormat="1" applyFont="1" applyFill="1" applyBorder="1"/>
    <xf numFmtId="9" fontId="0" fillId="2" borderId="8" xfId="1" applyFont="1" applyFill="1" applyBorder="1"/>
    <xf numFmtId="9" fontId="0" fillId="3" borderId="0" xfId="0" applyNumberFormat="1" applyFill="1" applyBorder="1"/>
    <xf numFmtId="9" fontId="0" fillId="3" borderId="7" xfId="0" applyNumberFormat="1" applyFill="1" applyBorder="1"/>
    <xf numFmtId="9" fontId="0" fillId="3" borderId="5" xfId="0" applyNumberFormat="1" applyFill="1" applyBorder="1"/>
    <xf numFmtId="9" fontId="0" fillId="3" borderId="8" xfId="0" applyNumberForma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3" fillId="0" borderId="1" xfId="0" applyFont="1" applyBorder="1"/>
    <xf numFmtId="0" fontId="0" fillId="0" borderId="13" xfId="0" applyFill="1" applyBorder="1"/>
    <xf numFmtId="0" fontId="2" fillId="0" borderId="0" xfId="0" applyFont="1" applyBorder="1"/>
    <xf numFmtId="9" fontId="2" fillId="4" borderId="0" xfId="0" applyNumberFormat="1" applyFont="1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opLeftCell="A2" workbookViewId="0">
      <selection activeCell="Q18" sqref="Q18"/>
    </sheetView>
  </sheetViews>
  <sheetFormatPr baseColWidth="10" defaultRowHeight="15" x14ac:dyDescent="0.25"/>
  <cols>
    <col min="1" max="1" width="17.28515625" bestFit="1" customWidth="1"/>
    <col min="2" max="6" width="4.85546875" bestFit="1" customWidth="1"/>
    <col min="7" max="7" width="5.5703125" bestFit="1" customWidth="1"/>
    <col min="8" max="8" width="4.85546875" bestFit="1" customWidth="1"/>
    <col min="9" max="9" width="6.85546875" customWidth="1"/>
    <col min="10" max="10" width="4.85546875" bestFit="1" customWidth="1"/>
    <col min="11" max="11" width="5.5703125" bestFit="1" customWidth="1"/>
    <col min="12" max="12" width="4.85546875" bestFit="1" customWidth="1"/>
    <col min="13" max="13" width="5.5703125" bestFit="1" customWidth="1"/>
    <col min="14" max="14" width="4.85546875" bestFit="1" customWidth="1"/>
    <col min="15" max="16" width="5.5703125" bestFit="1" customWidth="1"/>
    <col min="17" max="17" width="5.28515625" bestFit="1" customWidth="1"/>
    <col min="18" max="18" width="4.85546875" bestFit="1" customWidth="1"/>
    <col min="19" max="19" width="6.28515625" bestFit="1" customWidth="1"/>
    <col min="20" max="20" width="4.85546875" bestFit="1" customWidth="1"/>
    <col min="21" max="21" width="6.28515625" bestFit="1" customWidth="1"/>
  </cols>
  <sheetData>
    <row r="1" spans="1:21" ht="15.75" hidden="1" thickBot="1" x14ac:dyDescent="0.3">
      <c r="P1" s="22">
        <v>1</v>
      </c>
    </row>
    <row r="2" spans="1:21" ht="15.75" thickBot="1" x14ac:dyDescent="0.3">
      <c r="B2" s="35" t="s">
        <v>12</v>
      </c>
      <c r="C2" s="36"/>
      <c r="D2" s="36"/>
      <c r="E2" s="37"/>
      <c r="F2" s="35" t="s">
        <v>13</v>
      </c>
      <c r="G2" s="36"/>
      <c r="H2" s="36"/>
      <c r="I2" s="36"/>
      <c r="J2" s="36"/>
      <c r="K2" s="36"/>
      <c r="L2" s="36"/>
      <c r="M2" s="37"/>
      <c r="N2" s="35" t="s">
        <v>15</v>
      </c>
      <c r="O2" s="36"/>
      <c r="P2" s="36"/>
      <c r="Q2" s="36"/>
      <c r="R2" s="36"/>
      <c r="S2" s="36"/>
      <c r="T2" s="36"/>
      <c r="U2" s="37"/>
    </row>
    <row r="3" spans="1:21" ht="15.75" thickBot="1" x14ac:dyDescent="0.3">
      <c r="B3" s="14" t="s">
        <v>8</v>
      </c>
      <c r="C3" s="13" t="s">
        <v>9</v>
      </c>
      <c r="D3" s="13" t="s">
        <v>10</v>
      </c>
      <c r="E3" s="15" t="s">
        <v>11</v>
      </c>
      <c r="F3" s="14" t="s">
        <v>8</v>
      </c>
      <c r="G3" s="31" t="s">
        <v>14</v>
      </c>
      <c r="H3" s="13" t="s">
        <v>9</v>
      </c>
      <c r="I3" s="31" t="s">
        <v>14</v>
      </c>
      <c r="J3" s="13" t="s">
        <v>10</v>
      </c>
      <c r="K3" s="31" t="s">
        <v>14</v>
      </c>
      <c r="L3" s="13" t="s">
        <v>11</v>
      </c>
      <c r="M3" s="32" t="s">
        <v>14</v>
      </c>
      <c r="N3" s="14" t="s">
        <v>8</v>
      </c>
      <c r="O3" s="33" t="s">
        <v>14</v>
      </c>
      <c r="P3" s="13" t="s">
        <v>9</v>
      </c>
      <c r="Q3" s="33" t="s">
        <v>14</v>
      </c>
      <c r="R3" s="13" t="s">
        <v>10</v>
      </c>
      <c r="S3" s="33" t="s">
        <v>14</v>
      </c>
      <c r="T3" s="13" t="s">
        <v>11</v>
      </c>
      <c r="U3" s="34" t="s">
        <v>14</v>
      </c>
    </row>
    <row r="4" spans="1:21" x14ac:dyDescent="0.25">
      <c r="A4" s="7" t="s">
        <v>0</v>
      </c>
      <c r="B4" s="19">
        <v>0</v>
      </c>
      <c r="C4" s="20">
        <v>6</v>
      </c>
      <c r="D4" s="20">
        <v>99</v>
      </c>
      <c r="E4" s="21">
        <v>0</v>
      </c>
      <c r="F4" s="1">
        <v>0</v>
      </c>
      <c r="G4" s="17">
        <f>IFERROR(F4/B4,0)</f>
        <v>0</v>
      </c>
      <c r="H4" s="16">
        <v>4</v>
      </c>
      <c r="I4" s="18">
        <f>IFERROR(H4/C4,0)</f>
        <v>0.66666666666666663</v>
      </c>
      <c r="J4" s="16">
        <v>99</v>
      </c>
      <c r="K4" s="17">
        <f>IFERROR(J4/D4,0)</f>
        <v>1</v>
      </c>
      <c r="L4" s="2">
        <v>0</v>
      </c>
      <c r="M4" s="23">
        <f>IFERROR(L4/E4,0)</f>
        <v>0</v>
      </c>
      <c r="N4" s="1">
        <f>+B4-F4</f>
        <v>0</v>
      </c>
      <c r="O4" s="27">
        <f>$P$1-G4</f>
        <v>1</v>
      </c>
      <c r="P4" s="2">
        <f>C4-H4</f>
        <v>2</v>
      </c>
      <c r="Q4" s="27">
        <f>$P$1-I4</f>
        <v>0.33333333333333337</v>
      </c>
      <c r="R4" s="2">
        <f>D4-J4</f>
        <v>0</v>
      </c>
      <c r="S4" s="27">
        <f>$P$1-K4</f>
        <v>0</v>
      </c>
      <c r="T4" s="2">
        <f>E4-L4</f>
        <v>0</v>
      </c>
      <c r="U4" s="29">
        <f>$P$1-M4</f>
        <v>1</v>
      </c>
    </row>
    <row r="5" spans="1:21" x14ac:dyDescent="0.25">
      <c r="A5" s="8" t="s">
        <v>1</v>
      </c>
      <c r="B5" s="1">
        <v>67</v>
      </c>
      <c r="C5" s="2">
        <v>80</v>
      </c>
      <c r="D5" s="2">
        <v>0</v>
      </c>
      <c r="E5" s="3">
        <v>6</v>
      </c>
      <c r="F5" s="1">
        <v>0</v>
      </c>
      <c r="G5" s="17">
        <f t="shared" ref="G5:M11" si="0">IFERROR(F5/B5,0)</f>
        <v>0</v>
      </c>
      <c r="H5" s="16">
        <v>90</v>
      </c>
      <c r="I5" s="18">
        <f t="shared" ref="I5:I11" si="1">IFERROR(H5/C5,0)</f>
        <v>1.125</v>
      </c>
      <c r="J5" s="16">
        <v>0</v>
      </c>
      <c r="K5" s="17">
        <f t="shared" ref="K5:K11" si="2">IFERROR(J5/D5,0)</f>
        <v>0</v>
      </c>
      <c r="L5" s="2">
        <v>6</v>
      </c>
      <c r="M5" s="23">
        <f t="shared" ref="M5:M11" si="3">IFERROR(L5/E5,0)</f>
        <v>1</v>
      </c>
      <c r="N5" s="1">
        <f t="shared" ref="N5:N11" si="4">+B5-F5</f>
        <v>67</v>
      </c>
      <c r="O5" s="27">
        <f t="shared" ref="O5:O11" si="5">$P$1-G5</f>
        <v>1</v>
      </c>
      <c r="P5" s="2">
        <f t="shared" ref="P5:P11" si="6">C5-H5</f>
        <v>-10</v>
      </c>
      <c r="Q5" s="27">
        <f t="shared" ref="Q5:Q11" si="7">$P$1-I5</f>
        <v>-0.125</v>
      </c>
      <c r="R5" s="2">
        <f t="shared" ref="R5:R11" si="8">D5-J5</f>
        <v>0</v>
      </c>
      <c r="S5" s="27">
        <f t="shared" ref="S5:S11" si="9">$P$1-K5</f>
        <v>1</v>
      </c>
      <c r="T5" s="2">
        <f t="shared" ref="T5:T11" si="10">E5-L5</f>
        <v>0</v>
      </c>
      <c r="U5" s="29">
        <f t="shared" ref="U5:U11" si="11">$P$1-M5</f>
        <v>0</v>
      </c>
    </row>
    <row r="6" spans="1:21" x14ac:dyDescent="0.25">
      <c r="A6" s="8" t="s">
        <v>2</v>
      </c>
      <c r="B6" s="1">
        <v>19</v>
      </c>
      <c r="C6" s="2">
        <v>29</v>
      </c>
      <c r="D6" s="2">
        <v>34</v>
      </c>
      <c r="E6" s="3">
        <v>43</v>
      </c>
      <c r="F6" s="1">
        <v>19</v>
      </c>
      <c r="G6" s="17">
        <f t="shared" si="0"/>
        <v>1</v>
      </c>
      <c r="H6" s="2">
        <v>34</v>
      </c>
      <c r="I6" s="18">
        <f t="shared" si="1"/>
        <v>1.1724137931034482</v>
      </c>
      <c r="J6" s="2">
        <v>34</v>
      </c>
      <c r="K6" s="17">
        <f t="shared" si="2"/>
        <v>1</v>
      </c>
      <c r="L6" s="2">
        <v>34</v>
      </c>
      <c r="M6" s="23">
        <f t="shared" si="3"/>
        <v>0.79069767441860461</v>
      </c>
      <c r="N6" s="1">
        <f t="shared" si="4"/>
        <v>0</v>
      </c>
      <c r="O6" s="27">
        <f t="shared" si="5"/>
        <v>0</v>
      </c>
      <c r="P6" s="2">
        <f t="shared" si="6"/>
        <v>-5</v>
      </c>
      <c r="Q6" s="27">
        <f t="shared" si="7"/>
        <v>-0.17241379310344818</v>
      </c>
      <c r="R6" s="2">
        <f t="shared" si="8"/>
        <v>0</v>
      </c>
      <c r="S6" s="27">
        <f t="shared" si="9"/>
        <v>0</v>
      </c>
      <c r="T6" s="2">
        <f t="shared" si="10"/>
        <v>9</v>
      </c>
      <c r="U6" s="29">
        <f t="shared" si="11"/>
        <v>0.20930232558139539</v>
      </c>
    </row>
    <row r="7" spans="1:21" x14ac:dyDescent="0.25">
      <c r="A7" s="8" t="s">
        <v>3</v>
      </c>
      <c r="B7" s="1">
        <v>37</v>
      </c>
      <c r="C7" s="2">
        <v>15</v>
      </c>
      <c r="D7" s="2">
        <v>15</v>
      </c>
      <c r="E7" s="3">
        <v>24</v>
      </c>
      <c r="F7" s="1">
        <v>0</v>
      </c>
      <c r="G7" s="17">
        <f t="shared" si="0"/>
        <v>0</v>
      </c>
      <c r="H7" s="2">
        <v>23</v>
      </c>
      <c r="I7" s="18">
        <f t="shared" si="1"/>
        <v>1.5333333333333334</v>
      </c>
      <c r="J7" s="2">
        <v>23</v>
      </c>
      <c r="K7" s="17">
        <f t="shared" si="2"/>
        <v>1.5333333333333334</v>
      </c>
      <c r="L7" s="2">
        <v>23</v>
      </c>
      <c r="M7" s="23">
        <f t="shared" si="3"/>
        <v>0.95833333333333337</v>
      </c>
      <c r="N7" s="1">
        <f t="shared" si="4"/>
        <v>37</v>
      </c>
      <c r="O7" s="27">
        <f t="shared" si="5"/>
        <v>1</v>
      </c>
      <c r="P7" s="2">
        <f t="shared" si="6"/>
        <v>-8</v>
      </c>
      <c r="Q7" s="27">
        <f t="shared" si="7"/>
        <v>-0.53333333333333344</v>
      </c>
      <c r="R7" s="2">
        <f t="shared" si="8"/>
        <v>-8</v>
      </c>
      <c r="S7" s="27">
        <f t="shared" si="9"/>
        <v>-0.53333333333333344</v>
      </c>
      <c r="T7" s="2">
        <f t="shared" si="10"/>
        <v>1</v>
      </c>
      <c r="U7" s="29">
        <f t="shared" si="11"/>
        <v>4.166666666666663E-2</v>
      </c>
    </row>
    <row r="8" spans="1:21" x14ac:dyDescent="0.25">
      <c r="A8" s="8" t="s">
        <v>4</v>
      </c>
      <c r="B8" s="1">
        <v>44</v>
      </c>
      <c r="C8" s="2">
        <v>11</v>
      </c>
      <c r="D8" s="2">
        <v>4</v>
      </c>
      <c r="E8" s="3">
        <v>44</v>
      </c>
      <c r="F8" s="1">
        <v>15</v>
      </c>
      <c r="G8" s="17">
        <f t="shared" si="0"/>
        <v>0.34090909090909088</v>
      </c>
      <c r="H8" s="2">
        <v>19</v>
      </c>
      <c r="I8" s="18">
        <f t="shared" si="1"/>
        <v>1.7272727272727273</v>
      </c>
      <c r="J8" s="2">
        <v>19</v>
      </c>
      <c r="K8" s="17">
        <f t="shared" si="2"/>
        <v>4.75</v>
      </c>
      <c r="L8" s="2">
        <v>19</v>
      </c>
      <c r="M8" s="23">
        <f t="shared" si="3"/>
        <v>0.43181818181818182</v>
      </c>
      <c r="N8" s="1">
        <f t="shared" si="4"/>
        <v>29</v>
      </c>
      <c r="O8" s="27">
        <f t="shared" si="5"/>
        <v>0.65909090909090917</v>
      </c>
      <c r="P8" s="2">
        <f t="shared" si="6"/>
        <v>-8</v>
      </c>
      <c r="Q8" s="27">
        <f t="shared" si="7"/>
        <v>-0.72727272727272729</v>
      </c>
      <c r="R8" s="2">
        <f t="shared" si="8"/>
        <v>-15</v>
      </c>
      <c r="S8" s="27">
        <f t="shared" si="9"/>
        <v>-3.75</v>
      </c>
      <c r="T8" s="2">
        <f t="shared" si="10"/>
        <v>25</v>
      </c>
      <c r="U8" s="29">
        <f t="shared" si="11"/>
        <v>0.56818181818181812</v>
      </c>
    </row>
    <row r="9" spans="1:21" x14ac:dyDescent="0.25">
      <c r="A9" s="8" t="s">
        <v>5</v>
      </c>
      <c r="B9" s="1">
        <v>9</v>
      </c>
      <c r="C9" s="2">
        <v>4</v>
      </c>
      <c r="D9" s="2">
        <v>36</v>
      </c>
      <c r="E9" s="3">
        <v>29</v>
      </c>
      <c r="F9" s="1">
        <v>7</v>
      </c>
      <c r="G9" s="17">
        <f t="shared" si="0"/>
        <v>0.77777777777777779</v>
      </c>
      <c r="H9" s="2">
        <v>3</v>
      </c>
      <c r="I9" s="18">
        <f t="shared" si="1"/>
        <v>0.75</v>
      </c>
      <c r="J9" s="2">
        <v>45</v>
      </c>
      <c r="K9" s="17">
        <f t="shared" si="2"/>
        <v>1.25</v>
      </c>
      <c r="L9" s="2">
        <v>30</v>
      </c>
      <c r="M9" s="23">
        <f t="shared" si="3"/>
        <v>1.0344827586206897</v>
      </c>
      <c r="N9" s="1">
        <f t="shared" si="4"/>
        <v>2</v>
      </c>
      <c r="O9" s="27">
        <f t="shared" si="5"/>
        <v>0.22222222222222221</v>
      </c>
      <c r="P9" s="2">
        <f t="shared" si="6"/>
        <v>1</v>
      </c>
      <c r="Q9" s="27">
        <f t="shared" si="7"/>
        <v>0.25</v>
      </c>
      <c r="R9" s="2">
        <f t="shared" si="8"/>
        <v>-9</v>
      </c>
      <c r="S9" s="27">
        <f t="shared" si="9"/>
        <v>-0.25</v>
      </c>
      <c r="T9" s="2">
        <f t="shared" si="10"/>
        <v>-1</v>
      </c>
      <c r="U9" s="29">
        <f t="shared" si="11"/>
        <v>-3.4482758620689724E-2</v>
      </c>
    </row>
    <row r="10" spans="1:21" x14ac:dyDescent="0.25">
      <c r="A10" s="8" t="s">
        <v>6</v>
      </c>
      <c r="B10" s="1">
        <v>8</v>
      </c>
      <c r="C10" s="2">
        <v>32</v>
      </c>
      <c r="D10" s="2">
        <v>5</v>
      </c>
      <c r="E10" s="3">
        <v>1</v>
      </c>
      <c r="F10" s="1"/>
      <c r="G10" s="17">
        <f t="shared" si="0"/>
        <v>0</v>
      </c>
      <c r="H10" s="2">
        <v>18</v>
      </c>
      <c r="I10" s="18">
        <f t="shared" si="1"/>
        <v>0.5625</v>
      </c>
      <c r="J10" s="2">
        <v>0</v>
      </c>
      <c r="K10" s="17">
        <f t="shared" si="2"/>
        <v>0</v>
      </c>
      <c r="L10" s="2">
        <v>1</v>
      </c>
      <c r="M10" s="23">
        <f t="shared" si="3"/>
        <v>1</v>
      </c>
      <c r="N10" s="1">
        <f t="shared" si="4"/>
        <v>8</v>
      </c>
      <c r="O10" s="27">
        <f t="shared" si="5"/>
        <v>1</v>
      </c>
      <c r="P10" s="2">
        <f t="shared" si="6"/>
        <v>14</v>
      </c>
      <c r="Q10" s="27">
        <f t="shared" si="7"/>
        <v>0.4375</v>
      </c>
      <c r="R10" s="2">
        <f t="shared" si="8"/>
        <v>5</v>
      </c>
      <c r="S10" s="27">
        <f t="shared" si="9"/>
        <v>1</v>
      </c>
      <c r="T10" s="2">
        <f t="shared" si="10"/>
        <v>0</v>
      </c>
      <c r="U10" s="29">
        <f t="shared" si="11"/>
        <v>0</v>
      </c>
    </row>
    <row r="11" spans="1:21" ht="15.75" thickBot="1" x14ac:dyDescent="0.3">
      <c r="A11" s="9" t="s">
        <v>7</v>
      </c>
      <c r="B11" s="4">
        <v>34</v>
      </c>
      <c r="C11" s="5">
        <v>30</v>
      </c>
      <c r="D11" s="5">
        <v>3</v>
      </c>
      <c r="E11" s="6">
        <v>19</v>
      </c>
      <c r="F11" s="4"/>
      <c r="G11" s="24">
        <f t="shared" si="0"/>
        <v>0</v>
      </c>
      <c r="H11" s="5">
        <v>41</v>
      </c>
      <c r="I11" s="25">
        <f t="shared" si="1"/>
        <v>1.3666666666666667</v>
      </c>
      <c r="J11" s="5">
        <v>2</v>
      </c>
      <c r="K11" s="24">
        <f t="shared" si="2"/>
        <v>0.66666666666666663</v>
      </c>
      <c r="L11" s="5">
        <v>41</v>
      </c>
      <c r="M11" s="26">
        <f t="shared" si="3"/>
        <v>2.1578947368421053</v>
      </c>
      <c r="N11" s="4">
        <f t="shared" si="4"/>
        <v>34</v>
      </c>
      <c r="O11" s="28">
        <f t="shared" si="5"/>
        <v>1</v>
      </c>
      <c r="P11" s="5">
        <f t="shared" si="6"/>
        <v>-11</v>
      </c>
      <c r="Q11" s="28">
        <f t="shared" si="7"/>
        <v>-0.3666666666666667</v>
      </c>
      <c r="R11" s="5">
        <f t="shared" si="8"/>
        <v>1</v>
      </c>
      <c r="S11" s="28">
        <f t="shared" si="9"/>
        <v>0.33333333333333337</v>
      </c>
      <c r="T11" s="5">
        <f t="shared" si="10"/>
        <v>-22</v>
      </c>
      <c r="U11" s="30">
        <f t="shared" si="11"/>
        <v>-1.1578947368421053</v>
      </c>
    </row>
  </sheetData>
  <mergeCells count="3">
    <mergeCell ref="B2:E2"/>
    <mergeCell ref="F2:M2"/>
    <mergeCell ref="N2:U2"/>
  </mergeCells>
  <pageMargins left="0.7" right="0.7" top="0.75" bottom="0.75" header="0.3" footer="0.3"/>
  <pageSetup paperSize="9" orientation="portrait" verticalDpi="0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abSelected="1" workbookViewId="0">
      <selection activeCell="H15" sqref="H15"/>
    </sheetView>
  </sheetViews>
  <sheetFormatPr baseColWidth="10" defaultRowHeight="15" x14ac:dyDescent="0.25"/>
  <cols>
    <col min="1" max="1" width="27.5703125" style="1" bestFit="1" customWidth="1"/>
    <col min="2" max="2" width="12" style="2" bestFit="1" customWidth="1"/>
    <col min="3" max="3" width="21.7109375" style="2" bestFit="1" customWidth="1"/>
    <col min="4" max="5" width="11.42578125" style="2"/>
    <col min="6" max="6" width="14.140625" style="2" bestFit="1" customWidth="1"/>
    <col min="7" max="7" width="14.140625" style="2" customWidth="1"/>
    <col min="8" max="8" width="27.5703125" style="1" bestFit="1" customWidth="1"/>
    <col min="9" max="9" width="12.28515625" style="2" bestFit="1" customWidth="1"/>
    <col min="10" max="10" width="21.7109375" style="2" bestFit="1" customWidth="1"/>
    <col min="11" max="11" width="6.140625" style="2" bestFit="1" customWidth="1"/>
    <col min="12" max="12" width="7" style="2" bestFit="1" customWidth="1"/>
    <col min="13" max="13" width="14.140625" style="2" bestFit="1" customWidth="1"/>
    <col min="14" max="14" width="11.42578125" style="3"/>
    <col min="15" max="15" width="27.5703125" style="1" bestFit="1" customWidth="1"/>
    <col min="16" max="16" width="12.28515625" style="2" bestFit="1" customWidth="1"/>
    <col min="17" max="17" width="21.7109375" style="2" bestFit="1" customWidth="1"/>
    <col min="18" max="18" width="6.140625" style="2" bestFit="1" customWidth="1"/>
    <col min="19" max="19" width="7" style="2" bestFit="1" customWidth="1"/>
    <col min="20" max="20" width="14.140625" style="3" bestFit="1" customWidth="1"/>
  </cols>
  <sheetData>
    <row r="1" spans="1:20" x14ac:dyDescent="0.25">
      <c r="A1" s="38" t="s">
        <v>16</v>
      </c>
      <c r="B1" s="20"/>
      <c r="C1" s="20"/>
      <c r="D1" s="20"/>
      <c r="E1" s="20"/>
      <c r="F1" s="20"/>
      <c r="H1" s="19"/>
      <c r="I1" s="20"/>
      <c r="J1" s="20"/>
      <c r="K1" s="20"/>
      <c r="L1" s="20"/>
      <c r="M1" s="20"/>
      <c r="N1" s="21"/>
      <c r="O1" s="19"/>
      <c r="P1" s="20"/>
      <c r="Q1" s="20"/>
      <c r="R1" s="20"/>
      <c r="S1" s="20"/>
      <c r="T1" s="21"/>
    </row>
    <row r="2" spans="1:20" x14ac:dyDescent="0.25">
      <c r="C2" s="40" t="s">
        <v>23</v>
      </c>
      <c r="D2" s="41">
        <v>0.8</v>
      </c>
      <c r="J2" s="40" t="s">
        <v>23</v>
      </c>
      <c r="K2" s="41">
        <v>1</v>
      </c>
      <c r="Q2" s="2" t="s">
        <v>23</v>
      </c>
      <c r="R2" s="41">
        <v>0</v>
      </c>
    </row>
    <row r="3" spans="1:20" ht="15.75" thickBot="1" x14ac:dyDescent="0.3"/>
    <row r="4" spans="1:20" ht="15.75" thickBot="1" x14ac:dyDescent="0.3">
      <c r="A4" s="10" t="s">
        <v>22</v>
      </c>
      <c r="B4" s="11" t="s">
        <v>17</v>
      </c>
      <c r="C4" s="11" t="s">
        <v>18</v>
      </c>
      <c r="D4" s="11" t="s">
        <v>20</v>
      </c>
      <c r="E4" s="11" t="s">
        <v>19</v>
      </c>
      <c r="F4" s="11" t="s">
        <v>21</v>
      </c>
      <c r="G4" s="39" t="s">
        <v>24</v>
      </c>
      <c r="H4" s="10" t="s">
        <v>22</v>
      </c>
      <c r="I4" s="11" t="s">
        <v>17</v>
      </c>
      <c r="J4" s="11" t="s">
        <v>18</v>
      </c>
      <c r="K4" s="11" t="s">
        <v>20</v>
      </c>
      <c r="L4" s="11" t="s">
        <v>19</v>
      </c>
      <c r="M4" s="11" t="s">
        <v>21</v>
      </c>
      <c r="N4" s="12"/>
      <c r="O4" s="10" t="s">
        <v>22</v>
      </c>
      <c r="P4" s="11" t="s">
        <v>17</v>
      </c>
      <c r="Q4" s="11" t="s">
        <v>18</v>
      </c>
      <c r="R4" s="11" t="s">
        <v>20</v>
      </c>
      <c r="S4" s="11" t="s">
        <v>19</v>
      </c>
      <c r="T4" s="12" t="s">
        <v>21</v>
      </c>
    </row>
  </sheetData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QUOTA</vt:lpstr>
      <vt:lpstr>FILTRE</vt:lpstr>
    </vt:vector>
  </TitlesOfParts>
  <Company>Barry Callebaut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Adolin Innocent Manivoule Ehuie</dc:creator>
  <cp:lastModifiedBy>Adolin Innocent Manivoule Ehuie</cp:lastModifiedBy>
  <dcterms:created xsi:type="dcterms:W3CDTF">2017-11-20T10:05:17Z</dcterms:created>
  <dcterms:modified xsi:type="dcterms:W3CDTF">2017-11-20T10:40:08Z</dcterms:modified>
</cp:coreProperties>
</file>