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60" windowWidth="27960" windowHeight="12855"/>
  </bookViews>
  <sheets>
    <sheet name="MAIN" sheetId="7" r:id="rId1"/>
    <sheet name="MODELS" sheetId="2" r:id="rId2"/>
    <sheet name="XTRA" sheetId="3" r:id="rId3"/>
    <sheet name="Sheet4" sheetId="4" r:id="rId4"/>
    <sheet name="Sheet5" sheetId="6" state="hidden" r:id="rId5"/>
  </sheets>
  <definedNames>
    <definedName name="_xlnm.Print_Area" localSheetId="0">MAIN!$G$7:$T$59</definedName>
  </definedNames>
  <calcPr calcId="125725"/>
</workbook>
</file>

<file path=xl/calcChain.xml><?xml version="1.0" encoding="utf-8"?>
<calcChain xmlns="http://schemas.openxmlformats.org/spreadsheetml/2006/main">
  <c r="G53" i="4"/>
  <c r="H53"/>
  <c r="I53"/>
  <c r="G8"/>
  <c r="H8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I8"/>
  <c r="G9"/>
  <c r="I9"/>
  <c r="G10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I10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H7"/>
  <c r="I7"/>
  <c r="G7"/>
  <c r="F53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7"/>
  <c r="Q55" i="7"/>
  <c r="Q57" s="1"/>
  <c r="O55"/>
  <c r="O57" s="1"/>
  <c r="M55"/>
  <c r="M57" s="1"/>
  <c r="K55"/>
  <c r="K57" s="1"/>
  <c r="V17" i="2" a="1"/>
  <c r="V17" s="1"/>
  <c r="S33" i="3"/>
  <c r="P33"/>
  <c r="S29"/>
  <c r="P29"/>
  <c r="S25"/>
  <c r="P25"/>
  <c r="S21"/>
  <c r="S35" s="1"/>
  <c r="P21"/>
  <c r="P35" s="1"/>
</calcChain>
</file>

<file path=xl/sharedStrings.xml><?xml version="1.0" encoding="utf-8"?>
<sst xmlns="http://schemas.openxmlformats.org/spreadsheetml/2006/main" count="132" uniqueCount="115">
  <si>
    <t>CHOOSE FROM THE CURRENTLY AVAILABLE MODELS</t>
  </si>
  <si>
    <t>Number of boxes you want</t>
  </si>
  <si>
    <t>Summary of your choices</t>
  </si>
  <si>
    <t>Model No</t>
  </si>
  <si>
    <t>Nr of boxes</t>
  </si>
  <si>
    <t>(1 box contains 100 tiles = 1m2)</t>
  </si>
  <si>
    <t>Buy additionnal XTRA products!</t>
  </si>
  <si>
    <t>Ref. No</t>
  </si>
  <si>
    <t>Packing unit</t>
  </si>
  <si>
    <t>Quantities</t>
  </si>
  <si>
    <t>Price per packing unit</t>
  </si>
  <si>
    <t>Total price USD</t>
  </si>
  <si>
    <t>kg per paking unit</t>
  </si>
  <si>
    <t>Total weight kg</t>
  </si>
  <si>
    <t>box 100 p</t>
  </si>
  <si>
    <t>Lots 106  A-B-C-D</t>
  </si>
  <si>
    <t>Lot 106D:</t>
  </si>
  <si>
    <t>Lot 106A:</t>
  </si>
  <si>
    <t>Lot 106B:</t>
  </si>
  <si>
    <t>Lot 106C:</t>
  </si>
  <si>
    <t>Allowed FREE SHIPPING weight  - kg</t>
  </si>
  <si>
    <t>147A25</t>
  </si>
  <si>
    <t>K53</t>
  </si>
  <si>
    <t>S256</t>
  </si>
  <si>
    <t>Total USD</t>
  </si>
  <si>
    <t>Total kg</t>
  </si>
  <si>
    <t xml:space="preserve">Indicate in the red rectangles the desired quantities </t>
  </si>
  <si>
    <t>Description</t>
  </si>
  <si>
    <t>The program shows you the total of boxes you have selected and the total of box of the lot.</t>
  </si>
  <si>
    <t>So, you can change your quantities for matching that total</t>
  </si>
  <si>
    <t>Characteristics of the tiles</t>
  </si>
  <si>
    <t xml:space="preserve">Multicolor ceramic tiles - Format 10x10 cm
Beautiful colors
More than 100 models among which you can choose
Packing: Box of 100 tiles; 1 box= ca 1m2 or ca 10m liner
Brand new tiles
To be fixed with tile adhesive (not self-adhesive)
Wear resistant – Frost resistant for outdoor use
For walls and in some cases, for floors
Can be used in showers, in bathrooms, in kitchen (backsplash)
</t>
  </si>
  <si>
    <t>Description of the lots 106</t>
  </si>
  <si>
    <t>See sheet MODELS</t>
  </si>
  <si>
    <t>For the location, see hereunder and for the XTRA products see sheet XTRA.</t>
  </si>
  <si>
    <t>You can choose the tiles from among more than 100 models</t>
  </si>
  <si>
    <t>For calculating the price of the lots, we only need the location of your warehouse and if you want to buy some XTRA products.</t>
  </si>
  <si>
    <t xml:space="preserve">  Lot No 106A:</t>
  </si>
  <si>
    <t>Lot No 106A:</t>
  </si>
  <si>
    <t xml:space="preserve">Your current total: </t>
  </si>
  <si>
    <t>For lot 106A</t>
  </si>
  <si>
    <t>For lot 106B</t>
  </si>
  <si>
    <t>For lot 106C</t>
  </si>
  <si>
    <t>For lot 106D</t>
  </si>
  <si>
    <t xml:space="preserve">Indicate under the pictures of the selected  models - in the red rectangles-  the number of boxes you want </t>
  </si>
  <si>
    <t>If your warehouse is located in Canada, please conract us by email.</t>
  </si>
  <si>
    <t>Alaska &amp; Hawaii are not in our area of delivery; please contact us for these 2 states.</t>
  </si>
  <si>
    <t>Alabama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</si>
  <si>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</si>
  <si>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</si>
  <si>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</si>
  <si>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</si>
  <si>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</si>
  <si>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</si>
  <si>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</si>
  <si>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</si>
  <si>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</si>
  <si>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</si>
  <si>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</si>
  <si>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</si>
  <si>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</si>
  <si>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</si>
  <si>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</si>
  <si>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</si>
  <si>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</si>
  <si>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Massachssets</t>
  </si>
  <si>
    <t>Michigan</t>
  </si>
  <si>
    <t>Minnesota</t>
  </si>
  <si>
    <t>Mississipi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</si>
  <si>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</si>
  <si>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</si>
  <si>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</si>
  <si>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</si>
  <si>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</si>
  <si>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</si>
  <si>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</si>
  <si>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</si>
  <si>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</si>
  <si>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</si>
  <si>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</si>
  <si>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</si>
  <si>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</si>
  <si>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</si>
  <si>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</si>
  <si>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</si>
  <si>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</si>
  <si>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Tenessee</t>
  </si>
  <si>
    <t>Texas</t>
  </si>
  <si>
    <t>Utah</t>
  </si>
  <si>
    <t xml:space="preserve">Vermont </t>
  </si>
  <si>
    <t>Virginia</t>
  </si>
  <si>
    <t>Washington</t>
  </si>
  <si>
    <t>West Virginia</t>
  </si>
  <si>
    <t xml:space="preserve">Wisconsin </t>
  </si>
  <si>
    <t>Wyoming</t>
  </si>
  <si>
    <t>48states</t>
  </si>
  <si>
    <t>USD</t>
  </si>
  <si>
    <t>After having selected your warehouse location and having  decided if you will buy XTRA products or not, your price comes to:</t>
  </si>
  <si>
    <t>LOT 106 A-B-C-D</t>
  </si>
  <si>
    <r>
      <t xml:space="preserve">That total </t>
    </r>
    <r>
      <rPr>
        <b/>
        <u/>
        <sz val="9"/>
        <color rgb="FFFF0000"/>
        <rFont val="Arial Black"/>
        <family val="2"/>
      </rPr>
      <t>has to be</t>
    </r>
    <r>
      <rPr>
        <b/>
        <sz val="9"/>
        <color theme="1"/>
        <rFont val="Arial Black"/>
        <family val="2"/>
      </rPr>
      <t xml:space="preserve"> equal to :</t>
    </r>
  </si>
  <si>
    <r>
      <t>The program shows you the</t>
    </r>
    <r>
      <rPr>
        <b/>
        <sz val="11"/>
        <color rgb="FF006600"/>
        <rFont val="Calibri"/>
        <family val="2"/>
        <scheme val="minor"/>
      </rPr>
      <t xml:space="preserve"> total weight</t>
    </r>
    <r>
      <rPr>
        <b/>
        <sz val="11"/>
        <color theme="1"/>
        <rFont val="Calibri"/>
        <family val="2"/>
        <scheme val="minor"/>
      </rPr>
      <t xml:space="preserve"> of your selected items. So, you can change your quantities according to the lot you have chosen</t>
    </r>
  </si>
  <si>
    <r>
      <t xml:space="preserve">If your </t>
    </r>
    <r>
      <rPr>
        <b/>
        <i/>
        <sz val="12"/>
        <color rgb="FF006600"/>
        <rFont val="Calibri"/>
        <family val="2"/>
        <scheme val="minor"/>
      </rPr>
      <t xml:space="preserve">total weight </t>
    </r>
    <r>
      <rPr>
        <b/>
        <i/>
        <sz val="12"/>
        <color theme="1"/>
        <rFont val="Calibri"/>
        <family val="2"/>
        <scheme val="minor"/>
      </rPr>
      <t xml:space="preserve">is </t>
    </r>
    <r>
      <rPr>
        <b/>
        <i/>
        <u/>
        <sz val="12"/>
        <color theme="1"/>
        <rFont val="Calibri"/>
        <family val="2"/>
        <scheme val="minor"/>
      </rPr>
      <t>above the allowed FREE one</t>
    </r>
    <r>
      <rPr>
        <b/>
        <i/>
        <sz val="12"/>
        <color theme="1"/>
        <rFont val="Calibri"/>
        <family val="2"/>
        <scheme val="minor"/>
      </rPr>
      <t>, and if nevertheless, you want to buy the XTRA items you have selected, please send us an email and we will inform you about the additionnal cost.</t>
    </r>
  </si>
  <si>
    <t>PRICES</t>
  </si>
  <si>
    <t>Your warehouse location:</t>
  </si>
  <si>
    <r>
      <t xml:space="preserve">Lot </t>
    </r>
    <r>
      <rPr>
        <b/>
        <sz val="12"/>
        <color theme="1"/>
        <rFont val="Copperplate Gothic Bold"/>
        <family val="2"/>
      </rPr>
      <t xml:space="preserve">106A </t>
    </r>
  </si>
  <si>
    <t>Price/tile</t>
  </si>
  <si>
    <t>boxes of 100 tiles</t>
  </si>
  <si>
    <t>Main lot USD</t>
  </si>
  <si>
    <t>XTRA items  USD</t>
  </si>
  <si>
    <t>FINAL PRICE  USD</t>
  </si>
  <si>
    <t>MISSOURI</t>
  </si>
  <si>
    <t>106A</t>
  </si>
  <si>
    <t>106B</t>
  </si>
  <si>
    <t>106C</t>
  </si>
  <si>
    <t>106D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</si>
</sst>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9"/>
      <color theme="1"/>
      <name val="Arial Black"/>
      <family val="2"/>
    </font>
    <font>
      <sz val="14"/>
      <color theme="1"/>
      <name val="Arial Black"/>
      <family val="2"/>
    </font>
    <font>
      <b/>
      <sz val="8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sz val="20"/>
      <color theme="1"/>
      <name val="Arial Black"/>
      <family val="2"/>
    </font>
    <font>
      <sz val="12"/>
      <color rgb="FFC00000"/>
      <name val="Arial Black"/>
      <family val="2"/>
    </font>
    <font>
      <b/>
      <sz val="9"/>
      <color theme="0"/>
      <name val="Calibri"/>
      <family val="2"/>
      <scheme val="minor"/>
    </font>
    <font>
      <sz val="12"/>
      <color rgb="FF006600"/>
      <name val="Arial Black"/>
      <family val="2"/>
    </font>
    <font>
      <i/>
      <sz val="24"/>
      <color theme="1"/>
      <name val="Arial Black"/>
      <family val="2"/>
    </font>
    <font>
      <sz val="24"/>
      <color theme="1"/>
      <name val="Arial Black"/>
      <family val="2"/>
    </font>
    <font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4"/>
      <color theme="1"/>
      <name val="Arial Black"/>
      <family val="2"/>
    </font>
    <font>
      <b/>
      <u/>
      <sz val="9"/>
      <color rgb="FFFF0000"/>
      <name val="Arial Black"/>
      <family val="2"/>
    </font>
    <font>
      <sz val="11"/>
      <color theme="1"/>
      <name val="Copperplate Gothic Light"/>
      <family val="2"/>
    </font>
    <font>
      <b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i/>
      <sz val="12"/>
      <color rgb="FF006600"/>
      <name val="Calibri"/>
      <family val="2"/>
      <scheme val="minor"/>
    </font>
    <font>
      <sz val="11"/>
      <color theme="1"/>
      <name val="Copperplate Gothic Bold"/>
      <family val="2"/>
    </font>
    <font>
      <sz val="18"/>
      <color theme="0"/>
      <name val="Copperplate Gothic Bold"/>
      <family val="2"/>
    </font>
    <font>
      <b/>
      <sz val="10"/>
      <color theme="1"/>
      <name val="Copperplate Gothic Light"/>
      <family val="2"/>
    </font>
    <font>
      <b/>
      <sz val="12"/>
      <color theme="1"/>
      <name val="Copperplate Gothic Bold"/>
      <family val="2"/>
    </font>
    <font>
      <sz val="24"/>
      <color theme="0"/>
      <name val="Copperplate Gothic Bold"/>
      <family val="2"/>
    </font>
    <font>
      <sz val="10"/>
      <color theme="1"/>
      <name val="Copperplate Gothic Bold"/>
      <family val="2"/>
    </font>
    <font>
      <sz val="14"/>
      <color theme="1"/>
      <name val="Copperplate Gothic Bold"/>
      <family val="2"/>
    </font>
    <font>
      <sz val="11"/>
      <color theme="0"/>
      <name val="Copperplate Gothic Bold"/>
      <family val="2"/>
    </font>
  </fonts>
  <fills count="11">
    <fill>
      <patternFill patternType="none"/>
    </fill>
    <fill>
      <patternFill patternType="gray125"/>
    </fill>
    <fill>
      <patternFill patternType="solid">
        <fgColor rgb="FFFBD1C9"/>
        <bgColor indexed="64"/>
      </patternFill>
    </fill>
    <fill>
      <patternFill patternType="solid">
        <fgColor rgb="FF8FFF8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8B0A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79F8D"/>
        <bgColor indexed="64"/>
      </patternFill>
    </fill>
  </fills>
  <borders count="2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9" fillId="4" borderId="12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11" fillId="0" borderId="0" xfId="0" applyFont="1" applyBorder="1"/>
    <xf numFmtId="0" fontId="11" fillId="3" borderId="1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4" xfId="0" applyBorder="1"/>
    <xf numFmtId="0" fontId="19" fillId="0" borderId="0" xfId="0" applyFont="1"/>
    <xf numFmtId="0" fontId="2" fillId="0" borderId="0" xfId="0" applyFont="1"/>
    <xf numFmtId="0" fontId="0" fillId="7" borderId="0" xfId="0" applyFill="1" applyBorder="1"/>
    <xf numFmtId="0" fontId="3" fillId="7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3" borderId="10" xfId="0" applyFont="1" applyFill="1" applyBorder="1" applyAlignment="1">
      <alignment horizontal="right"/>
    </xf>
    <xf numFmtId="0" fontId="1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/>
    <xf numFmtId="0" fontId="16" fillId="0" borderId="0" xfId="0" applyFont="1" applyBorder="1"/>
    <xf numFmtId="0" fontId="0" fillId="0" borderId="0" xfId="0" applyFill="1" applyBorder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13" fillId="6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7" fillId="0" borderId="1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15" fillId="7" borderId="0" xfId="0" applyFont="1" applyFill="1" applyBorder="1" applyAlignment="1">
      <alignment horizontal="center"/>
    </xf>
    <xf numFmtId="0" fontId="30" fillId="0" borderId="0" xfId="0" applyFont="1" applyBorder="1"/>
    <xf numFmtId="0" fontId="25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8" borderId="15" xfId="0" applyFont="1" applyFill="1" applyBorder="1" applyAlignment="1">
      <alignment horizontal="center"/>
    </xf>
    <xf numFmtId="0" fontId="29" fillId="8" borderId="18" xfId="0" applyFont="1" applyFill="1" applyBorder="1" applyAlignment="1">
      <alignment horizontal="center"/>
    </xf>
    <xf numFmtId="0" fontId="29" fillId="8" borderId="16" xfId="0" applyFont="1" applyFill="1" applyBorder="1" applyAlignment="1">
      <alignment horizontal="center"/>
    </xf>
    <xf numFmtId="0" fontId="25" fillId="10" borderId="17" xfId="0" applyFont="1" applyFill="1" applyBorder="1" applyAlignment="1">
      <alignment horizontal="center" vertical="center"/>
    </xf>
    <xf numFmtId="0" fontId="31" fillId="10" borderId="14" xfId="0" applyFont="1" applyFill="1" applyBorder="1" applyAlignment="1">
      <alignment horizontal="center" vertical="center"/>
    </xf>
    <xf numFmtId="0" fontId="31" fillId="10" borderId="17" xfId="0" applyFont="1" applyFill="1" applyBorder="1" applyAlignment="1">
      <alignment horizontal="center" vertical="center"/>
    </xf>
    <xf numFmtId="0" fontId="31" fillId="10" borderId="19" xfId="0" applyFont="1" applyFill="1" applyBorder="1" applyAlignment="1">
      <alignment horizontal="center" vertical="center"/>
    </xf>
    <xf numFmtId="0" fontId="31" fillId="10" borderId="21" xfId="0" applyFont="1" applyFill="1" applyBorder="1" applyAlignment="1">
      <alignment horizontal="center" vertical="center"/>
    </xf>
    <xf numFmtId="0" fontId="31" fillId="10" borderId="0" xfId="0" applyFont="1" applyFill="1" applyBorder="1" applyAlignment="1">
      <alignment horizontal="center" vertical="center"/>
    </xf>
    <xf numFmtId="0" fontId="31" fillId="10" borderId="20" xfId="0" applyFont="1" applyFill="1" applyBorder="1" applyAlignment="1">
      <alignment horizontal="center" vertical="center"/>
    </xf>
    <xf numFmtId="0" fontId="32" fillId="9" borderId="0" xfId="0" applyFont="1" applyFill="1" applyBorder="1" applyAlignment="1">
      <alignment vertical="center"/>
    </xf>
    <xf numFmtId="0" fontId="32" fillId="9" borderId="17" xfId="0" applyFont="1" applyFill="1" applyBorder="1" applyAlignment="1">
      <alignment vertical="center"/>
    </xf>
    <xf numFmtId="0" fontId="26" fillId="9" borderId="14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/>
    </xf>
    <xf numFmtId="0" fontId="26" fillId="9" borderId="19" xfId="0" applyFont="1" applyFill="1" applyBorder="1" applyAlignment="1">
      <alignment horizontal="center" vertical="center"/>
    </xf>
    <xf numFmtId="0" fontId="26" fillId="9" borderId="20" xfId="0" applyFont="1" applyFill="1" applyBorder="1" applyAlignment="1">
      <alignment horizontal="center" vertical="center"/>
    </xf>
    <xf numFmtId="0" fontId="26" fillId="9" borderId="13" xfId="0" applyFont="1" applyFill="1" applyBorder="1" applyAlignment="1">
      <alignment horizontal="center" vertical="center"/>
    </xf>
    <xf numFmtId="0" fontId="26" fillId="9" borderId="17" xfId="0" applyFont="1" applyFill="1" applyBorder="1" applyAlignment="1">
      <alignment horizontal="center" vertical="center"/>
    </xf>
    <xf numFmtId="0" fontId="26" fillId="9" borderId="21" xfId="0" applyFont="1" applyFill="1" applyBorder="1" applyAlignment="1">
      <alignment horizontal="center" vertical="center"/>
    </xf>
    <xf numFmtId="0" fontId="31" fillId="10" borderId="15" xfId="0" applyFont="1" applyFill="1" applyBorder="1" applyAlignment="1">
      <alignment horizontal="center" vertical="center"/>
    </xf>
    <xf numFmtId="0" fontId="31" fillId="10" borderId="18" xfId="0" applyFont="1" applyFill="1" applyBorder="1" applyAlignment="1">
      <alignment horizontal="center" vertical="center"/>
    </xf>
    <xf numFmtId="0" fontId="31" fillId="10" borderId="16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" fontId="25" fillId="0" borderId="18" xfId="0" applyNumberFormat="1" applyFont="1" applyBorder="1" applyAlignment="1">
      <alignment horizontal="center" vertical="center"/>
    </xf>
    <xf numFmtId="2" fontId="25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1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wrapText="1"/>
    </xf>
    <xf numFmtId="0" fontId="10" fillId="5" borderId="6" xfId="0" applyFont="1" applyFill="1" applyBorder="1" applyAlignment="1">
      <alignment horizontal="center" vertical="top" wrapText="1"/>
    </xf>
    <xf numFmtId="0" fontId="10" fillId="5" borderId="7" xfId="0" applyFont="1" applyFill="1" applyBorder="1" applyAlignment="1">
      <alignment horizontal="center" vertical="top" wrapText="1"/>
    </xf>
    <xf numFmtId="0" fontId="10" fillId="5" borderId="8" xfId="0" applyFont="1" applyFill="1" applyBorder="1" applyAlignment="1">
      <alignment horizontal="center" vertical="top" wrapText="1"/>
    </xf>
    <xf numFmtId="0" fontId="10" fillId="5" borderId="9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9F8D"/>
      <color rgb="FFCC3D2E"/>
      <color rgb="FFF69582"/>
      <color rgb="FFF58F7B"/>
      <color rgb="FFFBD1C9"/>
      <color rgb="FFF8B0A2"/>
      <color rgb="FF006600"/>
      <color rgb="FFFFFFFF"/>
      <color rgb="FF8FFF8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0</xdr:row>
      <xdr:rowOff>142875</xdr:rowOff>
    </xdr:from>
    <xdr:to>
      <xdr:col>9</xdr:col>
      <xdr:colOff>247649</xdr:colOff>
      <xdr:row>4</xdr:row>
      <xdr:rowOff>190499</xdr:rowOff>
    </xdr:to>
    <xdr:pic>
      <xdr:nvPicPr>
        <xdr:cNvPr id="2" name="Picture 1" descr="logo china 6A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9650" y="142875"/>
          <a:ext cx="1076324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190499</xdr:colOff>
      <xdr:row>0</xdr:row>
      <xdr:rowOff>171449</xdr:rowOff>
    </xdr:from>
    <xdr:to>
      <xdr:col>16</xdr:col>
      <xdr:colOff>581025</xdr:colOff>
      <xdr:row>5</xdr:row>
      <xdr:rowOff>9525</xdr:rowOff>
    </xdr:to>
    <xdr:pic>
      <xdr:nvPicPr>
        <xdr:cNvPr id="3" name="Picture 2" descr="map north america 2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487024" y="171449"/>
          <a:ext cx="1076326" cy="10763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2</xdr:row>
      <xdr:rowOff>133351</xdr:rowOff>
    </xdr:from>
    <xdr:to>
      <xdr:col>8</xdr:col>
      <xdr:colOff>457200</xdr:colOff>
      <xdr:row>8</xdr:row>
      <xdr:rowOff>28575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514351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228600</xdr:colOff>
      <xdr:row>2</xdr:row>
      <xdr:rowOff>142875</xdr:rowOff>
    </xdr:from>
    <xdr:to>
      <xdr:col>16</xdr:col>
      <xdr:colOff>619126</xdr:colOff>
      <xdr:row>8</xdr:row>
      <xdr:rowOff>28576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523875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88875</xdr:colOff>
      <xdr:row>14</xdr:row>
      <xdr:rowOff>190500</xdr:rowOff>
    </xdr:from>
    <xdr:to>
      <xdr:col>8</xdr:col>
      <xdr:colOff>609600</xdr:colOff>
      <xdr:row>16</xdr:row>
      <xdr:rowOff>228600</xdr:rowOff>
    </xdr:to>
    <xdr:pic>
      <xdr:nvPicPr>
        <xdr:cNvPr id="114" name="Picture 11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75275" y="27622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88875</xdr:colOff>
      <xdr:row>14</xdr:row>
      <xdr:rowOff>190500</xdr:rowOff>
    </xdr:from>
    <xdr:to>
      <xdr:col>7</xdr:col>
      <xdr:colOff>609600</xdr:colOff>
      <xdr:row>16</xdr:row>
      <xdr:rowOff>228600</xdr:rowOff>
    </xdr:to>
    <xdr:pic>
      <xdr:nvPicPr>
        <xdr:cNvPr id="116" name="Picture 11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889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88876</xdr:colOff>
      <xdr:row>14</xdr:row>
      <xdr:rowOff>195263</xdr:rowOff>
    </xdr:from>
    <xdr:to>
      <xdr:col>10</xdr:col>
      <xdr:colOff>609601</xdr:colOff>
      <xdr:row>16</xdr:row>
      <xdr:rowOff>233363</xdr:rowOff>
    </xdr:to>
    <xdr:pic>
      <xdr:nvPicPr>
        <xdr:cNvPr id="117" name="Picture 11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468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79350</xdr:colOff>
      <xdr:row>14</xdr:row>
      <xdr:rowOff>190500</xdr:rowOff>
    </xdr:from>
    <xdr:to>
      <xdr:col>9</xdr:col>
      <xdr:colOff>600075</xdr:colOff>
      <xdr:row>16</xdr:row>
      <xdr:rowOff>228600</xdr:rowOff>
    </xdr:to>
    <xdr:pic>
      <xdr:nvPicPr>
        <xdr:cNvPr id="118" name="Picture 11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515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88875</xdr:colOff>
      <xdr:row>14</xdr:row>
      <xdr:rowOff>190500</xdr:rowOff>
    </xdr:from>
    <xdr:to>
      <xdr:col>12</xdr:col>
      <xdr:colOff>609600</xdr:colOff>
      <xdr:row>16</xdr:row>
      <xdr:rowOff>228600</xdr:rowOff>
    </xdr:to>
    <xdr:pic>
      <xdr:nvPicPr>
        <xdr:cNvPr id="119" name="Picture 11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18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88875</xdr:colOff>
      <xdr:row>14</xdr:row>
      <xdr:rowOff>190500</xdr:rowOff>
    </xdr:from>
    <xdr:to>
      <xdr:col>11</xdr:col>
      <xdr:colOff>609600</xdr:colOff>
      <xdr:row>16</xdr:row>
      <xdr:rowOff>228600</xdr:rowOff>
    </xdr:to>
    <xdr:pic>
      <xdr:nvPicPr>
        <xdr:cNvPr id="120" name="Picture 11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326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88876</xdr:colOff>
      <xdr:row>14</xdr:row>
      <xdr:rowOff>195263</xdr:rowOff>
    </xdr:from>
    <xdr:to>
      <xdr:col>14</xdr:col>
      <xdr:colOff>609601</xdr:colOff>
      <xdr:row>16</xdr:row>
      <xdr:rowOff>233363</xdr:rowOff>
    </xdr:to>
    <xdr:pic>
      <xdr:nvPicPr>
        <xdr:cNvPr id="121" name="Picture 12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6900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79350</xdr:colOff>
      <xdr:row>14</xdr:row>
      <xdr:rowOff>190500</xdr:rowOff>
    </xdr:from>
    <xdr:to>
      <xdr:col>13</xdr:col>
      <xdr:colOff>600075</xdr:colOff>
      <xdr:row>16</xdr:row>
      <xdr:rowOff>228600</xdr:rowOff>
    </xdr:to>
    <xdr:pic>
      <xdr:nvPicPr>
        <xdr:cNvPr id="122" name="Picture 12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9947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88876</xdr:colOff>
      <xdr:row>14</xdr:row>
      <xdr:rowOff>195263</xdr:rowOff>
    </xdr:from>
    <xdr:to>
      <xdr:col>16</xdr:col>
      <xdr:colOff>609601</xdr:colOff>
      <xdr:row>16</xdr:row>
      <xdr:rowOff>233363</xdr:rowOff>
    </xdr:to>
    <xdr:pic>
      <xdr:nvPicPr>
        <xdr:cNvPr id="125" name="Picture 12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61676" y="348138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79350</xdr:colOff>
      <xdr:row>14</xdr:row>
      <xdr:rowOff>190500</xdr:rowOff>
    </xdr:from>
    <xdr:to>
      <xdr:col>15</xdr:col>
      <xdr:colOff>600075</xdr:colOff>
      <xdr:row>16</xdr:row>
      <xdr:rowOff>228600</xdr:rowOff>
    </xdr:to>
    <xdr:pic>
      <xdr:nvPicPr>
        <xdr:cNvPr id="126" name="Picture 12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66350" y="347662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107925</xdr:colOff>
      <xdr:row>20</xdr:row>
      <xdr:rowOff>180975</xdr:rowOff>
    </xdr:from>
    <xdr:to>
      <xdr:col>8</xdr:col>
      <xdr:colOff>628650</xdr:colOff>
      <xdr:row>22</xdr:row>
      <xdr:rowOff>228600</xdr:rowOff>
    </xdr:to>
    <xdr:pic>
      <xdr:nvPicPr>
        <xdr:cNvPr id="127" name="Picture 12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943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107925</xdr:colOff>
      <xdr:row>20</xdr:row>
      <xdr:rowOff>180975</xdr:rowOff>
    </xdr:from>
    <xdr:to>
      <xdr:col>7</xdr:col>
      <xdr:colOff>628650</xdr:colOff>
      <xdr:row>22</xdr:row>
      <xdr:rowOff>228600</xdr:rowOff>
    </xdr:to>
    <xdr:pic>
      <xdr:nvPicPr>
        <xdr:cNvPr id="128" name="Picture 12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908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107926</xdr:colOff>
      <xdr:row>20</xdr:row>
      <xdr:rowOff>185738</xdr:rowOff>
    </xdr:from>
    <xdr:to>
      <xdr:col>10</xdr:col>
      <xdr:colOff>628651</xdr:colOff>
      <xdr:row>22</xdr:row>
      <xdr:rowOff>233363</xdr:rowOff>
    </xdr:to>
    <xdr:pic>
      <xdr:nvPicPr>
        <xdr:cNvPr id="129" name="Picture 12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659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98400</xdr:colOff>
      <xdr:row>20</xdr:row>
      <xdr:rowOff>180975</xdr:rowOff>
    </xdr:from>
    <xdr:to>
      <xdr:col>9</xdr:col>
      <xdr:colOff>619125</xdr:colOff>
      <xdr:row>22</xdr:row>
      <xdr:rowOff>228600</xdr:rowOff>
    </xdr:to>
    <xdr:pic>
      <xdr:nvPicPr>
        <xdr:cNvPr id="130" name="Picture 12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706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107925</xdr:colOff>
      <xdr:row>20</xdr:row>
      <xdr:rowOff>180975</xdr:rowOff>
    </xdr:from>
    <xdr:to>
      <xdr:col>12</xdr:col>
      <xdr:colOff>628650</xdr:colOff>
      <xdr:row>22</xdr:row>
      <xdr:rowOff>228600</xdr:rowOff>
    </xdr:to>
    <xdr:pic>
      <xdr:nvPicPr>
        <xdr:cNvPr id="131" name="Picture 13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37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107925</xdr:colOff>
      <xdr:row>20</xdr:row>
      <xdr:rowOff>180975</xdr:rowOff>
    </xdr:from>
    <xdr:to>
      <xdr:col>11</xdr:col>
      <xdr:colOff>628650</xdr:colOff>
      <xdr:row>22</xdr:row>
      <xdr:rowOff>228600</xdr:rowOff>
    </xdr:to>
    <xdr:pic>
      <xdr:nvPicPr>
        <xdr:cNvPr id="132" name="Picture 13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517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107926</xdr:colOff>
      <xdr:row>20</xdr:row>
      <xdr:rowOff>185738</xdr:rowOff>
    </xdr:from>
    <xdr:to>
      <xdr:col>14</xdr:col>
      <xdr:colOff>628651</xdr:colOff>
      <xdr:row>22</xdr:row>
      <xdr:rowOff>233363</xdr:rowOff>
    </xdr:to>
    <xdr:pic>
      <xdr:nvPicPr>
        <xdr:cNvPr id="133" name="Picture 132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7091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98400</xdr:colOff>
      <xdr:row>20</xdr:row>
      <xdr:rowOff>180975</xdr:rowOff>
    </xdr:from>
    <xdr:to>
      <xdr:col>13</xdr:col>
      <xdr:colOff>619125</xdr:colOff>
      <xdr:row>22</xdr:row>
      <xdr:rowOff>228600</xdr:rowOff>
    </xdr:to>
    <xdr:pic>
      <xdr:nvPicPr>
        <xdr:cNvPr id="134" name="Picture 13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0138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107926</xdr:colOff>
      <xdr:row>20</xdr:row>
      <xdr:rowOff>185738</xdr:rowOff>
    </xdr:from>
    <xdr:to>
      <xdr:col>16</xdr:col>
      <xdr:colOff>628651</xdr:colOff>
      <xdr:row>22</xdr:row>
      <xdr:rowOff>233363</xdr:rowOff>
    </xdr:to>
    <xdr:pic>
      <xdr:nvPicPr>
        <xdr:cNvPr id="135" name="Picture 13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807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98400</xdr:colOff>
      <xdr:row>20</xdr:row>
      <xdr:rowOff>180975</xdr:rowOff>
    </xdr:from>
    <xdr:to>
      <xdr:col>15</xdr:col>
      <xdr:colOff>619125</xdr:colOff>
      <xdr:row>22</xdr:row>
      <xdr:rowOff>228600</xdr:rowOff>
    </xdr:to>
    <xdr:pic>
      <xdr:nvPicPr>
        <xdr:cNvPr id="136" name="Picture 13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85400" y="4705350"/>
          <a:ext cx="520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0</xdr:row>
      <xdr:rowOff>85725</xdr:rowOff>
    </xdr:from>
    <xdr:to>
      <xdr:col>9</xdr:col>
      <xdr:colOff>495299</xdr:colOff>
      <xdr:row>6</xdr:row>
      <xdr:rowOff>28574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1650" y="8572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16</xdr:col>
      <xdr:colOff>647699</xdr:colOff>
      <xdr:row>0</xdr:row>
      <xdr:rowOff>85724</xdr:rowOff>
    </xdr:from>
    <xdr:to>
      <xdr:col>18</xdr:col>
      <xdr:colOff>152400</xdr:colOff>
      <xdr:row>6</xdr:row>
      <xdr:rowOff>19050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696699" y="85724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19050</xdr:rowOff>
    </xdr:from>
    <xdr:to>
      <xdr:col>9</xdr:col>
      <xdr:colOff>17348</xdr:colOff>
      <xdr:row>21</xdr:row>
      <xdr:rowOff>171451</xdr:rowOff>
    </xdr:to>
    <xdr:pic>
      <xdr:nvPicPr>
        <xdr:cNvPr id="8" name="Picture 7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1457325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9525</xdr:rowOff>
    </xdr:from>
    <xdr:to>
      <xdr:col>8</xdr:col>
      <xdr:colOff>676276</xdr:colOff>
      <xdr:row>25</xdr:row>
      <xdr:rowOff>152400</xdr:rowOff>
    </xdr:to>
    <xdr:pic>
      <xdr:nvPicPr>
        <xdr:cNvPr id="9" name="Picture 8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2228850"/>
          <a:ext cx="657226" cy="561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26</xdr:row>
      <xdr:rowOff>180975</xdr:rowOff>
    </xdr:from>
    <xdr:to>
      <xdr:col>9</xdr:col>
      <xdr:colOff>17348</xdr:colOff>
      <xdr:row>29</xdr:row>
      <xdr:rowOff>142876</xdr:rowOff>
    </xdr:to>
    <xdr:pic>
      <xdr:nvPicPr>
        <xdr:cNvPr id="10" name="Picture 9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2990850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30</xdr:row>
      <xdr:rowOff>171450</xdr:rowOff>
    </xdr:from>
    <xdr:to>
      <xdr:col>8</xdr:col>
      <xdr:colOff>676276</xdr:colOff>
      <xdr:row>33</xdr:row>
      <xdr:rowOff>123825</xdr:rowOff>
    </xdr:to>
    <xdr:pic>
      <xdr:nvPicPr>
        <xdr:cNvPr id="11" name="Picture 10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3762375"/>
          <a:ext cx="657226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F2:T58"/>
  <sheetViews>
    <sheetView tabSelected="1" topLeftCell="D21" zoomScaleNormal="100" workbookViewId="0">
      <selection activeCell="Q51" sqref="Q51:R52"/>
    </sheetView>
  </sheetViews>
  <sheetFormatPr defaultColWidth="9" defaultRowHeight="15"/>
  <cols>
    <col min="1" max="7" width="9" style="1"/>
    <col min="8" max="8" width="6.375" style="1" customWidth="1"/>
    <col min="9" max="9" width="4.75" style="1" customWidth="1"/>
    <col min="10" max="10" width="9.25" style="1" customWidth="1"/>
    <col min="11" max="11" width="11.875" style="1" customWidth="1"/>
    <col min="12" max="13" width="9.75" style="1" customWidth="1"/>
    <col min="14" max="14" width="11.375" style="1" customWidth="1"/>
    <col min="15" max="19" width="9" style="1"/>
    <col min="20" max="20" width="1" style="1" customWidth="1"/>
    <col min="21" max="16384" width="9" style="1"/>
  </cols>
  <sheetData>
    <row r="2" spans="7:18">
      <c r="L2" s="37"/>
      <c r="M2" s="37"/>
    </row>
    <row r="3" spans="7:18" ht="36.75">
      <c r="K3" s="40" t="s">
        <v>98</v>
      </c>
      <c r="L3" s="40"/>
      <c r="M3" s="40"/>
      <c r="N3" s="40"/>
    </row>
    <row r="5" spans="7:18" ht="15.75">
      <c r="K5" s="41"/>
      <c r="L5" s="41"/>
      <c r="M5" s="41"/>
      <c r="N5" s="41"/>
      <c r="O5" s="33"/>
    </row>
    <row r="6" spans="7:18" ht="15" customHeight="1"/>
    <row r="8" spans="7:18" ht="18.75">
      <c r="G8" s="42" t="s">
        <v>32</v>
      </c>
      <c r="H8" s="42"/>
      <c r="I8" s="42"/>
      <c r="J8" s="42"/>
      <c r="K8" s="42"/>
      <c r="N8" s="42" t="s">
        <v>30</v>
      </c>
      <c r="O8" s="42"/>
      <c r="P8" s="42"/>
      <c r="Q8" s="42"/>
      <c r="R8" s="42"/>
    </row>
    <row r="9" spans="7:18" ht="15.75">
      <c r="G9" s="43" t="s">
        <v>37</v>
      </c>
      <c r="H9" s="43"/>
      <c r="I9" s="39">
        <v>72</v>
      </c>
      <c r="J9" s="44" t="s">
        <v>106</v>
      </c>
      <c r="K9" s="44"/>
      <c r="N9" s="45" t="s">
        <v>31</v>
      </c>
      <c r="O9" s="45"/>
      <c r="P9" s="45"/>
      <c r="Q9" s="45"/>
      <c r="R9" s="45"/>
    </row>
    <row r="10" spans="7:18" ht="15.75">
      <c r="G10" s="43" t="s">
        <v>38</v>
      </c>
      <c r="H10" s="43"/>
      <c r="I10" s="39">
        <v>96</v>
      </c>
      <c r="J10" s="44" t="s">
        <v>106</v>
      </c>
      <c r="K10" s="44"/>
      <c r="N10" s="45"/>
      <c r="O10" s="45"/>
      <c r="P10" s="45"/>
      <c r="Q10" s="45"/>
      <c r="R10" s="45"/>
    </row>
    <row r="11" spans="7:18" ht="15.75">
      <c r="G11" s="43" t="s">
        <v>38</v>
      </c>
      <c r="H11" s="43"/>
      <c r="I11" s="39">
        <v>120</v>
      </c>
      <c r="J11" s="44" t="s">
        <v>106</v>
      </c>
      <c r="K11" s="44"/>
      <c r="N11" s="45"/>
      <c r="O11" s="45"/>
      <c r="P11" s="45"/>
      <c r="Q11" s="45"/>
      <c r="R11" s="45"/>
    </row>
    <row r="12" spans="7:18" ht="15.75">
      <c r="G12" s="43" t="s">
        <v>38</v>
      </c>
      <c r="H12" s="43"/>
      <c r="I12" s="39">
        <v>720</v>
      </c>
      <c r="J12" s="44" t="s">
        <v>106</v>
      </c>
      <c r="K12" s="44"/>
      <c r="N12" s="45"/>
      <c r="O12" s="45"/>
      <c r="P12" s="45"/>
      <c r="Q12" s="45"/>
      <c r="R12" s="45"/>
    </row>
    <row r="13" spans="7:18">
      <c r="N13" s="45"/>
      <c r="O13" s="45"/>
      <c r="P13" s="45"/>
      <c r="Q13" s="45"/>
      <c r="R13" s="45"/>
    </row>
    <row r="14" spans="7:18">
      <c r="N14" s="45"/>
      <c r="O14" s="45"/>
      <c r="P14" s="45"/>
      <c r="Q14" s="45"/>
      <c r="R14" s="45"/>
    </row>
    <row r="15" spans="7:18">
      <c r="N15" s="45"/>
      <c r="O15" s="45"/>
      <c r="P15" s="45"/>
      <c r="Q15" s="45"/>
      <c r="R15" s="45"/>
    </row>
    <row r="16" spans="7:18">
      <c r="N16" s="45"/>
      <c r="O16" s="45"/>
      <c r="P16" s="45"/>
      <c r="Q16" s="45"/>
      <c r="R16" s="45"/>
    </row>
    <row r="17" spans="8:17">
      <c r="N17" s="3"/>
      <c r="O17" s="3"/>
      <c r="P17" s="3"/>
      <c r="Q17" s="3"/>
    </row>
    <row r="18" spans="8:17">
      <c r="J18" s="46" t="s">
        <v>35</v>
      </c>
      <c r="K18" s="46"/>
      <c r="L18" s="46"/>
      <c r="M18" s="46"/>
      <c r="N18" s="46"/>
      <c r="O18" s="46"/>
      <c r="P18" s="38"/>
    </row>
    <row r="19" spans="8:17">
      <c r="J19" s="46" t="s">
        <v>33</v>
      </c>
      <c r="K19" s="46"/>
      <c r="L19" s="46"/>
      <c r="M19" s="46"/>
      <c r="N19" s="46"/>
      <c r="O19" s="46"/>
      <c r="P19" s="38"/>
    </row>
    <row r="20" spans="8:17">
      <c r="H20" s="38"/>
      <c r="I20" s="38"/>
      <c r="J20" s="38"/>
      <c r="K20" s="38"/>
      <c r="L20" s="38"/>
      <c r="M20" s="38"/>
      <c r="N20" s="38"/>
      <c r="O20" s="38"/>
      <c r="P20" s="38"/>
    </row>
    <row r="21" spans="8:17">
      <c r="H21" s="34" t="s">
        <v>36</v>
      </c>
      <c r="I21" s="34"/>
      <c r="J21" s="34"/>
      <c r="K21" s="34"/>
      <c r="L21" s="34"/>
      <c r="M21" s="34"/>
      <c r="N21" s="34"/>
      <c r="O21" s="34"/>
      <c r="P21" s="34"/>
    </row>
    <row r="22" spans="8:17">
      <c r="H22" s="35" t="s">
        <v>34</v>
      </c>
      <c r="I22" s="38"/>
      <c r="J22" s="38"/>
      <c r="K22" s="38"/>
      <c r="L22" s="38"/>
      <c r="M22" s="38"/>
      <c r="N22" s="38"/>
      <c r="O22" s="38"/>
      <c r="P22" s="38"/>
    </row>
    <row r="30" spans="8:17">
      <c r="O30" s="36"/>
    </row>
    <row r="31" spans="8:17">
      <c r="O31" s="36"/>
    </row>
    <row r="32" spans="8:17">
      <c r="O32" s="36"/>
    </row>
    <row r="39" spans="6:20">
      <c r="H39" s="47" t="s">
        <v>46</v>
      </c>
      <c r="I39" s="47"/>
      <c r="J39" s="47"/>
      <c r="K39" s="47"/>
      <c r="L39" s="47"/>
      <c r="M39" s="47"/>
      <c r="N39" s="47"/>
      <c r="O39" s="47"/>
    </row>
    <row r="40" spans="6:20">
      <c r="H40" s="47" t="s">
        <v>45</v>
      </c>
      <c r="I40" s="47"/>
      <c r="J40" s="47"/>
      <c r="K40" s="47"/>
      <c r="L40" s="47"/>
      <c r="M40" s="47"/>
      <c r="N40" s="47"/>
      <c r="O40" s="47"/>
    </row>
    <row r="42" spans="6:20">
      <c r="F42" s="37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37"/>
    </row>
    <row r="43" spans="6:20" ht="15.75">
      <c r="F43" s="37"/>
      <c r="G43" s="51" t="s">
        <v>97</v>
      </c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37"/>
    </row>
    <row r="44" spans="6:20">
      <c r="F44" s="37"/>
      <c r="T44" s="37"/>
    </row>
    <row r="45" spans="6:20">
      <c r="F45" s="37"/>
      <c r="H45" s="52" t="s">
        <v>103</v>
      </c>
      <c r="I45" s="52"/>
      <c r="J45" s="52"/>
      <c r="K45" s="52"/>
      <c r="L45" s="53" t="s">
        <v>110</v>
      </c>
      <c r="M45" s="54"/>
      <c r="T45" s="37"/>
    </row>
    <row r="46" spans="6:20">
      <c r="F46" s="37"/>
      <c r="T46" s="37"/>
    </row>
    <row r="47" spans="6:20" ht="30">
      <c r="F47" s="37"/>
      <c r="K47" s="55" t="s">
        <v>102</v>
      </c>
      <c r="L47" s="56"/>
      <c r="M47" s="56"/>
      <c r="N47" s="56"/>
      <c r="O47" s="56"/>
      <c r="P47" s="56"/>
      <c r="Q47" s="56"/>
      <c r="R47" s="57"/>
    </row>
    <row r="48" spans="6:20" ht="15" customHeight="1">
      <c r="K48" s="48" t="s">
        <v>104</v>
      </c>
      <c r="L48" s="49"/>
      <c r="M48" s="48" t="s">
        <v>104</v>
      </c>
      <c r="N48" s="49"/>
      <c r="O48" s="48" t="s">
        <v>104</v>
      </c>
      <c r="P48" s="49"/>
      <c r="Q48" s="48" t="s">
        <v>104</v>
      </c>
      <c r="R48" s="50"/>
    </row>
    <row r="49" spans="6:18">
      <c r="F49" s="37"/>
      <c r="K49" s="48"/>
      <c r="L49" s="49"/>
      <c r="M49" s="48"/>
      <c r="N49" s="49"/>
      <c r="O49" s="48"/>
      <c r="P49" s="49"/>
      <c r="Q49" s="48"/>
      <c r="R49" s="50"/>
    </row>
    <row r="50" spans="6:18">
      <c r="K50" s="48" t="s">
        <v>96</v>
      </c>
      <c r="L50" s="49"/>
      <c r="M50" s="48" t="s">
        <v>96</v>
      </c>
      <c r="N50" s="49"/>
      <c r="O50" s="48" t="s">
        <v>96</v>
      </c>
      <c r="P50" s="49"/>
      <c r="Q50" s="48" t="s">
        <v>96</v>
      </c>
      <c r="R50" s="50"/>
    </row>
    <row r="51" spans="6:18">
      <c r="H51" s="53" t="s">
        <v>107</v>
      </c>
      <c r="I51" s="53"/>
      <c r="J51" s="58"/>
      <c r="K51" s="59">
        <v>1250</v>
      </c>
      <c r="L51" s="60"/>
      <c r="M51" s="59">
        <v>1450</v>
      </c>
      <c r="N51" s="60"/>
      <c r="O51" s="59">
        <v>1650</v>
      </c>
      <c r="P51" s="60"/>
      <c r="Q51" s="63">
        <v>1800</v>
      </c>
      <c r="R51" s="60"/>
    </row>
    <row r="52" spans="6:18">
      <c r="H52" s="53"/>
      <c r="I52" s="53"/>
      <c r="J52" s="58"/>
      <c r="K52" s="61"/>
      <c r="L52" s="62"/>
      <c r="M52" s="61"/>
      <c r="N52" s="62"/>
      <c r="O52" s="61"/>
      <c r="P52" s="62"/>
      <c r="Q52" s="64"/>
      <c r="R52" s="62"/>
    </row>
    <row r="53" spans="6:18">
      <c r="H53" s="53" t="s">
        <v>108</v>
      </c>
      <c r="I53" s="53"/>
      <c r="J53" s="58"/>
      <c r="K53" s="74">
        <v>153</v>
      </c>
      <c r="L53" s="75"/>
      <c r="M53" s="74">
        <v>175</v>
      </c>
      <c r="N53" s="76"/>
      <c r="O53" s="74">
        <v>225</v>
      </c>
      <c r="P53" s="76"/>
      <c r="Q53" s="75">
        <v>350</v>
      </c>
      <c r="R53" s="76"/>
    </row>
    <row r="54" spans="6:18">
      <c r="H54" s="53"/>
      <c r="I54" s="53"/>
      <c r="J54" s="58"/>
      <c r="K54" s="59"/>
      <c r="L54" s="63"/>
      <c r="M54" s="59"/>
      <c r="N54" s="60"/>
      <c r="O54" s="59"/>
      <c r="P54" s="60"/>
      <c r="Q54" s="63"/>
      <c r="R54" s="60"/>
    </row>
    <row r="55" spans="6:18" ht="15" customHeight="1">
      <c r="H55" s="65" t="s">
        <v>109</v>
      </c>
      <c r="I55" s="65"/>
      <c r="J55" s="66"/>
      <c r="K55" s="67">
        <f>K51+K53</f>
        <v>1403</v>
      </c>
      <c r="L55" s="68"/>
      <c r="M55" s="71">
        <f>M51+M53</f>
        <v>1625</v>
      </c>
      <c r="N55" s="71"/>
      <c r="O55" s="71">
        <f>O51+O53</f>
        <v>1875</v>
      </c>
      <c r="P55" s="71"/>
      <c r="Q55" s="68">
        <f>Q51+Q53</f>
        <v>2150</v>
      </c>
      <c r="R55" s="72"/>
    </row>
    <row r="56" spans="6:18" ht="15" customHeight="1">
      <c r="H56" s="65"/>
      <c r="I56" s="65"/>
      <c r="J56" s="66"/>
      <c r="K56" s="69"/>
      <c r="L56" s="70"/>
      <c r="M56" s="71"/>
      <c r="N56" s="71"/>
      <c r="O56" s="71"/>
      <c r="P56" s="71"/>
      <c r="Q56" s="70"/>
      <c r="R56" s="73"/>
    </row>
    <row r="57" spans="6:18">
      <c r="I57" s="77" t="s">
        <v>105</v>
      </c>
      <c r="J57" s="77"/>
      <c r="K57" s="79">
        <f>K55/(100*I9)</f>
        <v>0.19486111111111112</v>
      </c>
      <c r="L57" s="79"/>
      <c r="M57" s="79">
        <f>M55/(100*I10)</f>
        <v>0.16927083333333334</v>
      </c>
      <c r="N57" s="79"/>
      <c r="O57" s="79">
        <f>O55/(100*I11)</f>
        <v>0.15625</v>
      </c>
      <c r="P57" s="79"/>
      <c r="Q57" s="79">
        <f>Q55/(100*I12)</f>
        <v>2.9861111111111113E-2</v>
      </c>
      <c r="R57" s="79"/>
    </row>
    <row r="58" spans="6:18">
      <c r="I58" s="78"/>
      <c r="J58" s="78"/>
      <c r="K58" s="80"/>
      <c r="L58" s="80"/>
      <c r="M58" s="80"/>
      <c r="N58" s="80"/>
      <c r="O58" s="80"/>
      <c r="P58" s="80"/>
      <c r="Q58" s="80"/>
      <c r="R58" s="80"/>
    </row>
  </sheetData>
  <mergeCells count="49">
    <mergeCell ref="I57:J58"/>
    <mergeCell ref="K57:L58"/>
    <mergeCell ref="M57:N58"/>
    <mergeCell ref="O57:P58"/>
    <mergeCell ref="Q57:R58"/>
    <mergeCell ref="H53:J54"/>
    <mergeCell ref="K53:L54"/>
    <mergeCell ref="M53:N54"/>
    <mergeCell ref="O53:P54"/>
    <mergeCell ref="Q53:R54"/>
    <mergeCell ref="H55:J56"/>
    <mergeCell ref="K55:L56"/>
    <mergeCell ref="M55:N56"/>
    <mergeCell ref="O55:P56"/>
    <mergeCell ref="Q55:R56"/>
    <mergeCell ref="K50:L50"/>
    <mergeCell ref="M50:N50"/>
    <mergeCell ref="O50:P50"/>
    <mergeCell ref="Q50:R50"/>
    <mergeCell ref="H51:J52"/>
    <mergeCell ref="K51:L52"/>
    <mergeCell ref="M51:N52"/>
    <mergeCell ref="O51:P52"/>
    <mergeCell ref="Q51:R52"/>
    <mergeCell ref="Q48:R49"/>
    <mergeCell ref="J11:K11"/>
    <mergeCell ref="H40:O40"/>
    <mergeCell ref="G43:S43"/>
    <mergeCell ref="H45:K45"/>
    <mergeCell ref="L45:M45"/>
    <mergeCell ref="K47:R47"/>
    <mergeCell ref="J18:O18"/>
    <mergeCell ref="J19:O19"/>
    <mergeCell ref="H39:O39"/>
    <mergeCell ref="K48:L49"/>
    <mergeCell ref="M48:N49"/>
    <mergeCell ref="O48:P49"/>
    <mergeCell ref="K3:N3"/>
    <mergeCell ref="K5:N5"/>
    <mergeCell ref="G8:K8"/>
    <mergeCell ref="N8:R8"/>
    <mergeCell ref="G9:H9"/>
    <mergeCell ref="J9:K9"/>
    <mergeCell ref="N9:R16"/>
    <mergeCell ref="G10:H10"/>
    <mergeCell ref="J10:K10"/>
    <mergeCell ref="G11:H11"/>
    <mergeCell ref="G12:H12"/>
    <mergeCell ref="J12:K12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portrait" r:id="rId1"/>
  <drawing r:id="rId2"/>
  <legacyDrawing r:id="rId3"/>
  <picture r:id="rId4"/>
  <controls>
    <control shapeId="3073" r:id="rId5" name="Frame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E6:Z72"/>
  <sheetViews>
    <sheetView topLeftCell="C19" zoomScaleNormal="100" workbookViewId="0">
      <selection activeCell="E34" sqref="E34"/>
    </sheetView>
  </sheetViews>
  <sheetFormatPr defaultRowHeight="15"/>
  <cols>
    <col min="5" max="5" width="9" style="25"/>
    <col min="6" max="22" width="9" style="1"/>
    <col min="23" max="23" width="4.125" style="25" customWidth="1"/>
  </cols>
  <sheetData>
    <row r="6" spans="5:25" ht="18.75">
      <c r="H6" s="84" t="s">
        <v>0</v>
      </c>
      <c r="I6" s="84"/>
      <c r="J6" s="84"/>
      <c r="K6" s="84"/>
      <c r="L6" s="84"/>
      <c r="M6" s="84"/>
      <c r="N6" s="84"/>
      <c r="O6" s="84"/>
      <c r="P6" s="84"/>
      <c r="Q6" s="84"/>
    </row>
    <row r="10" spans="5:25" ht="18.75">
      <c r="H10" s="85" t="s">
        <v>44</v>
      </c>
      <c r="I10" s="85"/>
      <c r="J10" s="85"/>
      <c r="K10" s="85"/>
      <c r="L10" s="85"/>
      <c r="M10" s="85"/>
      <c r="N10" s="85"/>
      <c r="O10" s="85"/>
      <c r="P10" s="85"/>
      <c r="Q10" s="85"/>
      <c r="R10" s="2"/>
    </row>
    <row r="11" spans="5:25" ht="18.75">
      <c r="H11" s="85" t="s">
        <v>28</v>
      </c>
      <c r="I11" s="85"/>
      <c r="J11" s="85"/>
      <c r="K11" s="85"/>
      <c r="L11" s="85"/>
      <c r="M11" s="85"/>
      <c r="N11" s="85"/>
      <c r="O11" s="85"/>
      <c r="P11" s="85"/>
      <c r="Q11" s="85"/>
      <c r="R11" s="2"/>
    </row>
    <row r="12" spans="5:25" ht="22.5">
      <c r="H12" s="85" t="s">
        <v>29</v>
      </c>
      <c r="I12" s="85"/>
      <c r="J12" s="85"/>
      <c r="K12" s="85"/>
      <c r="L12" s="85"/>
      <c r="M12" s="85"/>
      <c r="N12" s="85"/>
      <c r="O12" s="85"/>
      <c r="P12" s="85"/>
      <c r="Q12" s="85"/>
      <c r="R12" s="2"/>
      <c r="U12" s="83" t="s">
        <v>2</v>
      </c>
      <c r="V12" s="83"/>
      <c r="W12" s="83"/>
      <c r="X12" s="83"/>
      <c r="Y12" s="83"/>
    </row>
    <row r="13" spans="5:25" ht="22.5">
      <c r="H13" s="85" t="s">
        <v>5</v>
      </c>
      <c r="I13" s="85"/>
      <c r="J13" s="85"/>
      <c r="K13" s="85"/>
      <c r="L13" s="85"/>
      <c r="M13" s="85"/>
      <c r="N13" s="85"/>
      <c r="O13" s="85"/>
      <c r="P13" s="85"/>
      <c r="Q13" s="85"/>
      <c r="R13" s="2"/>
      <c r="T13" s="6"/>
      <c r="U13" s="6"/>
      <c r="V13" s="6"/>
      <c r="W13" s="27"/>
    </row>
    <row r="14" spans="5:25">
      <c r="U14" s="5" t="s">
        <v>3</v>
      </c>
      <c r="V14" s="21" t="s">
        <v>4</v>
      </c>
    </row>
    <row r="15" spans="5:25" ht="18.75">
      <c r="E15" s="82" t="s">
        <v>3</v>
      </c>
      <c r="F15" s="82"/>
      <c r="G15" s="82"/>
      <c r="H15" s="4">
        <v>1</v>
      </c>
      <c r="I15" s="4">
        <v>2</v>
      </c>
      <c r="J15" s="4">
        <v>3</v>
      </c>
      <c r="K15" s="4">
        <v>4</v>
      </c>
      <c r="L15" s="4">
        <v>5</v>
      </c>
      <c r="M15" s="4">
        <v>6</v>
      </c>
      <c r="N15" s="4">
        <v>7</v>
      </c>
      <c r="O15" s="4">
        <v>8</v>
      </c>
      <c r="P15" s="4">
        <v>9</v>
      </c>
      <c r="Q15" s="4">
        <v>10</v>
      </c>
      <c r="R15" s="4"/>
      <c r="S15" s="4"/>
      <c r="V15" s="22"/>
      <c r="W15" s="26"/>
    </row>
    <row r="16" spans="5:25" ht="19.5" thickBot="1"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">
        <v>3</v>
      </c>
      <c r="V16" s="1">
        <v>12</v>
      </c>
      <c r="W16" s="26"/>
    </row>
    <row r="17" spans="5:26" ht="20.25" thickTop="1" thickBot="1">
      <c r="E17" s="2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30" t="s">
        <v>39</v>
      </c>
      <c r="V17" s="20">
        <f t="array" ref="V17">SUM(V16:V16)</f>
        <v>12</v>
      </c>
      <c r="W17" s="26"/>
      <c r="X17" s="82"/>
      <c r="Y17" s="82"/>
      <c r="Z17" s="25"/>
    </row>
    <row r="18" spans="5:26" ht="20.25" thickTop="1" thickBot="1">
      <c r="E18" s="81" t="s">
        <v>1</v>
      </c>
      <c r="F18" s="81"/>
      <c r="G18" s="81"/>
      <c r="H18" s="20"/>
      <c r="I18" s="20"/>
      <c r="J18" s="20">
        <v>12</v>
      </c>
      <c r="K18" s="20"/>
      <c r="L18" s="20"/>
      <c r="M18" s="20"/>
      <c r="N18" s="20"/>
      <c r="O18" s="20"/>
      <c r="P18" s="20"/>
      <c r="Q18" s="20"/>
      <c r="R18" s="4"/>
      <c r="S18" s="4"/>
      <c r="T18" s="4"/>
      <c r="W18" s="26"/>
      <c r="X18" s="82" t="s">
        <v>99</v>
      </c>
      <c r="Y18" s="82"/>
      <c r="Z18" s="82"/>
    </row>
    <row r="19" spans="5:26" ht="19.5" thickTop="1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W19" s="26"/>
      <c r="X19" s="24">
        <v>125</v>
      </c>
      <c r="Y19" s="28" t="s">
        <v>40</v>
      </c>
      <c r="Z19" s="28"/>
    </row>
    <row r="20" spans="5:26" ht="18.75">
      <c r="E20" s="26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W20" s="26"/>
      <c r="X20" s="24">
        <v>145</v>
      </c>
      <c r="Y20" s="28" t="s">
        <v>41</v>
      </c>
      <c r="Z20" s="28"/>
    </row>
    <row r="21" spans="5:26" ht="18.75">
      <c r="E21" s="82" t="s">
        <v>3</v>
      </c>
      <c r="F21" s="82"/>
      <c r="G21" s="82"/>
      <c r="H21" s="4">
        <v>11</v>
      </c>
      <c r="I21" s="4">
        <v>12</v>
      </c>
      <c r="J21" s="4">
        <v>13</v>
      </c>
      <c r="K21" s="4">
        <v>14</v>
      </c>
      <c r="L21" s="4">
        <v>15</v>
      </c>
      <c r="M21" s="4">
        <v>16</v>
      </c>
      <c r="N21" s="4">
        <v>17</v>
      </c>
      <c r="O21" s="4">
        <v>18</v>
      </c>
      <c r="P21" s="4">
        <v>19</v>
      </c>
      <c r="Q21" s="4">
        <v>20</v>
      </c>
      <c r="R21" s="4"/>
      <c r="T21" s="29"/>
      <c r="W21" s="26"/>
      <c r="X21" s="24">
        <v>175</v>
      </c>
      <c r="Y21" s="28" t="s">
        <v>42</v>
      </c>
      <c r="Z21" s="28"/>
    </row>
    <row r="22" spans="5:26" ht="18.75">
      <c r="E22" s="26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26"/>
      <c r="X22" s="24">
        <v>225</v>
      </c>
      <c r="Y22" s="28" t="s">
        <v>43</v>
      </c>
      <c r="Z22" s="28"/>
    </row>
    <row r="23" spans="5:26" ht="19.5" thickBot="1">
      <c r="E23" s="2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V23" s="4"/>
      <c r="W23" s="26"/>
    </row>
    <row r="24" spans="5:26" ht="20.25" thickTop="1" thickBot="1">
      <c r="E24" s="81" t="s">
        <v>1</v>
      </c>
      <c r="F24" s="81"/>
      <c r="G24" s="81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4"/>
      <c r="S24" s="4"/>
      <c r="T24" s="4"/>
      <c r="U24" s="4"/>
      <c r="V24" s="4"/>
    </row>
    <row r="25" spans="5:26" ht="19.5" thickTop="1">
      <c r="E25" s="26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5:26" ht="18.75">
      <c r="E26" s="26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5:26" ht="18.75">
      <c r="E27" s="26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5:26" ht="18.75">
      <c r="E28" s="26"/>
      <c r="F28" s="4"/>
      <c r="G28" s="4"/>
      <c r="H28" s="4"/>
      <c r="I28" s="4"/>
      <c r="J28" s="4"/>
      <c r="W28" s="26"/>
    </row>
    <row r="29" spans="5:26" ht="18.75">
      <c r="E29" s="26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26"/>
    </row>
    <row r="30" spans="5:26" ht="18.75">
      <c r="E30" s="26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26"/>
    </row>
    <row r="31" spans="5:26" ht="18.75">
      <c r="E31" s="26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26"/>
    </row>
    <row r="32" spans="5:26" ht="18.75">
      <c r="E32" s="26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26"/>
    </row>
    <row r="33" spans="5:23" ht="18.75">
      <c r="E33" s="2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26"/>
    </row>
    <row r="34" spans="5:23" ht="18.75">
      <c r="E34" s="2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26"/>
    </row>
    <row r="35" spans="5:23" ht="18.75">
      <c r="E35" s="26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26"/>
    </row>
    <row r="36" spans="5:23" ht="18.75">
      <c r="E36" s="26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26"/>
    </row>
    <row r="37" spans="5:23" ht="18.75">
      <c r="E37" s="26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26"/>
    </row>
    <row r="38" spans="5:23" ht="18.75">
      <c r="E38" s="26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26"/>
    </row>
    <row r="39" spans="5:23" ht="18.75">
      <c r="E39" s="26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26"/>
    </row>
    <row r="40" spans="5:23" ht="18.75">
      <c r="E40" s="26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26"/>
    </row>
    <row r="41" spans="5:23" ht="18.75">
      <c r="E41" s="26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26"/>
    </row>
    <row r="42" spans="5:23" ht="18.75">
      <c r="E42" s="2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26"/>
    </row>
    <row r="43" spans="5:23" ht="18.75">
      <c r="E43" s="26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26"/>
    </row>
    <row r="44" spans="5:23" ht="18.75">
      <c r="E44" s="26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26"/>
    </row>
    <row r="45" spans="5:23" ht="18.75">
      <c r="E45" s="26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26"/>
    </row>
    <row r="46" spans="5:23" ht="18.75">
      <c r="E46" s="26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26"/>
    </row>
    <row r="47" spans="5:23" ht="18.75">
      <c r="E47" s="26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26"/>
    </row>
    <row r="48" spans="5:23" ht="18.75">
      <c r="E48" s="2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26"/>
    </row>
    <row r="49" spans="5:23" ht="18.75">
      <c r="E49" s="26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26"/>
    </row>
    <row r="50" spans="5:23" ht="18.75">
      <c r="E50" s="26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26"/>
    </row>
    <row r="51" spans="5:23" ht="18.75">
      <c r="E51" s="26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26"/>
    </row>
    <row r="52" spans="5:23" ht="18.75">
      <c r="E52" s="26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26"/>
    </row>
    <row r="53" spans="5:23" ht="18.75">
      <c r="E53" s="26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26"/>
    </row>
    <row r="54" spans="5:23" ht="18.75">
      <c r="E54" s="26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26"/>
    </row>
    <row r="55" spans="5:23" ht="18.75">
      <c r="E55" s="26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26"/>
    </row>
    <row r="56" spans="5:23" ht="18.75">
      <c r="E56" s="26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26"/>
    </row>
    <row r="57" spans="5:23" ht="18.75">
      <c r="E57" s="26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26"/>
    </row>
    <row r="58" spans="5:23" ht="18.75">
      <c r="E58" s="26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26"/>
    </row>
    <row r="59" spans="5:23" ht="18.75">
      <c r="E59" s="26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26"/>
    </row>
    <row r="60" spans="5:23" ht="18.75">
      <c r="E60" s="26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26"/>
    </row>
    <row r="61" spans="5:23" ht="18.75">
      <c r="E61" s="26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26"/>
    </row>
    <row r="62" spans="5:23" ht="18.75">
      <c r="E62" s="2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26"/>
    </row>
    <row r="63" spans="5:23" ht="18.75">
      <c r="E63" s="26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26"/>
    </row>
    <row r="64" spans="5:23" ht="18.75">
      <c r="E64" s="26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26"/>
    </row>
    <row r="65" spans="5:23" ht="18.75">
      <c r="E65" s="26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26"/>
    </row>
    <row r="66" spans="5:23" ht="18.75">
      <c r="E66" s="26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26"/>
    </row>
    <row r="67" spans="5:23" ht="18.75">
      <c r="E67" s="26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26"/>
    </row>
    <row r="68" spans="5:23" ht="18.75">
      <c r="E68" s="26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26"/>
    </row>
    <row r="69" spans="5:23" ht="18.75">
      <c r="E69" s="26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26"/>
    </row>
    <row r="70" spans="5:23" ht="18.75">
      <c r="E70" s="26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26"/>
    </row>
    <row r="71" spans="5:23" ht="18.75">
      <c r="E71" s="26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26"/>
    </row>
    <row r="72" spans="5:23" ht="18.75">
      <c r="E72" s="26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W72" s="26"/>
    </row>
  </sheetData>
  <mergeCells count="12">
    <mergeCell ref="H6:Q6"/>
    <mergeCell ref="H10:Q10"/>
    <mergeCell ref="H11:Q11"/>
    <mergeCell ref="H12:Q12"/>
    <mergeCell ref="H13:Q13"/>
    <mergeCell ref="E24:G24"/>
    <mergeCell ref="X18:Z18"/>
    <mergeCell ref="X17:Y17"/>
    <mergeCell ref="U12:Y12"/>
    <mergeCell ref="E21:G21"/>
    <mergeCell ref="E18:G18"/>
    <mergeCell ref="E15:G15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E8:V43"/>
  <sheetViews>
    <sheetView topLeftCell="A10" workbookViewId="0">
      <selection activeCell="G35" sqref="G35"/>
    </sheetView>
  </sheetViews>
  <sheetFormatPr defaultRowHeight="15"/>
  <cols>
    <col min="5" max="11" width="9" style="1"/>
    <col min="12" max="12" width="7.25" style="1" customWidth="1"/>
    <col min="13" max="13" width="11" style="1" customWidth="1"/>
    <col min="14" max="14" width="9.75" style="1" customWidth="1"/>
    <col min="15" max="17" width="9" style="1"/>
    <col min="18" max="18" width="11.625" style="1" customWidth="1"/>
    <col min="19" max="19" width="9" style="1"/>
    <col min="20" max="20" width="9" style="1" customWidth="1"/>
    <col min="21" max="21" width="11.625" style="1" customWidth="1"/>
    <col min="22" max="22" width="9" style="1"/>
  </cols>
  <sheetData>
    <row r="8" spans="10:17" ht="36.75">
      <c r="J8" s="93" t="s">
        <v>6</v>
      </c>
      <c r="K8" s="93"/>
      <c r="L8" s="93"/>
      <c r="M8" s="93"/>
      <c r="N8" s="93"/>
      <c r="O8" s="93"/>
      <c r="P8" s="93"/>
      <c r="Q8" s="93"/>
    </row>
    <row r="9" spans="10:17" ht="15.75" thickBot="1"/>
    <row r="10" spans="10:17" ht="33" thickTop="1" thickBot="1">
      <c r="L10" s="95" t="s">
        <v>15</v>
      </c>
      <c r="M10" s="96"/>
      <c r="N10" s="96"/>
      <c r="O10" s="97"/>
    </row>
    <row r="11" spans="10:17" ht="15.75" thickTop="1"/>
    <row r="12" spans="10:17" ht="15" customHeight="1">
      <c r="J12" s="94" t="s">
        <v>26</v>
      </c>
      <c r="K12" s="94"/>
      <c r="L12" s="94"/>
      <c r="M12" s="94"/>
      <c r="N12" s="94"/>
      <c r="O12" s="94"/>
      <c r="P12" s="94"/>
      <c r="Q12" s="94"/>
    </row>
    <row r="13" spans="10:17">
      <c r="J13" s="94"/>
      <c r="K13" s="94"/>
      <c r="L13" s="94"/>
      <c r="M13" s="94"/>
      <c r="N13" s="94"/>
      <c r="O13" s="94"/>
      <c r="P13" s="94"/>
      <c r="Q13" s="94"/>
    </row>
    <row r="14" spans="10:17" ht="15" customHeight="1">
      <c r="J14" s="94" t="s">
        <v>100</v>
      </c>
      <c r="K14" s="94"/>
      <c r="L14" s="94"/>
      <c r="M14" s="94"/>
      <c r="N14" s="94"/>
      <c r="O14" s="94"/>
      <c r="P14" s="94"/>
      <c r="Q14" s="94"/>
    </row>
    <row r="15" spans="10:17">
      <c r="J15" s="94"/>
      <c r="K15" s="94"/>
      <c r="L15" s="94"/>
      <c r="M15" s="94"/>
      <c r="N15" s="94"/>
      <c r="O15" s="94"/>
      <c r="P15" s="94"/>
      <c r="Q15" s="94"/>
    </row>
    <row r="16" spans="10:17">
      <c r="J16" s="19"/>
      <c r="K16" s="19"/>
      <c r="L16" s="19"/>
      <c r="M16" s="19"/>
      <c r="N16" s="19"/>
      <c r="O16" s="19"/>
      <c r="P16" s="19"/>
      <c r="Q16" s="19"/>
    </row>
    <row r="18" spans="8:19" ht="38.25">
      <c r="H18" s="10" t="s">
        <v>7</v>
      </c>
      <c r="I18" s="5"/>
      <c r="J18" s="91" t="s">
        <v>27</v>
      </c>
      <c r="K18" s="91"/>
      <c r="L18" s="91"/>
      <c r="M18" s="10" t="s">
        <v>8</v>
      </c>
      <c r="N18" s="10" t="s">
        <v>9</v>
      </c>
      <c r="O18" s="7" t="s">
        <v>10</v>
      </c>
      <c r="P18" s="11" t="s">
        <v>11</v>
      </c>
      <c r="Q18" s="5"/>
      <c r="R18" s="11" t="s">
        <v>12</v>
      </c>
      <c r="S18" s="11" t="s">
        <v>13</v>
      </c>
    </row>
    <row r="19" spans="8:19"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8:19" ht="15.75" thickBot="1">
      <c r="H20" s="3"/>
      <c r="I20" s="3"/>
      <c r="J20" s="3"/>
      <c r="K20" s="3"/>
      <c r="L20" s="8"/>
      <c r="M20" s="8"/>
      <c r="N20" s="8"/>
      <c r="O20" s="8"/>
      <c r="P20" s="8"/>
      <c r="Q20" s="8"/>
      <c r="R20" s="8"/>
      <c r="S20" s="8"/>
    </row>
    <row r="21" spans="8:19" ht="15.75" thickBot="1">
      <c r="H21" s="3" t="s">
        <v>21</v>
      </c>
      <c r="I21" s="3"/>
      <c r="J21" s="3"/>
      <c r="K21" s="3"/>
      <c r="L21" s="8"/>
      <c r="M21" s="17" t="s">
        <v>14</v>
      </c>
      <c r="N21" s="18">
        <v>3</v>
      </c>
      <c r="O21" s="17">
        <v>125</v>
      </c>
      <c r="P21" s="17">
        <f>N21*O21</f>
        <v>375</v>
      </c>
      <c r="Q21" s="17"/>
      <c r="R21" s="17">
        <v>15</v>
      </c>
      <c r="S21" s="17">
        <f>R21*N21</f>
        <v>45</v>
      </c>
    </row>
    <row r="22" spans="8:19">
      <c r="H22" s="3"/>
      <c r="I22" s="3"/>
      <c r="J22" s="3"/>
      <c r="K22" s="3"/>
      <c r="L22" s="8"/>
      <c r="M22" s="17"/>
      <c r="N22" s="17"/>
      <c r="O22" s="17"/>
      <c r="P22" s="17"/>
      <c r="Q22" s="17"/>
      <c r="R22" s="17"/>
      <c r="S22" s="17"/>
    </row>
    <row r="23" spans="8:19">
      <c r="H23" s="3"/>
      <c r="I23" s="3"/>
      <c r="J23" s="3"/>
      <c r="K23" s="3"/>
      <c r="L23" s="8"/>
      <c r="M23" s="17"/>
      <c r="N23" s="17"/>
      <c r="O23" s="17"/>
      <c r="P23" s="17"/>
      <c r="Q23" s="17"/>
      <c r="R23" s="17"/>
      <c r="S23" s="17"/>
    </row>
    <row r="24" spans="8:19" ht="15.75" thickBot="1">
      <c r="H24" s="3"/>
      <c r="I24" s="3"/>
      <c r="J24" s="3"/>
      <c r="K24" s="3"/>
      <c r="L24" s="8"/>
      <c r="M24" s="17"/>
      <c r="N24" s="17"/>
      <c r="O24" s="17"/>
      <c r="P24" s="17"/>
      <c r="Q24" s="17"/>
      <c r="R24" s="17"/>
      <c r="S24" s="17"/>
    </row>
    <row r="25" spans="8:19" ht="15.75" thickBot="1">
      <c r="H25" s="3">
        <v>256</v>
      </c>
      <c r="I25" s="3"/>
      <c r="J25" s="3"/>
      <c r="K25" s="3"/>
      <c r="L25" s="8"/>
      <c r="M25" s="17" t="s">
        <v>14</v>
      </c>
      <c r="N25" s="18">
        <v>25</v>
      </c>
      <c r="O25" s="17">
        <v>125</v>
      </c>
      <c r="P25" s="17">
        <f>N25*O25</f>
        <v>3125</v>
      </c>
      <c r="Q25" s="17"/>
      <c r="R25" s="17">
        <v>15</v>
      </c>
      <c r="S25" s="17">
        <f>R25*N25</f>
        <v>375</v>
      </c>
    </row>
    <row r="26" spans="8:19">
      <c r="H26" s="3"/>
      <c r="I26" s="3"/>
      <c r="J26" s="3"/>
      <c r="K26" s="3"/>
      <c r="L26" s="8"/>
      <c r="M26" s="17"/>
      <c r="N26" s="17"/>
      <c r="O26" s="17"/>
      <c r="P26" s="17"/>
      <c r="Q26" s="17"/>
      <c r="R26" s="17"/>
      <c r="S26" s="17"/>
    </row>
    <row r="27" spans="8:19">
      <c r="H27" s="3"/>
      <c r="I27" s="3"/>
      <c r="J27" s="3"/>
      <c r="K27" s="3"/>
      <c r="L27" s="8"/>
      <c r="M27" s="17"/>
      <c r="N27" s="17"/>
      <c r="O27" s="17"/>
      <c r="P27" s="17"/>
      <c r="Q27" s="17"/>
      <c r="R27" s="17"/>
      <c r="S27" s="17"/>
    </row>
    <row r="28" spans="8:19" ht="15.75" thickBot="1">
      <c r="H28" s="3"/>
      <c r="I28" s="3"/>
      <c r="J28" s="3"/>
      <c r="K28" s="3"/>
      <c r="L28" s="8"/>
      <c r="M28" s="17"/>
      <c r="N28" s="17"/>
      <c r="O28" s="17"/>
      <c r="P28" s="17"/>
      <c r="Q28" s="17"/>
      <c r="R28" s="17"/>
      <c r="S28" s="17"/>
    </row>
    <row r="29" spans="8:19" ht="15.75" thickBot="1">
      <c r="H29" s="3" t="s">
        <v>22</v>
      </c>
      <c r="I29" s="3"/>
      <c r="J29" s="3"/>
      <c r="K29" s="3"/>
      <c r="L29" s="8"/>
      <c r="M29" s="17" t="s">
        <v>14</v>
      </c>
      <c r="N29" s="18"/>
      <c r="O29" s="17">
        <v>125</v>
      </c>
      <c r="P29" s="17">
        <f>N29*O29</f>
        <v>0</v>
      </c>
      <c r="Q29" s="17"/>
      <c r="R29" s="17">
        <v>15</v>
      </c>
      <c r="S29" s="17">
        <f>R29*N29</f>
        <v>0</v>
      </c>
    </row>
    <row r="30" spans="8:19" ht="15" customHeight="1">
      <c r="H30" s="3"/>
      <c r="I30" s="3"/>
      <c r="J30" s="3"/>
      <c r="K30" s="3"/>
      <c r="L30" s="8"/>
      <c r="M30" s="17"/>
      <c r="N30" s="17"/>
      <c r="O30" s="17"/>
      <c r="P30" s="17"/>
      <c r="Q30" s="17"/>
      <c r="R30" s="17"/>
      <c r="S30" s="17"/>
    </row>
    <row r="31" spans="8:19">
      <c r="H31" s="3"/>
      <c r="I31" s="3"/>
      <c r="J31" s="3"/>
      <c r="K31" s="3"/>
      <c r="L31" s="8"/>
      <c r="M31" s="17"/>
      <c r="N31" s="17"/>
      <c r="O31" s="17"/>
      <c r="P31" s="17"/>
      <c r="Q31" s="17"/>
      <c r="R31" s="17"/>
      <c r="S31" s="17"/>
    </row>
    <row r="32" spans="8:19" ht="15.75" thickBot="1">
      <c r="H32" s="3"/>
      <c r="I32" s="3"/>
      <c r="J32" s="3"/>
      <c r="K32" s="3"/>
      <c r="L32" s="8"/>
      <c r="M32" s="17"/>
      <c r="N32" s="17"/>
      <c r="O32" s="17"/>
      <c r="P32" s="17"/>
      <c r="Q32" s="17"/>
      <c r="R32" s="17"/>
      <c r="S32" s="17"/>
    </row>
    <row r="33" spans="8:19" ht="15.75" thickBot="1">
      <c r="H33" s="3" t="s">
        <v>23</v>
      </c>
      <c r="I33" s="3"/>
      <c r="J33" s="3"/>
      <c r="K33" s="3"/>
      <c r="L33" s="8"/>
      <c r="M33" s="17" t="s">
        <v>14</v>
      </c>
      <c r="N33" s="18">
        <v>7</v>
      </c>
      <c r="O33" s="17">
        <v>125</v>
      </c>
      <c r="P33" s="17">
        <f>N33*O33</f>
        <v>875</v>
      </c>
      <c r="Q33" s="17"/>
      <c r="R33" s="17">
        <v>15</v>
      </c>
      <c r="S33" s="17">
        <f>R33*N33</f>
        <v>105</v>
      </c>
    </row>
    <row r="34" spans="8:19" ht="15.75" thickBot="1">
      <c r="H34" s="3"/>
      <c r="I34" s="3"/>
      <c r="J34" s="3"/>
      <c r="K34" s="3"/>
      <c r="L34" s="8"/>
      <c r="M34" s="8"/>
      <c r="N34" s="8"/>
      <c r="O34" s="8"/>
      <c r="P34" s="8"/>
      <c r="Q34" s="8"/>
      <c r="R34" s="8"/>
      <c r="S34" s="8"/>
    </row>
    <row r="35" spans="8:19" ht="20.25" thickBot="1">
      <c r="N35" s="92" t="s">
        <v>24</v>
      </c>
      <c r="O35" s="92"/>
      <c r="P35" s="12">
        <f>SUM(P21:P34)</f>
        <v>4375</v>
      </c>
      <c r="Q35" s="9"/>
      <c r="R35" s="15" t="s">
        <v>25</v>
      </c>
      <c r="S35" s="16">
        <f>SUM(S21:S34)</f>
        <v>525</v>
      </c>
    </row>
    <row r="37" spans="8:19" ht="15.75" thickBot="1"/>
    <row r="38" spans="8:19">
      <c r="R38" s="87" t="s">
        <v>20</v>
      </c>
      <c r="S38" s="88"/>
    </row>
    <row r="39" spans="8:19">
      <c r="I39" s="86" t="s">
        <v>101</v>
      </c>
      <c r="J39" s="86"/>
      <c r="K39" s="86"/>
      <c r="L39" s="86"/>
      <c r="M39" s="86"/>
      <c r="N39" s="86"/>
      <c r="O39" s="86"/>
      <c r="P39" s="86"/>
      <c r="R39" s="89"/>
      <c r="S39" s="90"/>
    </row>
    <row r="40" spans="8:19" ht="15.75">
      <c r="I40" s="86"/>
      <c r="J40" s="86"/>
      <c r="K40" s="86"/>
      <c r="L40" s="86"/>
      <c r="M40" s="86"/>
      <c r="N40" s="86"/>
      <c r="O40" s="86"/>
      <c r="P40" s="86"/>
      <c r="R40" s="31" t="s">
        <v>17</v>
      </c>
      <c r="S40" s="13">
        <v>110</v>
      </c>
    </row>
    <row r="41" spans="8:19" ht="15.75">
      <c r="I41" s="86"/>
      <c r="J41" s="86"/>
      <c r="K41" s="86"/>
      <c r="L41" s="86"/>
      <c r="M41" s="86"/>
      <c r="N41" s="86"/>
      <c r="O41" s="86"/>
      <c r="P41" s="86"/>
      <c r="R41" s="31" t="s">
        <v>18</v>
      </c>
      <c r="S41" s="13">
        <v>180</v>
      </c>
    </row>
    <row r="42" spans="8:19" ht="15.75">
      <c r="R42" s="31" t="s">
        <v>19</v>
      </c>
      <c r="S42" s="13">
        <v>220</v>
      </c>
    </row>
    <row r="43" spans="8:19" ht="16.5" thickBot="1">
      <c r="R43" s="32" t="s">
        <v>16</v>
      </c>
      <c r="S43" s="14">
        <v>1250</v>
      </c>
    </row>
  </sheetData>
  <mergeCells count="8">
    <mergeCell ref="I39:P41"/>
    <mergeCell ref="R38:S39"/>
    <mergeCell ref="J18:L18"/>
    <mergeCell ref="N35:O35"/>
    <mergeCell ref="J8:Q8"/>
    <mergeCell ref="J12:Q13"/>
    <mergeCell ref="J14:Q15"/>
    <mergeCell ref="L10:O10"/>
  </mergeCells>
  <pageMargins left="0.7" right="0.7" top="0.75" bottom="0.75" header="0.3" footer="0.3"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2:I53"/>
  <sheetViews>
    <sheetView topLeftCell="A17" workbookViewId="0">
      <selection activeCell="M46" sqref="M46"/>
    </sheetView>
  </sheetViews>
  <sheetFormatPr defaultRowHeight="15"/>
  <cols>
    <col min="2" max="2" width="9" style="23"/>
  </cols>
  <sheetData>
    <row r="2" spans="4:9">
      <c r="D2" t="s">
        <v>95</v>
      </c>
    </row>
    <row r="5" spans="4:9">
      <c r="F5" t="s">
        <v>111</v>
      </c>
      <c r="G5" t="s">
        <v>112</v>
      </c>
      <c r="H5" t="s">
        <v>113</v>
      </c>
      <c r="I5" t="s">
        <v>114</v>
      </c>
    </row>
    <row r="6" spans="4:9">
      <c r="D6" s="23" t="s">
        <v>47</v>
      </c>
      <c r="F6">
        <v>122</v>
      </c>
      <c r="G6">
        <v>200</v>
      </c>
      <c r="H6">
        <v>300</v>
      </c>
      <c r="I6">
        <v>400</v>
      </c>
    </row>
    <row r="7" spans="4:9">
      <c r="D7" s="23" t="s">
        <v>48</v>
      </c>
      <c r="F7">
        <f>F6+1</f>
        <v>123</v>
      </c>
      <c r="G7">
        <f>G6+1</f>
        <v>201</v>
      </c>
      <c r="H7">
        <f t="shared" ref="H7:I7" si="0">H6+1</f>
        <v>301</v>
      </c>
      <c r="I7">
        <f t="shared" si="0"/>
        <v>401</v>
      </c>
    </row>
    <row r="8" spans="4:9">
      <c r="D8" s="23" t="s">
        <v>49</v>
      </c>
      <c r="F8">
        <f t="shared" ref="F8:F52" si="1">F7+1</f>
        <v>124</v>
      </c>
      <c r="G8">
        <f t="shared" ref="G8:G52" si="2">G7+1</f>
        <v>202</v>
      </c>
      <c r="H8">
        <f t="shared" ref="H8:H53" si="3">H7+1</f>
        <v>302</v>
      </c>
      <c r="I8">
        <f t="shared" ref="I8:I53" si="4">I7+1</f>
        <v>402</v>
      </c>
    </row>
    <row r="9" spans="4:9">
      <c r="D9" s="23" t="s">
        <v>50</v>
      </c>
      <c r="F9">
        <f t="shared" si="1"/>
        <v>125</v>
      </c>
      <c r="G9">
        <f t="shared" si="2"/>
        <v>203</v>
      </c>
      <c r="H9">
        <f t="shared" si="3"/>
        <v>303</v>
      </c>
      <c r="I9">
        <f t="shared" si="4"/>
        <v>403</v>
      </c>
    </row>
    <row r="10" spans="4:9">
      <c r="D10" s="23" t="s">
        <v>51</v>
      </c>
      <c r="F10">
        <f t="shared" si="1"/>
        <v>126</v>
      </c>
      <c r="G10">
        <f t="shared" si="2"/>
        <v>204</v>
      </c>
      <c r="H10">
        <f t="shared" si="3"/>
        <v>304</v>
      </c>
      <c r="I10">
        <f t="shared" si="4"/>
        <v>404</v>
      </c>
    </row>
    <row r="11" spans="4:9">
      <c r="D11" s="23" t="s">
        <v>52</v>
      </c>
      <c r="F11">
        <f t="shared" si="1"/>
        <v>127</v>
      </c>
      <c r="G11">
        <f t="shared" si="2"/>
        <v>205</v>
      </c>
      <c r="H11">
        <f t="shared" si="3"/>
        <v>305</v>
      </c>
      <c r="I11">
        <f t="shared" si="4"/>
        <v>405</v>
      </c>
    </row>
    <row r="12" spans="4:9">
      <c r="D12" s="23" t="s">
        <v>53</v>
      </c>
      <c r="F12">
        <f t="shared" si="1"/>
        <v>128</v>
      </c>
      <c r="G12">
        <f t="shared" si="2"/>
        <v>206</v>
      </c>
      <c r="H12">
        <f t="shared" si="3"/>
        <v>306</v>
      </c>
      <c r="I12">
        <f t="shared" si="4"/>
        <v>406</v>
      </c>
    </row>
    <row r="13" spans="4:9">
      <c r="D13" s="23" t="s">
        <v>54</v>
      </c>
      <c r="F13">
        <f t="shared" si="1"/>
        <v>129</v>
      </c>
      <c r="G13">
        <f t="shared" si="2"/>
        <v>207</v>
      </c>
      <c r="H13">
        <f t="shared" si="3"/>
        <v>307</v>
      </c>
      <c r="I13">
        <f t="shared" si="4"/>
        <v>407</v>
      </c>
    </row>
    <row r="14" spans="4:9">
      <c r="D14" s="23" t="s">
        <v>55</v>
      </c>
      <c r="F14">
        <f t="shared" si="1"/>
        <v>130</v>
      </c>
      <c r="G14">
        <f t="shared" si="2"/>
        <v>208</v>
      </c>
      <c r="H14">
        <f t="shared" si="3"/>
        <v>308</v>
      </c>
      <c r="I14">
        <f t="shared" si="4"/>
        <v>408</v>
      </c>
    </row>
    <row r="15" spans="4:9">
      <c r="D15" s="23" t="s">
        <v>56</v>
      </c>
      <c r="F15">
        <f t="shared" si="1"/>
        <v>131</v>
      </c>
      <c r="G15">
        <f t="shared" si="2"/>
        <v>209</v>
      </c>
      <c r="H15">
        <f t="shared" si="3"/>
        <v>309</v>
      </c>
      <c r="I15">
        <f t="shared" si="4"/>
        <v>409</v>
      </c>
    </row>
    <row r="16" spans="4:9">
      <c r="D16" s="23" t="s">
        <v>57</v>
      </c>
      <c r="F16">
        <f t="shared" si="1"/>
        <v>132</v>
      </c>
      <c r="G16">
        <f t="shared" si="2"/>
        <v>210</v>
      </c>
      <c r="H16">
        <f t="shared" si="3"/>
        <v>310</v>
      </c>
      <c r="I16">
        <f t="shared" si="4"/>
        <v>410</v>
      </c>
    </row>
    <row r="17" spans="4:9">
      <c r="D17" s="23" t="s">
        <v>58</v>
      </c>
      <c r="F17">
        <f t="shared" si="1"/>
        <v>133</v>
      </c>
      <c r="G17">
        <f t="shared" si="2"/>
        <v>211</v>
      </c>
      <c r="H17">
        <f t="shared" si="3"/>
        <v>311</v>
      </c>
      <c r="I17">
        <f t="shared" si="4"/>
        <v>411</v>
      </c>
    </row>
    <row r="18" spans="4:9">
      <c r="D18" s="23" t="s">
        <v>59</v>
      </c>
      <c r="F18">
        <f t="shared" si="1"/>
        <v>134</v>
      </c>
      <c r="G18">
        <f t="shared" si="2"/>
        <v>212</v>
      </c>
      <c r="H18">
        <f t="shared" si="3"/>
        <v>312</v>
      </c>
      <c r="I18">
        <f t="shared" si="4"/>
        <v>412</v>
      </c>
    </row>
    <row r="19" spans="4:9">
      <c r="D19" s="23" t="s">
        <v>60</v>
      </c>
      <c r="F19">
        <f t="shared" si="1"/>
        <v>135</v>
      </c>
      <c r="G19">
        <f t="shared" si="2"/>
        <v>213</v>
      </c>
      <c r="H19">
        <f t="shared" si="3"/>
        <v>313</v>
      </c>
      <c r="I19">
        <f t="shared" si="4"/>
        <v>413</v>
      </c>
    </row>
    <row r="20" spans="4:9">
      <c r="D20" s="23" t="s">
        <v>61</v>
      </c>
      <c r="F20">
        <f t="shared" si="1"/>
        <v>136</v>
      </c>
      <c r="G20">
        <f t="shared" si="2"/>
        <v>214</v>
      </c>
      <c r="H20">
        <f t="shared" si="3"/>
        <v>314</v>
      </c>
      <c r="I20">
        <f t="shared" si="4"/>
        <v>414</v>
      </c>
    </row>
    <row r="21" spans="4:9">
      <c r="D21" s="23" t="s">
        <v>62</v>
      </c>
      <c r="F21">
        <f t="shared" si="1"/>
        <v>137</v>
      </c>
      <c r="G21">
        <f t="shared" si="2"/>
        <v>215</v>
      </c>
      <c r="H21">
        <f t="shared" si="3"/>
        <v>315</v>
      </c>
      <c r="I21">
        <f t="shared" si="4"/>
        <v>415</v>
      </c>
    </row>
    <row r="22" spans="4:9">
      <c r="D22" s="23" t="s">
        <v>63</v>
      </c>
      <c r="F22">
        <f t="shared" si="1"/>
        <v>138</v>
      </c>
      <c r="G22">
        <f t="shared" si="2"/>
        <v>216</v>
      </c>
      <c r="H22">
        <f t="shared" si="3"/>
        <v>316</v>
      </c>
      <c r="I22">
        <f t="shared" si="4"/>
        <v>416</v>
      </c>
    </row>
    <row r="23" spans="4:9">
      <c r="D23" s="23" t="s">
        <v>64</v>
      </c>
      <c r="F23">
        <f t="shared" si="1"/>
        <v>139</v>
      </c>
      <c r="G23">
        <f t="shared" si="2"/>
        <v>217</v>
      </c>
      <c r="H23">
        <f t="shared" si="3"/>
        <v>317</v>
      </c>
      <c r="I23">
        <f t="shared" si="4"/>
        <v>417</v>
      </c>
    </row>
    <row r="24" spans="4:9">
      <c r="D24" s="23" t="s">
        <v>65</v>
      </c>
      <c r="F24">
        <f t="shared" si="1"/>
        <v>140</v>
      </c>
      <c r="G24">
        <f t="shared" si="2"/>
        <v>218</v>
      </c>
      <c r="H24">
        <f t="shared" si="3"/>
        <v>318</v>
      </c>
      <c r="I24">
        <f t="shared" si="4"/>
        <v>418</v>
      </c>
    </row>
    <row r="25" spans="4:9">
      <c r="D25" s="23" t="s">
        <v>66</v>
      </c>
      <c r="F25">
        <f t="shared" si="1"/>
        <v>141</v>
      </c>
      <c r="G25">
        <f t="shared" si="2"/>
        <v>219</v>
      </c>
      <c r="H25">
        <f t="shared" si="3"/>
        <v>319</v>
      </c>
      <c r="I25">
        <f t="shared" si="4"/>
        <v>419</v>
      </c>
    </row>
    <row r="26" spans="4:9">
      <c r="D26" s="23" t="s">
        <v>67</v>
      </c>
      <c r="F26">
        <f t="shared" si="1"/>
        <v>142</v>
      </c>
      <c r="G26">
        <f t="shared" si="2"/>
        <v>220</v>
      </c>
      <c r="H26">
        <f t="shared" si="3"/>
        <v>320</v>
      </c>
      <c r="I26">
        <f t="shared" si="4"/>
        <v>420</v>
      </c>
    </row>
    <row r="27" spans="4:9">
      <c r="D27" s="23" t="s">
        <v>68</v>
      </c>
      <c r="F27">
        <f t="shared" si="1"/>
        <v>143</v>
      </c>
      <c r="G27">
        <f t="shared" si="2"/>
        <v>221</v>
      </c>
      <c r="H27">
        <f t="shared" si="3"/>
        <v>321</v>
      </c>
      <c r="I27">
        <f t="shared" si="4"/>
        <v>421</v>
      </c>
    </row>
    <row r="28" spans="4:9">
      <c r="D28" s="23" t="s">
        <v>69</v>
      </c>
      <c r="F28">
        <f t="shared" si="1"/>
        <v>144</v>
      </c>
      <c r="G28">
        <f t="shared" si="2"/>
        <v>222</v>
      </c>
      <c r="H28">
        <f t="shared" si="3"/>
        <v>322</v>
      </c>
      <c r="I28">
        <f t="shared" si="4"/>
        <v>422</v>
      </c>
    </row>
    <row r="29" spans="4:9">
      <c r="D29" s="23" t="s">
        <v>70</v>
      </c>
      <c r="F29">
        <f t="shared" si="1"/>
        <v>145</v>
      </c>
      <c r="G29">
        <f t="shared" si="2"/>
        <v>223</v>
      </c>
      <c r="H29">
        <f t="shared" si="3"/>
        <v>323</v>
      </c>
      <c r="I29">
        <f t="shared" si="4"/>
        <v>423</v>
      </c>
    </row>
    <row r="30" spans="4:9">
      <c r="D30" s="23" t="s">
        <v>71</v>
      </c>
      <c r="F30">
        <f t="shared" si="1"/>
        <v>146</v>
      </c>
      <c r="G30">
        <f t="shared" si="2"/>
        <v>224</v>
      </c>
      <c r="H30">
        <f t="shared" si="3"/>
        <v>324</v>
      </c>
      <c r="I30">
        <f t="shared" si="4"/>
        <v>424</v>
      </c>
    </row>
    <row r="31" spans="4:9">
      <c r="D31" s="23" t="s">
        <v>72</v>
      </c>
      <c r="F31">
        <f t="shared" si="1"/>
        <v>147</v>
      </c>
      <c r="G31">
        <f t="shared" si="2"/>
        <v>225</v>
      </c>
      <c r="H31">
        <f t="shared" si="3"/>
        <v>325</v>
      </c>
      <c r="I31">
        <f t="shared" si="4"/>
        <v>425</v>
      </c>
    </row>
    <row r="32" spans="4:9">
      <c r="D32" s="23" t="s">
        <v>73</v>
      </c>
      <c r="F32">
        <f t="shared" si="1"/>
        <v>148</v>
      </c>
      <c r="G32">
        <f t="shared" si="2"/>
        <v>226</v>
      </c>
      <c r="H32">
        <f t="shared" si="3"/>
        <v>326</v>
      </c>
      <c r="I32">
        <f t="shared" si="4"/>
        <v>426</v>
      </c>
    </row>
    <row r="33" spans="4:9">
      <c r="D33" s="23" t="s">
        <v>74</v>
      </c>
      <c r="F33">
        <f t="shared" si="1"/>
        <v>149</v>
      </c>
      <c r="G33">
        <f t="shared" si="2"/>
        <v>227</v>
      </c>
      <c r="H33">
        <f t="shared" si="3"/>
        <v>327</v>
      </c>
      <c r="I33">
        <f t="shared" si="4"/>
        <v>427</v>
      </c>
    </row>
    <row r="34" spans="4:9">
      <c r="D34" s="23" t="s">
        <v>75</v>
      </c>
      <c r="F34">
        <f t="shared" si="1"/>
        <v>150</v>
      </c>
      <c r="G34">
        <f t="shared" si="2"/>
        <v>228</v>
      </c>
      <c r="H34">
        <f t="shared" si="3"/>
        <v>328</v>
      </c>
      <c r="I34">
        <f t="shared" si="4"/>
        <v>428</v>
      </c>
    </row>
    <row r="35" spans="4:9">
      <c r="D35" s="23" t="s">
        <v>76</v>
      </c>
      <c r="F35">
        <f t="shared" si="1"/>
        <v>151</v>
      </c>
      <c r="G35">
        <f t="shared" si="2"/>
        <v>229</v>
      </c>
      <c r="H35">
        <f t="shared" si="3"/>
        <v>329</v>
      </c>
      <c r="I35">
        <f t="shared" si="4"/>
        <v>429</v>
      </c>
    </row>
    <row r="36" spans="4:9">
      <c r="D36" s="23" t="s">
        <v>77</v>
      </c>
      <c r="F36">
        <f t="shared" si="1"/>
        <v>152</v>
      </c>
      <c r="G36">
        <f t="shared" si="2"/>
        <v>230</v>
      </c>
      <c r="H36">
        <f t="shared" si="3"/>
        <v>330</v>
      </c>
      <c r="I36">
        <f t="shared" si="4"/>
        <v>430</v>
      </c>
    </row>
    <row r="37" spans="4:9">
      <c r="D37" s="23" t="s">
        <v>78</v>
      </c>
      <c r="F37">
        <f t="shared" si="1"/>
        <v>153</v>
      </c>
      <c r="G37">
        <f t="shared" si="2"/>
        <v>231</v>
      </c>
      <c r="H37">
        <f t="shared" si="3"/>
        <v>331</v>
      </c>
      <c r="I37">
        <f t="shared" si="4"/>
        <v>431</v>
      </c>
    </row>
    <row r="38" spans="4:9">
      <c r="D38" s="23" t="s">
        <v>79</v>
      </c>
      <c r="F38">
        <f t="shared" si="1"/>
        <v>154</v>
      </c>
      <c r="G38">
        <f t="shared" si="2"/>
        <v>232</v>
      </c>
      <c r="H38">
        <f t="shared" si="3"/>
        <v>332</v>
      </c>
      <c r="I38">
        <f t="shared" si="4"/>
        <v>432</v>
      </c>
    </row>
    <row r="39" spans="4:9">
      <c r="D39" s="23" t="s">
        <v>80</v>
      </c>
      <c r="F39">
        <f t="shared" si="1"/>
        <v>155</v>
      </c>
      <c r="G39">
        <f t="shared" si="2"/>
        <v>233</v>
      </c>
      <c r="H39">
        <f t="shared" si="3"/>
        <v>333</v>
      </c>
      <c r="I39">
        <f t="shared" si="4"/>
        <v>433</v>
      </c>
    </row>
    <row r="40" spans="4:9">
      <c r="D40" s="23" t="s">
        <v>81</v>
      </c>
      <c r="F40">
        <f t="shared" si="1"/>
        <v>156</v>
      </c>
      <c r="G40">
        <f t="shared" si="2"/>
        <v>234</v>
      </c>
      <c r="H40">
        <f t="shared" si="3"/>
        <v>334</v>
      </c>
      <c r="I40">
        <f t="shared" si="4"/>
        <v>434</v>
      </c>
    </row>
    <row r="41" spans="4:9">
      <c r="D41" s="23" t="s">
        <v>82</v>
      </c>
      <c r="F41">
        <f t="shared" si="1"/>
        <v>157</v>
      </c>
      <c r="G41">
        <f t="shared" si="2"/>
        <v>235</v>
      </c>
      <c r="H41">
        <f t="shared" si="3"/>
        <v>335</v>
      </c>
      <c r="I41">
        <f t="shared" si="4"/>
        <v>435</v>
      </c>
    </row>
    <row r="42" spans="4:9">
      <c r="D42" s="23" t="s">
        <v>83</v>
      </c>
      <c r="F42">
        <f t="shared" si="1"/>
        <v>158</v>
      </c>
      <c r="G42">
        <f t="shared" si="2"/>
        <v>236</v>
      </c>
      <c r="H42">
        <f t="shared" si="3"/>
        <v>336</v>
      </c>
      <c r="I42">
        <f t="shared" si="4"/>
        <v>436</v>
      </c>
    </row>
    <row r="43" spans="4:9">
      <c r="D43" s="23" t="s">
        <v>84</v>
      </c>
      <c r="F43">
        <f t="shared" si="1"/>
        <v>159</v>
      </c>
      <c r="G43">
        <f t="shared" si="2"/>
        <v>237</v>
      </c>
      <c r="H43">
        <f t="shared" si="3"/>
        <v>337</v>
      </c>
      <c r="I43">
        <f t="shared" si="4"/>
        <v>437</v>
      </c>
    </row>
    <row r="44" spans="4:9">
      <c r="D44" s="23" t="s">
        <v>85</v>
      </c>
      <c r="F44">
        <f t="shared" si="1"/>
        <v>160</v>
      </c>
      <c r="G44">
        <f t="shared" si="2"/>
        <v>238</v>
      </c>
      <c r="H44">
        <f t="shared" si="3"/>
        <v>338</v>
      </c>
      <c r="I44">
        <f t="shared" si="4"/>
        <v>438</v>
      </c>
    </row>
    <row r="45" spans="4:9">
      <c r="D45" s="23" t="s">
        <v>86</v>
      </c>
      <c r="F45">
        <f t="shared" si="1"/>
        <v>161</v>
      </c>
      <c r="G45">
        <f t="shared" si="2"/>
        <v>239</v>
      </c>
      <c r="H45">
        <f t="shared" si="3"/>
        <v>339</v>
      </c>
      <c r="I45">
        <f t="shared" si="4"/>
        <v>439</v>
      </c>
    </row>
    <row r="46" spans="4:9">
      <c r="D46" s="23" t="s">
        <v>87</v>
      </c>
      <c r="F46">
        <f t="shared" si="1"/>
        <v>162</v>
      </c>
      <c r="G46">
        <f t="shared" si="2"/>
        <v>240</v>
      </c>
      <c r="H46">
        <f t="shared" si="3"/>
        <v>340</v>
      </c>
      <c r="I46">
        <f t="shared" si="4"/>
        <v>440</v>
      </c>
    </row>
    <row r="47" spans="4:9">
      <c r="D47" s="23" t="s">
        <v>88</v>
      </c>
      <c r="F47">
        <f t="shared" si="1"/>
        <v>163</v>
      </c>
      <c r="G47">
        <f t="shared" si="2"/>
        <v>241</v>
      </c>
      <c r="H47">
        <f t="shared" si="3"/>
        <v>341</v>
      </c>
      <c r="I47">
        <f t="shared" si="4"/>
        <v>441</v>
      </c>
    </row>
    <row r="48" spans="4:9">
      <c r="D48" s="23" t="s">
        <v>89</v>
      </c>
      <c r="F48">
        <f t="shared" si="1"/>
        <v>164</v>
      </c>
      <c r="G48">
        <f t="shared" si="2"/>
        <v>242</v>
      </c>
      <c r="H48">
        <f t="shared" si="3"/>
        <v>342</v>
      </c>
      <c r="I48">
        <f t="shared" si="4"/>
        <v>442</v>
      </c>
    </row>
    <row r="49" spans="4:9">
      <c r="D49" s="23" t="s">
        <v>90</v>
      </c>
      <c r="F49">
        <f t="shared" si="1"/>
        <v>165</v>
      </c>
      <c r="G49">
        <f t="shared" si="2"/>
        <v>243</v>
      </c>
      <c r="H49">
        <f t="shared" si="3"/>
        <v>343</v>
      </c>
      <c r="I49">
        <f t="shared" si="4"/>
        <v>443</v>
      </c>
    </row>
    <row r="50" spans="4:9">
      <c r="D50" s="23" t="s">
        <v>91</v>
      </c>
      <c r="F50">
        <f t="shared" si="1"/>
        <v>166</v>
      </c>
      <c r="G50">
        <f t="shared" si="2"/>
        <v>244</v>
      </c>
      <c r="H50">
        <f t="shared" si="3"/>
        <v>344</v>
      </c>
      <c r="I50">
        <f t="shared" si="4"/>
        <v>444</v>
      </c>
    </row>
    <row r="51" spans="4:9">
      <c r="D51" s="23" t="s">
        <v>92</v>
      </c>
      <c r="F51">
        <f t="shared" si="1"/>
        <v>167</v>
      </c>
      <c r="G51">
        <f t="shared" si="2"/>
        <v>245</v>
      </c>
      <c r="H51">
        <f t="shared" si="3"/>
        <v>345</v>
      </c>
      <c r="I51">
        <f t="shared" si="4"/>
        <v>445</v>
      </c>
    </row>
    <row r="52" spans="4:9">
      <c r="D52" s="23" t="s">
        <v>93</v>
      </c>
      <c r="F52">
        <f t="shared" si="1"/>
        <v>168</v>
      </c>
      <c r="G52">
        <f t="shared" si="2"/>
        <v>246</v>
      </c>
      <c r="H52">
        <f t="shared" si="3"/>
        <v>346</v>
      </c>
      <c r="I52">
        <f t="shared" si="4"/>
        <v>446</v>
      </c>
    </row>
    <row r="53" spans="4:9">
      <c r="D53" s="23" t="s">
        <v>94</v>
      </c>
      <c r="F53">
        <f>F52+1</f>
        <v>169</v>
      </c>
      <c r="G53">
        <f>G52+1</f>
        <v>247</v>
      </c>
      <c r="H53">
        <f t="shared" si="3"/>
        <v>347</v>
      </c>
      <c r="I53">
        <f t="shared" si="4"/>
        <v>447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MAIN</vt:lpstr>
      <vt:lpstr>MODELS</vt:lpstr>
      <vt:lpstr>XTRA</vt:lpstr>
      <vt:lpstr>Sheet4</vt:lpstr>
      <vt:lpstr>Sheet5</vt:lpstr>
      <vt:lpstr>MAIN!Print_Area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2016-10-23T06:02:32Z</dcterms:created>
  <dcterms:modified xsi:type="dcterms:W3CDTF">2016-10-28T16:16:02Z</dcterms:modified>
</cp:coreProperties>
</file>