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01C0B714-133F-40B0-AB50-D6CC06D3818C}" xr6:coauthVersionLast="47" xr6:coauthVersionMax="47" xr10:uidLastSave="{00000000-0000-0000-0000-000000000000}"/>
  <bookViews>
    <workbookView xWindow="-120" yWindow="-120" windowWidth="20730" windowHeight="11160" firstSheet="4" activeTab="10" xr2:uid="{00000000-000D-0000-FFFF-FFFF00000000}"/>
  </bookViews>
  <sheets>
    <sheet name="2022-03-17" sheetId="1" state="hidden" r:id="rId1"/>
    <sheet name="Base" sheetId="14" state="hidden" r:id="rId2"/>
    <sheet name="feuille_test" sheetId="2" state="hidden" r:id="rId3"/>
    <sheet name="Classement général" sheetId="11" state="hidden" r:id="rId4"/>
    <sheet name="Inscriptions" sheetId="3" r:id="rId5"/>
    <sheet name="Partie 1" sheetId="4" r:id="rId6"/>
    <sheet name="Partie 2" sheetId="5" r:id="rId7"/>
    <sheet name="Partie 3" sheetId="6" r:id="rId8"/>
    <sheet name="Partie 4" sheetId="7" r:id="rId9"/>
    <sheet name="Résultats" sheetId="8" state="hidden" r:id="rId10"/>
    <sheet name="Classement" sheetId="9" r:id="rId11"/>
  </sheets>
  <definedNames>
    <definedName name="_xlnm._FilterDatabase" localSheetId="0" hidden="1">'2022-03-17'!$A$6:$AR$19</definedName>
    <definedName name="_xlnm._FilterDatabase" localSheetId="3" hidden="1">'Classement général'!$A$1:$M$71</definedName>
    <definedName name="effectif">'2022-03-17'!$N$1</definedName>
    <definedName name="f_liste">OFFSET(p_liste,0,0,COUNTA(I_liste),1)</definedName>
    <definedName name="I_liste">Base!$A:$A</definedName>
    <definedName name="Onglets">SUBSTITUTE(GET.WORKBOOK(1),"[Concours interneDM.xlsm]","")</definedName>
    <definedName name="p_liste">Base!$A$1</definedName>
    <definedName name="test">feuille_test!$A$2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11" l="1" a="1"/>
  <c r="C6" i="11" l="1"/>
  <c r="A2" i="3"/>
  <c r="G1" i="9"/>
  <c r="B80" i="8"/>
  <c r="A77" i="9" s="1"/>
  <c r="B81" i="8"/>
  <c r="A78" i="9" s="1"/>
  <c r="B82" i="8"/>
  <c r="A79" i="9" s="1"/>
  <c r="B83" i="8"/>
  <c r="A80" i="9" s="1"/>
  <c r="B84" i="8"/>
  <c r="B85" i="8"/>
  <c r="B86" i="8"/>
  <c r="B87" i="8"/>
  <c r="A84" i="9" s="1"/>
  <c r="B88" i="8"/>
  <c r="B89" i="8"/>
  <c r="B90" i="8"/>
  <c r="A87" i="9" s="1"/>
  <c r="B91" i="8"/>
  <c r="A88" i="9" s="1"/>
  <c r="B92" i="8"/>
  <c r="B93" i="8"/>
  <c r="B94" i="8"/>
  <c r="B95" i="8"/>
  <c r="A92" i="9" s="1"/>
  <c r="B96" i="8"/>
  <c r="B97" i="8"/>
  <c r="B98" i="8"/>
  <c r="B99" i="8"/>
  <c r="A96" i="9" s="1"/>
  <c r="B100" i="8"/>
  <c r="B101" i="8"/>
  <c r="B102" i="8"/>
  <c r="B103" i="8"/>
  <c r="A100" i="9" s="1"/>
  <c r="B104" i="8"/>
  <c r="B105" i="8"/>
  <c r="A102" i="9" s="1"/>
  <c r="B106" i="8"/>
  <c r="B107" i="8"/>
  <c r="A104" i="9" s="1"/>
  <c r="B108" i="8"/>
  <c r="B109" i="8"/>
  <c r="B110" i="8"/>
  <c r="B111" i="8"/>
  <c r="A108" i="9" s="1"/>
  <c r="B112" i="8"/>
  <c r="B113" i="8"/>
  <c r="B114" i="8"/>
  <c r="B115" i="8"/>
  <c r="A112" i="9" s="1"/>
  <c r="B116" i="8"/>
  <c r="B117" i="8"/>
  <c r="B118" i="8"/>
  <c r="B119" i="8"/>
  <c r="A116" i="9" s="1"/>
  <c r="B120" i="8"/>
  <c r="B121" i="8"/>
  <c r="B122" i="8"/>
  <c r="B123" i="8"/>
  <c r="A120" i="9" s="1"/>
  <c r="B124" i="8"/>
  <c r="B125" i="8"/>
  <c r="B126" i="8"/>
  <c r="B127" i="8"/>
  <c r="A124" i="9" s="1"/>
  <c r="B128" i="8"/>
  <c r="B129" i="8"/>
  <c r="B130" i="8"/>
  <c r="B131" i="8"/>
  <c r="A128" i="9" s="1"/>
  <c r="B132" i="8"/>
  <c r="B133" i="8"/>
  <c r="B134" i="8"/>
  <c r="B135" i="8"/>
  <c r="A132" i="9" s="1"/>
  <c r="B136" i="8"/>
  <c r="B137" i="8"/>
  <c r="B138" i="8"/>
  <c r="B139" i="8"/>
  <c r="A136" i="9" s="1"/>
  <c r="B140" i="8"/>
  <c r="B141" i="8"/>
  <c r="B142" i="8"/>
  <c r="B143" i="8"/>
  <c r="A140" i="9" s="1"/>
  <c r="B144" i="8"/>
  <c r="B145" i="8"/>
  <c r="B146" i="8"/>
  <c r="B147" i="8"/>
  <c r="A144" i="9" s="1"/>
  <c r="B148" i="8"/>
  <c r="B149" i="8"/>
  <c r="B150" i="8"/>
  <c r="B151" i="8"/>
  <c r="A148" i="9" s="1"/>
  <c r="B152" i="8"/>
  <c r="B153" i="8"/>
  <c r="B154" i="8"/>
  <c r="B155" i="8"/>
  <c r="A152" i="9" s="1"/>
  <c r="B156" i="8"/>
  <c r="B157" i="8"/>
  <c r="B158" i="8"/>
  <c r="B159" i="8"/>
  <c r="A156" i="9" s="1"/>
  <c r="B160" i="8"/>
  <c r="B161" i="8"/>
  <c r="B162" i="8"/>
  <c r="B163" i="8"/>
  <c r="A160" i="9" s="1"/>
  <c r="B164" i="8"/>
  <c r="B165" i="8"/>
  <c r="B166" i="8"/>
  <c r="B167" i="8"/>
  <c r="A164" i="9" s="1"/>
  <c r="B168" i="8"/>
  <c r="B169" i="8"/>
  <c r="B170" i="8"/>
  <c r="B171" i="8"/>
  <c r="A168" i="9" s="1"/>
  <c r="B172" i="8"/>
  <c r="B173" i="8"/>
  <c r="B174" i="8"/>
  <c r="B175" i="8"/>
  <c r="A172" i="9" s="1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A82" i="9"/>
  <c r="A83" i="9"/>
  <c r="A91" i="9"/>
  <c r="A93" i="9"/>
  <c r="A94" i="9"/>
  <c r="A95" i="9"/>
  <c r="A99" i="9"/>
  <c r="A103" i="9"/>
  <c r="A107" i="9"/>
  <c r="A110" i="9"/>
  <c r="A111" i="9"/>
  <c r="A113" i="9"/>
  <c r="A115" i="9"/>
  <c r="A119" i="9"/>
  <c r="A123" i="9"/>
  <c r="A126" i="9"/>
  <c r="A127" i="9"/>
  <c r="A131" i="9"/>
  <c r="A135" i="9"/>
  <c r="A139" i="9"/>
  <c r="A142" i="9"/>
  <c r="A143" i="9"/>
  <c r="A147" i="9"/>
  <c r="A151" i="9"/>
  <c r="A155" i="9"/>
  <c r="A157" i="9"/>
  <c r="A158" i="9"/>
  <c r="A159" i="9"/>
  <c r="A163" i="9"/>
  <c r="A167" i="9"/>
  <c r="A171" i="9"/>
  <c r="A174" i="9"/>
  <c r="A175" i="9"/>
  <c r="A177" i="9"/>
  <c r="A179" i="9"/>
  <c r="A183" i="9"/>
  <c r="A191" i="9"/>
  <c r="A121" i="9" l="1"/>
  <c r="A185" i="9"/>
  <c r="A197" i="9"/>
  <c r="A149" i="9"/>
  <c r="A169" i="9"/>
  <c r="A133" i="9"/>
  <c r="A97" i="9"/>
  <c r="A193" i="9"/>
  <c r="A161" i="9"/>
  <c r="A141" i="9"/>
  <c r="A105" i="9"/>
  <c r="A181" i="9"/>
  <c r="A153" i="9"/>
  <c r="A145" i="9"/>
  <c r="A125" i="9"/>
  <c r="A117" i="9"/>
  <c r="A189" i="9"/>
  <c r="A173" i="9"/>
  <c r="A165" i="9"/>
  <c r="A137" i="9"/>
  <c r="A129" i="9"/>
  <c r="A109" i="9"/>
  <c r="A101" i="9"/>
  <c r="A190" i="9"/>
  <c r="A178" i="9"/>
  <c r="A162" i="9"/>
  <c r="A146" i="9"/>
  <c r="A130" i="9"/>
  <c r="A114" i="9"/>
  <c r="A98" i="9"/>
  <c r="A194" i="9"/>
  <c r="A182" i="9"/>
  <c r="A166" i="9"/>
  <c r="A150" i="9"/>
  <c r="A134" i="9"/>
  <c r="A118" i="9"/>
  <c r="A186" i="9"/>
  <c r="A170" i="9"/>
  <c r="A154" i="9"/>
  <c r="A138" i="9"/>
  <c r="A122" i="9"/>
  <c r="A106" i="9"/>
  <c r="A187" i="9"/>
  <c r="A85" i="9"/>
  <c r="A81" i="9"/>
  <c r="A90" i="9"/>
  <c r="A89" i="9"/>
  <c r="A86" i="9"/>
  <c r="A195" i="9"/>
  <c r="A196" i="9"/>
  <c r="A192" i="9"/>
  <c r="A188" i="9"/>
  <c r="A184" i="9"/>
  <c r="A180" i="9"/>
  <c r="A176" i="9"/>
  <c r="E197" i="9"/>
  <c r="E196" i="9"/>
  <c r="E195" i="9"/>
  <c r="E194" i="9"/>
  <c r="E193" i="9"/>
  <c r="E192" i="9"/>
  <c r="E191" i="9"/>
  <c r="E190" i="9"/>
  <c r="E189" i="9"/>
  <c r="E188" i="9"/>
  <c r="E187" i="9"/>
  <c r="E186" i="9"/>
  <c r="E185" i="9"/>
  <c r="E184" i="9"/>
  <c r="E183" i="9"/>
  <c r="E182" i="9"/>
  <c r="E181" i="9"/>
  <c r="E180" i="9"/>
  <c r="E179" i="9"/>
  <c r="E178" i="9"/>
  <c r="E177" i="9"/>
  <c r="E176" i="9"/>
  <c r="E175" i="9"/>
  <c r="E174" i="9"/>
  <c r="E173" i="9"/>
  <c r="E172" i="9"/>
  <c r="E171" i="9"/>
  <c r="E170" i="9"/>
  <c r="E169" i="9"/>
  <c r="E168" i="9"/>
  <c r="E167" i="9"/>
  <c r="E166" i="9"/>
  <c r="E165" i="9"/>
  <c r="E164" i="9"/>
  <c r="E163" i="9"/>
  <c r="E162" i="9"/>
  <c r="E161" i="9"/>
  <c r="E160" i="9"/>
  <c r="E159" i="9"/>
  <c r="E158" i="9"/>
  <c r="E157" i="9"/>
  <c r="E156" i="9"/>
  <c r="E155" i="9"/>
  <c r="E154" i="9"/>
  <c r="E153" i="9"/>
  <c r="E152" i="9"/>
  <c r="E151" i="9"/>
  <c r="E150" i="9"/>
  <c r="E149" i="9"/>
  <c r="E148" i="9"/>
  <c r="E147" i="9"/>
  <c r="E146" i="9"/>
  <c r="E145" i="9"/>
  <c r="E144" i="9"/>
  <c r="E143" i="9"/>
  <c r="E142" i="9"/>
  <c r="E141" i="9"/>
  <c r="E140" i="9"/>
  <c r="E139" i="9"/>
  <c r="E138" i="9"/>
  <c r="E137" i="9"/>
  <c r="E136" i="9"/>
  <c r="E135" i="9"/>
  <c r="E134" i="9"/>
  <c r="E133" i="9"/>
  <c r="E132" i="9"/>
  <c r="E131" i="9"/>
  <c r="E130" i="9"/>
  <c r="E129" i="9"/>
  <c r="E128" i="9"/>
  <c r="E127" i="9"/>
  <c r="E126" i="9"/>
  <c r="E125" i="9"/>
  <c r="E124" i="9"/>
  <c r="E123" i="9"/>
  <c r="E122" i="9"/>
  <c r="E121" i="9"/>
  <c r="E120" i="9"/>
  <c r="E119" i="9"/>
  <c r="E118" i="9"/>
  <c r="E117" i="9"/>
  <c r="E116" i="9"/>
  <c r="E115" i="9"/>
  <c r="E114" i="9"/>
  <c r="E113" i="9"/>
  <c r="E112" i="9"/>
  <c r="E111" i="9"/>
  <c r="E110" i="9"/>
  <c r="E109" i="9"/>
  <c r="E108" i="9"/>
  <c r="E107" i="9"/>
  <c r="E106" i="9"/>
  <c r="E105" i="9"/>
  <c r="E104" i="9"/>
  <c r="E103" i="9"/>
  <c r="E102" i="9"/>
  <c r="E101" i="9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E86" i="9"/>
  <c r="E85" i="9"/>
  <c r="E84" i="9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18" i="9"/>
  <c r="E17" i="9"/>
  <c r="E20" i="9"/>
  <c r="E6" i="9"/>
  <c r="E5" i="9"/>
  <c r="E21" i="9"/>
  <c r="E9" i="9"/>
  <c r="E16" i="9"/>
  <c r="E23" i="9"/>
  <c r="E28" i="9"/>
  <c r="E27" i="9"/>
  <c r="E15" i="9"/>
  <c r="E11" i="9"/>
  <c r="E26" i="9"/>
  <c r="E22" i="9"/>
  <c r="E14" i="9"/>
  <c r="E12" i="9"/>
  <c r="E8" i="9"/>
  <c r="E24" i="9"/>
  <c r="E4" i="9"/>
  <c r="E7" i="9"/>
  <c r="E25" i="9"/>
  <c r="E19" i="9"/>
  <c r="E10" i="9"/>
  <c r="E3" i="9"/>
  <c r="E13" i="9"/>
  <c r="B79" i="8" l="1"/>
  <c r="B78" i="8"/>
  <c r="B77" i="8"/>
  <c r="B76" i="8"/>
  <c r="B75" i="8"/>
  <c r="B74" i="8"/>
  <c r="B73" i="8"/>
  <c r="B72" i="8"/>
  <c r="B71" i="8"/>
  <c r="B70" i="8"/>
  <c r="B69" i="8"/>
  <c r="B68" i="8"/>
  <c r="B67" i="8"/>
  <c r="B66" i="8"/>
  <c r="B65" i="8"/>
  <c r="B64" i="8"/>
  <c r="B63" i="8"/>
  <c r="B62" i="8"/>
  <c r="B61" i="8"/>
  <c r="B60" i="8"/>
  <c r="B59" i="8"/>
  <c r="B58" i="8"/>
  <c r="B57" i="8"/>
  <c r="B56" i="8"/>
  <c r="B55" i="8"/>
  <c r="B54" i="8"/>
  <c r="B53" i="8"/>
  <c r="B52" i="8"/>
  <c r="B51" i="8"/>
  <c r="B50" i="8"/>
  <c r="B49" i="8"/>
  <c r="B48" i="8"/>
  <c r="B47" i="8"/>
  <c r="B46" i="8"/>
  <c r="B45" i="8"/>
  <c r="B44" i="8"/>
  <c r="B43" i="8"/>
  <c r="B42" i="8"/>
  <c r="B41" i="8"/>
  <c r="B40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N1" i="1"/>
  <c r="I2" i="3"/>
  <c r="K2" i="3" s="1"/>
  <c r="L2" i="3" s="1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76" i="9" l="1"/>
  <c r="A75" i="9"/>
  <c r="A74" i="9"/>
  <c r="A73" i="9"/>
  <c r="A72" i="9"/>
  <c r="A71" i="9"/>
  <c r="A70" i="9"/>
  <c r="A69" i="9"/>
  <c r="A68" i="9"/>
  <c r="A67" i="9"/>
  <c r="A66" i="9"/>
  <c r="A65" i="9"/>
  <c r="A11" i="9"/>
  <c r="A14" i="9"/>
  <c r="A62" i="9"/>
  <c r="A40" i="9"/>
  <c r="A32" i="9"/>
  <c r="A45" i="9"/>
  <c r="A30" i="9"/>
  <c r="A5" i="9"/>
  <c r="A13" i="9"/>
  <c r="A18" i="9"/>
  <c r="A15" i="9"/>
  <c r="A10" i="9"/>
  <c r="A52" i="9"/>
  <c r="A53" i="9"/>
  <c r="A42" i="9"/>
  <c r="A43" i="9"/>
  <c r="A47" i="9"/>
  <c r="A59" i="9"/>
  <c r="A21" i="9"/>
  <c r="A39" i="9"/>
  <c r="A22" i="9"/>
  <c r="A58" i="9"/>
  <c r="A54" i="9"/>
  <c r="A17" i="9"/>
  <c r="A20" i="9"/>
  <c r="A48" i="9"/>
  <c r="A61" i="9"/>
  <c r="A41" i="9"/>
  <c r="A49" i="9"/>
  <c r="A29" i="9"/>
  <c r="A38" i="9"/>
  <c r="A6" i="9"/>
  <c r="A7" i="9"/>
  <c r="A19" i="9"/>
  <c r="A3" i="9"/>
  <c r="A12" i="9"/>
  <c r="A24" i="9"/>
  <c r="A34" i="9"/>
  <c r="A27" i="9"/>
  <c r="A63" i="9"/>
  <c r="A33" i="9"/>
  <c r="A60" i="9"/>
  <c r="A25" i="9"/>
  <c r="A36" i="9"/>
  <c r="A64" i="9"/>
  <c r="A46" i="9"/>
  <c r="A23" i="9"/>
  <c r="A16" i="9"/>
  <c r="A4" i="9"/>
  <c r="A8" i="9"/>
  <c r="A9" i="9"/>
  <c r="A35" i="9"/>
  <c r="A37" i="9"/>
  <c r="A55" i="9"/>
  <c r="A56" i="9"/>
  <c r="A51" i="9"/>
  <c r="A44" i="9"/>
  <c r="A31" i="9"/>
  <c r="A50" i="9"/>
  <c r="A26" i="9"/>
  <c r="A57" i="9"/>
  <c r="A28" i="9"/>
  <c r="A40" i="8"/>
  <c r="A6" i="8"/>
  <c r="A13" i="8"/>
  <c r="A33" i="8"/>
  <c r="A37" i="8"/>
  <c r="A41" i="8"/>
  <c r="A45" i="8"/>
  <c r="A49" i="8"/>
  <c r="A53" i="8"/>
  <c r="A57" i="8"/>
  <c r="A61" i="8"/>
  <c r="A65" i="8"/>
  <c r="A69" i="8"/>
  <c r="A73" i="8"/>
  <c r="A77" i="8"/>
  <c r="A8" i="8"/>
  <c r="A34" i="8"/>
  <c r="A38" i="8"/>
  <c r="A42" i="8"/>
  <c r="A46" i="8"/>
  <c r="A50" i="8"/>
  <c r="A54" i="8"/>
  <c r="A58" i="8"/>
  <c r="A62" i="8"/>
  <c r="A66" i="8"/>
  <c r="A70" i="8"/>
  <c r="A74" i="8"/>
  <c r="A78" i="8"/>
  <c r="A60" i="8"/>
  <c r="A59" i="8"/>
  <c r="A9" i="8"/>
  <c r="A35" i="8"/>
  <c r="A39" i="8"/>
  <c r="A43" i="8"/>
  <c r="A47" i="8"/>
  <c r="A51" i="8"/>
  <c r="A55" i="8"/>
  <c r="A63" i="8"/>
  <c r="A67" i="8"/>
  <c r="A71" i="8"/>
  <c r="A75" i="8"/>
  <c r="A79" i="8"/>
  <c r="A32" i="8"/>
  <c r="A36" i="8"/>
  <c r="A44" i="8"/>
  <c r="A48" i="8"/>
  <c r="A52" i="8"/>
  <c r="A56" i="8"/>
  <c r="A64" i="8"/>
  <c r="A68" i="8"/>
  <c r="A72" i="8"/>
  <c r="A76" i="8"/>
  <c r="A17" i="8"/>
  <c r="A25" i="8"/>
  <c r="A10" i="8"/>
  <c r="A18" i="8"/>
  <c r="A26" i="8"/>
  <c r="A23" i="8"/>
  <c r="A21" i="8"/>
  <c r="A29" i="8"/>
  <c r="A14" i="8"/>
  <c r="A22" i="8"/>
  <c r="A30" i="8"/>
  <c r="A7" i="8"/>
  <c r="A11" i="8"/>
  <c r="A15" i="8"/>
  <c r="A19" i="8"/>
  <c r="A27" i="8"/>
  <c r="A31" i="8"/>
  <c r="A20" i="8"/>
  <c r="A24" i="8"/>
  <c r="A12" i="8"/>
  <c r="A28" i="8"/>
  <c r="A16" i="8"/>
  <c r="D2" i="2"/>
  <c r="C2" i="2"/>
  <c r="B2" i="2"/>
  <c r="C1" i="1"/>
  <c r="AM8" i="1" s="1"/>
  <c r="AC6" i="1"/>
  <c r="F4" i="6" s="1"/>
  <c r="H4" i="6" s="1"/>
  <c r="T6" i="1"/>
  <c r="B4" i="5" s="1"/>
  <c r="D4" i="5" s="1"/>
  <c r="AG43" i="1"/>
  <c r="AF43" i="1"/>
  <c r="AA43" i="1"/>
  <c r="Z43" i="1"/>
  <c r="U43" i="1"/>
  <c r="T43" i="1"/>
  <c r="O43" i="1"/>
  <c r="N43" i="1"/>
  <c r="AJ42" i="1"/>
  <c r="AI42" i="1"/>
  <c r="AG42" i="1"/>
  <c r="AF42" i="1"/>
  <c r="AD42" i="1"/>
  <c r="AC42" i="1"/>
  <c r="AA42" i="1"/>
  <c r="Z42" i="1"/>
  <c r="X42" i="1"/>
  <c r="W42" i="1"/>
  <c r="U42" i="1"/>
  <c r="T42" i="1"/>
  <c r="R42" i="1"/>
  <c r="Q42" i="1"/>
  <c r="O42" i="1"/>
  <c r="N42" i="1"/>
  <c r="AJ41" i="1"/>
  <c r="AI41" i="1"/>
  <c r="AG41" i="1"/>
  <c r="AF41" i="1"/>
  <c r="AD41" i="1"/>
  <c r="AC41" i="1"/>
  <c r="AA41" i="1"/>
  <c r="Z41" i="1"/>
  <c r="X41" i="1"/>
  <c r="W41" i="1"/>
  <c r="U41" i="1"/>
  <c r="T41" i="1"/>
  <c r="R41" i="1"/>
  <c r="Q41" i="1"/>
  <c r="O41" i="1"/>
  <c r="N41" i="1"/>
  <c r="AJ40" i="1"/>
  <c r="AI40" i="1"/>
  <c r="AG40" i="1"/>
  <c r="AF40" i="1"/>
  <c r="AD40" i="1"/>
  <c r="AC40" i="1"/>
  <c r="AA40" i="1"/>
  <c r="Z40" i="1"/>
  <c r="X40" i="1"/>
  <c r="W40" i="1"/>
  <c r="U40" i="1"/>
  <c r="T40" i="1"/>
  <c r="R40" i="1"/>
  <c r="Q40" i="1"/>
  <c r="O40" i="1"/>
  <c r="N40" i="1"/>
  <c r="AJ39" i="1"/>
  <c r="AI39" i="1"/>
  <c r="AG39" i="1"/>
  <c r="AF39" i="1"/>
  <c r="AD39" i="1"/>
  <c r="AC39" i="1"/>
  <c r="AA39" i="1"/>
  <c r="Z39" i="1"/>
  <c r="X39" i="1"/>
  <c r="W39" i="1"/>
  <c r="U39" i="1"/>
  <c r="T39" i="1"/>
  <c r="R39" i="1"/>
  <c r="Q39" i="1"/>
  <c r="O39" i="1"/>
  <c r="N39" i="1"/>
  <c r="AJ38" i="1"/>
  <c r="AI38" i="1"/>
  <c r="AG38" i="1"/>
  <c r="AF38" i="1"/>
  <c r="AD38" i="1"/>
  <c r="AC38" i="1"/>
  <c r="AA38" i="1"/>
  <c r="Z38" i="1"/>
  <c r="X38" i="1"/>
  <c r="W38" i="1"/>
  <c r="U38" i="1"/>
  <c r="T38" i="1"/>
  <c r="R38" i="1"/>
  <c r="Q38" i="1"/>
  <c r="O38" i="1"/>
  <c r="N38" i="1"/>
  <c r="AJ37" i="1"/>
  <c r="AI37" i="1"/>
  <c r="AG37" i="1"/>
  <c r="AF37" i="1"/>
  <c r="AD37" i="1"/>
  <c r="AC37" i="1"/>
  <c r="AA37" i="1"/>
  <c r="Z37" i="1"/>
  <c r="X37" i="1"/>
  <c r="W37" i="1"/>
  <c r="U37" i="1"/>
  <c r="T37" i="1"/>
  <c r="R37" i="1"/>
  <c r="Q37" i="1"/>
  <c r="O37" i="1"/>
  <c r="N37" i="1"/>
  <c r="AJ36" i="1"/>
  <c r="AI36" i="1"/>
  <c r="AG36" i="1"/>
  <c r="AF36" i="1"/>
  <c r="AD36" i="1"/>
  <c r="AC36" i="1"/>
  <c r="AA36" i="1"/>
  <c r="Z36" i="1"/>
  <c r="X36" i="1"/>
  <c r="W36" i="1"/>
  <c r="U36" i="1"/>
  <c r="T36" i="1"/>
  <c r="R36" i="1"/>
  <c r="Q36" i="1"/>
  <c r="O36" i="1"/>
  <c r="N36" i="1"/>
  <c r="AJ35" i="1"/>
  <c r="AI35" i="1"/>
  <c r="AG35" i="1"/>
  <c r="AF35" i="1"/>
  <c r="AD35" i="1"/>
  <c r="AC35" i="1"/>
  <c r="AA35" i="1"/>
  <c r="Z35" i="1"/>
  <c r="X35" i="1"/>
  <c r="W35" i="1"/>
  <c r="U35" i="1"/>
  <c r="T35" i="1"/>
  <c r="R35" i="1"/>
  <c r="Q35" i="1"/>
  <c r="O35" i="1"/>
  <c r="N35" i="1"/>
  <c r="AJ34" i="1"/>
  <c r="AI34" i="1"/>
  <c r="AG34" i="1"/>
  <c r="AF34" i="1"/>
  <c r="AD34" i="1"/>
  <c r="AC34" i="1"/>
  <c r="AA34" i="1"/>
  <c r="Z34" i="1"/>
  <c r="X34" i="1"/>
  <c r="W34" i="1"/>
  <c r="U34" i="1"/>
  <c r="T34" i="1"/>
  <c r="R34" i="1"/>
  <c r="Q34" i="1"/>
  <c r="O34" i="1"/>
  <c r="N34" i="1"/>
  <c r="AJ33" i="1"/>
  <c r="AI33" i="1"/>
  <c r="AG33" i="1"/>
  <c r="AF33" i="1"/>
  <c r="AD33" i="1"/>
  <c r="AC33" i="1"/>
  <c r="AA33" i="1"/>
  <c r="Z33" i="1"/>
  <c r="X33" i="1"/>
  <c r="W33" i="1"/>
  <c r="U33" i="1"/>
  <c r="T33" i="1"/>
  <c r="R33" i="1"/>
  <c r="Q33" i="1"/>
  <c r="O33" i="1"/>
  <c r="N33" i="1"/>
  <c r="AJ32" i="1"/>
  <c r="AI32" i="1"/>
  <c r="AG32" i="1"/>
  <c r="AF32" i="1"/>
  <c r="AD32" i="1"/>
  <c r="AC32" i="1"/>
  <c r="AA32" i="1"/>
  <c r="Z32" i="1"/>
  <c r="X32" i="1"/>
  <c r="W32" i="1"/>
  <c r="U32" i="1"/>
  <c r="T32" i="1"/>
  <c r="R32" i="1"/>
  <c r="Q32" i="1"/>
  <c r="O32" i="1"/>
  <c r="N32" i="1"/>
  <c r="AJ31" i="1"/>
  <c r="AI31" i="1"/>
  <c r="AG31" i="1"/>
  <c r="AF31" i="1"/>
  <c r="AD31" i="1"/>
  <c r="AC31" i="1"/>
  <c r="AA31" i="1"/>
  <c r="Z31" i="1"/>
  <c r="X31" i="1"/>
  <c r="W31" i="1"/>
  <c r="U31" i="1"/>
  <c r="T31" i="1"/>
  <c r="R31" i="1"/>
  <c r="Q31" i="1"/>
  <c r="O31" i="1"/>
  <c r="N31" i="1"/>
  <c r="AJ30" i="1"/>
  <c r="AI30" i="1"/>
  <c r="AG30" i="1"/>
  <c r="AF30" i="1"/>
  <c r="AD30" i="1"/>
  <c r="AC30" i="1"/>
  <c r="AA30" i="1"/>
  <c r="Z30" i="1"/>
  <c r="X30" i="1"/>
  <c r="W30" i="1"/>
  <c r="U30" i="1"/>
  <c r="T30" i="1"/>
  <c r="R30" i="1"/>
  <c r="Q30" i="1"/>
  <c r="O30" i="1"/>
  <c r="N30" i="1"/>
  <c r="AJ29" i="1"/>
  <c r="AI29" i="1"/>
  <c r="AG29" i="1"/>
  <c r="AF29" i="1"/>
  <c r="AD29" i="1"/>
  <c r="AC29" i="1"/>
  <c r="AA29" i="1"/>
  <c r="Z29" i="1"/>
  <c r="X29" i="1"/>
  <c r="W29" i="1"/>
  <c r="U29" i="1"/>
  <c r="T29" i="1"/>
  <c r="R29" i="1"/>
  <c r="Q29" i="1"/>
  <c r="O29" i="1"/>
  <c r="N29" i="1"/>
  <c r="AJ28" i="1"/>
  <c r="AI28" i="1"/>
  <c r="AG28" i="1"/>
  <c r="AF28" i="1"/>
  <c r="AD28" i="1"/>
  <c r="AC28" i="1"/>
  <c r="AA28" i="1"/>
  <c r="Z28" i="1"/>
  <c r="X28" i="1"/>
  <c r="W28" i="1"/>
  <c r="U28" i="1"/>
  <c r="T28" i="1"/>
  <c r="R28" i="1"/>
  <c r="Q28" i="1"/>
  <c r="O28" i="1"/>
  <c r="N28" i="1"/>
  <c r="AJ27" i="1"/>
  <c r="AI27" i="1"/>
  <c r="AG27" i="1"/>
  <c r="AF27" i="1"/>
  <c r="AD27" i="1"/>
  <c r="AC27" i="1"/>
  <c r="AA27" i="1"/>
  <c r="Z27" i="1"/>
  <c r="X27" i="1"/>
  <c r="W27" i="1"/>
  <c r="U27" i="1"/>
  <c r="T27" i="1"/>
  <c r="R27" i="1"/>
  <c r="Q27" i="1"/>
  <c r="O27" i="1"/>
  <c r="N27" i="1"/>
  <c r="AJ26" i="1"/>
  <c r="AI26" i="1"/>
  <c r="AG26" i="1"/>
  <c r="AF26" i="1"/>
  <c r="AD26" i="1"/>
  <c r="AC26" i="1"/>
  <c r="AA26" i="1"/>
  <c r="Z26" i="1"/>
  <c r="X26" i="1"/>
  <c r="W26" i="1"/>
  <c r="U26" i="1"/>
  <c r="T26" i="1"/>
  <c r="R26" i="1"/>
  <c r="Q26" i="1"/>
  <c r="O26" i="1"/>
  <c r="N26" i="1"/>
  <c r="AJ25" i="1"/>
  <c r="AI25" i="1"/>
  <c r="AG25" i="1"/>
  <c r="AF25" i="1"/>
  <c r="AD25" i="1"/>
  <c r="AC25" i="1"/>
  <c r="AA25" i="1"/>
  <c r="Z25" i="1"/>
  <c r="X25" i="1"/>
  <c r="W25" i="1"/>
  <c r="U25" i="1"/>
  <c r="T25" i="1"/>
  <c r="R25" i="1"/>
  <c r="Q25" i="1"/>
  <c r="O25" i="1"/>
  <c r="N25" i="1"/>
  <c r="AJ24" i="1"/>
  <c r="AI24" i="1"/>
  <c r="AG24" i="1"/>
  <c r="AF24" i="1"/>
  <c r="AD24" i="1"/>
  <c r="AC24" i="1"/>
  <c r="AA24" i="1"/>
  <c r="Z24" i="1"/>
  <c r="X24" i="1"/>
  <c r="W24" i="1"/>
  <c r="U24" i="1"/>
  <c r="T24" i="1"/>
  <c r="R24" i="1"/>
  <c r="Q24" i="1"/>
  <c r="O24" i="1"/>
  <c r="N24" i="1"/>
  <c r="AJ23" i="1"/>
  <c r="AI23" i="1"/>
  <c r="AG23" i="1"/>
  <c r="AF23" i="1"/>
  <c r="AD23" i="1"/>
  <c r="AC23" i="1"/>
  <c r="AA23" i="1"/>
  <c r="Z23" i="1"/>
  <c r="X23" i="1"/>
  <c r="W23" i="1"/>
  <c r="U23" i="1"/>
  <c r="T23" i="1"/>
  <c r="R23" i="1"/>
  <c r="Q23" i="1"/>
  <c r="O23" i="1"/>
  <c r="N23" i="1"/>
  <c r="AJ22" i="1"/>
  <c r="G20" i="7" s="1"/>
  <c r="I20" i="7" s="1"/>
  <c r="AI22" i="1"/>
  <c r="F20" i="7" s="1"/>
  <c r="H20" i="7" s="1"/>
  <c r="AG22" i="1"/>
  <c r="C20" i="7" s="1"/>
  <c r="E20" i="7" s="1"/>
  <c r="AF22" i="1"/>
  <c r="B20" i="7" s="1"/>
  <c r="D20" i="7" s="1"/>
  <c r="AD22" i="1"/>
  <c r="G20" i="6" s="1"/>
  <c r="I20" i="6" s="1"/>
  <c r="AC22" i="1"/>
  <c r="F20" i="6" s="1"/>
  <c r="H20" i="6" s="1"/>
  <c r="AA22" i="1"/>
  <c r="C20" i="6" s="1"/>
  <c r="E20" i="6" s="1"/>
  <c r="Z22" i="1"/>
  <c r="B20" i="6" s="1"/>
  <c r="D20" i="6" s="1"/>
  <c r="X22" i="1"/>
  <c r="G20" i="5" s="1"/>
  <c r="I20" i="5" s="1"/>
  <c r="W22" i="1"/>
  <c r="F20" i="5" s="1"/>
  <c r="H20" i="5" s="1"/>
  <c r="U22" i="1"/>
  <c r="C20" i="5" s="1"/>
  <c r="E20" i="5" s="1"/>
  <c r="T22" i="1"/>
  <c r="B20" i="5" s="1"/>
  <c r="D20" i="5" s="1"/>
  <c r="R22" i="1"/>
  <c r="G20" i="4" s="1"/>
  <c r="I20" i="4" s="1"/>
  <c r="Q22" i="1"/>
  <c r="F20" i="4" s="1"/>
  <c r="H20" i="4" s="1"/>
  <c r="O22" i="1"/>
  <c r="C20" i="4" s="1"/>
  <c r="E20" i="4" s="1"/>
  <c r="N22" i="1"/>
  <c r="B20" i="4" s="1"/>
  <c r="D20" i="4" s="1"/>
  <c r="AJ21" i="1"/>
  <c r="G19" i="7" s="1"/>
  <c r="I19" i="7" s="1"/>
  <c r="AI21" i="1"/>
  <c r="F19" i="7" s="1"/>
  <c r="H19" i="7" s="1"/>
  <c r="AG21" i="1"/>
  <c r="C19" i="7" s="1"/>
  <c r="E19" i="7" s="1"/>
  <c r="AF21" i="1"/>
  <c r="B19" i="7" s="1"/>
  <c r="D19" i="7" s="1"/>
  <c r="AD21" i="1"/>
  <c r="G19" i="6" s="1"/>
  <c r="I19" i="6" s="1"/>
  <c r="AC21" i="1"/>
  <c r="F19" i="6" s="1"/>
  <c r="H19" i="6" s="1"/>
  <c r="AA21" i="1"/>
  <c r="C19" i="6" s="1"/>
  <c r="E19" i="6" s="1"/>
  <c r="Z21" i="1"/>
  <c r="B19" i="6" s="1"/>
  <c r="D19" i="6" s="1"/>
  <c r="X21" i="1"/>
  <c r="G19" i="5" s="1"/>
  <c r="I19" i="5" s="1"/>
  <c r="W21" i="1"/>
  <c r="F19" i="5" s="1"/>
  <c r="H19" i="5" s="1"/>
  <c r="U21" i="1"/>
  <c r="C19" i="5" s="1"/>
  <c r="E19" i="5" s="1"/>
  <c r="T21" i="1"/>
  <c r="B19" i="5" s="1"/>
  <c r="D19" i="5" s="1"/>
  <c r="R21" i="1"/>
  <c r="G19" i="4" s="1"/>
  <c r="I19" i="4" s="1"/>
  <c r="Q21" i="1"/>
  <c r="F19" i="4" s="1"/>
  <c r="H19" i="4" s="1"/>
  <c r="O21" i="1"/>
  <c r="C19" i="4" s="1"/>
  <c r="E19" i="4" s="1"/>
  <c r="N21" i="1"/>
  <c r="B19" i="4" s="1"/>
  <c r="D19" i="4" s="1"/>
  <c r="AJ20" i="1"/>
  <c r="G18" i="7" s="1"/>
  <c r="I18" i="7" s="1"/>
  <c r="AI20" i="1"/>
  <c r="F18" i="7" s="1"/>
  <c r="H18" i="7" s="1"/>
  <c r="AG20" i="1"/>
  <c r="C18" i="7" s="1"/>
  <c r="E18" i="7" s="1"/>
  <c r="AF20" i="1"/>
  <c r="B18" i="7" s="1"/>
  <c r="D18" i="7" s="1"/>
  <c r="AD20" i="1"/>
  <c r="G18" i="6" s="1"/>
  <c r="I18" i="6" s="1"/>
  <c r="AC20" i="1"/>
  <c r="F18" i="6" s="1"/>
  <c r="H18" i="6" s="1"/>
  <c r="AA20" i="1"/>
  <c r="C18" i="6" s="1"/>
  <c r="E18" i="6" s="1"/>
  <c r="Z20" i="1"/>
  <c r="B18" i="6" s="1"/>
  <c r="D18" i="6" s="1"/>
  <c r="X20" i="1"/>
  <c r="G18" i="5" s="1"/>
  <c r="I18" i="5" s="1"/>
  <c r="W20" i="1"/>
  <c r="F18" i="5" s="1"/>
  <c r="H18" i="5" s="1"/>
  <c r="U20" i="1"/>
  <c r="C18" i="5" s="1"/>
  <c r="E18" i="5" s="1"/>
  <c r="T20" i="1"/>
  <c r="B18" i="5" s="1"/>
  <c r="D18" i="5" s="1"/>
  <c r="R20" i="1"/>
  <c r="G18" i="4" s="1"/>
  <c r="I18" i="4" s="1"/>
  <c r="Q20" i="1"/>
  <c r="F18" i="4" s="1"/>
  <c r="H18" i="4" s="1"/>
  <c r="O20" i="1"/>
  <c r="C18" i="4" s="1"/>
  <c r="E18" i="4" s="1"/>
  <c r="N20" i="1"/>
  <c r="B18" i="4" s="1"/>
  <c r="D18" i="4" s="1"/>
  <c r="AJ19" i="1"/>
  <c r="G17" i="7" s="1"/>
  <c r="I17" i="7" s="1"/>
  <c r="AI19" i="1"/>
  <c r="F17" i="7" s="1"/>
  <c r="H17" i="7" s="1"/>
  <c r="AG19" i="1"/>
  <c r="C17" i="7" s="1"/>
  <c r="E17" i="7" s="1"/>
  <c r="AF19" i="1"/>
  <c r="B17" i="7" s="1"/>
  <c r="D17" i="7" s="1"/>
  <c r="AD19" i="1"/>
  <c r="G17" i="6" s="1"/>
  <c r="I17" i="6" s="1"/>
  <c r="AC19" i="1"/>
  <c r="F17" i="6" s="1"/>
  <c r="H17" i="6" s="1"/>
  <c r="AA19" i="1"/>
  <c r="C17" i="6" s="1"/>
  <c r="E17" i="6" s="1"/>
  <c r="Z19" i="1"/>
  <c r="B17" i="6" s="1"/>
  <c r="D17" i="6" s="1"/>
  <c r="X19" i="1"/>
  <c r="G17" i="5" s="1"/>
  <c r="I17" i="5" s="1"/>
  <c r="W19" i="1"/>
  <c r="F17" i="5" s="1"/>
  <c r="H17" i="5" s="1"/>
  <c r="U19" i="1"/>
  <c r="C17" i="5" s="1"/>
  <c r="E17" i="5" s="1"/>
  <c r="T19" i="1"/>
  <c r="B17" i="5" s="1"/>
  <c r="D17" i="5" s="1"/>
  <c r="R19" i="1"/>
  <c r="G17" i="4" s="1"/>
  <c r="I17" i="4" s="1"/>
  <c r="Q19" i="1"/>
  <c r="F17" i="4" s="1"/>
  <c r="H17" i="4" s="1"/>
  <c r="O19" i="1"/>
  <c r="C17" i="4" s="1"/>
  <c r="E17" i="4" s="1"/>
  <c r="N19" i="1"/>
  <c r="B17" i="4" s="1"/>
  <c r="D17" i="4" s="1"/>
  <c r="AJ18" i="1"/>
  <c r="G16" i="7" s="1"/>
  <c r="I16" i="7" s="1"/>
  <c r="AI18" i="1"/>
  <c r="F16" i="7" s="1"/>
  <c r="H16" i="7" s="1"/>
  <c r="AG18" i="1"/>
  <c r="C16" i="7" s="1"/>
  <c r="E16" i="7" s="1"/>
  <c r="AF18" i="1"/>
  <c r="B16" i="7" s="1"/>
  <c r="D16" i="7" s="1"/>
  <c r="AD18" i="1"/>
  <c r="G16" i="6" s="1"/>
  <c r="I16" i="6" s="1"/>
  <c r="AC18" i="1"/>
  <c r="F16" i="6" s="1"/>
  <c r="H16" i="6" s="1"/>
  <c r="AA18" i="1"/>
  <c r="C16" i="6" s="1"/>
  <c r="E16" i="6" s="1"/>
  <c r="Z18" i="1"/>
  <c r="B16" i="6" s="1"/>
  <c r="D16" i="6" s="1"/>
  <c r="X18" i="1"/>
  <c r="G16" i="5" s="1"/>
  <c r="I16" i="5" s="1"/>
  <c r="W18" i="1"/>
  <c r="F16" i="5" s="1"/>
  <c r="H16" i="5" s="1"/>
  <c r="U18" i="1"/>
  <c r="C16" i="5" s="1"/>
  <c r="E16" i="5" s="1"/>
  <c r="T18" i="1"/>
  <c r="B16" i="5" s="1"/>
  <c r="D16" i="5" s="1"/>
  <c r="R18" i="1"/>
  <c r="G16" i="4" s="1"/>
  <c r="I16" i="4" s="1"/>
  <c r="Q18" i="1"/>
  <c r="F16" i="4" s="1"/>
  <c r="H16" i="4" s="1"/>
  <c r="O18" i="1"/>
  <c r="C16" i="4" s="1"/>
  <c r="E16" i="4" s="1"/>
  <c r="N18" i="1"/>
  <c r="B16" i="4" s="1"/>
  <c r="D16" i="4" s="1"/>
  <c r="AJ17" i="1"/>
  <c r="G15" i="7" s="1"/>
  <c r="I15" i="7" s="1"/>
  <c r="AI17" i="1"/>
  <c r="F15" i="7" s="1"/>
  <c r="H15" i="7" s="1"/>
  <c r="AG17" i="1"/>
  <c r="C15" i="7" s="1"/>
  <c r="E15" i="7" s="1"/>
  <c r="AF17" i="1"/>
  <c r="B15" i="7" s="1"/>
  <c r="D15" i="7" s="1"/>
  <c r="AD17" i="1"/>
  <c r="G15" i="6" s="1"/>
  <c r="I15" i="6" s="1"/>
  <c r="AC17" i="1"/>
  <c r="F15" i="6" s="1"/>
  <c r="H15" i="6" s="1"/>
  <c r="AA17" i="1"/>
  <c r="C15" i="6" s="1"/>
  <c r="E15" i="6" s="1"/>
  <c r="Z17" i="1"/>
  <c r="B15" i="6" s="1"/>
  <c r="D15" i="6" s="1"/>
  <c r="X17" i="1"/>
  <c r="G15" i="5" s="1"/>
  <c r="I15" i="5" s="1"/>
  <c r="W17" i="1"/>
  <c r="F15" i="5" s="1"/>
  <c r="H15" i="5" s="1"/>
  <c r="U17" i="1"/>
  <c r="C15" i="5" s="1"/>
  <c r="E15" i="5" s="1"/>
  <c r="T17" i="1"/>
  <c r="B15" i="5" s="1"/>
  <c r="D15" i="5" s="1"/>
  <c r="R17" i="1"/>
  <c r="G15" i="4" s="1"/>
  <c r="I15" i="4" s="1"/>
  <c r="Q17" i="1"/>
  <c r="F15" i="4" s="1"/>
  <c r="H15" i="4" s="1"/>
  <c r="O17" i="1"/>
  <c r="C15" i="4" s="1"/>
  <c r="E15" i="4" s="1"/>
  <c r="N17" i="1"/>
  <c r="B15" i="4" s="1"/>
  <c r="D15" i="4" s="1"/>
  <c r="AJ16" i="1"/>
  <c r="G14" i="7" s="1"/>
  <c r="I14" i="7" s="1"/>
  <c r="AI16" i="1"/>
  <c r="F14" i="7" s="1"/>
  <c r="H14" i="7" s="1"/>
  <c r="AG16" i="1"/>
  <c r="C14" i="7" s="1"/>
  <c r="E14" i="7" s="1"/>
  <c r="AF16" i="1"/>
  <c r="B14" i="7" s="1"/>
  <c r="D14" i="7" s="1"/>
  <c r="AD16" i="1"/>
  <c r="G14" i="6" s="1"/>
  <c r="I14" i="6" s="1"/>
  <c r="AC16" i="1"/>
  <c r="F14" i="6" s="1"/>
  <c r="H14" i="6" s="1"/>
  <c r="AA16" i="1"/>
  <c r="C14" i="6" s="1"/>
  <c r="E14" i="6" s="1"/>
  <c r="Z16" i="1"/>
  <c r="B14" i="6" s="1"/>
  <c r="D14" i="6" s="1"/>
  <c r="X16" i="1"/>
  <c r="G14" i="5" s="1"/>
  <c r="I14" i="5" s="1"/>
  <c r="W16" i="1"/>
  <c r="F14" i="5" s="1"/>
  <c r="H14" i="5" s="1"/>
  <c r="U16" i="1"/>
  <c r="C14" i="5" s="1"/>
  <c r="E14" i="5" s="1"/>
  <c r="T16" i="1"/>
  <c r="B14" i="5" s="1"/>
  <c r="D14" i="5" s="1"/>
  <c r="R16" i="1"/>
  <c r="G14" i="4" s="1"/>
  <c r="I14" i="4" s="1"/>
  <c r="Q16" i="1"/>
  <c r="F14" i="4" s="1"/>
  <c r="H14" i="4" s="1"/>
  <c r="O16" i="1"/>
  <c r="C14" i="4" s="1"/>
  <c r="E14" i="4" s="1"/>
  <c r="N16" i="1"/>
  <c r="B14" i="4" s="1"/>
  <c r="AJ15" i="1"/>
  <c r="G13" i="7" s="1"/>
  <c r="I13" i="7" s="1"/>
  <c r="AI15" i="1"/>
  <c r="F13" i="7" s="1"/>
  <c r="H13" i="7" s="1"/>
  <c r="AG15" i="1"/>
  <c r="C13" i="7" s="1"/>
  <c r="E13" i="7" s="1"/>
  <c r="AF15" i="1"/>
  <c r="B13" i="7" s="1"/>
  <c r="D13" i="7" s="1"/>
  <c r="AD15" i="1"/>
  <c r="G13" i="6" s="1"/>
  <c r="I13" i="6" s="1"/>
  <c r="AC15" i="1"/>
  <c r="F13" i="6" s="1"/>
  <c r="H13" i="6" s="1"/>
  <c r="AA15" i="1"/>
  <c r="C13" i="6" s="1"/>
  <c r="E13" i="6" s="1"/>
  <c r="Z15" i="1"/>
  <c r="B13" i="6" s="1"/>
  <c r="D13" i="6" s="1"/>
  <c r="X15" i="1"/>
  <c r="G13" i="5" s="1"/>
  <c r="I13" i="5" s="1"/>
  <c r="W15" i="1"/>
  <c r="F13" i="5" s="1"/>
  <c r="H13" i="5" s="1"/>
  <c r="U15" i="1"/>
  <c r="C13" i="5" s="1"/>
  <c r="E13" i="5" s="1"/>
  <c r="T15" i="1"/>
  <c r="B13" i="5" s="1"/>
  <c r="D13" i="5" s="1"/>
  <c r="R15" i="1"/>
  <c r="G13" i="4" s="1"/>
  <c r="I13" i="4" s="1"/>
  <c r="Q15" i="1"/>
  <c r="F13" i="4" s="1"/>
  <c r="H13" i="4" s="1"/>
  <c r="O15" i="1"/>
  <c r="C13" i="4" s="1"/>
  <c r="E13" i="4" s="1"/>
  <c r="N15" i="1"/>
  <c r="B13" i="4" s="1"/>
  <c r="AJ14" i="1"/>
  <c r="G12" i="7" s="1"/>
  <c r="I12" i="7" s="1"/>
  <c r="AI14" i="1"/>
  <c r="F12" i="7" s="1"/>
  <c r="H12" i="7" s="1"/>
  <c r="AG14" i="1"/>
  <c r="C12" i="7" s="1"/>
  <c r="E12" i="7" s="1"/>
  <c r="AF14" i="1"/>
  <c r="B12" i="7" s="1"/>
  <c r="D12" i="7" s="1"/>
  <c r="AD14" i="1"/>
  <c r="G12" i="6" s="1"/>
  <c r="I12" i="6" s="1"/>
  <c r="AC14" i="1"/>
  <c r="F12" i="6" s="1"/>
  <c r="H12" i="6" s="1"/>
  <c r="AA14" i="1"/>
  <c r="C12" i="6" s="1"/>
  <c r="E12" i="6" s="1"/>
  <c r="Z14" i="1"/>
  <c r="B12" i="6" s="1"/>
  <c r="D12" i="6" s="1"/>
  <c r="X14" i="1"/>
  <c r="G12" i="5" s="1"/>
  <c r="I12" i="5" s="1"/>
  <c r="W14" i="1"/>
  <c r="F12" i="5" s="1"/>
  <c r="H12" i="5" s="1"/>
  <c r="U14" i="1"/>
  <c r="C12" i="5" s="1"/>
  <c r="E12" i="5" s="1"/>
  <c r="T14" i="1"/>
  <c r="B12" i="5" s="1"/>
  <c r="D12" i="5" s="1"/>
  <c r="R14" i="1"/>
  <c r="G12" i="4" s="1"/>
  <c r="I12" i="4" s="1"/>
  <c r="Q14" i="1"/>
  <c r="F12" i="4" s="1"/>
  <c r="H12" i="4" s="1"/>
  <c r="O14" i="1"/>
  <c r="C12" i="4" s="1"/>
  <c r="E12" i="4" s="1"/>
  <c r="N14" i="1"/>
  <c r="B12" i="4" s="1"/>
  <c r="AJ13" i="1"/>
  <c r="G11" i="7" s="1"/>
  <c r="I11" i="7" s="1"/>
  <c r="AI13" i="1"/>
  <c r="F11" i="7" s="1"/>
  <c r="H11" i="7" s="1"/>
  <c r="AG13" i="1"/>
  <c r="C11" i="7" s="1"/>
  <c r="E11" i="7" s="1"/>
  <c r="AF13" i="1"/>
  <c r="B11" i="7" s="1"/>
  <c r="D11" i="7" s="1"/>
  <c r="AD13" i="1"/>
  <c r="G11" i="6" s="1"/>
  <c r="I11" i="6" s="1"/>
  <c r="AC13" i="1"/>
  <c r="F11" i="6" s="1"/>
  <c r="H11" i="6" s="1"/>
  <c r="AA13" i="1"/>
  <c r="C11" i="6" s="1"/>
  <c r="E11" i="6" s="1"/>
  <c r="Z13" i="1"/>
  <c r="B11" i="6" s="1"/>
  <c r="D11" i="6" s="1"/>
  <c r="X13" i="1"/>
  <c r="G11" i="5" s="1"/>
  <c r="I11" i="5" s="1"/>
  <c r="W13" i="1"/>
  <c r="F11" i="5" s="1"/>
  <c r="H11" i="5" s="1"/>
  <c r="U13" i="1"/>
  <c r="C11" i="5" s="1"/>
  <c r="E11" i="5" s="1"/>
  <c r="T13" i="1"/>
  <c r="B11" i="5" s="1"/>
  <c r="D11" i="5" s="1"/>
  <c r="R13" i="1"/>
  <c r="G11" i="4" s="1"/>
  <c r="I11" i="4" s="1"/>
  <c r="Q13" i="1"/>
  <c r="F11" i="4" s="1"/>
  <c r="H11" i="4" s="1"/>
  <c r="O13" i="1"/>
  <c r="C11" i="4" s="1"/>
  <c r="E11" i="4" s="1"/>
  <c r="N13" i="1"/>
  <c r="B11" i="4" s="1"/>
  <c r="AJ12" i="1"/>
  <c r="G10" i="7" s="1"/>
  <c r="I10" i="7" s="1"/>
  <c r="AI12" i="1"/>
  <c r="F10" i="7" s="1"/>
  <c r="H10" i="7" s="1"/>
  <c r="AG12" i="1"/>
  <c r="C10" i="7" s="1"/>
  <c r="E10" i="7" s="1"/>
  <c r="AF12" i="1"/>
  <c r="B10" i="7" s="1"/>
  <c r="D10" i="7" s="1"/>
  <c r="AD12" i="1"/>
  <c r="G10" i="6" s="1"/>
  <c r="I10" i="6" s="1"/>
  <c r="AC12" i="1"/>
  <c r="F10" i="6" s="1"/>
  <c r="H10" i="6" s="1"/>
  <c r="AA12" i="1"/>
  <c r="C10" i="6" s="1"/>
  <c r="E10" i="6" s="1"/>
  <c r="Z12" i="1"/>
  <c r="B10" i="6" s="1"/>
  <c r="D10" i="6" s="1"/>
  <c r="X12" i="1"/>
  <c r="G10" i="5" s="1"/>
  <c r="I10" i="5" s="1"/>
  <c r="W12" i="1"/>
  <c r="F10" i="5" s="1"/>
  <c r="H10" i="5" s="1"/>
  <c r="U12" i="1"/>
  <c r="C10" i="5" s="1"/>
  <c r="E10" i="5" s="1"/>
  <c r="T12" i="1"/>
  <c r="B10" i="5" s="1"/>
  <c r="D10" i="5" s="1"/>
  <c r="R12" i="1"/>
  <c r="G10" i="4" s="1"/>
  <c r="I10" i="4" s="1"/>
  <c r="Q12" i="1"/>
  <c r="F10" i="4" s="1"/>
  <c r="H10" i="4" s="1"/>
  <c r="O12" i="1"/>
  <c r="C10" i="4" s="1"/>
  <c r="E10" i="4" s="1"/>
  <c r="N12" i="1"/>
  <c r="B10" i="4" s="1"/>
  <c r="AJ11" i="1"/>
  <c r="G9" i="7" s="1"/>
  <c r="I9" i="7" s="1"/>
  <c r="AI11" i="1"/>
  <c r="F9" i="7" s="1"/>
  <c r="H9" i="7" s="1"/>
  <c r="AG11" i="1"/>
  <c r="C9" i="7" s="1"/>
  <c r="E9" i="7" s="1"/>
  <c r="AF11" i="1"/>
  <c r="B9" i="7" s="1"/>
  <c r="D9" i="7" s="1"/>
  <c r="AD11" i="1"/>
  <c r="G9" i="6" s="1"/>
  <c r="I9" i="6" s="1"/>
  <c r="AC11" i="1"/>
  <c r="F9" i="6" s="1"/>
  <c r="H9" i="6" s="1"/>
  <c r="AA11" i="1"/>
  <c r="C9" i="6" s="1"/>
  <c r="E9" i="6" s="1"/>
  <c r="Z11" i="1"/>
  <c r="B9" i="6" s="1"/>
  <c r="D9" i="6" s="1"/>
  <c r="X11" i="1"/>
  <c r="G9" i="5" s="1"/>
  <c r="I9" i="5" s="1"/>
  <c r="W11" i="1"/>
  <c r="F9" i="5" s="1"/>
  <c r="H9" i="5" s="1"/>
  <c r="U11" i="1"/>
  <c r="C9" i="5" s="1"/>
  <c r="E9" i="5" s="1"/>
  <c r="T11" i="1"/>
  <c r="B9" i="5" s="1"/>
  <c r="D9" i="5" s="1"/>
  <c r="R11" i="1"/>
  <c r="G9" i="4" s="1"/>
  <c r="I9" i="4" s="1"/>
  <c r="Q11" i="1"/>
  <c r="F9" i="4" s="1"/>
  <c r="H9" i="4" s="1"/>
  <c r="O11" i="1"/>
  <c r="C9" i="4" s="1"/>
  <c r="E9" i="4" s="1"/>
  <c r="N11" i="1"/>
  <c r="B9" i="4" s="1"/>
  <c r="AJ10" i="1"/>
  <c r="G8" i="7" s="1"/>
  <c r="I8" i="7" s="1"/>
  <c r="AI10" i="1"/>
  <c r="F8" i="7" s="1"/>
  <c r="H8" i="7" s="1"/>
  <c r="AG10" i="1"/>
  <c r="C8" i="7" s="1"/>
  <c r="E8" i="7" s="1"/>
  <c r="AF10" i="1"/>
  <c r="B8" i="7" s="1"/>
  <c r="D8" i="7" s="1"/>
  <c r="AD10" i="1"/>
  <c r="G8" i="6" s="1"/>
  <c r="I8" i="6" s="1"/>
  <c r="AC10" i="1"/>
  <c r="F8" i="6" s="1"/>
  <c r="H8" i="6" s="1"/>
  <c r="AA10" i="1"/>
  <c r="C8" i="6" s="1"/>
  <c r="E8" i="6" s="1"/>
  <c r="Z10" i="1"/>
  <c r="B8" i="6" s="1"/>
  <c r="D8" i="6" s="1"/>
  <c r="X10" i="1"/>
  <c r="G8" i="5" s="1"/>
  <c r="I8" i="5" s="1"/>
  <c r="W10" i="1"/>
  <c r="F8" i="5" s="1"/>
  <c r="H8" i="5" s="1"/>
  <c r="U10" i="1"/>
  <c r="C8" i="5" s="1"/>
  <c r="E8" i="5" s="1"/>
  <c r="T10" i="1"/>
  <c r="B8" i="5" s="1"/>
  <c r="D8" i="5" s="1"/>
  <c r="R10" i="1"/>
  <c r="G8" i="4" s="1"/>
  <c r="I8" i="4" s="1"/>
  <c r="Q10" i="1"/>
  <c r="F8" i="4" s="1"/>
  <c r="H8" i="4" s="1"/>
  <c r="O10" i="1"/>
  <c r="C8" i="4" s="1"/>
  <c r="E8" i="4" s="1"/>
  <c r="N10" i="1"/>
  <c r="B8" i="4" s="1"/>
  <c r="AJ9" i="1"/>
  <c r="G7" i="7" s="1"/>
  <c r="I7" i="7" s="1"/>
  <c r="AI9" i="1"/>
  <c r="F7" i="7" s="1"/>
  <c r="H7" i="7" s="1"/>
  <c r="AG9" i="1"/>
  <c r="C7" i="7" s="1"/>
  <c r="E7" i="7" s="1"/>
  <c r="AF9" i="1"/>
  <c r="B7" i="7" s="1"/>
  <c r="D7" i="7" s="1"/>
  <c r="AD9" i="1"/>
  <c r="G7" i="6" s="1"/>
  <c r="I7" i="6" s="1"/>
  <c r="AC9" i="1"/>
  <c r="F7" i="6" s="1"/>
  <c r="H7" i="6" s="1"/>
  <c r="AA9" i="1"/>
  <c r="C7" i="6" s="1"/>
  <c r="E7" i="6" s="1"/>
  <c r="Z9" i="1"/>
  <c r="B7" i="6" s="1"/>
  <c r="D7" i="6" s="1"/>
  <c r="X9" i="1"/>
  <c r="G7" i="5" s="1"/>
  <c r="I7" i="5" s="1"/>
  <c r="W9" i="1"/>
  <c r="F7" i="5" s="1"/>
  <c r="H7" i="5" s="1"/>
  <c r="U9" i="1"/>
  <c r="C7" i="5" s="1"/>
  <c r="E7" i="5" s="1"/>
  <c r="T9" i="1"/>
  <c r="B7" i="5" s="1"/>
  <c r="D7" i="5" s="1"/>
  <c r="R9" i="1"/>
  <c r="G7" i="4" s="1"/>
  <c r="I7" i="4" s="1"/>
  <c r="Q9" i="1"/>
  <c r="F7" i="4" s="1"/>
  <c r="H7" i="4" s="1"/>
  <c r="O9" i="1"/>
  <c r="C7" i="4" s="1"/>
  <c r="E7" i="4" s="1"/>
  <c r="N9" i="1"/>
  <c r="B7" i="4" s="1"/>
  <c r="AJ8" i="1"/>
  <c r="G6" i="7" s="1"/>
  <c r="I6" i="7" s="1"/>
  <c r="AI8" i="1"/>
  <c r="F6" i="7" s="1"/>
  <c r="H6" i="7" s="1"/>
  <c r="AG8" i="1"/>
  <c r="C6" i="7" s="1"/>
  <c r="E6" i="7" s="1"/>
  <c r="AF8" i="1"/>
  <c r="B6" i="7" s="1"/>
  <c r="D6" i="7" s="1"/>
  <c r="AD8" i="1"/>
  <c r="G6" i="6" s="1"/>
  <c r="I6" i="6" s="1"/>
  <c r="AC8" i="1"/>
  <c r="F6" i="6" s="1"/>
  <c r="H6" i="6" s="1"/>
  <c r="AA8" i="1"/>
  <c r="C6" i="6" s="1"/>
  <c r="E6" i="6" s="1"/>
  <c r="Z8" i="1"/>
  <c r="B6" i="6" s="1"/>
  <c r="D6" i="6" s="1"/>
  <c r="X8" i="1"/>
  <c r="G6" i="5" s="1"/>
  <c r="I6" i="5" s="1"/>
  <c r="W8" i="1"/>
  <c r="F6" i="5" s="1"/>
  <c r="H6" i="5" s="1"/>
  <c r="U8" i="1"/>
  <c r="C6" i="5" s="1"/>
  <c r="E6" i="5" s="1"/>
  <c r="T8" i="1"/>
  <c r="B6" i="5" s="1"/>
  <c r="D6" i="5" s="1"/>
  <c r="R8" i="1"/>
  <c r="G6" i="4" s="1"/>
  <c r="I6" i="4" s="1"/>
  <c r="Q8" i="1"/>
  <c r="F6" i="4" s="1"/>
  <c r="H6" i="4" s="1"/>
  <c r="O8" i="1"/>
  <c r="C6" i="4" s="1"/>
  <c r="E6" i="4" s="1"/>
  <c r="N8" i="1"/>
  <c r="B6" i="4" s="1"/>
  <c r="AJ7" i="1"/>
  <c r="G5" i="7" s="1"/>
  <c r="I5" i="7" s="1"/>
  <c r="AI7" i="1"/>
  <c r="F5" i="7" s="1"/>
  <c r="H5" i="7" s="1"/>
  <c r="AG7" i="1"/>
  <c r="AF7" i="1"/>
  <c r="AD7" i="1"/>
  <c r="G5" i="6" s="1"/>
  <c r="I5" i="6" s="1"/>
  <c r="AC7" i="1"/>
  <c r="F5" i="6" s="1"/>
  <c r="H5" i="6" s="1"/>
  <c r="AA7" i="1"/>
  <c r="C5" i="6" s="1"/>
  <c r="E5" i="6" s="1"/>
  <c r="Z7" i="1"/>
  <c r="B5" i="6" s="1"/>
  <c r="D5" i="6" s="1"/>
  <c r="X7" i="1"/>
  <c r="G5" i="5" s="1"/>
  <c r="I5" i="5" s="1"/>
  <c r="W7" i="1"/>
  <c r="F5" i="5" s="1"/>
  <c r="H5" i="5" s="1"/>
  <c r="U7" i="1"/>
  <c r="C5" i="5" s="1"/>
  <c r="E5" i="5" s="1"/>
  <c r="T7" i="1"/>
  <c r="B5" i="5" s="1"/>
  <c r="D5" i="5" s="1"/>
  <c r="R7" i="1"/>
  <c r="G5" i="4" s="1"/>
  <c r="I5" i="4" s="1"/>
  <c r="Q7" i="1"/>
  <c r="F5" i="4" s="1"/>
  <c r="H5" i="4" s="1"/>
  <c r="O7" i="1"/>
  <c r="C5" i="4" s="1"/>
  <c r="E5" i="4" s="1"/>
  <c r="N7" i="1"/>
  <c r="B5" i="4" s="1"/>
  <c r="AJ6" i="1"/>
  <c r="G4" i="7" s="1"/>
  <c r="I4" i="7" s="1"/>
  <c r="AI6" i="1"/>
  <c r="F4" i="7" s="1"/>
  <c r="H4" i="7" s="1"/>
  <c r="AG6" i="1"/>
  <c r="AF6" i="1"/>
  <c r="AD6" i="1"/>
  <c r="G4" i="6" s="1"/>
  <c r="I4" i="6" s="1"/>
  <c r="AA6" i="1"/>
  <c r="C4" i="6" s="1"/>
  <c r="E4" i="6" s="1"/>
  <c r="Z6" i="1"/>
  <c r="B4" i="6" s="1"/>
  <c r="D4" i="6" s="1"/>
  <c r="X6" i="1"/>
  <c r="G4" i="5" s="1"/>
  <c r="I4" i="5" s="1"/>
  <c r="W6" i="1"/>
  <c r="F4" i="5" s="1"/>
  <c r="H4" i="5" s="1"/>
  <c r="U6" i="1"/>
  <c r="C4" i="5" s="1"/>
  <c r="E4" i="5" s="1"/>
  <c r="R6" i="1"/>
  <c r="G4" i="4" s="1"/>
  <c r="I4" i="4" s="1"/>
  <c r="Q6" i="1"/>
  <c r="F4" i="4" s="1"/>
  <c r="H4" i="4" s="1"/>
  <c r="O6" i="1"/>
  <c r="C4" i="4" s="1"/>
  <c r="N6" i="1"/>
  <c r="B4" i="4" s="1"/>
  <c r="B4" i="7" l="1"/>
  <c r="D4" i="7" s="1"/>
  <c r="AM96" i="8" s="1"/>
  <c r="B5" i="7"/>
  <c r="D5" i="7" s="1"/>
  <c r="C4" i="7"/>
  <c r="E4" i="7" s="1"/>
  <c r="C5" i="7"/>
  <c r="E5" i="7" s="1"/>
  <c r="AM7" i="1"/>
  <c r="AM36" i="1"/>
  <c r="AM35" i="1"/>
  <c r="AM23" i="1"/>
  <c r="AM22" i="1"/>
  <c r="AM42" i="1"/>
  <c r="AM31" i="1"/>
  <c r="AM15" i="1"/>
  <c r="AM40" i="1"/>
  <c r="AM30" i="1"/>
  <c r="AM14" i="1"/>
  <c r="AM44" i="1"/>
  <c r="AM39" i="1"/>
  <c r="AM34" i="1"/>
  <c r="AM27" i="1"/>
  <c r="AM19" i="1"/>
  <c r="AM11" i="1"/>
  <c r="AM43" i="1"/>
  <c r="AM38" i="1"/>
  <c r="AM32" i="1"/>
  <c r="AM26" i="1"/>
  <c r="AM18" i="1"/>
  <c r="AM10" i="1"/>
  <c r="R81" i="8"/>
  <c r="V82" i="8"/>
  <c r="R84" i="8"/>
  <c r="R86" i="8"/>
  <c r="R87" i="8"/>
  <c r="V90" i="8"/>
  <c r="R93" i="8"/>
  <c r="R94" i="8"/>
  <c r="R97" i="8"/>
  <c r="R98" i="8"/>
  <c r="R102" i="8"/>
  <c r="R104" i="8"/>
  <c r="R108" i="8"/>
  <c r="V110" i="8"/>
  <c r="R111" i="8"/>
  <c r="V114" i="8"/>
  <c r="R115" i="8"/>
  <c r="R117" i="8"/>
  <c r="R118" i="8"/>
  <c r="R120" i="8"/>
  <c r="V123" i="8"/>
  <c r="R126" i="8"/>
  <c r="V130" i="8"/>
  <c r="R133" i="8"/>
  <c r="R134" i="8"/>
  <c r="R135" i="8"/>
  <c r="R136" i="8"/>
  <c r="V138" i="8"/>
  <c r="R141" i="8"/>
  <c r="R142" i="8"/>
  <c r="R143" i="8"/>
  <c r="R144" i="8"/>
  <c r="V150" i="8"/>
  <c r="R151" i="8"/>
  <c r="R153" i="8"/>
  <c r="R154" i="8"/>
  <c r="R156" i="8"/>
  <c r="V159" i="8"/>
  <c r="V160" i="8"/>
  <c r="V80" i="8"/>
  <c r="R83" i="8"/>
  <c r="R85" i="8"/>
  <c r="V87" i="8"/>
  <c r="R89" i="8"/>
  <c r="R90" i="8"/>
  <c r="V94" i="8"/>
  <c r="R96" i="8"/>
  <c r="R101" i="8"/>
  <c r="V102" i="8"/>
  <c r="V104" i="8"/>
  <c r="V106" i="8"/>
  <c r="V107" i="8"/>
  <c r="R112" i="8"/>
  <c r="V115" i="8"/>
  <c r="V116" i="8"/>
  <c r="V122" i="8"/>
  <c r="R123" i="8"/>
  <c r="R131" i="8"/>
  <c r="V134" i="8"/>
  <c r="R137" i="8"/>
  <c r="R138" i="8"/>
  <c r="R139" i="8"/>
  <c r="R140" i="8"/>
  <c r="V142" i="8"/>
  <c r="V145" i="8"/>
  <c r="R146" i="8"/>
  <c r="R148" i="8"/>
  <c r="V151" i="8"/>
  <c r="V152" i="8"/>
  <c r="V158" i="8"/>
  <c r="R159" i="8"/>
  <c r="R161" i="8"/>
  <c r="R162" i="8"/>
  <c r="R164" i="8"/>
  <c r="V167" i="8"/>
  <c r="R169" i="8"/>
  <c r="V170" i="8"/>
  <c r="R171" i="8"/>
  <c r="V174" i="8"/>
  <c r="R175" i="8"/>
  <c r="R176" i="8"/>
  <c r="V88" i="8"/>
  <c r="R91" i="8"/>
  <c r="R99" i="8"/>
  <c r="R109" i="8"/>
  <c r="R110" i="8"/>
  <c r="V112" i="8"/>
  <c r="V118" i="8"/>
  <c r="V119" i="8"/>
  <c r="R122" i="8"/>
  <c r="V144" i="8"/>
  <c r="V146" i="8"/>
  <c r="V147" i="8"/>
  <c r="R150" i="8"/>
  <c r="R157" i="8"/>
  <c r="V162" i="8"/>
  <c r="R163" i="8"/>
  <c r="V164" i="8"/>
  <c r="V166" i="8"/>
  <c r="R174" i="8"/>
  <c r="R179" i="8"/>
  <c r="V182" i="8"/>
  <c r="R183" i="8"/>
  <c r="R184" i="8"/>
  <c r="V187" i="8"/>
  <c r="R189" i="8"/>
  <c r="R190" i="8"/>
  <c r="V191" i="8"/>
  <c r="R193" i="8"/>
  <c r="R195" i="8"/>
  <c r="R198" i="8"/>
  <c r="R199" i="8"/>
  <c r="V100" i="8"/>
  <c r="R116" i="8"/>
  <c r="V120" i="8"/>
  <c r="R125" i="8"/>
  <c r="R147" i="8"/>
  <c r="R170" i="8"/>
  <c r="R80" i="8"/>
  <c r="R82" i="8"/>
  <c r="V98" i="8"/>
  <c r="V99" i="8"/>
  <c r="R103" i="8"/>
  <c r="R107" i="8"/>
  <c r="V111" i="8"/>
  <c r="R114" i="8"/>
  <c r="R128" i="8"/>
  <c r="V131" i="8"/>
  <c r="V140" i="8"/>
  <c r="R149" i="8"/>
  <c r="R160" i="8"/>
  <c r="V163" i="8"/>
  <c r="V178" i="8"/>
  <c r="R182" i="8"/>
  <c r="R191" i="8"/>
  <c r="V192" i="8"/>
  <c r="R197" i="8"/>
  <c r="R88" i="8"/>
  <c r="V92" i="8"/>
  <c r="V96" i="8"/>
  <c r="V126" i="8"/>
  <c r="V154" i="8"/>
  <c r="R158" i="8"/>
  <c r="R167" i="8"/>
  <c r="V175" i="8"/>
  <c r="R178" i="8"/>
  <c r="V86" i="8"/>
  <c r="R92" i="8"/>
  <c r="R105" i="8"/>
  <c r="R106" i="8"/>
  <c r="R113" i="8"/>
  <c r="R127" i="8"/>
  <c r="R130" i="8"/>
  <c r="V136" i="8"/>
  <c r="R152" i="8"/>
  <c r="R155" i="8"/>
  <c r="V156" i="8"/>
  <c r="R165" i="8"/>
  <c r="R166" i="8"/>
  <c r="R168" i="8"/>
  <c r="V171" i="8"/>
  <c r="R177" i="8"/>
  <c r="V179" i="8"/>
  <c r="V183" i="8"/>
  <c r="R185" i="8"/>
  <c r="R186" i="8"/>
  <c r="R187" i="8"/>
  <c r="V189" i="8"/>
  <c r="V193" i="8"/>
  <c r="V196" i="8"/>
  <c r="V197" i="8"/>
  <c r="V200" i="8"/>
  <c r="V81" i="8"/>
  <c r="R119" i="8"/>
  <c r="V127" i="8"/>
  <c r="R132" i="8"/>
  <c r="R145" i="8"/>
  <c r="V148" i="8"/>
  <c r="V155" i="8"/>
  <c r="R200" i="8"/>
  <c r="R196" i="8"/>
  <c r="V199" i="8"/>
  <c r="V195" i="8"/>
  <c r="R172" i="8"/>
  <c r="V180" i="8"/>
  <c r="R180" i="8"/>
  <c r="V185" i="8"/>
  <c r="V176" i="8"/>
  <c r="V168" i="8"/>
  <c r="V124" i="8"/>
  <c r="V149" i="8"/>
  <c r="R129" i="8"/>
  <c r="R121" i="8"/>
  <c r="V190" i="8"/>
  <c r="V172" i="8"/>
  <c r="R194" i="8"/>
  <c r="V184" i="8"/>
  <c r="V194" i="8"/>
  <c r="V188" i="8"/>
  <c r="R192" i="8"/>
  <c r="R181" i="8"/>
  <c r="R173" i="8"/>
  <c r="V153" i="8"/>
  <c r="R188" i="8"/>
  <c r="V186" i="8"/>
  <c r="V173" i="8"/>
  <c r="V161" i="8"/>
  <c r="V157" i="8"/>
  <c r="V143" i="8"/>
  <c r="V137" i="8"/>
  <c r="V133" i="8"/>
  <c r="V129" i="8"/>
  <c r="V198" i="8"/>
  <c r="V177" i="8"/>
  <c r="V169" i="8"/>
  <c r="V165" i="8"/>
  <c r="V139" i="8"/>
  <c r="V141" i="8"/>
  <c r="V128" i="8"/>
  <c r="V103" i="8"/>
  <c r="R95" i="8"/>
  <c r="V121" i="8"/>
  <c r="R100" i="8"/>
  <c r="V93" i="8"/>
  <c r="V85" i="8"/>
  <c r="V181" i="8"/>
  <c r="V135" i="8"/>
  <c r="V113" i="8"/>
  <c r="V108" i="8"/>
  <c r="V97" i="8"/>
  <c r="R124" i="8"/>
  <c r="V132" i="8"/>
  <c r="V125" i="8"/>
  <c r="V117" i="8"/>
  <c r="V109" i="8"/>
  <c r="V95" i="8"/>
  <c r="V91" i="8"/>
  <c r="V83" i="8"/>
  <c r="V101" i="8"/>
  <c r="V105" i="8"/>
  <c r="V89" i="8"/>
  <c r="V84" i="8"/>
  <c r="O95" i="8"/>
  <c r="O96" i="8"/>
  <c r="O105" i="8"/>
  <c r="S106" i="8"/>
  <c r="S109" i="8"/>
  <c r="O140" i="8"/>
  <c r="S145" i="8"/>
  <c r="O146" i="8"/>
  <c r="S158" i="8"/>
  <c r="O159" i="8"/>
  <c r="O98" i="8"/>
  <c r="S105" i="8"/>
  <c r="O109" i="8"/>
  <c r="S110" i="8"/>
  <c r="O136" i="8"/>
  <c r="O144" i="8"/>
  <c r="S150" i="8"/>
  <c r="O151" i="8"/>
  <c r="O154" i="8"/>
  <c r="S166" i="8"/>
  <c r="O167" i="8"/>
  <c r="S178" i="8"/>
  <c r="O179" i="8"/>
  <c r="S98" i="8"/>
  <c r="S104" i="8"/>
  <c r="O137" i="8"/>
  <c r="S138" i="8"/>
  <c r="S140" i="8"/>
  <c r="O162" i="8"/>
  <c r="O166" i="8"/>
  <c r="S169" i="8"/>
  <c r="S170" i="8"/>
  <c r="O175" i="8"/>
  <c r="O194" i="8"/>
  <c r="S196" i="8"/>
  <c r="S200" i="8"/>
  <c r="S95" i="8"/>
  <c r="O110" i="8"/>
  <c r="S142" i="8"/>
  <c r="O174" i="8"/>
  <c r="O93" i="8"/>
  <c r="S94" i="8"/>
  <c r="O106" i="8"/>
  <c r="O133" i="8"/>
  <c r="S134" i="8"/>
  <c r="S136" i="8"/>
  <c r="O155" i="8"/>
  <c r="S173" i="8"/>
  <c r="S174" i="8"/>
  <c r="O178" i="8"/>
  <c r="S181" i="8"/>
  <c r="O186" i="8"/>
  <c r="O187" i="8"/>
  <c r="S189" i="8"/>
  <c r="S193" i="8"/>
  <c r="S195" i="8"/>
  <c r="O196" i="8"/>
  <c r="S199" i="8"/>
  <c r="O200" i="8"/>
  <c r="O99" i="8"/>
  <c r="S144" i="8"/>
  <c r="S146" i="8"/>
  <c r="S96" i="8"/>
  <c r="O145" i="8"/>
  <c r="O147" i="8"/>
  <c r="S154" i="8"/>
  <c r="O158" i="8"/>
  <c r="S162" i="8"/>
  <c r="O163" i="8"/>
  <c r="O170" i="8"/>
  <c r="S182" i="8"/>
  <c r="O183" i="8"/>
  <c r="S191" i="8"/>
  <c r="O192" i="8"/>
  <c r="O195" i="8"/>
  <c r="O199" i="8"/>
  <c r="O141" i="8"/>
  <c r="O150" i="8"/>
  <c r="O171" i="8"/>
  <c r="S177" i="8"/>
  <c r="O182" i="8"/>
  <c r="S185" i="8"/>
  <c r="S187" i="8"/>
  <c r="O191" i="8"/>
  <c r="S186" i="8"/>
  <c r="S198" i="8"/>
  <c r="S192" i="8"/>
  <c r="O189" i="8"/>
  <c r="O177" i="8"/>
  <c r="O169" i="8"/>
  <c r="O165" i="8"/>
  <c r="O181" i="8"/>
  <c r="S179" i="8"/>
  <c r="O152" i="8"/>
  <c r="S147" i="8"/>
  <c r="S152" i="8"/>
  <c r="O149" i="8"/>
  <c r="S141" i="8"/>
  <c r="O138" i="8"/>
  <c r="O198" i="8"/>
  <c r="S194" i="8"/>
  <c r="S172" i="8"/>
  <c r="S184" i="8"/>
  <c r="S180" i="8"/>
  <c r="O185" i="8"/>
  <c r="S176" i="8"/>
  <c r="O124" i="8"/>
  <c r="S183" i="8"/>
  <c r="S167" i="8"/>
  <c r="O164" i="8"/>
  <c r="O156" i="8"/>
  <c r="S151" i="8"/>
  <c r="S197" i="8"/>
  <c r="O172" i="8"/>
  <c r="O188" i="8"/>
  <c r="O184" i="8"/>
  <c r="S188" i="8"/>
  <c r="O180" i="8"/>
  <c r="O197" i="8"/>
  <c r="O190" i="8"/>
  <c r="S161" i="8"/>
  <c r="O176" i="8"/>
  <c r="S168" i="8"/>
  <c r="S124" i="8"/>
  <c r="S171" i="8"/>
  <c r="S163" i="8"/>
  <c r="O160" i="8"/>
  <c r="S155" i="8"/>
  <c r="O139" i="8"/>
  <c r="O132" i="8"/>
  <c r="S160" i="8"/>
  <c r="O157" i="8"/>
  <c r="S157" i="8"/>
  <c r="S153" i="8"/>
  <c r="S143" i="8"/>
  <c r="O135" i="8"/>
  <c r="S133" i="8"/>
  <c r="O125" i="8"/>
  <c r="S117" i="8"/>
  <c r="O131" i="8"/>
  <c r="O128" i="8"/>
  <c r="S129" i="8"/>
  <c r="O113" i="8"/>
  <c r="O130" i="8"/>
  <c r="S126" i="8"/>
  <c r="S118" i="8"/>
  <c r="O114" i="8"/>
  <c r="O127" i="8"/>
  <c r="O115" i="8"/>
  <c r="S111" i="8"/>
  <c r="S116" i="8"/>
  <c r="O107" i="8"/>
  <c r="O104" i="8"/>
  <c r="S190" i="8"/>
  <c r="O193" i="8"/>
  <c r="S165" i="8"/>
  <c r="O168" i="8"/>
  <c r="O148" i="8"/>
  <c r="S135" i="8"/>
  <c r="S137" i="8"/>
  <c r="O117" i="8"/>
  <c r="O129" i="8"/>
  <c r="S130" i="8"/>
  <c r="O118" i="8"/>
  <c r="S114" i="8"/>
  <c r="S112" i="8"/>
  <c r="O100" i="8"/>
  <c r="S89" i="8"/>
  <c r="O90" i="8"/>
  <c r="O161" i="8"/>
  <c r="S132" i="8"/>
  <c r="S164" i="8"/>
  <c r="S156" i="8"/>
  <c r="O143" i="8"/>
  <c r="O142" i="8"/>
  <c r="S125" i="8"/>
  <c r="S128" i="8"/>
  <c r="O121" i="8"/>
  <c r="S122" i="8"/>
  <c r="S123" i="8"/>
  <c r="S115" i="8"/>
  <c r="S120" i="8"/>
  <c r="O102" i="8"/>
  <c r="O108" i="8"/>
  <c r="O103" i="8"/>
  <c r="O101" i="8"/>
  <c r="S90" i="8"/>
  <c r="O88" i="8"/>
  <c r="O87" i="8"/>
  <c r="O84" i="8"/>
  <c r="S83" i="8"/>
  <c r="O80" i="8"/>
  <c r="O119" i="8"/>
  <c r="O116" i="8"/>
  <c r="S103" i="8"/>
  <c r="S97" i="8"/>
  <c r="S88" i="8"/>
  <c r="S139" i="8"/>
  <c r="S148" i="8"/>
  <c r="S149" i="8"/>
  <c r="O134" i="8"/>
  <c r="S121" i="8"/>
  <c r="S113" i="8"/>
  <c r="O126" i="8"/>
  <c r="S102" i="8"/>
  <c r="S107" i="8"/>
  <c r="S108" i="8"/>
  <c r="S101" i="8"/>
  <c r="O173" i="8"/>
  <c r="S175" i="8"/>
  <c r="S159" i="8"/>
  <c r="O153" i="8"/>
  <c r="S131" i="8"/>
  <c r="S127" i="8"/>
  <c r="S119" i="8"/>
  <c r="O111" i="8"/>
  <c r="O112" i="8"/>
  <c r="S100" i="8"/>
  <c r="S99" i="8"/>
  <c r="O97" i="8"/>
  <c r="O94" i="8"/>
  <c r="O91" i="8"/>
  <c r="O89" i="8"/>
  <c r="O92" i="8"/>
  <c r="O86" i="8"/>
  <c r="S82" i="8"/>
  <c r="S85" i="8"/>
  <c r="O81" i="8"/>
  <c r="O122" i="8"/>
  <c r="O123" i="8"/>
  <c r="O120" i="8"/>
  <c r="S93" i="8"/>
  <c r="S91" i="8"/>
  <c r="S92" i="8"/>
  <c r="S81" i="8"/>
  <c r="S87" i="8"/>
  <c r="O83" i="8"/>
  <c r="S80" i="8"/>
  <c r="O82" i="8"/>
  <c r="O85" i="8"/>
  <c r="S84" i="8"/>
  <c r="S86" i="8"/>
  <c r="T6" i="8"/>
  <c r="T96" i="8"/>
  <c r="T99" i="8"/>
  <c r="T122" i="8"/>
  <c r="P123" i="8"/>
  <c r="T125" i="8"/>
  <c r="T95" i="8"/>
  <c r="T98" i="8"/>
  <c r="P99" i="8"/>
  <c r="P111" i="8"/>
  <c r="T114" i="8"/>
  <c r="P115" i="8"/>
  <c r="P118" i="8"/>
  <c r="P126" i="8"/>
  <c r="T130" i="8"/>
  <c r="P94" i="8"/>
  <c r="T111" i="8"/>
  <c r="P114" i="8"/>
  <c r="P191" i="8"/>
  <c r="T192" i="8"/>
  <c r="P197" i="8"/>
  <c r="P98" i="8"/>
  <c r="T129" i="8"/>
  <c r="P96" i="8"/>
  <c r="P97" i="8"/>
  <c r="T121" i="8"/>
  <c r="P127" i="8"/>
  <c r="P130" i="8"/>
  <c r="T190" i="8"/>
  <c r="T196" i="8"/>
  <c r="T200" i="8"/>
  <c r="T118" i="8"/>
  <c r="P122" i="8"/>
  <c r="T93" i="8"/>
  <c r="P119" i="8"/>
  <c r="T126" i="8"/>
  <c r="T195" i="8"/>
  <c r="P196" i="8"/>
  <c r="T199" i="8"/>
  <c r="P200" i="8"/>
  <c r="P192" i="8"/>
  <c r="P189" i="8"/>
  <c r="P193" i="8"/>
  <c r="P199" i="8"/>
  <c r="P195" i="8"/>
  <c r="T191" i="8"/>
  <c r="P190" i="8"/>
  <c r="T172" i="8"/>
  <c r="T184" i="8"/>
  <c r="P194" i="8"/>
  <c r="P188" i="8"/>
  <c r="T180" i="8"/>
  <c r="T194" i="8"/>
  <c r="T193" i="8"/>
  <c r="T185" i="8"/>
  <c r="P161" i="8"/>
  <c r="T176" i="8"/>
  <c r="P168" i="8"/>
  <c r="T149" i="8"/>
  <c r="P124" i="8"/>
  <c r="P174" i="8"/>
  <c r="T170" i="8"/>
  <c r="T162" i="8"/>
  <c r="P158" i="8"/>
  <c r="T154" i="8"/>
  <c r="T139" i="8"/>
  <c r="P132" i="8"/>
  <c r="T179" i="8"/>
  <c r="T171" i="8"/>
  <c r="P163" i="8"/>
  <c r="T159" i="8"/>
  <c r="P155" i="8"/>
  <c r="P160" i="8"/>
  <c r="T156" i="8"/>
  <c r="T152" i="8"/>
  <c r="P143" i="8"/>
  <c r="T135" i="8"/>
  <c r="P144" i="8"/>
  <c r="P125" i="8"/>
  <c r="P117" i="8"/>
  <c r="P141" i="8"/>
  <c r="P133" i="8"/>
  <c r="P131" i="8"/>
  <c r="T128" i="8"/>
  <c r="T142" i="8"/>
  <c r="P138" i="8"/>
  <c r="T197" i="8"/>
  <c r="P187" i="8"/>
  <c r="P165" i="8"/>
  <c r="P173" i="8"/>
  <c r="T161" i="8"/>
  <c r="T168" i="8"/>
  <c r="P153" i="8"/>
  <c r="P157" i="8"/>
  <c r="P178" i="8"/>
  <c r="T174" i="8"/>
  <c r="T158" i="8"/>
  <c r="P146" i="8"/>
  <c r="P198" i="8"/>
  <c r="T198" i="8"/>
  <c r="T187" i="8"/>
  <c r="P177" i="8"/>
  <c r="P169" i="8"/>
  <c r="T165" i="8"/>
  <c r="P186" i="8"/>
  <c r="P181" i="8"/>
  <c r="T173" i="8"/>
  <c r="T153" i="8"/>
  <c r="T157" i="8"/>
  <c r="P182" i="8"/>
  <c r="T178" i="8"/>
  <c r="P166" i="8"/>
  <c r="P150" i="8"/>
  <c r="T146" i="8"/>
  <c r="T183" i="8"/>
  <c r="T175" i="8"/>
  <c r="T167" i="8"/>
  <c r="T151" i="8"/>
  <c r="P147" i="8"/>
  <c r="T164" i="8"/>
  <c r="P148" i="8"/>
  <c r="T145" i="8"/>
  <c r="T140" i="8"/>
  <c r="P136" i="8"/>
  <c r="P137" i="8"/>
  <c r="P121" i="8"/>
  <c r="T120" i="8"/>
  <c r="T109" i="8"/>
  <c r="T104" i="8"/>
  <c r="P102" i="8"/>
  <c r="P110" i="8"/>
  <c r="T106" i="8"/>
  <c r="P100" i="8"/>
  <c r="P172" i="8"/>
  <c r="P184" i="8"/>
  <c r="P180" i="8"/>
  <c r="T188" i="8"/>
  <c r="T189" i="8"/>
  <c r="P185" i="8"/>
  <c r="T177" i="8"/>
  <c r="T169" i="8"/>
  <c r="T186" i="8"/>
  <c r="P170" i="8"/>
  <c r="P183" i="8"/>
  <c r="P167" i="8"/>
  <c r="P151" i="8"/>
  <c r="P164" i="8"/>
  <c r="T143" i="8"/>
  <c r="T144" i="8"/>
  <c r="T141" i="8"/>
  <c r="T131" i="8"/>
  <c r="P134" i="8"/>
  <c r="P113" i="8"/>
  <c r="T116" i="8"/>
  <c r="T103" i="8"/>
  <c r="T88" i="8"/>
  <c r="T181" i="8"/>
  <c r="P149" i="8"/>
  <c r="T166" i="8"/>
  <c r="P154" i="8"/>
  <c r="P139" i="8"/>
  <c r="P179" i="8"/>
  <c r="P152" i="8"/>
  <c r="T136" i="8"/>
  <c r="T117" i="8"/>
  <c r="T137" i="8"/>
  <c r="T134" i="8"/>
  <c r="P129" i="8"/>
  <c r="T127" i="8"/>
  <c r="P109" i="8"/>
  <c r="P105" i="8"/>
  <c r="T100" i="8"/>
  <c r="P91" i="8"/>
  <c r="P89" i="8"/>
  <c r="P92" i="8"/>
  <c r="T87" i="8"/>
  <c r="P86" i="8"/>
  <c r="T82" i="8"/>
  <c r="T85" i="8"/>
  <c r="P80" i="8"/>
  <c r="P120" i="8"/>
  <c r="T105" i="8"/>
  <c r="T110" i="8"/>
  <c r="P95" i="8"/>
  <c r="T91" i="8"/>
  <c r="T92" i="8"/>
  <c r="P176" i="8"/>
  <c r="T124" i="8"/>
  <c r="T182" i="8"/>
  <c r="P162" i="8"/>
  <c r="T132" i="8"/>
  <c r="P175" i="8"/>
  <c r="T163" i="8"/>
  <c r="T155" i="8"/>
  <c r="T160" i="8"/>
  <c r="P140" i="8"/>
  <c r="T133" i="8"/>
  <c r="P128" i="8"/>
  <c r="T138" i="8"/>
  <c r="P116" i="8"/>
  <c r="P112" i="8"/>
  <c r="T112" i="8"/>
  <c r="P108" i="8"/>
  <c r="T94" i="8"/>
  <c r="P93" i="8"/>
  <c r="T89" i="8"/>
  <c r="P90" i="8"/>
  <c r="P87" i="8"/>
  <c r="T150" i="8"/>
  <c r="P171" i="8"/>
  <c r="P159" i="8"/>
  <c r="T147" i="8"/>
  <c r="P156" i="8"/>
  <c r="T148" i="8"/>
  <c r="P135" i="8"/>
  <c r="P145" i="8"/>
  <c r="P142" i="8"/>
  <c r="T113" i="8"/>
  <c r="T123" i="8"/>
  <c r="T119" i="8"/>
  <c r="T115" i="8"/>
  <c r="P104" i="8"/>
  <c r="T102" i="8"/>
  <c r="P106" i="8"/>
  <c r="P107" i="8"/>
  <c r="P103" i="8"/>
  <c r="P101" i="8"/>
  <c r="T108" i="8"/>
  <c r="T97" i="8"/>
  <c r="T90" i="8"/>
  <c r="P88" i="8"/>
  <c r="P84" i="8"/>
  <c r="T83" i="8"/>
  <c r="P81" i="8"/>
  <c r="T107" i="8"/>
  <c r="T101" i="8"/>
  <c r="T86" i="8"/>
  <c r="P83" i="8"/>
  <c r="T81" i="8"/>
  <c r="P82" i="8"/>
  <c r="P85" i="8"/>
  <c r="T84" i="8"/>
  <c r="T80" i="8"/>
  <c r="Q88" i="8"/>
  <c r="U91" i="8"/>
  <c r="U92" i="8"/>
  <c r="Q103" i="8"/>
  <c r="Q107" i="8"/>
  <c r="Q110" i="8"/>
  <c r="Q114" i="8"/>
  <c r="Q116" i="8"/>
  <c r="U119" i="8"/>
  <c r="U127" i="8"/>
  <c r="Q130" i="8"/>
  <c r="U140" i="8"/>
  <c r="U146" i="8"/>
  <c r="Q147" i="8"/>
  <c r="Q150" i="8"/>
  <c r="Q152" i="8"/>
  <c r="U155" i="8"/>
  <c r="U88" i="8"/>
  <c r="Q91" i="8"/>
  <c r="Q92" i="8"/>
  <c r="Q106" i="8"/>
  <c r="U111" i="8"/>
  <c r="U118" i="8"/>
  <c r="Q119" i="8"/>
  <c r="Q122" i="8"/>
  <c r="U126" i="8"/>
  <c r="Q127" i="8"/>
  <c r="U136" i="8"/>
  <c r="U144" i="8"/>
  <c r="Q145" i="8"/>
  <c r="U147" i="8"/>
  <c r="U154" i="8"/>
  <c r="Q155" i="8"/>
  <c r="Q158" i="8"/>
  <c r="Q160" i="8"/>
  <c r="U163" i="8"/>
  <c r="Q170" i="8"/>
  <c r="Q174" i="8"/>
  <c r="Q87" i="8"/>
  <c r="Q115" i="8"/>
  <c r="U123" i="8"/>
  <c r="Q134" i="8"/>
  <c r="Q136" i="8"/>
  <c r="U141" i="8"/>
  <c r="U145" i="8"/>
  <c r="U151" i="8"/>
  <c r="U158" i="8"/>
  <c r="U167" i="8"/>
  <c r="Q171" i="8"/>
  <c r="U178" i="8"/>
  <c r="Q182" i="8"/>
  <c r="U89" i="8"/>
  <c r="Q104" i="8"/>
  <c r="Q140" i="8"/>
  <c r="Q151" i="8"/>
  <c r="U159" i="8"/>
  <c r="Q164" i="8"/>
  <c r="Q179" i="8"/>
  <c r="U87" i="8"/>
  <c r="Q90" i="8"/>
  <c r="Q101" i="8"/>
  <c r="U109" i="8"/>
  <c r="U110" i="8"/>
  <c r="U115" i="8"/>
  <c r="U122" i="8"/>
  <c r="Q126" i="8"/>
  <c r="U137" i="8"/>
  <c r="U150" i="8"/>
  <c r="Q154" i="8"/>
  <c r="Q156" i="8"/>
  <c r="Q162" i="8"/>
  <c r="Q166" i="8"/>
  <c r="U170" i="8"/>
  <c r="U171" i="8"/>
  <c r="Q175" i="8"/>
  <c r="U179" i="8"/>
  <c r="U183" i="8"/>
  <c r="U102" i="8"/>
  <c r="U106" i="8"/>
  <c r="Q111" i="8"/>
  <c r="U130" i="8"/>
  <c r="Q138" i="8"/>
  <c r="Q163" i="8"/>
  <c r="Q89" i="8"/>
  <c r="U90" i="8"/>
  <c r="U114" i="8"/>
  <c r="Q118" i="8"/>
  <c r="Q120" i="8"/>
  <c r="U133" i="8"/>
  <c r="Q142" i="8"/>
  <c r="Q144" i="8"/>
  <c r="Q146" i="8"/>
  <c r="Q148" i="8"/>
  <c r="Q159" i="8"/>
  <c r="Q167" i="8"/>
  <c r="U174" i="8"/>
  <c r="U175" i="8"/>
  <c r="Q178" i="8"/>
  <c r="U105" i="8"/>
  <c r="Q112" i="8"/>
  <c r="Q123" i="8"/>
  <c r="U162" i="8"/>
  <c r="U166" i="8"/>
  <c r="Q183" i="8"/>
  <c r="U182" i="8"/>
  <c r="Q198" i="8"/>
  <c r="Q200" i="8"/>
  <c r="U196" i="8"/>
  <c r="U197" i="8"/>
  <c r="Q184" i="8"/>
  <c r="Q191" i="8"/>
  <c r="U187" i="8"/>
  <c r="Q189" i="8"/>
  <c r="Q186" i="8"/>
  <c r="Q176" i="8"/>
  <c r="U173" i="8"/>
  <c r="U161" i="8"/>
  <c r="U168" i="8"/>
  <c r="U164" i="8"/>
  <c r="U156" i="8"/>
  <c r="Q139" i="8"/>
  <c r="Q132" i="8"/>
  <c r="U143" i="8"/>
  <c r="Q135" i="8"/>
  <c r="U134" i="8"/>
  <c r="U198" i="8"/>
  <c r="U200" i="8"/>
  <c r="Q190" i="8"/>
  <c r="Q180" i="8"/>
  <c r="Q193" i="8"/>
  <c r="Q195" i="8"/>
  <c r="U191" i="8"/>
  <c r="U177" i="8"/>
  <c r="U169" i="8"/>
  <c r="U165" i="8"/>
  <c r="U189" i="8"/>
  <c r="U186" i="8"/>
  <c r="U181" i="8"/>
  <c r="Q173" i="8"/>
  <c r="Q161" i="8"/>
  <c r="U124" i="8"/>
  <c r="U160" i="8"/>
  <c r="Q149" i="8"/>
  <c r="Q192" i="8"/>
  <c r="U190" i="8"/>
  <c r="Q172" i="8"/>
  <c r="Q194" i="8"/>
  <c r="Q188" i="8"/>
  <c r="Q199" i="8"/>
  <c r="U193" i="8"/>
  <c r="U195" i="8"/>
  <c r="U185" i="8"/>
  <c r="Q177" i="8"/>
  <c r="Q169" i="8"/>
  <c r="Q165" i="8"/>
  <c r="Q181" i="8"/>
  <c r="Q124" i="8"/>
  <c r="Q153" i="8"/>
  <c r="U148" i="8"/>
  <c r="U132" i="8"/>
  <c r="U153" i="8"/>
  <c r="U142" i="8"/>
  <c r="Q125" i="8"/>
  <c r="Q117" i="8"/>
  <c r="U128" i="8"/>
  <c r="Q141" i="8"/>
  <c r="U113" i="8"/>
  <c r="U120" i="8"/>
  <c r="U108" i="8"/>
  <c r="Q196" i="8"/>
  <c r="U192" i="8"/>
  <c r="U172" i="8"/>
  <c r="Q197" i="8"/>
  <c r="U184" i="8"/>
  <c r="U194" i="8"/>
  <c r="U188" i="8"/>
  <c r="U180" i="8"/>
  <c r="U199" i="8"/>
  <c r="Q187" i="8"/>
  <c r="Q185" i="8"/>
  <c r="Q168" i="8"/>
  <c r="Q157" i="8"/>
  <c r="U157" i="8"/>
  <c r="Q128" i="8"/>
  <c r="Q121" i="8"/>
  <c r="Q109" i="8"/>
  <c r="Q102" i="8"/>
  <c r="Q96" i="8"/>
  <c r="U94" i="8"/>
  <c r="U149" i="8"/>
  <c r="U135" i="8"/>
  <c r="Q113" i="8"/>
  <c r="U116" i="8"/>
  <c r="U112" i="8"/>
  <c r="Q105" i="8"/>
  <c r="U101" i="8"/>
  <c r="Q100" i="8"/>
  <c r="U97" i="8"/>
  <c r="U98" i="8"/>
  <c r="Q99" i="8"/>
  <c r="U95" i="8"/>
  <c r="U96" i="8"/>
  <c r="Q93" i="8"/>
  <c r="Q84" i="8"/>
  <c r="U83" i="8"/>
  <c r="Q80" i="8"/>
  <c r="U104" i="8"/>
  <c r="U100" i="8"/>
  <c r="U99" i="8"/>
  <c r="U93" i="8"/>
  <c r="U152" i="8"/>
  <c r="Q143" i="8"/>
  <c r="U125" i="8"/>
  <c r="U117" i="8"/>
  <c r="Q133" i="8"/>
  <c r="U129" i="8"/>
  <c r="U176" i="8"/>
  <c r="U139" i="8"/>
  <c r="U138" i="8"/>
  <c r="U131" i="8"/>
  <c r="Q137" i="8"/>
  <c r="Q131" i="8"/>
  <c r="Q129" i="8"/>
  <c r="U121" i="8"/>
  <c r="Q108" i="8"/>
  <c r="U103" i="8"/>
  <c r="Q94" i="8"/>
  <c r="Q86" i="8"/>
  <c r="U82" i="8"/>
  <c r="U85" i="8"/>
  <c r="Q81" i="8"/>
  <c r="U107" i="8"/>
  <c r="Q97" i="8"/>
  <c r="Q98" i="8"/>
  <c r="Q95" i="8"/>
  <c r="U84" i="8"/>
  <c r="U86" i="8"/>
  <c r="Q83" i="8"/>
  <c r="Q82" i="8"/>
  <c r="Q85" i="8"/>
  <c r="U81" i="8"/>
  <c r="U80" i="8"/>
  <c r="E87" i="8"/>
  <c r="E102" i="8"/>
  <c r="E104" i="8"/>
  <c r="E114" i="8"/>
  <c r="E115" i="8"/>
  <c r="E118" i="8"/>
  <c r="E119" i="8"/>
  <c r="I122" i="8"/>
  <c r="I130" i="8"/>
  <c r="E136" i="8"/>
  <c r="E137" i="8"/>
  <c r="E140" i="8"/>
  <c r="E141" i="8"/>
  <c r="E145" i="8"/>
  <c r="I146" i="8"/>
  <c r="I150" i="8"/>
  <c r="I154" i="8"/>
  <c r="I158" i="8"/>
  <c r="E88" i="8"/>
  <c r="E90" i="8"/>
  <c r="E92" i="8"/>
  <c r="E105" i="8"/>
  <c r="E109" i="8"/>
  <c r="I121" i="8"/>
  <c r="E122" i="8"/>
  <c r="E123" i="8"/>
  <c r="I129" i="8"/>
  <c r="E130" i="8"/>
  <c r="E133" i="8"/>
  <c r="E146" i="8"/>
  <c r="E147" i="8"/>
  <c r="E150" i="8"/>
  <c r="E151" i="8"/>
  <c r="E154" i="8"/>
  <c r="E155" i="8"/>
  <c r="E158" i="8"/>
  <c r="E159" i="8"/>
  <c r="I87" i="8"/>
  <c r="I88" i="8"/>
  <c r="I91" i="8"/>
  <c r="E106" i="8"/>
  <c r="I118" i="8"/>
  <c r="I126" i="8"/>
  <c r="I134" i="8"/>
  <c r="I138" i="8"/>
  <c r="I142" i="8"/>
  <c r="I162" i="8"/>
  <c r="I166" i="8"/>
  <c r="I169" i="8"/>
  <c r="I170" i="8"/>
  <c r="I174" i="8"/>
  <c r="I177" i="8"/>
  <c r="I178" i="8"/>
  <c r="I182" i="8"/>
  <c r="I90" i="8"/>
  <c r="I105" i="8"/>
  <c r="I106" i="8"/>
  <c r="I145" i="8"/>
  <c r="E163" i="8"/>
  <c r="E166" i="8"/>
  <c r="E171" i="8"/>
  <c r="E174" i="8"/>
  <c r="E175" i="8"/>
  <c r="I181" i="8"/>
  <c r="I92" i="8"/>
  <c r="I103" i="8"/>
  <c r="I109" i="8"/>
  <c r="I125" i="8"/>
  <c r="I140" i="8"/>
  <c r="E91" i="8"/>
  <c r="I101" i="8"/>
  <c r="E110" i="8"/>
  <c r="E127" i="8"/>
  <c r="E144" i="8"/>
  <c r="E162" i="8"/>
  <c r="E167" i="8"/>
  <c r="E170" i="8"/>
  <c r="I173" i="8"/>
  <c r="E178" i="8"/>
  <c r="E179" i="8"/>
  <c r="E182" i="8"/>
  <c r="E183" i="8"/>
  <c r="E89" i="8"/>
  <c r="I110" i="8"/>
  <c r="I114" i="8"/>
  <c r="I136" i="8"/>
  <c r="I144" i="8"/>
  <c r="I89" i="8"/>
  <c r="E111" i="8"/>
  <c r="E126" i="8"/>
  <c r="I185" i="8"/>
  <c r="E134" i="8"/>
  <c r="E131" i="8"/>
  <c r="E198" i="8"/>
  <c r="I200" i="8"/>
  <c r="I192" i="8"/>
  <c r="E194" i="8"/>
  <c r="E188" i="8"/>
  <c r="E185" i="8"/>
  <c r="E177" i="8"/>
  <c r="E165" i="8"/>
  <c r="I189" i="8"/>
  <c r="I186" i="8"/>
  <c r="I161" i="8"/>
  <c r="E124" i="8"/>
  <c r="I183" i="8"/>
  <c r="I175" i="8"/>
  <c r="I167" i="8"/>
  <c r="E164" i="8"/>
  <c r="I159" i="8"/>
  <c r="E152" i="8"/>
  <c r="E149" i="8"/>
  <c r="I137" i="8"/>
  <c r="E117" i="8"/>
  <c r="I128" i="8"/>
  <c r="E113" i="8"/>
  <c r="I111" i="8"/>
  <c r="I116" i="8"/>
  <c r="E142" i="8"/>
  <c r="E103" i="8"/>
  <c r="E200" i="8"/>
  <c r="E192" i="8"/>
  <c r="I190" i="8"/>
  <c r="I172" i="8"/>
  <c r="I197" i="8"/>
  <c r="I184" i="8"/>
  <c r="I180" i="8"/>
  <c r="I193" i="8"/>
  <c r="I191" i="8"/>
  <c r="I187" i="8"/>
  <c r="E189" i="8"/>
  <c r="E186" i="8"/>
  <c r="E181" i="8"/>
  <c r="E173" i="8"/>
  <c r="I176" i="8"/>
  <c r="I168" i="8"/>
  <c r="E156" i="8"/>
  <c r="I147" i="8"/>
  <c r="E139" i="8"/>
  <c r="I160" i="8"/>
  <c r="E157" i="8"/>
  <c r="I152" i="8"/>
  <c r="I157" i="8"/>
  <c r="I153" i="8"/>
  <c r="E143" i="8"/>
  <c r="E138" i="8"/>
  <c r="I198" i="8"/>
  <c r="E193" i="8"/>
  <c r="I195" i="8"/>
  <c r="E191" i="8"/>
  <c r="I124" i="8"/>
  <c r="I151" i="8"/>
  <c r="E148" i="8"/>
  <c r="I139" i="8"/>
  <c r="E132" i="8"/>
  <c r="I141" i="8"/>
  <c r="I133" i="8"/>
  <c r="E125" i="8"/>
  <c r="E128" i="8"/>
  <c r="I123" i="8"/>
  <c r="E116" i="8"/>
  <c r="E107" i="8"/>
  <c r="E101" i="8"/>
  <c r="E196" i="8"/>
  <c r="E172" i="8"/>
  <c r="E197" i="8"/>
  <c r="E199" i="8"/>
  <c r="E161" i="8"/>
  <c r="E176" i="8"/>
  <c r="I179" i="8"/>
  <c r="I163" i="8"/>
  <c r="I164" i="8"/>
  <c r="I156" i="8"/>
  <c r="I135" i="8"/>
  <c r="I117" i="8"/>
  <c r="I131" i="8"/>
  <c r="I119" i="8"/>
  <c r="E112" i="8"/>
  <c r="I112" i="8"/>
  <c r="I107" i="8"/>
  <c r="I93" i="8"/>
  <c r="I94" i="8"/>
  <c r="E82" i="8"/>
  <c r="I85" i="8"/>
  <c r="I81" i="8"/>
  <c r="I80" i="8"/>
  <c r="I196" i="8"/>
  <c r="E190" i="8"/>
  <c r="E195" i="8"/>
  <c r="E169" i="8"/>
  <c r="E153" i="8"/>
  <c r="I113" i="8"/>
  <c r="E108" i="8"/>
  <c r="E100" i="8"/>
  <c r="I97" i="8"/>
  <c r="E98" i="8"/>
  <c r="I99" i="8"/>
  <c r="E86" i="8"/>
  <c r="I82" i="8"/>
  <c r="E85" i="8"/>
  <c r="E84" i="8"/>
  <c r="I194" i="8"/>
  <c r="E187" i="8"/>
  <c r="I165" i="8"/>
  <c r="I155" i="8"/>
  <c r="I132" i="8"/>
  <c r="I143" i="8"/>
  <c r="E120" i="8"/>
  <c r="I120" i="8"/>
  <c r="I102" i="8"/>
  <c r="I108" i="8"/>
  <c r="I100" i="8"/>
  <c r="I98" i="8"/>
  <c r="E95" i="8"/>
  <c r="E94" i="8"/>
  <c r="I86" i="8"/>
  <c r="I84" i="8"/>
  <c r="E83" i="8"/>
  <c r="E184" i="8"/>
  <c r="I171" i="8"/>
  <c r="E160" i="8"/>
  <c r="I148" i="8"/>
  <c r="I127" i="8"/>
  <c r="E97" i="8"/>
  <c r="E81" i="8"/>
  <c r="I188" i="8"/>
  <c r="I199" i="8"/>
  <c r="E168" i="8"/>
  <c r="E135" i="8"/>
  <c r="E129" i="8"/>
  <c r="E121" i="8"/>
  <c r="I115" i="8"/>
  <c r="I104" i="8"/>
  <c r="I95" i="8"/>
  <c r="E96" i="8"/>
  <c r="E93" i="8"/>
  <c r="I83" i="8"/>
  <c r="E80" i="8"/>
  <c r="E180" i="8"/>
  <c r="I149" i="8"/>
  <c r="E99" i="8"/>
  <c r="I96" i="8"/>
  <c r="J82" i="8"/>
  <c r="J85" i="8"/>
  <c r="J86" i="8"/>
  <c r="J88" i="8"/>
  <c r="J89" i="8"/>
  <c r="J90" i="8"/>
  <c r="J91" i="8"/>
  <c r="J92" i="8"/>
  <c r="J93" i="8"/>
  <c r="F98" i="8"/>
  <c r="F99" i="8"/>
  <c r="J101" i="8"/>
  <c r="J103" i="8"/>
  <c r="J105" i="8"/>
  <c r="F106" i="8"/>
  <c r="J109" i="8"/>
  <c r="F110" i="8"/>
  <c r="F111" i="8"/>
  <c r="J114" i="8"/>
  <c r="J118" i="8"/>
  <c r="J123" i="8"/>
  <c r="F126" i="8"/>
  <c r="F127" i="8"/>
  <c r="J136" i="8"/>
  <c r="F138" i="8"/>
  <c r="J140" i="8"/>
  <c r="F142" i="8"/>
  <c r="F144" i="8"/>
  <c r="J145" i="8"/>
  <c r="J147" i="8"/>
  <c r="J151" i="8"/>
  <c r="J155" i="8"/>
  <c r="F80" i="8"/>
  <c r="F87" i="8"/>
  <c r="J96" i="8"/>
  <c r="F102" i="8"/>
  <c r="F104" i="8"/>
  <c r="F114" i="8"/>
  <c r="F115" i="8"/>
  <c r="F118" i="8"/>
  <c r="F119" i="8"/>
  <c r="J122" i="8"/>
  <c r="J130" i="8"/>
  <c r="F131" i="8"/>
  <c r="F134" i="8"/>
  <c r="F136" i="8"/>
  <c r="F140" i="8"/>
  <c r="F145" i="8"/>
  <c r="J146" i="8"/>
  <c r="J150" i="8"/>
  <c r="J154" i="8"/>
  <c r="J158" i="8"/>
  <c r="F86" i="8"/>
  <c r="F90" i="8"/>
  <c r="J97" i="8"/>
  <c r="J99" i="8"/>
  <c r="J111" i="8"/>
  <c r="F112" i="8"/>
  <c r="F120" i="8"/>
  <c r="F122" i="8"/>
  <c r="J159" i="8"/>
  <c r="J163" i="8"/>
  <c r="J167" i="8"/>
  <c r="J171" i="8"/>
  <c r="J175" i="8"/>
  <c r="J179" i="8"/>
  <c r="J183" i="8"/>
  <c r="F191" i="8"/>
  <c r="F193" i="8"/>
  <c r="J195" i="8"/>
  <c r="F200" i="8"/>
  <c r="J80" i="8"/>
  <c r="F81" i="8"/>
  <c r="J87" i="8"/>
  <c r="F92" i="8"/>
  <c r="J102" i="8"/>
  <c r="J126" i="8"/>
  <c r="F130" i="8"/>
  <c r="F154" i="8"/>
  <c r="J166" i="8"/>
  <c r="J170" i="8"/>
  <c r="J178" i="8"/>
  <c r="J182" i="8"/>
  <c r="J187" i="8"/>
  <c r="J192" i="8"/>
  <c r="F195" i="8"/>
  <c r="J196" i="8"/>
  <c r="F82" i="8"/>
  <c r="J95" i="8"/>
  <c r="F107" i="8"/>
  <c r="J127" i="8"/>
  <c r="J132" i="8"/>
  <c r="J137" i="8"/>
  <c r="F147" i="8"/>
  <c r="F152" i="8"/>
  <c r="F155" i="8"/>
  <c r="F163" i="8"/>
  <c r="F166" i="8"/>
  <c r="F167" i="8"/>
  <c r="F170" i="8"/>
  <c r="F171" i="8"/>
  <c r="F178" i="8"/>
  <c r="F179" i="8"/>
  <c r="F182" i="8"/>
  <c r="J190" i="8"/>
  <c r="J199" i="8"/>
  <c r="F88" i="8"/>
  <c r="J98" i="8"/>
  <c r="J110" i="8"/>
  <c r="J119" i="8"/>
  <c r="F123" i="8"/>
  <c r="F146" i="8"/>
  <c r="F150" i="8"/>
  <c r="F158" i="8"/>
  <c r="J162" i="8"/>
  <c r="J174" i="8"/>
  <c r="J186" i="8"/>
  <c r="F189" i="8"/>
  <c r="F197" i="8"/>
  <c r="J81" i="8"/>
  <c r="F94" i="8"/>
  <c r="J104" i="8"/>
  <c r="J106" i="8"/>
  <c r="F116" i="8"/>
  <c r="J131" i="8"/>
  <c r="J133" i="8"/>
  <c r="J141" i="8"/>
  <c r="F148" i="8"/>
  <c r="F151" i="8"/>
  <c r="F156" i="8"/>
  <c r="F159" i="8"/>
  <c r="F162" i="8"/>
  <c r="F174" i="8"/>
  <c r="F175" i="8"/>
  <c r="F183" i="8"/>
  <c r="F196" i="8"/>
  <c r="F96" i="8"/>
  <c r="F187" i="8"/>
  <c r="J200" i="8"/>
  <c r="F192" i="8"/>
  <c r="J144" i="8"/>
  <c r="F164" i="8"/>
  <c r="J115" i="8"/>
  <c r="F160" i="8"/>
  <c r="J191" i="8"/>
  <c r="F176" i="8"/>
  <c r="F85" i="8"/>
  <c r="F84" i="8"/>
  <c r="F100" i="8"/>
  <c r="F198" i="8"/>
  <c r="F172" i="8"/>
  <c r="F194" i="8"/>
  <c r="F188" i="8"/>
  <c r="J197" i="8"/>
  <c r="F185" i="8"/>
  <c r="F177" i="8"/>
  <c r="F165" i="8"/>
  <c r="J181" i="8"/>
  <c r="J173" i="8"/>
  <c r="F124" i="8"/>
  <c r="F153" i="8"/>
  <c r="J148" i="8"/>
  <c r="J139" i="8"/>
  <c r="F132" i="8"/>
  <c r="J153" i="8"/>
  <c r="J143" i="8"/>
  <c r="F117" i="8"/>
  <c r="F141" i="8"/>
  <c r="F137" i="8"/>
  <c r="F113" i="8"/>
  <c r="J116" i="8"/>
  <c r="F168" i="8"/>
  <c r="J198" i="8"/>
  <c r="J194" i="8"/>
  <c r="J193" i="8"/>
  <c r="J188" i="8"/>
  <c r="F181" i="8"/>
  <c r="F173" i="8"/>
  <c r="J161" i="8"/>
  <c r="J164" i="8"/>
  <c r="F157" i="8"/>
  <c r="J152" i="8"/>
  <c r="F139" i="8"/>
  <c r="J149" i="8"/>
  <c r="F143" i="8"/>
  <c r="F83" i="8"/>
  <c r="F128" i="8"/>
  <c r="J184" i="8"/>
  <c r="F161" i="8"/>
  <c r="J168" i="8"/>
  <c r="J135" i="8"/>
  <c r="F125" i="8"/>
  <c r="J113" i="8"/>
  <c r="J112" i="8"/>
  <c r="F108" i="8"/>
  <c r="F103" i="8"/>
  <c r="F105" i="8"/>
  <c r="F186" i="8"/>
  <c r="F199" i="8"/>
  <c r="J165" i="8"/>
  <c r="J156" i="8"/>
  <c r="F149" i="8"/>
  <c r="J125" i="8"/>
  <c r="J128" i="8"/>
  <c r="F97" i="8"/>
  <c r="J94" i="8"/>
  <c r="J83" i="8"/>
  <c r="F190" i="8"/>
  <c r="J180" i="8"/>
  <c r="F180" i="8"/>
  <c r="F169" i="8"/>
  <c r="J124" i="8"/>
  <c r="J138" i="8"/>
  <c r="F133" i="8"/>
  <c r="J120" i="8"/>
  <c r="F109" i="8"/>
  <c r="J100" i="8"/>
  <c r="F91" i="8"/>
  <c r="F89" i="8"/>
  <c r="J121" i="8"/>
  <c r="J172" i="8"/>
  <c r="J189" i="8"/>
  <c r="J185" i="8"/>
  <c r="J177" i="8"/>
  <c r="J169" i="8"/>
  <c r="J157" i="8"/>
  <c r="F135" i="8"/>
  <c r="J117" i="8"/>
  <c r="J107" i="8"/>
  <c r="F101" i="8"/>
  <c r="J84" i="8"/>
  <c r="F95" i="8"/>
  <c r="F184" i="8"/>
  <c r="J160" i="8"/>
  <c r="J142" i="8"/>
  <c r="J134" i="8"/>
  <c r="F129" i="8"/>
  <c r="F121" i="8"/>
  <c r="F93" i="8"/>
  <c r="J176" i="8"/>
  <c r="J129" i="8"/>
  <c r="J108" i="8"/>
  <c r="AA96" i="8"/>
  <c r="AE99" i="8"/>
  <c r="AE105" i="8"/>
  <c r="AE109" i="8"/>
  <c r="AE133" i="8"/>
  <c r="AA138" i="8"/>
  <c r="AA142" i="8"/>
  <c r="AA144" i="8"/>
  <c r="AE147" i="8"/>
  <c r="AA154" i="8"/>
  <c r="AA155" i="8"/>
  <c r="AE158" i="8"/>
  <c r="AA160" i="8"/>
  <c r="AE162" i="8"/>
  <c r="AA94" i="8"/>
  <c r="AE98" i="8"/>
  <c r="AA130" i="8"/>
  <c r="AE130" i="8"/>
  <c r="AE137" i="8"/>
  <c r="AE141" i="8"/>
  <c r="AE146" i="8"/>
  <c r="AA148" i="8"/>
  <c r="AE151" i="8"/>
  <c r="AA158" i="8"/>
  <c r="AA159" i="8"/>
  <c r="AA162" i="8"/>
  <c r="AA163" i="8"/>
  <c r="AA92" i="8"/>
  <c r="AE92" i="8"/>
  <c r="AE93" i="8"/>
  <c r="AA98" i="8"/>
  <c r="AA99" i="8"/>
  <c r="AE106" i="8"/>
  <c r="AE136" i="8"/>
  <c r="AE140" i="8"/>
  <c r="AE145" i="8"/>
  <c r="AA146" i="8"/>
  <c r="AA147" i="8"/>
  <c r="AE150" i="8"/>
  <c r="AA152" i="8"/>
  <c r="AE155" i="8"/>
  <c r="AE97" i="8"/>
  <c r="AA150" i="8"/>
  <c r="AA151" i="8"/>
  <c r="AE159" i="8"/>
  <c r="AA174" i="8"/>
  <c r="AA175" i="8"/>
  <c r="AA178" i="8"/>
  <c r="AA179" i="8"/>
  <c r="AE182" i="8"/>
  <c r="AA186" i="8"/>
  <c r="AA187" i="8"/>
  <c r="AE191" i="8"/>
  <c r="AA193" i="8"/>
  <c r="AE196" i="8"/>
  <c r="AE200" i="8"/>
  <c r="AE96" i="8"/>
  <c r="AA110" i="8"/>
  <c r="AE179" i="8"/>
  <c r="AE190" i="8"/>
  <c r="AA195" i="8"/>
  <c r="AA106" i="8"/>
  <c r="AA107" i="8"/>
  <c r="AA134" i="8"/>
  <c r="AA140" i="8"/>
  <c r="AA145" i="8"/>
  <c r="AE154" i="8"/>
  <c r="AE163" i="8"/>
  <c r="AA164" i="8"/>
  <c r="AE167" i="8"/>
  <c r="AE171" i="8"/>
  <c r="AA182" i="8"/>
  <c r="AA183" i="8"/>
  <c r="AE186" i="8"/>
  <c r="AA191" i="8"/>
  <c r="AE192" i="8"/>
  <c r="AE195" i="8"/>
  <c r="AA196" i="8"/>
  <c r="AA197" i="8"/>
  <c r="AE199" i="8"/>
  <c r="AA200" i="8"/>
  <c r="AA136" i="8"/>
  <c r="AE166" i="8"/>
  <c r="AE170" i="8"/>
  <c r="AE175" i="8"/>
  <c r="AE187" i="8"/>
  <c r="AA166" i="8"/>
  <c r="AA167" i="8"/>
  <c r="AE178" i="8"/>
  <c r="AA104" i="8"/>
  <c r="AA192" i="8"/>
  <c r="AE144" i="8"/>
  <c r="AE110" i="8"/>
  <c r="AA170" i="8"/>
  <c r="AA171" i="8"/>
  <c r="AE174" i="8"/>
  <c r="AE183" i="8"/>
  <c r="AA199" i="8"/>
  <c r="AA156" i="8"/>
  <c r="AA189" i="8"/>
  <c r="AA190" i="8"/>
  <c r="AA184" i="8"/>
  <c r="AE173" i="8"/>
  <c r="AA173" i="8"/>
  <c r="AA124" i="8"/>
  <c r="AE164" i="8"/>
  <c r="AA132" i="8"/>
  <c r="AE135" i="8"/>
  <c r="AA135" i="8"/>
  <c r="AE117" i="8"/>
  <c r="AA137" i="8"/>
  <c r="AA133" i="8"/>
  <c r="AA129" i="8"/>
  <c r="AE122" i="8"/>
  <c r="AE114" i="8"/>
  <c r="AA127" i="8"/>
  <c r="AE119" i="8"/>
  <c r="AA115" i="8"/>
  <c r="AE116" i="8"/>
  <c r="AA103" i="8"/>
  <c r="AA101" i="8"/>
  <c r="AA93" i="8"/>
  <c r="AA91" i="8"/>
  <c r="AA89" i="8"/>
  <c r="AE90" i="8"/>
  <c r="AA86" i="8"/>
  <c r="AE82" i="8"/>
  <c r="AE198" i="8"/>
  <c r="AE172" i="8"/>
  <c r="AA172" i="8"/>
  <c r="AE194" i="8"/>
  <c r="AE184" i="8"/>
  <c r="AA188" i="8"/>
  <c r="AE180" i="8"/>
  <c r="AE193" i="8"/>
  <c r="AE188" i="8"/>
  <c r="AE177" i="8"/>
  <c r="AA177" i="8"/>
  <c r="AE169" i="8"/>
  <c r="AA169" i="8"/>
  <c r="AE181" i="8"/>
  <c r="AA181" i="8"/>
  <c r="AE124" i="8"/>
  <c r="AA157" i="8"/>
  <c r="AE156" i="8"/>
  <c r="AE139" i="8"/>
  <c r="AA139" i="8"/>
  <c r="AE132" i="8"/>
  <c r="AE142" i="8"/>
  <c r="AA125" i="8"/>
  <c r="AE129" i="8"/>
  <c r="AA118" i="8"/>
  <c r="AA194" i="8"/>
  <c r="AA180" i="8"/>
  <c r="AE197" i="8"/>
  <c r="AE189" i="8"/>
  <c r="AA168" i="8"/>
  <c r="AE168" i="8"/>
  <c r="AE160" i="8"/>
  <c r="AA153" i="8"/>
  <c r="AE152" i="8"/>
  <c r="AE157" i="8"/>
  <c r="AE138" i="8"/>
  <c r="AE125" i="8"/>
  <c r="AA131" i="8"/>
  <c r="AA128" i="8"/>
  <c r="AA121" i="8"/>
  <c r="AA113" i="8"/>
  <c r="AA126" i="8"/>
  <c r="AE118" i="8"/>
  <c r="AA198" i="8"/>
  <c r="AE185" i="8"/>
  <c r="AA185" i="8"/>
  <c r="AE165" i="8"/>
  <c r="AA165" i="8"/>
  <c r="AA176" i="8"/>
  <c r="AE161" i="8"/>
  <c r="AA161" i="8"/>
  <c r="AE176" i="8"/>
  <c r="AA149" i="8"/>
  <c r="AE148" i="8"/>
  <c r="AE153" i="8"/>
  <c r="AE149" i="8"/>
  <c r="AE143" i="8"/>
  <c r="AA143" i="8"/>
  <c r="AE134" i="8"/>
  <c r="AA114" i="8"/>
  <c r="AA123" i="8"/>
  <c r="AA119" i="8"/>
  <c r="AE115" i="8"/>
  <c r="AA111" i="8"/>
  <c r="AA120" i="8"/>
  <c r="AE112" i="8"/>
  <c r="AA108" i="8"/>
  <c r="AE102" i="8"/>
  <c r="AE104" i="8"/>
  <c r="AE101" i="8"/>
  <c r="AE95" i="8"/>
  <c r="AA87" i="8"/>
  <c r="AE83" i="8"/>
  <c r="AA117" i="8"/>
  <c r="AA141" i="8"/>
  <c r="AE123" i="8"/>
  <c r="AE111" i="8"/>
  <c r="AE120" i="8"/>
  <c r="AE103" i="8"/>
  <c r="AA97" i="8"/>
  <c r="AE89" i="8"/>
  <c r="AE88" i="8"/>
  <c r="AE86" i="8"/>
  <c r="AE85" i="8"/>
  <c r="AA83" i="8"/>
  <c r="AA122" i="8"/>
  <c r="AA116" i="8"/>
  <c r="AA100" i="8"/>
  <c r="AE91" i="8"/>
  <c r="AA90" i="8"/>
  <c r="AE131" i="8"/>
  <c r="AE128" i="8"/>
  <c r="AE121" i="8"/>
  <c r="AE113" i="8"/>
  <c r="AE126" i="8"/>
  <c r="AE127" i="8"/>
  <c r="AA112" i="8"/>
  <c r="AA102" i="8"/>
  <c r="AA105" i="8"/>
  <c r="AE94" i="8"/>
  <c r="AA82" i="8"/>
  <c r="AE87" i="8"/>
  <c r="AA84" i="8"/>
  <c r="AA81" i="8"/>
  <c r="AE80" i="8"/>
  <c r="AE107" i="8"/>
  <c r="AA109" i="8"/>
  <c r="AE108" i="8"/>
  <c r="AE100" i="8"/>
  <c r="AA95" i="8"/>
  <c r="AA88" i="8"/>
  <c r="AA85" i="8"/>
  <c r="AE84" i="8"/>
  <c r="AA80" i="8"/>
  <c r="AE81" i="8"/>
  <c r="AC88" i="8"/>
  <c r="AG89" i="8"/>
  <c r="AC92" i="8"/>
  <c r="AG92" i="8"/>
  <c r="AG101" i="8"/>
  <c r="AC104" i="8"/>
  <c r="AC106" i="8"/>
  <c r="AC107" i="8"/>
  <c r="AC111" i="8"/>
  <c r="AC112" i="8"/>
  <c r="AG115" i="8"/>
  <c r="AG122" i="8"/>
  <c r="AC125" i="8"/>
  <c r="AG126" i="8"/>
  <c r="AC128" i="8"/>
  <c r="AC134" i="8"/>
  <c r="AC136" i="8"/>
  <c r="AC137" i="8"/>
  <c r="AC139" i="8"/>
  <c r="AC140" i="8"/>
  <c r="AC141" i="8"/>
  <c r="AG144" i="8"/>
  <c r="AC145" i="8"/>
  <c r="AC149" i="8"/>
  <c r="AC150" i="8"/>
  <c r="AC151" i="8"/>
  <c r="AG152" i="8"/>
  <c r="AG154" i="8"/>
  <c r="AC156" i="8"/>
  <c r="AG159" i="8"/>
  <c r="AG163" i="8"/>
  <c r="AG87" i="8"/>
  <c r="AG90" i="8"/>
  <c r="AC102" i="8"/>
  <c r="AG103" i="8"/>
  <c r="AG107" i="8"/>
  <c r="AC110" i="8"/>
  <c r="AG110" i="8"/>
  <c r="AG112" i="8"/>
  <c r="AG114" i="8"/>
  <c r="AC116" i="8"/>
  <c r="AG119" i="8"/>
  <c r="AC122" i="8"/>
  <c r="AC123" i="8"/>
  <c r="AC126" i="8"/>
  <c r="AC127" i="8"/>
  <c r="AC138" i="8"/>
  <c r="AC142" i="8"/>
  <c r="AC144" i="8"/>
  <c r="AG147" i="8"/>
  <c r="AC153" i="8"/>
  <c r="AC154" i="8"/>
  <c r="AC155" i="8"/>
  <c r="AG156" i="8"/>
  <c r="AG158" i="8"/>
  <c r="AC160" i="8"/>
  <c r="AG162" i="8"/>
  <c r="AG88" i="8"/>
  <c r="AC91" i="8"/>
  <c r="AG104" i="8"/>
  <c r="AC105" i="8"/>
  <c r="AC108" i="8"/>
  <c r="AC109" i="8"/>
  <c r="AC113" i="8"/>
  <c r="AC114" i="8"/>
  <c r="AC115" i="8"/>
  <c r="AG116" i="8"/>
  <c r="AG118" i="8"/>
  <c r="AC120" i="8"/>
  <c r="AG134" i="8"/>
  <c r="AG146" i="8"/>
  <c r="AC148" i="8"/>
  <c r="AG151" i="8"/>
  <c r="AC157" i="8"/>
  <c r="AC158" i="8"/>
  <c r="AC159" i="8"/>
  <c r="AG160" i="8"/>
  <c r="AC162" i="8"/>
  <c r="AC117" i="8"/>
  <c r="AC130" i="8"/>
  <c r="AG138" i="8"/>
  <c r="AC146" i="8"/>
  <c r="AC147" i="8"/>
  <c r="AC152" i="8"/>
  <c r="AG155" i="8"/>
  <c r="AC163" i="8"/>
  <c r="AC165" i="8"/>
  <c r="AC166" i="8"/>
  <c r="AC167" i="8"/>
  <c r="AC170" i="8"/>
  <c r="AC171" i="8"/>
  <c r="AG174" i="8"/>
  <c r="AC176" i="8"/>
  <c r="AC177" i="8"/>
  <c r="AG178" i="8"/>
  <c r="AG183" i="8"/>
  <c r="AC118" i="8"/>
  <c r="AG127" i="8"/>
  <c r="AG140" i="8"/>
  <c r="AC164" i="8"/>
  <c r="AG167" i="8"/>
  <c r="AG171" i="8"/>
  <c r="AC182" i="8"/>
  <c r="AC183" i="8"/>
  <c r="AC87" i="8"/>
  <c r="AC90" i="8"/>
  <c r="AG91" i="8"/>
  <c r="AG111" i="8"/>
  <c r="AG120" i="8"/>
  <c r="AG130" i="8"/>
  <c r="AG150" i="8"/>
  <c r="AC174" i="8"/>
  <c r="AC175" i="8"/>
  <c r="AC178" i="8"/>
  <c r="AC179" i="8"/>
  <c r="AG182" i="8"/>
  <c r="AG106" i="8"/>
  <c r="AC119" i="8"/>
  <c r="AG123" i="8"/>
  <c r="AG145" i="8"/>
  <c r="AC185" i="8"/>
  <c r="AC169" i="8"/>
  <c r="AG164" i="8"/>
  <c r="AG179" i="8"/>
  <c r="AC133" i="8"/>
  <c r="AC161" i="8"/>
  <c r="AG166" i="8"/>
  <c r="AC168" i="8"/>
  <c r="AG175" i="8"/>
  <c r="AC89" i="8"/>
  <c r="AG170" i="8"/>
  <c r="AG136" i="8"/>
  <c r="AG148" i="8"/>
  <c r="AG142" i="8"/>
  <c r="AC196" i="8"/>
  <c r="AG190" i="8"/>
  <c r="AC172" i="8"/>
  <c r="AC188" i="8"/>
  <c r="AG199" i="8"/>
  <c r="AG193" i="8"/>
  <c r="AC195" i="8"/>
  <c r="AG191" i="8"/>
  <c r="AC187" i="8"/>
  <c r="AG185" i="8"/>
  <c r="AG165" i="8"/>
  <c r="AG161" i="8"/>
  <c r="AC124" i="8"/>
  <c r="AG157" i="8"/>
  <c r="AG132" i="8"/>
  <c r="AG143" i="8"/>
  <c r="AG125" i="8"/>
  <c r="AG131" i="8"/>
  <c r="AG128" i="8"/>
  <c r="AG109" i="8"/>
  <c r="AG105" i="8"/>
  <c r="AG102" i="8"/>
  <c r="AC100" i="8"/>
  <c r="AG98" i="8"/>
  <c r="AG99" i="8"/>
  <c r="AC95" i="8"/>
  <c r="AG93" i="8"/>
  <c r="AG82" i="8"/>
  <c r="AC200" i="8"/>
  <c r="AG196" i="8"/>
  <c r="AC192" i="8"/>
  <c r="AC184" i="8"/>
  <c r="AC194" i="8"/>
  <c r="AG188" i="8"/>
  <c r="AG195" i="8"/>
  <c r="AG187" i="8"/>
  <c r="AC181" i="8"/>
  <c r="AC173" i="8"/>
  <c r="AC189" i="8"/>
  <c r="AC186" i="8"/>
  <c r="AG173" i="8"/>
  <c r="AG153" i="8"/>
  <c r="AG135" i="8"/>
  <c r="AC129" i="8"/>
  <c r="AC121" i="8"/>
  <c r="AG121" i="8"/>
  <c r="AG113" i="8"/>
  <c r="AC198" i="8"/>
  <c r="AG200" i="8"/>
  <c r="AG192" i="8"/>
  <c r="AG172" i="8"/>
  <c r="AC197" i="8"/>
  <c r="AG184" i="8"/>
  <c r="AG194" i="8"/>
  <c r="AG177" i="8"/>
  <c r="AG169" i="8"/>
  <c r="AG189" i="8"/>
  <c r="AG186" i="8"/>
  <c r="AG181" i="8"/>
  <c r="AG124" i="8"/>
  <c r="AG149" i="8"/>
  <c r="AG139" i="8"/>
  <c r="AC132" i="8"/>
  <c r="AC135" i="8"/>
  <c r="AC131" i="8"/>
  <c r="AG117" i="8"/>
  <c r="AG141" i="8"/>
  <c r="AG198" i="8"/>
  <c r="AC190" i="8"/>
  <c r="AG197" i="8"/>
  <c r="AC180" i="8"/>
  <c r="AG180" i="8"/>
  <c r="AC199" i="8"/>
  <c r="AC193" i="8"/>
  <c r="AC191" i="8"/>
  <c r="AG176" i="8"/>
  <c r="AG168" i="8"/>
  <c r="AC143" i="8"/>
  <c r="AC94" i="8"/>
  <c r="AG85" i="8"/>
  <c r="AG80" i="8"/>
  <c r="AG129" i="8"/>
  <c r="AC96" i="8"/>
  <c r="AG94" i="8"/>
  <c r="AG83" i="8"/>
  <c r="AC80" i="8"/>
  <c r="AC99" i="8"/>
  <c r="AG95" i="8"/>
  <c r="AG96" i="8"/>
  <c r="AC86" i="8"/>
  <c r="AC82" i="8"/>
  <c r="AC84" i="8"/>
  <c r="AG137" i="8"/>
  <c r="AG133" i="8"/>
  <c r="AG108" i="8"/>
  <c r="AG100" i="8"/>
  <c r="AC97" i="8"/>
  <c r="AC98" i="8"/>
  <c r="AC93" i="8"/>
  <c r="AG86" i="8"/>
  <c r="AC85" i="8"/>
  <c r="AG84" i="8"/>
  <c r="AC81" i="8"/>
  <c r="AC103" i="8"/>
  <c r="AC101" i="8"/>
  <c r="AG97" i="8"/>
  <c r="AC83" i="8"/>
  <c r="AG81" i="8"/>
  <c r="AD81" i="8"/>
  <c r="AH82" i="8"/>
  <c r="AH85" i="8"/>
  <c r="AD87" i="8"/>
  <c r="AD90" i="8"/>
  <c r="AH91" i="8"/>
  <c r="AD98" i="8"/>
  <c r="AH106" i="8"/>
  <c r="AH111" i="8"/>
  <c r="AH117" i="8"/>
  <c r="AD118" i="8"/>
  <c r="AH120" i="8"/>
  <c r="AH123" i="8"/>
  <c r="AH127" i="8"/>
  <c r="AD130" i="8"/>
  <c r="AH130" i="8"/>
  <c r="AH136" i="8"/>
  <c r="AH138" i="8"/>
  <c r="AH140" i="8"/>
  <c r="AH142" i="8"/>
  <c r="AH145" i="8"/>
  <c r="AD146" i="8"/>
  <c r="AH148" i="8"/>
  <c r="AH150" i="8"/>
  <c r="AH155" i="8"/>
  <c r="AD80" i="8"/>
  <c r="AH81" i="8"/>
  <c r="AH86" i="8"/>
  <c r="AD88" i="8"/>
  <c r="AH89" i="8"/>
  <c r="AD92" i="8"/>
  <c r="AH92" i="8"/>
  <c r="AH94" i="8"/>
  <c r="AD95" i="8"/>
  <c r="AH96" i="8"/>
  <c r="AH101" i="8"/>
  <c r="AD104" i="8"/>
  <c r="AH105" i="8"/>
  <c r="AD106" i="8"/>
  <c r="AH109" i="8"/>
  <c r="AD111" i="8"/>
  <c r="AH115" i="8"/>
  <c r="AD121" i="8"/>
  <c r="AH122" i="8"/>
  <c r="AD125" i="8"/>
  <c r="AH126" i="8"/>
  <c r="AH128" i="8"/>
  <c r="AH133" i="8"/>
  <c r="AD134" i="8"/>
  <c r="AD136" i="8"/>
  <c r="AH139" i="8"/>
  <c r="AD140" i="8"/>
  <c r="AH144" i="8"/>
  <c r="AD145" i="8"/>
  <c r="AH149" i="8"/>
  <c r="AD150" i="8"/>
  <c r="AH152" i="8"/>
  <c r="AH154" i="8"/>
  <c r="AH159" i="8"/>
  <c r="AH80" i="8"/>
  <c r="AD84" i="8"/>
  <c r="AH87" i="8"/>
  <c r="AH90" i="8"/>
  <c r="AH95" i="8"/>
  <c r="AD96" i="8"/>
  <c r="AH99" i="8"/>
  <c r="AH100" i="8"/>
  <c r="AD102" i="8"/>
  <c r="AH103" i="8"/>
  <c r="AH107" i="8"/>
  <c r="AD110" i="8"/>
  <c r="AH110" i="8"/>
  <c r="AH112" i="8"/>
  <c r="AH114" i="8"/>
  <c r="AH119" i="8"/>
  <c r="AH121" i="8"/>
  <c r="AD122" i="8"/>
  <c r="AH125" i="8"/>
  <c r="AD126" i="8"/>
  <c r="AD129" i="8"/>
  <c r="AD131" i="8"/>
  <c r="AH137" i="8"/>
  <c r="AD138" i="8"/>
  <c r="AH141" i="8"/>
  <c r="AD142" i="8"/>
  <c r="AD144" i="8"/>
  <c r="AH147" i="8"/>
  <c r="AH153" i="8"/>
  <c r="AD154" i="8"/>
  <c r="AH156" i="8"/>
  <c r="AH158" i="8"/>
  <c r="AH162" i="8"/>
  <c r="AH93" i="8"/>
  <c r="AH104" i="8"/>
  <c r="AD109" i="8"/>
  <c r="AH113" i="8"/>
  <c r="AH116" i="8"/>
  <c r="AH164" i="8"/>
  <c r="AH166" i="8"/>
  <c r="AH168" i="8"/>
  <c r="AD169" i="8"/>
  <c r="AH170" i="8"/>
  <c r="AH175" i="8"/>
  <c r="AH179" i="8"/>
  <c r="AH185" i="8"/>
  <c r="AH193" i="8"/>
  <c r="AD194" i="8"/>
  <c r="AD195" i="8"/>
  <c r="AH197" i="8"/>
  <c r="AD199" i="8"/>
  <c r="AD94" i="8"/>
  <c r="AH134" i="8"/>
  <c r="AD174" i="8"/>
  <c r="AH177" i="8"/>
  <c r="AH186" i="8"/>
  <c r="AH192" i="8"/>
  <c r="AH196" i="8"/>
  <c r="AH84" i="8"/>
  <c r="AD85" i="8"/>
  <c r="AH102" i="8"/>
  <c r="AH108" i="8"/>
  <c r="AH146" i="8"/>
  <c r="AH151" i="8"/>
  <c r="AD158" i="8"/>
  <c r="AD162" i="8"/>
  <c r="AH165" i="8"/>
  <c r="AD166" i="8"/>
  <c r="AH169" i="8"/>
  <c r="AD170" i="8"/>
  <c r="AD173" i="8"/>
  <c r="AH174" i="8"/>
  <c r="AH176" i="8"/>
  <c r="AD177" i="8"/>
  <c r="AH178" i="8"/>
  <c r="AH183" i="8"/>
  <c r="AD187" i="8"/>
  <c r="AH188" i="8"/>
  <c r="AD189" i="8"/>
  <c r="AH198" i="8"/>
  <c r="AH83" i="8"/>
  <c r="AD114" i="8"/>
  <c r="AH129" i="8"/>
  <c r="AH163" i="8"/>
  <c r="AH173" i="8"/>
  <c r="AD178" i="8"/>
  <c r="AD181" i="8"/>
  <c r="AH182" i="8"/>
  <c r="AH191" i="8"/>
  <c r="AD193" i="8"/>
  <c r="AD86" i="8"/>
  <c r="AD105" i="8"/>
  <c r="AH118" i="8"/>
  <c r="AH187" i="8"/>
  <c r="AH189" i="8"/>
  <c r="AD191" i="8"/>
  <c r="AD200" i="8"/>
  <c r="AD196" i="8"/>
  <c r="AH131" i="8"/>
  <c r="AH132" i="8"/>
  <c r="AH160" i="8"/>
  <c r="AH167" i="8"/>
  <c r="AH181" i="8"/>
  <c r="AH195" i="8"/>
  <c r="AH199" i="8"/>
  <c r="AH200" i="8"/>
  <c r="AH157" i="8"/>
  <c r="AD185" i="8"/>
  <c r="AH190" i="8"/>
  <c r="AD82" i="8"/>
  <c r="AH88" i="8"/>
  <c r="AH98" i="8"/>
  <c r="AH171" i="8"/>
  <c r="AD182" i="8"/>
  <c r="AH161" i="8"/>
  <c r="AD198" i="8"/>
  <c r="AD197" i="8"/>
  <c r="AD190" i="8"/>
  <c r="AD172" i="8"/>
  <c r="AD184" i="8"/>
  <c r="AH172" i="8"/>
  <c r="AD180" i="8"/>
  <c r="AD179" i="8"/>
  <c r="AD147" i="8"/>
  <c r="AD139" i="8"/>
  <c r="AD164" i="8"/>
  <c r="AD156" i="8"/>
  <c r="AD152" i="8"/>
  <c r="AD153" i="8"/>
  <c r="AD117" i="8"/>
  <c r="AD123" i="8"/>
  <c r="AD115" i="8"/>
  <c r="AD120" i="8"/>
  <c r="AD99" i="8"/>
  <c r="AD91" i="8"/>
  <c r="AH184" i="8"/>
  <c r="AD168" i="8"/>
  <c r="AD124" i="8"/>
  <c r="AD175" i="8"/>
  <c r="AD163" i="8"/>
  <c r="AD132" i="8"/>
  <c r="AH124" i="8"/>
  <c r="AD160" i="8"/>
  <c r="AD148" i="8"/>
  <c r="AD157" i="8"/>
  <c r="AD141" i="8"/>
  <c r="AH194" i="8"/>
  <c r="AD192" i="8"/>
  <c r="AH180" i="8"/>
  <c r="AD188" i="8"/>
  <c r="AD165" i="8"/>
  <c r="AD161" i="8"/>
  <c r="AD176" i="8"/>
  <c r="AD171" i="8"/>
  <c r="AD155" i="8"/>
  <c r="AH143" i="8"/>
  <c r="AD143" i="8"/>
  <c r="AD137" i="8"/>
  <c r="AD119" i="8"/>
  <c r="AD186" i="8"/>
  <c r="AD183" i="8"/>
  <c r="AD167" i="8"/>
  <c r="AD159" i="8"/>
  <c r="AD151" i="8"/>
  <c r="AH135" i="8"/>
  <c r="AD149" i="8"/>
  <c r="AD135" i="8"/>
  <c r="AD133" i="8"/>
  <c r="AD127" i="8"/>
  <c r="AD103" i="8"/>
  <c r="AD108" i="8"/>
  <c r="AD97" i="8"/>
  <c r="AD116" i="8"/>
  <c r="AD112" i="8"/>
  <c r="AD107" i="8"/>
  <c r="AD89" i="8"/>
  <c r="AD101" i="8"/>
  <c r="AD83" i="8"/>
  <c r="AD128" i="8"/>
  <c r="AD113" i="8"/>
  <c r="AD100" i="8"/>
  <c r="AD93" i="8"/>
  <c r="AH97" i="8"/>
  <c r="AF6" i="8"/>
  <c r="AF86" i="8"/>
  <c r="AF94" i="8"/>
  <c r="AB95" i="8"/>
  <c r="AF96" i="8"/>
  <c r="AF97" i="8"/>
  <c r="AB110" i="8"/>
  <c r="AF110" i="8"/>
  <c r="AF114" i="8"/>
  <c r="AB116" i="8"/>
  <c r="AF119" i="8"/>
  <c r="AB122" i="8"/>
  <c r="AB123" i="8"/>
  <c r="AB126" i="8"/>
  <c r="AB127" i="8"/>
  <c r="AB93" i="8"/>
  <c r="AB96" i="8"/>
  <c r="AF99" i="8"/>
  <c r="AF100" i="8"/>
  <c r="AB114" i="8"/>
  <c r="AB115" i="8"/>
  <c r="AF118" i="8"/>
  <c r="AB120" i="8"/>
  <c r="AB86" i="8"/>
  <c r="AB94" i="8"/>
  <c r="AF98" i="8"/>
  <c r="AF111" i="8"/>
  <c r="AB118" i="8"/>
  <c r="AB119" i="8"/>
  <c r="AF123" i="8"/>
  <c r="AF127" i="8"/>
  <c r="AB130" i="8"/>
  <c r="AF130" i="8"/>
  <c r="AF92" i="8"/>
  <c r="AB111" i="8"/>
  <c r="AB112" i="8"/>
  <c r="AB189" i="8"/>
  <c r="AB192" i="8"/>
  <c r="AB198" i="8"/>
  <c r="AB99" i="8"/>
  <c r="AB191" i="8"/>
  <c r="AF115" i="8"/>
  <c r="AB190" i="8"/>
  <c r="AF191" i="8"/>
  <c r="AB193" i="8"/>
  <c r="AF196" i="8"/>
  <c r="AF200" i="8"/>
  <c r="AB98" i="8"/>
  <c r="AF189" i="8"/>
  <c r="AF195" i="8"/>
  <c r="AB196" i="8"/>
  <c r="AB197" i="8"/>
  <c r="AB195" i="8"/>
  <c r="AF199" i="8"/>
  <c r="AB92" i="8"/>
  <c r="AF126" i="8"/>
  <c r="AF193" i="8"/>
  <c r="AB200" i="8"/>
  <c r="AF122" i="8"/>
  <c r="AF197" i="8"/>
  <c r="AB199" i="8"/>
  <c r="AF198" i="8"/>
  <c r="AF172" i="8"/>
  <c r="AF184" i="8"/>
  <c r="AF180" i="8"/>
  <c r="AB194" i="8"/>
  <c r="AF177" i="8"/>
  <c r="AF169" i="8"/>
  <c r="AF186" i="8"/>
  <c r="AF181" i="8"/>
  <c r="AB168" i="8"/>
  <c r="AB153" i="8"/>
  <c r="AF157" i="8"/>
  <c r="AF178" i="8"/>
  <c r="AB174" i="8"/>
  <c r="AB162" i="8"/>
  <c r="AF154" i="8"/>
  <c r="AB150" i="8"/>
  <c r="AB146" i="8"/>
  <c r="AF139" i="8"/>
  <c r="AB179" i="8"/>
  <c r="AB171" i="8"/>
  <c r="AF163" i="8"/>
  <c r="AB159" i="8"/>
  <c r="AF155" i="8"/>
  <c r="AB151" i="8"/>
  <c r="AB147" i="8"/>
  <c r="AB164" i="8"/>
  <c r="AF160" i="8"/>
  <c r="AB152" i="8"/>
  <c r="AF148" i="8"/>
  <c r="AF144" i="8"/>
  <c r="AB140" i="8"/>
  <c r="AB141" i="8"/>
  <c r="AB133" i="8"/>
  <c r="AB131" i="8"/>
  <c r="AF128" i="8"/>
  <c r="AB142" i="8"/>
  <c r="AF121" i="8"/>
  <c r="AB121" i="8"/>
  <c r="AF113" i="8"/>
  <c r="AB113" i="8"/>
  <c r="AB109" i="8"/>
  <c r="AB102" i="8"/>
  <c r="AF108" i="8"/>
  <c r="AF95" i="8"/>
  <c r="AB88" i="8"/>
  <c r="AB85" i="8"/>
  <c r="AB84" i="8"/>
  <c r="AF83" i="8"/>
  <c r="AF190" i="8"/>
  <c r="AB185" i="8"/>
  <c r="AB165" i="8"/>
  <c r="AB161" i="8"/>
  <c r="AB176" i="8"/>
  <c r="AF168" i="8"/>
  <c r="AF153" i="8"/>
  <c r="AB124" i="8"/>
  <c r="AF174" i="8"/>
  <c r="AB170" i="8"/>
  <c r="AF162" i="8"/>
  <c r="AF150" i="8"/>
  <c r="AF146" i="8"/>
  <c r="AF179" i="8"/>
  <c r="AF171" i="8"/>
  <c r="AF159" i="8"/>
  <c r="AF151" i="8"/>
  <c r="AF147" i="8"/>
  <c r="AF164" i="8"/>
  <c r="AB156" i="8"/>
  <c r="AF152" i="8"/>
  <c r="AB143" i="8"/>
  <c r="AF140" i="8"/>
  <c r="AB136" i="8"/>
  <c r="AF117" i="8"/>
  <c r="AB117" i="8"/>
  <c r="AF141" i="8"/>
  <c r="AF133" i="8"/>
  <c r="AF131" i="8"/>
  <c r="AF142" i="8"/>
  <c r="AB138" i="8"/>
  <c r="AB134" i="8"/>
  <c r="AF120" i="8"/>
  <c r="AF112" i="8"/>
  <c r="AB188" i="8"/>
  <c r="AF188" i="8"/>
  <c r="AF192" i="8"/>
  <c r="AB187" i="8"/>
  <c r="AF185" i="8"/>
  <c r="AF165" i="8"/>
  <c r="AB173" i="8"/>
  <c r="AF161" i="8"/>
  <c r="AF176" i="8"/>
  <c r="AB149" i="8"/>
  <c r="AF124" i="8"/>
  <c r="AB182" i="8"/>
  <c r="AF170" i="8"/>
  <c r="AB166" i="8"/>
  <c r="AB158" i="8"/>
  <c r="AB132" i="8"/>
  <c r="AB183" i="8"/>
  <c r="AB175" i="8"/>
  <c r="AB167" i="8"/>
  <c r="AF156" i="8"/>
  <c r="AF143" i="8"/>
  <c r="AB135" i="8"/>
  <c r="AF145" i="8"/>
  <c r="AF136" i="8"/>
  <c r="AB137" i="8"/>
  <c r="AF138" i="8"/>
  <c r="AF134" i="8"/>
  <c r="AF129" i="8"/>
  <c r="AB129" i="8"/>
  <c r="AB172" i="8"/>
  <c r="AB184" i="8"/>
  <c r="AF194" i="8"/>
  <c r="AB180" i="8"/>
  <c r="AF187" i="8"/>
  <c r="AB177" i="8"/>
  <c r="AB169" i="8"/>
  <c r="AB186" i="8"/>
  <c r="AB181" i="8"/>
  <c r="AF173" i="8"/>
  <c r="AF149" i="8"/>
  <c r="AB157" i="8"/>
  <c r="AF182" i="8"/>
  <c r="AB178" i="8"/>
  <c r="AF166" i="8"/>
  <c r="AF158" i="8"/>
  <c r="AB154" i="8"/>
  <c r="AB139" i="8"/>
  <c r="AF132" i="8"/>
  <c r="AF183" i="8"/>
  <c r="AF175" i="8"/>
  <c r="AF167" i="8"/>
  <c r="AB163" i="8"/>
  <c r="AB155" i="8"/>
  <c r="AB160" i="8"/>
  <c r="AB148" i="8"/>
  <c r="AF135" i="8"/>
  <c r="AB145" i="8"/>
  <c r="AF90" i="8"/>
  <c r="AB144" i="8"/>
  <c r="AB128" i="8"/>
  <c r="AF137" i="8"/>
  <c r="AF116" i="8"/>
  <c r="AF102" i="8"/>
  <c r="AB100" i="8"/>
  <c r="AB106" i="8"/>
  <c r="AB101" i="8"/>
  <c r="AB108" i="8"/>
  <c r="AF82" i="8"/>
  <c r="AF84" i="8"/>
  <c r="AB80" i="8"/>
  <c r="AF109" i="8"/>
  <c r="AB105" i="8"/>
  <c r="AB104" i="8"/>
  <c r="AF106" i="8"/>
  <c r="AB103" i="8"/>
  <c r="AF101" i="8"/>
  <c r="AF93" i="8"/>
  <c r="AB89" i="8"/>
  <c r="AF88" i="8"/>
  <c r="AF81" i="8"/>
  <c r="AF125" i="8"/>
  <c r="AB125" i="8"/>
  <c r="AF105" i="8"/>
  <c r="AF104" i="8"/>
  <c r="AB107" i="8"/>
  <c r="AF103" i="8"/>
  <c r="AB91" i="8"/>
  <c r="AF89" i="8"/>
  <c r="AB90" i="8"/>
  <c r="AF87" i="8"/>
  <c r="AB83" i="8"/>
  <c r="AB81" i="8"/>
  <c r="AF107" i="8"/>
  <c r="AB97" i="8"/>
  <c r="AF91" i="8"/>
  <c r="AB87" i="8"/>
  <c r="AB82" i="8"/>
  <c r="AF80" i="8"/>
  <c r="AF85" i="8"/>
  <c r="AO87" i="8"/>
  <c r="AS105" i="8"/>
  <c r="AO109" i="8"/>
  <c r="AO110" i="8"/>
  <c r="AS110" i="8"/>
  <c r="AO111" i="8"/>
  <c r="AS113" i="8"/>
  <c r="AS114" i="8"/>
  <c r="AS115" i="8"/>
  <c r="AS117" i="8"/>
  <c r="AS118" i="8"/>
  <c r="AS119" i="8"/>
  <c r="AO121" i="8"/>
  <c r="AS124" i="8"/>
  <c r="AS125" i="8"/>
  <c r="AS128" i="8"/>
  <c r="AS129" i="8"/>
  <c r="AS134" i="8"/>
  <c r="AS145" i="8"/>
  <c r="AS161" i="8"/>
  <c r="AS162" i="8"/>
  <c r="AO86" i="8"/>
  <c r="AS86" i="8"/>
  <c r="AO88" i="8"/>
  <c r="AS89" i="8"/>
  <c r="AS90" i="8"/>
  <c r="AO91" i="8"/>
  <c r="AO101" i="8"/>
  <c r="AS104" i="8"/>
  <c r="AS106" i="8"/>
  <c r="AS112" i="8"/>
  <c r="AO114" i="8"/>
  <c r="AS116" i="8"/>
  <c r="AO118" i="8"/>
  <c r="AS120" i="8"/>
  <c r="AS121" i="8"/>
  <c r="AS126" i="8"/>
  <c r="AS127" i="8"/>
  <c r="AO130" i="8"/>
  <c r="AS130" i="8"/>
  <c r="AS135" i="8"/>
  <c r="AS136" i="8"/>
  <c r="AS138" i="8"/>
  <c r="AS139" i="8"/>
  <c r="AS140" i="8"/>
  <c r="AS142" i="8"/>
  <c r="AO145" i="8"/>
  <c r="AS146" i="8"/>
  <c r="AS147" i="8"/>
  <c r="AS149" i="8"/>
  <c r="AS150" i="8"/>
  <c r="AS151" i="8"/>
  <c r="AS87" i="8"/>
  <c r="AS102" i="8"/>
  <c r="AO105" i="8"/>
  <c r="AO106" i="8"/>
  <c r="AO108" i="8"/>
  <c r="AS109" i="8"/>
  <c r="AS122" i="8"/>
  <c r="AS123" i="8"/>
  <c r="AO126" i="8"/>
  <c r="AS133" i="8"/>
  <c r="AO134" i="8"/>
  <c r="AO136" i="8"/>
  <c r="AO140" i="8"/>
  <c r="AS143" i="8"/>
  <c r="AO146" i="8"/>
  <c r="AS148" i="8"/>
  <c r="AO150" i="8"/>
  <c r="AS152" i="8"/>
  <c r="AO154" i="8"/>
  <c r="AS156" i="8"/>
  <c r="AO158" i="8"/>
  <c r="AS160" i="8"/>
  <c r="AS80" i="8"/>
  <c r="AO89" i="8"/>
  <c r="AS92" i="8"/>
  <c r="AS111" i="8"/>
  <c r="AO129" i="8"/>
  <c r="AO142" i="8"/>
  <c r="AO169" i="8"/>
  <c r="AS172" i="8"/>
  <c r="AS173" i="8"/>
  <c r="AS176" i="8"/>
  <c r="AS177" i="8"/>
  <c r="AS182" i="8"/>
  <c r="AS183" i="8"/>
  <c r="AS184" i="8"/>
  <c r="AS88" i="8"/>
  <c r="AS91" i="8"/>
  <c r="AO104" i="8"/>
  <c r="AS108" i="8"/>
  <c r="AO138" i="8"/>
  <c r="AS141" i="8"/>
  <c r="AS154" i="8"/>
  <c r="AS158" i="8"/>
  <c r="AS168" i="8"/>
  <c r="AS169" i="8"/>
  <c r="AS174" i="8"/>
  <c r="AS175" i="8"/>
  <c r="AS178" i="8"/>
  <c r="AS179" i="8"/>
  <c r="AO182" i="8"/>
  <c r="AO90" i="8"/>
  <c r="AS137" i="8"/>
  <c r="AO144" i="8"/>
  <c r="AS155" i="8"/>
  <c r="AS159" i="8"/>
  <c r="AO162" i="8"/>
  <c r="AS163" i="8"/>
  <c r="AS165" i="8"/>
  <c r="AS166" i="8"/>
  <c r="AS167" i="8"/>
  <c r="AS170" i="8"/>
  <c r="AS171" i="8"/>
  <c r="AO174" i="8"/>
  <c r="AO178" i="8"/>
  <c r="AO181" i="8"/>
  <c r="AO80" i="8"/>
  <c r="AO92" i="8"/>
  <c r="AO103" i="8"/>
  <c r="AS107" i="8"/>
  <c r="AO122" i="8"/>
  <c r="AO125" i="8"/>
  <c r="AS144" i="8"/>
  <c r="AS153" i="8"/>
  <c r="AS157" i="8"/>
  <c r="AS164" i="8"/>
  <c r="AO166" i="8"/>
  <c r="AO170" i="8"/>
  <c r="AO173" i="8"/>
  <c r="AO177" i="8"/>
  <c r="AS180" i="8"/>
  <c r="AS181" i="8"/>
  <c r="AS194" i="8"/>
  <c r="AO180" i="8"/>
  <c r="AO199" i="8"/>
  <c r="AO195" i="8"/>
  <c r="AO165" i="8"/>
  <c r="AO175" i="8"/>
  <c r="AO159" i="8"/>
  <c r="AO151" i="8"/>
  <c r="AO152" i="8"/>
  <c r="AO149" i="8"/>
  <c r="AO135" i="8"/>
  <c r="AO137" i="8"/>
  <c r="AO198" i="8"/>
  <c r="AO190" i="8"/>
  <c r="AO172" i="8"/>
  <c r="AO184" i="8"/>
  <c r="AS199" i="8"/>
  <c r="AO193" i="8"/>
  <c r="AS195" i="8"/>
  <c r="AO176" i="8"/>
  <c r="AO124" i="8"/>
  <c r="AO171" i="8"/>
  <c r="AO163" i="8"/>
  <c r="AO155" i="8"/>
  <c r="AO139" i="8"/>
  <c r="AO148" i="8"/>
  <c r="AO153" i="8"/>
  <c r="AO143" i="8"/>
  <c r="AS198" i="8"/>
  <c r="AO200" i="8"/>
  <c r="AO196" i="8"/>
  <c r="AO192" i="8"/>
  <c r="AS190" i="8"/>
  <c r="AO197" i="8"/>
  <c r="AO188" i="8"/>
  <c r="AS193" i="8"/>
  <c r="AO191" i="8"/>
  <c r="AO187" i="8"/>
  <c r="AO185" i="8"/>
  <c r="AO189" i="8"/>
  <c r="AO186" i="8"/>
  <c r="AO168" i="8"/>
  <c r="AO183" i="8"/>
  <c r="AO167" i="8"/>
  <c r="AO164" i="8"/>
  <c r="AO156" i="8"/>
  <c r="AO157" i="8"/>
  <c r="AO141" i="8"/>
  <c r="AO133" i="8"/>
  <c r="AS131" i="8"/>
  <c r="AO128" i="8"/>
  <c r="AS200" i="8"/>
  <c r="AS196" i="8"/>
  <c r="AS192" i="8"/>
  <c r="AS197" i="8"/>
  <c r="AO194" i="8"/>
  <c r="AS188" i="8"/>
  <c r="AS191" i="8"/>
  <c r="AS187" i="8"/>
  <c r="AS185" i="8"/>
  <c r="AS189" i="8"/>
  <c r="AS186" i="8"/>
  <c r="AO161" i="8"/>
  <c r="AO179" i="8"/>
  <c r="AO147" i="8"/>
  <c r="AS132" i="8"/>
  <c r="AO132" i="8"/>
  <c r="AO160" i="8"/>
  <c r="AO117" i="8"/>
  <c r="AO131" i="8"/>
  <c r="AO115" i="8"/>
  <c r="AO112" i="8"/>
  <c r="AO84" i="8"/>
  <c r="AO113" i="8"/>
  <c r="AO127" i="8"/>
  <c r="AO119" i="8"/>
  <c r="AO107" i="8"/>
  <c r="AS100" i="8"/>
  <c r="AS97" i="8"/>
  <c r="AO98" i="8"/>
  <c r="AS99" i="8"/>
  <c r="AO95" i="8"/>
  <c r="AO93" i="8"/>
  <c r="AO94" i="8"/>
  <c r="AO85" i="8"/>
  <c r="AS84" i="8"/>
  <c r="AO83" i="8"/>
  <c r="AS85" i="8"/>
  <c r="AO123" i="8"/>
  <c r="AO120" i="8"/>
  <c r="AO102" i="8"/>
  <c r="AS101" i="8"/>
  <c r="AS98" i="8"/>
  <c r="AS95" i="8"/>
  <c r="AO96" i="8"/>
  <c r="AS93" i="8"/>
  <c r="AS94" i="8"/>
  <c r="AO82" i="8"/>
  <c r="AS83" i="8"/>
  <c r="AO116" i="8"/>
  <c r="AS103" i="8"/>
  <c r="AO97" i="8"/>
  <c r="AS96" i="8"/>
  <c r="AS82" i="8"/>
  <c r="AS81" i="8"/>
  <c r="AO100" i="8"/>
  <c r="AO99" i="8"/>
  <c r="AO81" i="8"/>
  <c r="AP80" i="8"/>
  <c r="AT80" i="8"/>
  <c r="AP81" i="8"/>
  <c r="AP85" i="8"/>
  <c r="AT88" i="8"/>
  <c r="AP89" i="8"/>
  <c r="AP90" i="8"/>
  <c r="AP92" i="8"/>
  <c r="AT92" i="8"/>
  <c r="AP93" i="8"/>
  <c r="AT94" i="8"/>
  <c r="AT98" i="8"/>
  <c r="AP103" i="8"/>
  <c r="AT108" i="8"/>
  <c r="AT111" i="8"/>
  <c r="AP122" i="8"/>
  <c r="AP123" i="8"/>
  <c r="AT131" i="8"/>
  <c r="AP144" i="8"/>
  <c r="AT144" i="8"/>
  <c r="AT81" i="8"/>
  <c r="AP82" i="8"/>
  <c r="AT85" i="8"/>
  <c r="AP87" i="8"/>
  <c r="AT96" i="8"/>
  <c r="AP98" i="8"/>
  <c r="AP99" i="8"/>
  <c r="AP102" i="8"/>
  <c r="AT105" i="8"/>
  <c r="AP109" i="8"/>
  <c r="AP110" i="8"/>
  <c r="AT110" i="8"/>
  <c r="AP111" i="8"/>
  <c r="AT114" i="8"/>
  <c r="AT118" i="8"/>
  <c r="AT125" i="8"/>
  <c r="AT129" i="8"/>
  <c r="AP132" i="8"/>
  <c r="AP133" i="8"/>
  <c r="AT134" i="8"/>
  <c r="AT145" i="8"/>
  <c r="AT82" i="8"/>
  <c r="AT84" i="8"/>
  <c r="AP86" i="8"/>
  <c r="AT86" i="8"/>
  <c r="AP88" i="8"/>
  <c r="AT90" i="8"/>
  <c r="AP91" i="8"/>
  <c r="AP96" i="8"/>
  <c r="AP101" i="8"/>
  <c r="AT104" i="8"/>
  <c r="AT106" i="8"/>
  <c r="AP114" i="8"/>
  <c r="AP115" i="8"/>
  <c r="AP118" i="8"/>
  <c r="AP119" i="8"/>
  <c r="AT121" i="8"/>
  <c r="AT126" i="8"/>
  <c r="AP130" i="8"/>
  <c r="AT130" i="8"/>
  <c r="AT136" i="8"/>
  <c r="AP137" i="8"/>
  <c r="AT138" i="8"/>
  <c r="AT140" i="8"/>
  <c r="AP141" i="8"/>
  <c r="AT142" i="8"/>
  <c r="AP145" i="8"/>
  <c r="AT146" i="8"/>
  <c r="AT150" i="8"/>
  <c r="AT154" i="8"/>
  <c r="AT158" i="8"/>
  <c r="AP162" i="8"/>
  <c r="AP163" i="8"/>
  <c r="AP95" i="8"/>
  <c r="AT97" i="8"/>
  <c r="AP105" i="8"/>
  <c r="AP106" i="8"/>
  <c r="AT122" i="8"/>
  <c r="AP131" i="8"/>
  <c r="AP154" i="8"/>
  <c r="AP158" i="8"/>
  <c r="AT162" i="8"/>
  <c r="AP166" i="8"/>
  <c r="AP167" i="8"/>
  <c r="AP170" i="8"/>
  <c r="AP171" i="8"/>
  <c r="AT181" i="8"/>
  <c r="AP191" i="8"/>
  <c r="AP192" i="8"/>
  <c r="AP195" i="8"/>
  <c r="AT199" i="8"/>
  <c r="AT109" i="8"/>
  <c r="AP155" i="8"/>
  <c r="AP159" i="8"/>
  <c r="AT173" i="8"/>
  <c r="AT177" i="8"/>
  <c r="AT182" i="8"/>
  <c r="AT185" i="8"/>
  <c r="AP186" i="8"/>
  <c r="AT187" i="8"/>
  <c r="AP190" i="8"/>
  <c r="AT193" i="8"/>
  <c r="AP196" i="8"/>
  <c r="AP199" i="8"/>
  <c r="AT200" i="8"/>
  <c r="AP140" i="8"/>
  <c r="AP150" i="8"/>
  <c r="AP151" i="8"/>
  <c r="AT169" i="8"/>
  <c r="AT174" i="8"/>
  <c r="AT178" i="8"/>
  <c r="AP182" i="8"/>
  <c r="AP183" i="8"/>
  <c r="AP187" i="8"/>
  <c r="AP200" i="8"/>
  <c r="AT87" i="8"/>
  <c r="AT102" i="8"/>
  <c r="AP126" i="8"/>
  <c r="AP127" i="8"/>
  <c r="AP136" i="8"/>
  <c r="AP146" i="8"/>
  <c r="AP147" i="8"/>
  <c r="AT166" i="8"/>
  <c r="AT170" i="8"/>
  <c r="AP174" i="8"/>
  <c r="AP175" i="8"/>
  <c r="AP178" i="8"/>
  <c r="AP179" i="8"/>
  <c r="AP185" i="8"/>
  <c r="AT189" i="8"/>
  <c r="AT191" i="8"/>
  <c r="AT195" i="8"/>
  <c r="AT196" i="8"/>
  <c r="AP198" i="8"/>
  <c r="AT190" i="8"/>
  <c r="AP172" i="8"/>
  <c r="AP184" i="8"/>
  <c r="AP197" i="8"/>
  <c r="AP193" i="8"/>
  <c r="AP177" i="8"/>
  <c r="AP173" i="8"/>
  <c r="AT161" i="8"/>
  <c r="AP176" i="8"/>
  <c r="AP124" i="8"/>
  <c r="AT171" i="8"/>
  <c r="AT163" i="8"/>
  <c r="AT155" i="8"/>
  <c r="AP148" i="8"/>
  <c r="AP139" i="8"/>
  <c r="AT148" i="8"/>
  <c r="AT153" i="8"/>
  <c r="AP143" i="8"/>
  <c r="AP142" i="8"/>
  <c r="AP134" i="8"/>
  <c r="AT117" i="8"/>
  <c r="AT197" i="8"/>
  <c r="AT192" i="8"/>
  <c r="AT194" i="8"/>
  <c r="AT180" i="8"/>
  <c r="AP189" i="8"/>
  <c r="AT186" i="8"/>
  <c r="AT165" i="8"/>
  <c r="AP181" i="8"/>
  <c r="AP168" i="8"/>
  <c r="AT183" i="8"/>
  <c r="AT167" i="8"/>
  <c r="AP160" i="8"/>
  <c r="AP152" i="8"/>
  <c r="AT164" i="8"/>
  <c r="AT156" i="8"/>
  <c r="AP153" i="8"/>
  <c r="AT157" i="8"/>
  <c r="AT135" i="8"/>
  <c r="AT141" i="8"/>
  <c r="AT133" i="8"/>
  <c r="AP125" i="8"/>
  <c r="AT198" i="8"/>
  <c r="AT172" i="8"/>
  <c r="AT184" i="8"/>
  <c r="AP169" i="8"/>
  <c r="AP161" i="8"/>
  <c r="AT176" i="8"/>
  <c r="AT124" i="8"/>
  <c r="AT179" i="8"/>
  <c r="AP164" i="8"/>
  <c r="AP156" i="8"/>
  <c r="AT147" i="8"/>
  <c r="AT139" i="8"/>
  <c r="AT160" i="8"/>
  <c r="AP149" i="8"/>
  <c r="AT143" i="8"/>
  <c r="AP138" i="8"/>
  <c r="AP117" i="8"/>
  <c r="AT188" i="8"/>
  <c r="AP180" i="8"/>
  <c r="AP194" i="8"/>
  <c r="AP188" i="8"/>
  <c r="AP165" i="8"/>
  <c r="AT168" i="8"/>
  <c r="AT175" i="8"/>
  <c r="AT159" i="8"/>
  <c r="AT151" i="8"/>
  <c r="AT132" i="8"/>
  <c r="AP157" i="8"/>
  <c r="AT152" i="8"/>
  <c r="AT149" i="8"/>
  <c r="AP135" i="8"/>
  <c r="AT137" i="8"/>
  <c r="AP113" i="8"/>
  <c r="AT127" i="8"/>
  <c r="AT119" i="8"/>
  <c r="AP112" i="8"/>
  <c r="AT103" i="8"/>
  <c r="AT101" i="8"/>
  <c r="AT95" i="8"/>
  <c r="AP94" i="8"/>
  <c r="AP128" i="8"/>
  <c r="AT123" i="8"/>
  <c r="AP116" i="8"/>
  <c r="AT120" i="8"/>
  <c r="AP104" i="8"/>
  <c r="AP100" i="8"/>
  <c r="AT93" i="8"/>
  <c r="AT91" i="8"/>
  <c r="AT89" i="8"/>
  <c r="AT83" i="8"/>
  <c r="AP121" i="8"/>
  <c r="AT113" i="8"/>
  <c r="AP120" i="8"/>
  <c r="AT116" i="8"/>
  <c r="AP108" i="8"/>
  <c r="AT99" i="8"/>
  <c r="AT128" i="8"/>
  <c r="AP129" i="8"/>
  <c r="AT115" i="8"/>
  <c r="AT112" i="8"/>
  <c r="AP107" i="8"/>
  <c r="AT100" i="8"/>
  <c r="AP97" i="8"/>
  <c r="AT107" i="8"/>
  <c r="AP84" i="8"/>
  <c r="AP83" i="8"/>
  <c r="AQ138" i="8"/>
  <c r="AM145" i="8"/>
  <c r="AM157" i="8"/>
  <c r="AM162" i="8"/>
  <c r="AM140" i="8"/>
  <c r="AM146" i="8"/>
  <c r="AM144" i="8"/>
  <c r="AM159" i="8"/>
  <c r="AQ185" i="8"/>
  <c r="AQ197" i="8"/>
  <c r="AQ171" i="8"/>
  <c r="AQ189" i="8"/>
  <c r="AM179" i="8"/>
  <c r="AM195" i="8"/>
  <c r="AM176" i="8"/>
  <c r="AQ187" i="8"/>
  <c r="AQ169" i="8"/>
  <c r="AQ188" i="8"/>
  <c r="AM180" i="8"/>
  <c r="AQ149" i="8"/>
  <c r="AM124" i="8"/>
  <c r="AQ153" i="8"/>
  <c r="AQ121" i="8"/>
  <c r="AQ113" i="8"/>
  <c r="AQ127" i="8"/>
  <c r="AM119" i="8"/>
  <c r="AM101" i="8"/>
  <c r="AQ87" i="8"/>
  <c r="AQ122" i="8"/>
  <c r="AQ119" i="8"/>
  <c r="AQ101" i="8"/>
  <c r="AQ91" i="8"/>
  <c r="AM87" i="8"/>
  <c r="AM85" i="8"/>
  <c r="AQ85" i="8"/>
  <c r="AQ128" i="8"/>
  <c r="AM114" i="8"/>
  <c r="AM111" i="8"/>
  <c r="AM102" i="8"/>
  <c r="AQ95" i="8"/>
  <c r="AM121" i="8"/>
  <c r="AM113" i="8"/>
  <c r="AM127" i="8"/>
  <c r="AQ111" i="8"/>
  <c r="AQ102" i="8"/>
  <c r="AQ105" i="8"/>
  <c r="AM80" i="8"/>
  <c r="AM91" i="8"/>
  <c r="AQ81" i="8"/>
  <c r="AA6" i="8"/>
  <c r="AD7" i="8"/>
  <c r="AH7" i="8"/>
  <c r="AD8" i="8"/>
  <c r="AH8" i="8"/>
  <c r="AD9" i="8"/>
  <c r="AH9" i="8"/>
  <c r="AD10" i="8"/>
  <c r="AH10" i="8"/>
  <c r="AD11" i="8"/>
  <c r="AH11" i="8"/>
  <c r="AD12" i="8"/>
  <c r="AH12" i="8"/>
  <c r="AD13" i="8"/>
  <c r="AH13" i="8"/>
  <c r="AD14" i="8"/>
  <c r="AH14" i="8"/>
  <c r="AD15" i="8"/>
  <c r="AH15" i="8"/>
  <c r="AD16" i="8"/>
  <c r="AH16" i="8"/>
  <c r="AD17" i="8"/>
  <c r="AH17" i="8"/>
  <c r="AD18" i="8"/>
  <c r="AH18" i="8"/>
  <c r="AD19" i="8"/>
  <c r="AH19" i="8"/>
  <c r="AD20" i="8"/>
  <c r="AH20" i="8"/>
  <c r="AD21" i="8"/>
  <c r="AH21" i="8"/>
  <c r="AD22" i="8"/>
  <c r="AH22" i="8"/>
  <c r="AD23" i="8"/>
  <c r="AH23" i="8"/>
  <c r="AD24" i="8"/>
  <c r="AH24" i="8"/>
  <c r="AD25" i="8"/>
  <c r="AH25" i="8"/>
  <c r="AD26" i="8"/>
  <c r="AH26" i="8"/>
  <c r="AD27" i="8"/>
  <c r="AH27" i="8"/>
  <c r="AD28" i="8"/>
  <c r="AH28" i="8"/>
  <c r="AD29" i="8"/>
  <c r="AH29" i="8"/>
  <c r="AD30" i="8"/>
  <c r="AH30" i="8"/>
  <c r="AD31" i="8"/>
  <c r="AH31" i="8"/>
  <c r="AD32" i="8"/>
  <c r="AH32" i="8"/>
  <c r="AD33" i="8"/>
  <c r="AH33" i="8"/>
  <c r="AD34" i="8"/>
  <c r="AH34" i="8"/>
  <c r="AD35" i="8"/>
  <c r="AH35" i="8"/>
  <c r="AD36" i="8"/>
  <c r="AH36" i="8"/>
  <c r="AD37" i="8"/>
  <c r="AH37" i="8"/>
  <c r="AD38" i="8"/>
  <c r="AH38" i="8"/>
  <c r="AD39" i="8"/>
  <c r="AH39" i="8"/>
  <c r="AD40" i="8"/>
  <c r="AH40" i="8"/>
  <c r="AD41" i="8"/>
  <c r="AH41" i="8"/>
  <c r="AD42" i="8"/>
  <c r="AH42" i="8"/>
  <c r="AD43" i="8"/>
  <c r="AH43" i="8"/>
  <c r="AD44" i="8"/>
  <c r="AH44" i="8"/>
  <c r="AD45" i="8"/>
  <c r="AH45" i="8"/>
  <c r="AD46" i="8"/>
  <c r="AH46" i="8"/>
  <c r="AD47" i="8"/>
  <c r="AH47" i="8"/>
  <c r="AD48" i="8"/>
  <c r="AH48" i="8"/>
  <c r="AD49" i="8"/>
  <c r="AH49" i="8"/>
  <c r="AD50" i="8"/>
  <c r="AH50" i="8"/>
  <c r="AD51" i="8"/>
  <c r="AH51" i="8"/>
  <c r="AD52" i="8"/>
  <c r="AH52" i="8"/>
  <c r="AD53" i="8"/>
  <c r="AH53" i="8"/>
  <c r="AD54" i="8"/>
  <c r="AH54" i="8"/>
  <c r="AD55" i="8"/>
  <c r="AH55" i="8"/>
  <c r="AD56" i="8"/>
  <c r="AH56" i="8"/>
  <c r="AD57" i="8"/>
  <c r="AH57" i="8"/>
  <c r="AD58" i="8"/>
  <c r="AH58" i="8"/>
  <c r="AD59" i="8"/>
  <c r="AH59" i="8"/>
  <c r="AD60" i="8"/>
  <c r="AH60" i="8"/>
  <c r="AD61" i="8"/>
  <c r="AH61" i="8"/>
  <c r="AD62" i="8"/>
  <c r="AH62" i="8"/>
  <c r="AD63" i="8"/>
  <c r="AH63" i="8"/>
  <c r="AD64" i="8"/>
  <c r="AH64" i="8"/>
  <c r="AD65" i="8"/>
  <c r="AH65" i="8"/>
  <c r="AD66" i="8"/>
  <c r="AH66" i="8"/>
  <c r="AD67" i="8"/>
  <c r="AH67" i="8"/>
  <c r="AD68" i="8"/>
  <c r="AH68" i="8"/>
  <c r="AD69" i="8"/>
  <c r="AH69" i="8"/>
  <c r="AD70" i="8"/>
  <c r="AH70" i="8"/>
  <c r="AD71" i="8"/>
  <c r="AH71" i="8"/>
  <c r="AD72" i="8"/>
  <c r="AH72" i="8"/>
  <c r="AD73" i="8"/>
  <c r="AH73" i="8"/>
  <c r="AD74" i="8"/>
  <c r="AH74" i="8"/>
  <c r="AD75" i="8"/>
  <c r="AH75" i="8"/>
  <c r="AD76" i="8"/>
  <c r="AH76" i="8"/>
  <c r="AH77" i="8"/>
  <c r="AH78" i="8"/>
  <c r="AH79" i="8"/>
  <c r="AD6" i="8"/>
  <c r="AD77" i="8"/>
  <c r="AD78" i="8"/>
  <c r="AD79" i="8"/>
  <c r="AQ6" i="8"/>
  <c r="Q8" i="8"/>
  <c r="U7" i="8"/>
  <c r="Q9" i="8"/>
  <c r="U9" i="8"/>
  <c r="Q10" i="8"/>
  <c r="U10" i="8"/>
  <c r="Q11" i="8"/>
  <c r="U11" i="8"/>
  <c r="Q12" i="8"/>
  <c r="U12" i="8"/>
  <c r="Q13" i="8"/>
  <c r="U13" i="8"/>
  <c r="Q14" i="8"/>
  <c r="U14" i="8"/>
  <c r="Q15" i="8"/>
  <c r="U15" i="8"/>
  <c r="Q16" i="8"/>
  <c r="U16" i="8"/>
  <c r="Q17" i="8"/>
  <c r="U17" i="8"/>
  <c r="Q18" i="8"/>
  <c r="U18" i="8"/>
  <c r="Q19" i="8"/>
  <c r="U19" i="8"/>
  <c r="Q20" i="8"/>
  <c r="U20" i="8"/>
  <c r="Q21" i="8"/>
  <c r="U21" i="8"/>
  <c r="Q22" i="8"/>
  <c r="U22" i="8"/>
  <c r="Q23" i="8"/>
  <c r="U23" i="8"/>
  <c r="Q24" i="8"/>
  <c r="U24" i="8"/>
  <c r="Q25" i="8"/>
  <c r="U25" i="8"/>
  <c r="Q26" i="8"/>
  <c r="U26" i="8"/>
  <c r="Q27" i="8"/>
  <c r="U27" i="8"/>
  <c r="Q28" i="8"/>
  <c r="U28" i="8"/>
  <c r="Q29" i="8"/>
  <c r="U29" i="8"/>
  <c r="Q30" i="8"/>
  <c r="Q7" i="8"/>
  <c r="U8" i="8"/>
  <c r="U30" i="8"/>
  <c r="U31" i="8"/>
  <c r="U32" i="8"/>
  <c r="U33" i="8"/>
  <c r="U34" i="8"/>
  <c r="Q35" i="8"/>
  <c r="U35" i="8"/>
  <c r="Q36" i="8"/>
  <c r="U36" i="8"/>
  <c r="Q37" i="8"/>
  <c r="U37" i="8"/>
  <c r="Q38" i="8"/>
  <c r="U38" i="8"/>
  <c r="Q39" i="8"/>
  <c r="U39" i="8"/>
  <c r="Q40" i="8"/>
  <c r="U40" i="8"/>
  <c r="Q41" i="8"/>
  <c r="U41" i="8"/>
  <c r="Q42" i="8"/>
  <c r="U42" i="8"/>
  <c r="Q43" i="8"/>
  <c r="U43" i="8"/>
  <c r="Q44" i="8"/>
  <c r="U44" i="8"/>
  <c r="Q45" i="8"/>
  <c r="U45" i="8"/>
  <c r="Q46" i="8"/>
  <c r="U46" i="8"/>
  <c r="Q47" i="8"/>
  <c r="U47" i="8"/>
  <c r="Q48" i="8"/>
  <c r="U48" i="8"/>
  <c r="Q49" i="8"/>
  <c r="U49" i="8"/>
  <c r="Q50" i="8"/>
  <c r="U50" i="8"/>
  <c r="Q51" i="8"/>
  <c r="U51" i="8"/>
  <c r="Q52" i="8"/>
  <c r="U52" i="8"/>
  <c r="Q53" i="8"/>
  <c r="U53" i="8"/>
  <c r="Q54" i="8"/>
  <c r="U54" i="8"/>
  <c r="Q55" i="8"/>
  <c r="U55" i="8"/>
  <c r="Q56" i="8"/>
  <c r="U56" i="8"/>
  <c r="Q57" i="8"/>
  <c r="U57" i="8"/>
  <c r="Q58" i="8"/>
  <c r="U58" i="8"/>
  <c r="Q59" i="8"/>
  <c r="U59" i="8"/>
  <c r="Q60" i="8"/>
  <c r="U60" i="8"/>
  <c r="Q61" i="8"/>
  <c r="U61" i="8"/>
  <c r="Q62" i="8"/>
  <c r="U62" i="8"/>
  <c r="Q63" i="8"/>
  <c r="U63" i="8"/>
  <c r="Q64" i="8"/>
  <c r="U64" i="8"/>
  <c r="Q65" i="8"/>
  <c r="U65" i="8"/>
  <c r="Q66" i="8"/>
  <c r="U66" i="8"/>
  <c r="Q67" i="8"/>
  <c r="U67" i="8"/>
  <c r="Q68" i="8"/>
  <c r="U68" i="8"/>
  <c r="Q69" i="8"/>
  <c r="U69" i="8"/>
  <c r="Q70" i="8"/>
  <c r="U70" i="8"/>
  <c r="Q71" i="8"/>
  <c r="U71" i="8"/>
  <c r="Q72" i="8"/>
  <c r="U72" i="8"/>
  <c r="Q73" i="8"/>
  <c r="U73" i="8"/>
  <c r="Q74" i="8"/>
  <c r="U74" i="8"/>
  <c r="Q75" i="8"/>
  <c r="U75" i="8"/>
  <c r="Q76" i="8"/>
  <c r="U76" i="8"/>
  <c r="Q77" i="8"/>
  <c r="U77" i="8"/>
  <c r="Q78" i="8"/>
  <c r="U78" i="8"/>
  <c r="Q79" i="8"/>
  <c r="U79" i="8"/>
  <c r="Q6" i="8"/>
  <c r="Q31" i="8"/>
  <c r="Q32" i="8"/>
  <c r="Q33" i="8"/>
  <c r="Q34" i="8"/>
  <c r="U6" i="8"/>
  <c r="AT7" i="8"/>
  <c r="AT9" i="8"/>
  <c r="AT11" i="8"/>
  <c r="AT13" i="8"/>
  <c r="AT15" i="8"/>
  <c r="AT17" i="8"/>
  <c r="AT19" i="8"/>
  <c r="AT21" i="8"/>
  <c r="AT23" i="8"/>
  <c r="AT25" i="8"/>
  <c r="AT27" i="8"/>
  <c r="AT29" i="8"/>
  <c r="AT31" i="8"/>
  <c r="AT33" i="8"/>
  <c r="AT35" i="8"/>
  <c r="AT37" i="8"/>
  <c r="AT39" i="8"/>
  <c r="AT41" i="8"/>
  <c r="AT43" i="8"/>
  <c r="AT44" i="8"/>
  <c r="AP8" i="8"/>
  <c r="AP10" i="8"/>
  <c r="AP12" i="8"/>
  <c r="AP14" i="8"/>
  <c r="AP16" i="8"/>
  <c r="AP18" i="8"/>
  <c r="AP20" i="8"/>
  <c r="AP22" i="8"/>
  <c r="AP24" i="8"/>
  <c r="AP26" i="8"/>
  <c r="AP28" i="8"/>
  <c r="AP30" i="8"/>
  <c r="AP32" i="8"/>
  <c r="AP34" i="8"/>
  <c r="AP36" i="8"/>
  <c r="AP38" i="8"/>
  <c r="AP40" i="8"/>
  <c r="AP42" i="8"/>
  <c r="AP44" i="8"/>
  <c r="AT8" i="8"/>
  <c r="AT10" i="8"/>
  <c r="AT12" i="8"/>
  <c r="AT14" i="8"/>
  <c r="AT16" i="8"/>
  <c r="AT18" i="8"/>
  <c r="AT20" i="8"/>
  <c r="AT22" i="8"/>
  <c r="AT24" i="8"/>
  <c r="AT26" i="8"/>
  <c r="AT28" i="8"/>
  <c r="AT30" i="8"/>
  <c r="AT32" i="8"/>
  <c r="AT34" i="8"/>
  <c r="AT36" i="8"/>
  <c r="AT38" i="8"/>
  <c r="AT40" i="8"/>
  <c r="AT42" i="8"/>
  <c r="AT45" i="8"/>
  <c r="AP46" i="8"/>
  <c r="AT46" i="8"/>
  <c r="AP47" i="8"/>
  <c r="AT47" i="8"/>
  <c r="AP48" i="8"/>
  <c r="AT48" i="8"/>
  <c r="AP49" i="8"/>
  <c r="AT49" i="8"/>
  <c r="AP50" i="8"/>
  <c r="AT50" i="8"/>
  <c r="AP51" i="8"/>
  <c r="AT51" i="8"/>
  <c r="AP52" i="8"/>
  <c r="AT52" i="8"/>
  <c r="AP53" i="8"/>
  <c r="AT53" i="8"/>
  <c r="AP54" i="8"/>
  <c r="AT54" i="8"/>
  <c r="AP55" i="8"/>
  <c r="AT55" i="8"/>
  <c r="AP56" i="8"/>
  <c r="AT56" i="8"/>
  <c r="AP57" i="8"/>
  <c r="AT57" i="8"/>
  <c r="AP58" i="8"/>
  <c r="AT58" i="8"/>
  <c r="AP59" i="8"/>
  <c r="AT59" i="8"/>
  <c r="AP60" i="8"/>
  <c r="AT60" i="8"/>
  <c r="AP61" i="8"/>
  <c r="AT61" i="8"/>
  <c r="AP62" i="8"/>
  <c r="AT62" i="8"/>
  <c r="AP63" i="8"/>
  <c r="AT63" i="8"/>
  <c r="AP64" i="8"/>
  <c r="AT64" i="8"/>
  <c r="AP65" i="8"/>
  <c r="AT65" i="8"/>
  <c r="AP66" i="8"/>
  <c r="AT66" i="8"/>
  <c r="AP67" i="8"/>
  <c r="AT67" i="8"/>
  <c r="AP68" i="8"/>
  <c r="AT68" i="8"/>
  <c r="AP69" i="8"/>
  <c r="AT69" i="8"/>
  <c r="AP70" i="8"/>
  <c r="AT70" i="8"/>
  <c r="AP71" i="8"/>
  <c r="AT71" i="8"/>
  <c r="AP72" i="8"/>
  <c r="AT72" i="8"/>
  <c r="AP73" i="8"/>
  <c r="AT73" i="8"/>
  <c r="AP74" i="8"/>
  <c r="AT74" i="8"/>
  <c r="AP75" i="8"/>
  <c r="AP13" i="8"/>
  <c r="AP21" i="8"/>
  <c r="AP29" i="8"/>
  <c r="AP37" i="8"/>
  <c r="AT76" i="8"/>
  <c r="AP77" i="8"/>
  <c r="AT77" i="8"/>
  <c r="AP78" i="8"/>
  <c r="AT78" i="8"/>
  <c r="AP79" i="8"/>
  <c r="AT79" i="8"/>
  <c r="AP7" i="8"/>
  <c r="AP15" i="8"/>
  <c r="AP23" i="8"/>
  <c r="AP31" i="8"/>
  <c r="AP39" i="8"/>
  <c r="AP45" i="8"/>
  <c r="AP76" i="8"/>
  <c r="AT6" i="8"/>
  <c r="AP9" i="8"/>
  <c r="AP17" i="8"/>
  <c r="AP25" i="8"/>
  <c r="AP33" i="8"/>
  <c r="AP41" i="8"/>
  <c r="AT75" i="8"/>
  <c r="AP11" i="8"/>
  <c r="AP43" i="8"/>
  <c r="AP6" i="8"/>
  <c r="AP19" i="8"/>
  <c r="AP27" i="8"/>
  <c r="AP35" i="8"/>
  <c r="E7" i="8"/>
  <c r="I7" i="8"/>
  <c r="E8" i="8"/>
  <c r="I8" i="8"/>
  <c r="E9" i="8"/>
  <c r="I9" i="8"/>
  <c r="E10" i="8"/>
  <c r="I10" i="8"/>
  <c r="E11" i="8"/>
  <c r="I11" i="8"/>
  <c r="E12" i="8"/>
  <c r="I12" i="8"/>
  <c r="E13" i="8"/>
  <c r="I13" i="8"/>
  <c r="E14" i="8"/>
  <c r="I14" i="8"/>
  <c r="E15" i="8"/>
  <c r="I15" i="8"/>
  <c r="E16" i="8"/>
  <c r="I16" i="8"/>
  <c r="E17" i="8"/>
  <c r="I17" i="8"/>
  <c r="E18" i="8"/>
  <c r="I18" i="8"/>
  <c r="E19" i="8"/>
  <c r="I19" i="8"/>
  <c r="E20" i="8"/>
  <c r="I20" i="8"/>
  <c r="E21" i="8"/>
  <c r="I21" i="8"/>
  <c r="E22" i="8"/>
  <c r="I22" i="8"/>
  <c r="E23" i="8"/>
  <c r="I23" i="8"/>
  <c r="E24" i="8"/>
  <c r="I24" i="8"/>
  <c r="E25" i="8"/>
  <c r="I25" i="8"/>
  <c r="E26" i="8"/>
  <c r="I26" i="8"/>
  <c r="E27" i="8"/>
  <c r="I27" i="8"/>
  <c r="E28" i="8"/>
  <c r="I28" i="8"/>
  <c r="E29" i="8"/>
  <c r="I29" i="8"/>
  <c r="E30" i="8"/>
  <c r="I30" i="8"/>
  <c r="E31" i="8"/>
  <c r="I31" i="8"/>
  <c r="E32" i="8"/>
  <c r="I32" i="8"/>
  <c r="E33" i="8"/>
  <c r="I33" i="8"/>
  <c r="E34" i="8"/>
  <c r="I34" i="8"/>
  <c r="E35" i="8"/>
  <c r="I35" i="8"/>
  <c r="E36" i="8"/>
  <c r="I36" i="8"/>
  <c r="I37" i="8"/>
  <c r="I38" i="8"/>
  <c r="I39" i="8"/>
  <c r="I40" i="8"/>
  <c r="E42" i="8"/>
  <c r="E44" i="8"/>
  <c r="I44" i="8"/>
  <c r="E45" i="8"/>
  <c r="I45" i="8"/>
  <c r="E46" i="8"/>
  <c r="I46" i="8"/>
  <c r="E47" i="8"/>
  <c r="I47" i="8"/>
  <c r="E48" i="8"/>
  <c r="I48" i="8"/>
  <c r="E49" i="8"/>
  <c r="I49" i="8"/>
  <c r="E50" i="8"/>
  <c r="I50" i="8"/>
  <c r="E51" i="8"/>
  <c r="I51" i="8"/>
  <c r="E52" i="8"/>
  <c r="I52" i="8"/>
  <c r="E53" i="8"/>
  <c r="I53" i="8"/>
  <c r="E54" i="8"/>
  <c r="I54" i="8"/>
  <c r="E55" i="8"/>
  <c r="I55" i="8"/>
  <c r="E56" i="8"/>
  <c r="I56" i="8"/>
  <c r="E57" i="8"/>
  <c r="I57" i="8"/>
  <c r="E58" i="8"/>
  <c r="I58" i="8"/>
  <c r="E59" i="8"/>
  <c r="I59" i="8"/>
  <c r="E60" i="8"/>
  <c r="I60" i="8"/>
  <c r="E61" i="8"/>
  <c r="I61" i="8"/>
  <c r="E62" i="8"/>
  <c r="I62" i="8"/>
  <c r="E63" i="8"/>
  <c r="I63" i="8"/>
  <c r="E64" i="8"/>
  <c r="I64" i="8"/>
  <c r="E65" i="8"/>
  <c r="I65" i="8"/>
  <c r="E66" i="8"/>
  <c r="I66" i="8"/>
  <c r="E67" i="8"/>
  <c r="I67" i="8"/>
  <c r="E68" i="8"/>
  <c r="I68" i="8"/>
  <c r="E69" i="8"/>
  <c r="I69" i="8"/>
  <c r="E70" i="8"/>
  <c r="I70" i="8"/>
  <c r="E71" i="8"/>
  <c r="I71" i="8"/>
  <c r="E72" i="8"/>
  <c r="I72" i="8"/>
  <c r="E73" i="8"/>
  <c r="I73" i="8"/>
  <c r="E74" i="8"/>
  <c r="I74" i="8"/>
  <c r="E75" i="8"/>
  <c r="I75" i="8"/>
  <c r="E76" i="8"/>
  <c r="I76" i="8"/>
  <c r="E77" i="8"/>
  <c r="I77" i="8"/>
  <c r="E78" i="8"/>
  <c r="I78" i="8"/>
  <c r="E79" i="8"/>
  <c r="I79" i="8"/>
  <c r="I41" i="8"/>
  <c r="I43" i="8"/>
  <c r="E6" i="8"/>
  <c r="I6" i="8"/>
  <c r="E37" i="8"/>
  <c r="E38" i="8"/>
  <c r="E39" i="8"/>
  <c r="E40" i="8"/>
  <c r="E41" i="8"/>
  <c r="E43" i="8"/>
  <c r="I42" i="8"/>
  <c r="R7" i="8"/>
  <c r="V8" i="8"/>
  <c r="R8" i="8"/>
  <c r="V7" i="8"/>
  <c r="R9" i="8"/>
  <c r="V9" i="8"/>
  <c r="R10" i="8"/>
  <c r="V10" i="8"/>
  <c r="R11" i="8"/>
  <c r="V11" i="8"/>
  <c r="R12" i="8"/>
  <c r="V12" i="8"/>
  <c r="R13" i="8"/>
  <c r="V13" i="8"/>
  <c r="R14" i="8"/>
  <c r="V14" i="8"/>
  <c r="R15" i="8"/>
  <c r="V15" i="8"/>
  <c r="R16" i="8"/>
  <c r="V16" i="8"/>
  <c r="R17" i="8"/>
  <c r="V17" i="8"/>
  <c r="R18" i="8"/>
  <c r="V18" i="8"/>
  <c r="R19" i="8"/>
  <c r="V19" i="8"/>
  <c r="R20" i="8"/>
  <c r="V20" i="8"/>
  <c r="R21" i="8"/>
  <c r="V21" i="8"/>
  <c r="R22" i="8"/>
  <c r="V22" i="8"/>
  <c r="R23" i="8"/>
  <c r="V23" i="8"/>
  <c r="R24" i="8"/>
  <c r="V24" i="8"/>
  <c r="R25" i="8"/>
  <c r="V25" i="8"/>
  <c r="R26" i="8"/>
  <c r="V26" i="8"/>
  <c r="R27" i="8"/>
  <c r="V27" i="8"/>
  <c r="R28" i="8"/>
  <c r="V28" i="8"/>
  <c r="R29" i="8"/>
  <c r="V29" i="8"/>
  <c r="R30" i="8"/>
  <c r="V30" i="8"/>
  <c r="R31" i="8"/>
  <c r="V31" i="8"/>
  <c r="R32" i="8"/>
  <c r="V32" i="8"/>
  <c r="R33" i="8"/>
  <c r="V33" i="8"/>
  <c r="R34" i="8"/>
  <c r="R6" i="8"/>
  <c r="V34" i="8"/>
  <c r="R35" i="8"/>
  <c r="V35" i="8"/>
  <c r="R36" i="8"/>
  <c r="V36" i="8"/>
  <c r="R37" i="8"/>
  <c r="V37" i="8"/>
  <c r="R38" i="8"/>
  <c r="V38" i="8"/>
  <c r="R39" i="8"/>
  <c r="V39" i="8"/>
  <c r="R40" i="8"/>
  <c r="V40" i="8"/>
  <c r="R41" i="8"/>
  <c r="V41" i="8"/>
  <c r="R42" i="8"/>
  <c r="V42" i="8"/>
  <c r="R43" i="8"/>
  <c r="V43" i="8"/>
  <c r="R44" i="8"/>
  <c r="V44" i="8"/>
  <c r="R45" i="8"/>
  <c r="V45" i="8"/>
  <c r="R46" i="8"/>
  <c r="V46" i="8"/>
  <c r="R47" i="8"/>
  <c r="V47" i="8"/>
  <c r="R48" i="8"/>
  <c r="V48" i="8"/>
  <c r="R49" i="8"/>
  <c r="V49" i="8"/>
  <c r="R50" i="8"/>
  <c r="V50" i="8"/>
  <c r="R51" i="8"/>
  <c r="V51" i="8"/>
  <c r="R52" i="8"/>
  <c r="V52" i="8"/>
  <c r="R53" i="8"/>
  <c r="V53" i="8"/>
  <c r="R54" i="8"/>
  <c r="V54" i="8"/>
  <c r="R55" i="8"/>
  <c r="V55" i="8"/>
  <c r="R56" i="8"/>
  <c r="V56" i="8"/>
  <c r="R57" i="8"/>
  <c r="V57" i="8"/>
  <c r="R58" i="8"/>
  <c r="V58" i="8"/>
  <c r="R59" i="8"/>
  <c r="V59" i="8"/>
  <c r="R60" i="8"/>
  <c r="V60" i="8"/>
  <c r="R61" i="8"/>
  <c r="V61" i="8"/>
  <c r="R62" i="8"/>
  <c r="V62" i="8"/>
  <c r="R63" i="8"/>
  <c r="V63" i="8"/>
  <c r="R64" i="8"/>
  <c r="V64" i="8"/>
  <c r="R65" i="8"/>
  <c r="V65" i="8"/>
  <c r="R66" i="8"/>
  <c r="V66" i="8"/>
  <c r="R67" i="8"/>
  <c r="V67" i="8"/>
  <c r="R68" i="8"/>
  <c r="V68" i="8"/>
  <c r="R69" i="8"/>
  <c r="V69" i="8"/>
  <c r="R70" i="8"/>
  <c r="V70" i="8"/>
  <c r="R71" i="8"/>
  <c r="V71" i="8"/>
  <c r="R72" i="8"/>
  <c r="V72" i="8"/>
  <c r="R73" i="8"/>
  <c r="V73" i="8"/>
  <c r="R74" i="8"/>
  <c r="V74" i="8"/>
  <c r="R75" i="8"/>
  <c r="V75" i="8"/>
  <c r="R76" i="8"/>
  <c r="V76" i="8"/>
  <c r="R77" i="8"/>
  <c r="V77" i="8"/>
  <c r="R78" i="8"/>
  <c r="V78" i="8"/>
  <c r="R79" i="8"/>
  <c r="V79" i="8"/>
  <c r="V6" i="8"/>
  <c r="AM8" i="8"/>
  <c r="AQ8" i="8"/>
  <c r="AM10" i="8"/>
  <c r="AQ10" i="8"/>
  <c r="AM12" i="8"/>
  <c r="AQ12" i="8"/>
  <c r="AM14" i="8"/>
  <c r="AQ14" i="8"/>
  <c r="AM16" i="8"/>
  <c r="AQ16" i="8"/>
  <c r="AM18" i="8"/>
  <c r="AQ18" i="8"/>
  <c r="AM20" i="8"/>
  <c r="AQ20" i="8"/>
  <c r="AM22" i="8"/>
  <c r="AQ22" i="8"/>
  <c r="AM24" i="8"/>
  <c r="AQ24" i="8"/>
  <c r="AM26" i="8"/>
  <c r="AQ26" i="8"/>
  <c r="AM28" i="8"/>
  <c r="AQ28" i="8"/>
  <c r="AM30" i="8"/>
  <c r="AQ30" i="8"/>
  <c r="AM32" i="8"/>
  <c r="AQ32" i="8"/>
  <c r="AM34" i="8"/>
  <c r="AQ34" i="8"/>
  <c r="AM36" i="8"/>
  <c r="AQ36" i="8"/>
  <c r="AM38" i="8"/>
  <c r="AQ38" i="8"/>
  <c r="AM40" i="8"/>
  <c r="AQ40" i="8"/>
  <c r="AM42" i="8"/>
  <c r="AQ42" i="8"/>
  <c r="AM44" i="8"/>
  <c r="AQ45" i="8"/>
  <c r="AM47" i="8"/>
  <c r="AM49" i="8"/>
  <c r="AM55" i="8"/>
  <c r="AM57" i="8"/>
  <c r="AM63" i="8"/>
  <c r="AM65" i="8"/>
  <c r="AM71" i="8"/>
  <c r="AM73" i="8"/>
  <c r="AQ49" i="8"/>
  <c r="AQ51" i="8"/>
  <c r="AQ57" i="8"/>
  <c r="AQ59" i="8"/>
  <c r="AQ65" i="8"/>
  <c r="AQ67" i="8"/>
  <c r="AQ73" i="8"/>
  <c r="AQ75" i="8"/>
  <c r="AM78" i="8"/>
  <c r="AQ78" i="8"/>
  <c r="AM46" i="8"/>
  <c r="AM48" i="8"/>
  <c r="AM54" i="8"/>
  <c r="AM56" i="8"/>
  <c r="AM62" i="8"/>
  <c r="AM64" i="8"/>
  <c r="AM70" i="8"/>
  <c r="AM72" i="8"/>
  <c r="AQ52" i="8"/>
  <c r="AQ60" i="8"/>
  <c r="AQ46" i="8"/>
  <c r="AQ54" i="8"/>
  <c r="AQ48" i="8"/>
  <c r="AQ56" i="8"/>
  <c r="AQ74" i="8"/>
  <c r="AQ50" i="8"/>
  <c r="S7" i="8"/>
  <c r="S9" i="8"/>
  <c r="O10" i="8"/>
  <c r="S10" i="8"/>
  <c r="O11" i="8"/>
  <c r="S11" i="8"/>
  <c r="O12" i="8"/>
  <c r="S12" i="8"/>
  <c r="O13" i="8"/>
  <c r="S13" i="8"/>
  <c r="O14" i="8"/>
  <c r="S14" i="8"/>
  <c r="O15" i="8"/>
  <c r="S15" i="8"/>
  <c r="O16" i="8"/>
  <c r="S16" i="8"/>
  <c r="O17" i="8"/>
  <c r="S17" i="8"/>
  <c r="O18" i="8"/>
  <c r="S18" i="8"/>
  <c r="O19" i="8"/>
  <c r="S19" i="8"/>
  <c r="O20" i="8"/>
  <c r="S20" i="8"/>
  <c r="O21" i="8"/>
  <c r="S21" i="8"/>
  <c r="O22" i="8"/>
  <c r="S22" i="8"/>
  <c r="O23" i="8"/>
  <c r="S23" i="8"/>
  <c r="O24" i="8"/>
  <c r="S24" i="8"/>
  <c r="O25" i="8"/>
  <c r="S25" i="8"/>
  <c r="O26" i="8"/>
  <c r="S26" i="8"/>
  <c r="O27" i="8"/>
  <c r="S27" i="8"/>
  <c r="O28" i="8"/>
  <c r="S28" i="8"/>
  <c r="O29" i="8"/>
  <c r="S29" i="8"/>
  <c r="O30" i="8"/>
  <c r="S30" i="8"/>
  <c r="O9" i="8"/>
  <c r="O7" i="8"/>
  <c r="S8" i="8"/>
  <c r="O8" i="8"/>
  <c r="O31" i="8"/>
  <c r="O32" i="8"/>
  <c r="O33" i="8"/>
  <c r="O34" i="8"/>
  <c r="O35" i="8"/>
  <c r="S35" i="8"/>
  <c r="O36" i="8"/>
  <c r="S36" i="8"/>
  <c r="O37" i="8"/>
  <c r="S37" i="8"/>
  <c r="O38" i="8"/>
  <c r="S38" i="8"/>
  <c r="O39" i="8"/>
  <c r="S39" i="8"/>
  <c r="O40" i="8"/>
  <c r="S40" i="8"/>
  <c r="O41" i="8"/>
  <c r="S41" i="8"/>
  <c r="O42" i="8"/>
  <c r="S42" i="8"/>
  <c r="O43" i="8"/>
  <c r="S43" i="8"/>
  <c r="O44" i="8"/>
  <c r="S44" i="8"/>
  <c r="O45" i="8"/>
  <c r="S45" i="8"/>
  <c r="O46" i="8"/>
  <c r="S46" i="8"/>
  <c r="O47" i="8"/>
  <c r="S47" i="8"/>
  <c r="O48" i="8"/>
  <c r="S48" i="8"/>
  <c r="O49" i="8"/>
  <c r="S49" i="8"/>
  <c r="O50" i="8"/>
  <c r="S50" i="8"/>
  <c r="O51" i="8"/>
  <c r="S51" i="8"/>
  <c r="O52" i="8"/>
  <c r="S52" i="8"/>
  <c r="O53" i="8"/>
  <c r="S53" i="8"/>
  <c r="O54" i="8"/>
  <c r="S54" i="8"/>
  <c r="O55" i="8"/>
  <c r="S55" i="8"/>
  <c r="O56" i="8"/>
  <c r="S56" i="8"/>
  <c r="O57" i="8"/>
  <c r="S57" i="8"/>
  <c r="O58" i="8"/>
  <c r="S58" i="8"/>
  <c r="O59" i="8"/>
  <c r="S59" i="8"/>
  <c r="O60" i="8"/>
  <c r="S60" i="8"/>
  <c r="O61" i="8"/>
  <c r="S61" i="8"/>
  <c r="O62" i="8"/>
  <c r="S62" i="8"/>
  <c r="O63" i="8"/>
  <c r="S63" i="8"/>
  <c r="O64" i="8"/>
  <c r="S64" i="8"/>
  <c r="O65" i="8"/>
  <c r="S65" i="8"/>
  <c r="O66" i="8"/>
  <c r="S66" i="8"/>
  <c r="O67" i="8"/>
  <c r="S67" i="8"/>
  <c r="O68" i="8"/>
  <c r="S68" i="8"/>
  <c r="O69" i="8"/>
  <c r="S69" i="8"/>
  <c r="O70" i="8"/>
  <c r="S70" i="8"/>
  <c r="O71" i="8"/>
  <c r="S71" i="8"/>
  <c r="O72" i="8"/>
  <c r="S72" i="8"/>
  <c r="O73" i="8"/>
  <c r="S73" i="8"/>
  <c r="O74" i="8"/>
  <c r="S74" i="8"/>
  <c r="O75" i="8"/>
  <c r="S75" i="8"/>
  <c r="O76" i="8"/>
  <c r="S76" i="8"/>
  <c r="O77" i="8"/>
  <c r="S77" i="8"/>
  <c r="O78" i="8"/>
  <c r="S78" i="8"/>
  <c r="O79" i="8"/>
  <c r="S79" i="8"/>
  <c r="S31" i="8"/>
  <c r="S32" i="8"/>
  <c r="S33" i="8"/>
  <c r="S34" i="8"/>
  <c r="AB6" i="8"/>
  <c r="AH6" i="8"/>
  <c r="F7" i="8"/>
  <c r="J7" i="8"/>
  <c r="F8" i="8"/>
  <c r="J8" i="8"/>
  <c r="F9" i="8"/>
  <c r="J9" i="8"/>
  <c r="F10" i="8"/>
  <c r="J10" i="8"/>
  <c r="F11" i="8"/>
  <c r="J11" i="8"/>
  <c r="F12" i="8"/>
  <c r="J12" i="8"/>
  <c r="F13" i="8"/>
  <c r="J13" i="8"/>
  <c r="F14" i="8"/>
  <c r="J14" i="8"/>
  <c r="F15" i="8"/>
  <c r="J15" i="8"/>
  <c r="F16" i="8"/>
  <c r="J16" i="8"/>
  <c r="F17" i="8"/>
  <c r="J17" i="8"/>
  <c r="F18" i="8"/>
  <c r="J18" i="8"/>
  <c r="F19" i="8"/>
  <c r="J19" i="8"/>
  <c r="F20" i="8"/>
  <c r="J20" i="8"/>
  <c r="F21" i="8"/>
  <c r="J21" i="8"/>
  <c r="F22" i="8"/>
  <c r="J22" i="8"/>
  <c r="F23" i="8"/>
  <c r="J23" i="8"/>
  <c r="F24" i="8"/>
  <c r="J24" i="8"/>
  <c r="F25" i="8"/>
  <c r="J25" i="8"/>
  <c r="F26" i="8"/>
  <c r="J26" i="8"/>
  <c r="F27" i="8"/>
  <c r="J27" i="8"/>
  <c r="F28" i="8"/>
  <c r="J28" i="8"/>
  <c r="F29" i="8"/>
  <c r="J29" i="8"/>
  <c r="F30" i="8"/>
  <c r="J30" i="8"/>
  <c r="F31" i="8"/>
  <c r="J31" i="8"/>
  <c r="F32" i="8"/>
  <c r="J32" i="8"/>
  <c r="F33" i="8"/>
  <c r="J33" i="8"/>
  <c r="F34" i="8"/>
  <c r="J34" i="8"/>
  <c r="F35" i="8"/>
  <c r="J35" i="8"/>
  <c r="F36" i="8"/>
  <c r="J42" i="8"/>
  <c r="F6" i="8"/>
  <c r="J36" i="8"/>
  <c r="J37" i="8"/>
  <c r="J38" i="8"/>
  <c r="J39" i="8"/>
  <c r="J40" i="8"/>
  <c r="F42" i="8"/>
  <c r="F44" i="8"/>
  <c r="J44" i="8"/>
  <c r="F45" i="8"/>
  <c r="J45" i="8"/>
  <c r="F46" i="8"/>
  <c r="J46" i="8"/>
  <c r="F47" i="8"/>
  <c r="J47" i="8"/>
  <c r="F48" i="8"/>
  <c r="J48" i="8"/>
  <c r="F49" i="8"/>
  <c r="J49" i="8"/>
  <c r="F50" i="8"/>
  <c r="J50" i="8"/>
  <c r="F51" i="8"/>
  <c r="J51" i="8"/>
  <c r="F52" i="8"/>
  <c r="J52" i="8"/>
  <c r="F53" i="8"/>
  <c r="J53" i="8"/>
  <c r="F54" i="8"/>
  <c r="J54" i="8"/>
  <c r="F55" i="8"/>
  <c r="J55" i="8"/>
  <c r="F56" i="8"/>
  <c r="J56" i="8"/>
  <c r="F57" i="8"/>
  <c r="J57" i="8"/>
  <c r="F58" i="8"/>
  <c r="J58" i="8"/>
  <c r="F59" i="8"/>
  <c r="J59" i="8"/>
  <c r="F60" i="8"/>
  <c r="J60" i="8"/>
  <c r="F61" i="8"/>
  <c r="J61" i="8"/>
  <c r="F62" i="8"/>
  <c r="J62" i="8"/>
  <c r="F63" i="8"/>
  <c r="J63" i="8"/>
  <c r="F64" i="8"/>
  <c r="J64" i="8"/>
  <c r="F65" i="8"/>
  <c r="J65" i="8"/>
  <c r="F66" i="8"/>
  <c r="J66" i="8"/>
  <c r="F67" i="8"/>
  <c r="J67" i="8"/>
  <c r="F68" i="8"/>
  <c r="J68" i="8"/>
  <c r="F69" i="8"/>
  <c r="J69" i="8"/>
  <c r="F70" i="8"/>
  <c r="J70" i="8"/>
  <c r="F71" i="8"/>
  <c r="J71" i="8"/>
  <c r="F72" i="8"/>
  <c r="J72" i="8"/>
  <c r="F73" i="8"/>
  <c r="J73" i="8"/>
  <c r="F74" i="8"/>
  <c r="J74" i="8"/>
  <c r="F75" i="8"/>
  <c r="J75" i="8"/>
  <c r="F76" i="8"/>
  <c r="J76" i="8"/>
  <c r="F77" i="8"/>
  <c r="J77" i="8"/>
  <c r="F78" i="8"/>
  <c r="J78" i="8"/>
  <c r="F79" i="8"/>
  <c r="J79" i="8"/>
  <c r="J41" i="8"/>
  <c r="J43" i="8"/>
  <c r="J6" i="8"/>
  <c r="F37" i="8"/>
  <c r="F38" i="8"/>
  <c r="F39" i="8"/>
  <c r="F40" i="8"/>
  <c r="F41" i="8"/>
  <c r="F43" i="8"/>
  <c r="AA7" i="8"/>
  <c r="AE7" i="8"/>
  <c r="AA8" i="8"/>
  <c r="AE8" i="8"/>
  <c r="AA9" i="8"/>
  <c r="AE9" i="8"/>
  <c r="AA10" i="8"/>
  <c r="AE10" i="8"/>
  <c r="AA11" i="8"/>
  <c r="AE11" i="8"/>
  <c r="AA12" i="8"/>
  <c r="AE12" i="8"/>
  <c r="AA13" i="8"/>
  <c r="AE13" i="8"/>
  <c r="AA14" i="8"/>
  <c r="AE14" i="8"/>
  <c r="AA15" i="8"/>
  <c r="AE15" i="8"/>
  <c r="AA16" i="8"/>
  <c r="AE16" i="8"/>
  <c r="AA17" i="8"/>
  <c r="AE17" i="8"/>
  <c r="AA18" i="8"/>
  <c r="AE18" i="8"/>
  <c r="AA19" i="8"/>
  <c r="AE19" i="8"/>
  <c r="AA20" i="8"/>
  <c r="AE20" i="8"/>
  <c r="AA21" i="8"/>
  <c r="AE21" i="8"/>
  <c r="AA22" i="8"/>
  <c r="AE22" i="8"/>
  <c r="AA23" i="8"/>
  <c r="AE23" i="8"/>
  <c r="AA24" i="8"/>
  <c r="AE24" i="8"/>
  <c r="AA25" i="8"/>
  <c r="AE25" i="8"/>
  <c r="AA26" i="8"/>
  <c r="AE26" i="8"/>
  <c r="AA27" i="8"/>
  <c r="AE27" i="8"/>
  <c r="AA28" i="8"/>
  <c r="AE28" i="8"/>
  <c r="AA29" i="8"/>
  <c r="AE29" i="8"/>
  <c r="AA30" i="8"/>
  <c r="AE30" i="8"/>
  <c r="AA31" i="8"/>
  <c r="AE31" i="8"/>
  <c r="AA32" i="8"/>
  <c r="AE32" i="8"/>
  <c r="AA33" i="8"/>
  <c r="AE33" i="8"/>
  <c r="AA34" i="8"/>
  <c r="AE34" i="8"/>
  <c r="AA35" i="8"/>
  <c r="AE35" i="8"/>
  <c r="AA36" i="8"/>
  <c r="AE36" i="8"/>
  <c r="AA37" i="8"/>
  <c r="AE37" i="8"/>
  <c r="AA38" i="8"/>
  <c r="AE38" i="8"/>
  <c r="AA39" i="8"/>
  <c r="AE39" i="8"/>
  <c r="AA40" i="8"/>
  <c r="AE40" i="8"/>
  <c r="AA41" i="8"/>
  <c r="AE41" i="8"/>
  <c r="AA42" i="8"/>
  <c r="AE42" i="8"/>
  <c r="AA43" i="8"/>
  <c r="AE43" i="8"/>
  <c r="AA44" i="8"/>
  <c r="AE44" i="8"/>
  <c r="AA45" i="8"/>
  <c r="AE45" i="8"/>
  <c r="AA46" i="8"/>
  <c r="AE46" i="8"/>
  <c r="AA47" i="8"/>
  <c r="AE47" i="8"/>
  <c r="AA48" i="8"/>
  <c r="AE48" i="8"/>
  <c r="AA49" i="8"/>
  <c r="AE49" i="8"/>
  <c r="AA50" i="8"/>
  <c r="AE50" i="8"/>
  <c r="AA51" i="8"/>
  <c r="AE51" i="8"/>
  <c r="AA52" i="8"/>
  <c r="AE52" i="8"/>
  <c r="AA53" i="8"/>
  <c r="AE53" i="8"/>
  <c r="AA54" i="8"/>
  <c r="AE54" i="8"/>
  <c r="AA55" i="8"/>
  <c r="AE55" i="8"/>
  <c r="AA56" i="8"/>
  <c r="AE56" i="8"/>
  <c r="AA57" i="8"/>
  <c r="AE57" i="8"/>
  <c r="AA58" i="8"/>
  <c r="AE58" i="8"/>
  <c r="AA59" i="8"/>
  <c r="AE59" i="8"/>
  <c r="AA60" i="8"/>
  <c r="AE60" i="8"/>
  <c r="AA61" i="8"/>
  <c r="AE61" i="8"/>
  <c r="AA62" i="8"/>
  <c r="AE62" i="8"/>
  <c r="AA63" i="8"/>
  <c r="AE63" i="8"/>
  <c r="AA64" i="8"/>
  <c r="AE64" i="8"/>
  <c r="AA65" i="8"/>
  <c r="AE65" i="8"/>
  <c r="AA66" i="8"/>
  <c r="AE66" i="8"/>
  <c r="AA67" i="8"/>
  <c r="AE67" i="8"/>
  <c r="AA68" i="8"/>
  <c r="AE68" i="8"/>
  <c r="AA69" i="8"/>
  <c r="AE69" i="8"/>
  <c r="AA70" i="8"/>
  <c r="AE70" i="8"/>
  <c r="AA71" i="8"/>
  <c r="AE71" i="8"/>
  <c r="AA72" i="8"/>
  <c r="AE72" i="8"/>
  <c r="AA73" i="8"/>
  <c r="AE73" i="8"/>
  <c r="AA74" i="8"/>
  <c r="AE74" i="8"/>
  <c r="AA75" i="8"/>
  <c r="AE75" i="8"/>
  <c r="AA77" i="8"/>
  <c r="AE77" i="8"/>
  <c r="AA78" i="8"/>
  <c r="AE78" i="8"/>
  <c r="AA79" i="8"/>
  <c r="AE79" i="8"/>
  <c r="AA76" i="8"/>
  <c r="AE76" i="8"/>
  <c r="AC76" i="8"/>
  <c r="AG6" i="8"/>
  <c r="AC7" i="8"/>
  <c r="AG8" i="8"/>
  <c r="AG9" i="8"/>
  <c r="AG10" i="8"/>
  <c r="AG11" i="8"/>
  <c r="AG12" i="8"/>
  <c r="AG13" i="8"/>
  <c r="AG14" i="8"/>
  <c r="AG15" i="8"/>
  <c r="AG16" i="8"/>
  <c r="AG17" i="8"/>
  <c r="AG18" i="8"/>
  <c r="AG19" i="8"/>
  <c r="AG20" i="8"/>
  <c r="AG21" i="8"/>
  <c r="AG22" i="8"/>
  <c r="AG23" i="8"/>
  <c r="AG24" i="8"/>
  <c r="AG25" i="8"/>
  <c r="AG26" i="8"/>
  <c r="AG27" i="8"/>
  <c r="AG28" i="8"/>
  <c r="AG29" i="8"/>
  <c r="AG30" i="8"/>
  <c r="AG31" i="8"/>
  <c r="AG32" i="8"/>
  <c r="AG33" i="8"/>
  <c r="AG34" i="8"/>
  <c r="AG35" i="8"/>
  <c r="AG36" i="8"/>
  <c r="AG37" i="8"/>
  <c r="AG38" i="8"/>
  <c r="AG39" i="8"/>
  <c r="AG40" i="8"/>
  <c r="AG7" i="8"/>
  <c r="AC77" i="8"/>
  <c r="AG77" i="8"/>
  <c r="AC78" i="8"/>
  <c r="AG78" i="8"/>
  <c r="AC79" i="8"/>
  <c r="AG79" i="8"/>
  <c r="AC6" i="8"/>
  <c r="AC9" i="8"/>
  <c r="AC13" i="8"/>
  <c r="AC17" i="8"/>
  <c r="AC21" i="8"/>
  <c r="AC25" i="8"/>
  <c r="AC29" i="8"/>
  <c r="AC33" i="8"/>
  <c r="AC37" i="8"/>
  <c r="AC41" i="8"/>
  <c r="AC43" i="8"/>
  <c r="AC45" i="8"/>
  <c r="AC47" i="8"/>
  <c r="AC49" i="8"/>
  <c r="AC51" i="8"/>
  <c r="AC53" i="8"/>
  <c r="AC55" i="8"/>
  <c r="AC57" i="8"/>
  <c r="AC59" i="8"/>
  <c r="AC61" i="8"/>
  <c r="AC63" i="8"/>
  <c r="AC65" i="8"/>
  <c r="AC67" i="8"/>
  <c r="AC69" i="8"/>
  <c r="AC71" i="8"/>
  <c r="AC73" i="8"/>
  <c r="AC75" i="8"/>
  <c r="AG76" i="8"/>
  <c r="AC10" i="8"/>
  <c r="AC14" i="8"/>
  <c r="AC18" i="8"/>
  <c r="AC22" i="8"/>
  <c r="AC26" i="8"/>
  <c r="AC30" i="8"/>
  <c r="AC34" i="8"/>
  <c r="AC38" i="8"/>
  <c r="AG41" i="8"/>
  <c r="AG43" i="8"/>
  <c r="AG45" i="8"/>
  <c r="AG47" i="8"/>
  <c r="AG49" i="8"/>
  <c r="AG51" i="8"/>
  <c r="AG53" i="8"/>
  <c r="AG55" i="8"/>
  <c r="AG57" i="8"/>
  <c r="AG59" i="8"/>
  <c r="AG61" i="8"/>
  <c r="AG63" i="8"/>
  <c r="AG65" i="8"/>
  <c r="AG67" i="8"/>
  <c r="AG69" i="8"/>
  <c r="AG71" i="8"/>
  <c r="AG73" i="8"/>
  <c r="AG75" i="8"/>
  <c r="AC11" i="8"/>
  <c r="AC15" i="8"/>
  <c r="AC19" i="8"/>
  <c r="AC23" i="8"/>
  <c r="AC27" i="8"/>
  <c r="AC31" i="8"/>
  <c r="AC35" i="8"/>
  <c r="AC39" i="8"/>
  <c r="AC42" i="8"/>
  <c r="AC44" i="8"/>
  <c r="AC46" i="8"/>
  <c r="AC48" i="8"/>
  <c r="AC50" i="8"/>
  <c r="AC52" i="8"/>
  <c r="AC54" i="8"/>
  <c r="AC56" i="8"/>
  <c r="AC58" i="8"/>
  <c r="AC60" i="8"/>
  <c r="AC62" i="8"/>
  <c r="AC64" i="8"/>
  <c r="AC66" i="8"/>
  <c r="AC68" i="8"/>
  <c r="AC70" i="8"/>
  <c r="AC72" i="8"/>
  <c r="AC74" i="8"/>
  <c r="AC8" i="8"/>
  <c r="AC12" i="8"/>
  <c r="AC16" i="8"/>
  <c r="AC20" i="8"/>
  <c r="AC24" i="8"/>
  <c r="AC28" i="8"/>
  <c r="AC32" i="8"/>
  <c r="AC36" i="8"/>
  <c r="AC40" i="8"/>
  <c r="AG42" i="8"/>
  <c r="AG44" i="8"/>
  <c r="AG46" i="8"/>
  <c r="AG48" i="8"/>
  <c r="AG50" i="8"/>
  <c r="AG52" i="8"/>
  <c r="AG54" i="8"/>
  <c r="AG56" i="8"/>
  <c r="AG58" i="8"/>
  <c r="AG60" i="8"/>
  <c r="AG62" i="8"/>
  <c r="AG64" i="8"/>
  <c r="AG66" i="8"/>
  <c r="AG68" i="8"/>
  <c r="AG70" i="8"/>
  <c r="AG72" i="8"/>
  <c r="AG74" i="8"/>
  <c r="O6" i="8"/>
  <c r="P7" i="8"/>
  <c r="T7" i="8"/>
  <c r="P8" i="8"/>
  <c r="T8" i="8"/>
  <c r="P9" i="8"/>
  <c r="T9" i="8"/>
  <c r="P10" i="8"/>
  <c r="T10" i="8"/>
  <c r="P11" i="8"/>
  <c r="T11" i="8"/>
  <c r="P12" i="8"/>
  <c r="T12" i="8"/>
  <c r="P13" i="8"/>
  <c r="T13" i="8"/>
  <c r="P14" i="8"/>
  <c r="T14" i="8"/>
  <c r="P15" i="8"/>
  <c r="T15" i="8"/>
  <c r="P16" i="8"/>
  <c r="T16" i="8"/>
  <c r="P17" i="8"/>
  <c r="T17" i="8"/>
  <c r="P18" i="8"/>
  <c r="T18" i="8"/>
  <c r="P19" i="8"/>
  <c r="T19" i="8"/>
  <c r="P20" i="8"/>
  <c r="T20" i="8"/>
  <c r="P21" i="8"/>
  <c r="T21" i="8"/>
  <c r="P22" i="8"/>
  <c r="T22" i="8"/>
  <c r="P23" i="8"/>
  <c r="T23" i="8"/>
  <c r="P24" i="8"/>
  <c r="T24" i="8"/>
  <c r="P25" i="8"/>
  <c r="T25" i="8"/>
  <c r="P26" i="8"/>
  <c r="T26" i="8"/>
  <c r="P27" i="8"/>
  <c r="T27" i="8"/>
  <c r="P28" i="8"/>
  <c r="T28" i="8"/>
  <c r="P29" i="8"/>
  <c r="T29" i="8"/>
  <c r="P30" i="8"/>
  <c r="T30" i="8"/>
  <c r="P31" i="8"/>
  <c r="T31" i="8"/>
  <c r="P32" i="8"/>
  <c r="T32" i="8"/>
  <c r="P33" i="8"/>
  <c r="T33" i="8"/>
  <c r="P34" i="8"/>
  <c r="T34" i="8"/>
  <c r="P35" i="8"/>
  <c r="T35" i="8"/>
  <c r="P36" i="8"/>
  <c r="T36" i="8"/>
  <c r="P37" i="8"/>
  <c r="T37" i="8"/>
  <c r="P38" i="8"/>
  <c r="T38" i="8"/>
  <c r="P39" i="8"/>
  <c r="T39" i="8"/>
  <c r="P40" i="8"/>
  <c r="T40" i="8"/>
  <c r="P41" i="8"/>
  <c r="T41" i="8"/>
  <c r="P42" i="8"/>
  <c r="T42" i="8"/>
  <c r="P43" i="8"/>
  <c r="T43" i="8"/>
  <c r="P44" i="8"/>
  <c r="T44" i="8"/>
  <c r="P45" i="8"/>
  <c r="T45" i="8"/>
  <c r="P46" i="8"/>
  <c r="T46" i="8"/>
  <c r="P47" i="8"/>
  <c r="T47" i="8"/>
  <c r="P48" i="8"/>
  <c r="T48" i="8"/>
  <c r="P49" i="8"/>
  <c r="T49" i="8"/>
  <c r="P50" i="8"/>
  <c r="T50" i="8"/>
  <c r="P51" i="8"/>
  <c r="T51" i="8"/>
  <c r="P52" i="8"/>
  <c r="T52" i="8"/>
  <c r="P53" i="8"/>
  <c r="T53" i="8"/>
  <c r="P54" i="8"/>
  <c r="T54" i="8"/>
  <c r="P55" i="8"/>
  <c r="T55" i="8"/>
  <c r="P56" i="8"/>
  <c r="T56" i="8"/>
  <c r="P57" i="8"/>
  <c r="T57" i="8"/>
  <c r="P58" i="8"/>
  <c r="T58" i="8"/>
  <c r="P59" i="8"/>
  <c r="T59" i="8"/>
  <c r="P60" i="8"/>
  <c r="T60" i="8"/>
  <c r="P61" i="8"/>
  <c r="T61" i="8"/>
  <c r="P62" i="8"/>
  <c r="T62" i="8"/>
  <c r="P63" i="8"/>
  <c r="T63" i="8"/>
  <c r="P64" i="8"/>
  <c r="T64" i="8"/>
  <c r="P65" i="8"/>
  <c r="T65" i="8"/>
  <c r="P66" i="8"/>
  <c r="T66" i="8"/>
  <c r="P67" i="8"/>
  <c r="T67" i="8"/>
  <c r="P68" i="8"/>
  <c r="T68" i="8"/>
  <c r="P69" i="8"/>
  <c r="T69" i="8"/>
  <c r="P70" i="8"/>
  <c r="T70" i="8"/>
  <c r="P71" i="8"/>
  <c r="T71" i="8"/>
  <c r="P72" i="8"/>
  <c r="T72" i="8"/>
  <c r="P73" i="8"/>
  <c r="T73" i="8"/>
  <c r="P74" i="8"/>
  <c r="T74" i="8"/>
  <c r="P75" i="8"/>
  <c r="T75" i="8"/>
  <c r="P76" i="8"/>
  <c r="T76" i="8"/>
  <c r="P77" i="8"/>
  <c r="T77" i="8"/>
  <c r="P78" i="8"/>
  <c r="T78" i="8"/>
  <c r="P79" i="8"/>
  <c r="T79" i="8"/>
  <c r="AB7" i="8"/>
  <c r="AF7" i="8"/>
  <c r="AB8" i="8"/>
  <c r="AF8" i="8"/>
  <c r="AF9" i="8"/>
  <c r="AF10" i="8"/>
  <c r="AF11" i="8"/>
  <c r="AF12" i="8"/>
  <c r="AF13" i="8"/>
  <c r="AF14" i="8"/>
  <c r="AF15" i="8"/>
  <c r="AF16" i="8"/>
  <c r="AF17" i="8"/>
  <c r="AF18" i="8"/>
  <c r="AF19" i="8"/>
  <c r="AF20" i="8"/>
  <c r="AF21" i="8"/>
  <c r="AF22" i="8"/>
  <c r="AF23" i="8"/>
  <c r="AF24" i="8"/>
  <c r="AF25" i="8"/>
  <c r="AF26" i="8"/>
  <c r="AF27" i="8"/>
  <c r="AF28" i="8"/>
  <c r="AF29" i="8"/>
  <c r="AF30" i="8"/>
  <c r="AF31" i="8"/>
  <c r="AF32" i="8"/>
  <c r="AF33" i="8"/>
  <c r="AF34" i="8"/>
  <c r="AF35" i="8"/>
  <c r="AF36" i="8"/>
  <c r="AF37" i="8"/>
  <c r="AF38" i="8"/>
  <c r="AF39" i="8"/>
  <c r="AF40" i="8"/>
  <c r="AF41" i="8"/>
  <c r="AF42" i="8"/>
  <c r="AF43" i="8"/>
  <c r="AF44" i="8"/>
  <c r="AF45" i="8"/>
  <c r="AF46" i="8"/>
  <c r="AF47" i="8"/>
  <c r="AF48" i="8"/>
  <c r="AF49" i="8"/>
  <c r="AF50" i="8"/>
  <c r="AF51" i="8"/>
  <c r="AF52" i="8"/>
  <c r="AF53" i="8"/>
  <c r="AF54" i="8"/>
  <c r="AF55" i="8"/>
  <c r="AF56" i="8"/>
  <c r="AF57" i="8"/>
  <c r="AF58" i="8"/>
  <c r="AF59" i="8"/>
  <c r="AF60" i="8"/>
  <c r="AF61" i="8"/>
  <c r="AF62" i="8"/>
  <c r="AF63" i="8"/>
  <c r="AF64" i="8"/>
  <c r="AF65" i="8"/>
  <c r="AF66" i="8"/>
  <c r="AF67" i="8"/>
  <c r="AF68" i="8"/>
  <c r="AF69" i="8"/>
  <c r="AF70" i="8"/>
  <c r="AF71" i="8"/>
  <c r="AF72" i="8"/>
  <c r="AF73" i="8"/>
  <c r="AF74" i="8"/>
  <c r="AF75" i="8"/>
  <c r="AB9" i="8"/>
  <c r="AB10" i="8"/>
  <c r="AB11" i="8"/>
  <c r="AB12" i="8"/>
  <c r="AB13" i="8"/>
  <c r="AB14" i="8"/>
  <c r="AB15" i="8"/>
  <c r="AB16" i="8"/>
  <c r="AB17" i="8"/>
  <c r="AB18" i="8"/>
  <c r="AB19" i="8"/>
  <c r="AB20" i="8"/>
  <c r="AB21" i="8"/>
  <c r="AB22" i="8"/>
  <c r="AB23" i="8"/>
  <c r="AB24" i="8"/>
  <c r="AB25" i="8"/>
  <c r="AB26" i="8"/>
  <c r="AB27" i="8"/>
  <c r="AB28" i="8"/>
  <c r="AB29" i="8"/>
  <c r="AB30" i="8"/>
  <c r="AB31" i="8"/>
  <c r="AB32" i="8"/>
  <c r="AB33" i="8"/>
  <c r="AB34" i="8"/>
  <c r="AB35" i="8"/>
  <c r="AB36" i="8"/>
  <c r="AB37" i="8"/>
  <c r="AB38" i="8"/>
  <c r="AB39" i="8"/>
  <c r="AB40" i="8"/>
  <c r="AB41" i="8"/>
  <c r="AB42" i="8"/>
  <c r="AB43" i="8"/>
  <c r="AB44" i="8"/>
  <c r="AB45" i="8"/>
  <c r="AB46" i="8"/>
  <c r="AB47" i="8"/>
  <c r="AB48" i="8"/>
  <c r="AB49" i="8"/>
  <c r="AB50" i="8"/>
  <c r="AB51" i="8"/>
  <c r="AB52" i="8"/>
  <c r="AB53" i="8"/>
  <c r="AB54" i="8"/>
  <c r="AB55" i="8"/>
  <c r="AB56" i="8"/>
  <c r="AB57" i="8"/>
  <c r="AB58" i="8"/>
  <c r="AB59" i="8"/>
  <c r="AB60" i="8"/>
  <c r="AB61" i="8"/>
  <c r="AB62" i="8"/>
  <c r="AB63" i="8"/>
  <c r="AB64" i="8"/>
  <c r="AB65" i="8"/>
  <c r="AB66" i="8"/>
  <c r="AB67" i="8"/>
  <c r="AB68" i="8"/>
  <c r="AB69" i="8"/>
  <c r="AB70" i="8"/>
  <c r="AB71" i="8"/>
  <c r="AB72" i="8"/>
  <c r="AB73" i="8"/>
  <c r="AB74" i="8"/>
  <c r="AB75" i="8"/>
  <c r="AF76" i="8"/>
  <c r="AB77" i="8"/>
  <c r="AB78" i="8"/>
  <c r="AB79" i="8"/>
  <c r="AB76" i="8"/>
  <c r="AF77" i="8"/>
  <c r="AF78" i="8"/>
  <c r="AF79" i="8"/>
  <c r="AO7" i="8"/>
  <c r="AS7" i="8"/>
  <c r="AO8" i="8"/>
  <c r="AS8" i="8"/>
  <c r="AO9" i="8"/>
  <c r="AS9" i="8"/>
  <c r="AO10" i="8"/>
  <c r="AS10" i="8"/>
  <c r="AO11" i="8"/>
  <c r="AS11" i="8"/>
  <c r="AO12" i="8"/>
  <c r="AS12" i="8"/>
  <c r="AO13" i="8"/>
  <c r="AS13" i="8"/>
  <c r="AO14" i="8"/>
  <c r="AS14" i="8"/>
  <c r="AO15" i="8"/>
  <c r="AS15" i="8"/>
  <c r="AO16" i="8"/>
  <c r="AS16" i="8"/>
  <c r="AO17" i="8"/>
  <c r="AS17" i="8"/>
  <c r="AO18" i="8"/>
  <c r="AS18" i="8"/>
  <c r="AO19" i="8"/>
  <c r="AS19" i="8"/>
  <c r="AO20" i="8"/>
  <c r="AS20" i="8"/>
  <c r="AO21" i="8"/>
  <c r="AS21" i="8"/>
  <c r="AO22" i="8"/>
  <c r="AS22" i="8"/>
  <c r="AO23" i="8"/>
  <c r="AS23" i="8"/>
  <c r="AO24" i="8"/>
  <c r="AS24" i="8"/>
  <c r="AO25" i="8"/>
  <c r="AS25" i="8"/>
  <c r="AO26" i="8"/>
  <c r="AS26" i="8"/>
  <c r="AO27" i="8"/>
  <c r="AS27" i="8"/>
  <c r="AO28" i="8"/>
  <c r="AS28" i="8"/>
  <c r="AO29" i="8"/>
  <c r="AS29" i="8"/>
  <c r="AO30" i="8"/>
  <c r="AS30" i="8"/>
  <c r="AO31" i="8"/>
  <c r="AS31" i="8"/>
  <c r="AO32" i="8"/>
  <c r="AS32" i="8"/>
  <c r="AO33" i="8"/>
  <c r="AS33" i="8"/>
  <c r="AO34" i="8"/>
  <c r="AS34" i="8"/>
  <c r="AO35" i="8"/>
  <c r="AS35" i="8"/>
  <c r="AO36" i="8"/>
  <c r="AS36" i="8"/>
  <c r="AO37" i="8"/>
  <c r="AS37" i="8"/>
  <c r="AO38" i="8"/>
  <c r="AS38" i="8"/>
  <c r="AO39" i="8"/>
  <c r="AS39" i="8"/>
  <c r="AO40" i="8"/>
  <c r="AS40" i="8"/>
  <c r="AO41" i="8"/>
  <c r="AS41" i="8"/>
  <c r="AO42" i="8"/>
  <c r="AS42" i="8"/>
  <c r="AO43" i="8"/>
  <c r="AS43" i="8"/>
  <c r="AO44" i="8"/>
  <c r="AS44" i="8"/>
  <c r="AO45" i="8"/>
  <c r="AS45" i="8"/>
  <c r="AO46" i="8"/>
  <c r="AS46" i="8"/>
  <c r="AO47" i="8"/>
  <c r="AS47" i="8"/>
  <c r="AO48" i="8"/>
  <c r="AS48" i="8"/>
  <c r="AO49" i="8"/>
  <c r="AS49" i="8"/>
  <c r="AO50" i="8"/>
  <c r="AS50" i="8"/>
  <c r="AO51" i="8"/>
  <c r="AS51" i="8"/>
  <c r="AO52" i="8"/>
  <c r="AS52" i="8"/>
  <c r="AO53" i="8"/>
  <c r="AS53" i="8"/>
  <c r="AO54" i="8"/>
  <c r="AS54" i="8"/>
  <c r="AO55" i="8"/>
  <c r="AS55" i="8"/>
  <c r="AO56" i="8"/>
  <c r="AS56" i="8"/>
  <c r="AO57" i="8"/>
  <c r="AS57" i="8"/>
  <c r="AO58" i="8"/>
  <c r="AS58" i="8"/>
  <c r="AO59" i="8"/>
  <c r="AS59" i="8"/>
  <c r="AO60" i="8"/>
  <c r="AS60" i="8"/>
  <c r="AO61" i="8"/>
  <c r="AS61" i="8"/>
  <c r="AO62" i="8"/>
  <c r="AS62" i="8"/>
  <c r="AO63" i="8"/>
  <c r="AS63" i="8"/>
  <c r="AO64" i="8"/>
  <c r="AS64" i="8"/>
  <c r="AO65" i="8"/>
  <c r="AS65" i="8"/>
  <c r="AO66" i="8"/>
  <c r="AS66" i="8"/>
  <c r="AO67" i="8"/>
  <c r="AS67" i="8"/>
  <c r="AO68" i="8"/>
  <c r="AS68" i="8"/>
  <c r="AO69" i="8"/>
  <c r="AS69" i="8"/>
  <c r="AO70" i="8"/>
  <c r="AS70" i="8"/>
  <c r="AO71" i="8"/>
  <c r="AS71" i="8"/>
  <c r="AO72" i="8"/>
  <c r="AS72" i="8"/>
  <c r="AO73" i="8"/>
  <c r="AS73" i="8"/>
  <c r="AO74" i="8"/>
  <c r="AS74" i="8"/>
  <c r="AO75" i="8"/>
  <c r="AS75" i="8"/>
  <c r="AO76" i="8"/>
  <c r="AS76" i="8"/>
  <c r="AO6" i="8"/>
  <c r="AS6" i="8"/>
  <c r="AO78" i="8"/>
  <c r="AS78" i="8"/>
  <c r="AO77" i="8"/>
  <c r="AO79" i="8"/>
  <c r="AS77" i="8"/>
  <c r="AS79" i="8"/>
  <c r="AE6" i="8"/>
  <c r="P6" i="8"/>
  <c r="S6" i="8"/>
  <c r="E4" i="4"/>
  <c r="D4" i="4"/>
  <c r="D5" i="4"/>
  <c r="D7" i="4"/>
  <c r="D9" i="4"/>
  <c r="D11" i="4"/>
  <c r="D13" i="4"/>
  <c r="D14" i="4"/>
  <c r="D6" i="4"/>
  <c r="D8" i="4"/>
  <c r="D10" i="4"/>
  <c r="D12" i="4"/>
  <c r="AM41" i="1"/>
  <c r="AM37" i="1"/>
  <c r="AM33" i="1"/>
  <c r="AM29" i="1"/>
  <c r="AM25" i="1"/>
  <c r="AM21" i="1"/>
  <c r="AM17" i="1"/>
  <c r="AM13" i="1"/>
  <c r="AM9" i="1"/>
  <c r="AM28" i="1"/>
  <c r="AM24" i="1"/>
  <c r="AM20" i="1"/>
  <c r="AM16" i="1"/>
  <c r="AM12" i="1"/>
  <c r="AQ66" i="8" l="1"/>
  <c r="AQ72" i="8"/>
  <c r="AQ70" i="8"/>
  <c r="AM76" i="8"/>
  <c r="AQ76" i="8"/>
  <c r="AM68" i="8"/>
  <c r="AM60" i="8"/>
  <c r="AM52" i="8"/>
  <c r="AQ79" i="8"/>
  <c r="AQ77" i="8"/>
  <c r="AQ71" i="8"/>
  <c r="AQ63" i="8"/>
  <c r="AQ55" i="8"/>
  <c r="AQ47" i="8"/>
  <c r="AM69" i="8"/>
  <c r="AM61" i="8"/>
  <c r="AM53" i="8"/>
  <c r="AQ44" i="8"/>
  <c r="AQ43" i="8"/>
  <c r="AQ41" i="8"/>
  <c r="AQ39" i="8"/>
  <c r="AQ37" i="8"/>
  <c r="AQ35" i="8"/>
  <c r="AQ33" i="8"/>
  <c r="AQ31" i="8"/>
  <c r="AQ29" i="8"/>
  <c r="AQ27" i="8"/>
  <c r="AQ25" i="8"/>
  <c r="AQ23" i="8"/>
  <c r="AQ21" i="8"/>
  <c r="AQ19" i="8"/>
  <c r="AQ17" i="8"/>
  <c r="AQ15" i="8"/>
  <c r="AQ13" i="8"/>
  <c r="AQ11" i="8"/>
  <c r="AQ9" i="8"/>
  <c r="AQ7" i="8"/>
  <c r="AM88" i="8"/>
  <c r="AQ82" i="8"/>
  <c r="AQ116" i="8"/>
  <c r="AQ114" i="8"/>
  <c r="AM131" i="8"/>
  <c r="AM116" i="8"/>
  <c r="AQ133" i="8"/>
  <c r="AM81" i="8"/>
  <c r="AQ90" i="8"/>
  <c r="AQ103" i="8"/>
  <c r="AQ129" i="8"/>
  <c r="AQ109" i="8"/>
  <c r="AQ118" i="8"/>
  <c r="AM129" i="8"/>
  <c r="AQ176" i="8"/>
  <c r="AM194" i="8"/>
  <c r="AM200" i="8"/>
  <c r="AQ162" i="8"/>
  <c r="AM166" i="8"/>
  <c r="AM165" i="8"/>
  <c r="AQ175" i="8"/>
  <c r="AM110" i="8"/>
  <c r="AM108" i="8"/>
  <c r="AM153" i="8"/>
  <c r="AQ106" i="8"/>
  <c r="AQ58" i="8"/>
  <c r="AQ64" i="8"/>
  <c r="AQ62" i="8"/>
  <c r="AQ68" i="8"/>
  <c r="AM74" i="8"/>
  <c r="AM66" i="8"/>
  <c r="AM58" i="8"/>
  <c r="AM50" i="8"/>
  <c r="AM79" i="8"/>
  <c r="AM77" i="8"/>
  <c r="AQ69" i="8"/>
  <c r="AQ61" i="8"/>
  <c r="AQ53" i="8"/>
  <c r="AM75" i="8"/>
  <c r="AM67" i="8"/>
  <c r="AM59" i="8"/>
  <c r="AM51" i="8"/>
  <c r="AM45" i="8"/>
  <c r="AM43" i="8"/>
  <c r="AM41" i="8"/>
  <c r="AM39" i="8"/>
  <c r="AM37" i="8"/>
  <c r="AM35" i="8"/>
  <c r="AM33" i="8"/>
  <c r="AM31" i="8"/>
  <c r="AM29" i="8"/>
  <c r="AM27" i="8"/>
  <c r="AM25" i="8"/>
  <c r="AM23" i="8"/>
  <c r="AM21" i="8"/>
  <c r="AM19" i="8"/>
  <c r="AM17" i="8"/>
  <c r="AM15" i="8"/>
  <c r="AM13" i="8"/>
  <c r="AM11" i="8"/>
  <c r="AM9" i="8"/>
  <c r="AM7" i="8"/>
  <c r="AM90" i="8"/>
  <c r="AQ97" i="8"/>
  <c r="AQ120" i="8"/>
  <c r="AM118" i="8"/>
  <c r="AM82" i="8"/>
  <c r="AM120" i="8"/>
  <c r="AQ137" i="8"/>
  <c r="AQ84" i="8"/>
  <c r="AQ89" i="8"/>
  <c r="AQ108" i="8"/>
  <c r="AM84" i="8"/>
  <c r="AM100" i="8"/>
  <c r="AM122" i="8"/>
  <c r="AQ132" i="8"/>
  <c r="AM125" i="8"/>
  <c r="AQ135" i="8"/>
  <c r="AM197" i="8"/>
  <c r="AQ130" i="8"/>
  <c r="AQ195" i="8"/>
  <c r="AQ156" i="8"/>
  <c r="AM109" i="8"/>
  <c r="AQ98" i="8"/>
  <c r="AM97" i="8"/>
  <c r="AM149" i="8"/>
  <c r="AN86" i="8"/>
  <c r="AR64" i="8"/>
  <c r="AR48" i="8"/>
  <c r="AX48" i="8" s="1"/>
  <c r="AN23" i="8"/>
  <c r="AW23" i="8" s="1"/>
  <c r="AR79" i="8"/>
  <c r="AR44" i="8"/>
  <c r="AN61" i="8"/>
  <c r="AR43" i="8"/>
  <c r="AX43" i="8" s="1"/>
  <c r="AN19" i="8"/>
  <c r="AR72" i="8"/>
  <c r="AX72" i="8" s="1"/>
  <c r="AR56" i="8"/>
  <c r="AX56" i="8" s="1"/>
  <c r="AN39" i="8"/>
  <c r="AW39" i="8" s="1"/>
  <c r="AR9" i="8"/>
  <c r="AX9" i="8" s="1"/>
  <c r="AN69" i="8"/>
  <c r="AN53" i="8"/>
  <c r="AR33" i="8"/>
  <c r="AN45" i="8"/>
  <c r="AW45" i="8" s="1"/>
  <c r="AR68" i="8"/>
  <c r="AR60" i="8"/>
  <c r="AX60" i="8" s="1"/>
  <c r="AR52" i="8"/>
  <c r="AX52" i="8" s="1"/>
  <c r="AN43" i="8"/>
  <c r="AN31" i="8"/>
  <c r="AR17" i="8"/>
  <c r="AR84" i="8"/>
  <c r="AX84" i="8" s="1"/>
  <c r="AR76" i="8"/>
  <c r="AX76" i="8" s="1"/>
  <c r="AN73" i="8"/>
  <c r="AW73" i="8" s="1"/>
  <c r="AN65" i="8"/>
  <c r="AU65" i="8" s="1"/>
  <c r="AN57" i="8"/>
  <c r="AU57" i="8" s="1"/>
  <c r="AN49" i="8"/>
  <c r="AR39" i="8"/>
  <c r="AR25" i="8"/>
  <c r="AN11" i="8"/>
  <c r="AN144" i="8"/>
  <c r="AW144" i="8" s="1"/>
  <c r="AN166" i="8"/>
  <c r="AN78" i="8"/>
  <c r="AU78" i="8" s="1"/>
  <c r="AN75" i="8"/>
  <c r="AN71" i="8"/>
  <c r="AU71" i="8" s="1"/>
  <c r="AN67" i="8"/>
  <c r="AU67" i="8" s="1"/>
  <c r="AN63" i="8"/>
  <c r="AW63" i="8" s="1"/>
  <c r="AN59" i="8"/>
  <c r="AN55" i="8"/>
  <c r="AW55" i="8" s="1"/>
  <c r="AN51" i="8"/>
  <c r="AN47" i="8"/>
  <c r="AU47" i="8" s="1"/>
  <c r="AR41" i="8"/>
  <c r="AR37" i="8"/>
  <c r="AX37" i="8" s="1"/>
  <c r="AR29" i="8"/>
  <c r="AX29" i="8" s="1"/>
  <c r="AR21" i="8"/>
  <c r="AN15" i="8"/>
  <c r="AW15" i="8" s="1"/>
  <c r="AN7" i="8"/>
  <c r="AN190" i="8"/>
  <c r="AR77" i="8"/>
  <c r="AX77" i="8" s="1"/>
  <c r="AR74" i="8"/>
  <c r="AX74" i="8" s="1"/>
  <c r="AR70" i="8"/>
  <c r="AX70" i="8" s="1"/>
  <c r="AR66" i="8"/>
  <c r="AX66" i="8" s="1"/>
  <c r="AR62" i="8"/>
  <c r="AR58" i="8"/>
  <c r="AX58" i="8" s="1"/>
  <c r="AR54" i="8"/>
  <c r="AR50" i="8"/>
  <c r="AX50" i="8" s="1"/>
  <c r="AR46" i="8"/>
  <c r="AX46" i="8" s="1"/>
  <c r="AN41" i="8"/>
  <c r="AN35" i="8"/>
  <c r="AN27" i="8"/>
  <c r="AU27" i="8" s="1"/>
  <c r="AN21" i="8"/>
  <c r="AR13" i="8"/>
  <c r="AR147" i="8"/>
  <c r="AN37" i="8"/>
  <c r="AN33" i="8"/>
  <c r="AU33" i="8" s="1"/>
  <c r="AN29" i="8"/>
  <c r="AN25" i="8"/>
  <c r="AN17" i="8"/>
  <c r="AN13" i="8"/>
  <c r="AN9" i="8"/>
  <c r="AR82" i="8"/>
  <c r="AX82" i="8" s="1"/>
  <c r="AR103" i="8"/>
  <c r="AN167" i="8"/>
  <c r="AN132" i="8"/>
  <c r="AR182" i="8"/>
  <c r="AR195" i="8"/>
  <c r="AR35" i="8"/>
  <c r="AR31" i="8"/>
  <c r="AX31" i="8" s="1"/>
  <c r="AR27" i="8"/>
  <c r="AX27" i="8" s="1"/>
  <c r="AR23" i="8"/>
  <c r="AX23" i="8" s="1"/>
  <c r="AR19" i="8"/>
  <c r="AR15" i="8"/>
  <c r="AR11" i="8"/>
  <c r="AX11" i="8" s="1"/>
  <c r="AR7" i="8"/>
  <c r="AR85" i="8"/>
  <c r="AX85" i="8" s="1"/>
  <c r="AN90" i="8"/>
  <c r="AR158" i="8"/>
  <c r="AR161" i="8"/>
  <c r="AN121" i="8"/>
  <c r="AW121" i="8" s="1"/>
  <c r="AR98" i="8"/>
  <c r="AN141" i="8"/>
  <c r="AR121" i="8"/>
  <c r="AX121" i="8" s="1"/>
  <c r="AR181" i="8"/>
  <c r="AN197" i="8"/>
  <c r="AN163" i="8"/>
  <c r="AR122" i="8"/>
  <c r="AN79" i="8"/>
  <c r="AN77" i="8"/>
  <c r="AR45" i="8"/>
  <c r="AX45" i="8" s="1"/>
  <c r="AN74" i="8"/>
  <c r="AN72" i="8"/>
  <c r="AW72" i="8" s="1"/>
  <c r="AN70" i="8"/>
  <c r="AU70" i="8" s="1"/>
  <c r="AN68" i="8"/>
  <c r="AU68" i="8" s="1"/>
  <c r="AN66" i="8"/>
  <c r="AN64" i="8"/>
  <c r="AW64" i="8" s="1"/>
  <c r="AN62" i="8"/>
  <c r="AW62" i="8" s="1"/>
  <c r="AN60" i="8"/>
  <c r="AN58" i="8"/>
  <c r="AN56" i="8"/>
  <c r="AU56" i="8" s="1"/>
  <c r="AN54" i="8"/>
  <c r="AW54" i="8" s="1"/>
  <c r="AN52" i="8"/>
  <c r="AU52" i="8" s="1"/>
  <c r="AN50" i="8"/>
  <c r="AV50" i="8" s="1"/>
  <c r="AN48" i="8"/>
  <c r="AU48" i="8" s="1"/>
  <c r="AN46" i="8"/>
  <c r="AR42" i="8"/>
  <c r="AX42" i="8" s="1"/>
  <c r="AR40" i="8"/>
  <c r="AX40" i="8" s="1"/>
  <c r="AR38" i="8"/>
  <c r="AX38" i="8" s="1"/>
  <c r="AR36" i="8"/>
  <c r="AX36" i="8" s="1"/>
  <c r="AR34" i="8"/>
  <c r="AX34" i="8" s="1"/>
  <c r="AR32" i="8"/>
  <c r="AX32" i="8" s="1"/>
  <c r="AR30" i="8"/>
  <c r="AX30" i="8" s="1"/>
  <c r="AR28" i="8"/>
  <c r="AX28" i="8" s="1"/>
  <c r="AR26" i="8"/>
  <c r="AX26" i="8" s="1"/>
  <c r="AR24" i="8"/>
  <c r="AX24" i="8" s="1"/>
  <c r="AR22" i="8"/>
  <c r="AX22" i="8" s="1"/>
  <c r="AR20" i="8"/>
  <c r="AX20" i="8" s="1"/>
  <c r="AR18" i="8"/>
  <c r="AX18" i="8" s="1"/>
  <c r="AR16" i="8"/>
  <c r="AX16" i="8" s="1"/>
  <c r="AR14" i="8"/>
  <c r="AX14" i="8" s="1"/>
  <c r="AR12" i="8"/>
  <c r="AX12" i="8" s="1"/>
  <c r="AR10" i="8"/>
  <c r="AX10" i="8" s="1"/>
  <c r="AR8" i="8"/>
  <c r="AX8" i="8" s="1"/>
  <c r="AN87" i="8"/>
  <c r="AR87" i="8"/>
  <c r="AX87" i="8" s="1"/>
  <c r="AN81" i="8"/>
  <c r="AU81" i="8" s="1"/>
  <c r="AN85" i="8"/>
  <c r="AW85" i="8" s="1"/>
  <c r="AR107" i="8"/>
  <c r="AN89" i="8"/>
  <c r="AR134" i="8"/>
  <c r="AN145" i="8"/>
  <c r="AW145" i="8" s="1"/>
  <c r="AN171" i="8"/>
  <c r="AN162" i="8"/>
  <c r="AU162" i="8" s="1"/>
  <c r="AR186" i="8"/>
  <c r="AN136" i="8"/>
  <c r="AN146" i="8"/>
  <c r="AU146" i="8" s="1"/>
  <c r="AR173" i="8"/>
  <c r="AR131" i="8"/>
  <c r="AN155" i="8"/>
  <c r="AN157" i="8"/>
  <c r="AW157" i="8" s="1"/>
  <c r="AN140" i="8"/>
  <c r="AU140" i="8" s="1"/>
  <c r="AR167" i="8"/>
  <c r="AR176" i="8"/>
  <c r="AR190" i="8"/>
  <c r="AR187" i="8"/>
  <c r="AX187" i="8" s="1"/>
  <c r="AR93" i="8"/>
  <c r="AR6" i="8"/>
  <c r="AX6" i="8" s="1"/>
  <c r="AR78" i="8"/>
  <c r="AV78" i="8" s="1"/>
  <c r="AN76" i="8"/>
  <c r="AR75" i="8"/>
  <c r="AX75" i="8" s="1"/>
  <c r="AR73" i="8"/>
  <c r="AV73" i="8" s="1"/>
  <c r="AR71" i="8"/>
  <c r="AR69" i="8"/>
  <c r="AR67" i="8"/>
  <c r="AX67" i="8" s="1"/>
  <c r="AR65" i="8"/>
  <c r="AR63" i="8"/>
  <c r="AR61" i="8"/>
  <c r="AX61" i="8" s="1"/>
  <c r="AR59" i="8"/>
  <c r="AX59" i="8" s="1"/>
  <c r="AR57" i="8"/>
  <c r="AX57" i="8" s="1"/>
  <c r="AR55" i="8"/>
  <c r="AX55" i="8" s="1"/>
  <c r="AR53" i="8"/>
  <c r="AR51" i="8"/>
  <c r="AX51" i="8" s="1"/>
  <c r="AR49" i="8"/>
  <c r="AX49" i="8" s="1"/>
  <c r="AR47" i="8"/>
  <c r="AV47" i="8" s="1"/>
  <c r="AN44" i="8"/>
  <c r="AU44" i="8" s="1"/>
  <c r="AN42" i="8"/>
  <c r="AU42" i="8" s="1"/>
  <c r="AN40" i="8"/>
  <c r="AV40" i="8" s="1"/>
  <c r="AN38" i="8"/>
  <c r="AW38" i="8" s="1"/>
  <c r="AN36" i="8"/>
  <c r="AW36" i="8" s="1"/>
  <c r="AN34" i="8"/>
  <c r="AW34" i="8" s="1"/>
  <c r="AN32" i="8"/>
  <c r="AU32" i="8" s="1"/>
  <c r="AN30" i="8"/>
  <c r="AW30" i="8" s="1"/>
  <c r="AN28" i="8"/>
  <c r="AU28" i="8" s="1"/>
  <c r="AN26" i="8"/>
  <c r="AU26" i="8" s="1"/>
  <c r="AN24" i="8"/>
  <c r="AV24" i="8" s="1"/>
  <c r="AN22" i="8"/>
  <c r="AW22" i="8" s="1"/>
  <c r="AN20" i="8"/>
  <c r="AW20" i="8" s="1"/>
  <c r="AN18" i="8"/>
  <c r="AW18" i="8" s="1"/>
  <c r="AN16" i="8"/>
  <c r="AW16" i="8" s="1"/>
  <c r="AN14" i="8"/>
  <c r="AW14" i="8" s="1"/>
  <c r="AN12" i="8"/>
  <c r="AW12" i="8" s="1"/>
  <c r="AN10" i="8"/>
  <c r="AW10" i="8" s="1"/>
  <c r="AN8" i="8"/>
  <c r="AV8" i="8" s="1"/>
  <c r="AN84" i="8"/>
  <c r="AR104" i="8"/>
  <c r="AN104" i="8"/>
  <c r="AN93" i="8"/>
  <c r="AR89" i="8"/>
  <c r="AR129" i="8"/>
  <c r="AN101" i="8"/>
  <c r="AW101" i="8" s="1"/>
  <c r="AN133" i="8"/>
  <c r="AN148" i="8"/>
  <c r="AN183" i="8"/>
  <c r="AN124" i="8"/>
  <c r="AU124" i="8" s="1"/>
  <c r="AN185" i="8"/>
  <c r="AR156" i="8"/>
  <c r="AN174" i="8"/>
  <c r="AN165" i="8"/>
  <c r="AU165" i="8" s="1"/>
  <c r="AR141" i="8"/>
  <c r="AR150" i="8"/>
  <c r="AN173" i="8"/>
  <c r="AN152" i="8"/>
  <c r="AR179" i="8"/>
  <c r="AN192" i="8"/>
  <c r="AR94" i="8"/>
  <c r="AN125" i="8"/>
  <c r="AW125" i="8" s="1"/>
  <c r="AR120" i="8"/>
  <c r="AX120" i="8" s="1"/>
  <c r="AN97" i="8"/>
  <c r="AU97" i="8" s="1"/>
  <c r="AN109" i="8"/>
  <c r="AR113" i="8"/>
  <c r="AX113" i="8" s="1"/>
  <c r="AN80" i="8"/>
  <c r="AW80" i="8" s="1"/>
  <c r="AR91" i="8"/>
  <c r="AX91" i="8" s="1"/>
  <c r="AR138" i="8"/>
  <c r="AX138" i="8" s="1"/>
  <c r="AN106" i="8"/>
  <c r="AR125" i="8"/>
  <c r="AN160" i="8"/>
  <c r="AR132" i="8"/>
  <c r="AN149" i="8"/>
  <c r="AU149" i="8" s="1"/>
  <c r="AR180" i="8"/>
  <c r="AN164" i="8"/>
  <c r="AR178" i="8"/>
  <c r="AR177" i="8"/>
  <c r="AR140" i="8"/>
  <c r="AN154" i="8"/>
  <c r="AN177" i="8"/>
  <c r="AR160" i="8"/>
  <c r="AR183" i="8"/>
  <c r="AN191" i="8"/>
  <c r="AR115" i="8"/>
  <c r="AR92" i="8"/>
  <c r="AN98" i="8"/>
  <c r="AN182" i="8"/>
  <c r="AR169" i="8"/>
  <c r="AX169" i="8" s="1"/>
  <c r="AN194" i="8"/>
  <c r="AU194" i="8" s="1"/>
  <c r="AN111" i="8"/>
  <c r="AU111" i="8" s="1"/>
  <c r="AR194" i="8"/>
  <c r="AR189" i="8"/>
  <c r="AX189" i="8" s="1"/>
  <c r="AR197" i="8"/>
  <c r="AR114" i="8"/>
  <c r="AX114" i="8" s="1"/>
  <c r="AN196" i="8"/>
  <c r="AN116" i="8"/>
  <c r="AW116" i="8" s="1"/>
  <c r="AN122" i="8"/>
  <c r="AU122" i="8" s="1"/>
  <c r="AN92" i="8"/>
  <c r="AN115" i="8"/>
  <c r="AR130" i="8"/>
  <c r="AX130" i="8" s="1"/>
  <c r="AN118" i="8"/>
  <c r="AU118" i="8" s="1"/>
  <c r="AR95" i="8"/>
  <c r="AX95" i="8" s="1"/>
  <c r="AN103" i="8"/>
  <c r="AN99" i="8"/>
  <c r="AN134" i="8"/>
  <c r="AN100" i="8"/>
  <c r="AR128" i="8"/>
  <c r="AX128" i="8" s="1"/>
  <c r="AR83" i="8"/>
  <c r="AR81" i="8"/>
  <c r="AX81" i="8" s="1"/>
  <c r="AR88" i="8"/>
  <c r="AR108" i="8"/>
  <c r="AX108" i="8" s="1"/>
  <c r="AR106" i="8"/>
  <c r="AX106" i="8" s="1"/>
  <c r="AN137" i="8"/>
  <c r="AN91" i="8"/>
  <c r="AW91" i="8" s="1"/>
  <c r="AN105" i="8"/>
  <c r="AN138" i="8"/>
  <c r="AN129" i="8"/>
  <c r="AW129" i="8" s="1"/>
  <c r="AR135" i="8"/>
  <c r="AR164" i="8"/>
  <c r="AN175" i="8"/>
  <c r="AN139" i="8"/>
  <c r="AN170" i="8"/>
  <c r="AN153" i="8"/>
  <c r="AR165" i="8"/>
  <c r="AN184" i="8"/>
  <c r="AR145" i="8"/>
  <c r="AR155" i="8"/>
  <c r="AR154" i="8"/>
  <c r="AR157" i="8"/>
  <c r="AN181" i="8"/>
  <c r="AN180" i="8"/>
  <c r="AU180" i="8" s="1"/>
  <c r="AR133" i="8"/>
  <c r="AR152" i="8"/>
  <c r="AN159" i="8"/>
  <c r="AU159" i="8" s="1"/>
  <c r="AR166" i="8"/>
  <c r="AR168" i="8"/>
  <c r="AN198" i="8"/>
  <c r="AR143" i="8"/>
  <c r="AN147" i="8"/>
  <c r="AR171" i="8"/>
  <c r="AX171" i="8" s="1"/>
  <c r="AN150" i="8"/>
  <c r="AR149" i="8"/>
  <c r="AR185" i="8"/>
  <c r="AX185" i="8" s="1"/>
  <c r="AR196" i="8"/>
  <c r="AR200" i="8"/>
  <c r="AN193" i="8"/>
  <c r="AR118" i="8"/>
  <c r="AN187" i="8"/>
  <c r="AN113" i="8"/>
  <c r="AW113" i="8" s="1"/>
  <c r="AN189" i="8"/>
  <c r="AN110" i="8"/>
  <c r="AR111" i="8"/>
  <c r="AX111" i="8" s="1"/>
  <c r="AN126" i="8"/>
  <c r="AR100" i="8"/>
  <c r="AN130" i="8"/>
  <c r="AN114" i="8"/>
  <c r="AU114" i="8" s="1"/>
  <c r="AR86" i="8"/>
  <c r="AN107" i="8"/>
  <c r="AR102" i="8"/>
  <c r="AX102" i="8" s="1"/>
  <c r="AN142" i="8"/>
  <c r="AN102" i="8"/>
  <c r="AW102" i="8" s="1"/>
  <c r="AN131" i="8"/>
  <c r="AW131" i="8" s="1"/>
  <c r="AN82" i="8"/>
  <c r="AN83" i="8"/>
  <c r="AR90" i="8"/>
  <c r="AX90" i="8" s="1"/>
  <c r="AR101" i="8"/>
  <c r="AR105" i="8"/>
  <c r="AX105" i="8" s="1"/>
  <c r="AN88" i="8"/>
  <c r="AW88" i="8" s="1"/>
  <c r="AN108" i="8"/>
  <c r="AW108" i="8" s="1"/>
  <c r="AR109" i="8"/>
  <c r="AX109" i="8" s="1"/>
  <c r="AR142" i="8"/>
  <c r="AR136" i="8"/>
  <c r="AN143" i="8"/>
  <c r="AN151" i="8"/>
  <c r="AN179" i="8"/>
  <c r="AW179" i="8" s="1"/>
  <c r="AR146" i="8"/>
  <c r="AR174" i="8"/>
  <c r="AN176" i="8"/>
  <c r="AU176" i="8" s="1"/>
  <c r="AN169" i="8"/>
  <c r="AN172" i="8"/>
  <c r="AN135" i="8"/>
  <c r="AR159" i="8"/>
  <c r="AN158" i="8"/>
  <c r="AR124" i="8"/>
  <c r="AN186" i="8"/>
  <c r="AN188" i="8"/>
  <c r="AR137" i="8"/>
  <c r="AX137" i="8" s="1"/>
  <c r="AN156" i="8"/>
  <c r="AR163" i="8"/>
  <c r="AN178" i="8"/>
  <c r="AN161" i="8"/>
  <c r="AR117" i="8"/>
  <c r="AR148" i="8"/>
  <c r="AR151" i="8"/>
  <c r="AR175" i="8"/>
  <c r="AX175" i="8" s="1"/>
  <c r="AR162" i="8"/>
  <c r="AX162" i="8" s="1"/>
  <c r="AR153" i="8"/>
  <c r="AX153" i="8" s="1"/>
  <c r="AR172" i="8"/>
  <c r="AN195" i="8"/>
  <c r="AW195" i="8" s="1"/>
  <c r="AN199" i="8"/>
  <c r="AR191" i="8"/>
  <c r="AN117" i="8"/>
  <c r="AN128" i="8"/>
  <c r="AR99" i="8"/>
  <c r="AR188" i="8"/>
  <c r="AX188" i="8" s="1"/>
  <c r="AR144" i="8"/>
  <c r="AN95" i="8"/>
  <c r="AR123" i="8"/>
  <c r="AN96" i="8"/>
  <c r="AU96" i="8" s="1"/>
  <c r="AR126" i="8"/>
  <c r="AR112" i="8"/>
  <c r="AN6" i="8"/>
  <c r="AR96" i="8"/>
  <c r="AR116" i="8"/>
  <c r="AR127" i="8"/>
  <c r="AX127" i="8" s="1"/>
  <c r="AN94" i="8"/>
  <c r="AN119" i="8"/>
  <c r="AU119" i="8" s="1"/>
  <c r="AR80" i="8"/>
  <c r="AR97" i="8"/>
  <c r="AV97" i="8" s="1"/>
  <c r="AN127" i="8"/>
  <c r="AW127" i="8" s="1"/>
  <c r="AN123" i="8"/>
  <c r="AR193" i="8"/>
  <c r="AR110" i="8"/>
  <c r="AN120" i="8"/>
  <c r="AU120" i="8" s="1"/>
  <c r="AN200" i="8"/>
  <c r="AU200" i="8" s="1"/>
  <c r="AR119" i="8"/>
  <c r="AR192" i="8"/>
  <c r="AR198" i="8"/>
  <c r="AN112" i="8"/>
  <c r="AR199" i="8"/>
  <c r="AR184" i="8"/>
  <c r="AN168" i="8"/>
  <c r="AR170" i="8"/>
  <c r="AR139" i="8"/>
  <c r="AM99" i="8"/>
  <c r="AM133" i="8"/>
  <c r="AM139" i="8"/>
  <c r="AW139" i="8" s="1"/>
  <c r="AQ146" i="8"/>
  <c r="AQ150" i="8"/>
  <c r="AX150" i="8" s="1"/>
  <c r="AQ154" i="8"/>
  <c r="AX154" i="8" s="1"/>
  <c r="AQ158" i="8"/>
  <c r="AX158" i="8" s="1"/>
  <c r="AQ80" i="8"/>
  <c r="AX80" i="8" s="1"/>
  <c r="AM105" i="8"/>
  <c r="AW105" i="8" s="1"/>
  <c r="AM134" i="8"/>
  <c r="AM141" i="8"/>
  <c r="AU141" i="8" s="1"/>
  <c r="AQ148" i="8"/>
  <c r="AQ99" i="8"/>
  <c r="AQ110" i="8"/>
  <c r="AM147" i="8"/>
  <c r="AM86" i="8"/>
  <c r="AM163" i="8"/>
  <c r="AQ178" i="8"/>
  <c r="AX178" i="8" s="1"/>
  <c r="AM186" i="8"/>
  <c r="AQ86" i="8"/>
  <c r="AQ160" i="8"/>
  <c r="AQ166" i="8"/>
  <c r="AM174" i="8"/>
  <c r="AQ191" i="8"/>
  <c r="AM130" i="8"/>
  <c r="AW130" i="8" s="1"/>
  <c r="AM170" i="8"/>
  <c r="AM185" i="8"/>
  <c r="AQ196" i="8"/>
  <c r="AQ145" i="8"/>
  <c r="AM167" i="8"/>
  <c r="AQ182" i="8"/>
  <c r="AX182" i="8" s="1"/>
  <c r="AM189" i="8"/>
  <c r="AW189" i="8" s="1"/>
  <c r="AM198" i="8"/>
  <c r="AQ198" i="8"/>
  <c r="AX198" i="8" s="1"/>
  <c r="AQ161" i="8"/>
  <c r="AM192" i="8"/>
  <c r="AM117" i="8"/>
  <c r="AQ184" i="8"/>
  <c r="AQ177" i="8"/>
  <c r="AX177" i="8" s="1"/>
  <c r="AQ139" i="8"/>
  <c r="AX139" i="8" s="1"/>
  <c r="AQ117" i="8"/>
  <c r="AQ181" i="8"/>
  <c r="AQ125" i="8"/>
  <c r="AQ126" i="8"/>
  <c r="AX126" i="8" s="1"/>
  <c r="AQ123" i="8"/>
  <c r="AM103" i="8"/>
  <c r="AM128" i="8"/>
  <c r="AM115" i="8"/>
  <c r="AM95" i="8"/>
  <c r="AW95" i="8" s="1"/>
  <c r="AQ88" i="8"/>
  <c r="AM83" i="8"/>
  <c r="AQ141" i="8"/>
  <c r="AX141" i="8" s="1"/>
  <c r="AQ115" i="8"/>
  <c r="AM112" i="8"/>
  <c r="AQ83" i="8"/>
  <c r="AM126" i="8"/>
  <c r="AM123" i="8"/>
  <c r="AQ112" i="8"/>
  <c r="AQ93" i="8"/>
  <c r="AM89" i="8"/>
  <c r="AM6" i="8"/>
  <c r="AQ100" i="8"/>
  <c r="AM135" i="8"/>
  <c r="AW135" i="8" s="1"/>
  <c r="AQ140" i="8"/>
  <c r="AQ147" i="8"/>
  <c r="AQ151" i="8"/>
  <c r="AQ155" i="8"/>
  <c r="AQ159" i="8"/>
  <c r="AX159" i="8" s="1"/>
  <c r="AM92" i="8"/>
  <c r="AM106" i="8"/>
  <c r="AM136" i="8"/>
  <c r="AM143" i="8"/>
  <c r="AM150" i="8"/>
  <c r="AM104" i="8"/>
  <c r="AM138" i="8"/>
  <c r="AM151" i="8"/>
  <c r="AU151" i="8" s="1"/>
  <c r="AQ96" i="8"/>
  <c r="AM168" i="8"/>
  <c r="AQ179" i="8"/>
  <c r="AM187" i="8"/>
  <c r="AQ134" i="8"/>
  <c r="AQ163" i="8"/>
  <c r="AQ167" i="8"/>
  <c r="AM178" i="8"/>
  <c r="AU178" i="8" s="1"/>
  <c r="AQ192" i="8"/>
  <c r="AX192" i="8" s="1"/>
  <c r="AM161" i="8"/>
  <c r="AM175" i="8"/>
  <c r="AQ186" i="8"/>
  <c r="AQ199" i="8"/>
  <c r="AM154" i="8"/>
  <c r="AM169" i="8"/>
  <c r="AQ183" i="8"/>
  <c r="AX183" i="8" s="1"/>
  <c r="AQ193" i="8"/>
  <c r="AM199" i="8"/>
  <c r="AM172" i="8"/>
  <c r="AQ124" i="8"/>
  <c r="AQ168" i="8"/>
  <c r="AQ131" i="8"/>
  <c r="AQ194" i="8"/>
  <c r="AM173" i="8"/>
  <c r="AM132" i="8"/>
  <c r="AM188" i="8"/>
  <c r="AM94" i="8"/>
  <c r="AQ104" i="8"/>
  <c r="AQ136" i="8"/>
  <c r="AQ142" i="8"/>
  <c r="AM148" i="8"/>
  <c r="AM152" i="8"/>
  <c r="AM156" i="8"/>
  <c r="AM160" i="8"/>
  <c r="AQ92" i="8"/>
  <c r="AX92" i="8" s="1"/>
  <c r="AM107" i="8"/>
  <c r="AM137" i="8"/>
  <c r="AQ144" i="8"/>
  <c r="AQ94" i="8"/>
  <c r="AQ107" i="8"/>
  <c r="AM142" i="8"/>
  <c r="AM155" i="8"/>
  <c r="AM98" i="8"/>
  <c r="AQ174" i="8"/>
  <c r="AM182" i="8"/>
  <c r="AM190" i="8"/>
  <c r="AQ152" i="8"/>
  <c r="AX152" i="8" s="1"/>
  <c r="AM164" i="8"/>
  <c r="AQ170" i="8"/>
  <c r="AM183" i="8"/>
  <c r="AU183" i="8" s="1"/>
  <c r="AM193" i="8"/>
  <c r="AQ164" i="8"/>
  <c r="AM177" i="8"/>
  <c r="AM191" i="8"/>
  <c r="AM93" i="8"/>
  <c r="AM158" i="8"/>
  <c r="AM171" i="8"/>
  <c r="AM184" i="8"/>
  <c r="AM196" i="8"/>
  <c r="AQ200" i="8"/>
  <c r="AM181" i="8"/>
  <c r="AQ157" i="8"/>
  <c r="AQ165" i="8"/>
  <c r="AQ190" i="8"/>
  <c r="AQ180" i="8"/>
  <c r="AQ173" i="8"/>
  <c r="AX173" i="8" s="1"/>
  <c r="AQ143" i="8"/>
  <c r="AQ172" i="8"/>
  <c r="AX172" i="8" s="1"/>
  <c r="W199" i="8"/>
  <c r="Y98" i="8"/>
  <c r="AL183" i="8"/>
  <c r="AX7" i="8"/>
  <c r="AL133" i="8"/>
  <c r="AK78" i="8"/>
  <c r="AI107" i="8"/>
  <c r="AK155" i="8"/>
  <c r="AL154" i="8"/>
  <c r="AI160" i="8"/>
  <c r="Z6" i="8"/>
  <c r="AL23" i="8"/>
  <c r="AL146" i="8"/>
  <c r="AL167" i="8"/>
  <c r="AK106" i="8"/>
  <c r="AK138" i="8"/>
  <c r="AL140" i="8"/>
  <c r="AL155" i="8"/>
  <c r="AL187" i="8"/>
  <c r="AK134" i="8"/>
  <c r="AL150" i="8"/>
  <c r="AL178" i="8"/>
  <c r="Y26" i="8"/>
  <c r="Y22" i="8"/>
  <c r="Y18" i="8"/>
  <c r="Y12" i="8"/>
  <c r="W175" i="8"/>
  <c r="Z106" i="8"/>
  <c r="Y136" i="8"/>
  <c r="Y30" i="8"/>
  <c r="Y28" i="8"/>
  <c r="Y24" i="8"/>
  <c r="Y16" i="8"/>
  <c r="Y14" i="8"/>
  <c r="Y10" i="8"/>
  <c r="Z196" i="8"/>
  <c r="Y34" i="8"/>
  <c r="Y140" i="8"/>
  <c r="X136" i="8"/>
  <c r="Y166" i="8"/>
  <c r="Z174" i="8"/>
  <c r="Y158" i="8"/>
  <c r="Z92" i="8"/>
  <c r="Z127" i="8"/>
  <c r="Z107" i="8"/>
  <c r="Z121" i="8"/>
  <c r="Z195" i="8"/>
  <c r="W191" i="8"/>
  <c r="W196" i="8"/>
  <c r="Z191" i="8"/>
  <c r="Z200" i="8"/>
  <c r="Z96" i="8"/>
  <c r="Z199" i="8"/>
  <c r="Z150" i="8"/>
  <c r="Y167" i="8"/>
  <c r="Y150" i="8"/>
  <c r="Y106" i="8"/>
  <c r="Y154" i="8"/>
  <c r="W155" i="8"/>
  <c r="Z86" i="8"/>
  <c r="Z80" i="8"/>
  <c r="X123" i="8"/>
  <c r="Y123" i="8"/>
  <c r="W123" i="8"/>
  <c r="Z82" i="8"/>
  <c r="W91" i="8"/>
  <c r="X91" i="8"/>
  <c r="Y91" i="8"/>
  <c r="Z100" i="8"/>
  <c r="Z175" i="8"/>
  <c r="Z139" i="8"/>
  <c r="Y116" i="8"/>
  <c r="W116" i="8"/>
  <c r="X116" i="8"/>
  <c r="X84" i="8"/>
  <c r="Y84" i="8"/>
  <c r="W84" i="8"/>
  <c r="W101" i="8"/>
  <c r="X101" i="8"/>
  <c r="Y101" i="8"/>
  <c r="Z120" i="8"/>
  <c r="X121" i="8"/>
  <c r="Y121" i="8"/>
  <c r="W121" i="8"/>
  <c r="X143" i="8"/>
  <c r="Y143" i="8"/>
  <c r="W143" i="8"/>
  <c r="X161" i="8"/>
  <c r="Y161" i="8"/>
  <c r="W161" i="8"/>
  <c r="Z112" i="8"/>
  <c r="Y129" i="8"/>
  <c r="W129" i="8"/>
  <c r="X129" i="8"/>
  <c r="X148" i="8"/>
  <c r="W148" i="8"/>
  <c r="Y148" i="8"/>
  <c r="Z190" i="8"/>
  <c r="Z111" i="8"/>
  <c r="Z118" i="8"/>
  <c r="Z129" i="8"/>
  <c r="X125" i="8"/>
  <c r="Y125" i="8"/>
  <c r="W125" i="8"/>
  <c r="Z153" i="8"/>
  <c r="W132" i="8"/>
  <c r="Y132" i="8"/>
  <c r="X132" i="8"/>
  <c r="Z163" i="8"/>
  <c r="W176" i="8"/>
  <c r="X176" i="8"/>
  <c r="Y176" i="8"/>
  <c r="X180" i="8"/>
  <c r="Y180" i="8"/>
  <c r="W180" i="8"/>
  <c r="W172" i="8"/>
  <c r="X172" i="8"/>
  <c r="Y172" i="8"/>
  <c r="X164" i="8"/>
  <c r="W164" i="8"/>
  <c r="Y164" i="8"/>
  <c r="Z176" i="8"/>
  <c r="Z172" i="8"/>
  <c r="Z141" i="8"/>
  <c r="Y152" i="8"/>
  <c r="X152" i="8"/>
  <c r="W152" i="8"/>
  <c r="X169" i="8"/>
  <c r="Y169" i="8"/>
  <c r="W169" i="8"/>
  <c r="Z198" i="8"/>
  <c r="Z185" i="8"/>
  <c r="X150" i="8"/>
  <c r="W150" i="8"/>
  <c r="Y192" i="8"/>
  <c r="W192" i="8"/>
  <c r="X192" i="8"/>
  <c r="W170" i="8"/>
  <c r="X170" i="8"/>
  <c r="Z146" i="8"/>
  <c r="Z189" i="8"/>
  <c r="X178" i="8"/>
  <c r="W178" i="8"/>
  <c r="Z136" i="8"/>
  <c r="Z94" i="8"/>
  <c r="X110" i="8"/>
  <c r="W110" i="8"/>
  <c r="W194" i="8"/>
  <c r="Y194" i="8"/>
  <c r="X194" i="8"/>
  <c r="X166" i="8"/>
  <c r="W166" i="8"/>
  <c r="W137" i="8"/>
  <c r="X137" i="8"/>
  <c r="Y137" i="8"/>
  <c r="Y151" i="8"/>
  <c r="X151" i="8"/>
  <c r="W159" i="8"/>
  <c r="X140" i="8"/>
  <c r="W140" i="8"/>
  <c r="X96" i="8"/>
  <c r="Y96" i="8"/>
  <c r="W96" i="8"/>
  <c r="X99" i="8"/>
  <c r="Y159" i="8"/>
  <c r="Z110" i="8"/>
  <c r="Z134" i="8"/>
  <c r="Z166" i="8"/>
  <c r="Y170" i="8"/>
  <c r="Y110" i="8"/>
  <c r="Z140" i="8"/>
  <c r="Y147" i="8"/>
  <c r="Z178" i="8"/>
  <c r="Y178" i="8"/>
  <c r="X159" i="8"/>
  <c r="Z162" i="8"/>
  <c r="Z84" i="8"/>
  <c r="W83" i="8"/>
  <c r="X83" i="8"/>
  <c r="Y83" i="8"/>
  <c r="Z91" i="8"/>
  <c r="W122" i="8"/>
  <c r="X122" i="8"/>
  <c r="Y122" i="8"/>
  <c r="Y86" i="8"/>
  <c r="X86" i="8"/>
  <c r="W86" i="8"/>
  <c r="W94" i="8"/>
  <c r="X94" i="8"/>
  <c r="Y94" i="8"/>
  <c r="X112" i="8"/>
  <c r="Y112" i="8"/>
  <c r="W112" i="8"/>
  <c r="Z131" i="8"/>
  <c r="Y173" i="8"/>
  <c r="X173" i="8"/>
  <c r="W173" i="8"/>
  <c r="Z102" i="8"/>
  <c r="Y134" i="8"/>
  <c r="X134" i="8"/>
  <c r="W134" i="8"/>
  <c r="Z88" i="8"/>
  <c r="W119" i="8"/>
  <c r="X119" i="8"/>
  <c r="Y119" i="8"/>
  <c r="W87" i="8"/>
  <c r="X87" i="8"/>
  <c r="Y87" i="8"/>
  <c r="X103" i="8"/>
  <c r="Y103" i="8"/>
  <c r="W103" i="8"/>
  <c r="Z115" i="8"/>
  <c r="Z128" i="8"/>
  <c r="Z156" i="8"/>
  <c r="Y90" i="8"/>
  <c r="W90" i="8"/>
  <c r="X90" i="8"/>
  <c r="Z114" i="8"/>
  <c r="Y117" i="8"/>
  <c r="X117" i="8"/>
  <c r="W117" i="8"/>
  <c r="X168" i="8"/>
  <c r="Y168" i="8"/>
  <c r="W168" i="8"/>
  <c r="X104" i="8"/>
  <c r="Y104" i="8"/>
  <c r="W104" i="8"/>
  <c r="W115" i="8"/>
  <c r="X115" i="8"/>
  <c r="Y115" i="8"/>
  <c r="Z126" i="8"/>
  <c r="X128" i="8"/>
  <c r="W128" i="8"/>
  <c r="Y128" i="8"/>
  <c r="Z133" i="8"/>
  <c r="Z157" i="8"/>
  <c r="Y139" i="8"/>
  <c r="W139" i="8"/>
  <c r="X139" i="8"/>
  <c r="Z171" i="8"/>
  <c r="Z161" i="8"/>
  <c r="Z188" i="8"/>
  <c r="Z197" i="8"/>
  <c r="Z167" i="8"/>
  <c r="X185" i="8"/>
  <c r="W185" i="8"/>
  <c r="Y185" i="8"/>
  <c r="Z194" i="8"/>
  <c r="W149" i="8"/>
  <c r="X149" i="8"/>
  <c r="Y149" i="8"/>
  <c r="Z179" i="8"/>
  <c r="X177" i="8"/>
  <c r="Y177" i="8"/>
  <c r="W177" i="8"/>
  <c r="Z186" i="8"/>
  <c r="W182" i="8"/>
  <c r="X182" i="8"/>
  <c r="Y182" i="8"/>
  <c r="Y141" i="8"/>
  <c r="X141" i="8"/>
  <c r="W141" i="8"/>
  <c r="W163" i="8"/>
  <c r="X163" i="8"/>
  <c r="W147" i="8"/>
  <c r="X147" i="8"/>
  <c r="Z144" i="8"/>
  <c r="X196" i="8"/>
  <c r="Y196" i="8"/>
  <c r="W187" i="8"/>
  <c r="Y187" i="8"/>
  <c r="X187" i="8"/>
  <c r="Y93" i="8"/>
  <c r="X93" i="8"/>
  <c r="W93" i="8"/>
  <c r="Z95" i="8"/>
  <c r="X175" i="8"/>
  <c r="Y175" i="8"/>
  <c r="X162" i="8"/>
  <c r="W162" i="8"/>
  <c r="Z104" i="8"/>
  <c r="X167" i="8"/>
  <c r="W167" i="8"/>
  <c r="X109" i="8"/>
  <c r="W109" i="8"/>
  <c r="Y109" i="8"/>
  <c r="Z109" i="8"/>
  <c r="W95" i="8"/>
  <c r="X95" i="8"/>
  <c r="Y95" i="8"/>
  <c r="Z98" i="8"/>
  <c r="Y200" i="8"/>
  <c r="Y162" i="8"/>
  <c r="W179" i="8"/>
  <c r="W151" i="8"/>
  <c r="Z145" i="8"/>
  <c r="X146" i="8"/>
  <c r="Y146" i="8"/>
  <c r="W133" i="8"/>
  <c r="Y144" i="8"/>
  <c r="Y163" i="8"/>
  <c r="Z170" i="8"/>
  <c r="Z193" i="8"/>
  <c r="W85" i="8"/>
  <c r="X85" i="8"/>
  <c r="Y85" i="8"/>
  <c r="Z87" i="8"/>
  <c r="Z93" i="8"/>
  <c r="W81" i="8"/>
  <c r="X81" i="8"/>
  <c r="Y81" i="8"/>
  <c r="W92" i="8"/>
  <c r="Y92" i="8"/>
  <c r="X92" i="8"/>
  <c r="Y97" i="8"/>
  <c r="X97" i="8"/>
  <c r="W97" i="8"/>
  <c r="W111" i="8"/>
  <c r="X111" i="8"/>
  <c r="Y111" i="8"/>
  <c r="W153" i="8"/>
  <c r="X153" i="8"/>
  <c r="Y153" i="8"/>
  <c r="Z101" i="8"/>
  <c r="W126" i="8"/>
  <c r="X126" i="8"/>
  <c r="Y126" i="8"/>
  <c r="Z149" i="8"/>
  <c r="Z97" i="8"/>
  <c r="W80" i="8"/>
  <c r="X80" i="8"/>
  <c r="Y80" i="8"/>
  <c r="Y88" i="8"/>
  <c r="W88" i="8"/>
  <c r="X88" i="8"/>
  <c r="W108" i="8"/>
  <c r="X108" i="8"/>
  <c r="Y108" i="8"/>
  <c r="Z123" i="8"/>
  <c r="Z125" i="8"/>
  <c r="Z164" i="8"/>
  <c r="Z89" i="8"/>
  <c r="W118" i="8"/>
  <c r="X118" i="8"/>
  <c r="Y118" i="8"/>
  <c r="Z137" i="8"/>
  <c r="Z165" i="8"/>
  <c r="X107" i="8"/>
  <c r="W107" i="8"/>
  <c r="Y107" i="8"/>
  <c r="Y127" i="8"/>
  <c r="W127" i="8"/>
  <c r="X127" i="8"/>
  <c r="X130" i="8"/>
  <c r="Y130" i="8"/>
  <c r="W130" i="8"/>
  <c r="W131" i="8"/>
  <c r="X131" i="8"/>
  <c r="Y131" i="8"/>
  <c r="Y135" i="8"/>
  <c r="W135" i="8"/>
  <c r="X135" i="8"/>
  <c r="X157" i="8"/>
  <c r="Y157" i="8"/>
  <c r="W157" i="8"/>
  <c r="Z155" i="8"/>
  <c r="Z124" i="8"/>
  <c r="X190" i="8"/>
  <c r="Y190" i="8"/>
  <c r="W190" i="8"/>
  <c r="X184" i="8"/>
  <c r="Y184" i="8"/>
  <c r="W184" i="8"/>
  <c r="Z151" i="8"/>
  <c r="Z183" i="8"/>
  <c r="Z180" i="8"/>
  <c r="W198" i="8"/>
  <c r="Y198" i="8"/>
  <c r="X198" i="8"/>
  <c r="Z152" i="8"/>
  <c r="X181" i="8"/>
  <c r="W181" i="8"/>
  <c r="Y181" i="8"/>
  <c r="Y189" i="8"/>
  <c r="W189" i="8"/>
  <c r="X189" i="8"/>
  <c r="Y191" i="8"/>
  <c r="X191" i="8"/>
  <c r="Z177" i="8"/>
  <c r="X199" i="8"/>
  <c r="Y199" i="8"/>
  <c r="W183" i="8"/>
  <c r="X183" i="8"/>
  <c r="Y183" i="8"/>
  <c r="X145" i="8"/>
  <c r="Y145" i="8"/>
  <c r="W145" i="8"/>
  <c r="Y99" i="8"/>
  <c r="W99" i="8"/>
  <c r="Y186" i="8"/>
  <c r="W186" i="8"/>
  <c r="X186" i="8"/>
  <c r="Z173" i="8"/>
  <c r="Y133" i="8"/>
  <c r="X133" i="8"/>
  <c r="X174" i="8"/>
  <c r="Y174" i="8"/>
  <c r="X144" i="8"/>
  <c r="W144" i="8"/>
  <c r="Z105" i="8"/>
  <c r="W146" i="8"/>
  <c r="Z182" i="8"/>
  <c r="Z158" i="8"/>
  <c r="Z142" i="8"/>
  <c r="Z154" i="8"/>
  <c r="W174" i="8"/>
  <c r="Y82" i="8"/>
  <c r="X82" i="8"/>
  <c r="W82" i="8"/>
  <c r="Z81" i="8"/>
  <c r="W120" i="8"/>
  <c r="X120" i="8"/>
  <c r="Y120" i="8"/>
  <c r="Z85" i="8"/>
  <c r="Y89" i="8"/>
  <c r="W89" i="8"/>
  <c r="X89" i="8"/>
  <c r="Z99" i="8"/>
  <c r="Z119" i="8"/>
  <c r="Z159" i="8"/>
  <c r="Z108" i="8"/>
  <c r="Z113" i="8"/>
  <c r="Z148" i="8"/>
  <c r="Z103" i="8"/>
  <c r="Z83" i="8"/>
  <c r="Z90" i="8"/>
  <c r="W102" i="8"/>
  <c r="X102" i="8"/>
  <c r="Y102" i="8"/>
  <c r="Z122" i="8"/>
  <c r="Y142" i="8"/>
  <c r="X142" i="8"/>
  <c r="W142" i="8"/>
  <c r="Z132" i="8"/>
  <c r="X100" i="8"/>
  <c r="W100" i="8"/>
  <c r="Y100" i="8"/>
  <c r="Z130" i="8"/>
  <c r="Z135" i="8"/>
  <c r="Y193" i="8"/>
  <c r="W193" i="8"/>
  <c r="X193" i="8"/>
  <c r="Z116" i="8"/>
  <c r="W114" i="8"/>
  <c r="X114" i="8"/>
  <c r="Y114" i="8"/>
  <c r="Y113" i="8"/>
  <c r="X113" i="8"/>
  <c r="W113" i="8"/>
  <c r="Z117" i="8"/>
  <c r="Z143" i="8"/>
  <c r="Z160" i="8"/>
  <c r="Y160" i="8"/>
  <c r="X160" i="8"/>
  <c r="W160" i="8"/>
  <c r="Z168" i="8"/>
  <c r="X197" i="8"/>
  <c r="Y197" i="8"/>
  <c r="W197" i="8"/>
  <c r="W188" i="8"/>
  <c r="Y188" i="8"/>
  <c r="X188" i="8"/>
  <c r="W156" i="8"/>
  <c r="Y156" i="8"/>
  <c r="X156" i="8"/>
  <c r="X124" i="8"/>
  <c r="W124" i="8"/>
  <c r="Y124" i="8"/>
  <c r="Z184" i="8"/>
  <c r="X138" i="8"/>
  <c r="W138" i="8"/>
  <c r="Y138" i="8"/>
  <c r="Z147" i="8"/>
  <c r="W165" i="8"/>
  <c r="X165" i="8"/>
  <c r="Y165" i="8"/>
  <c r="Z192" i="8"/>
  <c r="Z187" i="8"/>
  <c r="Y171" i="8"/>
  <c r="X171" i="8"/>
  <c r="W171" i="8"/>
  <c r="X195" i="8"/>
  <c r="Y195" i="8"/>
  <c r="W195" i="8"/>
  <c r="W158" i="8"/>
  <c r="X158" i="8"/>
  <c r="X200" i="8"/>
  <c r="W200" i="8"/>
  <c r="Z181" i="8"/>
  <c r="Y155" i="8"/>
  <c r="X155" i="8"/>
  <c r="X106" i="8"/>
  <c r="W106" i="8"/>
  <c r="Z169" i="8"/>
  <c r="Z138" i="8"/>
  <c r="Y179" i="8"/>
  <c r="X179" i="8"/>
  <c r="X154" i="8"/>
  <c r="W154" i="8"/>
  <c r="W136" i="8"/>
  <c r="X98" i="8"/>
  <c r="W98" i="8"/>
  <c r="X105" i="8"/>
  <c r="Y105" i="8"/>
  <c r="W105" i="8"/>
  <c r="H94" i="8"/>
  <c r="H96" i="8"/>
  <c r="H113" i="8"/>
  <c r="H117" i="8"/>
  <c r="D121" i="8"/>
  <c r="D122" i="8"/>
  <c r="D125" i="8"/>
  <c r="D129" i="8"/>
  <c r="D130" i="8"/>
  <c r="D96" i="8"/>
  <c r="D97" i="8"/>
  <c r="H111" i="8"/>
  <c r="H125" i="8"/>
  <c r="H126" i="8"/>
  <c r="H127" i="8"/>
  <c r="H128" i="8"/>
  <c r="D93" i="8"/>
  <c r="D114" i="8"/>
  <c r="H119" i="8"/>
  <c r="H194" i="8"/>
  <c r="D195" i="8"/>
  <c r="H196" i="8"/>
  <c r="D95" i="8"/>
  <c r="D98" i="8"/>
  <c r="H112" i="8"/>
  <c r="H120" i="8"/>
  <c r="H122" i="8"/>
  <c r="H98" i="8"/>
  <c r="H115" i="8"/>
  <c r="D118" i="8"/>
  <c r="H130" i="8"/>
  <c r="H191" i="8"/>
  <c r="H200" i="8"/>
  <c r="H114" i="8"/>
  <c r="D196" i="8"/>
  <c r="H199" i="8"/>
  <c r="H123" i="8"/>
  <c r="D126" i="8"/>
  <c r="H193" i="8"/>
  <c r="D99" i="8"/>
  <c r="H118" i="8"/>
  <c r="H116" i="8"/>
  <c r="H189" i="8"/>
  <c r="D199" i="8"/>
  <c r="D200" i="8"/>
  <c r="D191" i="8"/>
  <c r="H195" i="8"/>
  <c r="D119" i="8"/>
  <c r="D189" i="8"/>
  <c r="D116" i="8"/>
  <c r="H198" i="8"/>
  <c r="H197" i="8"/>
  <c r="H192" i="8"/>
  <c r="H188" i="8"/>
  <c r="D185" i="8"/>
  <c r="D177" i="8"/>
  <c r="H186" i="8"/>
  <c r="H181" i="8"/>
  <c r="H173" i="8"/>
  <c r="H161" i="8"/>
  <c r="H178" i="8"/>
  <c r="H170" i="8"/>
  <c r="H162" i="8"/>
  <c r="H150" i="8"/>
  <c r="D146" i="8"/>
  <c r="D139" i="8"/>
  <c r="D183" i="8"/>
  <c r="D179" i="8"/>
  <c r="D175" i="8"/>
  <c r="D171" i="8"/>
  <c r="D167" i="8"/>
  <c r="D159" i="8"/>
  <c r="D151" i="8"/>
  <c r="H147" i="8"/>
  <c r="D148" i="8"/>
  <c r="D143" i="8"/>
  <c r="H144" i="8"/>
  <c r="D140" i="8"/>
  <c r="H141" i="8"/>
  <c r="H137" i="8"/>
  <c r="H133" i="8"/>
  <c r="H131" i="8"/>
  <c r="D109" i="8"/>
  <c r="H121" i="8"/>
  <c r="D120" i="8"/>
  <c r="H190" i="8"/>
  <c r="H172" i="8"/>
  <c r="H184" i="8"/>
  <c r="H180" i="8"/>
  <c r="D192" i="8"/>
  <c r="H187" i="8"/>
  <c r="D186" i="8"/>
  <c r="D181" i="8"/>
  <c r="D173" i="8"/>
  <c r="D161" i="8"/>
  <c r="H176" i="8"/>
  <c r="H168" i="8"/>
  <c r="D178" i="8"/>
  <c r="D170" i="8"/>
  <c r="D162" i="8"/>
  <c r="H154" i="8"/>
  <c r="D150" i="8"/>
  <c r="H132" i="8"/>
  <c r="H163" i="8"/>
  <c r="H155" i="8"/>
  <c r="D147" i="8"/>
  <c r="H160" i="8"/>
  <c r="D188" i="8"/>
  <c r="D111" i="8"/>
  <c r="D127" i="8"/>
  <c r="D172" i="8"/>
  <c r="D197" i="8"/>
  <c r="D190" i="8"/>
  <c r="H177" i="8"/>
  <c r="D176" i="8"/>
  <c r="H153" i="8"/>
  <c r="H149" i="8"/>
  <c r="D182" i="8"/>
  <c r="D154" i="8"/>
  <c r="H179" i="8"/>
  <c r="H164" i="8"/>
  <c r="D160" i="8"/>
  <c r="D156" i="8"/>
  <c r="H148" i="8"/>
  <c r="D135" i="8"/>
  <c r="H145" i="8"/>
  <c r="D136" i="8"/>
  <c r="D117" i="8"/>
  <c r="D141" i="8"/>
  <c r="D131" i="8"/>
  <c r="D142" i="8"/>
  <c r="H138" i="8"/>
  <c r="H104" i="8"/>
  <c r="H107" i="8"/>
  <c r="H129" i="8"/>
  <c r="D123" i="8"/>
  <c r="D180" i="8"/>
  <c r="D157" i="8"/>
  <c r="H182" i="8"/>
  <c r="D174" i="8"/>
  <c r="D158" i="8"/>
  <c r="H139" i="8"/>
  <c r="D132" i="8"/>
  <c r="H183" i="8"/>
  <c r="H167" i="8"/>
  <c r="H151" i="8"/>
  <c r="H156" i="8"/>
  <c r="H135" i="8"/>
  <c r="D144" i="8"/>
  <c r="H140" i="8"/>
  <c r="H136" i="8"/>
  <c r="H142" i="8"/>
  <c r="D134" i="8"/>
  <c r="D113" i="8"/>
  <c r="D105" i="8"/>
  <c r="D102" i="8"/>
  <c r="D110" i="8"/>
  <c r="D90" i="8"/>
  <c r="H87" i="8"/>
  <c r="D82" i="8"/>
  <c r="H85" i="8"/>
  <c r="H81" i="8"/>
  <c r="H80" i="8"/>
  <c r="D112" i="8"/>
  <c r="D94" i="8"/>
  <c r="D198" i="8"/>
  <c r="D194" i="8"/>
  <c r="D169" i="8"/>
  <c r="D165" i="8"/>
  <c r="D149" i="8"/>
  <c r="H124" i="8"/>
  <c r="H166" i="8"/>
  <c r="H146" i="8"/>
  <c r="D163" i="8"/>
  <c r="H159" i="8"/>
  <c r="D137" i="8"/>
  <c r="D103" i="8"/>
  <c r="D101" i="8"/>
  <c r="H108" i="8"/>
  <c r="H97" i="8"/>
  <c r="H91" i="8"/>
  <c r="H89" i="8"/>
  <c r="H92" i="8"/>
  <c r="H90" i="8"/>
  <c r="D86" i="8"/>
  <c r="D84" i="8"/>
  <c r="D80" i="8"/>
  <c r="D92" i="8"/>
  <c r="D193" i="8"/>
  <c r="H169" i="8"/>
  <c r="H165" i="8"/>
  <c r="D153" i="8"/>
  <c r="H158" i="8"/>
  <c r="D128" i="8"/>
  <c r="H102" i="8"/>
  <c r="H103" i="8"/>
  <c r="H101" i="8"/>
  <c r="H100" i="8"/>
  <c r="H93" i="8"/>
  <c r="D88" i="8"/>
  <c r="H86" i="8"/>
  <c r="H82" i="8"/>
  <c r="D85" i="8"/>
  <c r="H84" i="8"/>
  <c r="D83" i="8"/>
  <c r="D81" i="8"/>
  <c r="D184" i="8"/>
  <c r="H157" i="8"/>
  <c r="H175" i="8"/>
  <c r="H152" i="8"/>
  <c r="D133" i="8"/>
  <c r="H110" i="8"/>
  <c r="H106" i="8"/>
  <c r="D100" i="8"/>
  <c r="D145" i="8"/>
  <c r="D187" i="8"/>
  <c r="H185" i="8"/>
  <c r="D168" i="8"/>
  <c r="D124" i="8"/>
  <c r="H171" i="8"/>
  <c r="D152" i="8"/>
  <c r="H143" i="8"/>
  <c r="D138" i="8"/>
  <c r="H109" i="8"/>
  <c r="H105" i="8"/>
  <c r="D104" i="8"/>
  <c r="D106" i="8"/>
  <c r="D107" i="8"/>
  <c r="H95" i="8"/>
  <c r="H88" i="8"/>
  <c r="H83" i="8"/>
  <c r="D115" i="8"/>
  <c r="H174" i="8"/>
  <c r="D166" i="8"/>
  <c r="D155" i="8"/>
  <c r="D164" i="8"/>
  <c r="H134" i="8"/>
  <c r="D108" i="8"/>
  <c r="H99" i="8"/>
  <c r="D91" i="8"/>
  <c r="D89" i="8"/>
  <c r="D87" i="8"/>
  <c r="C96" i="8"/>
  <c r="C105" i="8"/>
  <c r="G107" i="8"/>
  <c r="C109" i="8"/>
  <c r="C134" i="8"/>
  <c r="G139" i="8"/>
  <c r="C146" i="8"/>
  <c r="G148" i="8"/>
  <c r="C150" i="8"/>
  <c r="G152" i="8"/>
  <c r="C154" i="8"/>
  <c r="G156" i="8"/>
  <c r="C158" i="8"/>
  <c r="C94" i="8"/>
  <c r="G98" i="8"/>
  <c r="G99" i="8"/>
  <c r="G106" i="8"/>
  <c r="G108" i="8"/>
  <c r="G110" i="8"/>
  <c r="G137" i="8"/>
  <c r="G138" i="8"/>
  <c r="G141" i="8"/>
  <c r="G142" i="8"/>
  <c r="G144" i="8"/>
  <c r="G149" i="8"/>
  <c r="G153" i="8"/>
  <c r="N153" i="8" s="1"/>
  <c r="G157" i="8"/>
  <c r="G96" i="8"/>
  <c r="N96" i="8" s="1"/>
  <c r="C98" i="8"/>
  <c r="G105" i="8"/>
  <c r="C110" i="8"/>
  <c r="C136" i="8"/>
  <c r="C140" i="8"/>
  <c r="C144" i="8"/>
  <c r="G145" i="8"/>
  <c r="G160" i="8"/>
  <c r="C162" i="8"/>
  <c r="G164" i="8"/>
  <c r="C166" i="8"/>
  <c r="C170" i="8"/>
  <c r="C173" i="8"/>
  <c r="C174" i="8"/>
  <c r="C178" i="8"/>
  <c r="C181" i="8"/>
  <c r="C182" i="8"/>
  <c r="G186" i="8"/>
  <c r="G187" i="8"/>
  <c r="C189" i="8"/>
  <c r="G192" i="8"/>
  <c r="C196" i="8"/>
  <c r="G199" i="8"/>
  <c r="G93" i="8"/>
  <c r="G109" i="8"/>
  <c r="G136" i="8"/>
  <c r="G140" i="8"/>
  <c r="G161" i="8"/>
  <c r="C185" i="8"/>
  <c r="G190" i="8"/>
  <c r="G200" i="8"/>
  <c r="N200" i="8" s="1"/>
  <c r="G150" i="8"/>
  <c r="G158" i="8"/>
  <c r="G195" i="8"/>
  <c r="G197" i="8"/>
  <c r="G94" i="8"/>
  <c r="G133" i="8"/>
  <c r="G165" i="8"/>
  <c r="G191" i="8"/>
  <c r="G193" i="8"/>
  <c r="G146" i="8"/>
  <c r="G154" i="8"/>
  <c r="C169" i="8"/>
  <c r="C177" i="8"/>
  <c r="G185" i="8"/>
  <c r="C187" i="8"/>
  <c r="G189" i="8"/>
  <c r="C191" i="8"/>
  <c r="K191" i="8" s="1"/>
  <c r="C199" i="8"/>
  <c r="C200" i="8"/>
  <c r="C106" i="8"/>
  <c r="G147" i="8"/>
  <c r="G151" i="8"/>
  <c r="G155" i="8"/>
  <c r="G159" i="8"/>
  <c r="G166" i="8"/>
  <c r="G167" i="8"/>
  <c r="G174" i="8"/>
  <c r="G175" i="8"/>
  <c r="N175" i="8" s="1"/>
  <c r="G182" i="8"/>
  <c r="G183" i="8"/>
  <c r="G196" i="8"/>
  <c r="G134" i="8"/>
  <c r="G168" i="8"/>
  <c r="G176" i="8"/>
  <c r="C142" i="8"/>
  <c r="C145" i="8"/>
  <c r="C186" i="8"/>
  <c r="C193" i="8"/>
  <c r="C195" i="8"/>
  <c r="C138" i="8"/>
  <c r="G162" i="8"/>
  <c r="G163" i="8"/>
  <c r="G169" i="8"/>
  <c r="G170" i="8"/>
  <c r="G171" i="8"/>
  <c r="G177" i="8"/>
  <c r="G178" i="8"/>
  <c r="G179" i="8"/>
  <c r="G198" i="8"/>
  <c r="C164" i="8"/>
  <c r="C152" i="8"/>
  <c r="C107" i="8"/>
  <c r="C148" i="8"/>
  <c r="C179" i="8"/>
  <c r="C163" i="8"/>
  <c r="C151" i="8"/>
  <c r="C139" i="8"/>
  <c r="C157" i="8"/>
  <c r="C153" i="8"/>
  <c r="C143" i="8"/>
  <c r="G131" i="8"/>
  <c r="N131" i="8" s="1"/>
  <c r="G128" i="8"/>
  <c r="C130" i="8"/>
  <c r="C122" i="8"/>
  <c r="C114" i="8"/>
  <c r="G119" i="8"/>
  <c r="N119" i="8" s="1"/>
  <c r="G111" i="8"/>
  <c r="N111" i="8" s="1"/>
  <c r="C120" i="8"/>
  <c r="C116" i="8"/>
  <c r="C112" i="8"/>
  <c r="C194" i="8"/>
  <c r="C99" i="8"/>
  <c r="G184" i="8"/>
  <c r="C156" i="8"/>
  <c r="C183" i="8"/>
  <c r="C167" i="8"/>
  <c r="C93" i="8"/>
  <c r="C155" i="8"/>
  <c r="C133" i="8"/>
  <c r="C108" i="8"/>
  <c r="C198" i="8"/>
  <c r="C192" i="8"/>
  <c r="C188" i="8"/>
  <c r="C161" i="8"/>
  <c r="G132" i="8"/>
  <c r="C149" i="8"/>
  <c r="G181" i="8"/>
  <c r="C81" i="8"/>
  <c r="C180" i="8"/>
  <c r="G124" i="8"/>
  <c r="N124" i="8" s="1"/>
  <c r="C135" i="8"/>
  <c r="C125" i="8"/>
  <c r="C117" i="8"/>
  <c r="G126" i="8"/>
  <c r="C119" i="8"/>
  <c r="C115" i="8"/>
  <c r="G112" i="8"/>
  <c r="G100" i="8"/>
  <c r="G103" i="8"/>
  <c r="N103" i="8" s="1"/>
  <c r="G173" i="8"/>
  <c r="C197" i="8"/>
  <c r="C159" i="8"/>
  <c r="C190" i="8"/>
  <c r="G172" i="8"/>
  <c r="C184" i="8"/>
  <c r="C168" i="8"/>
  <c r="G125" i="8"/>
  <c r="G117" i="8"/>
  <c r="C131" i="8"/>
  <c r="C113" i="8"/>
  <c r="G122" i="8"/>
  <c r="G115" i="8"/>
  <c r="N115" i="8" s="1"/>
  <c r="G116" i="8"/>
  <c r="N116" i="8" s="1"/>
  <c r="C104" i="8"/>
  <c r="C102" i="8"/>
  <c r="G97" i="8"/>
  <c r="C90" i="8"/>
  <c r="C82" i="8"/>
  <c r="G85" i="8"/>
  <c r="C87" i="8"/>
  <c r="C141" i="8"/>
  <c r="C160" i="8"/>
  <c r="G143" i="8"/>
  <c r="C175" i="8"/>
  <c r="C147" i="8"/>
  <c r="G180" i="8"/>
  <c r="C171" i="8"/>
  <c r="G188" i="8"/>
  <c r="C165" i="8"/>
  <c r="C126" i="8"/>
  <c r="G118" i="8"/>
  <c r="C127" i="8"/>
  <c r="C123" i="8"/>
  <c r="C111" i="8"/>
  <c r="C101" i="8"/>
  <c r="C100" i="8"/>
  <c r="G91" i="8"/>
  <c r="G89" i="8"/>
  <c r="G92" i="8"/>
  <c r="C86" i="8"/>
  <c r="C84" i="8"/>
  <c r="C137" i="8"/>
  <c r="G95" i="8"/>
  <c r="C176" i="8"/>
  <c r="G113" i="8"/>
  <c r="G127" i="8"/>
  <c r="N127" i="8" s="1"/>
  <c r="G123" i="8"/>
  <c r="G104" i="8"/>
  <c r="N104" i="8" s="1"/>
  <c r="C103" i="8"/>
  <c r="G101" i="8"/>
  <c r="C95" i="8"/>
  <c r="G90" i="8"/>
  <c r="C88" i="8"/>
  <c r="G86" i="8"/>
  <c r="G87" i="8"/>
  <c r="G84" i="8"/>
  <c r="C83" i="8"/>
  <c r="C80" i="8"/>
  <c r="C172" i="8"/>
  <c r="C124" i="8"/>
  <c r="G129" i="8"/>
  <c r="G121" i="8"/>
  <c r="G120" i="8"/>
  <c r="C91" i="8"/>
  <c r="C89" i="8"/>
  <c r="C92" i="8"/>
  <c r="G81" i="8"/>
  <c r="G135" i="8"/>
  <c r="G194" i="8"/>
  <c r="C132" i="8"/>
  <c r="C128" i="8"/>
  <c r="C129" i="8"/>
  <c r="C121" i="8"/>
  <c r="G102" i="8"/>
  <c r="N102" i="8" s="1"/>
  <c r="G88" i="8"/>
  <c r="G82" i="8"/>
  <c r="C85" i="8"/>
  <c r="G83" i="8"/>
  <c r="G80" i="8"/>
  <c r="G130" i="8"/>
  <c r="C118" i="8"/>
  <c r="G114" i="8"/>
  <c r="C97" i="8"/>
  <c r="AL105" i="8"/>
  <c r="Y36" i="8"/>
  <c r="Z56" i="8"/>
  <c r="AL106" i="8"/>
  <c r="AL175" i="8"/>
  <c r="AL182" i="8"/>
  <c r="AJ138" i="8"/>
  <c r="AI136" i="8"/>
  <c r="AJ156" i="8"/>
  <c r="AL159" i="8"/>
  <c r="AJ142" i="8"/>
  <c r="AI152" i="8"/>
  <c r="AK151" i="8"/>
  <c r="AK171" i="8"/>
  <c r="AL130" i="8"/>
  <c r="AK26" i="8"/>
  <c r="AK14" i="8"/>
  <c r="AK30" i="8"/>
  <c r="AK10" i="8"/>
  <c r="AK148" i="8"/>
  <c r="AL151" i="8"/>
  <c r="AX21" i="8"/>
  <c r="AI104" i="8"/>
  <c r="AL158" i="8"/>
  <c r="AL170" i="8"/>
  <c r="AI144" i="8"/>
  <c r="AL145" i="8"/>
  <c r="AI167" i="8"/>
  <c r="AL174" i="8"/>
  <c r="AL141" i="8"/>
  <c r="AL162" i="8"/>
  <c r="AI140" i="8"/>
  <c r="AI163" i="8"/>
  <c r="AL136" i="8"/>
  <c r="AL147" i="8"/>
  <c r="AL144" i="8"/>
  <c r="AJ175" i="8"/>
  <c r="AI197" i="8"/>
  <c r="AL98" i="8"/>
  <c r="AL191" i="8"/>
  <c r="AL84" i="8"/>
  <c r="AL100" i="8"/>
  <c r="AL80" i="8"/>
  <c r="AK82" i="8"/>
  <c r="AI82" i="8"/>
  <c r="AJ82" i="8"/>
  <c r="AJ112" i="8"/>
  <c r="AI112" i="8"/>
  <c r="AK112" i="8"/>
  <c r="AL121" i="8"/>
  <c r="AL91" i="8"/>
  <c r="AK83" i="8"/>
  <c r="AI83" i="8"/>
  <c r="AJ83" i="8"/>
  <c r="AL89" i="8"/>
  <c r="AL111" i="8"/>
  <c r="AL83" i="8"/>
  <c r="AL104" i="8"/>
  <c r="AJ120" i="8"/>
  <c r="AI120" i="8"/>
  <c r="AK120" i="8"/>
  <c r="AJ123" i="8"/>
  <c r="AI123" i="8"/>
  <c r="AK123" i="8"/>
  <c r="AL143" i="8"/>
  <c r="AK149" i="8"/>
  <c r="AJ149" i="8"/>
  <c r="AI149" i="8"/>
  <c r="AJ176" i="8"/>
  <c r="AK176" i="8"/>
  <c r="AI176" i="8"/>
  <c r="AL185" i="8"/>
  <c r="AK113" i="8"/>
  <c r="AI113" i="8"/>
  <c r="AJ113" i="8"/>
  <c r="AL125" i="8"/>
  <c r="AI153" i="8"/>
  <c r="AJ153" i="8"/>
  <c r="AK153" i="8"/>
  <c r="AL189" i="8"/>
  <c r="AJ118" i="8"/>
  <c r="AI118" i="8"/>
  <c r="AK118" i="8"/>
  <c r="AL132" i="8"/>
  <c r="AJ157" i="8"/>
  <c r="AK157" i="8"/>
  <c r="AI157" i="8"/>
  <c r="AK169" i="8"/>
  <c r="AI169" i="8"/>
  <c r="AJ169" i="8"/>
  <c r="AL188" i="8"/>
  <c r="AL184" i="8"/>
  <c r="AL198" i="8"/>
  <c r="AJ89" i="8"/>
  <c r="AI89" i="8"/>
  <c r="AK89" i="8"/>
  <c r="AI103" i="8"/>
  <c r="AK103" i="8"/>
  <c r="AJ103" i="8"/>
  <c r="AJ127" i="8"/>
  <c r="AI127" i="8"/>
  <c r="AK127" i="8"/>
  <c r="AI133" i="8"/>
  <c r="AJ133" i="8"/>
  <c r="AK133" i="8"/>
  <c r="AL135" i="8"/>
  <c r="AI173" i="8"/>
  <c r="AJ173" i="8"/>
  <c r="AK173" i="8"/>
  <c r="AK189" i="8"/>
  <c r="AJ189" i="8"/>
  <c r="AK167" i="8"/>
  <c r="AJ167" i="8"/>
  <c r="AK182" i="8"/>
  <c r="AJ182" i="8"/>
  <c r="AI182" i="8"/>
  <c r="AJ134" i="8"/>
  <c r="AI134" i="8"/>
  <c r="AL190" i="8"/>
  <c r="AI187" i="8"/>
  <c r="AJ187" i="8"/>
  <c r="AK178" i="8"/>
  <c r="AI178" i="8"/>
  <c r="AI151" i="8"/>
  <c r="AJ151" i="8"/>
  <c r="AK152" i="8"/>
  <c r="AJ152" i="8"/>
  <c r="AK99" i="8"/>
  <c r="AI99" i="8"/>
  <c r="AJ99" i="8"/>
  <c r="AI92" i="8"/>
  <c r="AJ92" i="8"/>
  <c r="AK92" i="8"/>
  <c r="AI158" i="8"/>
  <c r="AK158" i="8"/>
  <c r="AJ144" i="8"/>
  <c r="AK144" i="8"/>
  <c r="AI183" i="8"/>
  <c r="AL171" i="8"/>
  <c r="AJ179" i="8"/>
  <c r="AK130" i="8"/>
  <c r="AI94" i="8"/>
  <c r="AK191" i="8"/>
  <c r="AI189" i="8"/>
  <c r="AL195" i="8"/>
  <c r="AK85" i="8"/>
  <c r="AI85" i="8"/>
  <c r="AJ85" i="8"/>
  <c r="AL108" i="8"/>
  <c r="AK81" i="8"/>
  <c r="AI81" i="8"/>
  <c r="AJ81" i="8"/>
  <c r="AL94" i="8"/>
  <c r="AL127" i="8"/>
  <c r="AL128" i="8"/>
  <c r="AI100" i="8"/>
  <c r="AK100" i="8"/>
  <c r="AJ100" i="8"/>
  <c r="AL85" i="8"/>
  <c r="AI97" i="8"/>
  <c r="AJ97" i="8"/>
  <c r="AK97" i="8"/>
  <c r="AL123" i="8"/>
  <c r="AI87" i="8"/>
  <c r="AK87" i="8"/>
  <c r="AJ87" i="8"/>
  <c r="AL102" i="8"/>
  <c r="AJ111" i="8"/>
  <c r="AI111" i="8"/>
  <c r="AK111" i="8"/>
  <c r="AI114" i="8"/>
  <c r="AJ114" i="8"/>
  <c r="AK114" i="8"/>
  <c r="AL149" i="8"/>
  <c r="AL176" i="8"/>
  <c r="AI165" i="8"/>
  <c r="AJ165" i="8"/>
  <c r="AK165" i="8"/>
  <c r="AK198" i="8"/>
  <c r="AJ198" i="8"/>
  <c r="AI198" i="8"/>
  <c r="AI121" i="8"/>
  <c r="AJ121" i="8"/>
  <c r="AK121" i="8"/>
  <c r="AL138" i="8"/>
  <c r="AL160" i="8"/>
  <c r="AL197" i="8"/>
  <c r="AL129" i="8"/>
  <c r="AK139" i="8"/>
  <c r="AJ139" i="8"/>
  <c r="AI139" i="8"/>
  <c r="AL124" i="8"/>
  <c r="AL169" i="8"/>
  <c r="AL193" i="8"/>
  <c r="AL194" i="8"/>
  <c r="AL82" i="8"/>
  <c r="AI91" i="8"/>
  <c r="AK91" i="8"/>
  <c r="AJ91" i="8"/>
  <c r="AL116" i="8"/>
  <c r="AL114" i="8"/>
  <c r="AI137" i="8"/>
  <c r="AK137" i="8"/>
  <c r="AJ137" i="8"/>
  <c r="AI132" i="8"/>
  <c r="AK132" i="8"/>
  <c r="AJ132" i="8"/>
  <c r="AL173" i="8"/>
  <c r="AI156" i="8"/>
  <c r="AK156" i="8"/>
  <c r="AI171" i="8"/>
  <c r="AJ171" i="8"/>
  <c r="AK192" i="8"/>
  <c r="AI192" i="8"/>
  <c r="AJ192" i="8"/>
  <c r="AI166" i="8"/>
  <c r="AK166" i="8"/>
  <c r="AJ166" i="8"/>
  <c r="AL166" i="8"/>
  <c r="AK197" i="8"/>
  <c r="AJ197" i="8"/>
  <c r="AJ191" i="8"/>
  <c r="AI191" i="8"/>
  <c r="AK107" i="8"/>
  <c r="AL196" i="8"/>
  <c r="AI186" i="8"/>
  <c r="AK186" i="8"/>
  <c r="AJ186" i="8"/>
  <c r="AI175" i="8"/>
  <c r="AK175" i="8"/>
  <c r="AK150" i="8"/>
  <c r="AJ150" i="8"/>
  <c r="AI150" i="8"/>
  <c r="AI98" i="8"/>
  <c r="AK98" i="8"/>
  <c r="AJ98" i="8"/>
  <c r="AJ163" i="8"/>
  <c r="AK163" i="8"/>
  <c r="AL137" i="8"/>
  <c r="AJ94" i="8"/>
  <c r="AK94" i="8"/>
  <c r="AI155" i="8"/>
  <c r="AJ155" i="8"/>
  <c r="AI142" i="8"/>
  <c r="AK142" i="8"/>
  <c r="AL40" i="8"/>
  <c r="AL12" i="8"/>
  <c r="AK187" i="8"/>
  <c r="AL179" i="8"/>
  <c r="AJ170" i="8"/>
  <c r="AJ164" i="8"/>
  <c r="AJ107" i="8"/>
  <c r="AJ159" i="8"/>
  <c r="AI193" i="8"/>
  <c r="AL81" i="8"/>
  <c r="AK88" i="8"/>
  <c r="AI88" i="8"/>
  <c r="AJ88" i="8"/>
  <c r="AI109" i="8"/>
  <c r="AJ109" i="8"/>
  <c r="AK109" i="8"/>
  <c r="AK84" i="8"/>
  <c r="AI84" i="8"/>
  <c r="AJ84" i="8"/>
  <c r="AJ105" i="8"/>
  <c r="AK105" i="8"/>
  <c r="AI105" i="8"/>
  <c r="AL126" i="8"/>
  <c r="AL131" i="8"/>
  <c r="AJ116" i="8"/>
  <c r="AI116" i="8"/>
  <c r="AK116" i="8"/>
  <c r="AL86" i="8"/>
  <c r="AL103" i="8"/>
  <c r="AJ141" i="8"/>
  <c r="AK141" i="8"/>
  <c r="AI141" i="8"/>
  <c r="AL95" i="8"/>
  <c r="AK108" i="8"/>
  <c r="AJ108" i="8"/>
  <c r="AI108" i="8"/>
  <c r="AL115" i="8"/>
  <c r="AL134" i="8"/>
  <c r="AL153" i="8"/>
  <c r="AI161" i="8"/>
  <c r="AK161" i="8"/>
  <c r="AJ161" i="8"/>
  <c r="AL165" i="8"/>
  <c r="AL118" i="8"/>
  <c r="AK128" i="8"/>
  <c r="AI128" i="8"/>
  <c r="AJ128" i="8"/>
  <c r="AL157" i="8"/>
  <c r="AL168" i="8"/>
  <c r="AI180" i="8"/>
  <c r="AJ180" i="8"/>
  <c r="AK180" i="8"/>
  <c r="AK125" i="8"/>
  <c r="AI125" i="8"/>
  <c r="AJ125" i="8"/>
  <c r="AL139" i="8"/>
  <c r="AK181" i="8"/>
  <c r="AI181" i="8"/>
  <c r="AJ181" i="8"/>
  <c r="AK177" i="8"/>
  <c r="AI177" i="8"/>
  <c r="AJ177" i="8"/>
  <c r="AL180" i="8"/>
  <c r="AI172" i="8"/>
  <c r="AJ172" i="8"/>
  <c r="AK172" i="8"/>
  <c r="AK86" i="8"/>
  <c r="AI86" i="8"/>
  <c r="AJ86" i="8"/>
  <c r="AI93" i="8"/>
  <c r="AJ93" i="8"/>
  <c r="AK93" i="8"/>
  <c r="AI115" i="8"/>
  <c r="AK115" i="8"/>
  <c r="AJ115" i="8"/>
  <c r="AL122" i="8"/>
  <c r="AL117" i="8"/>
  <c r="AL164" i="8"/>
  <c r="AK184" i="8"/>
  <c r="AJ184" i="8"/>
  <c r="AI184" i="8"/>
  <c r="AK199" i="8"/>
  <c r="AI199" i="8"/>
  <c r="AJ199" i="8"/>
  <c r="AK170" i="8"/>
  <c r="AI170" i="8"/>
  <c r="AK104" i="8"/>
  <c r="AJ104" i="8"/>
  <c r="AK136" i="8"/>
  <c r="AJ136" i="8"/>
  <c r="AK196" i="8"/>
  <c r="AI196" i="8"/>
  <c r="AJ196" i="8"/>
  <c r="AL186" i="8"/>
  <c r="AK145" i="8"/>
  <c r="AJ145" i="8"/>
  <c r="AI145" i="8"/>
  <c r="AI106" i="8"/>
  <c r="AJ106" i="8"/>
  <c r="AJ110" i="8"/>
  <c r="AK110" i="8"/>
  <c r="AI110" i="8"/>
  <c r="AJ193" i="8"/>
  <c r="AK193" i="8"/>
  <c r="AI174" i="8"/>
  <c r="AJ174" i="8"/>
  <c r="AK174" i="8"/>
  <c r="AL97" i="8"/>
  <c r="AI147" i="8"/>
  <c r="AJ147" i="8"/>
  <c r="AL93" i="8"/>
  <c r="AI162" i="8"/>
  <c r="AJ162" i="8"/>
  <c r="AK162" i="8"/>
  <c r="AI148" i="8"/>
  <c r="AJ148" i="8"/>
  <c r="AJ154" i="8"/>
  <c r="AK154" i="8"/>
  <c r="AI154" i="8"/>
  <c r="AI138" i="8"/>
  <c r="AL109" i="8"/>
  <c r="AJ178" i="8"/>
  <c r="AJ158" i="8"/>
  <c r="AL192" i="8"/>
  <c r="AK147" i="8"/>
  <c r="AL163" i="8"/>
  <c r="AK164" i="8"/>
  <c r="AL96" i="8"/>
  <c r="AL200" i="8"/>
  <c r="AJ200" i="8"/>
  <c r="AL99" i="8"/>
  <c r="AL199" i="8"/>
  <c r="AK80" i="8"/>
  <c r="AI80" i="8"/>
  <c r="AJ80" i="8"/>
  <c r="AI95" i="8"/>
  <c r="AK95" i="8"/>
  <c r="AJ95" i="8"/>
  <c r="AL107" i="8"/>
  <c r="AL87" i="8"/>
  <c r="AI102" i="8"/>
  <c r="AK102" i="8"/>
  <c r="AJ102" i="8"/>
  <c r="AL113" i="8"/>
  <c r="AK90" i="8"/>
  <c r="AI90" i="8"/>
  <c r="AJ90" i="8"/>
  <c r="AI122" i="8"/>
  <c r="AK122" i="8"/>
  <c r="AJ122" i="8"/>
  <c r="AL88" i="8"/>
  <c r="AL120" i="8"/>
  <c r="AJ117" i="8"/>
  <c r="AI117" i="8"/>
  <c r="AK117" i="8"/>
  <c r="AL101" i="8"/>
  <c r="AL112" i="8"/>
  <c r="AI119" i="8"/>
  <c r="AK119" i="8"/>
  <c r="AJ119" i="8"/>
  <c r="AI143" i="8"/>
  <c r="AJ143" i="8"/>
  <c r="AK143" i="8"/>
  <c r="AL148" i="8"/>
  <c r="AL161" i="8"/>
  <c r="AK185" i="8"/>
  <c r="AJ185" i="8"/>
  <c r="AI185" i="8"/>
  <c r="AI126" i="8"/>
  <c r="AK126" i="8"/>
  <c r="AJ126" i="8"/>
  <c r="AI131" i="8"/>
  <c r="AK131" i="8"/>
  <c r="AJ131" i="8"/>
  <c r="AL152" i="8"/>
  <c r="AI168" i="8"/>
  <c r="AJ168" i="8"/>
  <c r="AK168" i="8"/>
  <c r="AJ194" i="8"/>
  <c r="AK194" i="8"/>
  <c r="AI194" i="8"/>
  <c r="AL142" i="8"/>
  <c r="AL156" i="8"/>
  <c r="AL181" i="8"/>
  <c r="AL177" i="8"/>
  <c r="AJ188" i="8"/>
  <c r="AK188" i="8"/>
  <c r="AI188" i="8"/>
  <c r="AL172" i="8"/>
  <c r="AL90" i="8"/>
  <c r="AK101" i="8"/>
  <c r="AI101" i="8"/>
  <c r="AJ101" i="8"/>
  <c r="AL119" i="8"/>
  <c r="AK129" i="8"/>
  <c r="AI129" i="8"/>
  <c r="AJ129" i="8"/>
  <c r="AI135" i="8"/>
  <c r="AJ135" i="8"/>
  <c r="AK135" i="8"/>
  <c r="AK124" i="8"/>
  <c r="AI124" i="8"/>
  <c r="AJ124" i="8"/>
  <c r="AI190" i="8"/>
  <c r="AK190" i="8"/>
  <c r="AJ190" i="8"/>
  <c r="AL110" i="8"/>
  <c r="AK200" i="8"/>
  <c r="AI200" i="8"/>
  <c r="AK183" i="8"/>
  <c r="AJ183" i="8"/>
  <c r="AI164" i="8"/>
  <c r="AJ140" i="8"/>
  <c r="AK140" i="8"/>
  <c r="AI195" i="8"/>
  <c r="AK195" i="8"/>
  <c r="AJ195" i="8"/>
  <c r="AI179" i="8"/>
  <c r="AK179" i="8"/>
  <c r="AJ146" i="8"/>
  <c r="AK146" i="8"/>
  <c r="AI146" i="8"/>
  <c r="AL92" i="8"/>
  <c r="AK159" i="8"/>
  <c r="AI159" i="8"/>
  <c r="AI130" i="8"/>
  <c r="AJ130" i="8"/>
  <c r="AJ160" i="8"/>
  <c r="AK160" i="8"/>
  <c r="AJ96" i="8"/>
  <c r="AK96" i="8"/>
  <c r="AI96" i="8"/>
  <c r="Y78" i="8"/>
  <c r="Y76" i="8"/>
  <c r="Y74" i="8"/>
  <c r="AK70" i="8"/>
  <c r="Y68" i="8"/>
  <c r="Y64" i="8"/>
  <c r="AK62" i="8"/>
  <c r="Y62" i="8"/>
  <c r="Y58" i="8"/>
  <c r="AK54" i="8"/>
  <c r="Y54" i="8"/>
  <c r="Y52" i="8"/>
  <c r="Y50" i="8"/>
  <c r="Y48" i="8"/>
  <c r="AK46" i="8"/>
  <c r="Y46" i="8"/>
  <c r="Y44" i="8"/>
  <c r="Y42" i="8"/>
  <c r="Y38" i="8"/>
  <c r="Z34" i="8"/>
  <c r="AL74" i="8"/>
  <c r="AL70" i="8"/>
  <c r="AL54" i="8"/>
  <c r="AL46" i="8"/>
  <c r="AL34" i="8"/>
  <c r="AL30" i="8"/>
  <c r="AL26" i="8"/>
  <c r="AL22" i="8"/>
  <c r="AL18" i="8"/>
  <c r="AL14" i="8"/>
  <c r="AL63" i="8"/>
  <c r="AL38" i="8"/>
  <c r="AL35" i="8"/>
  <c r="AL62" i="8"/>
  <c r="AL10" i="8"/>
  <c r="AK74" i="8"/>
  <c r="AK66" i="8"/>
  <c r="AK58" i="8"/>
  <c r="AK38" i="8"/>
  <c r="AK22" i="8"/>
  <c r="AL57" i="8"/>
  <c r="AL25" i="8"/>
  <c r="AK50" i="8"/>
  <c r="AK42" i="8"/>
  <c r="AK18" i="8"/>
  <c r="AL41" i="8"/>
  <c r="AL29" i="8"/>
  <c r="AL9" i="8"/>
  <c r="AL77" i="8"/>
  <c r="AK77" i="8"/>
  <c r="AL64" i="8"/>
  <c r="Z15" i="8"/>
  <c r="Z29" i="8"/>
  <c r="Z70" i="8"/>
  <c r="Z54" i="8"/>
  <c r="Z52" i="8"/>
  <c r="Z36" i="8"/>
  <c r="Y33" i="8"/>
  <c r="AL66" i="8"/>
  <c r="AL58" i="8"/>
  <c r="AL50" i="8"/>
  <c r="AL42" i="8"/>
  <c r="Z31" i="8"/>
  <c r="Z78" i="8"/>
  <c r="Z76" i="8"/>
  <c r="Z74" i="8"/>
  <c r="Z72" i="8"/>
  <c r="Z68" i="8"/>
  <c r="Z66" i="8"/>
  <c r="Z64" i="8"/>
  <c r="Z62" i="8"/>
  <c r="Z60" i="8"/>
  <c r="Z58" i="8"/>
  <c r="Z50" i="8"/>
  <c r="Z48" i="8"/>
  <c r="Z44" i="8"/>
  <c r="Z42" i="8"/>
  <c r="Z40" i="8"/>
  <c r="Z38" i="8"/>
  <c r="Z32" i="8"/>
  <c r="Z28" i="8"/>
  <c r="Z26" i="8"/>
  <c r="Z24" i="8"/>
  <c r="Z22" i="8"/>
  <c r="Z20" i="8"/>
  <c r="Z18" i="8"/>
  <c r="Z16" i="8"/>
  <c r="Z14" i="8"/>
  <c r="Z12" i="8"/>
  <c r="Z10" i="8"/>
  <c r="Y39" i="8"/>
  <c r="Z46" i="8"/>
  <c r="Y8" i="8"/>
  <c r="Z30" i="8"/>
  <c r="AI76" i="8"/>
  <c r="AI78" i="8"/>
  <c r="AI75" i="8"/>
  <c r="AI73" i="8"/>
  <c r="AI71" i="8"/>
  <c r="AI69" i="8"/>
  <c r="AI67" i="8"/>
  <c r="AI65" i="8"/>
  <c r="AI63" i="8"/>
  <c r="AI61" i="8"/>
  <c r="AI59" i="8"/>
  <c r="AI57" i="8"/>
  <c r="AI55" i="8"/>
  <c r="AI53" i="8"/>
  <c r="AI51" i="8"/>
  <c r="AI49" i="8"/>
  <c r="AI47" i="8"/>
  <c r="AI45" i="8"/>
  <c r="AI43" i="8"/>
  <c r="AI41" i="8"/>
  <c r="AI39" i="8"/>
  <c r="AI37" i="8"/>
  <c r="AI35" i="8"/>
  <c r="AI33" i="8"/>
  <c r="AI31" i="8"/>
  <c r="AI29" i="8"/>
  <c r="AI27" i="8"/>
  <c r="AI25" i="8"/>
  <c r="AI23" i="8"/>
  <c r="AI21" i="8"/>
  <c r="AI19" i="8"/>
  <c r="AI17" i="8"/>
  <c r="AI15" i="8"/>
  <c r="AI13" i="8"/>
  <c r="AI11" i="8"/>
  <c r="AI9" i="8"/>
  <c r="AI7" i="8"/>
  <c r="AI79" i="8"/>
  <c r="AI77" i="8"/>
  <c r="AI74" i="8"/>
  <c r="AI72" i="8"/>
  <c r="AI70" i="8"/>
  <c r="AI68" i="8"/>
  <c r="AI66" i="8"/>
  <c r="AI64" i="8"/>
  <c r="AI62" i="8"/>
  <c r="AI60" i="8"/>
  <c r="AI58" i="8"/>
  <c r="AI56" i="8"/>
  <c r="AI54" i="8"/>
  <c r="AI52" i="8"/>
  <c r="AI50" i="8"/>
  <c r="AI48" i="8"/>
  <c r="AI46" i="8"/>
  <c r="AI44" i="8"/>
  <c r="AI42" i="8"/>
  <c r="AI40" i="8"/>
  <c r="AI38" i="8"/>
  <c r="AI36" i="8"/>
  <c r="AI34" i="8"/>
  <c r="AI32" i="8"/>
  <c r="AI30" i="8"/>
  <c r="AI28" i="8"/>
  <c r="AI26" i="8"/>
  <c r="AI24" i="8"/>
  <c r="AI22" i="8"/>
  <c r="AI20" i="8"/>
  <c r="AI18" i="8"/>
  <c r="AI16" i="8"/>
  <c r="AI14" i="8"/>
  <c r="AI12" i="8"/>
  <c r="AI10" i="8"/>
  <c r="AI8" i="8"/>
  <c r="AI6" i="8"/>
  <c r="W79" i="8"/>
  <c r="W77" i="8"/>
  <c r="W75" i="8"/>
  <c r="W73" i="8"/>
  <c r="W71" i="8"/>
  <c r="W69" i="8"/>
  <c r="W67" i="8"/>
  <c r="W65" i="8"/>
  <c r="W63" i="8"/>
  <c r="W61" i="8"/>
  <c r="W59" i="8"/>
  <c r="W57" i="8"/>
  <c r="W55" i="8"/>
  <c r="W53" i="8"/>
  <c r="W51" i="8"/>
  <c r="W49" i="8"/>
  <c r="W47" i="8"/>
  <c r="W45" i="8"/>
  <c r="W43" i="8"/>
  <c r="W41" i="8"/>
  <c r="W39" i="8"/>
  <c r="W37" i="8"/>
  <c r="W35" i="8"/>
  <c r="W31" i="8"/>
  <c r="W9" i="8"/>
  <c r="W29" i="8"/>
  <c r="W27" i="8"/>
  <c r="W25" i="8"/>
  <c r="W23" i="8"/>
  <c r="W21" i="8"/>
  <c r="W19" i="8"/>
  <c r="W17" i="8"/>
  <c r="W15" i="8"/>
  <c r="W13" i="8"/>
  <c r="W11" i="8"/>
  <c r="W34" i="8"/>
  <c r="W8" i="8"/>
  <c r="W78" i="8"/>
  <c r="W76" i="8"/>
  <c r="W74" i="8"/>
  <c r="W72" i="8"/>
  <c r="W70" i="8"/>
  <c r="W68" i="8"/>
  <c r="W66" i="8"/>
  <c r="W64" i="8"/>
  <c r="W62" i="8"/>
  <c r="W60" i="8"/>
  <c r="W58" i="8"/>
  <c r="W56" i="8"/>
  <c r="W54" i="8"/>
  <c r="W52" i="8"/>
  <c r="W50" i="8"/>
  <c r="W48" i="8"/>
  <c r="W46" i="8"/>
  <c r="W44" i="8"/>
  <c r="W42" i="8"/>
  <c r="W40" i="8"/>
  <c r="W38" i="8"/>
  <c r="W36" i="8"/>
  <c r="W33" i="8"/>
  <c r="W30" i="8"/>
  <c r="W28" i="8"/>
  <c r="W26" i="8"/>
  <c r="W24" i="8"/>
  <c r="W22" i="8"/>
  <c r="W20" i="8"/>
  <c r="W18" i="8"/>
  <c r="W16" i="8"/>
  <c r="W14" i="8"/>
  <c r="W12" i="8"/>
  <c r="W10" i="8"/>
  <c r="W6" i="8"/>
  <c r="W32" i="8"/>
  <c r="W7" i="8"/>
  <c r="AK65" i="8"/>
  <c r="Y53" i="8"/>
  <c r="AL60" i="8"/>
  <c r="AL7" i="8"/>
  <c r="AK32" i="8"/>
  <c r="AK16" i="8"/>
  <c r="AL75" i="8"/>
  <c r="AJ76" i="8"/>
  <c r="AJ78" i="8"/>
  <c r="AJ75" i="8"/>
  <c r="AK73" i="8"/>
  <c r="AJ73" i="8"/>
  <c r="AJ71" i="8"/>
  <c r="AK69" i="8"/>
  <c r="AJ69" i="8"/>
  <c r="AJ67" i="8"/>
  <c r="AJ65" i="8"/>
  <c r="AJ63" i="8"/>
  <c r="AK61" i="8"/>
  <c r="AJ61" i="8"/>
  <c r="AJ59" i="8"/>
  <c r="AJ57" i="8"/>
  <c r="AJ55" i="8"/>
  <c r="AK53" i="8"/>
  <c r="AJ53" i="8"/>
  <c r="AK51" i="8"/>
  <c r="AJ51" i="8"/>
  <c r="AJ49" i="8"/>
  <c r="AJ47" i="8"/>
  <c r="AK45" i="8"/>
  <c r="AJ45" i="8"/>
  <c r="AJ43" i="8"/>
  <c r="AK41" i="8"/>
  <c r="AJ41" i="8"/>
  <c r="AJ39" i="8"/>
  <c r="AK37" i="8"/>
  <c r="AJ37" i="8"/>
  <c r="AJ35" i="8"/>
  <c r="AJ33" i="8"/>
  <c r="AJ31" i="8"/>
  <c r="AJ29" i="8"/>
  <c r="AJ27" i="8"/>
  <c r="AJ25" i="8"/>
  <c r="AJ23" i="8"/>
  <c r="AK21" i="8"/>
  <c r="AJ21" i="8"/>
  <c r="AK19" i="8"/>
  <c r="AJ19" i="8"/>
  <c r="AK17" i="8"/>
  <c r="AJ17" i="8"/>
  <c r="AJ15" i="8"/>
  <c r="AJ13" i="8"/>
  <c r="AJ11" i="8"/>
  <c r="AJ9" i="8"/>
  <c r="AK7" i="8"/>
  <c r="AJ7" i="8"/>
  <c r="Z33" i="8"/>
  <c r="Y79" i="8"/>
  <c r="X79" i="8"/>
  <c r="Y77" i="8"/>
  <c r="X77" i="8"/>
  <c r="X75" i="8"/>
  <c r="X73" i="8"/>
  <c r="X71" i="8"/>
  <c r="Y69" i="8"/>
  <c r="X69" i="8"/>
  <c r="Y67" i="8"/>
  <c r="X67" i="8"/>
  <c r="Y65" i="8"/>
  <c r="X65" i="8"/>
  <c r="Y63" i="8"/>
  <c r="X63" i="8"/>
  <c r="Y61" i="8"/>
  <c r="X61" i="8"/>
  <c r="Y59" i="8"/>
  <c r="X59" i="8"/>
  <c r="Y57" i="8"/>
  <c r="X57" i="8"/>
  <c r="Y55" i="8"/>
  <c r="X55" i="8"/>
  <c r="X53" i="8"/>
  <c r="Y51" i="8"/>
  <c r="X51" i="8"/>
  <c r="Y49" i="8"/>
  <c r="X49" i="8"/>
  <c r="Y47" i="8"/>
  <c r="X47" i="8"/>
  <c r="Y45" i="8"/>
  <c r="X45" i="8"/>
  <c r="Y43" i="8"/>
  <c r="X43" i="8"/>
  <c r="Y41" i="8"/>
  <c r="X41" i="8"/>
  <c r="X39" i="8"/>
  <c r="Y37" i="8"/>
  <c r="X37" i="8"/>
  <c r="Y35" i="8"/>
  <c r="X35" i="8"/>
  <c r="X31" i="8"/>
  <c r="Y9" i="8"/>
  <c r="X9" i="8"/>
  <c r="Y29" i="8"/>
  <c r="X29" i="8"/>
  <c r="Y27" i="8"/>
  <c r="X27" i="8"/>
  <c r="Y25" i="8"/>
  <c r="X25" i="8"/>
  <c r="Y23" i="8"/>
  <c r="X23" i="8"/>
  <c r="Y21" i="8"/>
  <c r="X21" i="8"/>
  <c r="Y19" i="8"/>
  <c r="X19" i="8"/>
  <c r="Y17" i="8"/>
  <c r="X17" i="8"/>
  <c r="Y15" i="8"/>
  <c r="X15" i="8"/>
  <c r="Y13" i="8"/>
  <c r="X13" i="8"/>
  <c r="Y11" i="8"/>
  <c r="X11" i="8"/>
  <c r="Z55" i="8"/>
  <c r="Z51" i="8"/>
  <c r="Z43" i="8"/>
  <c r="AK68" i="8"/>
  <c r="AK44" i="8"/>
  <c r="AK40" i="8"/>
  <c r="AK28" i="8"/>
  <c r="AK24" i="8"/>
  <c r="AK20" i="8"/>
  <c r="AK12" i="8"/>
  <c r="AK8" i="8"/>
  <c r="X34" i="8"/>
  <c r="X8" i="8"/>
  <c r="AJ79" i="8"/>
  <c r="AJ77" i="8"/>
  <c r="AJ74" i="8"/>
  <c r="AJ72" i="8"/>
  <c r="AJ70" i="8"/>
  <c r="AJ68" i="8"/>
  <c r="AJ66" i="8"/>
  <c r="AJ64" i="8"/>
  <c r="AJ62" i="8"/>
  <c r="AJ60" i="8"/>
  <c r="AJ58" i="8"/>
  <c r="AJ56" i="8"/>
  <c r="AJ54" i="8"/>
  <c r="AJ52" i="8"/>
  <c r="AJ50" i="8"/>
  <c r="AJ48" i="8"/>
  <c r="AJ46" i="8"/>
  <c r="AJ44" i="8"/>
  <c r="AJ42" i="8"/>
  <c r="AJ40" i="8"/>
  <c r="AJ38" i="8"/>
  <c r="AJ36" i="8"/>
  <c r="AJ34" i="8"/>
  <c r="AJ32" i="8"/>
  <c r="AJ30" i="8"/>
  <c r="AJ28" i="8"/>
  <c r="AJ26" i="8"/>
  <c r="AJ24" i="8"/>
  <c r="AJ22" i="8"/>
  <c r="AJ20" i="8"/>
  <c r="AJ18" i="8"/>
  <c r="AJ16" i="8"/>
  <c r="AJ14" i="8"/>
  <c r="AJ12" i="8"/>
  <c r="AJ10" i="8"/>
  <c r="AJ8" i="8"/>
  <c r="X78" i="8"/>
  <c r="X76" i="8"/>
  <c r="X74" i="8"/>
  <c r="X72" i="8"/>
  <c r="X70" i="8"/>
  <c r="X68" i="8"/>
  <c r="X66" i="8"/>
  <c r="X64" i="8"/>
  <c r="X62" i="8"/>
  <c r="X60" i="8"/>
  <c r="X58" i="8"/>
  <c r="X56" i="8"/>
  <c r="X54" i="8"/>
  <c r="X52" i="8"/>
  <c r="X50" i="8"/>
  <c r="X48" i="8"/>
  <c r="X46" i="8"/>
  <c r="X44" i="8"/>
  <c r="X42" i="8"/>
  <c r="X40" i="8"/>
  <c r="X38" i="8"/>
  <c r="X36" i="8"/>
  <c r="X33" i="8"/>
  <c r="X30" i="8"/>
  <c r="X28" i="8"/>
  <c r="X26" i="8"/>
  <c r="X24" i="8"/>
  <c r="X22" i="8"/>
  <c r="X20" i="8"/>
  <c r="X18" i="8"/>
  <c r="X16" i="8"/>
  <c r="X14" i="8"/>
  <c r="X12" i="8"/>
  <c r="X10" i="8"/>
  <c r="X6" i="8"/>
  <c r="X32" i="8"/>
  <c r="X7" i="8"/>
  <c r="AJ6" i="8"/>
  <c r="AK9" i="8"/>
  <c r="AK49" i="8"/>
  <c r="AK57" i="8"/>
  <c r="AK25" i="8"/>
  <c r="Y6" i="8"/>
  <c r="AK76" i="8"/>
  <c r="AK72" i="8"/>
  <c r="AK64" i="8"/>
  <c r="AK60" i="8"/>
  <c r="AK56" i="8"/>
  <c r="AK52" i="8"/>
  <c r="AK48" i="8"/>
  <c r="Y75" i="8"/>
  <c r="Y73" i="8"/>
  <c r="Y71" i="8"/>
  <c r="AL79" i="8"/>
  <c r="AK79" i="8"/>
  <c r="AK75" i="8"/>
  <c r="AK71" i="8"/>
  <c r="AK67" i="8"/>
  <c r="AK63" i="8"/>
  <c r="AK59" i="8"/>
  <c r="AK55" i="8"/>
  <c r="AK47" i="8"/>
  <c r="AK43" i="8"/>
  <c r="AK39" i="8"/>
  <c r="AK35" i="8"/>
  <c r="AK31" i="8"/>
  <c r="AK27" i="8"/>
  <c r="AK23" i="8"/>
  <c r="AK15" i="8"/>
  <c r="AK11" i="8"/>
  <c r="Z8" i="8"/>
  <c r="AK36" i="8"/>
  <c r="AK34" i="8"/>
  <c r="AK29" i="8"/>
  <c r="AK13" i="8"/>
  <c r="AL6" i="8"/>
  <c r="AL76" i="8"/>
  <c r="AL78" i="8"/>
  <c r="AL73" i="8"/>
  <c r="AL71" i="8"/>
  <c r="AL69" i="8"/>
  <c r="AL67" i="8"/>
  <c r="AL65" i="8"/>
  <c r="AL61" i="8"/>
  <c r="AL59" i="8"/>
  <c r="AL55" i="8"/>
  <c r="AL53" i="8"/>
  <c r="AL51" i="8"/>
  <c r="AL49" i="8"/>
  <c r="AL47" i="8"/>
  <c r="AL45" i="8"/>
  <c r="AL43" i="8"/>
  <c r="AL39" i="8"/>
  <c r="AL37" i="8"/>
  <c r="AL33" i="8"/>
  <c r="AL31" i="8"/>
  <c r="AL27" i="8"/>
  <c r="AL21" i="8"/>
  <c r="AL19" i="8"/>
  <c r="AL17" i="8"/>
  <c r="AL15" i="8"/>
  <c r="AL13" i="8"/>
  <c r="AL11" i="8"/>
  <c r="AK6" i="8"/>
  <c r="AL72" i="8"/>
  <c r="AL68" i="8"/>
  <c r="AL56" i="8"/>
  <c r="AL52" i="8"/>
  <c r="AL48" i="8"/>
  <c r="AL44" i="8"/>
  <c r="AL36" i="8"/>
  <c r="AL32" i="8"/>
  <c r="AL28" i="8"/>
  <c r="AL24" i="8"/>
  <c r="AL20" i="8"/>
  <c r="AL16" i="8"/>
  <c r="AL8" i="8"/>
  <c r="Z79" i="8"/>
  <c r="Z77" i="8"/>
  <c r="Z75" i="8"/>
  <c r="Z73" i="8"/>
  <c r="Z71" i="8"/>
  <c r="Z69" i="8"/>
  <c r="Z67" i="8"/>
  <c r="Z65" i="8"/>
  <c r="Z63" i="8"/>
  <c r="Z61" i="8"/>
  <c r="Z59" i="8"/>
  <c r="Z57" i="8"/>
  <c r="Z53" i="8"/>
  <c r="Z49" i="8"/>
  <c r="Z47" i="8"/>
  <c r="Z45" i="8"/>
  <c r="Z41" i="8"/>
  <c r="Z39" i="8"/>
  <c r="Z37" i="8"/>
  <c r="Z35" i="8"/>
  <c r="Y32" i="8"/>
  <c r="Y7" i="8"/>
  <c r="Z27" i="8"/>
  <c r="Z25" i="8"/>
  <c r="Z23" i="8"/>
  <c r="Z21" i="8"/>
  <c r="Z19" i="8"/>
  <c r="Z17" i="8"/>
  <c r="Z13" i="8"/>
  <c r="Z11" i="8"/>
  <c r="Z9" i="8"/>
  <c r="Y72" i="8"/>
  <c r="Y70" i="8"/>
  <c r="Y66" i="8"/>
  <c r="Y60" i="8"/>
  <c r="Y56" i="8"/>
  <c r="Y40" i="8"/>
  <c r="Z7" i="8"/>
  <c r="Y31" i="8"/>
  <c r="AK33" i="8"/>
  <c r="C7" i="8"/>
  <c r="G7" i="8"/>
  <c r="C8" i="8"/>
  <c r="G8" i="8"/>
  <c r="C9" i="8"/>
  <c r="G9" i="8"/>
  <c r="C10" i="8"/>
  <c r="G10" i="8"/>
  <c r="C11" i="8"/>
  <c r="G11" i="8"/>
  <c r="C12" i="8"/>
  <c r="G12" i="8"/>
  <c r="C13" i="8"/>
  <c r="G13" i="8"/>
  <c r="C14" i="8"/>
  <c r="G14" i="8"/>
  <c r="C15" i="8"/>
  <c r="G15" i="8"/>
  <c r="C16" i="8"/>
  <c r="G16" i="8"/>
  <c r="C17" i="8"/>
  <c r="G17" i="8"/>
  <c r="C18" i="8"/>
  <c r="G18" i="8"/>
  <c r="C19" i="8"/>
  <c r="G19" i="8"/>
  <c r="C20" i="8"/>
  <c r="G20" i="8"/>
  <c r="C21" i="8"/>
  <c r="G21" i="8"/>
  <c r="C22" i="8"/>
  <c r="G22" i="8"/>
  <c r="C23" i="8"/>
  <c r="G23" i="8"/>
  <c r="C24" i="8"/>
  <c r="G24" i="8"/>
  <c r="C25" i="8"/>
  <c r="G25" i="8"/>
  <c r="C26" i="8"/>
  <c r="G26" i="8"/>
  <c r="C27" i="8"/>
  <c r="G27" i="8"/>
  <c r="C28" i="8"/>
  <c r="G28" i="8"/>
  <c r="C29" i="8"/>
  <c r="G29" i="8"/>
  <c r="C30" i="8"/>
  <c r="G30" i="8"/>
  <c r="C31" i="8"/>
  <c r="G31" i="8"/>
  <c r="C32" i="8"/>
  <c r="G32" i="8"/>
  <c r="C33" i="8"/>
  <c r="G33" i="8"/>
  <c r="C34" i="8"/>
  <c r="G34" i="8"/>
  <c r="C35" i="8"/>
  <c r="G35" i="8"/>
  <c r="C36" i="8"/>
  <c r="G36" i="8"/>
  <c r="C37" i="8"/>
  <c r="G37" i="8"/>
  <c r="C38" i="8"/>
  <c r="G38" i="8"/>
  <c r="C39" i="8"/>
  <c r="G39" i="8"/>
  <c r="C40" i="8"/>
  <c r="G40" i="8"/>
  <c r="C41" i="8"/>
  <c r="G41" i="8"/>
  <c r="C42" i="8"/>
  <c r="G42" i="8"/>
  <c r="C43" i="8"/>
  <c r="G43" i="8"/>
  <c r="C44" i="8"/>
  <c r="G44" i="8"/>
  <c r="C45" i="8"/>
  <c r="G45" i="8"/>
  <c r="C46" i="8"/>
  <c r="G46" i="8"/>
  <c r="C47" i="8"/>
  <c r="G47" i="8"/>
  <c r="C48" i="8"/>
  <c r="G48" i="8"/>
  <c r="C49" i="8"/>
  <c r="G49" i="8"/>
  <c r="C50" i="8"/>
  <c r="G50" i="8"/>
  <c r="C51" i="8"/>
  <c r="G51" i="8"/>
  <c r="C52" i="8"/>
  <c r="G52" i="8"/>
  <c r="C53" i="8"/>
  <c r="G53" i="8"/>
  <c r="C54" i="8"/>
  <c r="G54" i="8"/>
  <c r="C55" i="8"/>
  <c r="G55" i="8"/>
  <c r="C56" i="8"/>
  <c r="G56" i="8"/>
  <c r="C57" i="8"/>
  <c r="G57" i="8"/>
  <c r="C58" i="8"/>
  <c r="G58" i="8"/>
  <c r="C59" i="8"/>
  <c r="G59" i="8"/>
  <c r="C60" i="8"/>
  <c r="G60" i="8"/>
  <c r="C61" i="8"/>
  <c r="G61" i="8"/>
  <c r="C62" i="8"/>
  <c r="G62" i="8"/>
  <c r="C63" i="8"/>
  <c r="G63" i="8"/>
  <c r="C64" i="8"/>
  <c r="G64" i="8"/>
  <c r="C65" i="8"/>
  <c r="G65" i="8"/>
  <c r="C66" i="8"/>
  <c r="G66" i="8"/>
  <c r="C67" i="8"/>
  <c r="G67" i="8"/>
  <c r="C68" i="8"/>
  <c r="G68" i="8"/>
  <c r="C69" i="8"/>
  <c r="G69" i="8"/>
  <c r="C70" i="8"/>
  <c r="G70" i="8"/>
  <c r="C71" i="8"/>
  <c r="G71" i="8"/>
  <c r="C72" i="8"/>
  <c r="G72" i="8"/>
  <c r="C73" i="8"/>
  <c r="G73" i="8"/>
  <c r="C74" i="8"/>
  <c r="G74" i="8"/>
  <c r="C75" i="8"/>
  <c r="G75" i="8"/>
  <c r="C76" i="8"/>
  <c r="G76" i="8"/>
  <c r="C77" i="8"/>
  <c r="G77" i="8"/>
  <c r="C78" i="8"/>
  <c r="G78" i="8"/>
  <c r="C79" i="8"/>
  <c r="G79" i="8"/>
  <c r="G6" i="8"/>
  <c r="C6" i="8"/>
  <c r="D7" i="8"/>
  <c r="H7" i="8"/>
  <c r="D8" i="8"/>
  <c r="H8" i="8"/>
  <c r="D9" i="8"/>
  <c r="H9" i="8"/>
  <c r="D10" i="8"/>
  <c r="H10" i="8"/>
  <c r="D11" i="8"/>
  <c r="H11" i="8"/>
  <c r="D12" i="8"/>
  <c r="H12" i="8"/>
  <c r="D13" i="8"/>
  <c r="H13" i="8"/>
  <c r="D14" i="8"/>
  <c r="H14" i="8"/>
  <c r="D15" i="8"/>
  <c r="H15" i="8"/>
  <c r="D16" i="8"/>
  <c r="H16" i="8"/>
  <c r="D17" i="8"/>
  <c r="H17" i="8"/>
  <c r="D18" i="8"/>
  <c r="H18" i="8"/>
  <c r="D19" i="8"/>
  <c r="H19" i="8"/>
  <c r="D20" i="8"/>
  <c r="H20" i="8"/>
  <c r="D21" i="8"/>
  <c r="H21" i="8"/>
  <c r="D22" i="8"/>
  <c r="H22" i="8"/>
  <c r="D23" i="8"/>
  <c r="H23" i="8"/>
  <c r="D24" i="8"/>
  <c r="H24" i="8"/>
  <c r="D25" i="8"/>
  <c r="H25" i="8"/>
  <c r="D26" i="8"/>
  <c r="H26" i="8"/>
  <c r="D27" i="8"/>
  <c r="H27" i="8"/>
  <c r="D28" i="8"/>
  <c r="H28" i="8"/>
  <c r="D29" i="8"/>
  <c r="H29" i="8"/>
  <c r="D30" i="8"/>
  <c r="H30" i="8"/>
  <c r="D31" i="8"/>
  <c r="H31" i="8"/>
  <c r="D32" i="8"/>
  <c r="H32" i="8"/>
  <c r="D33" i="8"/>
  <c r="H33" i="8"/>
  <c r="D34" i="8"/>
  <c r="H34" i="8"/>
  <c r="D35" i="8"/>
  <c r="H35" i="8"/>
  <c r="D36" i="8"/>
  <c r="H36" i="8"/>
  <c r="D37" i="8"/>
  <c r="H37" i="8"/>
  <c r="D38" i="8"/>
  <c r="H38" i="8"/>
  <c r="D39" i="8"/>
  <c r="H39" i="8"/>
  <c r="D40" i="8"/>
  <c r="H40" i="8"/>
  <c r="D41" i="8"/>
  <c r="H41" i="8"/>
  <c r="H43" i="8"/>
  <c r="D43" i="8"/>
  <c r="H76" i="8"/>
  <c r="H78" i="8"/>
  <c r="H42" i="8"/>
  <c r="D76" i="8"/>
  <c r="D78" i="8"/>
  <c r="H79" i="8"/>
  <c r="D42" i="8"/>
  <c r="D44" i="8"/>
  <c r="H44" i="8"/>
  <c r="D45" i="8"/>
  <c r="H45" i="8"/>
  <c r="D46" i="8"/>
  <c r="H46" i="8"/>
  <c r="D47" i="8"/>
  <c r="H47" i="8"/>
  <c r="D48" i="8"/>
  <c r="H48" i="8"/>
  <c r="D49" i="8"/>
  <c r="H49" i="8"/>
  <c r="D50" i="8"/>
  <c r="H50" i="8"/>
  <c r="D51" i="8"/>
  <c r="H51" i="8"/>
  <c r="D52" i="8"/>
  <c r="H52" i="8"/>
  <c r="D53" i="8"/>
  <c r="H53" i="8"/>
  <c r="D54" i="8"/>
  <c r="H54" i="8"/>
  <c r="D55" i="8"/>
  <c r="H55" i="8"/>
  <c r="D56" i="8"/>
  <c r="H56" i="8"/>
  <c r="D57" i="8"/>
  <c r="H57" i="8"/>
  <c r="D58" i="8"/>
  <c r="H58" i="8"/>
  <c r="D59" i="8"/>
  <c r="H59" i="8"/>
  <c r="D60" i="8"/>
  <c r="H60" i="8"/>
  <c r="D61" i="8"/>
  <c r="H61" i="8"/>
  <c r="D62" i="8"/>
  <c r="H62" i="8"/>
  <c r="D63" i="8"/>
  <c r="H63" i="8"/>
  <c r="D64" i="8"/>
  <c r="H64" i="8"/>
  <c r="D65" i="8"/>
  <c r="H65" i="8"/>
  <c r="D66" i="8"/>
  <c r="H66" i="8"/>
  <c r="D67" i="8"/>
  <c r="H67" i="8"/>
  <c r="D68" i="8"/>
  <c r="H68" i="8"/>
  <c r="D69" i="8"/>
  <c r="H69" i="8"/>
  <c r="D70" i="8"/>
  <c r="H70" i="8"/>
  <c r="D71" i="8"/>
  <c r="H71" i="8"/>
  <c r="D72" i="8"/>
  <c r="H72" i="8"/>
  <c r="D73" i="8"/>
  <c r="H73" i="8"/>
  <c r="D74" i="8"/>
  <c r="H74" i="8"/>
  <c r="D75" i="8"/>
  <c r="H75" i="8"/>
  <c r="D77" i="8"/>
  <c r="H77" i="8"/>
  <c r="D79" i="8"/>
  <c r="H6" i="8"/>
  <c r="D6" i="8"/>
  <c r="Y20" i="8"/>
  <c r="AX195" i="8" l="1"/>
  <c r="AW17" i="8"/>
  <c r="AX68" i="8"/>
  <c r="AX44" i="8"/>
  <c r="AX132" i="8"/>
  <c r="AX69" i="8"/>
  <c r="AX13" i="8"/>
  <c r="AW110" i="8"/>
  <c r="AX156" i="8"/>
  <c r="AX35" i="8"/>
  <c r="AX135" i="8"/>
  <c r="AW100" i="8"/>
  <c r="AX103" i="8"/>
  <c r="AW69" i="8"/>
  <c r="AW186" i="8"/>
  <c r="AW7" i="8"/>
  <c r="AX79" i="8"/>
  <c r="AX62" i="8"/>
  <c r="AU53" i="8"/>
  <c r="AW35" i="8"/>
  <c r="AW9" i="8"/>
  <c r="AX98" i="8"/>
  <c r="AX133" i="8"/>
  <c r="AU109" i="8"/>
  <c r="AX129" i="8"/>
  <c r="AU76" i="8"/>
  <c r="AU77" i="8"/>
  <c r="AX116" i="8"/>
  <c r="AU197" i="8"/>
  <c r="AU29" i="8"/>
  <c r="AX41" i="8"/>
  <c r="AU75" i="8"/>
  <c r="AX33" i="8"/>
  <c r="AU82" i="8"/>
  <c r="AX89" i="8"/>
  <c r="AV63" i="8"/>
  <c r="AU79" i="8"/>
  <c r="AU13" i="8"/>
  <c r="AV21" i="8"/>
  <c r="AX25" i="8"/>
  <c r="AX17" i="8"/>
  <c r="AU61" i="8"/>
  <c r="AX176" i="8"/>
  <c r="AU66" i="8"/>
  <c r="AU74" i="8"/>
  <c r="AW37" i="8"/>
  <c r="AU166" i="8"/>
  <c r="AW31" i="8"/>
  <c r="AX64" i="8"/>
  <c r="AW43" i="8"/>
  <c r="AU19" i="8"/>
  <c r="AU11" i="8"/>
  <c r="AU63" i="8"/>
  <c r="AW13" i="8"/>
  <c r="N83" i="8"/>
  <c r="AW67" i="8"/>
  <c r="AW199" i="8"/>
  <c r="AW47" i="8"/>
  <c r="AU21" i="8"/>
  <c r="AW61" i="8"/>
  <c r="AW168" i="8"/>
  <c r="AV41" i="8"/>
  <c r="AW21" i="8"/>
  <c r="AU72" i="8"/>
  <c r="AW53" i="8"/>
  <c r="AW65" i="8"/>
  <c r="AW78" i="8"/>
  <c r="AV65" i="8"/>
  <c r="AU86" i="8"/>
  <c r="AU23" i="8"/>
  <c r="AV53" i="8"/>
  <c r="AV46" i="8"/>
  <c r="AV60" i="8"/>
  <c r="AV25" i="8"/>
  <c r="AU39" i="8"/>
  <c r="AU46" i="8"/>
  <c r="AW140" i="8"/>
  <c r="AV77" i="8"/>
  <c r="AW197" i="8"/>
  <c r="AV62" i="8"/>
  <c r="AV23" i="8"/>
  <c r="AW70" i="8"/>
  <c r="AW28" i="8"/>
  <c r="AV61" i="8"/>
  <c r="AU54" i="8"/>
  <c r="AU88" i="8"/>
  <c r="AW46" i="8"/>
  <c r="AU15" i="8"/>
  <c r="AW114" i="8"/>
  <c r="AV64" i="8"/>
  <c r="AW77" i="8"/>
  <c r="AX53" i="8"/>
  <c r="AU62" i="8"/>
  <c r="AW162" i="8"/>
  <c r="AW11" i="8"/>
  <c r="AV197" i="8"/>
  <c r="AU73" i="8"/>
  <c r="AU31" i="8"/>
  <c r="AW122" i="8"/>
  <c r="AU18" i="8"/>
  <c r="AW26" i="8"/>
  <c r="AU113" i="8"/>
  <c r="AW149" i="8"/>
  <c r="AW119" i="8"/>
  <c r="AV18" i="8"/>
  <c r="AV43" i="8"/>
  <c r="AW42" i="8"/>
  <c r="AU129" i="8"/>
  <c r="AW60" i="8"/>
  <c r="AV75" i="8"/>
  <c r="AU43" i="8"/>
  <c r="AW68" i="8"/>
  <c r="AU101" i="8"/>
  <c r="AW194" i="8"/>
  <c r="AX197" i="8"/>
  <c r="AV26" i="8"/>
  <c r="AU25" i="8"/>
  <c r="AW19" i="8"/>
  <c r="AU102" i="8"/>
  <c r="AU139" i="8"/>
  <c r="AV34" i="8"/>
  <c r="AU34" i="8"/>
  <c r="AW165" i="8"/>
  <c r="AU135" i="8"/>
  <c r="AU186" i="8"/>
  <c r="AV33" i="8"/>
  <c r="AW25" i="8"/>
  <c r="AV10" i="8"/>
  <c r="AV42" i="8"/>
  <c r="AU10" i="8"/>
  <c r="AW81" i="8"/>
  <c r="AU108" i="8"/>
  <c r="AU125" i="8"/>
  <c r="AV113" i="8"/>
  <c r="AW124" i="8"/>
  <c r="AW118" i="8"/>
  <c r="AW96" i="8"/>
  <c r="AU152" i="8"/>
  <c r="AW143" i="8"/>
  <c r="AV140" i="8"/>
  <c r="AW89" i="8"/>
  <c r="AW126" i="8"/>
  <c r="AX86" i="8"/>
  <c r="AV101" i="8"/>
  <c r="AU98" i="8"/>
  <c r="AV58" i="8"/>
  <c r="AX161" i="8"/>
  <c r="AV51" i="8"/>
  <c r="AV39" i="8"/>
  <c r="AW27" i="8"/>
  <c r="AU51" i="8"/>
  <c r="AW51" i="8"/>
  <c r="AX39" i="8"/>
  <c r="AV49" i="8"/>
  <c r="AV68" i="8"/>
  <c r="AU40" i="8"/>
  <c r="AU69" i="8"/>
  <c r="AX157" i="8"/>
  <c r="AW184" i="8"/>
  <c r="AU190" i="8"/>
  <c r="AX131" i="8"/>
  <c r="AW104" i="8"/>
  <c r="AW106" i="8"/>
  <c r="AU134" i="8"/>
  <c r="AV17" i="8"/>
  <c r="AV27" i="8"/>
  <c r="AV67" i="8"/>
  <c r="AU37" i="8"/>
  <c r="AW166" i="8"/>
  <c r="AU17" i="8"/>
  <c r="AV121" i="8"/>
  <c r="AW141" i="8"/>
  <c r="AX160" i="8"/>
  <c r="AV71" i="8"/>
  <c r="AV87" i="8"/>
  <c r="AW49" i="8"/>
  <c r="AV45" i="8"/>
  <c r="AU49" i="8"/>
  <c r="AU45" i="8"/>
  <c r="AW136" i="8"/>
  <c r="AV122" i="8"/>
  <c r="AV19" i="8"/>
  <c r="AV59" i="8"/>
  <c r="AU55" i="8"/>
  <c r="AU144" i="8"/>
  <c r="AV37" i="8"/>
  <c r="AW71" i="8"/>
  <c r="AV57" i="8"/>
  <c r="AU24" i="8"/>
  <c r="AW58" i="8"/>
  <c r="AV85" i="8"/>
  <c r="AU121" i="8"/>
  <c r="AV52" i="8"/>
  <c r="AW50" i="8"/>
  <c r="AW66" i="8"/>
  <c r="AX73" i="8"/>
  <c r="AX65" i="8"/>
  <c r="AW40" i="8"/>
  <c r="AX19" i="8"/>
  <c r="AV16" i="8"/>
  <c r="AV66" i="8"/>
  <c r="AU8" i="8"/>
  <c r="AU50" i="8"/>
  <c r="AU80" i="8"/>
  <c r="AW32" i="8"/>
  <c r="AV32" i="8"/>
  <c r="AW57" i="8"/>
  <c r="AV11" i="8"/>
  <c r="AV74" i="8"/>
  <c r="AU41" i="8"/>
  <c r="AU59" i="8"/>
  <c r="AU58" i="8"/>
  <c r="AW59" i="8"/>
  <c r="AW75" i="8"/>
  <c r="AX122" i="8"/>
  <c r="AW24" i="8"/>
  <c r="AW41" i="8"/>
  <c r="AV180" i="8"/>
  <c r="AV128" i="8"/>
  <c r="AU169" i="8"/>
  <c r="AV118" i="8"/>
  <c r="AU147" i="8"/>
  <c r="AV153" i="8"/>
  <c r="AU196" i="8"/>
  <c r="AU148" i="8"/>
  <c r="AV84" i="8"/>
  <c r="AV90" i="8"/>
  <c r="AV15" i="8"/>
  <c r="AV54" i="8"/>
  <c r="AV55" i="8"/>
  <c r="AX54" i="8"/>
  <c r="AV70" i="8"/>
  <c r="AV7" i="8"/>
  <c r="AU7" i="8"/>
  <c r="AU35" i="8"/>
  <c r="AU145" i="8"/>
  <c r="AW33" i="8"/>
  <c r="AW74" i="8"/>
  <c r="AU14" i="8"/>
  <c r="AU85" i="8"/>
  <c r="AW178" i="8"/>
  <c r="AW8" i="8"/>
  <c r="AW98" i="8"/>
  <c r="AX179" i="8"/>
  <c r="AU136" i="8"/>
  <c r="AX125" i="8"/>
  <c r="AW185" i="8"/>
  <c r="AX63" i="8"/>
  <c r="AV13" i="8"/>
  <c r="AV35" i="8"/>
  <c r="AU16" i="8"/>
  <c r="AW200" i="8"/>
  <c r="AU185" i="8"/>
  <c r="AU155" i="8"/>
  <c r="AW133" i="8"/>
  <c r="AV120" i="8"/>
  <c r="AX78" i="8"/>
  <c r="AX71" i="8"/>
  <c r="AV38" i="8"/>
  <c r="AV72" i="8"/>
  <c r="AU153" i="8"/>
  <c r="AU87" i="8"/>
  <c r="AX15" i="8"/>
  <c r="AV149" i="8"/>
  <c r="AW146" i="8"/>
  <c r="AU90" i="8"/>
  <c r="AW48" i="8"/>
  <c r="AV30" i="8"/>
  <c r="AW29" i="8"/>
  <c r="AW56" i="8"/>
  <c r="AV29" i="8"/>
  <c r="AU22" i="8"/>
  <c r="AU64" i="8"/>
  <c r="AW196" i="8"/>
  <c r="AU179" i="8"/>
  <c r="AW82" i="8"/>
  <c r="AW90" i="8"/>
  <c r="AW154" i="8"/>
  <c r="AX112" i="8"/>
  <c r="AW79" i="8"/>
  <c r="AV22" i="8"/>
  <c r="AV48" i="8"/>
  <c r="AV31" i="8"/>
  <c r="AU38" i="8"/>
  <c r="AV185" i="8"/>
  <c r="AW153" i="8"/>
  <c r="AW97" i="8"/>
  <c r="AU84" i="8"/>
  <c r="AV82" i="8"/>
  <c r="AW87" i="8"/>
  <c r="AX190" i="8"/>
  <c r="AX164" i="8"/>
  <c r="AW164" i="8"/>
  <c r="AX107" i="8"/>
  <c r="AU115" i="8"/>
  <c r="AW192" i="8"/>
  <c r="AX47" i="8"/>
  <c r="AV14" i="8"/>
  <c r="AV56" i="8"/>
  <c r="AV9" i="8"/>
  <c r="AV79" i="8"/>
  <c r="AU30" i="8"/>
  <c r="AU9" i="8"/>
  <c r="AU157" i="8"/>
  <c r="AU110" i="8"/>
  <c r="AU195" i="8"/>
  <c r="AW180" i="8"/>
  <c r="AW84" i="8"/>
  <c r="AV102" i="8"/>
  <c r="AW148" i="8"/>
  <c r="AX194" i="8"/>
  <c r="AW169" i="8"/>
  <c r="AX155" i="8"/>
  <c r="AW147" i="8"/>
  <c r="AV195" i="8"/>
  <c r="AX118" i="8"/>
  <c r="AV108" i="8"/>
  <c r="AW191" i="8"/>
  <c r="AW160" i="8"/>
  <c r="AU154" i="8"/>
  <c r="AW161" i="8"/>
  <c r="AU103" i="8"/>
  <c r="AX181" i="8"/>
  <c r="AV166" i="8"/>
  <c r="AX93" i="8"/>
  <c r="AV112" i="8"/>
  <c r="AW83" i="8"/>
  <c r="AW175" i="8"/>
  <c r="AX94" i="8"/>
  <c r="AW44" i="8"/>
  <c r="AV12" i="8"/>
  <c r="AV20" i="8"/>
  <c r="AV28" i="8"/>
  <c r="AV36" i="8"/>
  <c r="AV44" i="8"/>
  <c r="AV69" i="8"/>
  <c r="AV76" i="8"/>
  <c r="AU12" i="8"/>
  <c r="AU20" i="8"/>
  <c r="AU36" i="8"/>
  <c r="AU60" i="8"/>
  <c r="AU184" i="8"/>
  <c r="AW183" i="8"/>
  <c r="AU161" i="8"/>
  <c r="AU106" i="8"/>
  <c r="AW134" i="8"/>
  <c r="AV162" i="8"/>
  <c r="AV171" i="8"/>
  <c r="AW177" i="8"/>
  <c r="AW142" i="8"/>
  <c r="AW156" i="8"/>
  <c r="AV132" i="8"/>
  <c r="AX134" i="8"/>
  <c r="AU6" i="8"/>
  <c r="AX115" i="8"/>
  <c r="AX123" i="8"/>
  <c r="AX117" i="8"/>
  <c r="AW99" i="8"/>
  <c r="AW52" i="8"/>
  <c r="AW76" i="8"/>
  <c r="AU191" i="8"/>
  <c r="AY191" i="8" s="1"/>
  <c r="AW120" i="8"/>
  <c r="AV81" i="8"/>
  <c r="AU116" i="8"/>
  <c r="AU127" i="8"/>
  <c r="AX166" i="8"/>
  <c r="AV129" i="8"/>
  <c r="AX104" i="8"/>
  <c r="AU173" i="8"/>
  <c r="AV124" i="8"/>
  <c r="AX186" i="8"/>
  <c r="AV187" i="8"/>
  <c r="AX196" i="8"/>
  <c r="AV148" i="8"/>
  <c r="AX144" i="8"/>
  <c r="AW193" i="8"/>
  <c r="AU133" i="8"/>
  <c r="AW109" i="8"/>
  <c r="AV165" i="8"/>
  <c r="AV93" i="8"/>
  <c r="AU94" i="8"/>
  <c r="AW172" i="8"/>
  <c r="AU175" i="8"/>
  <c r="AX167" i="8"/>
  <c r="AW138" i="8"/>
  <c r="AX83" i="8"/>
  <c r="AU83" i="8"/>
  <c r="AU128" i="8"/>
  <c r="AW174" i="8"/>
  <c r="AU131" i="8"/>
  <c r="AV131" i="8"/>
  <c r="AX149" i="8"/>
  <c r="AX124" i="8"/>
  <c r="AV196" i="8"/>
  <c r="AV135" i="8"/>
  <c r="AV100" i="8"/>
  <c r="AW187" i="8"/>
  <c r="AV111" i="8"/>
  <c r="AV109" i="8"/>
  <c r="AV194" i="8"/>
  <c r="AX101" i="8"/>
  <c r="AV91" i="8"/>
  <c r="AW176" i="8"/>
  <c r="AV172" i="8"/>
  <c r="AU89" i="8"/>
  <c r="AU188" i="8"/>
  <c r="AX163" i="8"/>
  <c r="AX88" i="8"/>
  <c r="AW170" i="8"/>
  <c r="AW86" i="8"/>
  <c r="AV98" i="8"/>
  <c r="AW93" i="8"/>
  <c r="AV80" i="8"/>
  <c r="AW111" i="8"/>
  <c r="AU91" i="8"/>
  <c r="AU172" i="8"/>
  <c r="AU174" i="8"/>
  <c r="AW128" i="8"/>
  <c r="AU126" i="8"/>
  <c r="AV138" i="8"/>
  <c r="AV173" i="8"/>
  <c r="AU137" i="8"/>
  <c r="AV96" i="8"/>
  <c r="AU150" i="8"/>
  <c r="AW198" i="8"/>
  <c r="AX99" i="8"/>
  <c r="AX146" i="8"/>
  <c r="AV157" i="8"/>
  <c r="AV94" i="8"/>
  <c r="AW94" i="8"/>
  <c r="AU93" i="8"/>
  <c r="AX165" i="8"/>
  <c r="AV179" i="8"/>
  <c r="AV83" i="8"/>
  <c r="AV175" i="8"/>
  <c r="AV200" i="8"/>
  <c r="AV158" i="8"/>
  <c r="AV174" i="8"/>
  <c r="AU138" i="8"/>
  <c r="AV125" i="8"/>
  <c r="AW112" i="8"/>
  <c r="AX170" i="8"/>
  <c r="AV182" i="8"/>
  <c r="AV123" i="8"/>
  <c r="AX148" i="8"/>
  <c r="AV119" i="8"/>
  <c r="AV167" i="8"/>
  <c r="AV88" i="8"/>
  <c r="AW188" i="8"/>
  <c r="AV178" i="8"/>
  <c r="AU104" i="8"/>
  <c r="AU170" i="8"/>
  <c r="AW103" i="8"/>
  <c r="AU112" i="8"/>
  <c r="AV133" i="8"/>
  <c r="AV154" i="8"/>
  <c r="AU199" i="8"/>
  <c r="AU160" i="8"/>
  <c r="AV155" i="8"/>
  <c r="AW190" i="8"/>
  <c r="AU167" i="8"/>
  <c r="AV103" i="8"/>
  <c r="AV106" i="8"/>
  <c r="AV183" i="8"/>
  <c r="AV151" i="8"/>
  <c r="AW155" i="8"/>
  <c r="AW167" i="8"/>
  <c r="AU168" i="8"/>
  <c r="AV107" i="8"/>
  <c r="AV191" i="8"/>
  <c r="AV144" i="8"/>
  <c r="AX151" i="8"/>
  <c r="AV188" i="8"/>
  <c r="AX100" i="8"/>
  <c r="AU193" i="8"/>
  <c r="AX143" i="8"/>
  <c r="AV159" i="8"/>
  <c r="AV114" i="8"/>
  <c r="AV161" i="8"/>
  <c r="AV169" i="8"/>
  <c r="AX142" i="8"/>
  <c r="AU143" i="8"/>
  <c r="AW152" i="8"/>
  <c r="AU107" i="8"/>
  <c r="AU164" i="8"/>
  <c r="AU100" i="8"/>
  <c r="AW151" i="8"/>
  <c r="AV146" i="8"/>
  <c r="AW159" i="8"/>
  <c r="AV176" i="8"/>
  <c r="AV116" i="8"/>
  <c r="AU189" i="8"/>
  <c r="AW107" i="8"/>
  <c r="AX174" i="8"/>
  <c r="AU158" i="8"/>
  <c r="AV141" i="8"/>
  <c r="AV86" i="8"/>
  <c r="AX191" i="8"/>
  <c r="AW115" i="8"/>
  <c r="AU187" i="8"/>
  <c r="AX119" i="8"/>
  <c r="AV89" i="8"/>
  <c r="AV181" i="8"/>
  <c r="AX193" i="8"/>
  <c r="AU92" i="8"/>
  <c r="AU117" i="8"/>
  <c r="AV145" i="8"/>
  <c r="AX200" i="8"/>
  <c r="AW158" i="8"/>
  <c r="AV147" i="8"/>
  <c r="AV152" i="8"/>
  <c r="AV104" i="8"/>
  <c r="AV139" i="8"/>
  <c r="AV164" i="8"/>
  <c r="AV186" i="8"/>
  <c r="AX140" i="8"/>
  <c r="AV189" i="8"/>
  <c r="AU192" i="8"/>
  <c r="AV126" i="8"/>
  <c r="AW173" i="8"/>
  <c r="AV190" i="8"/>
  <c r="AV143" i="8"/>
  <c r="AV136" i="8"/>
  <c r="AV177" i="8"/>
  <c r="AV115" i="8"/>
  <c r="AV168" i="8"/>
  <c r="AV193" i="8"/>
  <c r="AV199" i="8"/>
  <c r="AV198" i="8"/>
  <c r="AV163" i="8"/>
  <c r="AX184" i="8"/>
  <c r="AX110" i="8"/>
  <c r="AV160" i="8"/>
  <c r="AX147" i="8"/>
  <c r="AV134" i="8"/>
  <c r="AW117" i="8"/>
  <c r="AX136" i="8"/>
  <c r="AU182" i="8"/>
  <c r="AV127" i="8"/>
  <c r="AU132" i="8"/>
  <c r="AU95" i="8"/>
  <c r="AW6" i="8"/>
  <c r="AX96" i="8"/>
  <c r="AV142" i="8"/>
  <c r="AW171" i="8"/>
  <c r="AV110" i="8"/>
  <c r="AU123" i="8"/>
  <c r="AX168" i="8"/>
  <c r="AV170" i="8"/>
  <c r="AW182" i="8"/>
  <c r="AX199" i="8"/>
  <c r="AU130" i="8"/>
  <c r="AV150" i="8"/>
  <c r="AU142" i="8"/>
  <c r="AW181" i="8"/>
  <c r="AX97" i="8"/>
  <c r="AV92" i="8"/>
  <c r="AV192" i="8"/>
  <c r="AV6" i="8"/>
  <c r="AU177" i="8"/>
  <c r="AU156" i="8"/>
  <c r="AV137" i="8"/>
  <c r="AU181" i="8"/>
  <c r="AW92" i="8"/>
  <c r="AW132" i="8"/>
  <c r="AU99" i="8"/>
  <c r="AV105" i="8"/>
  <c r="AW163" i="8"/>
  <c r="AV130" i="8"/>
  <c r="AV117" i="8"/>
  <c r="AV95" i="8"/>
  <c r="AW123" i="8"/>
  <c r="AW150" i="8"/>
  <c r="AX145" i="8"/>
  <c r="AU105" i="8"/>
  <c r="AW137" i="8"/>
  <c r="AV184" i="8"/>
  <c r="AV99" i="8"/>
  <c r="AU163" i="8"/>
  <c r="AU171" i="8"/>
  <c r="AX180" i="8"/>
  <c r="AV156" i="8"/>
  <c r="AU198" i="8"/>
  <c r="N113" i="8"/>
  <c r="N130" i="8"/>
  <c r="N122" i="8"/>
  <c r="N126" i="8"/>
  <c r="N125" i="8"/>
  <c r="K195" i="8"/>
  <c r="N86" i="8"/>
  <c r="N101" i="8"/>
  <c r="N180" i="8"/>
  <c r="N192" i="8"/>
  <c r="N112" i="8"/>
  <c r="N94" i="8"/>
  <c r="N193" i="8"/>
  <c r="K196" i="8"/>
  <c r="N196" i="8"/>
  <c r="N91" i="8"/>
  <c r="K141" i="8"/>
  <c r="AY141" i="8" s="1"/>
  <c r="N168" i="8"/>
  <c r="K189" i="8"/>
  <c r="N123" i="8"/>
  <c r="N118" i="8"/>
  <c r="N85" i="8"/>
  <c r="K200" i="8"/>
  <c r="AY200" i="8" s="1"/>
  <c r="N186" i="8"/>
  <c r="N167" i="8"/>
  <c r="N185" i="8"/>
  <c r="N149" i="8"/>
  <c r="N114" i="8"/>
  <c r="N89" i="8"/>
  <c r="N100" i="8"/>
  <c r="N177" i="8"/>
  <c r="N151" i="8"/>
  <c r="N99" i="8"/>
  <c r="N82" i="8"/>
  <c r="N188" i="8"/>
  <c r="N145" i="8"/>
  <c r="N107" i="8"/>
  <c r="N88" i="8"/>
  <c r="N81" i="8"/>
  <c r="N120" i="8"/>
  <c r="N143" i="8"/>
  <c r="N181" i="8"/>
  <c r="N169" i="8"/>
  <c r="N190" i="8"/>
  <c r="N139" i="8"/>
  <c r="N129" i="8"/>
  <c r="N132" i="8"/>
  <c r="N198" i="8"/>
  <c r="N172" i="8"/>
  <c r="N173" i="8"/>
  <c r="N189" i="8"/>
  <c r="N80" i="8"/>
  <c r="N87" i="8"/>
  <c r="N92" i="8"/>
  <c r="N195" i="8"/>
  <c r="N93" i="8"/>
  <c r="N160" i="8"/>
  <c r="N159" i="8"/>
  <c r="N187" i="8"/>
  <c r="N165" i="8"/>
  <c r="N108" i="8"/>
  <c r="N152" i="8"/>
  <c r="M99" i="8"/>
  <c r="AZ99" i="8" s="1"/>
  <c r="N191" i="8"/>
  <c r="N98" i="8"/>
  <c r="N121" i="8"/>
  <c r="N128" i="8"/>
  <c r="N176" i="8"/>
  <c r="N183" i="8"/>
  <c r="N194" i="8"/>
  <c r="N184" i="8"/>
  <c r="N161" i="8"/>
  <c r="N148" i="8"/>
  <c r="N135" i="8"/>
  <c r="N84" i="8"/>
  <c r="N90" i="8"/>
  <c r="N97" i="8"/>
  <c r="N117" i="8"/>
  <c r="N179" i="8"/>
  <c r="N197" i="8"/>
  <c r="N199" i="8"/>
  <c r="N157" i="8"/>
  <c r="N142" i="8"/>
  <c r="N106" i="8"/>
  <c r="M129" i="8"/>
  <c r="AZ129" i="8" s="1"/>
  <c r="K129" i="8"/>
  <c r="L129" i="8"/>
  <c r="K91" i="8"/>
  <c r="AY91" i="8" s="1"/>
  <c r="L91" i="8"/>
  <c r="M91" i="8"/>
  <c r="AZ91" i="8" s="1"/>
  <c r="M124" i="8"/>
  <c r="K124" i="8"/>
  <c r="AY124" i="8" s="1"/>
  <c r="L124" i="8"/>
  <c r="M176" i="8"/>
  <c r="K176" i="8"/>
  <c r="AY176" i="8" s="1"/>
  <c r="L176" i="8"/>
  <c r="M86" i="8"/>
  <c r="K86" i="8"/>
  <c r="AY86" i="8" s="1"/>
  <c r="L86" i="8"/>
  <c r="M100" i="8"/>
  <c r="K100" i="8"/>
  <c r="L100" i="8"/>
  <c r="M127" i="8"/>
  <c r="AZ127" i="8" s="1"/>
  <c r="L127" i="8"/>
  <c r="BA127" i="8" s="1"/>
  <c r="K127" i="8"/>
  <c r="L175" i="8"/>
  <c r="K175" i="8"/>
  <c r="K87" i="8"/>
  <c r="L87" i="8"/>
  <c r="K115" i="8"/>
  <c r="L115" i="8"/>
  <c r="M115" i="8"/>
  <c r="AZ115" i="8" s="1"/>
  <c r="M125" i="8"/>
  <c r="AZ125" i="8" s="1"/>
  <c r="K125" i="8"/>
  <c r="AY125" i="8" s="1"/>
  <c r="L125" i="8"/>
  <c r="M81" i="8"/>
  <c r="AZ81" i="8" s="1"/>
  <c r="K81" i="8"/>
  <c r="AY81" i="8" s="1"/>
  <c r="L81" i="8"/>
  <c r="L161" i="8"/>
  <c r="K161" i="8"/>
  <c r="M161" i="8"/>
  <c r="M108" i="8"/>
  <c r="AZ108" i="8" s="1"/>
  <c r="L108" i="8"/>
  <c r="M167" i="8"/>
  <c r="AZ167" i="8" s="1"/>
  <c r="L167" i="8"/>
  <c r="K167" i="8"/>
  <c r="AY167" i="8" s="1"/>
  <c r="K99" i="8"/>
  <c r="L99" i="8"/>
  <c r="L120" i="8"/>
  <c r="BA120" i="8" s="1"/>
  <c r="K120" i="8"/>
  <c r="AY120" i="8" s="1"/>
  <c r="M120" i="8"/>
  <c r="AZ120" i="8" s="1"/>
  <c r="M122" i="8"/>
  <c r="AZ122" i="8" s="1"/>
  <c r="K122" i="8"/>
  <c r="AY122" i="8" s="1"/>
  <c r="L122" i="8"/>
  <c r="BA122" i="8" s="1"/>
  <c r="L143" i="8"/>
  <c r="BA143" i="8" s="1"/>
  <c r="K143" i="8"/>
  <c r="M143" i="8"/>
  <c r="L151" i="8"/>
  <c r="BA151" i="8" s="1"/>
  <c r="K151" i="8"/>
  <c r="AY151" i="8" s="1"/>
  <c r="M151" i="8"/>
  <c r="AZ151" i="8" s="1"/>
  <c r="M107" i="8"/>
  <c r="K107" i="8"/>
  <c r="L107" i="8"/>
  <c r="M138" i="8"/>
  <c r="L138" i="8"/>
  <c r="M145" i="8"/>
  <c r="AZ145" i="8" s="1"/>
  <c r="K145" i="8"/>
  <c r="M106" i="8"/>
  <c r="AZ106" i="8" s="1"/>
  <c r="L106" i="8"/>
  <c r="L169" i="8"/>
  <c r="M169" i="8"/>
  <c r="K178" i="8"/>
  <c r="AY178" i="8" s="1"/>
  <c r="L178" i="8"/>
  <c r="K166" i="8"/>
  <c r="L166" i="8"/>
  <c r="L110" i="8"/>
  <c r="K110" i="8"/>
  <c r="M110" i="8"/>
  <c r="M154" i="8"/>
  <c r="AZ154" i="8" s="1"/>
  <c r="K154" i="8"/>
  <c r="L146" i="8"/>
  <c r="BA146" i="8" s="1"/>
  <c r="M146" i="8"/>
  <c r="AZ146" i="8" s="1"/>
  <c r="N109" i="8"/>
  <c r="N171" i="8"/>
  <c r="N110" i="8"/>
  <c r="N166" i="8"/>
  <c r="M174" i="8"/>
  <c r="N138" i="8"/>
  <c r="N163" i="8"/>
  <c r="N137" i="8"/>
  <c r="M159" i="8"/>
  <c r="N150" i="8"/>
  <c r="BA138" i="8"/>
  <c r="L97" i="8"/>
  <c r="BA97" i="8" s="1"/>
  <c r="M97" i="8"/>
  <c r="K97" i="8"/>
  <c r="AY97" i="8" s="1"/>
  <c r="M128" i="8"/>
  <c r="K128" i="8"/>
  <c r="L128" i="8"/>
  <c r="L172" i="8"/>
  <c r="K172" i="8"/>
  <c r="AY172" i="8" s="1"/>
  <c r="M172" i="8"/>
  <c r="M95" i="8"/>
  <c r="AZ95" i="8" s="1"/>
  <c r="K95" i="8"/>
  <c r="L95" i="8"/>
  <c r="L101" i="8"/>
  <c r="M101" i="8"/>
  <c r="AZ101" i="8" s="1"/>
  <c r="K101" i="8"/>
  <c r="L171" i="8"/>
  <c r="BA171" i="8" s="1"/>
  <c r="K171" i="8"/>
  <c r="M102" i="8"/>
  <c r="AZ102" i="8" s="1"/>
  <c r="K102" i="8"/>
  <c r="AY102" i="8" s="1"/>
  <c r="L102" i="8"/>
  <c r="K190" i="8"/>
  <c r="L190" i="8"/>
  <c r="M190" i="8"/>
  <c r="M119" i="8"/>
  <c r="AZ119" i="8" s="1"/>
  <c r="K119" i="8"/>
  <c r="AY119" i="8" s="1"/>
  <c r="L119" i="8"/>
  <c r="BA119" i="8" s="1"/>
  <c r="L135" i="8"/>
  <c r="BA135" i="8" s="1"/>
  <c r="K135" i="8"/>
  <c r="AY135" i="8" s="1"/>
  <c r="M135" i="8"/>
  <c r="AZ135" i="8" s="1"/>
  <c r="K188" i="8"/>
  <c r="AY188" i="8" s="1"/>
  <c r="L188" i="8"/>
  <c r="M188" i="8"/>
  <c r="M133" i="8"/>
  <c r="L133" i="8"/>
  <c r="M183" i="8"/>
  <c r="AZ183" i="8" s="1"/>
  <c r="L183" i="8"/>
  <c r="BA183" i="8" s="1"/>
  <c r="L194" i="8"/>
  <c r="K194" i="8"/>
  <c r="AY194" i="8" s="1"/>
  <c r="K130" i="8"/>
  <c r="L130" i="8"/>
  <c r="M130" i="8"/>
  <c r="AZ130" i="8" s="1"/>
  <c r="L153" i="8"/>
  <c r="K153" i="8"/>
  <c r="M153" i="8"/>
  <c r="L163" i="8"/>
  <c r="K163" i="8"/>
  <c r="M163" i="8"/>
  <c r="L152" i="8"/>
  <c r="K152" i="8"/>
  <c r="M152" i="8"/>
  <c r="M195" i="8"/>
  <c r="AZ195" i="8" s="1"/>
  <c r="L195" i="8"/>
  <c r="L142" i="8"/>
  <c r="M142" i="8"/>
  <c r="AZ142" i="8" s="1"/>
  <c r="M200" i="8"/>
  <c r="L200" i="8"/>
  <c r="BA200" i="8" s="1"/>
  <c r="K187" i="8"/>
  <c r="L187" i="8"/>
  <c r="M187" i="8"/>
  <c r="M196" i="8"/>
  <c r="L196" i="8"/>
  <c r="K174" i="8"/>
  <c r="L174" i="8"/>
  <c r="K144" i="8"/>
  <c r="L144" i="8"/>
  <c r="L94" i="8"/>
  <c r="M94" i="8"/>
  <c r="L105" i="8"/>
  <c r="K105" i="8"/>
  <c r="M105" i="8"/>
  <c r="AZ105" i="8" s="1"/>
  <c r="K94" i="8"/>
  <c r="K133" i="8"/>
  <c r="K106" i="8"/>
  <c r="AY106" i="8" s="1"/>
  <c r="K138" i="8"/>
  <c r="M194" i="8"/>
  <c r="N136" i="8"/>
  <c r="N156" i="8"/>
  <c r="N182" i="8"/>
  <c r="K142" i="8"/>
  <c r="M136" i="8"/>
  <c r="AZ136" i="8" s="1"/>
  <c r="L154" i="8"/>
  <c r="N141" i="8"/>
  <c r="K183" i="8"/>
  <c r="AY183" i="8" s="1"/>
  <c r="N162" i="8"/>
  <c r="K132" i="8"/>
  <c r="L132" i="8"/>
  <c r="M132" i="8"/>
  <c r="L92" i="8"/>
  <c r="M92" i="8"/>
  <c r="K92" i="8"/>
  <c r="M80" i="8"/>
  <c r="AZ80" i="8" s="1"/>
  <c r="K80" i="8"/>
  <c r="AY80" i="8" s="1"/>
  <c r="L80" i="8"/>
  <c r="BA80" i="8" s="1"/>
  <c r="M137" i="8"/>
  <c r="L137" i="8"/>
  <c r="K137" i="8"/>
  <c r="K111" i="8"/>
  <c r="AY111" i="8" s="1"/>
  <c r="L111" i="8"/>
  <c r="BA111" i="8" s="1"/>
  <c r="M111" i="8"/>
  <c r="L126" i="8"/>
  <c r="M126" i="8"/>
  <c r="K126" i="8"/>
  <c r="M160" i="8"/>
  <c r="AZ160" i="8" s="1"/>
  <c r="L160" i="8"/>
  <c r="L82" i="8"/>
  <c r="BA82" i="8" s="1"/>
  <c r="M82" i="8"/>
  <c r="K82" i="8"/>
  <c r="K104" i="8"/>
  <c r="L104" i="8"/>
  <c r="M104" i="8"/>
  <c r="AZ104" i="8" s="1"/>
  <c r="K113" i="8"/>
  <c r="L113" i="8"/>
  <c r="M113" i="8"/>
  <c r="AZ113" i="8" s="1"/>
  <c r="M168" i="8"/>
  <c r="K168" i="8"/>
  <c r="L168" i="8"/>
  <c r="K159" i="8"/>
  <c r="AY159" i="8" s="1"/>
  <c r="L159" i="8"/>
  <c r="L149" i="8"/>
  <c r="K149" i="8"/>
  <c r="AY149" i="8" s="1"/>
  <c r="M149" i="8"/>
  <c r="L192" i="8"/>
  <c r="BA192" i="8" s="1"/>
  <c r="M192" i="8"/>
  <c r="K192" i="8"/>
  <c r="M155" i="8"/>
  <c r="L155" i="8"/>
  <c r="K155" i="8"/>
  <c r="M156" i="8"/>
  <c r="K156" i="8"/>
  <c r="AY156" i="8" s="1"/>
  <c r="L156" i="8"/>
  <c r="BA156" i="8" s="1"/>
  <c r="K112" i="8"/>
  <c r="M112" i="8"/>
  <c r="L112" i="8"/>
  <c r="L157" i="8"/>
  <c r="K157" i="8"/>
  <c r="M157" i="8"/>
  <c r="AZ157" i="8" s="1"/>
  <c r="K179" i="8"/>
  <c r="M179" i="8"/>
  <c r="AZ179" i="8" s="1"/>
  <c r="L179" i="8"/>
  <c r="M164" i="8"/>
  <c r="K164" i="8"/>
  <c r="AY164" i="8" s="1"/>
  <c r="L164" i="8"/>
  <c r="BA164" i="8" s="1"/>
  <c r="L193" i="8"/>
  <c r="BA193" i="8" s="1"/>
  <c r="M193" i="8"/>
  <c r="AZ193" i="8" s="1"/>
  <c r="K199" i="8"/>
  <c r="AY199" i="8" s="1"/>
  <c r="L199" i="8"/>
  <c r="L185" i="8"/>
  <c r="M185" i="8"/>
  <c r="K185" i="8"/>
  <c r="AY185" i="8" s="1"/>
  <c r="K182" i="8"/>
  <c r="AY182" i="8" s="1"/>
  <c r="L182" i="8"/>
  <c r="BA182" i="8" s="1"/>
  <c r="K173" i="8"/>
  <c r="L173" i="8"/>
  <c r="BA173" i="8" s="1"/>
  <c r="M173" i="8"/>
  <c r="K162" i="8"/>
  <c r="AY162" i="8" s="1"/>
  <c r="L162" i="8"/>
  <c r="M162" i="8"/>
  <c r="L140" i="8"/>
  <c r="M140" i="8"/>
  <c r="K98" i="8"/>
  <c r="L98" i="8"/>
  <c r="M98" i="8"/>
  <c r="L158" i="8"/>
  <c r="K158" i="8"/>
  <c r="K150" i="8"/>
  <c r="L150" i="8"/>
  <c r="M134" i="8"/>
  <c r="L134" i="8"/>
  <c r="L96" i="8"/>
  <c r="K96" i="8"/>
  <c r="AY96" i="8" s="1"/>
  <c r="M96" i="8"/>
  <c r="K169" i="8"/>
  <c r="AY169" i="8" s="1"/>
  <c r="M87" i="8"/>
  <c r="K108" i="8"/>
  <c r="M166" i="8"/>
  <c r="N140" i="8"/>
  <c r="L145" i="8"/>
  <c r="K160" i="8"/>
  <c r="AY160" i="8" s="1"/>
  <c r="M182" i="8"/>
  <c r="M150" i="8"/>
  <c r="M178" i="8"/>
  <c r="AZ178" i="8" s="1"/>
  <c r="K140" i="8"/>
  <c r="AY140" i="8" s="1"/>
  <c r="N147" i="8"/>
  <c r="M171" i="8"/>
  <c r="N170" i="8"/>
  <c r="L118" i="8"/>
  <c r="M118" i="8"/>
  <c r="K118" i="8"/>
  <c r="AY118" i="8" s="1"/>
  <c r="L85" i="8"/>
  <c r="M85" i="8"/>
  <c r="AZ85" i="8" s="1"/>
  <c r="K85" i="8"/>
  <c r="K121" i="8"/>
  <c r="AY121" i="8" s="1"/>
  <c r="L121" i="8"/>
  <c r="M121" i="8"/>
  <c r="AZ121" i="8" s="1"/>
  <c r="L89" i="8"/>
  <c r="M89" i="8"/>
  <c r="K89" i="8"/>
  <c r="M83" i="8"/>
  <c r="K83" i="8"/>
  <c r="AY83" i="8" s="1"/>
  <c r="L83" i="8"/>
  <c r="K88" i="8"/>
  <c r="L88" i="8"/>
  <c r="M88" i="8"/>
  <c r="AZ88" i="8" s="1"/>
  <c r="L103" i="8"/>
  <c r="M103" i="8"/>
  <c r="K103" i="8"/>
  <c r="AY103" i="8" s="1"/>
  <c r="M84" i="8"/>
  <c r="K84" i="8"/>
  <c r="AY84" i="8" s="1"/>
  <c r="L84" i="8"/>
  <c r="K123" i="8"/>
  <c r="M123" i="8"/>
  <c r="L123" i="8"/>
  <c r="BA123" i="8" s="1"/>
  <c r="L165" i="8"/>
  <c r="K165" i="8"/>
  <c r="AY165" i="8" s="1"/>
  <c r="M165" i="8"/>
  <c r="AZ165" i="8" s="1"/>
  <c r="L147" i="8"/>
  <c r="M147" i="8"/>
  <c r="K147" i="8"/>
  <c r="AY147" i="8" s="1"/>
  <c r="L141" i="8"/>
  <c r="M141" i="8"/>
  <c r="AZ141" i="8" s="1"/>
  <c r="L90" i="8"/>
  <c r="M90" i="8"/>
  <c r="K90" i="8"/>
  <c r="K131" i="8"/>
  <c r="L131" i="8"/>
  <c r="M131" i="8"/>
  <c r="AZ131" i="8" s="1"/>
  <c r="L184" i="8"/>
  <c r="K184" i="8"/>
  <c r="M184" i="8"/>
  <c r="L197" i="8"/>
  <c r="M197" i="8"/>
  <c r="AZ197" i="8" s="1"/>
  <c r="K197" i="8"/>
  <c r="L117" i="8"/>
  <c r="M117" i="8"/>
  <c r="K117" i="8"/>
  <c r="K180" i="8"/>
  <c r="AY180" i="8" s="1"/>
  <c r="M180" i="8"/>
  <c r="L180" i="8"/>
  <c r="BA180" i="8" s="1"/>
  <c r="L198" i="8"/>
  <c r="M198" i="8"/>
  <c r="K198" i="8"/>
  <c r="L93" i="8"/>
  <c r="K93" i="8"/>
  <c r="AY93" i="8" s="1"/>
  <c r="M93" i="8"/>
  <c r="AZ93" i="8" s="1"/>
  <c r="M116" i="8"/>
  <c r="AZ116" i="8" s="1"/>
  <c r="L116" i="8"/>
  <c r="K116" i="8"/>
  <c r="M114" i="8"/>
  <c r="K114" i="8"/>
  <c r="AY114" i="8" s="1"/>
  <c r="L114" i="8"/>
  <c r="K139" i="8"/>
  <c r="M139" i="8"/>
  <c r="AZ139" i="8" s="1"/>
  <c r="L139" i="8"/>
  <c r="L148" i="8"/>
  <c r="BA148" i="8" s="1"/>
  <c r="K148" i="8"/>
  <c r="M148" i="8"/>
  <c r="M186" i="8"/>
  <c r="L186" i="8"/>
  <c r="K186" i="8"/>
  <c r="L191" i="8"/>
  <c r="M191" i="8"/>
  <c r="K177" i="8"/>
  <c r="M177" i="8"/>
  <c r="L177" i="8"/>
  <c r="M189" i="8"/>
  <c r="AZ189" i="8" s="1"/>
  <c r="L189" i="8"/>
  <c r="L181" i="8"/>
  <c r="BA181" i="8" s="1"/>
  <c r="M181" i="8"/>
  <c r="K181" i="8"/>
  <c r="M170" i="8"/>
  <c r="L170" i="8"/>
  <c r="K170" i="8"/>
  <c r="K136" i="8"/>
  <c r="AY136" i="8" s="1"/>
  <c r="L136" i="8"/>
  <c r="L109" i="8"/>
  <c r="BA109" i="8" s="1"/>
  <c r="K109" i="8"/>
  <c r="AY109" i="8" s="1"/>
  <c r="M109" i="8"/>
  <c r="M199" i="8"/>
  <c r="N134" i="8"/>
  <c r="N174" i="8"/>
  <c r="N95" i="8"/>
  <c r="N105" i="8"/>
  <c r="N158" i="8"/>
  <c r="K193" i="8"/>
  <c r="N146" i="8"/>
  <c r="K134" i="8"/>
  <c r="M144" i="8"/>
  <c r="AZ144" i="8" s="1"/>
  <c r="M158" i="8"/>
  <c r="N164" i="8"/>
  <c r="N155" i="8"/>
  <c r="N154" i="8"/>
  <c r="N133" i="8"/>
  <c r="N144" i="8"/>
  <c r="M175" i="8"/>
  <c r="K146" i="8"/>
  <c r="AY146" i="8" s="1"/>
  <c r="N178" i="8"/>
  <c r="M24" i="8"/>
  <c r="M72" i="8"/>
  <c r="AZ72" i="8" s="1"/>
  <c r="M68" i="8"/>
  <c r="M64" i="8"/>
  <c r="AZ64" i="8" s="1"/>
  <c r="M60" i="8"/>
  <c r="AZ60" i="8" s="1"/>
  <c r="M76" i="8"/>
  <c r="K6" i="8"/>
  <c r="K78" i="8"/>
  <c r="AY78" i="8" s="1"/>
  <c r="K76" i="8"/>
  <c r="K74" i="8"/>
  <c r="K72" i="8"/>
  <c r="K70" i="8"/>
  <c r="AY70" i="8" s="1"/>
  <c r="K68" i="8"/>
  <c r="AY68" i="8" s="1"/>
  <c r="K66" i="8"/>
  <c r="K64" i="8"/>
  <c r="K62" i="8"/>
  <c r="K60" i="8"/>
  <c r="AY60" i="8" s="1"/>
  <c r="K58" i="8"/>
  <c r="K56" i="8"/>
  <c r="AY56" i="8" s="1"/>
  <c r="K54" i="8"/>
  <c r="K52" i="8"/>
  <c r="AY52" i="8" s="1"/>
  <c r="K50" i="8"/>
  <c r="K48" i="8"/>
  <c r="AY48" i="8" s="1"/>
  <c r="K46" i="8"/>
  <c r="AY46" i="8" s="1"/>
  <c r="K44" i="8"/>
  <c r="AY44" i="8" s="1"/>
  <c r="K42" i="8"/>
  <c r="AY42" i="8" s="1"/>
  <c r="K40" i="8"/>
  <c r="K38" i="8"/>
  <c r="AY38" i="8" s="1"/>
  <c r="K36" i="8"/>
  <c r="K34" i="8"/>
  <c r="AY34" i="8" s="1"/>
  <c r="K32" i="8"/>
  <c r="AY32" i="8" s="1"/>
  <c r="K30" i="8"/>
  <c r="K28" i="8"/>
  <c r="AY28" i="8" s="1"/>
  <c r="K26" i="8"/>
  <c r="AY26" i="8" s="1"/>
  <c r="K24" i="8"/>
  <c r="K22" i="8"/>
  <c r="AY22" i="8" s="1"/>
  <c r="K20" i="8"/>
  <c r="K18" i="8"/>
  <c r="K16" i="8"/>
  <c r="AY16" i="8" s="1"/>
  <c r="K14" i="8"/>
  <c r="K12" i="8"/>
  <c r="K10" i="8"/>
  <c r="AY10" i="8" s="1"/>
  <c r="K8" i="8"/>
  <c r="K79" i="8"/>
  <c r="K77" i="8"/>
  <c r="K75" i="8"/>
  <c r="K73" i="8"/>
  <c r="K71" i="8"/>
  <c r="AY71" i="8" s="1"/>
  <c r="K69" i="8"/>
  <c r="AY69" i="8" s="1"/>
  <c r="K67" i="8"/>
  <c r="AY67" i="8" s="1"/>
  <c r="K65" i="8"/>
  <c r="AY65" i="8" s="1"/>
  <c r="K63" i="8"/>
  <c r="K61" i="8"/>
  <c r="K59" i="8"/>
  <c r="K57" i="8"/>
  <c r="AY57" i="8" s="1"/>
  <c r="K55" i="8"/>
  <c r="AY55" i="8" s="1"/>
  <c r="K53" i="8"/>
  <c r="K51" i="8"/>
  <c r="K49" i="8"/>
  <c r="K47" i="8"/>
  <c r="AY47" i="8" s="1"/>
  <c r="K45" i="8"/>
  <c r="K43" i="8"/>
  <c r="K41" i="8"/>
  <c r="K39" i="8"/>
  <c r="K37" i="8"/>
  <c r="K35" i="8"/>
  <c r="K33" i="8"/>
  <c r="AY33" i="8" s="1"/>
  <c r="K31" i="8"/>
  <c r="K29" i="8"/>
  <c r="K27" i="8"/>
  <c r="AY27" i="8" s="1"/>
  <c r="K25" i="8"/>
  <c r="K23" i="8"/>
  <c r="K21" i="8"/>
  <c r="K19" i="8"/>
  <c r="K17" i="8"/>
  <c r="K15" i="8"/>
  <c r="AY15" i="8" s="1"/>
  <c r="K13" i="8"/>
  <c r="K11" i="8"/>
  <c r="K9" i="8"/>
  <c r="AY9" i="8" s="1"/>
  <c r="K7" i="8"/>
  <c r="N27" i="8"/>
  <c r="L79" i="8"/>
  <c r="L75" i="8"/>
  <c r="L73" i="8"/>
  <c r="BA73" i="8" s="1"/>
  <c r="L71" i="8"/>
  <c r="L69" i="8"/>
  <c r="L67" i="8"/>
  <c r="BA67" i="8" s="1"/>
  <c r="L65" i="8"/>
  <c r="BA65" i="8" s="1"/>
  <c r="L63" i="8"/>
  <c r="L61" i="8"/>
  <c r="L59" i="8"/>
  <c r="BA59" i="8" s="1"/>
  <c r="L57" i="8"/>
  <c r="BA57" i="8" s="1"/>
  <c r="L55" i="8"/>
  <c r="L53" i="8"/>
  <c r="L51" i="8"/>
  <c r="L49" i="8"/>
  <c r="L47" i="8"/>
  <c r="BA47" i="8" s="1"/>
  <c r="L45" i="8"/>
  <c r="L43" i="8"/>
  <c r="L77" i="8"/>
  <c r="L41" i="8"/>
  <c r="L31" i="8"/>
  <c r="L29" i="8"/>
  <c r="BA29" i="8" s="1"/>
  <c r="L25" i="8"/>
  <c r="L21" i="8"/>
  <c r="L19" i="8"/>
  <c r="BA19" i="8" s="1"/>
  <c r="L15" i="8"/>
  <c r="L13" i="8"/>
  <c r="L11" i="8"/>
  <c r="L9" i="8"/>
  <c r="L7" i="8"/>
  <c r="L6" i="8"/>
  <c r="L39" i="8"/>
  <c r="BA39" i="8" s="1"/>
  <c r="L78" i="8"/>
  <c r="BA78" i="8" s="1"/>
  <c r="L76" i="8"/>
  <c r="L74" i="8"/>
  <c r="L72" i="8"/>
  <c r="L70" i="8"/>
  <c r="L68" i="8"/>
  <c r="BA68" i="8" s="1"/>
  <c r="L66" i="8"/>
  <c r="L64" i="8"/>
  <c r="L62" i="8"/>
  <c r="L60" i="8"/>
  <c r="L58" i="8"/>
  <c r="L56" i="8"/>
  <c r="L54" i="8"/>
  <c r="L52" i="8"/>
  <c r="L50" i="8"/>
  <c r="BA50" i="8" s="1"/>
  <c r="L48" i="8"/>
  <c r="L46" i="8"/>
  <c r="L44" i="8"/>
  <c r="BA44" i="8" s="1"/>
  <c r="L42" i="8"/>
  <c r="L40" i="8"/>
  <c r="BA40" i="8" s="1"/>
  <c r="L38" i="8"/>
  <c r="L36" i="8"/>
  <c r="L34" i="8"/>
  <c r="L32" i="8"/>
  <c r="L30" i="8"/>
  <c r="L28" i="8"/>
  <c r="L26" i="8"/>
  <c r="BA26" i="8" s="1"/>
  <c r="L24" i="8"/>
  <c r="BA24" i="8" s="1"/>
  <c r="L22" i="8"/>
  <c r="L20" i="8"/>
  <c r="L18" i="8"/>
  <c r="L16" i="8"/>
  <c r="L14" i="8"/>
  <c r="BA14" i="8" s="1"/>
  <c r="L12" i="8"/>
  <c r="BA12" i="8" s="1"/>
  <c r="L10" i="8"/>
  <c r="BA10" i="8" s="1"/>
  <c r="L8" i="8"/>
  <c r="BA8" i="8" s="1"/>
  <c r="L37" i="8"/>
  <c r="BA37" i="8" s="1"/>
  <c r="L35" i="8"/>
  <c r="L33" i="8"/>
  <c r="L27" i="8"/>
  <c r="L23" i="8"/>
  <c r="L17" i="8"/>
  <c r="M11" i="8"/>
  <c r="N26" i="8"/>
  <c r="M21" i="8"/>
  <c r="N58" i="8"/>
  <c r="M35" i="8"/>
  <c r="AZ35" i="8" s="1"/>
  <c r="M16" i="8"/>
  <c r="AZ16" i="8" s="1"/>
  <c r="N61" i="8"/>
  <c r="M25" i="8"/>
  <c r="AZ25" i="8" s="1"/>
  <c r="M13" i="8"/>
  <c r="N38" i="8"/>
  <c r="N13" i="8"/>
  <c r="N63" i="8"/>
  <c r="M6" i="8"/>
  <c r="M10" i="8"/>
  <c r="AZ10" i="8" s="1"/>
  <c r="N36" i="8"/>
  <c r="N48" i="8"/>
  <c r="M59" i="8"/>
  <c r="N9" i="8"/>
  <c r="N37" i="8"/>
  <c r="M51" i="8"/>
  <c r="N59" i="8"/>
  <c r="M69" i="8"/>
  <c r="N78" i="8"/>
  <c r="M18" i="8"/>
  <c r="AZ18" i="8" s="1"/>
  <c r="N15" i="8"/>
  <c r="N45" i="8"/>
  <c r="N53" i="8"/>
  <c r="N62" i="8"/>
  <c r="N71" i="8"/>
  <c r="M34" i="8"/>
  <c r="AZ34" i="8" s="1"/>
  <c r="N7" i="8"/>
  <c r="N33" i="8"/>
  <c r="M48" i="8"/>
  <c r="M56" i="8"/>
  <c r="N65" i="8"/>
  <c r="N74" i="8"/>
  <c r="M32" i="8"/>
  <c r="N34" i="8"/>
  <c r="M29" i="8"/>
  <c r="M7" i="8"/>
  <c r="N68" i="8"/>
  <c r="M43" i="8"/>
  <c r="N24" i="8"/>
  <c r="N8" i="8"/>
  <c r="N70" i="8"/>
  <c r="M33" i="8"/>
  <c r="AZ33" i="8" s="1"/>
  <c r="M17" i="8"/>
  <c r="AZ17" i="8" s="1"/>
  <c r="N25" i="8"/>
  <c r="M73" i="8"/>
  <c r="AZ73" i="8" s="1"/>
  <c r="M23" i="8"/>
  <c r="AZ23" i="8" s="1"/>
  <c r="M14" i="8"/>
  <c r="AZ14" i="8" s="1"/>
  <c r="N56" i="8"/>
  <c r="N14" i="8"/>
  <c r="M45" i="8"/>
  <c r="AZ45" i="8" s="1"/>
  <c r="M53" i="8"/>
  <c r="M62" i="8"/>
  <c r="AZ62" i="8" s="1"/>
  <c r="M71" i="8"/>
  <c r="M22" i="8"/>
  <c r="AZ22" i="8" s="1"/>
  <c r="N21" i="8"/>
  <c r="N47" i="8"/>
  <c r="N55" i="8"/>
  <c r="M65" i="8"/>
  <c r="M74" i="8"/>
  <c r="AZ74" i="8" s="1"/>
  <c r="M38" i="8"/>
  <c r="AZ38" i="8" s="1"/>
  <c r="N12" i="8"/>
  <c r="N41" i="8"/>
  <c r="M50" i="8"/>
  <c r="AZ50" i="8" s="1"/>
  <c r="M58" i="8"/>
  <c r="N67" i="8"/>
  <c r="N77" i="8"/>
  <c r="M20" i="8"/>
  <c r="AZ20" i="8" s="1"/>
  <c r="N11" i="8"/>
  <c r="M37" i="8"/>
  <c r="N18" i="8"/>
  <c r="N42" i="8"/>
  <c r="N31" i="8"/>
  <c r="M78" i="8"/>
  <c r="M19" i="8"/>
  <c r="M8" i="8"/>
  <c r="AZ8" i="8" s="1"/>
  <c r="N32" i="8"/>
  <c r="N44" i="8"/>
  <c r="N6" i="8"/>
  <c r="M41" i="8"/>
  <c r="N22" i="8"/>
  <c r="N46" i="8"/>
  <c r="M31" i="8"/>
  <c r="N20" i="8"/>
  <c r="N17" i="8"/>
  <c r="M66" i="8"/>
  <c r="N23" i="8"/>
  <c r="M47" i="8"/>
  <c r="AZ47" i="8" s="1"/>
  <c r="M55" i="8"/>
  <c r="AZ55" i="8" s="1"/>
  <c r="N64" i="8"/>
  <c r="N73" i="8"/>
  <c r="M26" i="8"/>
  <c r="N35" i="8"/>
  <c r="N49" i="8"/>
  <c r="N57" i="8"/>
  <c r="M67" i="8"/>
  <c r="M77" i="8"/>
  <c r="AZ77" i="8" s="1"/>
  <c r="M42" i="8"/>
  <c r="N16" i="8"/>
  <c r="M44" i="8"/>
  <c r="AZ44" i="8" s="1"/>
  <c r="M52" i="8"/>
  <c r="AZ52" i="8" s="1"/>
  <c r="M61" i="8"/>
  <c r="AZ61" i="8" s="1"/>
  <c r="M70" i="8"/>
  <c r="N79" i="8"/>
  <c r="M75" i="8"/>
  <c r="M40" i="8"/>
  <c r="M15" i="8"/>
  <c r="AZ15" i="8" s="1"/>
  <c r="N50" i="8"/>
  <c r="M27" i="8"/>
  <c r="M12" i="8"/>
  <c r="AZ12" i="8" s="1"/>
  <c r="N40" i="8"/>
  <c r="N52" i="8"/>
  <c r="M9" i="8"/>
  <c r="AZ9" i="8" s="1"/>
  <c r="N30" i="8"/>
  <c r="N54" i="8"/>
  <c r="M39" i="8"/>
  <c r="AZ39" i="8" s="1"/>
  <c r="N28" i="8"/>
  <c r="N39" i="8"/>
  <c r="N75" i="8"/>
  <c r="N29" i="8"/>
  <c r="M49" i="8"/>
  <c r="M57" i="8"/>
  <c r="N66" i="8"/>
  <c r="N76" i="8"/>
  <c r="N10" i="8"/>
  <c r="N43" i="8"/>
  <c r="N51" i="8"/>
  <c r="N60" i="8"/>
  <c r="N69" i="8"/>
  <c r="M79" i="8"/>
  <c r="AZ79" i="8" s="1"/>
  <c r="M30" i="8"/>
  <c r="AZ30" i="8" s="1"/>
  <c r="N19" i="8"/>
  <c r="M46" i="8"/>
  <c r="AZ46" i="8" s="1"/>
  <c r="M54" i="8"/>
  <c r="AZ54" i="8" s="1"/>
  <c r="M63" i="8"/>
  <c r="AZ63" i="8" s="1"/>
  <c r="N72" i="8"/>
  <c r="M36" i="8"/>
  <c r="AZ36" i="8" s="1"/>
  <c r="M28" i="8"/>
  <c r="S11" i="11"/>
  <c r="U28" i="11"/>
  <c r="U30" i="11"/>
  <c r="X37" i="11"/>
  <c r="W30" i="11"/>
  <c r="R29" i="11"/>
  <c r="R26" i="11"/>
  <c r="P26" i="11"/>
  <c r="O8" i="11"/>
  <c r="Q58" i="11"/>
  <c r="T49" i="11"/>
  <c r="X12" i="11"/>
  <c r="X66" i="11"/>
  <c r="P29" i="11"/>
  <c r="W22" i="11"/>
  <c r="S22" i="11"/>
  <c r="P9" i="11"/>
  <c r="M56" i="11"/>
  <c r="X41" i="11"/>
  <c r="R32" i="11"/>
  <c r="V34" i="11"/>
  <c r="V36" i="11"/>
  <c r="T55" i="11"/>
  <c r="S9" i="11"/>
  <c r="U51" i="11"/>
  <c r="S21" i="11"/>
  <c r="S49" i="11"/>
  <c r="X59" i="11"/>
  <c r="Q15" i="11"/>
  <c r="P67" i="11"/>
  <c r="U19" i="11"/>
  <c r="N37" i="11"/>
  <c r="P44" i="11"/>
  <c r="X67" i="11"/>
  <c r="O53" i="11"/>
  <c r="U24" i="11"/>
  <c r="R41" i="11"/>
  <c r="U44" i="11"/>
  <c r="W61" i="11"/>
  <c r="O24" i="11"/>
  <c r="N12" i="11"/>
  <c r="S53" i="11"/>
  <c r="M40" i="11"/>
  <c r="O71" i="11"/>
  <c r="O25" i="11"/>
  <c r="Q27" i="11"/>
  <c r="W49" i="11"/>
  <c r="V51" i="11"/>
  <c r="O38" i="11"/>
  <c r="X32" i="11"/>
  <c r="S41" i="11"/>
  <c r="O40" i="11"/>
  <c r="T14" i="11"/>
  <c r="S12" i="11"/>
  <c r="T26" i="11"/>
  <c r="Q44" i="11"/>
  <c r="P34" i="11"/>
  <c r="W34" i="11"/>
  <c r="W31" i="11"/>
  <c r="O48" i="11"/>
  <c r="Q19" i="11"/>
  <c r="P57" i="11"/>
  <c r="V42" i="11"/>
  <c r="O58" i="11"/>
  <c r="W15" i="11"/>
  <c r="T51" i="11"/>
  <c r="R15" i="11"/>
  <c r="S24" i="11"/>
  <c r="R17" i="11"/>
  <c r="S28" i="11"/>
  <c r="N31" i="11"/>
  <c r="U25" i="11"/>
  <c r="S35" i="11"/>
  <c r="T39" i="11"/>
  <c r="P65" i="11"/>
  <c r="W43" i="11"/>
  <c r="Q33" i="11"/>
  <c r="W23" i="11"/>
  <c r="V49" i="11"/>
  <c r="Q16" i="11"/>
  <c r="T15" i="11"/>
  <c r="T12" i="11"/>
  <c r="W33" i="11"/>
  <c r="O55" i="11"/>
  <c r="P18" i="11"/>
  <c r="O15" i="11"/>
  <c r="N21" i="11"/>
  <c r="N67" i="11"/>
  <c r="P62" i="11"/>
  <c r="U10" i="11"/>
  <c r="N45" i="11"/>
  <c r="T58" i="11"/>
  <c r="Q45" i="11"/>
  <c r="N18" i="11"/>
  <c r="P45" i="11"/>
  <c r="U32" i="11"/>
  <c r="R50" i="11"/>
  <c r="S44" i="11"/>
  <c r="U47" i="11"/>
  <c r="O18" i="11"/>
  <c r="P10" i="11"/>
  <c r="T19" i="11"/>
  <c r="S30" i="11"/>
  <c r="V58" i="11"/>
  <c r="T31" i="11"/>
  <c r="S65" i="11"/>
  <c r="S25" i="11"/>
  <c r="W32" i="11"/>
  <c r="N47" i="11"/>
  <c r="W53" i="11"/>
  <c r="X35" i="11"/>
  <c r="P61" i="11"/>
  <c r="W28" i="11"/>
  <c r="O68" i="11"/>
  <c r="M60" i="11"/>
  <c r="U18" i="11"/>
  <c r="T21" i="11"/>
  <c r="R55" i="11"/>
  <c r="U66" i="11"/>
  <c r="X50" i="11"/>
  <c r="R59" i="11"/>
  <c r="U62" i="11"/>
  <c r="O19" i="11"/>
  <c r="V31" i="11"/>
  <c r="R53" i="11"/>
  <c r="X31" i="11"/>
  <c r="R9" i="11"/>
  <c r="T37" i="11"/>
  <c r="S27" i="11"/>
  <c r="P8" i="11"/>
  <c r="R20" i="11"/>
  <c r="R23" i="11"/>
  <c r="O70" i="11"/>
  <c r="R56" i="11"/>
  <c r="P56" i="11"/>
  <c r="X46" i="11"/>
  <c r="T47" i="11"/>
  <c r="N15" i="11"/>
  <c r="Q46" i="11"/>
  <c r="T65" i="11"/>
  <c r="N51" i="11"/>
  <c r="O47" i="11"/>
  <c r="X22" i="11"/>
  <c r="N41" i="11"/>
  <c r="T38" i="11"/>
  <c r="W20" i="11"/>
  <c r="Q13" i="11"/>
  <c r="T66" i="11"/>
  <c r="O50" i="11"/>
  <c r="P54" i="11"/>
  <c r="Q57" i="11"/>
  <c r="R18" i="11"/>
  <c r="X27" i="11"/>
  <c r="T71" i="11"/>
  <c r="W67" i="11"/>
  <c r="R28" i="11"/>
  <c r="W27" i="11"/>
  <c r="Q49" i="11"/>
  <c r="V30" i="11"/>
  <c r="P33" i="11"/>
  <c r="X14" i="11"/>
  <c r="O23" i="11"/>
  <c r="P20" i="11"/>
  <c r="U34" i="11"/>
  <c r="O14" i="11"/>
  <c r="X70" i="11"/>
  <c r="T67" i="11"/>
  <c r="P63" i="11"/>
  <c r="O27" i="11"/>
  <c r="X44" i="11"/>
  <c r="X10" i="11"/>
  <c r="W60" i="11"/>
  <c r="R37" i="11"/>
  <c r="N35" i="11"/>
  <c r="M48" i="11"/>
  <c r="O42" i="11"/>
  <c r="S67" i="11"/>
  <c r="Q68" i="11"/>
  <c r="R13" i="11"/>
  <c r="O57" i="11"/>
  <c r="M18" i="11"/>
  <c r="V25" i="11"/>
  <c r="T41" i="11"/>
  <c r="X18" i="11"/>
  <c r="X62" i="11"/>
  <c r="R65" i="11"/>
  <c r="W71" i="11"/>
  <c r="W55" i="11"/>
  <c r="N10" i="11"/>
  <c r="M54" i="11"/>
  <c r="W54" i="11"/>
  <c r="X45" i="11"/>
  <c r="U8" i="11"/>
  <c r="O21" i="11"/>
  <c r="S38" i="11"/>
  <c r="U60" i="11"/>
  <c r="V9" i="11"/>
  <c r="X33" i="11"/>
  <c r="M63" i="11"/>
  <c r="M11" i="11"/>
  <c r="S71" i="11"/>
  <c r="V17" i="11"/>
  <c r="O69" i="11"/>
  <c r="Q62" i="11"/>
  <c r="U42" i="11"/>
  <c r="O62" i="11"/>
  <c r="X61" i="11"/>
  <c r="V13" i="11"/>
  <c r="W48" i="11"/>
  <c r="X30" i="11"/>
  <c r="U48" i="11"/>
  <c r="V45" i="11"/>
  <c r="V40" i="11"/>
  <c r="Q40" i="11"/>
  <c r="U59" i="11"/>
  <c r="S51" i="11"/>
  <c r="T13" i="11"/>
  <c r="R27" i="11"/>
  <c r="N36" i="11"/>
  <c r="Q56" i="11"/>
  <c r="P60" i="11"/>
  <c r="W62" i="11"/>
  <c r="P16" i="11"/>
  <c r="N17" i="11"/>
  <c r="P11" i="11"/>
  <c r="N28" i="11"/>
  <c r="N56" i="11"/>
  <c r="P39" i="11"/>
  <c r="X40" i="11"/>
  <c r="V71" i="11"/>
  <c r="X36" i="11"/>
  <c r="W29" i="11"/>
  <c r="P68" i="11"/>
  <c r="Q60" i="11"/>
  <c r="V53" i="11"/>
  <c r="N65" i="11"/>
  <c r="V61" i="11"/>
  <c r="W13" i="11"/>
  <c r="S15" i="11"/>
  <c r="W44" i="11"/>
  <c r="U38" i="11"/>
  <c r="S34" i="11"/>
  <c r="W12" i="11"/>
  <c r="Q50" i="11"/>
  <c r="P46" i="11"/>
  <c r="U58" i="11"/>
  <c r="X51" i="11"/>
  <c r="V16" i="11"/>
  <c r="T28" i="11"/>
  <c r="Q22" i="11"/>
  <c r="U40" i="11"/>
  <c r="R31" i="11"/>
  <c r="O49" i="11"/>
  <c r="M47" i="11"/>
  <c r="R52" i="11"/>
  <c r="X29" i="11"/>
  <c r="X69" i="11"/>
  <c r="U29" i="11"/>
  <c r="O66" i="11"/>
  <c r="N32" i="11"/>
  <c r="N58" i="11"/>
  <c r="P41" i="11"/>
  <c r="Q43" i="11"/>
  <c r="U21" i="11"/>
  <c r="O29" i="11"/>
  <c r="P30" i="11"/>
  <c r="P48" i="11"/>
  <c r="U39" i="11"/>
  <c r="R69" i="11"/>
  <c r="X16" i="11"/>
  <c r="P31" i="11"/>
  <c r="R58" i="11"/>
  <c r="Q24" i="11"/>
  <c r="M59" i="11"/>
  <c r="M21" i="11"/>
  <c r="N61" i="11"/>
  <c r="P14" i="11"/>
  <c r="O26" i="11"/>
  <c r="T10" i="11"/>
  <c r="S31" i="11"/>
  <c r="M62" i="11"/>
  <c r="V47" i="11"/>
  <c r="T61" i="11"/>
  <c r="S43" i="11"/>
  <c r="R47" i="11"/>
  <c r="X17" i="11"/>
  <c r="U49" i="11"/>
  <c r="U65" i="11"/>
  <c r="Q9" i="11"/>
  <c r="S26" i="11"/>
  <c r="N62" i="11"/>
  <c r="T22" i="11"/>
  <c r="X38" i="11"/>
  <c r="T56" i="11"/>
  <c r="X65" i="11"/>
  <c r="X23" i="11"/>
  <c r="S37" i="11"/>
  <c r="O35" i="11"/>
  <c r="O17" i="11"/>
  <c r="U33" i="11"/>
  <c r="P15" i="11"/>
  <c r="T69" i="11"/>
  <c r="Q31" i="11"/>
  <c r="P38" i="11"/>
  <c r="U68" i="11"/>
  <c r="S36" i="11"/>
  <c r="T64" i="11"/>
  <c r="T42" i="11"/>
  <c r="V29" i="11"/>
  <c r="M68" i="11"/>
  <c r="T45" i="11"/>
  <c r="N38" i="11"/>
  <c r="N13" i="11"/>
  <c r="V55" i="11"/>
  <c r="S23" i="11"/>
  <c r="N43" i="11"/>
  <c r="W14" i="11"/>
  <c r="P52" i="11"/>
  <c r="R70" i="11"/>
  <c r="T9" i="11"/>
  <c r="W45" i="11"/>
  <c r="X8" i="11"/>
  <c r="V18" i="11"/>
  <c r="R61" i="11"/>
  <c r="P25" i="11"/>
  <c r="V54" i="11"/>
  <c r="S63" i="11"/>
  <c r="R38" i="11"/>
  <c r="S20" i="11"/>
  <c r="X13" i="11"/>
  <c r="N53" i="11"/>
  <c r="S62" i="11"/>
  <c r="N66" i="11"/>
  <c r="Q26" i="11"/>
  <c r="S39" i="11"/>
  <c r="N44" i="11"/>
  <c r="U17" i="11"/>
  <c r="R51" i="11"/>
  <c r="R24" i="11"/>
  <c r="N57" i="11"/>
  <c r="M20" i="11"/>
  <c r="V48" i="11"/>
  <c r="P17" i="11"/>
  <c r="X49" i="11"/>
  <c r="T63" i="11"/>
  <c r="U45" i="11"/>
  <c r="X11" i="11"/>
  <c r="U16" i="11"/>
  <c r="Q23" i="11"/>
  <c r="P40" i="11"/>
  <c r="X57" i="11"/>
  <c r="T18" i="11"/>
  <c r="V35" i="11"/>
  <c r="Q30" i="11"/>
  <c r="M29" i="11"/>
  <c r="Q28" i="11"/>
  <c r="O33" i="11"/>
  <c r="Q66" i="11"/>
  <c r="T30" i="11"/>
  <c r="M27" i="11"/>
  <c r="V59" i="11"/>
  <c r="T50" i="11"/>
  <c r="M23" i="11"/>
  <c r="P28" i="11"/>
  <c r="V62" i="11"/>
  <c r="N46" i="11"/>
  <c r="T52" i="11"/>
  <c r="W17" i="11"/>
  <c r="W38" i="11"/>
  <c r="U70" i="11"/>
  <c r="Q41" i="11"/>
  <c r="O44" i="11"/>
  <c r="S13" i="11"/>
  <c r="N64" i="11"/>
  <c r="T36" i="11"/>
  <c r="S55" i="11"/>
  <c r="P42" i="11"/>
  <c r="N50" i="11"/>
  <c r="W46" i="11"/>
  <c r="U57" i="11"/>
  <c r="V44" i="11"/>
  <c r="U12" i="11"/>
  <c r="W58" i="11"/>
  <c r="V69" i="11"/>
  <c r="R62" i="11"/>
  <c r="W51" i="11"/>
  <c r="N30" i="11"/>
  <c r="T40" i="11"/>
  <c r="Q42" i="11"/>
  <c r="Q37" i="11"/>
  <c r="N11" i="11"/>
  <c r="U37" i="11"/>
  <c r="V57" i="11"/>
  <c r="Q47" i="11"/>
  <c r="W66" i="11"/>
  <c r="S18" i="11"/>
  <c r="M71" i="11"/>
  <c r="T35" i="11"/>
  <c r="N60" i="11"/>
  <c r="W70" i="11"/>
  <c r="M65" i="11"/>
  <c r="T60" i="11"/>
  <c r="M33" i="11"/>
  <c r="P69" i="11"/>
  <c r="U36" i="11"/>
  <c r="W36" i="11"/>
  <c r="S46" i="11"/>
  <c r="S47" i="11"/>
  <c r="V24" i="11"/>
  <c r="M24" i="11"/>
  <c r="O11" i="11"/>
  <c r="S8" i="11"/>
  <c r="T62" i="11"/>
  <c r="P64" i="11"/>
  <c r="M57" i="11"/>
  <c r="S57" i="11"/>
  <c r="U35" i="11"/>
  <c r="U15" i="11"/>
  <c r="O36" i="11"/>
  <c r="S45" i="11"/>
  <c r="W18" i="11"/>
  <c r="N25" i="11"/>
  <c r="N68" i="11"/>
  <c r="Q36" i="11"/>
  <c r="M51" i="11"/>
  <c r="U46" i="11"/>
  <c r="S64" i="11"/>
  <c r="Q71" i="11"/>
  <c r="O10" i="11"/>
  <c r="Q64" i="11"/>
  <c r="R71" i="11"/>
  <c r="M49" i="11"/>
  <c r="M14" i="11"/>
  <c r="X52" i="11"/>
  <c r="T48" i="11"/>
  <c r="U26" i="11"/>
  <c r="O59" i="11"/>
  <c r="P35" i="11"/>
  <c r="S69" i="11"/>
  <c r="M52" i="11"/>
  <c r="N14" i="11"/>
  <c r="X68" i="11"/>
  <c r="R19" i="11"/>
  <c r="Q48" i="11"/>
  <c r="R64" i="11"/>
  <c r="T24" i="11"/>
  <c r="M25" i="11"/>
  <c r="M41" i="11"/>
  <c r="O22" i="11"/>
  <c r="O63" i="11"/>
  <c r="U53" i="11"/>
  <c r="O39" i="11"/>
  <c r="P49" i="11"/>
  <c r="T11" i="11"/>
  <c r="M67" i="11"/>
  <c r="R16" i="11"/>
  <c r="S32" i="11"/>
  <c r="O64" i="11"/>
  <c r="V11" i="11"/>
  <c r="Q32" i="11"/>
  <c r="M13" i="11"/>
  <c r="T53" i="11"/>
  <c r="W37" i="11"/>
  <c r="T43" i="11"/>
  <c r="Q54" i="11"/>
  <c r="Q25" i="11"/>
  <c r="N70" i="11"/>
  <c r="O31" i="11"/>
  <c r="P13" i="11"/>
  <c r="S56" i="11"/>
  <c r="W68" i="11"/>
  <c r="M26" i="11"/>
  <c r="N71" i="11"/>
  <c r="M66" i="11"/>
  <c r="R40" i="11"/>
  <c r="P59" i="11"/>
  <c r="R63" i="11"/>
  <c r="N16" i="11"/>
  <c r="T25" i="11"/>
  <c r="X19" i="11"/>
  <c r="S17" i="11"/>
  <c r="W63" i="11"/>
  <c r="R34" i="11"/>
  <c r="U31" i="11"/>
  <c r="V14" i="11"/>
  <c r="R67" i="11"/>
  <c r="R25" i="11"/>
  <c r="O56" i="11"/>
  <c r="R42" i="11"/>
  <c r="V52" i="11"/>
  <c r="S33" i="11"/>
  <c r="W69" i="11"/>
  <c r="P71" i="11"/>
  <c r="U9" i="11"/>
  <c r="S58" i="11"/>
  <c r="P66" i="11"/>
  <c r="Q29" i="11"/>
  <c r="N54" i="11"/>
  <c r="Q21" i="11"/>
  <c r="R48" i="11"/>
  <c r="R60" i="11"/>
  <c r="Q39" i="11"/>
  <c r="O20" i="11"/>
  <c r="W50" i="11"/>
  <c r="P70" i="11"/>
  <c r="T59" i="11"/>
  <c r="V39" i="11"/>
  <c r="V32" i="11"/>
  <c r="U23" i="11"/>
  <c r="W26" i="11"/>
  <c r="N34" i="11"/>
  <c r="O30" i="11"/>
  <c r="U61" i="11"/>
  <c r="W39" i="11"/>
  <c r="U13" i="11"/>
  <c r="R22" i="11"/>
  <c r="Q8" i="11"/>
  <c r="Q20" i="11"/>
  <c r="W47" i="11"/>
  <c r="R44" i="11"/>
  <c r="O67" i="11"/>
  <c r="N19" i="11"/>
  <c r="X25" i="11"/>
  <c r="T33" i="11"/>
  <c r="O28" i="11"/>
  <c r="R12" i="11"/>
  <c r="R57" i="11"/>
  <c r="Q63" i="11"/>
  <c r="T23" i="11"/>
  <c r="O34" i="11"/>
  <c r="M10" i="11"/>
  <c r="U11" i="11"/>
  <c r="N48" i="11"/>
  <c r="R66" i="11"/>
  <c r="W52" i="11"/>
  <c r="N49" i="11"/>
  <c r="O16" i="11"/>
  <c r="W8" i="11"/>
  <c r="P51" i="11"/>
  <c r="U71" i="11"/>
  <c r="M55" i="11"/>
  <c r="M34" i="11"/>
  <c r="X20" i="11"/>
  <c r="V37" i="11"/>
  <c r="M36" i="11"/>
  <c r="N55" i="11"/>
  <c r="Q59" i="11"/>
  <c r="W57" i="11"/>
  <c r="T17" i="11"/>
  <c r="U55" i="11"/>
  <c r="Q53" i="11"/>
  <c r="S10" i="11"/>
  <c r="N42" i="11"/>
  <c r="U64" i="11"/>
  <c r="Q70" i="11"/>
  <c r="T57" i="11"/>
  <c r="T54" i="11"/>
  <c r="N63" i="11"/>
  <c r="X53" i="11"/>
  <c r="M8" i="11"/>
  <c r="T68" i="11"/>
  <c r="O13" i="11"/>
  <c r="P50" i="11"/>
  <c r="W65" i="11"/>
  <c r="M16" i="11"/>
  <c r="O45" i="11"/>
  <c r="Q69" i="11"/>
  <c r="Q35" i="11"/>
  <c r="N9" i="11"/>
  <c r="U50" i="11"/>
  <c r="R33" i="11"/>
  <c r="P36" i="11"/>
  <c r="U43" i="11"/>
  <c r="V28" i="11"/>
  <c r="V68" i="11"/>
  <c r="N8" i="11"/>
  <c r="R43" i="11"/>
  <c r="N27" i="11"/>
  <c r="M39" i="11"/>
  <c r="V64" i="11"/>
  <c r="R14" i="11"/>
  <c r="V10" i="11"/>
  <c r="M15" i="11"/>
  <c r="S19" i="11"/>
  <c r="U20" i="11"/>
  <c r="W19" i="11"/>
  <c r="M38" i="11"/>
  <c r="V23" i="11"/>
  <c r="S29" i="11"/>
  <c r="M44" i="11"/>
  <c r="O12" i="11"/>
  <c r="X26" i="11"/>
  <c r="X63" i="11"/>
  <c r="N69" i="11"/>
  <c r="X9" i="11"/>
  <c r="V67" i="11"/>
  <c r="X24" i="11"/>
  <c r="Q55" i="11"/>
  <c r="N23" i="11"/>
  <c r="R35" i="11"/>
  <c r="O46" i="11"/>
  <c r="M58" i="11"/>
  <c r="N59" i="11"/>
  <c r="S66" i="11"/>
  <c r="S59" i="11"/>
  <c r="V56" i="11"/>
  <c r="O32" i="11"/>
  <c r="P12" i="11"/>
  <c r="N39" i="11"/>
  <c r="T16" i="11"/>
  <c r="V8" i="11"/>
  <c r="Q38" i="11"/>
  <c r="Q52" i="11"/>
  <c r="X21" i="11"/>
  <c r="W64" i="11"/>
  <c r="N24" i="11"/>
  <c r="W9" i="11"/>
  <c r="N52" i="11"/>
  <c r="P55" i="11"/>
  <c r="W10" i="11"/>
  <c r="P47" i="11"/>
  <c r="T44" i="11"/>
  <c r="T8" i="11"/>
  <c r="R30" i="11"/>
  <c r="V46" i="11"/>
  <c r="V21" i="11"/>
  <c r="V63" i="11"/>
  <c r="M45" i="11"/>
  <c r="S16" i="11"/>
  <c r="V50" i="11"/>
  <c r="Q10" i="11"/>
  <c r="O61" i="11"/>
  <c r="Q14" i="11"/>
  <c r="V60" i="11"/>
  <c r="P23" i="11"/>
  <c r="W40" i="11"/>
  <c r="M31" i="11"/>
  <c r="W25" i="11"/>
  <c r="U14" i="11"/>
  <c r="W35" i="11"/>
  <c r="W42" i="11"/>
  <c r="X56" i="11"/>
  <c r="P37" i="11"/>
  <c r="S70" i="11"/>
  <c r="X58" i="11"/>
  <c r="S60" i="11"/>
  <c r="U54" i="11"/>
  <c r="W11" i="11"/>
  <c r="V19" i="11"/>
  <c r="O54" i="11"/>
  <c r="R21" i="11"/>
  <c r="V33" i="11"/>
  <c r="N26" i="11"/>
  <c r="O37" i="11"/>
  <c r="X47" i="11"/>
  <c r="T29" i="11"/>
  <c r="M17" i="11"/>
  <c r="X71" i="11"/>
  <c r="X28" i="11"/>
  <c r="V66" i="11"/>
  <c r="O43" i="11"/>
  <c r="T27" i="11"/>
  <c r="S61" i="11"/>
  <c r="S48" i="11"/>
  <c r="N22" i="11"/>
  <c r="V26" i="11"/>
  <c r="Q61" i="11"/>
  <c r="U63" i="11"/>
  <c r="X43" i="11"/>
  <c r="V43" i="11"/>
  <c r="V15" i="11"/>
  <c r="O41" i="11"/>
  <c r="M35" i="11"/>
  <c r="V20" i="11"/>
  <c r="U41" i="11"/>
  <c r="R11" i="11"/>
  <c r="P21" i="11"/>
  <c r="X39" i="11"/>
  <c r="R10" i="11"/>
  <c r="T32" i="11"/>
  <c r="S42" i="11"/>
  <c r="N33" i="11"/>
  <c r="N20" i="11"/>
  <c r="T46" i="11"/>
  <c r="R68" i="11"/>
  <c r="P24" i="11"/>
  <c r="N29" i="11"/>
  <c r="V12" i="11"/>
  <c r="M9" i="11"/>
  <c r="W21" i="11"/>
  <c r="M46" i="11"/>
  <c r="Q67" i="11"/>
  <c r="M53" i="11"/>
  <c r="P32" i="11"/>
  <c r="M70" i="11"/>
  <c r="M61" i="11"/>
  <c r="X60" i="11"/>
  <c r="Q11" i="11"/>
  <c r="W59" i="11"/>
  <c r="Q12" i="11"/>
  <c r="Q18" i="11"/>
  <c r="Q17" i="11"/>
  <c r="P58" i="11"/>
  <c r="U27" i="11"/>
  <c r="T70" i="11"/>
  <c r="S54" i="11"/>
  <c r="V27" i="11"/>
  <c r="X42" i="11"/>
  <c r="V38" i="11"/>
  <c r="M42" i="11"/>
  <c r="R36" i="11"/>
  <c r="P19" i="11"/>
  <c r="R8" i="11"/>
  <c r="N40" i="11"/>
  <c r="R45" i="11"/>
  <c r="U52" i="11"/>
  <c r="V65" i="11"/>
  <c r="M64" i="11"/>
  <c r="R46" i="11"/>
  <c r="Q65" i="11"/>
  <c r="W56" i="11"/>
  <c r="X48" i="11"/>
  <c r="W41" i="11"/>
  <c r="P53" i="11"/>
  <c r="X15" i="11"/>
  <c r="M32" i="11"/>
  <c r="U56" i="11"/>
  <c r="M19" i="11"/>
  <c r="O60" i="11"/>
  <c r="P22" i="11"/>
  <c r="M12" i="11"/>
  <c r="U22" i="11"/>
  <c r="Q34" i="11"/>
  <c r="M22" i="11"/>
  <c r="O65" i="11"/>
  <c r="S40" i="11"/>
  <c r="R39" i="11"/>
  <c r="R49" i="11"/>
  <c r="X64" i="11"/>
  <c r="P43" i="11"/>
  <c r="W24" i="11"/>
  <c r="X34" i="11"/>
  <c r="W16" i="11"/>
  <c r="O9" i="11"/>
  <c r="M50" i="11"/>
  <c r="O52" i="11"/>
  <c r="R54" i="11"/>
  <c r="Q51" i="11"/>
  <c r="S52" i="11"/>
  <c r="V22" i="11"/>
  <c r="P27" i="11"/>
  <c r="V70" i="11"/>
  <c r="T20" i="11"/>
  <c r="S68" i="11"/>
  <c r="U67" i="11"/>
  <c r="U69" i="11"/>
  <c r="M43" i="11"/>
  <c r="T34" i="11"/>
  <c r="M28" i="11"/>
  <c r="X54" i="11"/>
  <c r="M37" i="11"/>
  <c r="S14" i="11"/>
  <c r="M30" i="11"/>
  <c r="S50" i="11"/>
  <c r="V41" i="11"/>
  <c r="M69" i="11"/>
  <c r="X55" i="11"/>
  <c r="O51" i="11"/>
  <c r="AZ31" i="8" l="1"/>
  <c r="AZ7" i="8"/>
  <c r="AZ100" i="8"/>
  <c r="AY11" i="8"/>
  <c r="C7" i="9" s="1"/>
  <c r="AY75" i="8"/>
  <c r="AY66" i="8"/>
  <c r="BA63" i="8"/>
  <c r="D46" i="9" s="1"/>
  <c r="AZ110" i="8"/>
  <c r="B107" i="9" s="1"/>
  <c r="AZ69" i="8"/>
  <c r="AZ186" i="8"/>
  <c r="AY74" i="8"/>
  <c r="AY63" i="8"/>
  <c r="C46" i="9" s="1"/>
  <c r="AY79" i="8"/>
  <c r="C76" i="9" s="1"/>
  <c r="AY197" i="8"/>
  <c r="BA21" i="8"/>
  <c r="D14" i="9" s="1"/>
  <c r="AY53" i="8"/>
  <c r="C45" i="9" s="1"/>
  <c r="AY77" i="8"/>
  <c r="C74" i="9" s="1"/>
  <c r="AY82" i="8"/>
  <c r="C79" i="9" s="1"/>
  <c r="AZ43" i="8"/>
  <c r="AY13" i="8"/>
  <c r="C11" i="9" s="1"/>
  <c r="AY29" i="8"/>
  <c r="C62" i="9" s="1"/>
  <c r="AY61" i="8"/>
  <c r="C38" i="9" s="1"/>
  <c r="AY76" i="8"/>
  <c r="C73" i="9" s="1"/>
  <c r="AZ37" i="8"/>
  <c r="B40" i="9" s="1"/>
  <c r="AY19" i="8"/>
  <c r="C3" i="9" s="1"/>
  <c r="AY166" i="8"/>
  <c r="C163" i="9" s="1"/>
  <c r="AY99" i="8"/>
  <c r="C96" i="9" s="1"/>
  <c r="AZ13" i="8"/>
  <c r="B11" i="9" s="1"/>
  <c r="AZ67" i="8"/>
  <c r="B23" i="9" s="1"/>
  <c r="AZ199" i="8"/>
  <c r="AY21" i="8"/>
  <c r="C14" i="9" s="1"/>
  <c r="AZ78" i="8"/>
  <c r="B75" i="9" s="1"/>
  <c r="AZ168" i="8"/>
  <c r="BA41" i="8"/>
  <c r="D41" i="9" s="1"/>
  <c r="AY72" i="8"/>
  <c r="C69" i="9" s="1"/>
  <c r="AZ21" i="8"/>
  <c r="B14" i="9" s="1"/>
  <c r="AZ65" i="8"/>
  <c r="B30" i="9" s="1"/>
  <c r="BA25" i="8"/>
  <c r="D48" i="9" s="1"/>
  <c r="AY23" i="8"/>
  <c r="C12" i="9" s="1"/>
  <c r="AZ53" i="8"/>
  <c r="B45" i="9" s="1"/>
  <c r="BA46" i="8"/>
  <c r="D59" i="9" s="1"/>
  <c r="BA62" i="8"/>
  <c r="D58" i="9" s="1"/>
  <c r="BA61" i="8"/>
  <c r="D38" i="9" s="1"/>
  <c r="BA197" i="8"/>
  <c r="D194" i="9" s="1"/>
  <c r="AY45" i="8"/>
  <c r="C32" i="9" s="1"/>
  <c r="AZ184" i="8"/>
  <c r="B181" i="9" s="1"/>
  <c r="BA121" i="8"/>
  <c r="AZ149" i="8"/>
  <c r="AZ28" i="8"/>
  <c r="B37" i="9" s="1"/>
  <c r="AZ42" i="8"/>
  <c r="B47" i="9" s="1"/>
  <c r="AZ11" i="8"/>
  <c r="B7" i="9" s="1"/>
  <c r="AY39" i="8"/>
  <c r="C63" i="9" s="1"/>
  <c r="AZ143" i="8"/>
  <c r="B140" i="9" s="1"/>
  <c r="BA87" i="8"/>
  <c r="D84" i="9" s="1"/>
  <c r="BA53" i="8"/>
  <c r="D45" i="9" s="1"/>
  <c r="AY43" i="8"/>
  <c r="C33" i="9" s="1"/>
  <c r="AY51" i="8"/>
  <c r="C25" i="9" s="1"/>
  <c r="AZ124" i="8"/>
  <c r="B121" i="9" s="1"/>
  <c r="BA23" i="8"/>
  <c r="D12" i="9" s="1"/>
  <c r="BA60" i="8"/>
  <c r="D57" i="9" s="1"/>
  <c r="AZ140" i="8"/>
  <c r="B137" i="9" s="1"/>
  <c r="BA64" i="8"/>
  <c r="D28" i="9" s="1"/>
  <c r="AY88" i="8"/>
  <c r="AZ162" i="8"/>
  <c r="AZ70" i="8"/>
  <c r="B67" i="9" s="1"/>
  <c r="BA77" i="8"/>
  <c r="AY31" i="8"/>
  <c r="C34" i="9" s="1"/>
  <c r="AY54" i="8"/>
  <c r="AY62" i="8"/>
  <c r="C58" i="9" s="1"/>
  <c r="AZ114" i="8"/>
  <c r="BA34" i="8"/>
  <c r="AZ89" i="8"/>
  <c r="B86" i="9" s="1"/>
  <c r="AY98" i="8"/>
  <c r="BA18" i="8"/>
  <c r="BA42" i="8"/>
  <c r="AY25" i="8"/>
  <c r="AZ96" i="8"/>
  <c r="B93" i="9" s="1"/>
  <c r="AY101" i="8"/>
  <c r="AY73" i="8"/>
  <c r="AY186" i="8"/>
  <c r="AY18" i="8"/>
  <c r="C15" i="9" s="1"/>
  <c r="AY129" i="8"/>
  <c r="AY113" i="8"/>
  <c r="BA71" i="8"/>
  <c r="BA84" i="8"/>
  <c r="D81" i="9" s="1"/>
  <c r="AZ126" i="8"/>
  <c r="AY152" i="8"/>
  <c r="AZ19" i="8"/>
  <c r="B3" i="9" s="1"/>
  <c r="BA27" i="8"/>
  <c r="D24" i="9" s="1"/>
  <c r="BA32" i="8"/>
  <c r="BA55" i="8"/>
  <c r="AZ40" i="8"/>
  <c r="BA33" i="8"/>
  <c r="D61" i="9" s="1"/>
  <c r="BA58" i="8"/>
  <c r="BA49" i="8"/>
  <c r="BA113" i="8"/>
  <c r="AZ75" i="8"/>
  <c r="B72" i="9" s="1"/>
  <c r="AZ58" i="8"/>
  <c r="BA43" i="8"/>
  <c r="BA75" i="8"/>
  <c r="AY17" i="8"/>
  <c r="C20" i="9" s="1"/>
  <c r="AY41" i="8"/>
  <c r="AY49" i="8"/>
  <c r="AY8" i="8"/>
  <c r="AZ194" i="8"/>
  <c r="B191" i="9" s="1"/>
  <c r="AZ49" i="8"/>
  <c r="BA15" i="8"/>
  <c r="BA51" i="8"/>
  <c r="AY40" i="8"/>
  <c r="AZ68" i="8"/>
  <c r="AY139" i="8"/>
  <c r="AY85" i="8"/>
  <c r="AZ118" i="8"/>
  <c r="AZ200" i="8"/>
  <c r="AZ51" i="8"/>
  <c r="BA70" i="8"/>
  <c r="AY58" i="8"/>
  <c r="AY134" i="8"/>
  <c r="AY108" i="8"/>
  <c r="BA140" i="8"/>
  <c r="AY145" i="8"/>
  <c r="BA16" i="8"/>
  <c r="BA11" i="8"/>
  <c r="AY37" i="8"/>
  <c r="AZ24" i="8"/>
  <c r="B35" i="9" s="1"/>
  <c r="AY190" i="8"/>
  <c r="BA101" i="8"/>
  <c r="AY196" i="8"/>
  <c r="BA66" i="8"/>
  <c r="D54" i="9" s="1"/>
  <c r="AZ158" i="8"/>
  <c r="AZ198" i="8"/>
  <c r="AZ164" i="8"/>
  <c r="AY144" i="8"/>
  <c r="C141" i="9" s="1"/>
  <c r="BA102" i="8"/>
  <c r="AY110" i="8"/>
  <c r="AZ161" i="8"/>
  <c r="AZ32" i="8"/>
  <c r="BA17" i="8"/>
  <c r="BA52" i="8"/>
  <c r="BA7" i="8"/>
  <c r="AY24" i="8"/>
  <c r="AY64" i="8"/>
  <c r="AY148" i="8"/>
  <c r="AZ166" i="8"/>
  <c r="BA185" i="8"/>
  <c r="AY153" i="8"/>
  <c r="AZ59" i="8"/>
  <c r="BA74" i="8"/>
  <c r="D71" i="9" s="1"/>
  <c r="BA13" i="8"/>
  <c r="AZ41" i="8"/>
  <c r="AZ29" i="8"/>
  <c r="BA22" i="8"/>
  <c r="BA54" i="8"/>
  <c r="BA45" i="8"/>
  <c r="BA79" i="8"/>
  <c r="AZ90" i="8"/>
  <c r="BA118" i="8"/>
  <c r="BA108" i="8"/>
  <c r="AZ71" i="8"/>
  <c r="BA38" i="8"/>
  <c r="AY35" i="8"/>
  <c r="AY59" i="8"/>
  <c r="AY50" i="8"/>
  <c r="AZ98" i="8"/>
  <c r="BA153" i="8"/>
  <c r="BA128" i="8"/>
  <c r="BA90" i="8"/>
  <c r="BA85" i="8"/>
  <c r="AY179" i="8"/>
  <c r="AZ133" i="8"/>
  <c r="AZ57" i="8"/>
  <c r="AZ66" i="8"/>
  <c r="AZ48" i="8"/>
  <c r="AY14" i="8"/>
  <c r="AZ185" i="8"/>
  <c r="AY12" i="8"/>
  <c r="AZ191" i="8"/>
  <c r="BA117" i="8"/>
  <c r="AZ147" i="8"/>
  <c r="AZ87" i="8"/>
  <c r="BA112" i="8"/>
  <c r="D109" i="9" s="1"/>
  <c r="AZ172" i="8"/>
  <c r="AY195" i="8"/>
  <c r="BA48" i="8"/>
  <c r="AY7" i="8"/>
  <c r="AY30" i="8"/>
  <c r="AZ148" i="8"/>
  <c r="AY184" i="8"/>
  <c r="AY131" i="8"/>
  <c r="AZ196" i="8"/>
  <c r="AZ153" i="8"/>
  <c r="BA124" i="8"/>
  <c r="AZ56" i="8"/>
  <c r="B26" i="9" s="1"/>
  <c r="AZ109" i="8"/>
  <c r="BA35" i="8"/>
  <c r="BA36" i="8"/>
  <c r="AY6" i="8"/>
  <c r="AY90" i="8"/>
  <c r="AZ134" i="8"/>
  <c r="AY155" i="8"/>
  <c r="AY87" i="8"/>
  <c r="AY116" i="8"/>
  <c r="BA141" i="8"/>
  <c r="AZ123" i="8"/>
  <c r="AZ84" i="8"/>
  <c r="AY157" i="8"/>
  <c r="AZ192" i="8"/>
  <c r="BA149" i="8"/>
  <c r="D146" i="9" s="1"/>
  <c r="AY154" i="8"/>
  <c r="BA20" i="8"/>
  <c r="BA30" i="8"/>
  <c r="BA9" i="8"/>
  <c r="BA69" i="8"/>
  <c r="AZ175" i="8"/>
  <c r="AZ82" i="8"/>
  <c r="BA166" i="8"/>
  <c r="AZ169" i="8"/>
  <c r="BA72" i="8"/>
  <c r="AY36" i="8"/>
  <c r="AY150" i="8"/>
  <c r="BA194" i="8"/>
  <c r="AY128" i="8"/>
  <c r="BA100" i="8"/>
  <c r="BA31" i="8"/>
  <c r="BA136" i="8"/>
  <c r="BA186" i="8"/>
  <c r="BA116" i="8"/>
  <c r="AY123" i="8"/>
  <c r="AZ83" i="8"/>
  <c r="BA155" i="8"/>
  <c r="AY126" i="8"/>
  <c r="AZ97" i="8"/>
  <c r="AY175" i="8"/>
  <c r="BA129" i="8"/>
  <c r="AZ180" i="8"/>
  <c r="BA131" i="8"/>
  <c r="BA165" i="8"/>
  <c r="BA96" i="8"/>
  <c r="BA98" i="8"/>
  <c r="BA81" i="8"/>
  <c r="AY115" i="8"/>
  <c r="AZ176" i="8"/>
  <c r="BA56" i="8"/>
  <c r="AY20" i="8"/>
  <c r="AY193" i="8"/>
  <c r="AY158" i="8"/>
  <c r="BA162" i="8"/>
  <c r="AZ156" i="8"/>
  <c r="AY104" i="8"/>
  <c r="C101" i="9" s="1"/>
  <c r="BA195" i="8"/>
  <c r="BA106" i="8"/>
  <c r="BA167" i="8"/>
  <c r="BA28" i="8"/>
  <c r="AZ177" i="8"/>
  <c r="AY173" i="8"/>
  <c r="AY133" i="8"/>
  <c r="AY127" i="8"/>
  <c r="BA76" i="8"/>
  <c r="AZ76" i="8"/>
  <c r="BA93" i="8"/>
  <c r="D90" i="9" s="1"/>
  <c r="AY94" i="8"/>
  <c r="BA172" i="8"/>
  <c r="AZ138" i="8"/>
  <c r="AY161" i="8"/>
  <c r="BA157" i="8"/>
  <c r="BA132" i="8"/>
  <c r="BA187" i="8"/>
  <c r="AZ174" i="8"/>
  <c r="AZ188" i="8"/>
  <c r="B185" i="9" s="1"/>
  <c r="AZ112" i="8"/>
  <c r="AZ170" i="8"/>
  <c r="BA158" i="8"/>
  <c r="BA179" i="8"/>
  <c r="AZ187" i="8"/>
  <c r="AZ103" i="8"/>
  <c r="AY89" i="8"/>
  <c r="BA159" i="8"/>
  <c r="BA94" i="8"/>
  <c r="AY174" i="8"/>
  <c r="BA107" i="8"/>
  <c r="BA191" i="8"/>
  <c r="BA103" i="8"/>
  <c r="BA83" i="8"/>
  <c r="BA196" i="8"/>
  <c r="AY137" i="8"/>
  <c r="AZ128" i="8"/>
  <c r="AZ86" i="8"/>
  <c r="BA91" i="8"/>
  <c r="BA114" i="8"/>
  <c r="AY112" i="8"/>
  <c r="AZ111" i="8"/>
  <c r="AZ94" i="8"/>
  <c r="AY138" i="8"/>
  <c r="BA145" i="8"/>
  <c r="AZ152" i="8"/>
  <c r="BA133" i="8"/>
  <c r="BA161" i="8"/>
  <c r="BA125" i="8"/>
  <c r="BA144" i="8"/>
  <c r="BA175" i="8"/>
  <c r="BA178" i="8"/>
  <c r="BA188" i="8"/>
  <c r="BA147" i="8"/>
  <c r="AZ155" i="8"/>
  <c r="BA174" i="8"/>
  <c r="BA88" i="8"/>
  <c r="D85" i="9" s="1"/>
  <c r="AY168" i="8"/>
  <c r="AZ190" i="8"/>
  <c r="AY189" i="8"/>
  <c r="AY170" i="8"/>
  <c r="BA177" i="8"/>
  <c r="BA154" i="8"/>
  <c r="AY187" i="8"/>
  <c r="BA169" i="8"/>
  <c r="AY107" i="8"/>
  <c r="AY117" i="8"/>
  <c r="BA89" i="8"/>
  <c r="AZ107" i="8"/>
  <c r="AY100" i="8"/>
  <c r="AY143" i="8"/>
  <c r="BA176" i="8"/>
  <c r="AY92" i="8"/>
  <c r="AZ159" i="8"/>
  <c r="BA86" i="8"/>
  <c r="AZ173" i="8"/>
  <c r="BA139" i="8"/>
  <c r="BA170" i="8"/>
  <c r="BA198" i="8"/>
  <c r="BA189" i="8"/>
  <c r="BA190" i="8"/>
  <c r="BA104" i="8"/>
  <c r="AY192" i="8"/>
  <c r="BA126" i="8"/>
  <c r="BA152" i="8"/>
  <c r="AZ6" i="8"/>
  <c r="BA184" i="8"/>
  <c r="AZ171" i="8"/>
  <c r="AZ150" i="8"/>
  <c r="B147" i="9" s="1"/>
  <c r="BA160" i="8"/>
  <c r="BA92" i="8"/>
  <c r="AZ182" i="8"/>
  <c r="BA137" i="8"/>
  <c r="AY142" i="8"/>
  <c r="BA110" i="8"/>
  <c r="BA99" i="8"/>
  <c r="AZ92" i="8"/>
  <c r="AY132" i="8"/>
  <c r="BA142" i="8"/>
  <c r="AZ132" i="8"/>
  <c r="AY95" i="8"/>
  <c r="BA150" i="8"/>
  <c r="BA199" i="8"/>
  <c r="BA115" i="8"/>
  <c r="BA163" i="8"/>
  <c r="BA134" i="8"/>
  <c r="BA168" i="8"/>
  <c r="AY177" i="8"/>
  <c r="AZ117" i="8"/>
  <c r="AZ163" i="8"/>
  <c r="AY130" i="8"/>
  <c r="AZ137" i="8"/>
  <c r="AY171" i="8"/>
  <c r="AY198" i="8"/>
  <c r="AY105" i="8"/>
  <c r="AZ181" i="8"/>
  <c r="BA105" i="8"/>
  <c r="BA130" i="8"/>
  <c r="BA95" i="8"/>
  <c r="BA6" i="8"/>
  <c r="AY181" i="8"/>
  <c r="AY163" i="8"/>
  <c r="B76" i="9"/>
  <c r="B4" i="9"/>
  <c r="B38" i="9"/>
  <c r="B27" i="9"/>
  <c r="B56" i="9"/>
  <c r="B59" i="9"/>
  <c r="B17" i="9"/>
  <c r="B50" i="9"/>
  <c r="B74" i="9"/>
  <c r="B36" i="9"/>
  <c r="B43" i="9"/>
  <c r="B58" i="9"/>
  <c r="B6" i="9"/>
  <c r="B15" i="9"/>
  <c r="B48" i="9"/>
  <c r="D4" i="9"/>
  <c r="D44" i="9"/>
  <c r="D65" i="9"/>
  <c r="D62" i="9"/>
  <c r="D64" i="9"/>
  <c r="D23" i="9"/>
  <c r="C17" i="9"/>
  <c r="C61" i="9"/>
  <c r="C29" i="9"/>
  <c r="C30" i="9"/>
  <c r="C8" i="9"/>
  <c r="C55" i="9"/>
  <c r="C31" i="9"/>
  <c r="C26" i="9"/>
  <c r="D145" i="9"/>
  <c r="D177" i="9"/>
  <c r="B128" i="9"/>
  <c r="C144" i="9"/>
  <c r="C162" i="9"/>
  <c r="C100" i="9"/>
  <c r="B118" i="9"/>
  <c r="B82" i="9"/>
  <c r="C159" i="9"/>
  <c r="D179" i="9"/>
  <c r="D190" i="9"/>
  <c r="B157" i="9"/>
  <c r="B77" i="9"/>
  <c r="C180" i="9"/>
  <c r="B192" i="9"/>
  <c r="B180" i="9"/>
  <c r="D132" i="9"/>
  <c r="C99" i="9"/>
  <c r="C94" i="9"/>
  <c r="C175" i="9"/>
  <c r="B103" i="9"/>
  <c r="B148" i="9"/>
  <c r="B119" i="9"/>
  <c r="B164" i="9"/>
  <c r="B78" i="9"/>
  <c r="B112" i="9"/>
  <c r="D124" i="9"/>
  <c r="B97" i="9"/>
  <c r="C121" i="9"/>
  <c r="C88" i="9"/>
  <c r="B63" i="9"/>
  <c r="B44" i="9"/>
  <c r="B21" i="9"/>
  <c r="B18" i="9"/>
  <c r="D40" i="9"/>
  <c r="D18" i="9"/>
  <c r="D75" i="9"/>
  <c r="D3" i="9"/>
  <c r="C24" i="9"/>
  <c r="C23" i="9"/>
  <c r="C72" i="9"/>
  <c r="C13" i="9"/>
  <c r="C52" i="9"/>
  <c r="C42" i="9"/>
  <c r="C47" i="9"/>
  <c r="C54" i="9"/>
  <c r="B69" i="9"/>
  <c r="C133" i="9"/>
  <c r="B186" i="9"/>
  <c r="B183" i="9"/>
  <c r="C111" i="9"/>
  <c r="B113" i="9"/>
  <c r="C188" i="9"/>
  <c r="C137" i="9"/>
  <c r="C157" i="9"/>
  <c r="C93" i="9"/>
  <c r="C179" i="9"/>
  <c r="D161" i="9"/>
  <c r="B176" i="9"/>
  <c r="D153" i="9"/>
  <c r="D189" i="9"/>
  <c r="B101" i="9"/>
  <c r="D108" i="9"/>
  <c r="B102" i="9"/>
  <c r="B139" i="9"/>
  <c r="C191" i="9"/>
  <c r="C185" i="9"/>
  <c r="D116" i="9"/>
  <c r="B99" i="9"/>
  <c r="B98" i="9"/>
  <c r="B92" i="9"/>
  <c r="B151" i="9"/>
  <c r="C148" i="9"/>
  <c r="D140" i="9"/>
  <c r="B117" i="9"/>
  <c r="B124" i="9"/>
  <c r="C173" i="9"/>
  <c r="B96" i="9"/>
  <c r="C197" i="9"/>
  <c r="B60" i="9"/>
  <c r="B16" i="9"/>
  <c r="B9" i="9"/>
  <c r="B71" i="9"/>
  <c r="B20" i="9"/>
  <c r="B46" i="9"/>
  <c r="B53" i="9"/>
  <c r="B19" i="9"/>
  <c r="B34" i="9"/>
  <c r="B10" i="9"/>
  <c r="B32" i="9"/>
  <c r="B12" i="9"/>
  <c r="B61" i="9"/>
  <c r="B33" i="9"/>
  <c r="B42" i="9"/>
  <c r="B66" i="9"/>
  <c r="B13" i="9"/>
  <c r="B8" i="9"/>
  <c r="D16" i="9"/>
  <c r="D35" i="9"/>
  <c r="D51" i="9"/>
  <c r="D63" i="9"/>
  <c r="D60" i="9"/>
  <c r="C66" i="9"/>
  <c r="C37" i="9"/>
  <c r="C44" i="9"/>
  <c r="C50" i="9"/>
  <c r="C57" i="9"/>
  <c r="C65" i="9"/>
  <c r="B57" i="9"/>
  <c r="C106" i="9"/>
  <c r="B136" i="9"/>
  <c r="B90" i="9"/>
  <c r="C177" i="9"/>
  <c r="C194" i="9"/>
  <c r="B138" i="9"/>
  <c r="D120" i="9"/>
  <c r="C81" i="9"/>
  <c r="C118" i="9"/>
  <c r="C115" i="9"/>
  <c r="B175" i="9"/>
  <c r="D170" i="9"/>
  <c r="C182" i="9"/>
  <c r="C196" i="9"/>
  <c r="C161" i="9"/>
  <c r="C153" i="9"/>
  <c r="C156" i="9"/>
  <c r="B110" i="9"/>
  <c r="D79" i="9"/>
  <c r="C108" i="9"/>
  <c r="D77" i="9"/>
  <c r="C103" i="9"/>
  <c r="B127" i="9"/>
  <c r="B132" i="9"/>
  <c r="C116" i="9"/>
  <c r="D94" i="9"/>
  <c r="B143" i="9"/>
  <c r="B142" i="9"/>
  <c r="D148" i="9"/>
  <c r="D119" i="9"/>
  <c r="C117" i="9"/>
  <c r="C164" i="9"/>
  <c r="B105" i="9"/>
  <c r="C122" i="9"/>
  <c r="C83" i="9"/>
  <c r="B88" i="9"/>
  <c r="B39" i="9"/>
  <c r="B70" i="9"/>
  <c r="D13" i="9"/>
  <c r="D52" i="9"/>
  <c r="D21" i="9"/>
  <c r="D29" i="9"/>
  <c r="D30" i="9"/>
  <c r="D70" i="9"/>
  <c r="C19" i="9"/>
  <c r="C60" i="9"/>
  <c r="C36" i="9"/>
  <c r="C68" i="9"/>
  <c r="C10" i="9"/>
  <c r="C43" i="9"/>
  <c r="C59" i="9"/>
  <c r="C67" i="9"/>
  <c r="C75" i="9"/>
  <c r="B28" i="9"/>
  <c r="C143" i="9"/>
  <c r="B141" i="9"/>
  <c r="D106" i="9"/>
  <c r="D178" i="9"/>
  <c r="C90" i="9"/>
  <c r="B194" i="9"/>
  <c r="B162" i="9"/>
  <c r="B85" i="9"/>
  <c r="C80" i="9"/>
  <c r="C166" i="9"/>
  <c r="B190" i="9"/>
  <c r="B154" i="9"/>
  <c r="C146" i="9"/>
  <c r="C77" i="9"/>
  <c r="B133" i="9"/>
  <c r="D197" i="9"/>
  <c r="D180" i="9"/>
  <c r="C132" i="9"/>
  <c r="B116" i="9"/>
  <c r="D168" i="9"/>
  <c r="C169" i="9"/>
  <c r="D135" i="9"/>
  <c r="D143" i="9"/>
  <c r="C119" i="9"/>
  <c r="D117" i="9"/>
  <c r="C78" i="9"/>
  <c r="B122" i="9"/>
  <c r="B126" i="9"/>
  <c r="C138" i="9"/>
  <c r="AZ27" i="8"/>
  <c r="AZ26" i="8"/>
  <c r="C71" i="9" l="1"/>
  <c r="B165" i="9"/>
  <c r="B196" i="9"/>
  <c r="D74" i="9"/>
  <c r="C95" i="9"/>
  <c r="B159" i="9"/>
  <c r="B146" i="9"/>
  <c r="C85" i="9"/>
  <c r="D118" i="9"/>
  <c r="C4" i="9"/>
  <c r="C40" i="9"/>
  <c r="D68" i="9"/>
  <c r="D25" i="9"/>
  <c r="D110" i="9"/>
  <c r="C39" i="9"/>
  <c r="D43" i="9"/>
  <c r="C16" i="9"/>
  <c r="C48" i="9"/>
  <c r="D72" i="9"/>
  <c r="B51" i="9"/>
  <c r="D121" i="9"/>
  <c r="B158" i="9"/>
  <c r="C82" i="9"/>
  <c r="C183" i="9"/>
  <c r="B54" i="9"/>
  <c r="C181" i="9"/>
  <c r="D137" i="9"/>
  <c r="D67" i="9"/>
  <c r="C193" i="9"/>
  <c r="C9" i="9"/>
  <c r="D78" i="9"/>
  <c r="C147" i="9"/>
  <c r="B153" i="9"/>
  <c r="D17" i="9"/>
  <c r="C126" i="9"/>
  <c r="B64" i="9"/>
  <c r="C192" i="9"/>
  <c r="D42" i="9"/>
  <c r="B111" i="9"/>
  <c r="B22" i="9"/>
  <c r="B49" i="9"/>
  <c r="C145" i="9"/>
  <c r="D49" i="9"/>
  <c r="C149" i="9"/>
  <c r="B123" i="9"/>
  <c r="C110" i="9"/>
  <c r="D47" i="9"/>
  <c r="B195" i="9"/>
  <c r="C70" i="9"/>
  <c r="D33" i="9"/>
  <c r="D87" i="9"/>
  <c r="B130" i="9"/>
  <c r="D15" i="9"/>
  <c r="C186" i="9"/>
  <c r="C98" i="9"/>
  <c r="C150" i="9"/>
  <c r="B41" i="9"/>
  <c r="D8" i="9"/>
  <c r="B197" i="9"/>
  <c r="B109" i="9"/>
  <c r="D32" i="9"/>
  <c r="D99" i="9"/>
  <c r="D105" i="9"/>
  <c r="D152" i="9"/>
  <c r="B65" i="9"/>
  <c r="D20" i="9"/>
  <c r="B172" i="9"/>
  <c r="C49" i="9"/>
  <c r="C107" i="9"/>
  <c r="D22" i="9"/>
  <c r="D55" i="9"/>
  <c r="D76" i="9"/>
  <c r="D19" i="9"/>
  <c r="D98" i="9"/>
  <c r="B68" i="9"/>
  <c r="C136" i="9"/>
  <c r="D36" i="9"/>
  <c r="D7" i="9"/>
  <c r="B106" i="9"/>
  <c r="B62" i="9"/>
  <c r="C41" i="9"/>
  <c r="D50" i="9"/>
  <c r="C125" i="9"/>
  <c r="C187" i="9"/>
  <c r="D100" i="9"/>
  <c r="C167" i="9"/>
  <c r="B155" i="9"/>
  <c r="D125" i="9"/>
  <c r="C105" i="9"/>
  <c r="C131" i="9"/>
  <c r="C28" i="9"/>
  <c r="B25" i="9"/>
  <c r="D11" i="9"/>
  <c r="C128" i="9"/>
  <c r="D39" i="9"/>
  <c r="D115" i="9"/>
  <c r="C51" i="9"/>
  <c r="B55" i="9"/>
  <c r="B115" i="9"/>
  <c r="C142" i="9"/>
  <c r="C84" i="9"/>
  <c r="D182" i="9"/>
  <c r="B166" i="9"/>
  <c r="C22" i="9"/>
  <c r="C5" i="9"/>
  <c r="C35" i="9"/>
  <c r="B161" i="9"/>
  <c r="B120" i="9"/>
  <c r="B84" i="9"/>
  <c r="D10" i="9"/>
  <c r="B163" i="9"/>
  <c r="B87" i="9"/>
  <c r="D6" i="9"/>
  <c r="D164" i="9"/>
  <c r="D31" i="9"/>
  <c r="B95" i="9"/>
  <c r="D82" i="9"/>
  <c r="D34" i="9"/>
  <c r="C152" i="9"/>
  <c r="D163" i="9"/>
  <c r="B94" i="9"/>
  <c r="D128" i="9"/>
  <c r="C120" i="9"/>
  <c r="D56" i="9"/>
  <c r="D192" i="9"/>
  <c r="C53" i="9"/>
  <c r="D9" i="9"/>
  <c r="B193" i="9"/>
  <c r="C87" i="9"/>
  <c r="C154" i="9"/>
  <c r="D175" i="9"/>
  <c r="B125" i="9"/>
  <c r="C155" i="9"/>
  <c r="D166" i="9"/>
  <c r="B169" i="9"/>
  <c r="D93" i="9"/>
  <c r="D142" i="9"/>
  <c r="D150" i="9"/>
  <c r="D91" i="9"/>
  <c r="D129" i="9"/>
  <c r="D114" i="9"/>
  <c r="B188" i="9"/>
  <c r="C27" i="9"/>
  <c r="D133" i="9"/>
  <c r="B173" i="9"/>
  <c r="D183" i="9"/>
  <c r="C113" i="9"/>
  <c r="B174" i="9"/>
  <c r="C18" i="9"/>
  <c r="C6" i="9"/>
  <c r="B31" i="9"/>
  <c r="C176" i="9"/>
  <c r="C190" i="9"/>
  <c r="D69" i="9"/>
  <c r="D126" i="9"/>
  <c r="D122" i="9"/>
  <c r="C64" i="9"/>
  <c r="D169" i="9"/>
  <c r="B182" i="9"/>
  <c r="B29" i="9"/>
  <c r="B144" i="9"/>
  <c r="C21" i="9"/>
  <c r="D138" i="9"/>
  <c r="D97" i="9"/>
  <c r="D53" i="9"/>
  <c r="B150" i="9"/>
  <c r="B145" i="9"/>
  <c r="B189" i="9"/>
  <c r="C56" i="9"/>
  <c r="B79" i="9"/>
  <c r="B131" i="9"/>
  <c r="D27" i="9"/>
  <c r="B170" i="9"/>
  <c r="D162" i="9"/>
  <c r="C112" i="9"/>
  <c r="C184" i="9"/>
  <c r="D188" i="9"/>
  <c r="C172" i="9"/>
  <c r="D158" i="9"/>
  <c r="C135" i="9"/>
  <c r="D156" i="9"/>
  <c r="D154" i="9"/>
  <c r="C151" i="9"/>
  <c r="B80" i="9"/>
  <c r="D86" i="9"/>
  <c r="C134" i="9"/>
  <c r="B81" i="9"/>
  <c r="C124" i="9"/>
  <c r="D191" i="9"/>
  <c r="D66" i="9"/>
  <c r="C170" i="9"/>
  <c r="D103" i="9"/>
  <c r="D73" i="9"/>
  <c r="D95" i="9"/>
  <c r="D26" i="9"/>
  <c r="C123" i="9"/>
  <c r="B177" i="9"/>
  <c r="B83" i="9"/>
  <c r="D159" i="9"/>
  <c r="C171" i="9"/>
  <c r="B100" i="9"/>
  <c r="B149" i="9"/>
  <c r="D184" i="9"/>
  <c r="C104" i="9"/>
  <c r="D141" i="9"/>
  <c r="D80" i="9"/>
  <c r="D144" i="9"/>
  <c r="D174" i="9"/>
  <c r="B73" i="9"/>
  <c r="D113" i="9"/>
  <c r="B184" i="9"/>
  <c r="C109" i="9"/>
  <c r="D37" i="9"/>
  <c r="B135" i="9"/>
  <c r="D83" i="9"/>
  <c r="C140" i="9"/>
  <c r="C114" i="9"/>
  <c r="D151" i="9"/>
  <c r="B187" i="9"/>
  <c r="B152" i="9"/>
  <c r="D172" i="9"/>
  <c r="D130" i="9"/>
  <c r="B91" i="9"/>
  <c r="D193" i="9"/>
  <c r="D104" i="9"/>
  <c r="D155" i="9"/>
  <c r="B171" i="9"/>
  <c r="C130" i="9"/>
  <c r="D131" i="9"/>
  <c r="D157" i="9"/>
  <c r="D167" i="9"/>
  <c r="C165" i="9"/>
  <c r="B108" i="9"/>
  <c r="B167" i="9"/>
  <c r="D160" i="9"/>
  <c r="B89" i="9"/>
  <c r="D149" i="9"/>
  <c r="B104" i="9"/>
  <c r="D185" i="9"/>
  <c r="D171" i="9"/>
  <c r="D111" i="9"/>
  <c r="D176" i="9"/>
  <c r="C91" i="9"/>
  <c r="D88" i="9"/>
  <c r="C158" i="9"/>
  <c r="C86" i="9"/>
  <c r="C97" i="9"/>
  <c r="D101" i="9"/>
  <c r="C129" i="9"/>
  <c r="D187" i="9"/>
  <c r="C89" i="9"/>
  <c r="B156" i="9"/>
  <c r="D173" i="9"/>
  <c r="C102" i="9"/>
  <c r="C127" i="9"/>
  <c r="D165" i="9"/>
  <c r="D107" i="9"/>
  <c r="D89" i="9"/>
  <c r="D181" i="9"/>
  <c r="C189" i="9"/>
  <c r="D195" i="9"/>
  <c r="C160" i="9"/>
  <c r="D127" i="9"/>
  <c r="D147" i="9"/>
  <c r="B5" i="9"/>
  <c r="C178" i="9"/>
  <c r="D102" i="9"/>
  <c r="B114" i="9"/>
  <c r="C92" i="9"/>
  <c r="D5" i="9"/>
  <c r="B178" i="9"/>
  <c r="C174" i="9"/>
  <c r="D112" i="9"/>
  <c r="D96" i="9"/>
  <c r="B168" i="9"/>
  <c r="D123" i="9"/>
  <c r="D139" i="9"/>
  <c r="D92" i="9"/>
  <c r="D196" i="9"/>
  <c r="B179" i="9"/>
  <c r="B134" i="9"/>
  <c r="C139" i="9"/>
  <c r="D136" i="9"/>
  <c r="B160" i="9"/>
  <c r="B129" i="9"/>
  <c r="D186" i="9"/>
  <c r="C195" i="9"/>
  <c r="D134" i="9"/>
  <c r="C168" i="9"/>
  <c r="B52" i="9"/>
  <c r="B24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Joan</author>
  </authors>
  <commentList>
    <comment ref="C1" authorId="0" shapeId="0" xr:uid="{00000000-0006-0000-0000-000001000000}">
      <text>
        <r>
          <rPr>
            <sz val="20"/>
            <color indexed="10"/>
            <rFont val="Tahoma"/>
            <family val="2"/>
          </rPr>
          <t xml:space="preserve">ne pas modifier cette cellule
cause Macro 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<sst xmlns="http://schemas.openxmlformats.org/spreadsheetml/2006/main" count="206" uniqueCount="112">
  <si>
    <t>T1</t>
  </si>
  <si>
    <t xml:space="preserve">Contre </t>
  </si>
  <si>
    <t>T 2</t>
  </si>
  <si>
    <t>T 3</t>
  </si>
  <si>
    <t>T 4</t>
  </si>
  <si>
    <t xml:space="preserve">T 1 </t>
  </si>
  <si>
    <t>Colonne AN</t>
  </si>
  <si>
    <t>colonne AO</t>
  </si>
  <si>
    <t>colonne AP</t>
  </si>
  <si>
    <t>colonne AQ</t>
  </si>
  <si>
    <t>redondances entre colonnes (si sup à 0 nouveau tirage)</t>
  </si>
  <si>
    <t>Prix</t>
  </si>
  <si>
    <t>Total</t>
  </si>
  <si>
    <t>Equipe B</t>
  </si>
  <si>
    <t>Equipe A</t>
  </si>
  <si>
    <t>Score</t>
  </si>
  <si>
    <t>PARTIE 1</t>
  </si>
  <si>
    <t>PARTIE 2</t>
  </si>
  <si>
    <t>PARTIE 3</t>
  </si>
  <si>
    <t>PARTIE 4</t>
  </si>
  <si>
    <t>Nom &amp; Prénom</t>
  </si>
  <si>
    <t>Partie 1</t>
  </si>
  <si>
    <t>Points</t>
  </si>
  <si>
    <t>Partie 2</t>
  </si>
  <si>
    <t>Partie 3</t>
  </si>
  <si>
    <t>Partie 4</t>
  </si>
  <si>
    <t>Nombre d'équipes</t>
  </si>
  <si>
    <t>Parties gagnées</t>
  </si>
  <si>
    <t>Noms Prénoms</t>
  </si>
  <si>
    <t>Ordre</t>
  </si>
  <si>
    <t>Classement des parties jouées</t>
  </si>
  <si>
    <t>Parties Gagnées</t>
  </si>
  <si>
    <t>PG</t>
  </si>
  <si>
    <t>goal average</t>
  </si>
  <si>
    <t>Goal average</t>
  </si>
  <si>
    <t>Saisir à partir de B2 le nom des participants</t>
  </si>
  <si>
    <t>LAURENCE HERVÉ</t>
  </si>
  <si>
    <t>ROUZE FRANCK</t>
  </si>
  <si>
    <t>DECONNINCK STÉLIO</t>
  </si>
  <si>
    <t>DURTHALER GEORGES</t>
  </si>
  <si>
    <t>GOFFART JÉRÔME</t>
  </si>
  <si>
    <t>MAGLIARI MICKAËL</t>
  </si>
  <si>
    <t>RAOULT HENRY</t>
  </si>
  <si>
    <t>LEGRIS DAVID</t>
  </si>
  <si>
    <t>RENAUT JEAN-LUC</t>
  </si>
  <si>
    <t>PEROTIN GÉRARD</t>
  </si>
  <si>
    <t>BERNARD DENIS</t>
  </si>
  <si>
    <t>PICCINALI LAURENT</t>
  </si>
  <si>
    <t>ORIBÉ CHRISTIAN</t>
  </si>
  <si>
    <t>DOUINE CHRISTIAN</t>
  </si>
  <si>
    <t>COQUILLARD JOËL</t>
  </si>
  <si>
    <t>BASSON SÉBASTIEN</t>
  </si>
  <si>
    <t>DECONNINCK SABINE</t>
  </si>
  <si>
    <t>COQUILLARD JOSETTE</t>
  </si>
  <si>
    <t>THOMAS SÉBASTIEN</t>
  </si>
  <si>
    <t>CATTIER LYDIE</t>
  </si>
  <si>
    <t>MAGLIARI THARA</t>
  </si>
  <si>
    <t>PACI LAURENT</t>
  </si>
  <si>
    <t>BOUSQUET CHRISTOPHE</t>
  </si>
  <si>
    <t>VENTRI ALAIN</t>
  </si>
  <si>
    <t>ORIBÉ LAURENT</t>
  </si>
  <si>
    <t>PERRET GUY</t>
  </si>
  <si>
    <t>N°</t>
  </si>
  <si>
    <t>LISTE DES NOMS ET PRÉNOMS DES JOUEURS</t>
  </si>
  <si>
    <t>Premier</t>
  </si>
  <si>
    <t>Second</t>
  </si>
  <si>
    <t>Troisième</t>
  </si>
  <si>
    <t>Quatrième</t>
  </si>
  <si>
    <t>Participations</t>
  </si>
  <si>
    <t>Points de participation</t>
  </si>
  <si>
    <t>Points de participations</t>
  </si>
  <si>
    <t>BARELLE ROLAND</t>
  </si>
  <si>
    <t>BAUBIGNY EVELYNE</t>
  </si>
  <si>
    <t>BILLY BERNARD</t>
  </si>
  <si>
    <t>BRICOTEAU SÉBASTIEN</t>
  </si>
  <si>
    <t>BRICOTEAU VÉRONIQUE</t>
  </si>
  <si>
    <t>CARON MICKAËL</t>
  </si>
  <si>
    <t>CATTIER DOMINIQUE</t>
  </si>
  <si>
    <t>CHAINAY JEAN-PHILIPPE</t>
  </si>
  <si>
    <t>DECONNINCK DIDIER</t>
  </si>
  <si>
    <t>DECONNINCK LUCILE</t>
  </si>
  <si>
    <t>DEQUAIE DANIEL</t>
  </si>
  <si>
    <t>DEQUAIE MICHÈLE</t>
  </si>
  <si>
    <t>DOUCHET FRANÇOIS</t>
  </si>
  <si>
    <t>DUMONT LAURENT</t>
  </si>
  <si>
    <t>FAUVEL BRUNO</t>
  </si>
  <si>
    <t>FERNANDEZ VALLE SALUSTIANO</t>
  </si>
  <si>
    <t>FLAMANT LOIC</t>
  </si>
  <si>
    <t>GLEYOT YANN</t>
  </si>
  <si>
    <t>GONTHIER FLORENT</t>
  </si>
  <si>
    <t>GONTHIER FRANCK</t>
  </si>
  <si>
    <t>GROY FLORENCE</t>
  </si>
  <si>
    <t>LECLERC STEVE</t>
  </si>
  <si>
    <t>LECRAS JOHN</t>
  </si>
  <si>
    <t>LEFEVRE ALEXIS</t>
  </si>
  <si>
    <t>LEFEVRE DENIS</t>
  </si>
  <si>
    <t>LENOBLE JACQUES LOUIS</t>
  </si>
  <si>
    <t>MARECHAL ANDRÉ</t>
  </si>
  <si>
    <t>MATINDA JOSÉ-FLORENT</t>
  </si>
  <si>
    <t>MERY PATRICK</t>
  </si>
  <si>
    <t>NEDDAR MICHEL</t>
  </si>
  <si>
    <t>NICOLO FRANCK</t>
  </si>
  <si>
    <t>PERRET FRANÇOISE</t>
  </si>
  <si>
    <t>PREVOST SABRINA</t>
  </si>
  <si>
    <t>SCHOENMAEKERS CLAUDE</t>
  </si>
  <si>
    <t>SERRE PASCAL</t>
  </si>
  <si>
    <t>TERRIEN THIERRY</t>
  </si>
  <si>
    <t>TUGAUT LIONEL</t>
  </si>
  <si>
    <t>VAN NIEL BENJAMIN</t>
  </si>
  <si>
    <t>Indiquer 13/7 si pas d'adversaire</t>
  </si>
  <si>
    <t>Liste</t>
  </si>
  <si>
    <t>VIARD ARNAUD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</si>
</sst>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0;\-0;;@"/>
  </numFmts>
  <fonts count="28" x14ac:knownFonts="1">
    <font>
      <sz val="10"/>
      <name val="Arial"/>
    </font>
    <font>
      <sz val="14"/>
      <color indexed="13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8"/>
      <color indexed="13"/>
      <name val="Arial"/>
      <family val="2"/>
    </font>
    <font>
      <b/>
      <sz val="26"/>
      <color indexed="8"/>
      <name val="Arial"/>
      <family val="2"/>
    </font>
    <font>
      <b/>
      <sz val="26"/>
      <name val="Arial"/>
      <family val="2"/>
    </font>
    <font>
      <b/>
      <sz val="10"/>
      <name val="Arial"/>
      <family val="2"/>
    </font>
    <font>
      <b/>
      <sz val="26"/>
      <color indexed="12"/>
      <name val="Arial"/>
      <family val="2"/>
    </font>
    <font>
      <sz val="20"/>
      <color indexed="10"/>
      <name val="Tahoma"/>
      <family val="2"/>
    </font>
    <font>
      <b/>
      <sz val="26"/>
      <color indexed="52"/>
      <name val="Arial"/>
      <family val="2"/>
    </font>
    <font>
      <b/>
      <sz val="26"/>
      <color indexed="9"/>
      <name val="Arial"/>
      <family val="2"/>
    </font>
    <font>
      <b/>
      <sz val="26"/>
      <color indexed="42"/>
      <name val="Arial"/>
      <family val="2"/>
    </font>
    <font>
      <b/>
      <sz val="26"/>
      <color indexed="13"/>
      <name val="Arial"/>
      <family val="2"/>
    </font>
    <font>
      <sz val="14"/>
      <name val="Arial"/>
      <family val="2"/>
    </font>
    <font>
      <sz val="18"/>
      <name val="Arial"/>
      <family val="2"/>
    </font>
    <font>
      <sz val="26"/>
      <color rgb="FF000000"/>
      <name val="Arial"/>
      <family val="2"/>
    </font>
    <font>
      <sz val="26"/>
      <color rgb="FFFF0000"/>
      <name val="Arial"/>
      <family val="2"/>
    </font>
    <font>
      <b/>
      <i/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0"/>
      <name val="Arial"/>
      <family val="2"/>
    </font>
    <font>
      <i/>
      <sz val="12"/>
      <color rgb="FF000000"/>
      <name val="Calibri"/>
      <family val="2"/>
    </font>
    <font>
      <sz val="10"/>
      <color theme="0"/>
      <name val="Arial"/>
      <family val="2"/>
    </font>
    <font>
      <b/>
      <i/>
      <sz val="10"/>
      <color theme="1"/>
      <name val="Calibri"/>
      <family val="2"/>
      <scheme val="minor"/>
    </font>
    <font>
      <sz val="12"/>
      <color rgb="FFFF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35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15"/>
      </patternFill>
    </fill>
    <fill>
      <patternFill patternType="solid">
        <fgColor theme="0"/>
        <bgColor indexed="33"/>
      </patternFill>
    </fill>
    <fill>
      <patternFill patternType="solid">
        <fgColor theme="0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6" fillId="5" borderId="3" xfId="0" applyNumberFormat="1" applyFont="1" applyFill="1" applyBorder="1" applyAlignment="1">
      <alignment horizontal="center" vertical="center"/>
    </xf>
    <xf numFmtId="164" fontId="6" fillId="6" borderId="3" xfId="0" applyNumberFormat="1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 vertical="center"/>
    </xf>
    <xf numFmtId="164" fontId="6" fillId="7" borderId="3" xfId="0" applyNumberFormat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164" fontId="6" fillId="0" borderId="7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64" fontId="6" fillId="5" borderId="7" xfId="0" applyNumberFormat="1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164" fontId="6" fillId="6" borderId="7" xfId="0" applyNumberFormat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164" fontId="6" fillId="7" borderId="7" xfId="0" applyNumberFormat="1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5" fillId="9" borderId="9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6" fillId="10" borderId="3" xfId="0" applyFont="1" applyFill="1" applyBorder="1" applyAlignment="1">
      <alignment horizontal="center" vertical="center"/>
    </xf>
    <xf numFmtId="0" fontId="16" fillId="10" borderId="3" xfId="0" applyNumberFormat="1" applyFont="1" applyFill="1" applyBorder="1" applyAlignment="1">
      <alignment horizontal="center" vertical="center"/>
    </xf>
    <xf numFmtId="0" fontId="19" fillId="11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18" borderId="21" xfId="0" applyFill="1" applyBorder="1" applyAlignment="1">
      <alignment horizontal="center" vertical="center"/>
    </xf>
    <xf numFmtId="0" fontId="0" fillId="19" borderId="21" xfId="0" applyFill="1" applyBorder="1" applyAlignment="1">
      <alignment horizontal="center" vertical="center"/>
    </xf>
    <xf numFmtId="0" fontId="0" fillId="20" borderId="21" xfId="0" applyFill="1" applyBorder="1" applyAlignment="1">
      <alignment horizontal="center" vertical="center"/>
    </xf>
    <xf numFmtId="0" fontId="0" fillId="21" borderId="21" xfId="0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12" borderId="0" xfId="0" applyFont="1" applyFill="1" applyBorder="1" applyAlignment="1">
      <alignment horizontal="center" vertical="center" wrapText="1"/>
    </xf>
    <xf numFmtId="0" fontId="21" fillId="13" borderId="0" xfId="0" applyFont="1" applyFill="1" applyBorder="1" applyAlignment="1">
      <alignment horizontal="center" vertical="center" wrapText="1"/>
    </xf>
    <xf numFmtId="0" fontId="21" fillId="14" borderId="0" xfId="0" applyFont="1" applyFill="1" applyBorder="1" applyAlignment="1">
      <alignment horizontal="center" vertical="center" wrapText="1"/>
    </xf>
    <xf numFmtId="0" fontId="21" fillId="15" borderId="0" xfId="0" applyFont="1" applyFill="1" applyBorder="1" applyAlignment="1">
      <alignment horizontal="center" vertical="center" wrapText="1"/>
    </xf>
    <xf numFmtId="0" fontId="21" fillId="11" borderId="0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12" borderId="0" xfId="0" applyFont="1" applyFill="1" applyBorder="1" applyAlignment="1">
      <alignment horizontal="center" vertical="center"/>
    </xf>
    <xf numFmtId="0" fontId="21" fillId="13" borderId="0" xfId="0" applyFont="1" applyFill="1" applyBorder="1" applyAlignment="1">
      <alignment horizontal="center" vertical="center"/>
    </xf>
    <xf numFmtId="0" fontId="21" fillId="14" borderId="0" xfId="0" applyFont="1" applyFill="1" applyBorder="1" applyAlignment="1">
      <alignment horizontal="center" vertical="center"/>
    </xf>
    <xf numFmtId="0" fontId="21" fillId="15" borderId="0" xfId="0" applyFont="1" applyFill="1" applyBorder="1" applyAlignment="1">
      <alignment horizontal="center" vertical="center"/>
    </xf>
    <xf numFmtId="0" fontId="21" fillId="11" borderId="0" xfId="0" applyFont="1" applyFill="1" applyBorder="1" applyAlignment="1">
      <alignment horizontal="center" vertical="center"/>
    </xf>
    <xf numFmtId="0" fontId="0" fillId="11" borderId="0" xfId="0" applyFill="1" applyBorder="1"/>
    <xf numFmtId="0" fontId="15" fillId="0" borderId="22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5" fillId="0" borderId="23" xfId="0" applyFont="1" applyBorder="1" applyAlignment="1" applyProtection="1">
      <alignment horizontal="center" vertical="center"/>
      <protection locked="0"/>
    </xf>
    <xf numFmtId="0" fontId="15" fillId="0" borderId="24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14" fontId="25" fillId="0" borderId="0" xfId="0" applyNumberFormat="1" applyFont="1" applyAlignment="1">
      <alignment horizontal="center" vertical="center"/>
    </xf>
    <xf numFmtId="0" fontId="0" fillId="19" borderId="26" xfId="0" applyFill="1" applyBorder="1" applyAlignment="1">
      <alignment horizontal="center" vertical="center"/>
    </xf>
    <xf numFmtId="0" fontId="0" fillId="20" borderId="26" xfId="0" applyFill="1" applyBorder="1" applyAlignment="1">
      <alignment horizontal="center" vertical="center"/>
    </xf>
    <xf numFmtId="0" fontId="0" fillId="17" borderId="8" xfId="0" applyFill="1" applyBorder="1" applyAlignment="1">
      <alignment horizontal="center" vertical="center" wrapText="1"/>
    </xf>
    <xf numFmtId="0" fontId="0" fillId="17" borderId="9" xfId="0" applyFill="1" applyBorder="1" applyAlignment="1">
      <alignment horizontal="center" vertical="center" wrapText="1"/>
    </xf>
    <xf numFmtId="0" fontId="22" fillId="17" borderId="9" xfId="0" applyFont="1" applyFill="1" applyBorder="1" applyAlignment="1">
      <alignment horizontal="center" vertical="center" wrapText="1"/>
    </xf>
    <xf numFmtId="0" fontId="22" fillId="17" borderId="18" xfId="0" applyFont="1" applyFill="1" applyBorder="1" applyAlignment="1">
      <alignment horizontal="center" vertical="center" wrapText="1"/>
    </xf>
    <xf numFmtId="0" fontId="23" fillId="16" borderId="0" xfId="0" applyFont="1" applyFill="1" applyBorder="1" applyAlignment="1">
      <alignment horizontal="center" vertical="center"/>
    </xf>
    <xf numFmtId="0" fontId="0" fillId="21" borderId="26" xfId="0" applyFill="1" applyBorder="1" applyAlignment="1">
      <alignment horizontal="center" vertical="center"/>
    </xf>
    <xf numFmtId="0" fontId="0" fillId="21" borderId="3" xfId="0" applyFill="1" applyBorder="1" applyAlignment="1">
      <alignment horizontal="center" vertical="center"/>
    </xf>
    <xf numFmtId="0" fontId="0" fillId="21" borderId="7" xfId="0" applyFill="1" applyBorder="1" applyAlignment="1">
      <alignment horizontal="center" vertical="center"/>
    </xf>
    <xf numFmtId="0" fontId="0" fillId="18" borderId="26" xfId="0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0" xfId="0" quotePrefix="1" applyFont="1" applyAlignment="1">
      <alignment horizontal="center" vertical="center"/>
    </xf>
    <xf numFmtId="0" fontId="19" fillId="23" borderId="0" xfId="0" applyFont="1" applyFill="1" applyAlignment="1">
      <alignment vertical="center"/>
    </xf>
    <xf numFmtId="0" fontId="26" fillId="23" borderId="0" xfId="0" applyFont="1" applyFill="1" applyAlignment="1">
      <alignment horizontal="center" vertical="center"/>
    </xf>
    <xf numFmtId="0" fontId="20" fillId="23" borderId="0" xfId="0" applyFont="1" applyFill="1"/>
    <xf numFmtId="0" fontId="20" fillId="23" borderId="3" xfId="0" applyFont="1" applyFill="1" applyBorder="1" applyAlignment="1">
      <alignment horizontal="center" vertical="center"/>
    </xf>
    <xf numFmtId="9" fontId="20" fillId="23" borderId="3" xfId="0" applyNumberFormat="1" applyFont="1" applyFill="1" applyBorder="1" applyAlignment="1">
      <alignment horizontal="center" vertical="center"/>
    </xf>
    <xf numFmtId="0" fontId="20" fillId="23" borderId="0" xfId="0" applyFont="1" applyFill="1" applyAlignment="1">
      <alignment horizontal="center" vertical="center"/>
    </xf>
    <xf numFmtId="0" fontId="20" fillId="23" borderId="0" xfId="0" applyFont="1" applyFill="1" applyAlignment="1" applyProtection="1">
      <alignment horizontal="center" vertical="center"/>
      <protection locked="0"/>
    </xf>
    <xf numFmtId="2" fontId="20" fillId="23" borderId="3" xfId="0" applyNumberFormat="1" applyFont="1" applyFill="1" applyBorder="1" applyAlignment="1">
      <alignment horizontal="center" vertical="center"/>
    </xf>
    <xf numFmtId="0" fontId="24" fillId="23" borderId="0" xfId="0" applyFont="1" applyFill="1" applyAlignment="1">
      <alignment horizontal="center" vertical="center"/>
    </xf>
    <xf numFmtId="6" fontId="20" fillId="2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16" fillId="10" borderId="3" xfId="0" applyFont="1" applyFill="1" applyBorder="1" applyAlignment="1">
      <alignment horizontal="center" vertical="center" wrapText="1"/>
    </xf>
    <xf numFmtId="0" fontId="20" fillId="23" borderId="0" xfId="0" applyFont="1" applyFill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7" fillId="22" borderId="0" xfId="0" applyFont="1" applyFill="1" applyAlignment="1">
      <alignment horizontal="center" vertical="center" wrapText="1"/>
    </xf>
    <xf numFmtId="0" fontId="21" fillId="12" borderId="0" xfId="0" applyFont="1" applyFill="1" applyBorder="1" applyAlignment="1">
      <alignment horizontal="center" vertical="center" wrapText="1"/>
    </xf>
    <xf numFmtId="0" fontId="19" fillId="14" borderId="0" xfId="0" applyFont="1" applyFill="1" applyBorder="1" applyAlignment="1">
      <alignment horizontal="center" vertical="center"/>
    </xf>
    <xf numFmtId="0" fontId="19" fillId="15" borderId="0" xfId="0" applyFont="1" applyFill="1" applyBorder="1" applyAlignment="1">
      <alignment horizontal="center" vertical="center"/>
    </xf>
    <xf numFmtId="0" fontId="21" fillId="13" borderId="0" xfId="0" applyFont="1" applyFill="1" applyBorder="1" applyAlignment="1">
      <alignment horizontal="center" vertical="center" wrapText="1"/>
    </xf>
    <xf numFmtId="0" fontId="21" fillId="14" borderId="0" xfId="0" applyFont="1" applyFill="1" applyBorder="1" applyAlignment="1">
      <alignment horizontal="center" vertical="center" wrapText="1"/>
    </xf>
    <xf numFmtId="0" fontId="21" fillId="15" borderId="0" xfId="0" applyFont="1" applyFill="1" applyBorder="1" applyAlignment="1">
      <alignment horizontal="center" vertical="center" wrapText="1"/>
    </xf>
    <xf numFmtId="0" fontId="19" fillId="12" borderId="0" xfId="0" applyFont="1" applyFill="1" applyBorder="1" applyAlignment="1">
      <alignment horizontal="center" vertical="center"/>
    </xf>
    <xf numFmtId="0" fontId="19" fillId="13" borderId="0" xfId="0" applyFont="1" applyFill="1" applyBorder="1" applyAlignment="1">
      <alignment horizontal="center" vertical="center"/>
    </xf>
    <xf numFmtId="0" fontId="23" fillId="16" borderId="0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8" tint="0.59996337778862885"/>
        </patternFill>
      </fill>
    </dxf>
    <dxf>
      <font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12"/>
      </font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19050</xdr:colOff>
          <xdr:row>0</xdr:row>
          <xdr:rowOff>0</xdr:rowOff>
        </xdr:from>
        <xdr:to>
          <xdr:col>32</xdr:col>
          <xdr:colOff>342900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257175</xdr:colOff>
          <xdr:row>0</xdr:row>
          <xdr:rowOff>0</xdr:rowOff>
        </xdr:from>
        <xdr:to>
          <xdr:col>23</xdr:col>
          <xdr:colOff>333375</xdr:colOff>
          <xdr:row>2</xdr:row>
          <xdr:rowOff>104775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Effacer le tirage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45</xdr:col>
      <xdr:colOff>396240</xdr:colOff>
      <xdr:row>0</xdr:row>
      <xdr:rowOff>350520</xdr:rowOff>
    </xdr:from>
    <xdr:to>
      <xdr:col>49</xdr:col>
      <xdr:colOff>594360</xdr:colOff>
      <xdr:row>6</xdr:row>
      <xdr:rowOff>377280</xdr:rowOff>
    </xdr:to>
    <xdr:pic macro="[0]!RetourMenu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2800" y="350520"/>
          <a:ext cx="3368040" cy="34405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1272541</xdr:colOff>
      <xdr:row>0</xdr:row>
      <xdr:rowOff>22860</xdr:rowOff>
    </xdr:from>
    <xdr:to>
      <xdr:col>2</xdr:col>
      <xdr:colOff>487681</xdr:colOff>
      <xdr:row>4</xdr:row>
      <xdr:rowOff>166518</xdr:rowOff>
    </xdr:to>
    <xdr:pic macro="[0]!RetourMenu"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8361" y="22860"/>
          <a:ext cx="800100" cy="814218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533400</xdr:colOff>
      <xdr:row>2</xdr:row>
      <xdr:rowOff>152400</xdr:rowOff>
    </xdr:from>
    <xdr:to>
      <xdr:col>5</xdr:col>
      <xdr:colOff>342900</xdr:colOff>
      <xdr:row>4</xdr:row>
      <xdr:rowOff>47625</xdr:rowOff>
    </xdr:to>
    <xdr:sp macro="[0]!Supprim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2724150" y="504825"/>
          <a:ext cx="2152650" cy="276225"/>
        </a:xfrm>
        <a:prstGeom prst="roundRect">
          <a:avLst/>
        </a:prstGeom>
        <a:ln w="12700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i="1"/>
            <a:t>Effacer la liste des inscrits</a:t>
          </a:r>
        </a:p>
      </xdr:txBody>
    </xdr:sp>
    <xdr:clientData/>
  </xdr:twoCellAnchor>
  <xdr:twoCellAnchor editAs="oneCell">
    <xdr:from>
      <xdr:col>2</xdr:col>
      <xdr:colOff>553957</xdr:colOff>
      <xdr:row>5</xdr:row>
      <xdr:rowOff>51434</xdr:rowOff>
    </xdr:from>
    <xdr:to>
      <xdr:col>5</xdr:col>
      <xdr:colOff>304416</xdr:colOff>
      <xdr:row>16</xdr:row>
      <xdr:rowOff>144779</xdr:rowOff>
    </xdr:to>
    <xdr:pic macro="[0]!RetourMenu">
      <xdr:nvPicPr>
        <xdr:cNvPr id="8" name="Imag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4697" y="1011554"/>
          <a:ext cx="2158379" cy="219646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6</xdr:col>
      <xdr:colOff>175260</xdr:colOff>
      <xdr:row>5</xdr:row>
      <xdr:rowOff>60960</xdr:rowOff>
    </xdr:from>
    <xdr:to>
      <xdr:col>8</xdr:col>
      <xdr:colOff>1127760</xdr:colOff>
      <xdr:row>6</xdr:row>
      <xdr:rowOff>146685</xdr:rowOff>
    </xdr:to>
    <xdr:sp macro="[0]!Rempl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5113020" y="1021080"/>
          <a:ext cx="2217420" cy="276225"/>
        </a:xfrm>
        <a:prstGeom prst="roundRect">
          <a:avLst/>
        </a:prstGeom>
        <a:ln w="12700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i="1"/>
            <a:t>Tirage (8 équipes minimum)</a:t>
          </a:r>
        </a:p>
      </xdr:txBody>
    </xdr:sp>
    <xdr:clientData/>
  </xdr:twoCellAnchor>
  <xdr:twoCellAnchor editAs="oneCell">
    <xdr:from>
      <xdr:col>6</xdr:col>
      <xdr:colOff>175260</xdr:colOff>
      <xdr:row>7</xdr:row>
      <xdr:rowOff>59436</xdr:rowOff>
    </xdr:from>
    <xdr:to>
      <xdr:col>8</xdr:col>
      <xdr:colOff>1127760</xdr:colOff>
      <xdr:row>8</xdr:row>
      <xdr:rowOff>145161</xdr:rowOff>
    </xdr:to>
    <xdr:sp macro="[0]!Partie1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5113020" y="1400556"/>
          <a:ext cx="2217420" cy="276225"/>
        </a:xfrm>
        <a:prstGeom prst="roundRect">
          <a:avLst/>
        </a:prstGeom>
        <a:ln w="12700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i="1"/>
            <a:t>Partie 1</a:t>
          </a:r>
        </a:p>
      </xdr:txBody>
    </xdr:sp>
    <xdr:clientData/>
  </xdr:twoCellAnchor>
  <xdr:twoCellAnchor editAs="oneCell">
    <xdr:from>
      <xdr:col>6</xdr:col>
      <xdr:colOff>175260</xdr:colOff>
      <xdr:row>9</xdr:row>
      <xdr:rowOff>65532</xdr:rowOff>
    </xdr:from>
    <xdr:to>
      <xdr:col>8</xdr:col>
      <xdr:colOff>1127760</xdr:colOff>
      <xdr:row>10</xdr:row>
      <xdr:rowOff>151257</xdr:rowOff>
    </xdr:to>
    <xdr:sp macro="[0]!Partie2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5113020" y="1787652"/>
          <a:ext cx="2217420" cy="276225"/>
        </a:xfrm>
        <a:prstGeom prst="roundRect">
          <a:avLst/>
        </a:prstGeom>
        <a:ln w="12700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i="1"/>
            <a:t>Partie 2</a:t>
          </a:r>
        </a:p>
      </xdr:txBody>
    </xdr:sp>
    <xdr:clientData/>
  </xdr:twoCellAnchor>
  <xdr:twoCellAnchor editAs="oneCell">
    <xdr:from>
      <xdr:col>6</xdr:col>
      <xdr:colOff>175260</xdr:colOff>
      <xdr:row>11</xdr:row>
      <xdr:rowOff>64008</xdr:rowOff>
    </xdr:from>
    <xdr:to>
      <xdr:col>8</xdr:col>
      <xdr:colOff>1127760</xdr:colOff>
      <xdr:row>12</xdr:row>
      <xdr:rowOff>149733</xdr:rowOff>
    </xdr:to>
    <xdr:sp macro="[0]!Partie3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5113020" y="2167128"/>
          <a:ext cx="2217420" cy="276225"/>
        </a:xfrm>
        <a:prstGeom prst="roundRect">
          <a:avLst/>
        </a:prstGeom>
        <a:ln w="12700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i="1"/>
            <a:t>Partie 3</a:t>
          </a:r>
        </a:p>
      </xdr:txBody>
    </xdr:sp>
    <xdr:clientData/>
  </xdr:twoCellAnchor>
  <xdr:twoCellAnchor editAs="oneCell">
    <xdr:from>
      <xdr:col>6</xdr:col>
      <xdr:colOff>175260</xdr:colOff>
      <xdr:row>13</xdr:row>
      <xdr:rowOff>39624</xdr:rowOff>
    </xdr:from>
    <xdr:to>
      <xdr:col>8</xdr:col>
      <xdr:colOff>1127760</xdr:colOff>
      <xdr:row>14</xdr:row>
      <xdr:rowOff>125349</xdr:rowOff>
    </xdr:to>
    <xdr:sp macro="[0]!Partie4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5113020" y="2523744"/>
          <a:ext cx="2217420" cy="276225"/>
        </a:xfrm>
        <a:prstGeom prst="roundRect">
          <a:avLst/>
        </a:prstGeom>
        <a:ln w="12700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i="1"/>
            <a:t>Partie 4</a:t>
          </a:r>
        </a:p>
      </xdr:txBody>
    </xdr:sp>
    <xdr:clientData/>
  </xdr:twoCellAnchor>
  <xdr:twoCellAnchor editAs="oneCell">
    <xdr:from>
      <xdr:col>6</xdr:col>
      <xdr:colOff>175260</xdr:colOff>
      <xdr:row>15</xdr:row>
      <xdr:rowOff>7620</xdr:rowOff>
    </xdr:from>
    <xdr:to>
      <xdr:col>8</xdr:col>
      <xdr:colOff>1127760</xdr:colOff>
      <xdr:row>16</xdr:row>
      <xdr:rowOff>85725</xdr:rowOff>
    </xdr:to>
    <xdr:sp macro="[0]!Classemen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5113020" y="2872740"/>
          <a:ext cx="2217420" cy="276225"/>
        </a:xfrm>
        <a:prstGeom prst="roundRect">
          <a:avLst/>
        </a:prstGeom>
        <a:ln w="12700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i="1"/>
            <a:t>Classement</a:t>
          </a:r>
        </a:p>
      </xdr:txBody>
    </xdr:sp>
    <xdr:clientData/>
  </xdr:twoCellAnchor>
  <xdr:twoCellAnchor editAs="oneCell">
    <xdr:from>
      <xdr:col>2</xdr:col>
      <xdr:colOff>548640</xdr:colOff>
      <xdr:row>17</xdr:row>
      <xdr:rowOff>76200</xdr:rowOff>
    </xdr:from>
    <xdr:to>
      <xdr:col>5</xdr:col>
      <xdr:colOff>358140</xdr:colOff>
      <xdr:row>18</xdr:row>
      <xdr:rowOff>161925</xdr:rowOff>
    </xdr:to>
    <xdr:sp macro="[0]!ClassementG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3444240" y="3329940"/>
          <a:ext cx="2217420" cy="276225"/>
        </a:xfrm>
        <a:prstGeom prst="roundRect">
          <a:avLst/>
        </a:prstGeom>
        <a:ln w="12700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i="1"/>
            <a:t>Classement général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617220</xdr:colOff>
      <xdr:row>2</xdr:row>
      <xdr:rowOff>178128</xdr:rowOff>
    </xdr:to>
    <xdr:pic macro="[0]!RetourMenu">
      <xdr:nvPicPr>
        <xdr:cNvPr id="4" name="Imag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594360" cy="60484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15240</xdr:rowOff>
    </xdr:from>
    <xdr:to>
      <xdr:col>0</xdr:col>
      <xdr:colOff>609600</xdr:colOff>
      <xdr:row>2</xdr:row>
      <xdr:rowOff>170508</xdr:rowOff>
    </xdr:to>
    <xdr:pic macro="[0]!RetourMenu">
      <xdr:nvPicPr>
        <xdr:cNvPr id="4" name="Imag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" y="15240"/>
          <a:ext cx="594360" cy="60484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15240</xdr:rowOff>
    </xdr:from>
    <xdr:to>
      <xdr:col>0</xdr:col>
      <xdr:colOff>609600</xdr:colOff>
      <xdr:row>2</xdr:row>
      <xdr:rowOff>170508</xdr:rowOff>
    </xdr:to>
    <xdr:pic macro="[0]!RetourMenu"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" y="15240"/>
          <a:ext cx="594360" cy="6048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22860</xdr:rowOff>
    </xdr:from>
    <xdr:to>
      <xdr:col>0</xdr:col>
      <xdr:colOff>624840</xdr:colOff>
      <xdr:row>2</xdr:row>
      <xdr:rowOff>178128</xdr:rowOff>
    </xdr:to>
    <xdr:pic macro="[0]!RetourMenu"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" y="22860"/>
          <a:ext cx="594360" cy="60484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259080</xdr:colOff>
      <xdr:row>0</xdr:row>
      <xdr:rowOff>182880</xdr:rowOff>
    </xdr:from>
    <xdr:to>
      <xdr:col>7</xdr:col>
      <xdr:colOff>617220</xdr:colOff>
      <xdr:row>1</xdr:row>
      <xdr:rowOff>253365</xdr:rowOff>
    </xdr:to>
    <xdr:sp macro="[0]!Classem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4853940" y="182880"/>
          <a:ext cx="1150620" cy="2762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i="1"/>
            <a:t>Classement</a:t>
          </a:r>
        </a:p>
      </xdr:txBody>
    </xdr:sp>
    <xdr:clientData fPrintsWithSheet="0"/>
  </xdr:twoCellAnchor>
  <xdr:twoCellAnchor editAs="oneCell">
    <xdr:from>
      <xdr:col>8</xdr:col>
      <xdr:colOff>152400</xdr:colOff>
      <xdr:row>1</xdr:row>
      <xdr:rowOff>114300</xdr:rowOff>
    </xdr:from>
    <xdr:to>
      <xdr:col>8</xdr:col>
      <xdr:colOff>746760</xdr:colOff>
      <xdr:row>4</xdr:row>
      <xdr:rowOff>40968</xdr:rowOff>
    </xdr:to>
    <xdr:pic macro="[0]!RetourMenu">
      <xdr:nvPicPr>
        <xdr:cNvPr id="4" name="Imag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4180" y="320040"/>
          <a:ext cx="594360" cy="604848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259080</xdr:colOff>
      <xdr:row>3</xdr:row>
      <xdr:rowOff>0</xdr:rowOff>
    </xdr:from>
    <xdr:to>
      <xdr:col>7</xdr:col>
      <xdr:colOff>617220</xdr:colOff>
      <xdr:row>4</xdr:row>
      <xdr:rowOff>108585</xdr:rowOff>
    </xdr:to>
    <xdr:sp macro="[0]!ExporterUnOngle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4853940" y="716280"/>
          <a:ext cx="1150620" cy="2762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i="1"/>
            <a:t>Sauvegarder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R156"/>
  <sheetViews>
    <sheetView showGridLines="0" topLeftCell="N1" zoomScale="50" zoomScaleNormal="50" workbookViewId="0">
      <selection activeCell="AX11" sqref="AX11"/>
    </sheetView>
  </sheetViews>
  <sheetFormatPr baseColWidth="10" defaultRowHeight="51" customHeight="1" outlineLevelCol="1" x14ac:dyDescent="0.2"/>
  <cols>
    <col min="1" max="9" width="11.42578125" hidden="1" customWidth="1" outlineLevel="1"/>
    <col min="10" max="10" width="1.85546875" hidden="1" customWidth="1" collapsed="1"/>
    <col min="11" max="11" width="2.140625" hidden="1" customWidth="1"/>
    <col min="12" max="12" width="2.28515625" hidden="1" customWidth="1"/>
    <col min="13" max="13" width="4.7109375" hidden="1" customWidth="1"/>
    <col min="16" max="16" width="3.5703125" customWidth="1"/>
    <col min="19" max="19" width="3.5703125" customWidth="1"/>
    <col min="22" max="22" width="3.5703125" customWidth="1"/>
    <col min="25" max="25" width="3.5703125" customWidth="1"/>
    <col min="28" max="28" width="3.5703125" customWidth="1"/>
    <col min="31" max="31" width="3.5703125" customWidth="1"/>
    <col min="34" max="34" width="3.5703125" customWidth="1"/>
    <col min="37" max="37" width="3.5703125" hidden="1" customWidth="1"/>
    <col min="38" max="39" width="18.28515625" hidden="1" customWidth="1"/>
    <col min="40" max="43" width="16.5703125" hidden="1" customWidth="1"/>
    <col min="44" max="44" width="11.42578125" hidden="1" customWidth="1"/>
    <col min="45" max="45" width="0" hidden="1" customWidth="1"/>
  </cols>
  <sheetData>
    <row r="1" spans="3:44" s="4" customFormat="1" ht="56.25" customHeight="1" thickBot="1" x14ac:dyDescent="0.25">
      <c r="C1" s="10">
        <f>N1</f>
        <v>0</v>
      </c>
      <c r="K1" s="25"/>
      <c r="L1" s="25"/>
      <c r="M1" s="25"/>
      <c r="N1" s="122">
        <f>COUNTA(Inscriptions!B2:B1048576)</f>
        <v>0</v>
      </c>
      <c r="O1" s="123"/>
      <c r="P1" s="25"/>
      <c r="Q1" s="26"/>
      <c r="R1" s="26"/>
      <c r="T1" s="11"/>
      <c r="U1" s="11"/>
      <c r="W1" s="11"/>
      <c r="X1" s="11"/>
      <c r="Z1" s="11"/>
      <c r="AA1" s="11"/>
      <c r="AC1" s="11"/>
      <c r="AD1" s="11"/>
      <c r="AF1" s="11"/>
      <c r="AG1" s="11"/>
      <c r="AI1" s="11"/>
      <c r="AJ1" s="11"/>
      <c r="AL1" s="43"/>
      <c r="AM1" s="43"/>
      <c r="AN1" s="12"/>
      <c r="AO1" s="12"/>
      <c r="AP1" s="12"/>
      <c r="AQ1" s="12"/>
    </row>
    <row r="2" spans="3:44" s="4" customFormat="1" ht="41.25" customHeight="1" x14ac:dyDescent="0.2">
      <c r="R2" s="11"/>
      <c r="T2" s="11"/>
      <c r="U2" s="11"/>
      <c r="W2" s="11"/>
      <c r="X2" s="11"/>
      <c r="Z2" s="11"/>
      <c r="AA2" s="11"/>
      <c r="AC2" s="11"/>
      <c r="AD2" s="11"/>
      <c r="AF2" s="11"/>
      <c r="AG2" s="11"/>
      <c r="AI2" s="11"/>
      <c r="AJ2" s="11"/>
      <c r="AL2" s="43"/>
      <c r="AM2" s="43"/>
      <c r="AN2" s="12"/>
      <c r="AO2" s="12"/>
      <c r="AP2" s="12"/>
      <c r="AQ2" s="12"/>
    </row>
    <row r="3" spans="3:44" s="4" customFormat="1" ht="11.25" customHeight="1" thickBot="1" x14ac:dyDescent="0.25">
      <c r="R3" s="11"/>
      <c r="T3" s="11"/>
      <c r="U3" s="11"/>
      <c r="W3" s="11"/>
      <c r="X3" s="11"/>
      <c r="Z3" s="11"/>
      <c r="AA3" s="11"/>
      <c r="AC3" s="11"/>
      <c r="AD3" s="11"/>
      <c r="AF3" s="11"/>
      <c r="AG3" s="11"/>
      <c r="AI3" s="11"/>
      <c r="AJ3" s="11"/>
      <c r="AL3" s="43"/>
      <c r="AM3" s="43"/>
      <c r="AN3" s="12"/>
      <c r="AO3" s="12"/>
      <c r="AP3" s="12"/>
      <c r="AQ3" s="12"/>
    </row>
    <row r="4" spans="3:44" s="4" customFormat="1" ht="57.75" customHeight="1" thickBot="1" x14ac:dyDescent="0.25">
      <c r="N4" s="119" t="s">
        <v>6</v>
      </c>
      <c r="O4" s="120"/>
      <c r="P4" s="120"/>
      <c r="Q4" s="120"/>
      <c r="R4" s="121"/>
      <c r="T4" s="119" t="s">
        <v>7</v>
      </c>
      <c r="U4" s="120"/>
      <c r="V4" s="120"/>
      <c r="W4" s="120"/>
      <c r="X4" s="121"/>
      <c r="Z4" s="119" t="s">
        <v>8</v>
      </c>
      <c r="AA4" s="120"/>
      <c r="AB4" s="120"/>
      <c r="AC4" s="120"/>
      <c r="AD4" s="121"/>
      <c r="AF4" s="119" t="s">
        <v>9</v>
      </c>
      <c r="AG4" s="120"/>
      <c r="AH4" s="120"/>
      <c r="AI4" s="120"/>
      <c r="AJ4" s="121"/>
      <c r="AL4" s="43"/>
      <c r="AM4" s="43"/>
      <c r="AN4" s="12"/>
      <c r="AO4" s="12"/>
      <c r="AP4" s="12"/>
      <c r="AQ4" s="12"/>
    </row>
    <row r="5" spans="3:44" s="4" customFormat="1" ht="51" customHeight="1" thickBot="1" x14ac:dyDescent="0.25">
      <c r="M5" s="1"/>
      <c r="N5" s="35" t="s">
        <v>0</v>
      </c>
      <c r="O5" s="118" t="s">
        <v>1</v>
      </c>
      <c r="P5" s="118"/>
      <c r="Q5" s="118"/>
      <c r="R5" s="36"/>
      <c r="S5" s="1"/>
      <c r="T5" s="38" t="s">
        <v>2</v>
      </c>
      <c r="U5" s="118" t="s">
        <v>1</v>
      </c>
      <c r="V5" s="118"/>
      <c r="W5" s="118"/>
      <c r="X5" s="36"/>
      <c r="Y5" s="1"/>
      <c r="Z5" s="40" t="s">
        <v>3</v>
      </c>
      <c r="AA5" s="118" t="s">
        <v>1</v>
      </c>
      <c r="AB5" s="118"/>
      <c r="AC5" s="118"/>
      <c r="AD5" s="36"/>
      <c r="AE5" s="1"/>
      <c r="AF5" s="42" t="s">
        <v>4</v>
      </c>
      <c r="AG5" s="118" t="s">
        <v>1</v>
      </c>
      <c r="AH5" s="118"/>
      <c r="AI5" s="118"/>
      <c r="AJ5" s="36"/>
      <c r="AK5" s="1"/>
      <c r="AL5" s="44"/>
      <c r="AM5" s="44"/>
      <c r="AN5" s="21" t="s">
        <v>5</v>
      </c>
      <c r="AO5" s="27" t="s">
        <v>2</v>
      </c>
      <c r="AP5" s="22" t="s">
        <v>3</v>
      </c>
      <c r="AQ5" s="23" t="s">
        <v>4</v>
      </c>
      <c r="AR5" s="49"/>
    </row>
    <row r="6" spans="3:44" s="4" customFormat="1" ht="51" customHeight="1" x14ac:dyDescent="0.2">
      <c r="M6" s="2"/>
      <c r="N6" s="24">
        <f>$AN6</f>
        <v>0</v>
      </c>
      <c r="O6" s="24">
        <f>$AN7</f>
        <v>0</v>
      </c>
      <c r="P6" s="7"/>
      <c r="Q6" s="24">
        <f>$AN8</f>
        <v>0</v>
      </c>
      <c r="R6" s="24">
        <f>$AN9</f>
        <v>0</v>
      </c>
      <c r="S6" s="6"/>
      <c r="T6" s="37">
        <f>AO6</f>
        <v>0</v>
      </c>
      <c r="U6" s="37">
        <f>AO7</f>
        <v>0</v>
      </c>
      <c r="V6" s="7"/>
      <c r="W6" s="37">
        <f>AO8</f>
        <v>0</v>
      </c>
      <c r="X6" s="37">
        <f>AO9</f>
        <v>0</v>
      </c>
      <c r="Y6" s="6"/>
      <c r="Z6" s="39">
        <f>AP6</f>
        <v>0</v>
      </c>
      <c r="AA6" s="39">
        <f>AP7</f>
        <v>0</v>
      </c>
      <c r="AB6" s="7"/>
      <c r="AC6" s="39">
        <f>AP8</f>
        <v>0</v>
      </c>
      <c r="AD6" s="39">
        <f>AP9</f>
        <v>0</v>
      </c>
      <c r="AE6" s="6"/>
      <c r="AF6" s="41">
        <f>AQ6</f>
        <v>0</v>
      </c>
      <c r="AG6" s="41">
        <f>AQ7</f>
        <v>0</v>
      </c>
      <c r="AH6" s="7"/>
      <c r="AI6" s="41">
        <f>AQ8</f>
        <v>0</v>
      </c>
      <c r="AJ6" s="41">
        <f>AQ9</f>
        <v>0</v>
      </c>
      <c r="AK6" s="3"/>
      <c r="AL6" s="45"/>
      <c r="AM6" s="45"/>
      <c r="AN6" s="50"/>
      <c r="AO6" s="28"/>
      <c r="AP6" s="30"/>
      <c r="AQ6" s="31"/>
      <c r="AR6" s="51"/>
    </row>
    <row r="7" spans="3:44" s="4" customFormat="1" ht="51" customHeight="1" x14ac:dyDescent="0.2">
      <c r="J7" s="4">
        <v>8</v>
      </c>
      <c r="M7" s="2"/>
      <c r="N7" s="17">
        <f>$AN$10</f>
        <v>0</v>
      </c>
      <c r="O7" s="17">
        <f>$AN$11</f>
        <v>0</v>
      </c>
      <c r="P7" s="7"/>
      <c r="Q7" s="17">
        <f>$AN$12</f>
        <v>0</v>
      </c>
      <c r="R7" s="17">
        <f>$AN$13</f>
        <v>0</v>
      </c>
      <c r="S7" s="6"/>
      <c r="T7" s="15">
        <f>$AO$10</f>
        <v>0</v>
      </c>
      <c r="U7" s="15">
        <f>$AO$11</f>
        <v>0</v>
      </c>
      <c r="V7" s="7"/>
      <c r="W7" s="15">
        <f>$AO$12</f>
        <v>0</v>
      </c>
      <c r="X7" s="15">
        <f>$AO$13</f>
        <v>0</v>
      </c>
      <c r="Y7" s="6"/>
      <c r="Z7" s="16">
        <f>$AP$10</f>
        <v>0</v>
      </c>
      <c r="AA7" s="16">
        <f>$AP$11</f>
        <v>0</v>
      </c>
      <c r="AB7" s="7"/>
      <c r="AC7" s="16">
        <f>$AP$12</f>
        <v>0</v>
      </c>
      <c r="AD7" s="16">
        <f>$AP$13</f>
        <v>0</v>
      </c>
      <c r="AE7" s="6"/>
      <c r="AF7" s="18">
        <f>$AQ$10</f>
        <v>0</v>
      </c>
      <c r="AG7" s="18">
        <f>$AQ$11</f>
        <v>0</v>
      </c>
      <c r="AH7" s="7"/>
      <c r="AI7" s="18">
        <f>$AQ$12</f>
        <v>0</v>
      </c>
      <c r="AJ7" s="18">
        <f>$AQ$13</f>
        <v>0</v>
      </c>
      <c r="AK7" s="3"/>
      <c r="AL7" s="45"/>
      <c r="AM7" s="45" t="str">
        <f>IF(COUNTIF($C$1:C2,C2)&gt;1,"Doublon","")</f>
        <v/>
      </c>
      <c r="AN7" s="52"/>
      <c r="AO7" s="29"/>
      <c r="AP7" s="19"/>
      <c r="AQ7" s="20"/>
      <c r="AR7" s="51"/>
    </row>
    <row r="8" spans="3:44" s="4" customFormat="1" ht="51" customHeight="1" x14ac:dyDescent="0.2">
      <c r="J8" s="4">
        <v>12</v>
      </c>
      <c r="M8" s="2"/>
      <c r="N8" s="17">
        <f>$AN$14</f>
        <v>0</v>
      </c>
      <c r="O8" s="17">
        <f>$AN$15</f>
        <v>0</v>
      </c>
      <c r="P8" s="7"/>
      <c r="Q8" s="17">
        <f>$AN$16</f>
        <v>0</v>
      </c>
      <c r="R8" s="17">
        <f>$AN$17</f>
        <v>0</v>
      </c>
      <c r="S8" s="6"/>
      <c r="T8" s="15">
        <f>$AO$14</f>
        <v>0</v>
      </c>
      <c r="U8" s="15">
        <f>$AO$15</f>
        <v>0</v>
      </c>
      <c r="V8" s="7"/>
      <c r="W8" s="15">
        <f>$AO$16</f>
        <v>0</v>
      </c>
      <c r="X8" s="15">
        <f>$AO$17</f>
        <v>0</v>
      </c>
      <c r="Y8" s="6"/>
      <c r="Z8" s="16">
        <f>$AP$14</f>
        <v>0</v>
      </c>
      <c r="AA8" s="16">
        <f>$AP$15</f>
        <v>0</v>
      </c>
      <c r="AB8" s="7"/>
      <c r="AC8" s="16">
        <f>$AP$16</f>
        <v>0</v>
      </c>
      <c r="AD8" s="16">
        <f>$AP$17</f>
        <v>0</v>
      </c>
      <c r="AE8" s="6"/>
      <c r="AF8" s="18">
        <f>$AQ$14</f>
        <v>0</v>
      </c>
      <c r="AG8" s="18">
        <f>$AQ$15</f>
        <v>0</v>
      </c>
      <c r="AH8" s="7"/>
      <c r="AI8" s="18">
        <f>$AQ$16</f>
        <v>0</v>
      </c>
      <c r="AJ8" s="18">
        <f>$AQ$17</f>
        <v>0</v>
      </c>
      <c r="AK8" s="3"/>
      <c r="AL8" s="45"/>
      <c r="AM8" s="45" t="str">
        <f>IF(COUNTIF($C$1:C3,C3)&gt;1,"Doublon","")</f>
        <v/>
      </c>
      <c r="AN8" s="52"/>
      <c r="AO8" s="29"/>
      <c r="AP8" s="19"/>
      <c r="AQ8" s="20"/>
      <c r="AR8" s="51"/>
    </row>
    <row r="9" spans="3:44" s="4" customFormat="1" ht="51" customHeight="1" x14ac:dyDescent="0.2">
      <c r="J9" s="4">
        <v>16</v>
      </c>
      <c r="M9" s="2"/>
      <c r="N9" s="17">
        <f>$AN$18</f>
        <v>0</v>
      </c>
      <c r="O9" s="17">
        <f>$AN$19</f>
        <v>0</v>
      </c>
      <c r="P9" s="7"/>
      <c r="Q9" s="17">
        <f>$AN$20</f>
        <v>0</v>
      </c>
      <c r="R9" s="17">
        <f>$AN$21</f>
        <v>0</v>
      </c>
      <c r="S9" s="6"/>
      <c r="T9" s="15">
        <f>$AO$18</f>
        <v>0</v>
      </c>
      <c r="U9" s="15">
        <f>$AO$19</f>
        <v>0</v>
      </c>
      <c r="V9" s="7"/>
      <c r="W9" s="15">
        <f>$AO$20</f>
        <v>0</v>
      </c>
      <c r="X9" s="15">
        <f>$AO$21</f>
        <v>0</v>
      </c>
      <c r="Y9" s="6"/>
      <c r="Z9" s="16">
        <f>$AP$18</f>
        <v>0</v>
      </c>
      <c r="AA9" s="16">
        <f>$AP$19</f>
        <v>0</v>
      </c>
      <c r="AB9" s="7"/>
      <c r="AC9" s="16">
        <f>$AP$20</f>
        <v>0</v>
      </c>
      <c r="AD9" s="16">
        <f>$AP$21</f>
        <v>0</v>
      </c>
      <c r="AE9" s="6"/>
      <c r="AF9" s="18">
        <f>$AQ$18</f>
        <v>0</v>
      </c>
      <c r="AG9" s="18">
        <f>$AQ$19</f>
        <v>0</v>
      </c>
      <c r="AH9" s="7"/>
      <c r="AI9" s="18">
        <f>$AQ$20</f>
        <v>0</v>
      </c>
      <c r="AJ9" s="18">
        <f>$AQ$21</f>
        <v>0</v>
      </c>
      <c r="AK9" s="3"/>
      <c r="AL9" s="45"/>
      <c r="AM9" s="45" t="str">
        <f>IF(COUNTIF($C$1:C4,C4)&gt;1,"Doublon","")</f>
        <v/>
      </c>
      <c r="AN9" s="52"/>
      <c r="AO9" s="29"/>
      <c r="AP9" s="19"/>
      <c r="AQ9" s="20"/>
      <c r="AR9" s="51"/>
    </row>
    <row r="10" spans="3:44" s="4" customFormat="1" ht="51" customHeight="1" x14ac:dyDescent="0.2">
      <c r="J10" s="4">
        <v>20</v>
      </c>
      <c r="M10" s="2"/>
      <c r="N10" s="17">
        <f>$AN$22</f>
        <v>0</v>
      </c>
      <c r="O10" s="17">
        <f>$AN$23</f>
        <v>0</v>
      </c>
      <c r="P10" s="7"/>
      <c r="Q10" s="17">
        <f>$AN$24</f>
        <v>0</v>
      </c>
      <c r="R10" s="17">
        <f>$AN$25</f>
        <v>0</v>
      </c>
      <c r="S10" s="6"/>
      <c r="T10" s="15">
        <f>$AO$22</f>
        <v>0</v>
      </c>
      <c r="U10" s="15">
        <f>$AO$23</f>
        <v>0</v>
      </c>
      <c r="V10" s="7"/>
      <c r="W10" s="15">
        <f>$AO$24</f>
        <v>0</v>
      </c>
      <c r="X10" s="15">
        <f>$AO$25</f>
        <v>0</v>
      </c>
      <c r="Y10" s="6"/>
      <c r="Z10" s="16">
        <f>$AP$22</f>
        <v>0</v>
      </c>
      <c r="AA10" s="16">
        <f>$AP$23</f>
        <v>0</v>
      </c>
      <c r="AB10" s="7"/>
      <c r="AC10" s="16">
        <f>$AP$24</f>
        <v>0</v>
      </c>
      <c r="AD10" s="16">
        <f>$AP$25</f>
        <v>0</v>
      </c>
      <c r="AE10" s="6"/>
      <c r="AF10" s="18">
        <f>$AQ$22</f>
        <v>0</v>
      </c>
      <c r="AG10" s="18">
        <f>$AQ$23</f>
        <v>0</v>
      </c>
      <c r="AH10" s="7"/>
      <c r="AI10" s="18">
        <f>$AQ$24</f>
        <v>0</v>
      </c>
      <c r="AJ10" s="18">
        <f>$AQ$25</f>
        <v>0</v>
      </c>
      <c r="AK10" s="3"/>
      <c r="AL10" s="45"/>
      <c r="AM10" s="45" t="str">
        <f>IF(COUNTIF($C$1:C5,C5)&gt;1,"Doublon","")</f>
        <v/>
      </c>
      <c r="AN10" s="52"/>
      <c r="AO10" s="29"/>
      <c r="AP10" s="19"/>
      <c r="AQ10" s="20"/>
      <c r="AR10" s="51"/>
    </row>
    <row r="11" spans="3:44" s="4" customFormat="1" ht="51" customHeight="1" x14ac:dyDescent="0.2">
      <c r="J11" s="4">
        <v>24</v>
      </c>
      <c r="M11" s="2"/>
      <c r="N11" s="17">
        <f>$AN$26</f>
        <v>0</v>
      </c>
      <c r="O11" s="17">
        <f>$AN$27</f>
        <v>0</v>
      </c>
      <c r="P11" s="7"/>
      <c r="Q11" s="17">
        <f>$AN$28</f>
        <v>0</v>
      </c>
      <c r="R11" s="17">
        <f>$AN$29</f>
        <v>0</v>
      </c>
      <c r="S11" s="6"/>
      <c r="T11" s="15">
        <f>$AO$26</f>
        <v>0</v>
      </c>
      <c r="U11" s="15">
        <f>$AO$27</f>
        <v>0</v>
      </c>
      <c r="V11" s="7"/>
      <c r="W11" s="15">
        <f>$AO$28</f>
        <v>0</v>
      </c>
      <c r="X11" s="15">
        <f>$AO$29</f>
        <v>0</v>
      </c>
      <c r="Y11" s="6"/>
      <c r="Z11" s="16">
        <f>$AP$26</f>
        <v>0</v>
      </c>
      <c r="AA11" s="16">
        <f>$AP$27</f>
        <v>0</v>
      </c>
      <c r="AB11" s="7"/>
      <c r="AC11" s="16">
        <f>$AP$28</f>
        <v>0</v>
      </c>
      <c r="AD11" s="16">
        <f>$AP$29</f>
        <v>0</v>
      </c>
      <c r="AE11" s="6"/>
      <c r="AF11" s="18">
        <f>$AQ$26</f>
        <v>0</v>
      </c>
      <c r="AG11" s="18">
        <f>$AQ$27</f>
        <v>0</v>
      </c>
      <c r="AH11" s="7"/>
      <c r="AI11" s="18">
        <f>$AQ$28</f>
        <v>0</v>
      </c>
      <c r="AJ11" s="18">
        <f>$AQ$29</f>
        <v>0</v>
      </c>
      <c r="AK11" s="3"/>
      <c r="AL11" s="45"/>
      <c r="AM11" s="45" t="str">
        <f>IF(COUNTIF($C$1:C6,C6)&gt;1,"Doublon","")</f>
        <v/>
      </c>
      <c r="AN11" s="52"/>
      <c r="AO11" s="29"/>
      <c r="AP11" s="19"/>
      <c r="AQ11" s="20"/>
      <c r="AR11" s="51"/>
    </row>
    <row r="12" spans="3:44" s="4" customFormat="1" ht="51" customHeight="1" x14ac:dyDescent="0.2">
      <c r="J12" s="4">
        <v>28</v>
      </c>
      <c r="M12" s="2"/>
      <c r="N12" s="17">
        <f>$AN$30</f>
        <v>0</v>
      </c>
      <c r="O12" s="17">
        <f>$AN$31</f>
        <v>0</v>
      </c>
      <c r="P12" s="7"/>
      <c r="Q12" s="17">
        <f>$AN$32</f>
        <v>0</v>
      </c>
      <c r="R12" s="17">
        <f>$AN$33</f>
        <v>0</v>
      </c>
      <c r="S12" s="6"/>
      <c r="T12" s="15">
        <f>$AO$30</f>
        <v>0</v>
      </c>
      <c r="U12" s="15">
        <f>$AO$31</f>
        <v>0</v>
      </c>
      <c r="V12" s="7"/>
      <c r="W12" s="15">
        <f>$AO$32</f>
        <v>0</v>
      </c>
      <c r="X12" s="15">
        <f>$AO$33</f>
        <v>0</v>
      </c>
      <c r="Y12" s="6"/>
      <c r="Z12" s="16">
        <f>$AP$30</f>
        <v>0</v>
      </c>
      <c r="AA12" s="16">
        <f>$AP$31</f>
        <v>0</v>
      </c>
      <c r="AB12" s="7"/>
      <c r="AC12" s="16">
        <f>$AP$32</f>
        <v>0</v>
      </c>
      <c r="AD12" s="16">
        <f>$AP$33</f>
        <v>0</v>
      </c>
      <c r="AE12" s="6"/>
      <c r="AF12" s="18">
        <f>$AQ$30</f>
        <v>0</v>
      </c>
      <c r="AG12" s="18">
        <f>$AQ$31</f>
        <v>0</v>
      </c>
      <c r="AH12" s="7"/>
      <c r="AI12" s="18">
        <f>$AQ$32</f>
        <v>0</v>
      </c>
      <c r="AJ12" s="18">
        <f>$AQ$33</f>
        <v>0</v>
      </c>
      <c r="AK12" s="3"/>
      <c r="AL12" s="45"/>
      <c r="AM12" s="45" t="str">
        <f>IF(COUNTIF($C$1:C7,C7)&gt;1,"Doublon","")</f>
        <v/>
      </c>
      <c r="AN12" s="52"/>
      <c r="AO12" s="29"/>
      <c r="AP12" s="19"/>
      <c r="AQ12" s="20"/>
      <c r="AR12" s="51"/>
    </row>
    <row r="13" spans="3:44" s="4" customFormat="1" ht="51" customHeight="1" x14ac:dyDescent="0.2">
      <c r="J13" s="4">
        <v>32</v>
      </c>
      <c r="M13" s="2"/>
      <c r="N13" s="17">
        <f>$AN$34</f>
        <v>0</v>
      </c>
      <c r="O13" s="17">
        <f>$AN$35</f>
        <v>0</v>
      </c>
      <c r="P13" s="7"/>
      <c r="Q13" s="17">
        <f>$AN$36</f>
        <v>0</v>
      </c>
      <c r="R13" s="17">
        <f>$AN$37</f>
        <v>0</v>
      </c>
      <c r="S13" s="6"/>
      <c r="T13" s="15">
        <f>$AO$34</f>
        <v>0</v>
      </c>
      <c r="U13" s="15">
        <f>$AO$35</f>
        <v>0</v>
      </c>
      <c r="V13" s="7"/>
      <c r="W13" s="15">
        <f>$AO$36</f>
        <v>0</v>
      </c>
      <c r="X13" s="15">
        <f>$AO$37</f>
        <v>0</v>
      </c>
      <c r="Y13" s="6"/>
      <c r="Z13" s="16">
        <f>$AP$34</f>
        <v>0</v>
      </c>
      <c r="AA13" s="16">
        <f>$AP$35</f>
        <v>0</v>
      </c>
      <c r="AB13" s="7"/>
      <c r="AC13" s="16">
        <f>$AP$36</f>
        <v>0</v>
      </c>
      <c r="AD13" s="16">
        <f>$AP$37</f>
        <v>0</v>
      </c>
      <c r="AE13" s="6"/>
      <c r="AF13" s="18">
        <f>$AQ$34</f>
        <v>0</v>
      </c>
      <c r="AG13" s="18">
        <f>$AQ$35</f>
        <v>0</v>
      </c>
      <c r="AH13" s="7"/>
      <c r="AI13" s="18">
        <f>$AQ$36</f>
        <v>0</v>
      </c>
      <c r="AJ13" s="18">
        <f>$AQ$37</f>
        <v>0</v>
      </c>
      <c r="AK13" s="3"/>
      <c r="AL13" s="45"/>
      <c r="AM13" s="45" t="str">
        <f>IF(COUNTIF($C$1:C8,C8)&gt;1,"Doublon","")</f>
        <v/>
      </c>
      <c r="AN13" s="52"/>
      <c r="AO13" s="29"/>
      <c r="AP13" s="19"/>
      <c r="AQ13" s="20"/>
      <c r="AR13" s="51"/>
    </row>
    <row r="14" spans="3:44" s="4" customFormat="1" ht="51" customHeight="1" x14ac:dyDescent="0.2">
      <c r="J14" s="4">
        <v>36</v>
      </c>
      <c r="M14" s="2"/>
      <c r="N14" s="17">
        <f>$AN$38</f>
        <v>0</v>
      </c>
      <c r="O14" s="17">
        <f>$AN$39</f>
        <v>0</v>
      </c>
      <c r="P14" s="7"/>
      <c r="Q14" s="17">
        <f>$AN$40</f>
        <v>0</v>
      </c>
      <c r="R14" s="17">
        <f>$AN$41</f>
        <v>0</v>
      </c>
      <c r="S14" s="6"/>
      <c r="T14" s="15">
        <f>$AO$38</f>
        <v>0</v>
      </c>
      <c r="U14" s="15">
        <f>$AO$39</f>
        <v>0</v>
      </c>
      <c r="V14" s="7"/>
      <c r="W14" s="15">
        <f>$AO$40</f>
        <v>0</v>
      </c>
      <c r="X14" s="15">
        <f>$AO$41</f>
        <v>0</v>
      </c>
      <c r="Y14" s="6"/>
      <c r="Z14" s="16">
        <f>$AP$38</f>
        <v>0</v>
      </c>
      <c r="AA14" s="16">
        <f>$AP$39</f>
        <v>0</v>
      </c>
      <c r="AB14" s="7"/>
      <c r="AC14" s="16">
        <f>$AP$40</f>
        <v>0</v>
      </c>
      <c r="AD14" s="16">
        <f>$AP$41</f>
        <v>0</v>
      </c>
      <c r="AE14" s="6"/>
      <c r="AF14" s="18">
        <f>$AQ$38</f>
        <v>0</v>
      </c>
      <c r="AG14" s="18">
        <f>$AQ$39</f>
        <v>0</v>
      </c>
      <c r="AH14" s="7"/>
      <c r="AI14" s="18">
        <f>$AQ$40</f>
        <v>0</v>
      </c>
      <c r="AJ14" s="18">
        <f>$AQ$41</f>
        <v>0</v>
      </c>
      <c r="AK14" s="3"/>
      <c r="AL14" s="45"/>
      <c r="AM14" s="45" t="str">
        <f>IF(COUNTIF($C$1:C9,C9)&gt;1,"Doublon","")</f>
        <v/>
      </c>
      <c r="AN14" s="52"/>
      <c r="AO14" s="29"/>
      <c r="AP14" s="19"/>
      <c r="AQ14" s="20"/>
      <c r="AR14" s="51"/>
    </row>
    <row r="15" spans="3:44" s="4" customFormat="1" ht="51" customHeight="1" x14ac:dyDescent="0.2">
      <c r="J15" s="4">
        <v>40</v>
      </c>
      <c r="M15" s="2"/>
      <c r="N15" s="17">
        <f>$AN$42</f>
        <v>0</v>
      </c>
      <c r="O15" s="17">
        <f>$AN$43</f>
        <v>0</v>
      </c>
      <c r="P15" s="7"/>
      <c r="Q15" s="17">
        <f>$AN$44</f>
        <v>0</v>
      </c>
      <c r="R15" s="17">
        <f>$AN$45</f>
        <v>0</v>
      </c>
      <c r="S15" s="6"/>
      <c r="T15" s="15">
        <f>$AO$42</f>
        <v>0</v>
      </c>
      <c r="U15" s="15">
        <f>$AO$43</f>
        <v>0</v>
      </c>
      <c r="V15" s="7"/>
      <c r="W15" s="15">
        <f>$AO$44</f>
        <v>0</v>
      </c>
      <c r="X15" s="15">
        <f>$AO$45</f>
        <v>0</v>
      </c>
      <c r="Y15" s="6"/>
      <c r="Z15" s="16">
        <f>$AP$42</f>
        <v>0</v>
      </c>
      <c r="AA15" s="16">
        <f>$AP$43</f>
        <v>0</v>
      </c>
      <c r="AB15" s="7"/>
      <c r="AC15" s="16">
        <f>$AP$44</f>
        <v>0</v>
      </c>
      <c r="AD15" s="16">
        <f>$AP$45</f>
        <v>0</v>
      </c>
      <c r="AE15" s="6"/>
      <c r="AF15" s="18">
        <f>$AQ$42</f>
        <v>0</v>
      </c>
      <c r="AG15" s="18">
        <f>$AQ$43</f>
        <v>0</v>
      </c>
      <c r="AH15" s="7"/>
      <c r="AI15" s="18">
        <f>$AQ$44</f>
        <v>0</v>
      </c>
      <c r="AJ15" s="18">
        <f>$AQ$45</f>
        <v>0</v>
      </c>
      <c r="AK15" s="3"/>
      <c r="AL15" s="45"/>
      <c r="AM15" s="45" t="str">
        <f>IF(COUNTIF($C$1:C10,C10)&gt;1,"Doublon","")</f>
        <v/>
      </c>
      <c r="AN15" s="52"/>
      <c r="AO15" s="29"/>
      <c r="AP15" s="19"/>
      <c r="AQ15" s="20"/>
      <c r="AR15" s="51"/>
    </row>
    <row r="16" spans="3:44" s="4" customFormat="1" ht="51" customHeight="1" x14ac:dyDescent="0.2">
      <c r="M16" s="2"/>
      <c r="N16" s="17">
        <f>$AN$46</f>
        <v>0</v>
      </c>
      <c r="O16" s="17">
        <f>$AN$47</f>
        <v>0</v>
      </c>
      <c r="P16" s="7"/>
      <c r="Q16" s="17">
        <f>$AN$48</f>
        <v>0</v>
      </c>
      <c r="R16" s="17">
        <f>$AN$49</f>
        <v>0</v>
      </c>
      <c r="S16" s="6"/>
      <c r="T16" s="15">
        <f>$AO$46</f>
        <v>0</v>
      </c>
      <c r="U16" s="15">
        <f>$AO$47</f>
        <v>0</v>
      </c>
      <c r="V16" s="7"/>
      <c r="W16" s="15">
        <f>$AO$48</f>
        <v>0</v>
      </c>
      <c r="X16" s="15">
        <f>$AO$49</f>
        <v>0</v>
      </c>
      <c r="Y16" s="6"/>
      <c r="Z16" s="16">
        <f>$AP$46</f>
        <v>0</v>
      </c>
      <c r="AA16" s="16">
        <f>$AP$47</f>
        <v>0</v>
      </c>
      <c r="AB16" s="7"/>
      <c r="AC16" s="16">
        <f>$AP$48</f>
        <v>0</v>
      </c>
      <c r="AD16" s="16">
        <f>$AP$49</f>
        <v>0</v>
      </c>
      <c r="AE16" s="6"/>
      <c r="AF16" s="18">
        <f>$AQ$46</f>
        <v>0</v>
      </c>
      <c r="AG16" s="18">
        <f>$AQ$47</f>
        <v>0</v>
      </c>
      <c r="AH16" s="7"/>
      <c r="AI16" s="18">
        <f>$AQ$48</f>
        <v>0</v>
      </c>
      <c r="AJ16" s="18">
        <f>$AQ$49</f>
        <v>0</v>
      </c>
      <c r="AK16" s="3"/>
      <c r="AL16" s="45"/>
      <c r="AM16" s="45" t="str">
        <f>IF(COUNTIF($C$1:C11,C11)&gt;1,"Doublon","")</f>
        <v/>
      </c>
      <c r="AN16" s="52"/>
      <c r="AO16" s="29"/>
      <c r="AP16" s="19"/>
      <c r="AQ16" s="20"/>
      <c r="AR16" s="51"/>
    </row>
    <row r="17" spans="13:44" s="4" customFormat="1" ht="51" customHeight="1" x14ac:dyDescent="0.2">
      <c r="M17" s="2"/>
      <c r="N17" s="17">
        <f>$AN$50</f>
        <v>0</v>
      </c>
      <c r="O17" s="17">
        <f>$AN$51</f>
        <v>0</v>
      </c>
      <c r="P17" s="7"/>
      <c r="Q17" s="17">
        <f>$AN$52</f>
        <v>0</v>
      </c>
      <c r="R17" s="17">
        <f>$AN$53</f>
        <v>0</v>
      </c>
      <c r="S17" s="6"/>
      <c r="T17" s="15">
        <f>$AO$50</f>
        <v>0</v>
      </c>
      <c r="U17" s="15">
        <f>$AO$51</f>
        <v>0</v>
      </c>
      <c r="V17" s="7"/>
      <c r="W17" s="15">
        <f>$AO$52</f>
        <v>0</v>
      </c>
      <c r="X17" s="15">
        <f>$AO$53</f>
        <v>0</v>
      </c>
      <c r="Y17" s="6"/>
      <c r="Z17" s="16">
        <f>$AP$50</f>
        <v>0</v>
      </c>
      <c r="AA17" s="16">
        <f>$AP$51</f>
        <v>0</v>
      </c>
      <c r="AB17" s="7"/>
      <c r="AC17" s="16">
        <f>$AP$52</f>
        <v>0</v>
      </c>
      <c r="AD17" s="16">
        <f>$AP$53</f>
        <v>0</v>
      </c>
      <c r="AE17" s="6"/>
      <c r="AF17" s="18">
        <f>$AQ$50</f>
        <v>0</v>
      </c>
      <c r="AG17" s="18">
        <f>$AQ$51</f>
        <v>0</v>
      </c>
      <c r="AH17" s="7"/>
      <c r="AI17" s="18">
        <f>$AQ$52</f>
        <v>0</v>
      </c>
      <c r="AJ17" s="18">
        <f>$AQ$53</f>
        <v>0</v>
      </c>
      <c r="AK17" s="3"/>
      <c r="AL17" s="45"/>
      <c r="AM17" s="45" t="str">
        <f>IF(COUNTIF($C$1:C12,C12)&gt;1,"Doublon","")</f>
        <v/>
      </c>
      <c r="AN17" s="52"/>
      <c r="AO17" s="29"/>
      <c r="AP17" s="19"/>
      <c r="AQ17" s="20"/>
      <c r="AR17" s="51"/>
    </row>
    <row r="18" spans="13:44" s="4" customFormat="1" ht="51" customHeight="1" x14ac:dyDescent="0.2">
      <c r="M18" s="2"/>
      <c r="N18" s="17">
        <f>$AN$54</f>
        <v>0</v>
      </c>
      <c r="O18" s="17">
        <f>$AN$55</f>
        <v>0</v>
      </c>
      <c r="P18" s="7"/>
      <c r="Q18" s="17">
        <f>$AN$56</f>
        <v>0</v>
      </c>
      <c r="R18" s="17">
        <f>$AN$57</f>
        <v>0</v>
      </c>
      <c r="S18" s="6"/>
      <c r="T18" s="15">
        <f>$AO$54</f>
        <v>0</v>
      </c>
      <c r="U18" s="15">
        <f>$AO$55</f>
        <v>0</v>
      </c>
      <c r="V18" s="7"/>
      <c r="W18" s="15">
        <f>$AO$56</f>
        <v>0</v>
      </c>
      <c r="X18" s="15">
        <f>$AO$57</f>
        <v>0</v>
      </c>
      <c r="Y18" s="6"/>
      <c r="Z18" s="16">
        <f>$AP$54</f>
        <v>0</v>
      </c>
      <c r="AA18" s="16">
        <f>$AP$55</f>
        <v>0</v>
      </c>
      <c r="AB18" s="7"/>
      <c r="AC18" s="16">
        <f>$AP$56</f>
        <v>0</v>
      </c>
      <c r="AD18" s="16">
        <f>$AP$57</f>
        <v>0</v>
      </c>
      <c r="AE18" s="6"/>
      <c r="AF18" s="18">
        <f>$AQ$54</f>
        <v>0</v>
      </c>
      <c r="AG18" s="18">
        <f>$AQ$55</f>
        <v>0</v>
      </c>
      <c r="AH18" s="7"/>
      <c r="AI18" s="18">
        <f>$AQ$56</f>
        <v>0</v>
      </c>
      <c r="AJ18" s="18">
        <f>$AQ$57</f>
        <v>0</v>
      </c>
      <c r="AK18" s="3"/>
      <c r="AL18" s="45"/>
      <c r="AM18" s="45" t="str">
        <f>IF(COUNTIF($C$1:C13,C13)&gt;1,"Doublon","")</f>
        <v/>
      </c>
      <c r="AN18" s="52"/>
      <c r="AO18" s="29"/>
      <c r="AP18" s="19"/>
      <c r="AQ18" s="20"/>
      <c r="AR18" s="51"/>
    </row>
    <row r="19" spans="13:44" s="4" customFormat="1" ht="51" customHeight="1" x14ac:dyDescent="0.2">
      <c r="M19" s="2"/>
      <c r="N19" s="17">
        <f>$AN$58</f>
        <v>0</v>
      </c>
      <c r="O19" s="17">
        <f>$AN$59</f>
        <v>0</v>
      </c>
      <c r="P19" s="7"/>
      <c r="Q19" s="17">
        <f>$AN$60</f>
        <v>0</v>
      </c>
      <c r="R19" s="17">
        <f>$AN$61</f>
        <v>0</v>
      </c>
      <c r="S19" s="6"/>
      <c r="T19" s="15">
        <f>$AO$58</f>
        <v>0</v>
      </c>
      <c r="U19" s="15">
        <f>$AO$59</f>
        <v>0</v>
      </c>
      <c r="V19" s="7"/>
      <c r="W19" s="15">
        <f>$AO$60</f>
        <v>0</v>
      </c>
      <c r="X19" s="15">
        <f>$AO$61</f>
        <v>0</v>
      </c>
      <c r="Y19" s="6"/>
      <c r="Z19" s="16">
        <f>$AP$58</f>
        <v>0</v>
      </c>
      <c r="AA19" s="16">
        <f>$AP$59</f>
        <v>0</v>
      </c>
      <c r="AB19" s="7"/>
      <c r="AC19" s="16">
        <f>$AP$60</f>
        <v>0</v>
      </c>
      <c r="AD19" s="16">
        <f>$AP$61</f>
        <v>0</v>
      </c>
      <c r="AE19" s="6"/>
      <c r="AF19" s="18">
        <f>$AQ$58</f>
        <v>0</v>
      </c>
      <c r="AG19" s="18">
        <f>$AQ$59</f>
        <v>0</v>
      </c>
      <c r="AH19" s="7"/>
      <c r="AI19" s="18">
        <f>$AQ$60</f>
        <v>0</v>
      </c>
      <c r="AJ19" s="18">
        <f>$AQ$61</f>
        <v>0</v>
      </c>
      <c r="AK19" s="3"/>
      <c r="AL19" s="45"/>
      <c r="AM19" s="45" t="str">
        <f>IF(COUNTIF($C$1:C14,C14)&gt;1,"Doublon","")</f>
        <v/>
      </c>
      <c r="AN19" s="52"/>
      <c r="AO19" s="29"/>
      <c r="AP19" s="19"/>
      <c r="AQ19" s="20"/>
      <c r="AR19" s="51"/>
    </row>
    <row r="20" spans="13:44" s="4" customFormat="1" ht="51" customHeight="1" x14ac:dyDescent="0.2">
      <c r="M20" s="2"/>
      <c r="N20" s="17">
        <f>$AN$62</f>
        <v>0</v>
      </c>
      <c r="O20" s="17">
        <f>$AN$63</f>
        <v>0</v>
      </c>
      <c r="P20" s="7"/>
      <c r="Q20" s="17">
        <f>$AN$64</f>
        <v>0</v>
      </c>
      <c r="R20" s="17">
        <f>$AN$65</f>
        <v>0</v>
      </c>
      <c r="S20" s="6"/>
      <c r="T20" s="15">
        <f>$AO$62</f>
        <v>0</v>
      </c>
      <c r="U20" s="15">
        <f>$AO$63</f>
        <v>0</v>
      </c>
      <c r="V20" s="7"/>
      <c r="W20" s="15">
        <f>$AO$64</f>
        <v>0</v>
      </c>
      <c r="X20" s="15">
        <f>$AO$65</f>
        <v>0</v>
      </c>
      <c r="Y20" s="6"/>
      <c r="Z20" s="16">
        <f>$AP$62</f>
        <v>0</v>
      </c>
      <c r="AA20" s="16">
        <f>$AP$63</f>
        <v>0</v>
      </c>
      <c r="AB20" s="7"/>
      <c r="AC20" s="16">
        <f>$AP$64</f>
        <v>0</v>
      </c>
      <c r="AD20" s="16">
        <f>$AP$65</f>
        <v>0</v>
      </c>
      <c r="AE20" s="6"/>
      <c r="AF20" s="18">
        <f>$AQ$62</f>
        <v>0</v>
      </c>
      <c r="AG20" s="18">
        <f>$AQ$63</f>
        <v>0</v>
      </c>
      <c r="AH20" s="7"/>
      <c r="AI20" s="18">
        <f>$AQ$64</f>
        <v>0</v>
      </c>
      <c r="AJ20" s="18">
        <f>$AQ$65</f>
        <v>0</v>
      </c>
      <c r="AK20" s="3"/>
      <c r="AL20" s="45"/>
      <c r="AM20" s="45" t="str">
        <f>IF(COUNTIF($C$1:C15,C15)&gt;1,"Doublon","")</f>
        <v/>
      </c>
      <c r="AN20" s="52"/>
      <c r="AO20" s="29"/>
      <c r="AP20" s="19"/>
      <c r="AQ20" s="20"/>
      <c r="AR20" s="51"/>
    </row>
    <row r="21" spans="13:44" s="4" customFormat="1" ht="51" customHeight="1" x14ac:dyDescent="0.2">
      <c r="M21" s="2"/>
      <c r="N21" s="17">
        <f>$AN$66</f>
        <v>0</v>
      </c>
      <c r="O21" s="17">
        <f>$AN$67</f>
        <v>0</v>
      </c>
      <c r="P21" s="7"/>
      <c r="Q21" s="17">
        <f>$AN$68</f>
        <v>0</v>
      </c>
      <c r="R21" s="17">
        <f>$AN$69</f>
        <v>0</v>
      </c>
      <c r="S21" s="6"/>
      <c r="T21" s="15">
        <f>$AO$66</f>
        <v>0</v>
      </c>
      <c r="U21" s="15">
        <f>$AO$67</f>
        <v>0</v>
      </c>
      <c r="V21" s="7"/>
      <c r="W21" s="15">
        <f>$AO$68</f>
        <v>0</v>
      </c>
      <c r="X21" s="15">
        <f>$AO$69</f>
        <v>0</v>
      </c>
      <c r="Y21" s="6"/>
      <c r="Z21" s="16">
        <f>$AP$66</f>
        <v>0</v>
      </c>
      <c r="AA21" s="16">
        <f>$AP$67</f>
        <v>0</v>
      </c>
      <c r="AB21" s="7"/>
      <c r="AC21" s="16">
        <f>$AP$68</f>
        <v>0</v>
      </c>
      <c r="AD21" s="16">
        <f>$AP$69</f>
        <v>0</v>
      </c>
      <c r="AE21" s="6"/>
      <c r="AF21" s="18">
        <f>$AQ$66</f>
        <v>0</v>
      </c>
      <c r="AG21" s="18">
        <f>$AQ$67</f>
        <v>0</v>
      </c>
      <c r="AH21" s="7"/>
      <c r="AI21" s="18">
        <f>$AQ$68</f>
        <v>0</v>
      </c>
      <c r="AJ21" s="18">
        <f>$AQ$69</f>
        <v>0</v>
      </c>
      <c r="AK21" s="3"/>
      <c r="AL21" s="45"/>
      <c r="AM21" s="45" t="str">
        <f>IF(COUNTIF($C$1:C16,C16)&gt;1,"Doublon","")</f>
        <v/>
      </c>
      <c r="AN21" s="52"/>
      <c r="AO21" s="29"/>
      <c r="AP21" s="19"/>
      <c r="AQ21" s="20"/>
      <c r="AR21" s="51"/>
    </row>
    <row r="22" spans="13:44" s="4" customFormat="1" ht="51" customHeight="1" x14ac:dyDescent="0.2">
      <c r="M22" s="2"/>
      <c r="N22" s="17">
        <f>$AN$70</f>
        <v>0</v>
      </c>
      <c r="O22" s="17">
        <f>$AN$71</f>
        <v>0</v>
      </c>
      <c r="P22" s="7"/>
      <c r="Q22" s="17">
        <f>$AN$72</f>
        <v>0</v>
      </c>
      <c r="R22" s="17">
        <f>$AN$73</f>
        <v>0</v>
      </c>
      <c r="S22" s="6"/>
      <c r="T22" s="15">
        <f>$AO$70</f>
        <v>0</v>
      </c>
      <c r="U22" s="15">
        <f>$AO$71</f>
        <v>0</v>
      </c>
      <c r="V22" s="7"/>
      <c r="W22" s="15">
        <f>$AO$72</f>
        <v>0</v>
      </c>
      <c r="X22" s="15">
        <f>$AO$73</f>
        <v>0</v>
      </c>
      <c r="Y22" s="6"/>
      <c r="Z22" s="16">
        <f>$AP$70</f>
        <v>0</v>
      </c>
      <c r="AA22" s="16">
        <f>$AP$71</f>
        <v>0</v>
      </c>
      <c r="AB22" s="7"/>
      <c r="AC22" s="16">
        <f>$AP$72</f>
        <v>0</v>
      </c>
      <c r="AD22" s="16">
        <f>$AP$73</f>
        <v>0</v>
      </c>
      <c r="AE22" s="6"/>
      <c r="AF22" s="18">
        <f>$AQ$70</f>
        <v>0</v>
      </c>
      <c r="AG22" s="18">
        <f>$AQ$71</f>
        <v>0</v>
      </c>
      <c r="AH22" s="7"/>
      <c r="AI22" s="18">
        <f>$AQ$72</f>
        <v>0</v>
      </c>
      <c r="AJ22" s="18">
        <f>$AQ$73</f>
        <v>0</v>
      </c>
      <c r="AK22" s="3"/>
      <c r="AL22" s="45"/>
      <c r="AM22" s="45" t="str">
        <f>IF(COUNTIF($C$1:C17,C17)&gt;1,"Doublon","")</f>
        <v/>
      </c>
      <c r="AN22" s="52"/>
      <c r="AO22" s="29"/>
      <c r="AP22" s="19"/>
      <c r="AQ22" s="20"/>
      <c r="AR22" s="51"/>
    </row>
    <row r="23" spans="13:44" s="4" customFormat="1" ht="51" customHeight="1" x14ac:dyDescent="0.2">
      <c r="M23" s="2"/>
      <c r="N23" s="17">
        <f>$AN$74</f>
        <v>0</v>
      </c>
      <c r="O23" s="17">
        <f>$AN$75</f>
        <v>0</v>
      </c>
      <c r="P23" s="7"/>
      <c r="Q23" s="17">
        <f>$AN$76</f>
        <v>0</v>
      </c>
      <c r="R23" s="17">
        <f>$AN$77</f>
        <v>0</v>
      </c>
      <c r="S23" s="6"/>
      <c r="T23" s="15">
        <f>$AO$74</f>
        <v>0</v>
      </c>
      <c r="U23" s="15">
        <f>$AO$75</f>
        <v>0</v>
      </c>
      <c r="V23" s="7"/>
      <c r="W23" s="15">
        <f>$AO$76</f>
        <v>0</v>
      </c>
      <c r="X23" s="15">
        <f>$AO$77</f>
        <v>0</v>
      </c>
      <c r="Y23" s="6"/>
      <c r="Z23" s="16">
        <f>$AP$74</f>
        <v>0</v>
      </c>
      <c r="AA23" s="16">
        <f>$AP$75</f>
        <v>0</v>
      </c>
      <c r="AB23" s="7"/>
      <c r="AC23" s="16">
        <f>$AP$76</f>
        <v>0</v>
      </c>
      <c r="AD23" s="16">
        <f>$AP$77</f>
        <v>0</v>
      </c>
      <c r="AE23" s="6"/>
      <c r="AF23" s="18">
        <f>$AQ$74</f>
        <v>0</v>
      </c>
      <c r="AG23" s="18">
        <f>$AQ$75</f>
        <v>0</v>
      </c>
      <c r="AH23" s="7"/>
      <c r="AI23" s="18">
        <f>$AQ$76</f>
        <v>0</v>
      </c>
      <c r="AJ23" s="18">
        <f>$AQ$77</f>
        <v>0</v>
      </c>
      <c r="AK23" s="3"/>
      <c r="AL23" s="45"/>
      <c r="AM23" s="45" t="str">
        <f>IF(COUNTIF($C$1:C18,C18)&gt;1,"Doublon","")</f>
        <v/>
      </c>
      <c r="AN23" s="52"/>
      <c r="AO23" s="29"/>
      <c r="AP23" s="19"/>
      <c r="AQ23" s="20"/>
      <c r="AR23" s="51"/>
    </row>
    <row r="24" spans="13:44" s="4" customFormat="1" ht="51" customHeight="1" x14ac:dyDescent="0.2">
      <c r="M24" s="2"/>
      <c r="N24" s="17">
        <f>$AN$78</f>
        <v>0</v>
      </c>
      <c r="O24" s="17">
        <f>$AN$79</f>
        <v>0</v>
      </c>
      <c r="P24" s="7"/>
      <c r="Q24" s="17">
        <f>$AN$80</f>
        <v>0</v>
      </c>
      <c r="R24" s="17">
        <f>$AN$81</f>
        <v>0</v>
      </c>
      <c r="S24" s="6"/>
      <c r="T24" s="15">
        <f>$AO$78</f>
        <v>0</v>
      </c>
      <c r="U24" s="15">
        <f>$AO$79</f>
        <v>0</v>
      </c>
      <c r="V24" s="7"/>
      <c r="W24" s="15">
        <f>$AO$80</f>
        <v>0</v>
      </c>
      <c r="X24" s="15">
        <f>$AO$81</f>
        <v>0</v>
      </c>
      <c r="Y24" s="6"/>
      <c r="Z24" s="16">
        <f>$AP$78</f>
        <v>0</v>
      </c>
      <c r="AA24" s="16">
        <f>$AP$79</f>
        <v>0</v>
      </c>
      <c r="AB24" s="7"/>
      <c r="AC24" s="16">
        <f>$AP$80</f>
        <v>0</v>
      </c>
      <c r="AD24" s="16">
        <f>$AP$81</f>
        <v>0</v>
      </c>
      <c r="AE24" s="6"/>
      <c r="AF24" s="18">
        <f>$AQ$78</f>
        <v>0</v>
      </c>
      <c r="AG24" s="18">
        <f>$AQ$79</f>
        <v>0</v>
      </c>
      <c r="AH24" s="7"/>
      <c r="AI24" s="18">
        <f>$AQ$80</f>
        <v>0</v>
      </c>
      <c r="AJ24" s="18">
        <f>$AQ$81</f>
        <v>0</v>
      </c>
      <c r="AK24" s="3"/>
      <c r="AL24" s="45"/>
      <c r="AM24" s="45" t="str">
        <f>IF(COUNTIF($C$1:C19,C19)&gt;1,"Doublon","")</f>
        <v/>
      </c>
      <c r="AN24" s="52"/>
      <c r="AO24" s="29"/>
      <c r="AP24" s="19"/>
      <c r="AQ24" s="20"/>
      <c r="AR24" s="51"/>
    </row>
    <row r="25" spans="13:44" s="4" customFormat="1" ht="51" customHeight="1" x14ac:dyDescent="0.2">
      <c r="M25" s="2"/>
      <c r="N25" s="17">
        <f>$AN$82</f>
        <v>0</v>
      </c>
      <c r="O25" s="17">
        <f>$AN$83</f>
        <v>0</v>
      </c>
      <c r="P25" s="7"/>
      <c r="Q25" s="17">
        <f>$AN$84</f>
        <v>0</v>
      </c>
      <c r="R25" s="17">
        <f>$AN$85</f>
        <v>0</v>
      </c>
      <c r="S25" s="6"/>
      <c r="T25" s="15">
        <f>$AO$82</f>
        <v>0</v>
      </c>
      <c r="U25" s="15">
        <f>$AO$83</f>
        <v>0</v>
      </c>
      <c r="V25" s="7"/>
      <c r="W25" s="15">
        <f>$AO$84</f>
        <v>0</v>
      </c>
      <c r="X25" s="15">
        <f>$AO$85</f>
        <v>0</v>
      </c>
      <c r="Y25" s="6"/>
      <c r="Z25" s="16">
        <f>$AP$82</f>
        <v>0</v>
      </c>
      <c r="AA25" s="16">
        <f>$AP$83</f>
        <v>0</v>
      </c>
      <c r="AB25" s="7"/>
      <c r="AC25" s="16">
        <f>$AP$84</f>
        <v>0</v>
      </c>
      <c r="AD25" s="16">
        <f>$AP$85</f>
        <v>0</v>
      </c>
      <c r="AE25" s="6"/>
      <c r="AF25" s="18">
        <f>$AQ$82</f>
        <v>0</v>
      </c>
      <c r="AG25" s="18">
        <f>$AQ$83</f>
        <v>0</v>
      </c>
      <c r="AH25" s="7"/>
      <c r="AI25" s="18">
        <f>$AQ$84</f>
        <v>0</v>
      </c>
      <c r="AJ25" s="18">
        <f>$AQ$85</f>
        <v>0</v>
      </c>
      <c r="AK25" s="3"/>
      <c r="AL25" s="45"/>
      <c r="AM25" s="45" t="str">
        <f>IF(COUNTIF($C$1:C20,C20)&gt;1,"Doublon","")</f>
        <v/>
      </c>
      <c r="AN25" s="52"/>
      <c r="AO25" s="29"/>
      <c r="AP25" s="19"/>
      <c r="AQ25" s="20"/>
      <c r="AR25" s="51"/>
    </row>
    <row r="26" spans="13:44" s="4" customFormat="1" ht="51" customHeight="1" x14ac:dyDescent="0.2">
      <c r="M26" s="2"/>
      <c r="N26" s="17">
        <f>$AN$86</f>
        <v>0</v>
      </c>
      <c r="O26" s="17">
        <f>$AN$87</f>
        <v>0</v>
      </c>
      <c r="P26" s="7"/>
      <c r="Q26" s="17">
        <f>$AN$88</f>
        <v>0</v>
      </c>
      <c r="R26" s="17">
        <f>$AN$89</f>
        <v>0</v>
      </c>
      <c r="S26" s="6"/>
      <c r="T26" s="15">
        <f>$AO$86</f>
        <v>0</v>
      </c>
      <c r="U26" s="15">
        <f>$AO$87</f>
        <v>0</v>
      </c>
      <c r="V26" s="7"/>
      <c r="W26" s="15">
        <f>$AO$88</f>
        <v>0</v>
      </c>
      <c r="X26" s="15">
        <f>$AO$89</f>
        <v>0</v>
      </c>
      <c r="Y26" s="6"/>
      <c r="Z26" s="16">
        <f>$AP$86</f>
        <v>0</v>
      </c>
      <c r="AA26" s="16">
        <f>$AP$87</f>
        <v>0</v>
      </c>
      <c r="AB26" s="7"/>
      <c r="AC26" s="16">
        <f>$AP$88</f>
        <v>0</v>
      </c>
      <c r="AD26" s="16">
        <f>$AP$89</f>
        <v>0</v>
      </c>
      <c r="AE26" s="6"/>
      <c r="AF26" s="18">
        <f>$AQ$86</f>
        <v>0</v>
      </c>
      <c r="AG26" s="18">
        <f>$AQ$87</f>
        <v>0</v>
      </c>
      <c r="AH26" s="7"/>
      <c r="AI26" s="18">
        <f>$AQ$88</f>
        <v>0</v>
      </c>
      <c r="AJ26" s="18">
        <f>$AQ$89</f>
        <v>0</v>
      </c>
      <c r="AK26" s="3"/>
      <c r="AL26" s="45"/>
      <c r="AM26" s="45" t="str">
        <f>IF(COUNTIF($C$1:C21,C21)&gt;1,"Doublon","")</f>
        <v/>
      </c>
      <c r="AN26" s="52"/>
      <c r="AO26" s="29"/>
      <c r="AP26" s="19"/>
      <c r="AQ26" s="20"/>
      <c r="AR26" s="51"/>
    </row>
    <row r="27" spans="13:44" s="4" customFormat="1" ht="51" customHeight="1" x14ac:dyDescent="0.2">
      <c r="M27" s="2"/>
      <c r="N27" s="17">
        <f>$AN$90</f>
        <v>0</v>
      </c>
      <c r="O27" s="17">
        <f>$AN$91</f>
        <v>0</v>
      </c>
      <c r="P27" s="7"/>
      <c r="Q27" s="17">
        <f>$AN$92</f>
        <v>0</v>
      </c>
      <c r="R27" s="17">
        <f>$AN$93</f>
        <v>0</v>
      </c>
      <c r="S27" s="6"/>
      <c r="T27" s="15">
        <f>$AO$90</f>
        <v>0</v>
      </c>
      <c r="U27" s="15">
        <f>$AO$91</f>
        <v>0</v>
      </c>
      <c r="V27" s="7"/>
      <c r="W27" s="15">
        <f>$AO$92</f>
        <v>0</v>
      </c>
      <c r="X27" s="15">
        <f>$AO$93</f>
        <v>0</v>
      </c>
      <c r="Y27" s="6"/>
      <c r="Z27" s="16">
        <f>$AP$90</f>
        <v>0</v>
      </c>
      <c r="AA27" s="16">
        <f>$AP$91</f>
        <v>0</v>
      </c>
      <c r="AB27" s="7"/>
      <c r="AC27" s="16">
        <f>$AP$92</f>
        <v>0</v>
      </c>
      <c r="AD27" s="16">
        <f>$AP$93</f>
        <v>0</v>
      </c>
      <c r="AE27" s="6"/>
      <c r="AF27" s="18">
        <f>$AQ$90</f>
        <v>0</v>
      </c>
      <c r="AG27" s="18">
        <f>$AQ$91</f>
        <v>0</v>
      </c>
      <c r="AH27" s="7"/>
      <c r="AI27" s="18">
        <f>$AQ$92</f>
        <v>0</v>
      </c>
      <c r="AJ27" s="18">
        <f>$AQ$93</f>
        <v>0</v>
      </c>
      <c r="AK27" s="3"/>
      <c r="AL27" s="45"/>
      <c r="AM27" s="45" t="str">
        <f>IF(COUNTIF($C$1:C22,C22)&gt;1,"Doublon","")</f>
        <v/>
      </c>
      <c r="AN27" s="52"/>
      <c r="AO27" s="29"/>
      <c r="AP27" s="19"/>
      <c r="AQ27" s="20"/>
      <c r="AR27" s="51"/>
    </row>
    <row r="28" spans="13:44" s="4" customFormat="1" ht="51" customHeight="1" x14ac:dyDescent="0.2">
      <c r="M28" s="2"/>
      <c r="N28" s="17">
        <f>$AN$94</f>
        <v>0</v>
      </c>
      <c r="O28" s="17">
        <f>$AN$95</f>
        <v>0</v>
      </c>
      <c r="P28" s="7"/>
      <c r="Q28" s="17">
        <f>$AN$96</f>
        <v>0</v>
      </c>
      <c r="R28" s="17">
        <f>$AN$97</f>
        <v>0</v>
      </c>
      <c r="S28" s="6"/>
      <c r="T28" s="15">
        <f>$AO$94</f>
        <v>0</v>
      </c>
      <c r="U28" s="15">
        <f>$AO$95</f>
        <v>0</v>
      </c>
      <c r="V28" s="7"/>
      <c r="W28" s="15">
        <f>$AO$96</f>
        <v>0</v>
      </c>
      <c r="X28" s="15">
        <f>$AO$97</f>
        <v>0</v>
      </c>
      <c r="Y28" s="6"/>
      <c r="Z28" s="16">
        <f>$AP$94</f>
        <v>0</v>
      </c>
      <c r="AA28" s="16">
        <f>$AP$95</f>
        <v>0</v>
      </c>
      <c r="AB28" s="7"/>
      <c r="AC28" s="16">
        <f>$AP$96</f>
        <v>0</v>
      </c>
      <c r="AD28" s="16">
        <f>$AP$97</f>
        <v>0</v>
      </c>
      <c r="AE28" s="6"/>
      <c r="AF28" s="18">
        <f>$AQ$94</f>
        <v>0</v>
      </c>
      <c r="AG28" s="18">
        <f>$AQ$95</f>
        <v>0</v>
      </c>
      <c r="AH28" s="7"/>
      <c r="AI28" s="18">
        <f>$AQ$96</f>
        <v>0</v>
      </c>
      <c r="AJ28" s="18">
        <f>$AQ$97</f>
        <v>0</v>
      </c>
      <c r="AK28" s="3"/>
      <c r="AL28" s="45"/>
      <c r="AM28" s="45" t="str">
        <f>IF(COUNTIF($C$1:C23,C23)&gt;1,"Doublon","")</f>
        <v/>
      </c>
      <c r="AN28" s="52"/>
      <c r="AO28" s="29"/>
      <c r="AP28" s="19"/>
      <c r="AQ28" s="20"/>
      <c r="AR28" s="51"/>
    </row>
    <row r="29" spans="13:44" s="4" customFormat="1" ht="51" customHeight="1" x14ac:dyDescent="0.2">
      <c r="M29" s="2"/>
      <c r="N29" s="17">
        <f>$AN$98</f>
        <v>0</v>
      </c>
      <c r="O29" s="17">
        <f>$AN$99</f>
        <v>0</v>
      </c>
      <c r="P29" s="7"/>
      <c r="Q29" s="17">
        <f>$AN$100</f>
        <v>0</v>
      </c>
      <c r="R29" s="17">
        <f>$AN$101</f>
        <v>0</v>
      </c>
      <c r="S29" s="6"/>
      <c r="T29" s="15">
        <f>$AO$98</f>
        <v>0</v>
      </c>
      <c r="U29" s="15">
        <f>$AO$99</f>
        <v>0</v>
      </c>
      <c r="V29" s="7"/>
      <c r="W29" s="15">
        <f>$AO$100</f>
        <v>0</v>
      </c>
      <c r="X29" s="15">
        <f>$AO$101</f>
        <v>0</v>
      </c>
      <c r="Y29" s="6"/>
      <c r="Z29" s="16">
        <f>$AP$98</f>
        <v>0</v>
      </c>
      <c r="AA29" s="16">
        <f>$AP$99</f>
        <v>0</v>
      </c>
      <c r="AB29" s="7"/>
      <c r="AC29" s="16">
        <f>$AP$100</f>
        <v>0</v>
      </c>
      <c r="AD29" s="16">
        <f>$AP$101</f>
        <v>0</v>
      </c>
      <c r="AE29" s="6"/>
      <c r="AF29" s="18">
        <f>$AQ$98</f>
        <v>0</v>
      </c>
      <c r="AG29" s="18">
        <f>$AQ$99</f>
        <v>0</v>
      </c>
      <c r="AH29" s="7"/>
      <c r="AI29" s="18">
        <f>$AQ$100</f>
        <v>0</v>
      </c>
      <c r="AJ29" s="18">
        <f>$AQ$101</f>
        <v>0</v>
      </c>
      <c r="AK29" s="3"/>
      <c r="AL29" s="45"/>
      <c r="AM29" s="45" t="str">
        <f>IF(COUNTIF($C$1:C24,C24)&gt;1,"Doublon","")</f>
        <v/>
      </c>
      <c r="AN29" s="52"/>
      <c r="AO29" s="29"/>
      <c r="AP29" s="19"/>
      <c r="AQ29" s="20"/>
      <c r="AR29" s="51"/>
    </row>
    <row r="30" spans="13:44" s="4" customFormat="1" ht="51" customHeight="1" x14ac:dyDescent="0.2">
      <c r="M30" s="2"/>
      <c r="N30" s="17">
        <f>$AN$102</f>
        <v>0</v>
      </c>
      <c r="O30" s="17">
        <f>$AN$103</f>
        <v>0</v>
      </c>
      <c r="P30" s="7"/>
      <c r="Q30" s="17">
        <f>$AN$104</f>
        <v>0</v>
      </c>
      <c r="R30" s="17">
        <f>$AN$105</f>
        <v>0</v>
      </c>
      <c r="S30" s="6"/>
      <c r="T30" s="15">
        <f>$AO$102</f>
        <v>0</v>
      </c>
      <c r="U30" s="15">
        <f>$AO$103</f>
        <v>0</v>
      </c>
      <c r="V30" s="7"/>
      <c r="W30" s="15">
        <f>$AO$104</f>
        <v>0</v>
      </c>
      <c r="X30" s="15">
        <f>$AO$105</f>
        <v>0</v>
      </c>
      <c r="Y30" s="6"/>
      <c r="Z30" s="16">
        <f>$AP$102</f>
        <v>0</v>
      </c>
      <c r="AA30" s="16">
        <f>$AP$103</f>
        <v>0</v>
      </c>
      <c r="AB30" s="7"/>
      <c r="AC30" s="16">
        <f>$AP$104</f>
        <v>0</v>
      </c>
      <c r="AD30" s="16">
        <f>$AP$105</f>
        <v>0</v>
      </c>
      <c r="AE30" s="6"/>
      <c r="AF30" s="18">
        <f>$AQ$102</f>
        <v>0</v>
      </c>
      <c r="AG30" s="18">
        <f>$AQ$103</f>
        <v>0</v>
      </c>
      <c r="AH30" s="7"/>
      <c r="AI30" s="18">
        <f>$AQ$104</f>
        <v>0</v>
      </c>
      <c r="AJ30" s="18">
        <f>$AQ$105</f>
        <v>0</v>
      </c>
      <c r="AK30" s="3"/>
      <c r="AL30" s="45"/>
      <c r="AM30" s="45" t="str">
        <f>IF(COUNTIF($C$1:C25,C25)&gt;1,"Doublon","")</f>
        <v/>
      </c>
      <c r="AN30" s="52"/>
      <c r="AO30" s="29"/>
      <c r="AP30" s="19"/>
      <c r="AQ30" s="20"/>
      <c r="AR30" s="51"/>
    </row>
    <row r="31" spans="13:44" s="4" customFormat="1" ht="51" customHeight="1" x14ac:dyDescent="0.2">
      <c r="M31" s="2"/>
      <c r="N31" s="17">
        <f>$AN$106</f>
        <v>0</v>
      </c>
      <c r="O31" s="17">
        <f>$AN$107</f>
        <v>0</v>
      </c>
      <c r="P31" s="7"/>
      <c r="Q31" s="17">
        <f>$AN$108</f>
        <v>0</v>
      </c>
      <c r="R31" s="17">
        <f>$AN$109</f>
        <v>0</v>
      </c>
      <c r="S31" s="6"/>
      <c r="T31" s="15">
        <f>$AO$106</f>
        <v>0</v>
      </c>
      <c r="U31" s="15">
        <f>$AO$107</f>
        <v>0</v>
      </c>
      <c r="V31" s="7"/>
      <c r="W31" s="15">
        <f>$AO$108</f>
        <v>0</v>
      </c>
      <c r="X31" s="15">
        <f>$AO$109</f>
        <v>0</v>
      </c>
      <c r="Y31" s="6"/>
      <c r="Z31" s="16">
        <f>$AP$106</f>
        <v>0</v>
      </c>
      <c r="AA31" s="16">
        <f>$AP$107</f>
        <v>0</v>
      </c>
      <c r="AB31" s="7"/>
      <c r="AC31" s="16">
        <f>$AP$108</f>
        <v>0</v>
      </c>
      <c r="AD31" s="16">
        <f>$AP$109</f>
        <v>0</v>
      </c>
      <c r="AE31" s="6"/>
      <c r="AF31" s="18">
        <f>$AQ$106</f>
        <v>0</v>
      </c>
      <c r="AG31" s="18">
        <f>$AQ$107</f>
        <v>0</v>
      </c>
      <c r="AH31" s="7"/>
      <c r="AI31" s="18">
        <f>$AQ$108</f>
        <v>0</v>
      </c>
      <c r="AJ31" s="18">
        <f>$AQ$109</f>
        <v>0</v>
      </c>
      <c r="AK31" s="3"/>
      <c r="AL31" s="45"/>
      <c r="AM31" s="45" t="str">
        <f>IF(COUNTIF($C$1:C26,C26)&gt;1,"Doublon","")</f>
        <v/>
      </c>
      <c r="AN31" s="52"/>
      <c r="AO31" s="29"/>
      <c r="AP31" s="19"/>
      <c r="AQ31" s="20"/>
      <c r="AR31" s="51"/>
    </row>
    <row r="32" spans="13:44" s="4" customFormat="1" ht="51" customHeight="1" x14ac:dyDescent="0.2">
      <c r="M32" s="2"/>
      <c r="N32" s="17">
        <f>$AN$110</f>
        <v>0</v>
      </c>
      <c r="O32" s="17">
        <f>$AN$111</f>
        <v>0</v>
      </c>
      <c r="P32" s="7"/>
      <c r="Q32" s="17">
        <f>$AN$112</f>
        <v>0</v>
      </c>
      <c r="R32" s="17">
        <f>$AN$113</f>
        <v>0</v>
      </c>
      <c r="S32" s="6"/>
      <c r="T32" s="15">
        <f>$AO$110</f>
        <v>0</v>
      </c>
      <c r="U32" s="15">
        <f>$AO$111</f>
        <v>0</v>
      </c>
      <c r="V32" s="7"/>
      <c r="W32" s="15">
        <f>$AO$112</f>
        <v>0</v>
      </c>
      <c r="X32" s="15">
        <f>$AO$113</f>
        <v>0</v>
      </c>
      <c r="Y32" s="6"/>
      <c r="Z32" s="16">
        <f>$AP$110</f>
        <v>0</v>
      </c>
      <c r="AA32" s="16">
        <f>$AP$111</f>
        <v>0</v>
      </c>
      <c r="AB32" s="7"/>
      <c r="AC32" s="16">
        <f>$AP$112</f>
        <v>0</v>
      </c>
      <c r="AD32" s="16">
        <f>$AP$113</f>
        <v>0</v>
      </c>
      <c r="AE32" s="6"/>
      <c r="AF32" s="18">
        <f>$AQ$110</f>
        <v>0</v>
      </c>
      <c r="AG32" s="18">
        <f>$AQ$111</f>
        <v>0</v>
      </c>
      <c r="AH32" s="7"/>
      <c r="AI32" s="18">
        <f>$AQ$112</f>
        <v>0</v>
      </c>
      <c r="AJ32" s="18">
        <f>$AQ$113</f>
        <v>0</v>
      </c>
      <c r="AK32" s="3"/>
      <c r="AL32" s="45"/>
      <c r="AM32" s="45" t="str">
        <f>IF(COUNTIF($C$1:C27,C27)&gt;1,"Doublon","")</f>
        <v/>
      </c>
      <c r="AN32" s="52"/>
      <c r="AO32" s="29"/>
      <c r="AP32" s="19"/>
      <c r="AQ32" s="20"/>
      <c r="AR32" s="51"/>
    </row>
    <row r="33" spans="13:44" s="4" customFormat="1" ht="51" customHeight="1" x14ac:dyDescent="0.2">
      <c r="M33" s="2"/>
      <c r="N33" s="17">
        <f>$AN$114</f>
        <v>0</v>
      </c>
      <c r="O33" s="17">
        <f>$AN$115</f>
        <v>0</v>
      </c>
      <c r="P33" s="7"/>
      <c r="Q33" s="17">
        <f>$AN$116</f>
        <v>0</v>
      </c>
      <c r="R33" s="17">
        <f>$AN$117</f>
        <v>0</v>
      </c>
      <c r="S33" s="6"/>
      <c r="T33" s="15">
        <f>$AO$114</f>
        <v>0</v>
      </c>
      <c r="U33" s="15">
        <f>$AO$115</f>
        <v>0</v>
      </c>
      <c r="V33" s="7"/>
      <c r="W33" s="15">
        <f>$AO$116</f>
        <v>0</v>
      </c>
      <c r="X33" s="15">
        <f>$AO$117</f>
        <v>0</v>
      </c>
      <c r="Y33" s="6"/>
      <c r="Z33" s="16">
        <f>$AP$114</f>
        <v>0</v>
      </c>
      <c r="AA33" s="16">
        <f>$AP$115</f>
        <v>0</v>
      </c>
      <c r="AB33" s="7"/>
      <c r="AC33" s="16">
        <f>$AP$116</f>
        <v>0</v>
      </c>
      <c r="AD33" s="16">
        <f>$AP$117</f>
        <v>0</v>
      </c>
      <c r="AE33" s="6"/>
      <c r="AF33" s="18">
        <f>$AQ$114</f>
        <v>0</v>
      </c>
      <c r="AG33" s="18">
        <f>$AQ$115</f>
        <v>0</v>
      </c>
      <c r="AH33" s="7"/>
      <c r="AI33" s="18">
        <f>$AQ$116</f>
        <v>0</v>
      </c>
      <c r="AJ33" s="18">
        <f>$AQ$117</f>
        <v>0</v>
      </c>
      <c r="AK33" s="3"/>
      <c r="AL33" s="45"/>
      <c r="AM33" s="45" t="str">
        <f>IF(COUNTIF($C$1:C28,C28)&gt;1,"Doublon","")</f>
        <v/>
      </c>
      <c r="AN33" s="52"/>
      <c r="AO33" s="29"/>
      <c r="AP33" s="19"/>
      <c r="AQ33" s="20"/>
      <c r="AR33" s="51"/>
    </row>
    <row r="34" spans="13:44" s="4" customFormat="1" ht="51" customHeight="1" x14ac:dyDescent="0.2">
      <c r="M34" s="2"/>
      <c r="N34" s="17">
        <f>$AN$118</f>
        <v>0</v>
      </c>
      <c r="O34" s="17">
        <f>$AN$119</f>
        <v>0</v>
      </c>
      <c r="P34" s="7"/>
      <c r="Q34" s="17">
        <f>$AN$120</f>
        <v>0</v>
      </c>
      <c r="R34" s="17">
        <f>$AN$121</f>
        <v>0</v>
      </c>
      <c r="S34" s="6"/>
      <c r="T34" s="15">
        <f>$AO$118</f>
        <v>0</v>
      </c>
      <c r="U34" s="15">
        <f>$AO$119</f>
        <v>0</v>
      </c>
      <c r="V34" s="7"/>
      <c r="W34" s="15">
        <f>$AO$120</f>
        <v>0</v>
      </c>
      <c r="X34" s="15">
        <f>$AO$121</f>
        <v>0</v>
      </c>
      <c r="Y34" s="6"/>
      <c r="Z34" s="16">
        <f>$AP$118</f>
        <v>0</v>
      </c>
      <c r="AA34" s="16">
        <f>$AP$119</f>
        <v>0</v>
      </c>
      <c r="AB34" s="7"/>
      <c r="AC34" s="16">
        <f>$AP$120</f>
        <v>0</v>
      </c>
      <c r="AD34" s="16">
        <f>$AP$121</f>
        <v>0</v>
      </c>
      <c r="AE34" s="6"/>
      <c r="AF34" s="18">
        <f>$AQ$118</f>
        <v>0</v>
      </c>
      <c r="AG34" s="18">
        <f>$AQ$119</f>
        <v>0</v>
      </c>
      <c r="AH34" s="7"/>
      <c r="AI34" s="18">
        <f>$AQ$120</f>
        <v>0</v>
      </c>
      <c r="AJ34" s="18">
        <f>$AQ$121</f>
        <v>0</v>
      </c>
      <c r="AK34" s="3"/>
      <c r="AL34" s="45"/>
      <c r="AM34" s="45" t="str">
        <f>IF(COUNTIF($C$1:C29,C29)&gt;1,"Doublon","")</f>
        <v/>
      </c>
      <c r="AN34" s="52"/>
      <c r="AO34" s="29"/>
      <c r="AP34" s="19"/>
      <c r="AQ34" s="20"/>
      <c r="AR34" s="51"/>
    </row>
    <row r="35" spans="13:44" s="4" customFormat="1" ht="51" customHeight="1" x14ac:dyDescent="0.2">
      <c r="M35" s="2"/>
      <c r="N35" s="17">
        <f>$AN$122</f>
        <v>0</v>
      </c>
      <c r="O35" s="17">
        <f>$AN$123</f>
        <v>0</v>
      </c>
      <c r="P35" s="7"/>
      <c r="Q35" s="17">
        <f>$AN$124</f>
        <v>0</v>
      </c>
      <c r="R35" s="17">
        <f>$AN$125</f>
        <v>0</v>
      </c>
      <c r="S35" s="6"/>
      <c r="T35" s="15">
        <f>$AO$122</f>
        <v>0</v>
      </c>
      <c r="U35" s="15">
        <f>$AO$123</f>
        <v>0</v>
      </c>
      <c r="V35" s="7"/>
      <c r="W35" s="15">
        <f>$AO$124</f>
        <v>0</v>
      </c>
      <c r="X35" s="15">
        <f>$AO$125</f>
        <v>0</v>
      </c>
      <c r="Y35" s="6"/>
      <c r="Z35" s="16">
        <f>$AP$122</f>
        <v>0</v>
      </c>
      <c r="AA35" s="16">
        <f>$AP$123</f>
        <v>0</v>
      </c>
      <c r="AB35" s="7"/>
      <c r="AC35" s="16">
        <f>$AP$124</f>
        <v>0</v>
      </c>
      <c r="AD35" s="16">
        <f>$AP$125</f>
        <v>0</v>
      </c>
      <c r="AE35" s="6"/>
      <c r="AF35" s="18">
        <f>$AQ$122</f>
        <v>0</v>
      </c>
      <c r="AG35" s="18">
        <f>$AQ$123</f>
        <v>0</v>
      </c>
      <c r="AH35" s="7"/>
      <c r="AI35" s="18">
        <f>$AQ$124</f>
        <v>0</v>
      </c>
      <c r="AJ35" s="18">
        <f>$AQ$125</f>
        <v>0</v>
      </c>
      <c r="AK35" s="3"/>
      <c r="AL35" s="45"/>
      <c r="AM35" s="45" t="str">
        <f>IF(COUNTIF($C$1:C30,C30)&gt;1,"Doublon","")</f>
        <v/>
      </c>
      <c r="AN35" s="52"/>
      <c r="AO35" s="29"/>
      <c r="AP35" s="19"/>
      <c r="AQ35" s="20"/>
      <c r="AR35" s="51"/>
    </row>
    <row r="36" spans="13:44" s="4" customFormat="1" ht="51" customHeight="1" x14ac:dyDescent="0.2">
      <c r="M36" s="2"/>
      <c r="N36" s="17">
        <f>$AN$126</f>
        <v>0</v>
      </c>
      <c r="O36" s="17">
        <f>$AN$127</f>
        <v>0</v>
      </c>
      <c r="P36" s="7"/>
      <c r="Q36" s="17">
        <f>$AN$128</f>
        <v>0</v>
      </c>
      <c r="R36" s="17">
        <f>$AN$129</f>
        <v>0</v>
      </c>
      <c r="S36" s="6"/>
      <c r="T36" s="15">
        <f>$AO$126</f>
        <v>0</v>
      </c>
      <c r="U36" s="15">
        <f>$AO$127</f>
        <v>0</v>
      </c>
      <c r="V36" s="7"/>
      <c r="W36" s="15">
        <f>$AO$128</f>
        <v>0</v>
      </c>
      <c r="X36" s="15">
        <f>$AO$129</f>
        <v>0</v>
      </c>
      <c r="Y36" s="6"/>
      <c r="Z36" s="16">
        <f>$AP$126</f>
        <v>0</v>
      </c>
      <c r="AA36" s="16">
        <f>$AP$127</f>
        <v>0</v>
      </c>
      <c r="AB36" s="7"/>
      <c r="AC36" s="16">
        <f>$AP$128</f>
        <v>0</v>
      </c>
      <c r="AD36" s="16">
        <f>$AP$129</f>
        <v>0</v>
      </c>
      <c r="AE36" s="6"/>
      <c r="AF36" s="18">
        <f>$AQ$126</f>
        <v>0</v>
      </c>
      <c r="AG36" s="18">
        <f>$AQ$127</f>
        <v>0</v>
      </c>
      <c r="AH36" s="7"/>
      <c r="AI36" s="18">
        <f>$AQ$128</f>
        <v>0</v>
      </c>
      <c r="AJ36" s="18">
        <f>$AQ$129</f>
        <v>0</v>
      </c>
      <c r="AK36" s="3"/>
      <c r="AL36" s="45"/>
      <c r="AM36" s="45" t="str">
        <f>IF(COUNTIF($C$1:C31,C31)&gt;1,"Doublon","")</f>
        <v/>
      </c>
      <c r="AN36" s="52"/>
      <c r="AO36" s="29"/>
      <c r="AP36" s="19"/>
      <c r="AQ36" s="20"/>
      <c r="AR36" s="51"/>
    </row>
    <row r="37" spans="13:44" s="4" customFormat="1" ht="51" customHeight="1" x14ac:dyDescent="0.2">
      <c r="M37" s="2"/>
      <c r="N37" s="17">
        <f>$AN$130</f>
        <v>0</v>
      </c>
      <c r="O37" s="17">
        <f>$AN$131</f>
        <v>0</v>
      </c>
      <c r="P37" s="7"/>
      <c r="Q37" s="17">
        <f>$AN$132</f>
        <v>0</v>
      </c>
      <c r="R37" s="17">
        <f>$AN$133</f>
        <v>0</v>
      </c>
      <c r="S37" s="6"/>
      <c r="T37" s="15">
        <f>$AO$130</f>
        <v>0</v>
      </c>
      <c r="U37" s="15">
        <f>$AO$131</f>
        <v>0</v>
      </c>
      <c r="V37" s="7"/>
      <c r="W37" s="15">
        <f>$AO$132</f>
        <v>0</v>
      </c>
      <c r="X37" s="15">
        <f>$AO$133</f>
        <v>0</v>
      </c>
      <c r="Y37" s="6"/>
      <c r="Z37" s="16">
        <f>$AP$130</f>
        <v>0</v>
      </c>
      <c r="AA37" s="16">
        <f>$AP$131</f>
        <v>0</v>
      </c>
      <c r="AB37" s="7"/>
      <c r="AC37" s="16">
        <f>$AP$132</f>
        <v>0</v>
      </c>
      <c r="AD37" s="16">
        <f>$AP$133</f>
        <v>0</v>
      </c>
      <c r="AE37" s="6"/>
      <c r="AF37" s="18">
        <f>$AQ$130</f>
        <v>0</v>
      </c>
      <c r="AG37" s="18">
        <f>$AQ$131</f>
        <v>0</v>
      </c>
      <c r="AH37" s="7"/>
      <c r="AI37" s="18">
        <f>$AQ$132</f>
        <v>0</v>
      </c>
      <c r="AJ37" s="18">
        <f>$AQ$133</f>
        <v>0</v>
      </c>
      <c r="AK37" s="3"/>
      <c r="AL37" s="45"/>
      <c r="AM37" s="45" t="str">
        <f>IF(COUNTIF($C$1:C32,C32)&gt;1,"Doublon","")</f>
        <v/>
      </c>
      <c r="AN37" s="52"/>
      <c r="AO37" s="29"/>
      <c r="AP37" s="19"/>
      <c r="AQ37" s="20"/>
      <c r="AR37" s="51"/>
    </row>
    <row r="38" spans="13:44" s="4" customFormat="1" ht="51" customHeight="1" x14ac:dyDescent="0.2">
      <c r="M38" s="2"/>
      <c r="N38" s="17">
        <f>$AN$134</f>
        <v>0</v>
      </c>
      <c r="O38" s="17">
        <f>$AN$135</f>
        <v>0</v>
      </c>
      <c r="P38" s="7"/>
      <c r="Q38" s="17">
        <f>$AN$136</f>
        <v>0</v>
      </c>
      <c r="R38" s="17">
        <f>$AN$137</f>
        <v>0</v>
      </c>
      <c r="S38" s="6"/>
      <c r="T38" s="15">
        <f>$AO$134</f>
        <v>0</v>
      </c>
      <c r="U38" s="15">
        <f>$AO$135</f>
        <v>0</v>
      </c>
      <c r="V38" s="7"/>
      <c r="W38" s="15">
        <f>$AO$136</f>
        <v>0</v>
      </c>
      <c r="X38" s="15">
        <f>$AO$137</f>
        <v>0</v>
      </c>
      <c r="Y38" s="6"/>
      <c r="Z38" s="16">
        <f>$AP$134</f>
        <v>0</v>
      </c>
      <c r="AA38" s="16">
        <f>$AP$135</f>
        <v>0</v>
      </c>
      <c r="AB38" s="7"/>
      <c r="AC38" s="16">
        <f>$AP$136</f>
        <v>0</v>
      </c>
      <c r="AD38" s="16">
        <f>$AP$137</f>
        <v>0</v>
      </c>
      <c r="AE38" s="6"/>
      <c r="AF38" s="18">
        <f>$AQ$134</f>
        <v>0</v>
      </c>
      <c r="AG38" s="18">
        <f>$AQ$135</f>
        <v>0</v>
      </c>
      <c r="AH38" s="7"/>
      <c r="AI38" s="18">
        <f>$AQ$136</f>
        <v>0</v>
      </c>
      <c r="AJ38" s="18">
        <f>$AQ$137</f>
        <v>0</v>
      </c>
      <c r="AK38" s="3"/>
      <c r="AL38" s="45"/>
      <c r="AM38" s="45" t="str">
        <f>IF(COUNTIF($C$1:C33,C33)&gt;1,"Doublon","")</f>
        <v/>
      </c>
      <c r="AN38" s="52"/>
      <c r="AO38" s="29"/>
      <c r="AP38" s="19"/>
      <c r="AQ38" s="20"/>
      <c r="AR38" s="51"/>
    </row>
    <row r="39" spans="13:44" s="4" customFormat="1" ht="51" customHeight="1" x14ac:dyDescent="0.2">
      <c r="M39" s="2"/>
      <c r="N39" s="17">
        <f>$AN$138</f>
        <v>0</v>
      </c>
      <c r="O39" s="17">
        <f>$AN$139</f>
        <v>0</v>
      </c>
      <c r="P39" s="7"/>
      <c r="Q39" s="17">
        <f>$AN$140</f>
        <v>0</v>
      </c>
      <c r="R39" s="17">
        <f>$AN$141</f>
        <v>0</v>
      </c>
      <c r="S39" s="6"/>
      <c r="T39" s="15">
        <f>$AO$138</f>
        <v>0</v>
      </c>
      <c r="U39" s="15">
        <f>$AO$139</f>
        <v>0</v>
      </c>
      <c r="V39" s="7"/>
      <c r="W39" s="15">
        <f>$AO$140</f>
        <v>0</v>
      </c>
      <c r="X39" s="15">
        <f>$AO$141</f>
        <v>0</v>
      </c>
      <c r="Y39" s="6"/>
      <c r="Z39" s="16">
        <f>$AP$138</f>
        <v>0</v>
      </c>
      <c r="AA39" s="16">
        <f>$AP$139</f>
        <v>0</v>
      </c>
      <c r="AB39" s="7"/>
      <c r="AC39" s="16">
        <f>$AP$140</f>
        <v>0</v>
      </c>
      <c r="AD39" s="16">
        <f>$AP$141</f>
        <v>0</v>
      </c>
      <c r="AE39" s="6"/>
      <c r="AF39" s="18">
        <f>$AQ$138</f>
        <v>0</v>
      </c>
      <c r="AG39" s="18">
        <f>$AQ$139</f>
        <v>0</v>
      </c>
      <c r="AH39" s="7"/>
      <c r="AI39" s="18">
        <f>$AQ$140</f>
        <v>0</v>
      </c>
      <c r="AJ39" s="18">
        <f>$AQ$141</f>
        <v>0</v>
      </c>
      <c r="AK39" s="3"/>
      <c r="AL39" s="45"/>
      <c r="AM39" s="45" t="str">
        <f>IF(COUNTIF($C$1:C34,C34)&gt;1,"Doublon","")</f>
        <v/>
      </c>
      <c r="AN39" s="52"/>
      <c r="AO39" s="29"/>
      <c r="AP39" s="19"/>
      <c r="AQ39" s="20"/>
      <c r="AR39" s="51"/>
    </row>
    <row r="40" spans="13:44" s="4" customFormat="1" ht="51" customHeight="1" x14ac:dyDescent="0.2">
      <c r="M40" s="2"/>
      <c r="N40" s="17">
        <f>$AN$142</f>
        <v>0</v>
      </c>
      <c r="O40" s="17">
        <f>$AN$143</f>
        <v>0</v>
      </c>
      <c r="P40" s="7"/>
      <c r="Q40" s="17">
        <f>$AN$144</f>
        <v>0</v>
      </c>
      <c r="R40" s="17">
        <f>$AN$145</f>
        <v>0</v>
      </c>
      <c r="S40" s="6"/>
      <c r="T40" s="15">
        <f>$AO$142</f>
        <v>0</v>
      </c>
      <c r="U40" s="15">
        <f>$AO$143</f>
        <v>0</v>
      </c>
      <c r="V40" s="7"/>
      <c r="W40" s="15">
        <f>$AO$144</f>
        <v>0</v>
      </c>
      <c r="X40" s="15">
        <f>$AO$145</f>
        <v>0</v>
      </c>
      <c r="Y40" s="6"/>
      <c r="Z40" s="16">
        <f>$AP$142</f>
        <v>0</v>
      </c>
      <c r="AA40" s="16">
        <f>$AP$143</f>
        <v>0</v>
      </c>
      <c r="AB40" s="7"/>
      <c r="AC40" s="16">
        <f>$AP$144</f>
        <v>0</v>
      </c>
      <c r="AD40" s="16">
        <f>$AP$145</f>
        <v>0</v>
      </c>
      <c r="AE40" s="6"/>
      <c r="AF40" s="18">
        <f>$AQ$142</f>
        <v>0</v>
      </c>
      <c r="AG40" s="18">
        <f>$AQ$143</f>
        <v>0</v>
      </c>
      <c r="AH40" s="7"/>
      <c r="AI40" s="18">
        <f>$AQ$144</f>
        <v>0</v>
      </c>
      <c r="AJ40" s="18">
        <f>$AQ$145</f>
        <v>0</v>
      </c>
      <c r="AK40" s="3"/>
      <c r="AL40" s="45"/>
      <c r="AM40" s="45" t="str">
        <f>IF(COUNTIF($C$1:C35,C35)&gt;1,"Doublon","")</f>
        <v/>
      </c>
      <c r="AN40" s="52"/>
      <c r="AO40" s="29"/>
      <c r="AP40" s="19"/>
      <c r="AQ40" s="20"/>
      <c r="AR40" s="51"/>
    </row>
    <row r="41" spans="13:44" s="4" customFormat="1" ht="51" customHeight="1" x14ac:dyDescent="0.2">
      <c r="M41" s="2"/>
      <c r="N41" s="17">
        <f>$AN$146</f>
        <v>0</v>
      </c>
      <c r="O41" s="17">
        <f>$AN$147</f>
        <v>0</v>
      </c>
      <c r="P41" s="7"/>
      <c r="Q41" s="17">
        <f>$AN$148</f>
        <v>0</v>
      </c>
      <c r="R41" s="17">
        <f>$AN$149</f>
        <v>0</v>
      </c>
      <c r="S41" s="6"/>
      <c r="T41" s="15">
        <f>$AO$146</f>
        <v>0</v>
      </c>
      <c r="U41" s="15">
        <f>$AO$147</f>
        <v>0</v>
      </c>
      <c r="V41" s="7"/>
      <c r="W41" s="15">
        <f>$AO$148</f>
        <v>0</v>
      </c>
      <c r="X41" s="15">
        <f>$AO$149</f>
        <v>0</v>
      </c>
      <c r="Y41" s="6"/>
      <c r="Z41" s="16">
        <f>$AP$146</f>
        <v>0</v>
      </c>
      <c r="AA41" s="16">
        <f>$AP$147</f>
        <v>0</v>
      </c>
      <c r="AB41" s="7"/>
      <c r="AC41" s="16">
        <f>$AP$148</f>
        <v>0</v>
      </c>
      <c r="AD41" s="16">
        <f>$AP$149</f>
        <v>0</v>
      </c>
      <c r="AE41" s="6"/>
      <c r="AF41" s="18">
        <f>$AQ$146</f>
        <v>0</v>
      </c>
      <c r="AG41" s="18">
        <f>$AQ$147</f>
        <v>0</v>
      </c>
      <c r="AH41" s="7"/>
      <c r="AI41" s="18">
        <f>$AQ$148</f>
        <v>0</v>
      </c>
      <c r="AJ41" s="18">
        <f>$AQ$149</f>
        <v>0</v>
      </c>
      <c r="AK41" s="3"/>
      <c r="AL41" s="45"/>
      <c r="AM41" s="45" t="str">
        <f>IF(COUNTIF($C$1:C36,C36)&gt;1,"Doublon","")</f>
        <v/>
      </c>
      <c r="AN41" s="52"/>
      <c r="AO41" s="29"/>
      <c r="AP41" s="19"/>
      <c r="AQ41" s="20"/>
      <c r="AR41" s="51"/>
    </row>
    <row r="42" spans="13:44" s="4" customFormat="1" ht="51" customHeight="1" x14ac:dyDescent="0.2">
      <c r="M42" s="2"/>
      <c r="N42" s="17">
        <f>$AN$150</f>
        <v>0</v>
      </c>
      <c r="O42" s="17">
        <f>$AN$151</f>
        <v>0</v>
      </c>
      <c r="P42" s="7"/>
      <c r="Q42" s="17">
        <f>$AN$152</f>
        <v>0</v>
      </c>
      <c r="R42" s="17">
        <f>$AN$153</f>
        <v>0</v>
      </c>
      <c r="S42" s="6"/>
      <c r="T42" s="15">
        <f>$AO$150</f>
        <v>0</v>
      </c>
      <c r="U42" s="15">
        <f>$AO$151</f>
        <v>0</v>
      </c>
      <c r="V42" s="7"/>
      <c r="W42" s="15">
        <f>$AO$152</f>
        <v>0</v>
      </c>
      <c r="X42" s="15">
        <f>$AO$153</f>
        <v>0</v>
      </c>
      <c r="Y42" s="6"/>
      <c r="Z42" s="16">
        <f>$AP$150</f>
        <v>0</v>
      </c>
      <c r="AA42" s="16">
        <f>$AP$151</f>
        <v>0</v>
      </c>
      <c r="AB42" s="7"/>
      <c r="AC42" s="16">
        <f>$AP$152</f>
        <v>0</v>
      </c>
      <c r="AD42" s="16">
        <f>$AP$153</f>
        <v>0</v>
      </c>
      <c r="AE42" s="6"/>
      <c r="AF42" s="18">
        <f>$AQ$150</f>
        <v>0</v>
      </c>
      <c r="AG42" s="18">
        <f>$AQ$151</f>
        <v>0</v>
      </c>
      <c r="AH42" s="7"/>
      <c r="AI42" s="18">
        <f>$AQ$152</f>
        <v>0</v>
      </c>
      <c r="AJ42" s="18">
        <f>$AQ$153</f>
        <v>0</v>
      </c>
      <c r="AK42" s="3"/>
      <c r="AL42" s="45"/>
      <c r="AM42" s="45" t="str">
        <f>IF(COUNTIF($C$1:C37,C37)&gt;1,"Doublon","")</f>
        <v/>
      </c>
      <c r="AN42" s="52"/>
      <c r="AO42" s="29"/>
      <c r="AP42" s="19"/>
      <c r="AQ42" s="20"/>
      <c r="AR42" s="51"/>
    </row>
    <row r="43" spans="13:44" s="4" customFormat="1" ht="51" customHeight="1" x14ac:dyDescent="0.2">
      <c r="M43" s="2"/>
      <c r="N43" s="17">
        <f>$AN$154</f>
        <v>0</v>
      </c>
      <c r="O43" s="17">
        <f>$AN$155</f>
        <v>0</v>
      </c>
      <c r="P43" s="7"/>
      <c r="Q43" s="17"/>
      <c r="R43" s="17"/>
      <c r="S43" s="6"/>
      <c r="T43" s="15">
        <f>$AO$154</f>
        <v>0</v>
      </c>
      <c r="U43" s="15">
        <f>$AO$155</f>
        <v>0</v>
      </c>
      <c r="V43" s="7"/>
      <c r="W43" s="15"/>
      <c r="X43" s="15"/>
      <c r="Y43" s="6"/>
      <c r="Z43" s="16">
        <f>$AP$154</f>
        <v>0</v>
      </c>
      <c r="AA43" s="16">
        <f>$AP$155</f>
        <v>0</v>
      </c>
      <c r="AB43" s="7"/>
      <c r="AC43" s="16"/>
      <c r="AD43" s="16"/>
      <c r="AE43" s="6"/>
      <c r="AF43" s="18">
        <f>$AQ$154</f>
        <v>0</v>
      </c>
      <c r="AG43" s="18">
        <f>$AQ$155</f>
        <v>0</v>
      </c>
      <c r="AH43" s="7"/>
      <c r="AI43" s="18"/>
      <c r="AJ43" s="18"/>
      <c r="AK43" s="3"/>
      <c r="AL43" s="45"/>
      <c r="AM43" s="45" t="str">
        <f>IF(COUNTIF($C$1:C38,C38)&gt;1,"Doublon","")</f>
        <v/>
      </c>
      <c r="AN43" s="52"/>
      <c r="AO43" s="29"/>
      <c r="AP43" s="19"/>
      <c r="AQ43" s="20"/>
      <c r="AR43" s="51"/>
    </row>
    <row r="44" spans="13:44" s="4" customFormat="1" ht="51" customHeight="1" thickBot="1" x14ac:dyDescent="0.25">
      <c r="M44" s="2"/>
      <c r="N44" s="17"/>
      <c r="O44" s="17"/>
      <c r="P44" s="8"/>
      <c r="Q44" s="17"/>
      <c r="R44" s="17"/>
      <c r="S44" s="9"/>
      <c r="T44" s="15"/>
      <c r="U44" s="15"/>
      <c r="V44" s="8"/>
      <c r="W44" s="15"/>
      <c r="X44" s="15"/>
      <c r="Y44" s="9"/>
      <c r="Z44" s="16"/>
      <c r="AA44" s="16"/>
      <c r="AB44" s="8"/>
      <c r="AC44" s="16"/>
      <c r="AD44" s="16"/>
      <c r="AE44" s="9"/>
      <c r="AF44" s="18"/>
      <c r="AG44" s="18"/>
      <c r="AH44" s="8"/>
      <c r="AI44" s="18"/>
      <c r="AJ44" s="18"/>
      <c r="AK44" s="5"/>
      <c r="AL44" s="45"/>
      <c r="AM44" s="45" t="str">
        <f>IF(COUNTIF($C$1:C39,C39)&gt;1,"Doublon","")</f>
        <v/>
      </c>
      <c r="AN44" s="52"/>
      <c r="AO44" s="29"/>
      <c r="AP44" s="19"/>
      <c r="AQ44" s="20"/>
      <c r="AR44" s="51"/>
    </row>
    <row r="45" spans="13:44" s="4" customFormat="1" ht="51" customHeight="1" x14ac:dyDescent="0.2">
      <c r="M45" s="2"/>
      <c r="N45" s="13"/>
      <c r="O45" s="13"/>
      <c r="P45" s="14"/>
      <c r="Q45" s="13"/>
      <c r="R45" s="13"/>
      <c r="S45" s="14"/>
      <c r="T45" s="13"/>
      <c r="U45" s="13"/>
      <c r="V45" s="14"/>
      <c r="W45" s="13"/>
      <c r="X45" s="13"/>
      <c r="Y45" s="14"/>
      <c r="Z45" s="13"/>
      <c r="AA45" s="13"/>
      <c r="AB45" s="14"/>
      <c r="AC45" s="13"/>
      <c r="AD45" s="13"/>
      <c r="AE45" s="14"/>
      <c r="AF45" s="13"/>
      <c r="AG45" s="13"/>
      <c r="AH45" s="14"/>
      <c r="AI45" s="13"/>
      <c r="AJ45" s="13"/>
      <c r="AK45" s="14"/>
      <c r="AL45" s="43"/>
      <c r="AM45" s="43"/>
      <c r="AN45" s="52"/>
      <c r="AO45" s="29"/>
      <c r="AP45" s="19"/>
      <c r="AQ45" s="20"/>
      <c r="AR45" s="51"/>
    </row>
    <row r="46" spans="13:44" s="4" customFormat="1" ht="51" customHeight="1" x14ac:dyDescent="0.2">
      <c r="N46" s="11"/>
      <c r="O46" s="11"/>
      <c r="Q46" s="11"/>
      <c r="R46" s="11"/>
      <c r="T46" s="11"/>
      <c r="U46" s="11"/>
      <c r="W46" s="11"/>
      <c r="X46" s="11"/>
      <c r="Z46" s="11"/>
      <c r="AA46" s="11"/>
      <c r="AC46" s="11"/>
      <c r="AD46" s="11"/>
      <c r="AF46" s="11"/>
      <c r="AG46" s="11"/>
      <c r="AI46" s="11"/>
      <c r="AJ46" s="11"/>
      <c r="AL46" s="43"/>
      <c r="AM46" s="43"/>
      <c r="AN46" s="52"/>
      <c r="AO46" s="29"/>
      <c r="AP46" s="19"/>
      <c r="AQ46" s="20"/>
      <c r="AR46" s="51"/>
    </row>
    <row r="47" spans="13:44" s="4" customFormat="1" ht="51" customHeight="1" x14ac:dyDescent="0.2">
      <c r="N47" s="11"/>
      <c r="O47" s="11"/>
      <c r="Q47" s="11"/>
      <c r="R47" s="11"/>
      <c r="T47" s="11"/>
      <c r="U47" s="11"/>
      <c r="W47" s="11"/>
      <c r="X47" s="11"/>
      <c r="Z47" s="11"/>
      <c r="AA47" s="11"/>
      <c r="AC47" s="11"/>
      <c r="AD47" s="11"/>
      <c r="AF47" s="11"/>
      <c r="AG47" s="11"/>
      <c r="AI47" s="11"/>
      <c r="AJ47" s="11"/>
      <c r="AL47" s="43"/>
      <c r="AM47" s="43"/>
      <c r="AN47" s="52"/>
      <c r="AO47" s="29"/>
      <c r="AP47" s="19"/>
      <c r="AQ47" s="20"/>
      <c r="AR47" s="51"/>
    </row>
    <row r="48" spans="13:44" s="4" customFormat="1" ht="51" customHeight="1" x14ac:dyDescent="0.2">
      <c r="N48" s="11"/>
      <c r="O48" s="11"/>
      <c r="Q48" s="11"/>
      <c r="R48" s="11"/>
      <c r="T48" s="11"/>
      <c r="U48" s="11"/>
      <c r="W48" s="11"/>
      <c r="X48" s="11"/>
      <c r="Z48" s="11"/>
      <c r="AA48" s="11"/>
      <c r="AC48" s="11"/>
      <c r="AD48" s="11"/>
      <c r="AF48" s="11"/>
      <c r="AG48" s="11"/>
      <c r="AI48" s="11"/>
      <c r="AJ48" s="11"/>
      <c r="AL48" s="43"/>
      <c r="AM48" s="43"/>
      <c r="AN48" s="52"/>
      <c r="AO48" s="29"/>
      <c r="AP48" s="19"/>
      <c r="AQ48" s="20"/>
      <c r="AR48" s="51"/>
    </row>
    <row r="49" spans="14:44" s="4" customFormat="1" ht="51" customHeight="1" x14ac:dyDescent="0.2">
      <c r="N49" s="11"/>
      <c r="O49" s="11"/>
      <c r="Q49" s="11"/>
      <c r="R49" s="11"/>
      <c r="T49" s="11"/>
      <c r="U49" s="11"/>
      <c r="W49" s="11"/>
      <c r="X49" s="11"/>
      <c r="Z49" s="11"/>
      <c r="AA49" s="11"/>
      <c r="AC49" s="11"/>
      <c r="AD49" s="11"/>
      <c r="AF49" s="11"/>
      <c r="AG49" s="11"/>
      <c r="AI49" s="11"/>
      <c r="AJ49" s="11"/>
      <c r="AL49" s="43"/>
      <c r="AM49" s="43"/>
      <c r="AN49" s="52"/>
      <c r="AO49" s="29"/>
      <c r="AP49" s="19"/>
      <c r="AQ49" s="20"/>
      <c r="AR49" s="51"/>
    </row>
    <row r="50" spans="14:44" s="4" customFormat="1" ht="51" customHeight="1" x14ac:dyDescent="0.2">
      <c r="N50" s="11"/>
      <c r="O50" s="11"/>
      <c r="Q50" s="11"/>
      <c r="R50" s="11"/>
      <c r="T50" s="11"/>
      <c r="U50" s="11"/>
      <c r="W50" s="11"/>
      <c r="X50" s="11"/>
      <c r="Z50" s="11"/>
      <c r="AA50" s="11"/>
      <c r="AC50" s="11"/>
      <c r="AD50" s="11"/>
      <c r="AF50" s="11"/>
      <c r="AG50" s="11"/>
      <c r="AI50" s="11"/>
      <c r="AJ50" s="11"/>
      <c r="AL50" s="43"/>
      <c r="AM50" s="43"/>
      <c r="AN50" s="52"/>
      <c r="AO50" s="29"/>
      <c r="AP50" s="19"/>
      <c r="AQ50" s="20"/>
      <c r="AR50" s="51"/>
    </row>
    <row r="51" spans="14:44" s="4" customFormat="1" ht="51" customHeight="1" x14ac:dyDescent="0.2">
      <c r="N51" s="11"/>
      <c r="O51" s="11"/>
      <c r="Q51" s="11"/>
      <c r="R51" s="11"/>
      <c r="T51" s="11"/>
      <c r="U51" s="11"/>
      <c r="W51" s="11"/>
      <c r="X51" s="11"/>
      <c r="Z51" s="11"/>
      <c r="AA51" s="11"/>
      <c r="AC51" s="11"/>
      <c r="AD51" s="11"/>
      <c r="AF51" s="11"/>
      <c r="AG51" s="11"/>
      <c r="AI51" s="11"/>
      <c r="AJ51" s="11"/>
      <c r="AL51" s="43"/>
      <c r="AM51" s="43"/>
      <c r="AN51" s="52"/>
      <c r="AO51" s="29"/>
      <c r="AP51" s="19"/>
      <c r="AQ51" s="20"/>
      <c r="AR51" s="51"/>
    </row>
    <row r="52" spans="14:44" s="4" customFormat="1" ht="51" customHeight="1" x14ac:dyDescent="0.2">
      <c r="N52" s="11"/>
      <c r="O52" s="11"/>
      <c r="Q52" s="11"/>
      <c r="R52" s="11"/>
      <c r="T52" s="11"/>
      <c r="U52" s="11"/>
      <c r="W52" s="11"/>
      <c r="X52" s="11"/>
      <c r="Z52" s="11"/>
      <c r="AA52" s="11"/>
      <c r="AC52" s="11"/>
      <c r="AD52" s="11"/>
      <c r="AF52" s="11"/>
      <c r="AG52" s="11"/>
      <c r="AI52" s="11"/>
      <c r="AJ52" s="11"/>
      <c r="AL52" s="43"/>
      <c r="AM52" s="43"/>
      <c r="AN52" s="52"/>
      <c r="AO52" s="29"/>
      <c r="AP52" s="19"/>
      <c r="AQ52" s="20"/>
      <c r="AR52" s="51"/>
    </row>
    <row r="53" spans="14:44" s="4" customFormat="1" ht="51" customHeight="1" x14ac:dyDescent="0.2">
      <c r="N53" s="11"/>
      <c r="O53" s="11"/>
      <c r="Q53" s="11"/>
      <c r="R53" s="11"/>
      <c r="T53" s="11"/>
      <c r="U53" s="11"/>
      <c r="W53" s="11"/>
      <c r="X53" s="11"/>
      <c r="Z53" s="11"/>
      <c r="AA53" s="11"/>
      <c r="AC53" s="11"/>
      <c r="AD53" s="11"/>
      <c r="AF53" s="11"/>
      <c r="AG53" s="11"/>
      <c r="AI53" s="11"/>
      <c r="AJ53" s="11"/>
      <c r="AL53" s="43"/>
      <c r="AM53" s="43"/>
      <c r="AN53" s="52"/>
      <c r="AO53" s="29"/>
      <c r="AP53" s="19"/>
      <c r="AQ53" s="20"/>
      <c r="AR53" s="51"/>
    </row>
    <row r="54" spans="14:44" s="4" customFormat="1" ht="51" customHeight="1" x14ac:dyDescent="0.2">
      <c r="N54" s="11"/>
      <c r="O54" s="11"/>
      <c r="Q54" s="11"/>
      <c r="R54" s="11"/>
      <c r="T54" s="11"/>
      <c r="U54" s="11"/>
      <c r="W54" s="11"/>
      <c r="X54" s="11"/>
      <c r="Z54" s="11"/>
      <c r="AA54" s="11"/>
      <c r="AC54" s="11"/>
      <c r="AD54" s="11"/>
      <c r="AF54" s="11"/>
      <c r="AG54" s="11"/>
      <c r="AI54" s="11"/>
      <c r="AJ54" s="11"/>
      <c r="AL54" s="43"/>
      <c r="AM54" s="43"/>
      <c r="AN54" s="52"/>
      <c r="AO54" s="29"/>
      <c r="AP54" s="19"/>
      <c r="AQ54" s="20"/>
      <c r="AR54" s="51"/>
    </row>
    <row r="55" spans="14:44" s="4" customFormat="1" ht="51" customHeight="1" x14ac:dyDescent="0.2">
      <c r="N55" s="11"/>
      <c r="O55" s="11"/>
      <c r="Q55" s="11"/>
      <c r="R55" s="11"/>
      <c r="T55" s="11"/>
      <c r="U55" s="11"/>
      <c r="W55" s="11"/>
      <c r="X55" s="11"/>
      <c r="Z55" s="11"/>
      <c r="AA55" s="11"/>
      <c r="AC55" s="11"/>
      <c r="AD55" s="11"/>
      <c r="AF55" s="11"/>
      <c r="AG55" s="11"/>
      <c r="AI55" s="11"/>
      <c r="AJ55" s="11"/>
      <c r="AL55" s="43"/>
      <c r="AM55" s="43"/>
      <c r="AN55" s="52"/>
      <c r="AO55" s="29"/>
      <c r="AP55" s="19"/>
      <c r="AQ55" s="20"/>
      <c r="AR55" s="51"/>
    </row>
    <row r="56" spans="14:44" s="4" customFormat="1" ht="51" customHeight="1" x14ac:dyDescent="0.2">
      <c r="N56" s="11"/>
      <c r="O56" s="11"/>
      <c r="Q56" s="11"/>
      <c r="R56" s="11"/>
      <c r="T56" s="11"/>
      <c r="U56" s="11"/>
      <c r="W56" s="11"/>
      <c r="X56" s="11"/>
      <c r="Z56" s="11"/>
      <c r="AA56" s="11"/>
      <c r="AC56" s="11"/>
      <c r="AD56" s="11"/>
      <c r="AF56" s="11"/>
      <c r="AG56" s="11"/>
      <c r="AI56" s="11"/>
      <c r="AJ56" s="11"/>
      <c r="AL56" s="43"/>
      <c r="AM56" s="43"/>
      <c r="AN56" s="52"/>
      <c r="AO56" s="29"/>
      <c r="AP56" s="19"/>
      <c r="AQ56" s="20"/>
      <c r="AR56" s="51"/>
    </row>
    <row r="57" spans="14:44" s="4" customFormat="1" ht="51" customHeight="1" x14ac:dyDescent="0.2">
      <c r="N57" s="11"/>
      <c r="O57" s="11"/>
      <c r="Q57" s="11"/>
      <c r="R57" s="11"/>
      <c r="T57" s="11"/>
      <c r="U57" s="11"/>
      <c r="W57" s="11"/>
      <c r="X57" s="11"/>
      <c r="Z57" s="11"/>
      <c r="AA57" s="11"/>
      <c r="AC57" s="11"/>
      <c r="AD57" s="11"/>
      <c r="AF57" s="11"/>
      <c r="AG57" s="11"/>
      <c r="AI57" s="11"/>
      <c r="AJ57" s="11"/>
      <c r="AL57" s="43"/>
      <c r="AM57" s="43"/>
      <c r="AN57" s="52"/>
      <c r="AO57" s="29"/>
      <c r="AP57" s="19"/>
      <c r="AQ57" s="20"/>
      <c r="AR57" s="51"/>
    </row>
    <row r="58" spans="14:44" s="4" customFormat="1" ht="51" customHeight="1" x14ac:dyDescent="0.2">
      <c r="N58" s="11"/>
      <c r="O58" s="11"/>
      <c r="Q58" s="11"/>
      <c r="R58" s="11"/>
      <c r="T58" s="11"/>
      <c r="U58" s="11"/>
      <c r="W58" s="11"/>
      <c r="X58" s="11"/>
      <c r="Z58" s="11"/>
      <c r="AA58" s="11"/>
      <c r="AC58" s="11"/>
      <c r="AD58" s="11"/>
      <c r="AF58" s="11"/>
      <c r="AG58" s="11"/>
      <c r="AI58" s="11"/>
      <c r="AJ58" s="11"/>
      <c r="AL58" s="43"/>
      <c r="AM58" s="43"/>
      <c r="AN58" s="52"/>
      <c r="AO58" s="29"/>
      <c r="AP58" s="19"/>
      <c r="AQ58" s="20"/>
      <c r="AR58" s="51"/>
    </row>
    <row r="59" spans="14:44" s="4" customFormat="1" ht="51" customHeight="1" x14ac:dyDescent="0.2">
      <c r="N59" s="11"/>
      <c r="O59" s="11"/>
      <c r="Q59" s="11"/>
      <c r="R59" s="11"/>
      <c r="T59" s="11"/>
      <c r="U59" s="11"/>
      <c r="W59" s="11"/>
      <c r="X59" s="11"/>
      <c r="Z59" s="11"/>
      <c r="AA59" s="11"/>
      <c r="AC59" s="11"/>
      <c r="AD59" s="11"/>
      <c r="AF59" s="11"/>
      <c r="AG59" s="11"/>
      <c r="AI59" s="11"/>
      <c r="AJ59" s="11"/>
      <c r="AL59" s="43"/>
      <c r="AM59" s="43"/>
      <c r="AN59" s="52"/>
      <c r="AO59" s="29"/>
      <c r="AP59" s="19"/>
      <c r="AQ59" s="20"/>
      <c r="AR59" s="51"/>
    </row>
    <row r="60" spans="14:44" s="4" customFormat="1" ht="51" customHeight="1" x14ac:dyDescent="0.2">
      <c r="N60" s="11"/>
      <c r="O60" s="11"/>
      <c r="Q60" s="11"/>
      <c r="R60" s="11"/>
      <c r="T60" s="11"/>
      <c r="U60" s="11"/>
      <c r="W60" s="11"/>
      <c r="X60" s="11"/>
      <c r="Z60" s="11"/>
      <c r="AA60" s="11"/>
      <c r="AC60" s="11"/>
      <c r="AD60" s="11"/>
      <c r="AF60" s="11"/>
      <c r="AG60" s="11"/>
      <c r="AI60" s="11"/>
      <c r="AJ60" s="11"/>
      <c r="AL60" s="43"/>
      <c r="AM60" s="43"/>
      <c r="AN60" s="52"/>
      <c r="AO60" s="29"/>
      <c r="AP60" s="19"/>
      <c r="AQ60" s="20"/>
      <c r="AR60" s="51"/>
    </row>
    <row r="61" spans="14:44" s="4" customFormat="1" ht="51" customHeight="1" x14ac:dyDescent="0.2">
      <c r="N61" s="11"/>
      <c r="O61" s="11"/>
      <c r="Q61" s="11"/>
      <c r="R61" s="11"/>
      <c r="T61" s="11"/>
      <c r="U61" s="11"/>
      <c r="W61" s="11"/>
      <c r="X61" s="11"/>
      <c r="Z61" s="11"/>
      <c r="AA61" s="11"/>
      <c r="AC61" s="11"/>
      <c r="AD61" s="11"/>
      <c r="AF61" s="11"/>
      <c r="AG61" s="11"/>
      <c r="AI61" s="11"/>
      <c r="AJ61" s="11"/>
      <c r="AL61" s="43"/>
      <c r="AM61" s="43"/>
      <c r="AN61" s="52"/>
      <c r="AO61" s="29"/>
      <c r="AP61" s="19"/>
      <c r="AQ61" s="20"/>
      <c r="AR61" s="51"/>
    </row>
    <row r="62" spans="14:44" s="4" customFormat="1" ht="51" customHeight="1" x14ac:dyDescent="0.2">
      <c r="N62" s="11"/>
      <c r="O62" s="11"/>
      <c r="Q62" s="11"/>
      <c r="R62" s="11"/>
      <c r="T62" s="11"/>
      <c r="U62" s="11"/>
      <c r="W62" s="11"/>
      <c r="X62" s="11"/>
      <c r="Z62" s="11"/>
      <c r="AA62" s="11"/>
      <c r="AC62" s="11"/>
      <c r="AD62" s="11"/>
      <c r="AF62" s="11"/>
      <c r="AG62" s="11"/>
      <c r="AI62" s="11"/>
      <c r="AJ62" s="11"/>
      <c r="AL62" s="43"/>
      <c r="AM62" s="43"/>
      <c r="AN62" s="52"/>
      <c r="AO62" s="29"/>
      <c r="AP62" s="19"/>
      <c r="AQ62" s="20"/>
      <c r="AR62" s="51"/>
    </row>
    <row r="63" spans="14:44" s="4" customFormat="1" ht="51" customHeight="1" x14ac:dyDescent="0.2">
      <c r="N63" s="11"/>
      <c r="O63" s="11"/>
      <c r="Q63" s="11"/>
      <c r="R63" s="11"/>
      <c r="T63" s="11"/>
      <c r="U63" s="11"/>
      <c r="W63" s="11"/>
      <c r="X63" s="11"/>
      <c r="Z63" s="11"/>
      <c r="AA63" s="11"/>
      <c r="AC63" s="11"/>
      <c r="AD63" s="11"/>
      <c r="AF63" s="11"/>
      <c r="AG63" s="11"/>
      <c r="AI63" s="11"/>
      <c r="AJ63" s="11"/>
      <c r="AL63" s="43"/>
      <c r="AM63" s="43"/>
      <c r="AN63" s="52"/>
      <c r="AO63" s="29"/>
      <c r="AP63" s="19"/>
      <c r="AQ63" s="20"/>
      <c r="AR63" s="51"/>
    </row>
    <row r="64" spans="14:44" s="4" customFormat="1" ht="51" customHeight="1" x14ac:dyDescent="0.2">
      <c r="N64" s="11"/>
      <c r="O64" s="11"/>
      <c r="Q64" s="11"/>
      <c r="R64" s="11"/>
      <c r="T64" s="11"/>
      <c r="U64" s="11"/>
      <c r="W64" s="11"/>
      <c r="X64" s="11"/>
      <c r="Z64" s="11"/>
      <c r="AA64" s="11"/>
      <c r="AC64" s="11"/>
      <c r="AD64" s="11"/>
      <c r="AF64" s="11"/>
      <c r="AG64" s="11"/>
      <c r="AI64" s="11"/>
      <c r="AJ64" s="11"/>
      <c r="AL64" s="43"/>
      <c r="AM64" s="43"/>
      <c r="AN64" s="52"/>
      <c r="AO64" s="29"/>
      <c r="AP64" s="19"/>
      <c r="AQ64" s="20"/>
      <c r="AR64" s="51"/>
    </row>
    <row r="65" spans="14:44" s="4" customFormat="1" ht="51" customHeight="1" x14ac:dyDescent="0.2">
      <c r="N65" s="11"/>
      <c r="O65" s="11"/>
      <c r="Q65" s="11"/>
      <c r="R65" s="11"/>
      <c r="T65" s="11"/>
      <c r="U65" s="11"/>
      <c r="W65" s="11"/>
      <c r="X65" s="11"/>
      <c r="Z65" s="11"/>
      <c r="AA65" s="11"/>
      <c r="AC65" s="11"/>
      <c r="AD65" s="11"/>
      <c r="AF65" s="11"/>
      <c r="AG65" s="11"/>
      <c r="AI65" s="11"/>
      <c r="AJ65" s="11"/>
      <c r="AL65" s="43"/>
      <c r="AM65" s="43"/>
      <c r="AN65" s="52"/>
      <c r="AO65" s="29"/>
      <c r="AP65" s="19"/>
      <c r="AQ65" s="20"/>
      <c r="AR65" s="51"/>
    </row>
    <row r="66" spans="14:44" s="4" customFormat="1" ht="51" customHeight="1" x14ac:dyDescent="0.2">
      <c r="N66" s="11"/>
      <c r="O66" s="11"/>
      <c r="Q66" s="11"/>
      <c r="R66" s="11"/>
      <c r="T66" s="11"/>
      <c r="U66" s="11"/>
      <c r="W66" s="11"/>
      <c r="X66" s="11"/>
      <c r="Z66" s="11"/>
      <c r="AA66" s="11"/>
      <c r="AC66" s="11"/>
      <c r="AD66" s="11"/>
      <c r="AF66" s="11"/>
      <c r="AG66" s="11"/>
      <c r="AI66" s="11"/>
      <c r="AJ66" s="11"/>
      <c r="AL66" s="43"/>
      <c r="AM66" s="43"/>
      <c r="AN66" s="52"/>
      <c r="AO66" s="29"/>
      <c r="AP66" s="19"/>
      <c r="AQ66" s="20"/>
      <c r="AR66" s="51"/>
    </row>
    <row r="67" spans="14:44" s="4" customFormat="1" ht="51" customHeight="1" x14ac:dyDescent="0.2">
      <c r="N67" s="11"/>
      <c r="O67" s="11"/>
      <c r="Q67" s="11"/>
      <c r="R67" s="11"/>
      <c r="T67" s="11"/>
      <c r="U67" s="11"/>
      <c r="W67" s="11"/>
      <c r="X67" s="11"/>
      <c r="Z67" s="11"/>
      <c r="AA67" s="11"/>
      <c r="AC67" s="11"/>
      <c r="AD67" s="11"/>
      <c r="AF67" s="11"/>
      <c r="AG67" s="11"/>
      <c r="AI67" s="11"/>
      <c r="AJ67" s="11"/>
      <c r="AL67" s="43"/>
      <c r="AM67" s="43"/>
      <c r="AN67" s="52"/>
      <c r="AO67" s="29"/>
      <c r="AP67" s="19"/>
      <c r="AQ67" s="20"/>
      <c r="AR67" s="51"/>
    </row>
    <row r="68" spans="14:44" s="4" customFormat="1" ht="51" customHeight="1" x14ac:dyDescent="0.2">
      <c r="N68" s="11"/>
      <c r="O68" s="11"/>
      <c r="Q68" s="11"/>
      <c r="R68" s="11"/>
      <c r="T68" s="11"/>
      <c r="U68" s="11"/>
      <c r="W68" s="11"/>
      <c r="X68" s="11"/>
      <c r="Z68" s="11"/>
      <c r="AA68" s="11"/>
      <c r="AC68" s="11"/>
      <c r="AD68" s="11"/>
      <c r="AF68" s="11"/>
      <c r="AG68" s="11"/>
      <c r="AI68" s="11"/>
      <c r="AJ68" s="11"/>
      <c r="AL68" s="43"/>
      <c r="AM68" s="43"/>
      <c r="AN68" s="52"/>
      <c r="AO68" s="29"/>
      <c r="AP68" s="19"/>
      <c r="AQ68" s="20"/>
      <c r="AR68" s="51"/>
    </row>
    <row r="69" spans="14:44" s="4" customFormat="1" ht="51" customHeight="1" x14ac:dyDescent="0.2">
      <c r="N69" s="11"/>
      <c r="O69" s="11"/>
      <c r="Q69" s="11"/>
      <c r="R69" s="11"/>
      <c r="T69" s="11"/>
      <c r="U69" s="11"/>
      <c r="W69" s="11"/>
      <c r="X69" s="11"/>
      <c r="Z69" s="11"/>
      <c r="AA69" s="11"/>
      <c r="AC69" s="11"/>
      <c r="AD69" s="11"/>
      <c r="AF69" s="11"/>
      <c r="AG69" s="11"/>
      <c r="AI69" s="11"/>
      <c r="AJ69" s="11"/>
      <c r="AL69" s="43"/>
      <c r="AM69" s="43"/>
      <c r="AN69" s="52"/>
      <c r="AO69" s="29"/>
      <c r="AP69" s="19"/>
      <c r="AQ69" s="20"/>
      <c r="AR69" s="51"/>
    </row>
    <row r="70" spans="14:44" s="4" customFormat="1" ht="51" customHeight="1" x14ac:dyDescent="0.2">
      <c r="N70" s="11"/>
      <c r="O70" s="11"/>
      <c r="Q70" s="11"/>
      <c r="R70" s="11"/>
      <c r="T70" s="11"/>
      <c r="U70" s="11"/>
      <c r="W70" s="11"/>
      <c r="X70" s="11"/>
      <c r="Z70" s="11"/>
      <c r="AA70" s="11"/>
      <c r="AC70" s="11"/>
      <c r="AD70" s="11"/>
      <c r="AF70" s="11"/>
      <c r="AG70" s="11"/>
      <c r="AI70" s="11"/>
      <c r="AJ70" s="11"/>
      <c r="AL70" s="43"/>
      <c r="AM70" s="43"/>
      <c r="AN70" s="52"/>
      <c r="AO70" s="29"/>
      <c r="AP70" s="19"/>
      <c r="AQ70" s="20"/>
      <c r="AR70" s="51"/>
    </row>
    <row r="71" spans="14:44" s="4" customFormat="1" ht="51" customHeight="1" x14ac:dyDescent="0.2">
      <c r="N71" s="11"/>
      <c r="O71" s="11"/>
      <c r="Q71" s="11"/>
      <c r="R71" s="11"/>
      <c r="T71" s="11"/>
      <c r="U71" s="11"/>
      <c r="W71" s="11"/>
      <c r="X71" s="11"/>
      <c r="Z71" s="11"/>
      <c r="AA71" s="11"/>
      <c r="AC71" s="11"/>
      <c r="AD71" s="11"/>
      <c r="AF71" s="11"/>
      <c r="AG71" s="11"/>
      <c r="AI71" s="11"/>
      <c r="AJ71" s="11"/>
      <c r="AL71" s="43"/>
      <c r="AM71" s="43"/>
      <c r="AN71" s="52"/>
      <c r="AO71" s="29"/>
      <c r="AP71" s="19"/>
      <c r="AQ71" s="20"/>
      <c r="AR71" s="51"/>
    </row>
    <row r="72" spans="14:44" s="4" customFormat="1" ht="51" customHeight="1" x14ac:dyDescent="0.2">
      <c r="N72" s="11"/>
      <c r="O72" s="11"/>
      <c r="Q72" s="11"/>
      <c r="R72" s="11"/>
      <c r="T72" s="11"/>
      <c r="U72" s="11"/>
      <c r="W72" s="11"/>
      <c r="X72" s="11"/>
      <c r="Z72" s="11"/>
      <c r="AA72" s="11"/>
      <c r="AC72" s="11"/>
      <c r="AD72" s="11"/>
      <c r="AF72" s="11"/>
      <c r="AG72" s="11"/>
      <c r="AI72" s="11"/>
      <c r="AJ72" s="11"/>
      <c r="AL72" s="43"/>
      <c r="AM72" s="43"/>
      <c r="AN72" s="52"/>
      <c r="AO72" s="29"/>
      <c r="AP72" s="19"/>
      <c r="AQ72" s="20"/>
      <c r="AR72" s="51"/>
    </row>
    <row r="73" spans="14:44" s="4" customFormat="1" ht="51" customHeight="1" x14ac:dyDescent="0.2">
      <c r="N73" s="11"/>
      <c r="O73" s="11"/>
      <c r="Q73" s="11"/>
      <c r="R73" s="11"/>
      <c r="T73" s="11"/>
      <c r="U73" s="11"/>
      <c r="W73" s="11"/>
      <c r="X73" s="11"/>
      <c r="Z73" s="11"/>
      <c r="AA73" s="11"/>
      <c r="AC73" s="11"/>
      <c r="AD73" s="11"/>
      <c r="AF73" s="11"/>
      <c r="AG73" s="11"/>
      <c r="AI73" s="11"/>
      <c r="AJ73" s="11"/>
      <c r="AL73" s="43"/>
      <c r="AM73" s="43"/>
      <c r="AN73" s="52"/>
      <c r="AO73" s="29"/>
      <c r="AP73" s="19"/>
      <c r="AQ73" s="20"/>
      <c r="AR73" s="51"/>
    </row>
    <row r="74" spans="14:44" s="4" customFormat="1" ht="51" customHeight="1" x14ac:dyDescent="0.2">
      <c r="N74" s="11"/>
      <c r="O74" s="11"/>
      <c r="Q74" s="11"/>
      <c r="R74" s="11"/>
      <c r="T74" s="11"/>
      <c r="U74" s="11"/>
      <c r="W74" s="11"/>
      <c r="X74" s="11"/>
      <c r="Z74" s="11"/>
      <c r="AA74" s="11"/>
      <c r="AC74" s="11"/>
      <c r="AD74" s="11"/>
      <c r="AF74" s="11"/>
      <c r="AG74" s="11"/>
      <c r="AI74" s="11"/>
      <c r="AJ74" s="11"/>
      <c r="AL74" s="43"/>
      <c r="AM74" s="43"/>
      <c r="AN74" s="52"/>
      <c r="AO74" s="29"/>
      <c r="AP74" s="19"/>
      <c r="AQ74" s="20"/>
      <c r="AR74" s="51"/>
    </row>
    <row r="75" spans="14:44" s="4" customFormat="1" ht="51" customHeight="1" x14ac:dyDescent="0.2">
      <c r="N75" s="11"/>
      <c r="O75" s="11"/>
      <c r="Q75" s="11"/>
      <c r="R75" s="11"/>
      <c r="T75" s="11"/>
      <c r="U75" s="11"/>
      <c r="W75" s="11"/>
      <c r="X75" s="11"/>
      <c r="Z75" s="11"/>
      <c r="AA75" s="11"/>
      <c r="AC75" s="11"/>
      <c r="AD75" s="11"/>
      <c r="AF75" s="11"/>
      <c r="AG75" s="11"/>
      <c r="AI75" s="11"/>
      <c r="AJ75" s="11"/>
      <c r="AL75" s="43"/>
      <c r="AM75" s="43"/>
      <c r="AN75" s="52"/>
      <c r="AO75" s="29"/>
      <c r="AP75" s="19"/>
      <c r="AQ75" s="20"/>
      <c r="AR75" s="51"/>
    </row>
    <row r="76" spans="14:44" s="4" customFormat="1" ht="51" customHeight="1" x14ac:dyDescent="0.2">
      <c r="N76" s="11"/>
      <c r="O76" s="11"/>
      <c r="Q76" s="11"/>
      <c r="R76" s="11"/>
      <c r="T76" s="11"/>
      <c r="U76" s="11"/>
      <c r="W76" s="11"/>
      <c r="X76" s="11"/>
      <c r="Z76" s="11"/>
      <c r="AA76" s="11"/>
      <c r="AC76" s="11"/>
      <c r="AD76" s="11"/>
      <c r="AF76" s="11"/>
      <c r="AG76" s="11"/>
      <c r="AI76" s="11"/>
      <c r="AJ76" s="11"/>
      <c r="AL76" s="43"/>
      <c r="AM76" s="43"/>
      <c r="AN76" s="52"/>
      <c r="AO76" s="29"/>
      <c r="AP76" s="19"/>
      <c r="AQ76" s="20"/>
      <c r="AR76" s="51"/>
    </row>
    <row r="77" spans="14:44" s="4" customFormat="1" ht="51" customHeight="1" x14ac:dyDescent="0.2">
      <c r="N77" s="11"/>
      <c r="O77" s="11"/>
      <c r="Q77" s="11"/>
      <c r="R77" s="11"/>
      <c r="T77" s="11"/>
      <c r="U77" s="11"/>
      <c r="W77" s="11"/>
      <c r="X77" s="11"/>
      <c r="Z77" s="11"/>
      <c r="AA77" s="11"/>
      <c r="AC77" s="11"/>
      <c r="AD77" s="11"/>
      <c r="AF77" s="11"/>
      <c r="AG77" s="11"/>
      <c r="AI77" s="11"/>
      <c r="AJ77" s="11"/>
      <c r="AL77" s="43"/>
      <c r="AM77" s="43"/>
      <c r="AN77" s="52"/>
      <c r="AO77" s="29"/>
      <c r="AP77" s="19"/>
      <c r="AQ77" s="20"/>
      <c r="AR77" s="51"/>
    </row>
    <row r="78" spans="14:44" s="4" customFormat="1" ht="51" customHeight="1" x14ac:dyDescent="0.2">
      <c r="N78" s="11"/>
      <c r="O78" s="11"/>
      <c r="Q78" s="11"/>
      <c r="R78" s="11"/>
      <c r="T78" s="11"/>
      <c r="U78" s="11"/>
      <c r="W78" s="11"/>
      <c r="X78" s="11"/>
      <c r="Z78" s="11"/>
      <c r="AA78" s="11"/>
      <c r="AC78" s="11"/>
      <c r="AD78" s="11"/>
      <c r="AF78" s="11"/>
      <c r="AG78" s="11"/>
      <c r="AI78" s="11"/>
      <c r="AJ78" s="11"/>
      <c r="AL78" s="43"/>
      <c r="AM78" s="43"/>
      <c r="AN78" s="52"/>
      <c r="AO78" s="29"/>
      <c r="AP78" s="19"/>
      <c r="AQ78" s="20"/>
      <c r="AR78" s="51"/>
    </row>
    <row r="79" spans="14:44" s="4" customFormat="1" ht="51" customHeight="1" x14ac:dyDescent="0.2">
      <c r="N79" s="11"/>
      <c r="O79" s="11"/>
      <c r="Q79" s="11"/>
      <c r="R79" s="11"/>
      <c r="T79" s="11"/>
      <c r="U79" s="11"/>
      <c r="W79" s="11"/>
      <c r="X79" s="11"/>
      <c r="Z79" s="11"/>
      <c r="AA79" s="11"/>
      <c r="AC79" s="11"/>
      <c r="AD79" s="11"/>
      <c r="AF79" s="11"/>
      <c r="AG79" s="11"/>
      <c r="AI79" s="11"/>
      <c r="AJ79" s="11"/>
      <c r="AL79" s="43"/>
      <c r="AM79" s="43"/>
      <c r="AN79" s="52"/>
      <c r="AO79" s="29"/>
      <c r="AP79" s="19"/>
      <c r="AQ79" s="20"/>
      <c r="AR79" s="51"/>
    </row>
    <row r="80" spans="14:44" s="4" customFormat="1" ht="51" customHeight="1" x14ac:dyDescent="0.2">
      <c r="N80" s="11"/>
      <c r="O80" s="11"/>
      <c r="Q80" s="11"/>
      <c r="R80" s="11"/>
      <c r="T80" s="11"/>
      <c r="U80" s="11"/>
      <c r="W80" s="11"/>
      <c r="X80" s="11"/>
      <c r="Z80" s="11"/>
      <c r="AA80" s="11"/>
      <c r="AC80" s="11"/>
      <c r="AD80" s="11"/>
      <c r="AF80" s="11"/>
      <c r="AG80" s="11"/>
      <c r="AI80" s="11"/>
      <c r="AJ80" s="11"/>
      <c r="AL80" s="43"/>
      <c r="AM80" s="43"/>
      <c r="AN80" s="52"/>
      <c r="AO80" s="29"/>
      <c r="AP80" s="19"/>
      <c r="AQ80" s="20"/>
      <c r="AR80" s="51"/>
    </row>
    <row r="81" spans="14:44" s="4" customFormat="1" ht="51" customHeight="1" x14ac:dyDescent="0.2">
      <c r="N81" s="11"/>
      <c r="O81" s="11"/>
      <c r="Q81" s="11"/>
      <c r="R81" s="11"/>
      <c r="T81" s="11"/>
      <c r="U81" s="11"/>
      <c r="W81" s="11"/>
      <c r="X81" s="11"/>
      <c r="Z81" s="11"/>
      <c r="AA81" s="11"/>
      <c r="AC81" s="11"/>
      <c r="AD81" s="11"/>
      <c r="AF81" s="11"/>
      <c r="AG81" s="11"/>
      <c r="AI81" s="11"/>
      <c r="AJ81" s="11"/>
      <c r="AL81" s="43"/>
      <c r="AM81" s="43"/>
      <c r="AN81" s="52"/>
      <c r="AO81" s="29"/>
      <c r="AP81" s="19"/>
      <c r="AQ81" s="20"/>
      <c r="AR81" s="51"/>
    </row>
    <row r="82" spans="14:44" s="4" customFormat="1" ht="51" customHeight="1" x14ac:dyDescent="0.2">
      <c r="N82" s="11"/>
      <c r="O82" s="11"/>
      <c r="Q82" s="11"/>
      <c r="R82" s="11"/>
      <c r="T82" s="11"/>
      <c r="U82" s="11"/>
      <c r="W82" s="11"/>
      <c r="X82" s="11"/>
      <c r="Z82" s="11"/>
      <c r="AA82" s="11"/>
      <c r="AC82" s="11"/>
      <c r="AD82" s="11"/>
      <c r="AF82" s="11"/>
      <c r="AG82" s="11"/>
      <c r="AI82" s="11"/>
      <c r="AJ82" s="11"/>
      <c r="AL82" s="43"/>
      <c r="AM82" s="43"/>
      <c r="AN82" s="52"/>
      <c r="AO82" s="29"/>
      <c r="AP82" s="19"/>
      <c r="AQ82" s="20"/>
      <c r="AR82" s="51"/>
    </row>
    <row r="83" spans="14:44" s="4" customFormat="1" ht="51" customHeight="1" x14ac:dyDescent="0.2">
      <c r="N83" s="11"/>
      <c r="O83" s="11"/>
      <c r="Q83" s="11"/>
      <c r="R83" s="11"/>
      <c r="T83" s="11"/>
      <c r="U83" s="11"/>
      <c r="W83" s="11"/>
      <c r="X83" s="11"/>
      <c r="Z83" s="11"/>
      <c r="AA83" s="11"/>
      <c r="AC83" s="11"/>
      <c r="AD83" s="11"/>
      <c r="AF83" s="11"/>
      <c r="AG83" s="11"/>
      <c r="AI83" s="11"/>
      <c r="AJ83" s="11"/>
      <c r="AL83" s="43"/>
      <c r="AM83" s="43"/>
      <c r="AN83" s="52"/>
      <c r="AO83" s="29"/>
      <c r="AP83" s="19"/>
      <c r="AQ83" s="20"/>
      <c r="AR83" s="51"/>
    </row>
    <row r="84" spans="14:44" s="4" customFormat="1" ht="51" customHeight="1" x14ac:dyDescent="0.2">
      <c r="N84" s="11"/>
      <c r="O84" s="11"/>
      <c r="Q84" s="11"/>
      <c r="R84" s="11"/>
      <c r="T84" s="11"/>
      <c r="U84" s="11"/>
      <c r="W84" s="11"/>
      <c r="X84" s="11"/>
      <c r="Z84" s="11"/>
      <c r="AA84" s="11"/>
      <c r="AC84" s="11"/>
      <c r="AD84" s="11"/>
      <c r="AF84" s="11"/>
      <c r="AG84" s="11"/>
      <c r="AI84" s="11"/>
      <c r="AJ84" s="11"/>
      <c r="AL84" s="43"/>
      <c r="AM84" s="43"/>
      <c r="AN84" s="52"/>
      <c r="AO84" s="29"/>
      <c r="AP84" s="19"/>
      <c r="AQ84" s="20"/>
      <c r="AR84" s="51"/>
    </row>
    <row r="85" spans="14:44" s="4" customFormat="1" ht="51" customHeight="1" x14ac:dyDescent="0.2">
      <c r="N85" s="11"/>
      <c r="O85" s="11"/>
      <c r="Q85" s="11"/>
      <c r="R85" s="11"/>
      <c r="T85" s="11"/>
      <c r="U85" s="11"/>
      <c r="W85" s="11"/>
      <c r="X85" s="11"/>
      <c r="Z85" s="11"/>
      <c r="AA85" s="11"/>
      <c r="AC85" s="11"/>
      <c r="AD85" s="11"/>
      <c r="AF85" s="11"/>
      <c r="AG85" s="11"/>
      <c r="AI85" s="11"/>
      <c r="AJ85" s="11"/>
      <c r="AL85" s="43"/>
      <c r="AM85" s="43"/>
      <c r="AN85" s="52"/>
      <c r="AO85" s="29"/>
      <c r="AP85" s="19"/>
      <c r="AQ85" s="20"/>
      <c r="AR85" s="51"/>
    </row>
    <row r="86" spans="14:44" s="4" customFormat="1" ht="51" customHeight="1" x14ac:dyDescent="0.2">
      <c r="N86" s="11"/>
      <c r="O86" s="11"/>
      <c r="Q86" s="11"/>
      <c r="R86" s="11"/>
      <c r="T86" s="11"/>
      <c r="U86" s="11"/>
      <c r="W86" s="11"/>
      <c r="X86" s="11"/>
      <c r="Z86" s="11"/>
      <c r="AA86" s="11"/>
      <c r="AC86" s="11"/>
      <c r="AD86" s="11"/>
      <c r="AF86" s="11"/>
      <c r="AG86" s="11"/>
      <c r="AI86" s="11"/>
      <c r="AJ86" s="11"/>
      <c r="AL86" s="43"/>
      <c r="AM86" s="43"/>
      <c r="AN86" s="52"/>
      <c r="AO86" s="29"/>
      <c r="AP86" s="19"/>
      <c r="AQ86" s="20"/>
      <c r="AR86" s="51"/>
    </row>
    <row r="87" spans="14:44" s="4" customFormat="1" ht="51" customHeight="1" x14ac:dyDescent="0.2">
      <c r="N87" s="11"/>
      <c r="O87" s="11"/>
      <c r="Q87" s="11"/>
      <c r="R87" s="11"/>
      <c r="T87" s="11"/>
      <c r="U87" s="11"/>
      <c r="W87" s="11"/>
      <c r="X87" s="11"/>
      <c r="Z87" s="11"/>
      <c r="AA87" s="11"/>
      <c r="AC87" s="11"/>
      <c r="AD87" s="11"/>
      <c r="AF87" s="11"/>
      <c r="AG87" s="11"/>
      <c r="AI87" s="11"/>
      <c r="AJ87" s="11"/>
      <c r="AL87" s="43"/>
      <c r="AM87" s="43"/>
      <c r="AN87" s="52"/>
      <c r="AO87" s="29"/>
      <c r="AP87" s="19"/>
      <c r="AQ87" s="20"/>
      <c r="AR87" s="51"/>
    </row>
    <row r="88" spans="14:44" s="4" customFormat="1" ht="51" customHeight="1" x14ac:dyDescent="0.2">
      <c r="N88" s="11"/>
      <c r="O88" s="11"/>
      <c r="Q88" s="11"/>
      <c r="R88" s="11"/>
      <c r="T88" s="11"/>
      <c r="U88" s="11"/>
      <c r="W88" s="11"/>
      <c r="X88" s="11"/>
      <c r="Z88" s="11"/>
      <c r="AA88" s="11"/>
      <c r="AC88" s="11"/>
      <c r="AD88" s="11"/>
      <c r="AF88" s="11"/>
      <c r="AG88" s="11"/>
      <c r="AI88" s="11"/>
      <c r="AJ88" s="11"/>
      <c r="AL88" s="43"/>
      <c r="AM88" s="43"/>
      <c r="AN88" s="52"/>
      <c r="AO88" s="29"/>
      <c r="AP88" s="19"/>
      <c r="AQ88" s="20"/>
      <c r="AR88" s="51"/>
    </row>
    <row r="89" spans="14:44" s="4" customFormat="1" ht="51" customHeight="1" x14ac:dyDescent="0.2">
      <c r="N89" s="11"/>
      <c r="O89" s="11"/>
      <c r="Q89" s="11"/>
      <c r="R89" s="11"/>
      <c r="T89" s="11"/>
      <c r="U89" s="11"/>
      <c r="W89" s="11"/>
      <c r="X89" s="11"/>
      <c r="Z89" s="11"/>
      <c r="AA89" s="11"/>
      <c r="AC89" s="11"/>
      <c r="AD89" s="11"/>
      <c r="AF89" s="11"/>
      <c r="AG89" s="11"/>
      <c r="AI89" s="11"/>
      <c r="AJ89" s="11"/>
      <c r="AL89" s="43"/>
      <c r="AM89" s="43"/>
      <c r="AN89" s="52"/>
      <c r="AO89" s="29"/>
      <c r="AP89" s="19"/>
      <c r="AQ89" s="20"/>
      <c r="AR89" s="51"/>
    </row>
    <row r="90" spans="14:44" s="4" customFormat="1" ht="51" customHeight="1" x14ac:dyDescent="0.2">
      <c r="N90" s="11"/>
      <c r="O90" s="11"/>
      <c r="Q90" s="11"/>
      <c r="R90" s="11"/>
      <c r="T90" s="11"/>
      <c r="U90" s="11"/>
      <c r="W90" s="11"/>
      <c r="X90" s="11"/>
      <c r="Z90" s="11"/>
      <c r="AA90" s="11"/>
      <c r="AC90" s="11"/>
      <c r="AD90" s="11"/>
      <c r="AF90" s="11"/>
      <c r="AG90" s="11"/>
      <c r="AI90" s="11"/>
      <c r="AJ90" s="11"/>
      <c r="AL90" s="43"/>
      <c r="AM90" s="43"/>
      <c r="AN90" s="52"/>
      <c r="AO90" s="29"/>
      <c r="AP90" s="19"/>
      <c r="AQ90" s="20"/>
      <c r="AR90" s="51"/>
    </row>
    <row r="91" spans="14:44" s="4" customFormat="1" ht="51" customHeight="1" x14ac:dyDescent="0.2">
      <c r="N91" s="11"/>
      <c r="O91" s="11"/>
      <c r="Q91" s="11"/>
      <c r="R91" s="11"/>
      <c r="T91" s="11"/>
      <c r="U91" s="11"/>
      <c r="W91" s="11"/>
      <c r="X91" s="11"/>
      <c r="Z91" s="11"/>
      <c r="AA91" s="11"/>
      <c r="AC91" s="11"/>
      <c r="AD91" s="11"/>
      <c r="AF91" s="11"/>
      <c r="AG91" s="11"/>
      <c r="AI91" s="11"/>
      <c r="AJ91" s="11"/>
      <c r="AL91" s="43"/>
      <c r="AM91" s="43"/>
      <c r="AN91" s="52"/>
      <c r="AO91" s="29"/>
      <c r="AP91" s="19"/>
      <c r="AQ91" s="20"/>
      <c r="AR91" s="51"/>
    </row>
    <row r="92" spans="14:44" s="4" customFormat="1" ht="51" customHeight="1" x14ac:dyDescent="0.2">
      <c r="N92" s="11"/>
      <c r="O92" s="11"/>
      <c r="Q92" s="11"/>
      <c r="R92" s="11"/>
      <c r="T92" s="11"/>
      <c r="U92" s="11"/>
      <c r="W92" s="11"/>
      <c r="X92" s="11"/>
      <c r="Z92" s="11"/>
      <c r="AA92" s="11"/>
      <c r="AC92" s="11"/>
      <c r="AD92" s="11"/>
      <c r="AF92" s="11"/>
      <c r="AG92" s="11"/>
      <c r="AI92" s="11"/>
      <c r="AJ92" s="11"/>
      <c r="AL92" s="43"/>
      <c r="AM92" s="43"/>
      <c r="AN92" s="52"/>
      <c r="AO92" s="29"/>
      <c r="AP92" s="19"/>
      <c r="AQ92" s="20"/>
      <c r="AR92" s="51"/>
    </row>
    <row r="93" spans="14:44" s="4" customFormat="1" ht="51" customHeight="1" x14ac:dyDescent="0.2">
      <c r="N93" s="11"/>
      <c r="O93" s="11"/>
      <c r="Q93" s="11"/>
      <c r="R93" s="11"/>
      <c r="T93" s="11"/>
      <c r="U93" s="11"/>
      <c r="W93" s="11"/>
      <c r="X93" s="11"/>
      <c r="Z93" s="11"/>
      <c r="AA93" s="11"/>
      <c r="AC93" s="11"/>
      <c r="AD93" s="11"/>
      <c r="AF93" s="11"/>
      <c r="AG93" s="11"/>
      <c r="AI93" s="11"/>
      <c r="AJ93" s="11"/>
      <c r="AL93" s="43"/>
      <c r="AM93" s="43"/>
      <c r="AN93" s="52"/>
      <c r="AO93" s="29"/>
      <c r="AP93" s="19"/>
      <c r="AQ93" s="20"/>
      <c r="AR93" s="51"/>
    </row>
    <row r="94" spans="14:44" s="4" customFormat="1" ht="51" customHeight="1" x14ac:dyDescent="0.2">
      <c r="N94" s="11"/>
      <c r="O94" s="11"/>
      <c r="Q94" s="11"/>
      <c r="R94" s="11"/>
      <c r="T94" s="11"/>
      <c r="U94" s="11"/>
      <c r="W94" s="11"/>
      <c r="X94" s="11"/>
      <c r="Z94" s="11"/>
      <c r="AA94" s="11"/>
      <c r="AC94" s="11"/>
      <c r="AD94" s="11"/>
      <c r="AF94" s="11"/>
      <c r="AG94" s="11"/>
      <c r="AI94" s="11"/>
      <c r="AJ94" s="11"/>
      <c r="AL94" s="43"/>
      <c r="AM94" s="43"/>
      <c r="AN94" s="52"/>
      <c r="AO94" s="29"/>
      <c r="AP94" s="19"/>
      <c r="AQ94" s="20"/>
      <c r="AR94" s="51"/>
    </row>
    <row r="95" spans="14:44" s="4" customFormat="1" ht="51" customHeight="1" x14ac:dyDescent="0.2">
      <c r="N95" s="11"/>
      <c r="O95" s="11"/>
      <c r="Q95" s="11"/>
      <c r="R95" s="11"/>
      <c r="T95" s="11"/>
      <c r="U95" s="11"/>
      <c r="W95" s="11"/>
      <c r="X95" s="11"/>
      <c r="Z95" s="11"/>
      <c r="AA95" s="11"/>
      <c r="AC95" s="11"/>
      <c r="AD95" s="11"/>
      <c r="AF95" s="11"/>
      <c r="AG95" s="11"/>
      <c r="AI95" s="11"/>
      <c r="AJ95" s="11"/>
      <c r="AL95" s="43"/>
      <c r="AM95" s="43"/>
      <c r="AN95" s="52"/>
      <c r="AO95" s="29"/>
      <c r="AP95" s="19"/>
      <c r="AQ95" s="20"/>
      <c r="AR95" s="51"/>
    </row>
    <row r="96" spans="14:44" s="4" customFormat="1" ht="51" customHeight="1" x14ac:dyDescent="0.2">
      <c r="N96" s="11"/>
      <c r="O96" s="11"/>
      <c r="Q96" s="11"/>
      <c r="R96" s="11"/>
      <c r="T96" s="11"/>
      <c r="U96" s="11"/>
      <c r="W96" s="11"/>
      <c r="X96" s="11"/>
      <c r="Z96" s="11"/>
      <c r="AA96" s="11"/>
      <c r="AC96" s="11"/>
      <c r="AD96" s="11"/>
      <c r="AF96" s="11"/>
      <c r="AG96" s="11"/>
      <c r="AI96" s="11"/>
      <c r="AJ96" s="11"/>
      <c r="AL96" s="43"/>
      <c r="AM96" s="43"/>
      <c r="AN96" s="52"/>
      <c r="AO96" s="29"/>
      <c r="AP96" s="19"/>
      <c r="AQ96" s="20"/>
      <c r="AR96" s="51"/>
    </row>
    <row r="97" spans="14:44" s="4" customFormat="1" ht="51" customHeight="1" x14ac:dyDescent="0.2">
      <c r="N97" s="11"/>
      <c r="O97" s="11"/>
      <c r="Q97" s="11"/>
      <c r="R97" s="11"/>
      <c r="T97" s="11"/>
      <c r="U97" s="11"/>
      <c r="W97" s="11"/>
      <c r="X97" s="11"/>
      <c r="Z97" s="11"/>
      <c r="AA97" s="11"/>
      <c r="AC97" s="11"/>
      <c r="AD97" s="11"/>
      <c r="AF97" s="11"/>
      <c r="AG97" s="11"/>
      <c r="AI97" s="11"/>
      <c r="AJ97" s="11"/>
      <c r="AL97" s="43"/>
      <c r="AM97" s="43"/>
      <c r="AN97" s="52"/>
      <c r="AO97" s="29"/>
      <c r="AP97" s="19"/>
      <c r="AQ97" s="20"/>
      <c r="AR97" s="51"/>
    </row>
    <row r="98" spans="14:44" s="4" customFormat="1" ht="51" customHeight="1" x14ac:dyDescent="0.2">
      <c r="N98" s="11"/>
      <c r="O98" s="11"/>
      <c r="Q98" s="11"/>
      <c r="R98" s="11"/>
      <c r="T98" s="11"/>
      <c r="U98" s="11"/>
      <c r="W98" s="11"/>
      <c r="X98" s="11"/>
      <c r="Z98" s="11"/>
      <c r="AA98" s="11"/>
      <c r="AC98" s="11"/>
      <c r="AD98" s="11"/>
      <c r="AF98" s="11"/>
      <c r="AG98" s="11"/>
      <c r="AI98" s="11"/>
      <c r="AJ98" s="11"/>
      <c r="AL98" s="43"/>
      <c r="AM98" s="43"/>
      <c r="AN98" s="52"/>
      <c r="AO98" s="29"/>
      <c r="AP98" s="19"/>
      <c r="AQ98" s="20"/>
      <c r="AR98" s="51"/>
    </row>
    <row r="99" spans="14:44" s="4" customFormat="1" ht="51" customHeight="1" x14ac:dyDescent="0.2">
      <c r="N99" s="11"/>
      <c r="O99" s="11"/>
      <c r="Q99" s="11"/>
      <c r="R99" s="11"/>
      <c r="T99" s="11"/>
      <c r="U99" s="11"/>
      <c r="W99" s="11"/>
      <c r="X99" s="11"/>
      <c r="Z99" s="11"/>
      <c r="AA99" s="11"/>
      <c r="AC99" s="11"/>
      <c r="AD99" s="11"/>
      <c r="AF99" s="11"/>
      <c r="AG99" s="11"/>
      <c r="AI99" s="11"/>
      <c r="AJ99" s="11"/>
      <c r="AL99" s="43"/>
      <c r="AM99" s="43"/>
      <c r="AN99" s="52"/>
      <c r="AO99" s="29"/>
      <c r="AP99" s="19"/>
      <c r="AQ99" s="20"/>
      <c r="AR99" s="51"/>
    </row>
    <row r="100" spans="14:44" s="4" customFormat="1" ht="51" customHeight="1" x14ac:dyDescent="0.2">
      <c r="N100" s="11"/>
      <c r="O100" s="11"/>
      <c r="Q100" s="11"/>
      <c r="R100" s="11"/>
      <c r="T100" s="11"/>
      <c r="U100" s="11"/>
      <c r="W100" s="11"/>
      <c r="X100" s="11"/>
      <c r="Z100" s="11"/>
      <c r="AA100" s="11"/>
      <c r="AC100" s="11"/>
      <c r="AD100" s="11"/>
      <c r="AF100" s="11"/>
      <c r="AG100" s="11"/>
      <c r="AI100" s="11"/>
      <c r="AJ100" s="11"/>
      <c r="AL100" s="43"/>
      <c r="AM100" s="43"/>
      <c r="AN100" s="52"/>
      <c r="AO100" s="29"/>
      <c r="AP100" s="19"/>
      <c r="AQ100" s="20"/>
      <c r="AR100" s="51"/>
    </row>
    <row r="101" spans="14:44" s="4" customFormat="1" ht="51" customHeight="1" x14ac:dyDescent="0.2">
      <c r="N101" s="11"/>
      <c r="O101" s="11"/>
      <c r="Q101" s="11"/>
      <c r="R101" s="11"/>
      <c r="T101" s="11"/>
      <c r="U101" s="11"/>
      <c r="W101" s="11"/>
      <c r="X101" s="11"/>
      <c r="Z101" s="11"/>
      <c r="AA101" s="11"/>
      <c r="AC101" s="11"/>
      <c r="AD101" s="11"/>
      <c r="AF101" s="11"/>
      <c r="AG101" s="11"/>
      <c r="AI101" s="11"/>
      <c r="AJ101" s="11"/>
      <c r="AL101" s="43"/>
      <c r="AM101" s="43"/>
      <c r="AN101" s="52"/>
      <c r="AO101" s="29"/>
      <c r="AP101" s="19"/>
      <c r="AQ101" s="20"/>
      <c r="AR101" s="51"/>
    </row>
    <row r="102" spans="14:44" s="4" customFormat="1" ht="51" customHeight="1" x14ac:dyDescent="0.2">
      <c r="N102" s="11"/>
      <c r="O102" s="11"/>
      <c r="Q102" s="11"/>
      <c r="R102" s="11"/>
      <c r="T102" s="11"/>
      <c r="U102" s="11"/>
      <c r="W102" s="11"/>
      <c r="X102" s="11"/>
      <c r="Z102" s="11"/>
      <c r="AA102" s="11"/>
      <c r="AC102" s="11"/>
      <c r="AD102" s="11"/>
      <c r="AF102" s="11"/>
      <c r="AG102" s="11"/>
      <c r="AI102" s="11"/>
      <c r="AJ102" s="11"/>
      <c r="AL102" s="43"/>
      <c r="AM102" s="43"/>
      <c r="AN102" s="52"/>
      <c r="AO102" s="29"/>
      <c r="AP102" s="19"/>
      <c r="AQ102" s="20"/>
      <c r="AR102" s="51"/>
    </row>
    <row r="103" spans="14:44" s="4" customFormat="1" ht="51" customHeight="1" x14ac:dyDescent="0.2">
      <c r="N103" s="11"/>
      <c r="O103" s="11"/>
      <c r="Q103" s="11"/>
      <c r="R103" s="11"/>
      <c r="T103" s="11"/>
      <c r="U103" s="11"/>
      <c r="W103" s="11"/>
      <c r="X103" s="11"/>
      <c r="Z103" s="11"/>
      <c r="AA103" s="11"/>
      <c r="AC103" s="11"/>
      <c r="AD103" s="11"/>
      <c r="AF103" s="11"/>
      <c r="AG103" s="11"/>
      <c r="AI103" s="11"/>
      <c r="AJ103" s="11"/>
      <c r="AL103" s="43"/>
      <c r="AM103" s="43"/>
      <c r="AN103" s="52"/>
      <c r="AO103" s="29"/>
      <c r="AP103" s="19"/>
      <c r="AQ103" s="20"/>
      <c r="AR103" s="51"/>
    </row>
    <row r="104" spans="14:44" s="4" customFormat="1" ht="51" customHeight="1" x14ac:dyDescent="0.2">
      <c r="N104" s="11"/>
      <c r="O104" s="11"/>
      <c r="Q104" s="11"/>
      <c r="R104" s="11"/>
      <c r="T104" s="11"/>
      <c r="U104" s="11"/>
      <c r="W104" s="11"/>
      <c r="X104" s="11"/>
      <c r="Z104" s="11"/>
      <c r="AA104" s="11"/>
      <c r="AC104" s="11"/>
      <c r="AD104" s="11"/>
      <c r="AF104" s="11"/>
      <c r="AG104" s="11"/>
      <c r="AI104" s="11"/>
      <c r="AJ104" s="11"/>
      <c r="AL104" s="43"/>
      <c r="AM104" s="43"/>
      <c r="AN104" s="52"/>
      <c r="AO104" s="29"/>
      <c r="AP104" s="19"/>
      <c r="AQ104" s="20"/>
      <c r="AR104" s="51"/>
    </row>
    <row r="105" spans="14:44" s="4" customFormat="1" ht="51" customHeight="1" x14ac:dyDescent="0.2">
      <c r="N105" s="11"/>
      <c r="O105" s="11"/>
      <c r="Q105" s="11"/>
      <c r="R105" s="11"/>
      <c r="T105" s="11"/>
      <c r="U105" s="11"/>
      <c r="W105" s="11"/>
      <c r="X105" s="11"/>
      <c r="Z105" s="11"/>
      <c r="AA105" s="11"/>
      <c r="AC105" s="11"/>
      <c r="AD105" s="11"/>
      <c r="AF105" s="11"/>
      <c r="AG105" s="11"/>
      <c r="AI105" s="11"/>
      <c r="AJ105" s="11"/>
      <c r="AL105" s="43"/>
      <c r="AM105" s="43"/>
      <c r="AN105" s="52"/>
      <c r="AO105" s="29"/>
      <c r="AP105" s="19"/>
      <c r="AQ105" s="20"/>
      <c r="AR105" s="51"/>
    </row>
    <row r="106" spans="14:44" s="4" customFormat="1" ht="51" customHeight="1" x14ac:dyDescent="0.2">
      <c r="N106" s="11"/>
      <c r="O106" s="11"/>
      <c r="Q106" s="11"/>
      <c r="R106" s="11"/>
      <c r="T106" s="11"/>
      <c r="U106" s="11"/>
      <c r="W106" s="11"/>
      <c r="X106" s="11"/>
      <c r="Z106" s="11"/>
      <c r="AA106" s="11"/>
      <c r="AC106" s="11"/>
      <c r="AD106" s="11"/>
      <c r="AF106" s="11"/>
      <c r="AG106" s="11"/>
      <c r="AI106" s="11"/>
      <c r="AJ106" s="11"/>
      <c r="AL106" s="43"/>
      <c r="AM106" s="43"/>
      <c r="AN106" s="52"/>
      <c r="AO106" s="29"/>
      <c r="AP106" s="19"/>
      <c r="AQ106" s="20"/>
      <c r="AR106" s="51"/>
    </row>
    <row r="107" spans="14:44" s="4" customFormat="1" ht="51" customHeight="1" x14ac:dyDescent="0.2">
      <c r="N107" s="11"/>
      <c r="O107" s="11"/>
      <c r="Q107" s="11"/>
      <c r="R107" s="11"/>
      <c r="T107" s="11"/>
      <c r="U107" s="11"/>
      <c r="W107" s="11"/>
      <c r="X107" s="11"/>
      <c r="Z107" s="11"/>
      <c r="AA107" s="11"/>
      <c r="AC107" s="11"/>
      <c r="AD107" s="11"/>
      <c r="AF107" s="11"/>
      <c r="AG107" s="11"/>
      <c r="AI107" s="11"/>
      <c r="AJ107" s="11"/>
      <c r="AL107" s="43"/>
      <c r="AM107" s="43"/>
      <c r="AN107" s="52"/>
      <c r="AO107" s="29"/>
      <c r="AP107" s="19"/>
      <c r="AQ107" s="20"/>
      <c r="AR107" s="51"/>
    </row>
    <row r="108" spans="14:44" s="4" customFormat="1" ht="51" customHeight="1" x14ac:dyDescent="0.2">
      <c r="N108" s="11"/>
      <c r="O108" s="11"/>
      <c r="Q108" s="11"/>
      <c r="R108" s="11"/>
      <c r="T108" s="11"/>
      <c r="U108" s="11"/>
      <c r="W108" s="11"/>
      <c r="X108" s="11"/>
      <c r="Z108" s="11"/>
      <c r="AA108" s="11"/>
      <c r="AC108" s="11"/>
      <c r="AD108" s="11"/>
      <c r="AF108" s="11"/>
      <c r="AG108" s="11"/>
      <c r="AI108" s="11"/>
      <c r="AJ108" s="11"/>
      <c r="AL108" s="43"/>
      <c r="AM108" s="43"/>
      <c r="AN108" s="52"/>
      <c r="AO108" s="29"/>
      <c r="AP108" s="19"/>
      <c r="AQ108" s="20"/>
      <c r="AR108" s="51"/>
    </row>
    <row r="109" spans="14:44" s="4" customFormat="1" ht="51" customHeight="1" x14ac:dyDescent="0.2">
      <c r="N109" s="11"/>
      <c r="O109" s="11"/>
      <c r="Q109" s="11"/>
      <c r="R109" s="11"/>
      <c r="T109" s="11"/>
      <c r="U109" s="11"/>
      <c r="W109" s="11"/>
      <c r="X109" s="11"/>
      <c r="Z109" s="11"/>
      <c r="AA109" s="11"/>
      <c r="AC109" s="11"/>
      <c r="AD109" s="11"/>
      <c r="AF109" s="11"/>
      <c r="AG109" s="11"/>
      <c r="AI109" s="11"/>
      <c r="AJ109" s="11"/>
      <c r="AL109" s="43"/>
      <c r="AM109" s="43"/>
      <c r="AN109" s="52"/>
      <c r="AO109" s="29"/>
      <c r="AP109" s="19"/>
      <c r="AQ109" s="20"/>
      <c r="AR109" s="51"/>
    </row>
    <row r="110" spans="14:44" s="4" customFormat="1" ht="51" customHeight="1" x14ac:dyDescent="0.2">
      <c r="N110" s="11"/>
      <c r="O110" s="11"/>
      <c r="Q110" s="11"/>
      <c r="R110" s="11"/>
      <c r="T110" s="11"/>
      <c r="U110" s="11"/>
      <c r="W110" s="11"/>
      <c r="X110" s="11"/>
      <c r="Z110" s="11"/>
      <c r="AA110" s="11"/>
      <c r="AC110" s="11"/>
      <c r="AD110" s="11"/>
      <c r="AF110" s="11"/>
      <c r="AG110" s="11"/>
      <c r="AI110" s="11"/>
      <c r="AJ110" s="11"/>
      <c r="AL110" s="43"/>
      <c r="AM110" s="43"/>
      <c r="AN110" s="52"/>
      <c r="AO110" s="29"/>
      <c r="AP110" s="19"/>
      <c r="AQ110" s="20"/>
      <c r="AR110" s="51"/>
    </row>
    <row r="111" spans="14:44" s="4" customFormat="1" ht="51" customHeight="1" x14ac:dyDescent="0.2">
      <c r="N111" s="11"/>
      <c r="O111" s="11"/>
      <c r="Q111" s="11"/>
      <c r="R111" s="11"/>
      <c r="T111" s="11"/>
      <c r="U111" s="11"/>
      <c r="W111" s="11"/>
      <c r="X111" s="11"/>
      <c r="Z111" s="11"/>
      <c r="AA111" s="11"/>
      <c r="AC111" s="11"/>
      <c r="AD111" s="11"/>
      <c r="AF111" s="11"/>
      <c r="AG111" s="11"/>
      <c r="AI111" s="11"/>
      <c r="AJ111" s="11"/>
      <c r="AL111" s="43"/>
      <c r="AM111" s="43"/>
      <c r="AN111" s="52"/>
      <c r="AO111" s="29"/>
      <c r="AP111" s="19"/>
      <c r="AQ111" s="20"/>
      <c r="AR111" s="51"/>
    </row>
    <row r="112" spans="14:44" s="4" customFormat="1" ht="51" customHeight="1" x14ac:dyDescent="0.2">
      <c r="N112" s="11"/>
      <c r="O112" s="11"/>
      <c r="Q112" s="11"/>
      <c r="R112" s="11"/>
      <c r="T112" s="11"/>
      <c r="U112" s="11"/>
      <c r="W112" s="11"/>
      <c r="X112" s="11"/>
      <c r="Z112" s="11"/>
      <c r="AA112" s="11"/>
      <c r="AC112" s="11"/>
      <c r="AD112" s="11"/>
      <c r="AF112" s="11"/>
      <c r="AG112" s="11"/>
      <c r="AI112" s="11"/>
      <c r="AJ112" s="11"/>
      <c r="AL112" s="43"/>
      <c r="AM112" s="43"/>
      <c r="AN112" s="52"/>
      <c r="AO112" s="29"/>
      <c r="AP112" s="19"/>
      <c r="AQ112" s="20"/>
      <c r="AR112" s="51"/>
    </row>
    <row r="113" spans="14:44" s="4" customFormat="1" ht="51" customHeight="1" x14ac:dyDescent="0.2">
      <c r="N113" s="11"/>
      <c r="O113" s="11"/>
      <c r="Q113" s="11"/>
      <c r="R113" s="11"/>
      <c r="T113" s="11"/>
      <c r="U113" s="11"/>
      <c r="W113" s="11"/>
      <c r="X113" s="11"/>
      <c r="Z113" s="11"/>
      <c r="AA113" s="11"/>
      <c r="AC113" s="11"/>
      <c r="AD113" s="11"/>
      <c r="AF113" s="11"/>
      <c r="AG113" s="11"/>
      <c r="AI113" s="11"/>
      <c r="AJ113" s="11"/>
      <c r="AL113" s="43"/>
      <c r="AM113" s="43"/>
      <c r="AN113" s="52"/>
      <c r="AO113" s="29"/>
      <c r="AP113" s="19"/>
      <c r="AQ113" s="20"/>
      <c r="AR113" s="51"/>
    </row>
    <row r="114" spans="14:44" s="4" customFormat="1" ht="51" customHeight="1" x14ac:dyDescent="0.2">
      <c r="N114" s="11"/>
      <c r="O114" s="11"/>
      <c r="Q114" s="11"/>
      <c r="R114" s="11"/>
      <c r="T114" s="11"/>
      <c r="U114" s="11"/>
      <c r="W114" s="11"/>
      <c r="X114" s="11"/>
      <c r="Z114" s="11"/>
      <c r="AA114" s="11"/>
      <c r="AC114" s="11"/>
      <c r="AD114" s="11"/>
      <c r="AF114" s="11"/>
      <c r="AG114" s="11"/>
      <c r="AI114" s="11"/>
      <c r="AJ114" s="11"/>
      <c r="AL114" s="43"/>
      <c r="AM114" s="43"/>
      <c r="AN114" s="52"/>
      <c r="AO114" s="29"/>
      <c r="AP114" s="19"/>
      <c r="AQ114" s="20"/>
      <c r="AR114" s="51"/>
    </row>
    <row r="115" spans="14:44" s="4" customFormat="1" ht="51" customHeight="1" x14ac:dyDescent="0.2">
      <c r="N115" s="11"/>
      <c r="O115" s="11"/>
      <c r="Q115" s="11"/>
      <c r="R115" s="11"/>
      <c r="T115" s="11"/>
      <c r="U115" s="11"/>
      <c r="W115" s="11"/>
      <c r="X115" s="11"/>
      <c r="Z115" s="11"/>
      <c r="AA115" s="11"/>
      <c r="AC115" s="11"/>
      <c r="AD115" s="11"/>
      <c r="AF115" s="11"/>
      <c r="AG115" s="11"/>
      <c r="AI115" s="11"/>
      <c r="AJ115" s="11"/>
      <c r="AL115" s="43"/>
      <c r="AM115" s="43"/>
      <c r="AN115" s="52"/>
      <c r="AO115" s="29"/>
      <c r="AP115" s="19"/>
      <c r="AQ115" s="20"/>
      <c r="AR115" s="51"/>
    </row>
    <row r="116" spans="14:44" s="4" customFormat="1" ht="51" customHeight="1" x14ac:dyDescent="0.2">
      <c r="N116" s="11"/>
      <c r="O116" s="11"/>
      <c r="Q116" s="11"/>
      <c r="R116" s="11"/>
      <c r="T116" s="11"/>
      <c r="U116" s="11"/>
      <c r="W116" s="11"/>
      <c r="X116" s="11"/>
      <c r="Z116" s="11"/>
      <c r="AA116" s="11"/>
      <c r="AC116" s="11"/>
      <c r="AD116" s="11"/>
      <c r="AF116" s="11"/>
      <c r="AG116" s="11"/>
      <c r="AI116" s="11"/>
      <c r="AJ116" s="11"/>
      <c r="AL116" s="43"/>
      <c r="AM116" s="43"/>
      <c r="AN116" s="52"/>
      <c r="AO116" s="29"/>
      <c r="AP116" s="19"/>
      <c r="AQ116" s="20"/>
      <c r="AR116" s="51"/>
    </row>
    <row r="117" spans="14:44" s="4" customFormat="1" ht="51" customHeight="1" x14ac:dyDescent="0.2">
      <c r="N117" s="11"/>
      <c r="O117" s="11"/>
      <c r="Q117" s="11"/>
      <c r="R117" s="11"/>
      <c r="T117" s="11"/>
      <c r="U117" s="11"/>
      <c r="W117" s="11"/>
      <c r="X117" s="11"/>
      <c r="Z117" s="11"/>
      <c r="AA117" s="11"/>
      <c r="AC117" s="11"/>
      <c r="AD117" s="11"/>
      <c r="AF117" s="11"/>
      <c r="AG117" s="11"/>
      <c r="AI117" s="11"/>
      <c r="AJ117" s="11"/>
      <c r="AL117" s="43"/>
      <c r="AM117" s="43"/>
      <c r="AN117" s="52"/>
      <c r="AO117" s="29"/>
      <c r="AP117" s="19"/>
      <c r="AQ117" s="20"/>
      <c r="AR117" s="51"/>
    </row>
    <row r="118" spans="14:44" s="4" customFormat="1" ht="51" customHeight="1" x14ac:dyDescent="0.2">
      <c r="N118" s="11"/>
      <c r="O118" s="11"/>
      <c r="Q118" s="11"/>
      <c r="R118" s="11"/>
      <c r="T118" s="11"/>
      <c r="U118" s="11"/>
      <c r="W118" s="11"/>
      <c r="X118" s="11"/>
      <c r="Z118" s="11"/>
      <c r="AA118" s="11"/>
      <c r="AC118" s="11"/>
      <c r="AD118" s="11"/>
      <c r="AF118" s="11"/>
      <c r="AG118" s="11"/>
      <c r="AI118" s="11"/>
      <c r="AJ118" s="11"/>
      <c r="AL118" s="43"/>
      <c r="AM118" s="43"/>
      <c r="AN118" s="52"/>
      <c r="AO118" s="29"/>
      <c r="AP118" s="19"/>
      <c r="AQ118" s="20"/>
      <c r="AR118" s="51"/>
    </row>
    <row r="119" spans="14:44" s="4" customFormat="1" ht="51" customHeight="1" x14ac:dyDescent="0.2">
      <c r="N119" s="11"/>
      <c r="O119" s="11"/>
      <c r="Q119" s="11"/>
      <c r="R119" s="11"/>
      <c r="T119" s="11"/>
      <c r="U119" s="11"/>
      <c r="W119" s="11"/>
      <c r="X119" s="11"/>
      <c r="Z119" s="11"/>
      <c r="AA119" s="11"/>
      <c r="AC119" s="11"/>
      <c r="AD119" s="11"/>
      <c r="AF119" s="11"/>
      <c r="AG119" s="11"/>
      <c r="AI119" s="11"/>
      <c r="AJ119" s="11"/>
      <c r="AL119" s="43"/>
      <c r="AM119" s="43"/>
      <c r="AN119" s="52"/>
      <c r="AO119" s="29"/>
      <c r="AP119" s="19"/>
      <c r="AQ119" s="20"/>
      <c r="AR119" s="51"/>
    </row>
    <row r="120" spans="14:44" s="4" customFormat="1" ht="51" customHeight="1" x14ac:dyDescent="0.2">
      <c r="N120" s="11"/>
      <c r="O120" s="11"/>
      <c r="Q120" s="11"/>
      <c r="R120" s="11"/>
      <c r="T120" s="11"/>
      <c r="U120" s="11"/>
      <c r="W120" s="11"/>
      <c r="X120" s="11"/>
      <c r="Z120" s="11"/>
      <c r="AA120" s="11"/>
      <c r="AC120" s="11"/>
      <c r="AD120" s="11"/>
      <c r="AF120" s="11"/>
      <c r="AG120" s="11"/>
      <c r="AI120" s="11"/>
      <c r="AJ120" s="11"/>
      <c r="AL120" s="43"/>
      <c r="AM120" s="43"/>
      <c r="AN120" s="52"/>
      <c r="AO120" s="29"/>
      <c r="AP120" s="19"/>
      <c r="AQ120" s="20"/>
      <c r="AR120" s="51"/>
    </row>
    <row r="121" spans="14:44" s="4" customFormat="1" ht="51" customHeight="1" x14ac:dyDescent="0.2">
      <c r="N121" s="11"/>
      <c r="O121" s="11"/>
      <c r="Q121" s="11"/>
      <c r="R121" s="11"/>
      <c r="T121" s="11"/>
      <c r="U121" s="11"/>
      <c r="W121" s="11"/>
      <c r="X121" s="11"/>
      <c r="Z121" s="11"/>
      <c r="AA121" s="11"/>
      <c r="AC121" s="11"/>
      <c r="AD121" s="11"/>
      <c r="AF121" s="11"/>
      <c r="AG121" s="11"/>
      <c r="AI121" s="11"/>
      <c r="AJ121" s="11"/>
      <c r="AL121" s="43"/>
      <c r="AM121" s="43"/>
      <c r="AN121" s="52"/>
      <c r="AO121" s="29"/>
      <c r="AP121" s="19"/>
      <c r="AQ121" s="20"/>
      <c r="AR121" s="51"/>
    </row>
    <row r="122" spans="14:44" s="4" customFormat="1" ht="51" customHeight="1" x14ac:dyDescent="0.2">
      <c r="N122" s="11"/>
      <c r="O122" s="11"/>
      <c r="Q122" s="11"/>
      <c r="R122" s="11"/>
      <c r="T122" s="11"/>
      <c r="U122" s="11"/>
      <c r="W122" s="11"/>
      <c r="X122" s="11"/>
      <c r="Z122" s="11"/>
      <c r="AA122" s="11"/>
      <c r="AC122" s="11"/>
      <c r="AD122" s="11"/>
      <c r="AF122" s="11"/>
      <c r="AG122" s="11"/>
      <c r="AI122" s="11"/>
      <c r="AJ122" s="11"/>
      <c r="AL122" s="43"/>
      <c r="AM122" s="43"/>
      <c r="AN122" s="52"/>
      <c r="AO122" s="29"/>
      <c r="AP122" s="19"/>
      <c r="AQ122" s="20"/>
      <c r="AR122" s="51"/>
    </row>
    <row r="123" spans="14:44" s="4" customFormat="1" ht="51" customHeight="1" x14ac:dyDescent="0.2">
      <c r="N123" s="11"/>
      <c r="O123" s="11"/>
      <c r="Q123" s="11"/>
      <c r="R123" s="11"/>
      <c r="T123" s="11"/>
      <c r="U123" s="11"/>
      <c r="W123" s="11"/>
      <c r="X123" s="11"/>
      <c r="Z123" s="11"/>
      <c r="AA123" s="11"/>
      <c r="AC123" s="11"/>
      <c r="AD123" s="11"/>
      <c r="AF123" s="11"/>
      <c r="AG123" s="11"/>
      <c r="AI123" s="11"/>
      <c r="AJ123" s="11"/>
      <c r="AL123" s="43"/>
      <c r="AM123" s="43"/>
      <c r="AN123" s="52"/>
      <c r="AO123" s="29"/>
      <c r="AP123" s="19"/>
      <c r="AQ123" s="20"/>
      <c r="AR123" s="51"/>
    </row>
    <row r="124" spans="14:44" s="4" customFormat="1" ht="51" customHeight="1" x14ac:dyDescent="0.2">
      <c r="N124" s="11"/>
      <c r="O124" s="11"/>
      <c r="Q124" s="11"/>
      <c r="R124" s="11"/>
      <c r="T124" s="11"/>
      <c r="U124" s="11"/>
      <c r="W124" s="11"/>
      <c r="X124" s="11"/>
      <c r="Z124" s="11"/>
      <c r="AA124" s="11"/>
      <c r="AC124" s="11"/>
      <c r="AD124" s="11"/>
      <c r="AF124" s="11"/>
      <c r="AG124" s="11"/>
      <c r="AI124" s="11"/>
      <c r="AJ124" s="11"/>
      <c r="AL124" s="43"/>
      <c r="AM124" s="43"/>
      <c r="AN124" s="52"/>
      <c r="AO124" s="29"/>
      <c r="AP124" s="19"/>
      <c r="AQ124" s="20"/>
      <c r="AR124" s="51"/>
    </row>
    <row r="125" spans="14:44" s="4" customFormat="1" ht="51" customHeight="1" x14ac:dyDescent="0.2">
      <c r="N125" s="11"/>
      <c r="O125" s="11"/>
      <c r="Q125" s="11"/>
      <c r="R125" s="11"/>
      <c r="T125" s="11"/>
      <c r="U125" s="11"/>
      <c r="W125" s="11"/>
      <c r="X125" s="11"/>
      <c r="Z125" s="11"/>
      <c r="AA125" s="11"/>
      <c r="AC125" s="11"/>
      <c r="AD125" s="11"/>
      <c r="AF125" s="11"/>
      <c r="AG125" s="11"/>
      <c r="AI125" s="11"/>
      <c r="AJ125" s="11"/>
      <c r="AL125" s="43"/>
      <c r="AM125" s="43"/>
      <c r="AN125" s="52"/>
      <c r="AO125" s="29"/>
      <c r="AP125" s="19"/>
      <c r="AQ125" s="20"/>
      <c r="AR125" s="51"/>
    </row>
    <row r="126" spans="14:44" s="4" customFormat="1" ht="51" customHeight="1" x14ac:dyDescent="0.2">
      <c r="N126" s="11"/>
      <c r="O126" s="11"/>
      <c r="Q126" s="11"/>
      <c r="R126" s="11"/>
      <c r="T126" s="11"/>
      <c r="U126" s="11"/>
      <c r="W126" s="11"/>
      <c r="X126" s="11"/>
      <c r="Z126" s="11"/>
      <c r="AA126" s="11"/>
      <c r="AC126" s="11"/>
      <c r="AD126" s="11"/>
      <c r="AF126" s="11"/>
      <c r="AG126" s="11"/>
      <c r="AI126" s="11"/>
      <c r="AJ126" s="11"/>
      <c r="AL126" s="43"/>
      <c r="AM126" s="43"/>
      <c r="AN126" s="52"/>
      <c r="AO126" s="29"/>
      <c r="AP126" s="19"/>
      <c r="AQ126" s="20"/>
      <c r="AR126" s="51"/>
    </row>
    <row r="127" spans="14:44" s="4" customFormat="1" ht="51" customHeight="1" x14ac:dyDescent="0.2">
      <c r="N127" s="11"/>
      <c r="O127" s="11"/>
      <c r="Q127" s="11"/>
      <c r="R127" s="11"/>
      <c r="T127" s="11"/>
      <c r="U127" s="11"/>
      <c r="W127" s="11"/>
      <c r="X127" s="11"/>
      <c r="Z127" s="11"/>
      <c r="AA127" s="11"/>
      <c r="AC127" s="11"/>
      <c r="AD127" s="11"/>
      <c r="AF127" s="11"/>
      <c r="AG127" s="11"/>
      <c r="AI127" s="11"/>
      <c r="AJ127" s="11"/>
      <c r="AL127" s="43"/>
      <c r="AM127" s="43"/>
      <c r="AN127" s="52"/>
      <c r="AO127" s="29"/>
      <c r="AP127" s="19"/>
      <c r="AQ127" s="20"/>
      <c r="AR127" s="51"/>
    </row>
    <row r="128" spans="14:44" s="4" customFormat="1" ht="51" customHeight="1" x14ac:dyDescent="0.2">
      <c r="N128" s="11"/>
      <c r="O128" s="11"/>
      <c r="Q128" s="11"/>
      <c r="R128" s="11"/>
      <c r="T128" s="11"/>
      <c r="U128" s="11"/>
      <c r="W128" s="11"/>
      <c r="X128" s="11"/>
      <c r="Z128" s="11"/>
      <c r="AA128" s="11"/>
      <c r="AC128" s="11"/>
      <c r="AD128" s="11"/>
      <c r="AF128" s="11"/>
      <c r="AG128" s="11"/>
      <c r="AI128" s="11"/>
      <c r="AJ128" s="11"/>
      <c r="AL128" s="43"/>
      <c r="AM128" s="43"/>
      <c r="AN128" s="52"/>
      <c r="AO128" s="29"/>
      <c r="AP128" s="19"/>
      <c r="AQ128" s="20"/>
      <c r="AR128" s="51"/>
    </row>
    <row r="129" spans="14:44" s="4" customFormat="1" ht="51" customHeight="1" x14ac:dyDescent="0.2">
      <c r="N129" s="11"/>
      <c r="O129" s="11"/>
      <c r="Q129" s="11"/>
      <c r="R129" s="11"/>
      <c r="T129" s="11"/>
      <c r="U129" s="11"/>
      <c r="W129" s="11"/>
      <c r="X129" s="11"/>
      <c r="Z129" s="11"/>
      <c r="AA129" s="11"/>
      <c r="AC129" s="11"/>
      <c r="AD129" s="11"/>
      <c r="AF129" s="11"/>
      <c r="AG129" s="11"/>
      <c r="AI129" s="11"/>
      <c r="AJ129" s="11"/>
      <c r="AL129" s="43"/>
      <c r="AM129" s="43"/>
      <c r="AN129" s="52"/>
      <c r="AO129" s="29"/>
      <c r="AP129" s="19"/>
      <c r="AQ129" s="20"/>
      <c r="AR129" s="51"/>
    </row>
    <row r="130" spans="14:44" s="4" customFormat="1" ht="51" customHeight="1" x14ac:dyDescent="0.2">
      <c r="N130" s="11"/>
      <c r="O130" s="11"/>
      <c r="Q130" s="11"/>
      <c r="R130" s="11"/>
      <c r="T130" s="11"/>
      <c r="U130" s="11"/>
      <c r="W130" s="11"/>
      <c r="X130" s="11"/>
      <c r="Z130" s="11"/>
      <c r="AA130" s="11"/>
      <c r="AC130" s="11"/>
      <c r="AD130" s="11"/>
      <c r="AF130" s="11"/>
      <c r="AG130" s="11"/>
      <c r="AI130" s="11"/>
      <c r="AJ130" s="11"/>
      <c r="AL130" s="43"/>
      <c r="AM130" s="43"/>
      <c r="AN130" s="52"/>
      <c r="AO130" s="29"/>
      <c r="AP130" s="19"/>
      <c r="AQ130" s="20"/>
      <c r="AR130" s="51"/>
    </row>
    <row r="131" spans="14:44" s="4" customFormat="1" ht="51" customHeight="1" x14ac:dyDescent="0.2">
      <c r="N131" s="11"/>
      <c r="O131" s="11"/>
      <c r="Q131" s="11"/>
      <c r="R131" s="11"/>
      <c r="T131" s="11"/>
      <c r="U131" s="11"/>
      <c r="W131" s="11"/>
      <c r="X131" s="11"/>
      <c r="Z131" s="11"/>
      <c r="AA131" s="11"/>
      <c r="AC131" s="11"/>
      <c r="AD131" s="11"/>
      <c r="AF131" s="11"/>
      <c r="AG131" s="11"/>
      <c r="AI131" s="11"/>
      <c r="AJ131" s="11"/>
      <c r="AL131" s="43"/>
      <c r="AM131" s="43"/>
      <c r="AN131" s="52"/>
      <c r="AO131" s="29"/>
      <c r="AP131" s="19"/>
      <c r="AQ131" s="20"/>
      <c r="AR131" s="51"/>
    </row>
    <row r="132" spans="14:44" s="4" customFormat="1" ht="51" customHeight="1" x14ac:dyDescent="0.2">
      <c r="N132" s="11"/>
      <c r="O132" s="11"/>
      <c r="Q132" s="11"/>
      <c r="R132" s="11"/>
      <c r="T132" s="11"/>
      <c r="U132" s="11"/>
      <c r="W132" s="11"/>
      <c r="X132" s="11"/>
      <c r="Z132" s="11"/>
      <c r="AA132" s="11"/>
      <c r="AC132" s="11"/>
      <c r="AD132" s="11"/>
      <c r="AF132" s="11"/>
      <c r="AG132" s="11"/>
      <c r="AI132" s="11"/>
      <c r="AJ132" s="11"/>
      <c r="AL132" s="43"/>
      <c r="AM132" s="43"/>
      <c r="AN132" s="52"/>
      <c r="AO132" s="29"/>
      <c r="AP132" s="19"/>
      <c r="AQ132" s="20"/>
      <c r="AR132" s="51"/>
    </row>
    <row r="133" spans="14:44" s="4" customFormat="1" ht="51" customHeight="1" x14ac:dyDescent="0.2">
      <c r="N133" s="11"/>
      <c r="O133" s="11"/>
      <c r="Q133" s="11"/>
      <c r="R133" s="11"/>
      <c r="T133" s="11"/>
      <c r="U133" s="11"/>
      <c r="W133" s="11"/>
      <c r="X133" s="11"/>
      <c r="Z133" s="11"/>
      <c r="AA133" s="11"/>
      <c r="AC133" s="11"/>
      <c r="AD133" s="11"/>
      <c r="AF133" s="11"/>
      <c r="AG133" s="11"/>
      <c r="AI133" s="11"/>
      <c r="AJ133" s="11"/>
      <c r="AL133" s="43"/>
      <c r="AM133" s="43"/>
      <c r="AN133" s="52"/>
      <c r="AO133" s="29"/>
      <c r="AP133" s="19"/>
      <c r="AQ133" s="20"/>
      <c r="AR133" s="51"/>
    </row>
    <row r="134" spans="14:44" s="4" customFormat="1" ht="51" customHeight="1" x14ac:dyDescent="0.2">
      <c r="N134" s="11"/>
      <c r="O134" s="11"/>
      <c r="Q134" s="11"/>
      <c r="R134" s="11"/>
      <c r="T134" s="11"/>
      <c r="U134" s="11"/>
      <c r="W134" s="11"/>
      <c r="X134" s="11"/>
      <c r="Z134" s="11"/>
      <c r="AA134" s="11"/>
      <c r="AC134" s="11"/>
      <c r="AD134" s="11"/>
      <c r="AF134" s="11"/>
      <c r="AG134" s="11"/>
      <c r="AI134" s="11"/>
      <c r="AJ134" s="11"/>
      <c r="AL134" s="43"/>
      <c r="AM134" s="43"/>
      <c r="AN134" s="52"/>
      <c r="AO134" s="29"/>
      <c r="AP134" s="19"/>
      <c r="AQ134" s="20"/>
      <c r="AR134" s="51"/>
    </row>
    <row r="135" spans="14:44" s="4" customFormat="1" ht="51" customHeight="1" x14ac:dyDescent="0.2">
      <c r="N135" s="11"/>
      <c r="O135" s="11"/>
      <c r="Q135" s="11"/>
      <c r="R135" s="11"/>
      <c r="T135" s="11"/>
      <c r="U135" s="11"/>
      <c r="W135" s="11"/>
      <c r="X135" s="11"/>
      <c r="Z135" s="11"/>
      <c r="AA135" s="11"/>
      <c r="AC135" s="11"/>
      <c r="AD135" s="11"/>
      <c r="AF135" s="11"/>
      <c r="AG135" s="11"/>
      <c r="AI135" s="11"/>
      <c r="AJ135" s="11"/>
      <c r="AL135" s="43"/>
      <c r="AM135" s="43"/>
      <c r="AN135" s="52"/>
      <c r="AO135" s="29"/>
      <c r="AP135" s="19"/>
      <c r="AQ135" s="20"/>
      <c r="AR135" s="51"/>
    </row>
    <row r="136" spans="14:44" s="4" customFormat="1" ht="51" customHeight="1" x14ac:dyDescent="0.2">
      <c r="N136" s="11"/>
      <c r="O136" s="11"/>
      <c r="Q136" s="11"/>
      <c r="R136" s="11"/>
      <c r="T136" s="11"/>
      <c r="U136" s="11"/>
      <c r="W136" s="11"/>
      <c r="X136" s="11"/>
      <c r="Z136" s="11"/>
      <c r="AA136" s="11"/>
      <c r="AC136" s="11"/>
      <c r="AD136" s="11"/>
      <c r="AF136" s="11"/>
      <c r="AG136" s="11"/>
      <c r="AI136" s="11"/>
      <c r="AJ136" s="11"/>
      <c r="AL136" s="43"/>
      <c r="AM136" s="43"/>
      <c r="AN136" s="52"/>
      <c r="AO136" s="29"/>
      <c r="AP136" s="19"/>
      <c r="AQ136" s="20"/>
      <c r="AR136" s="51"/>
    </row>
    <row r="137" spans="14:44" s="4" customFormat="1" ht="51" customHeight="1" x14ac:dyDescent="0.2">
      <c r="N137" s="11"/>
      <c r="O137" s="11"/>
      <c r="Q137" s="11"/>
      <c r="R137" s="11"/>
      <c r="T137" s="11"/>
      <c r="U137" s="11"/>
      <c r="W137" s="11"/>
      <c r="X137" s="11"/>
      <c r="Z137" s="11"/>
      <c r="AA137" s="11"/>
      <c r="AC137" s="11"/>
      <c r="AD137" s="11"/>
      <c r="AF137" s="11"/>
      <c r="AG137" s="11"/>
      <c r="AI137" s="11"/>
      <c r="AJ137" s="11"/>
      <c r="AL137" s="43"/>
      <c r="AM137" s="43"/>
      <c r="AN137" s="52"/>
      <c r="AO137" s="29"/>
      <c r="AP137" s="19"/>
      <c r="AQ137" s="20"/>
      <c r="AR137" s="51"/>
    </row>
    <row r="138" spans="14:44" s="4" customFormat="1" ht="51" customHeight="1" x14ac:dyDescent="0.2">
      <c r="N138" s="11"/>
      <c r="O138" s="11"/>
      <c r="Q138" s="11"/>
      <c r="R138" s="11"/>
      <c r="T138" s="11"/>
      <c r="U138" s="11"/>
      <c r="W138" s="11"/>
      <c r="X138" s="11"/>
      <c r="Z138" s="11"/>
      <c r="AA138" s="11"/>
      <c r="AC138" s="11"/>
      <c r="AD138" s="11"/>
      <c r="AF138" s="11"/>
      <c r="AG138" s="11"/>
      <c r="AI138" s="11"/>
      <c r="AJ138" s="11"/>
      <c r="AL138" s="43"/>
      <c r="AM138" s="43"/>
      <c r="AN138" s="52"/>
      <c r="AO138" s="29"/>
      <c r="AP138" s="19"/>
      <c r="AQ138" s="20"/>
      <c r="AR138" s="51"/>
    </row>
    <row r="139" spans="14:44" s="4" customFormat="1" ht="51" customHeight="1" x14ac:dyDescent="0.2">
      <c r="N139" s="11"/>
      <c r="O139" s="11"/>
      <c r="Q139" s="11"/>
      <c r="R139" s="11"/>
      <c r="T139" s="11"/>
      <c r="U139" s="11"/>
      <c r="W139" s="11"/>
      <c r="X139" s="11"/>
      <c r="Z139" s="11"/>
      <c r="AA139" s="11"/>
      <c r="AC139" s="11"/>
      <c r="AD139" s="11"/>
      <c r="AF139" s="11"/>
      <c r="AG139" s="11"/>
      <c r="AI139" s="11"/>
      <c r="AJ139" s="11"/>
      <c r="AL139" s="43"/>
      <c r="AM139" s="43"/>
      <c r="AN139" s="52"/>
      <c r="AO139" s="29"/>
      <c r="AP139" s="19"/>
      <c r="AQ139" s="20"/>
      <c r="AR139" s="51"/>
    </row>
    <row r="140" spans="14:44" s="4" customFormat="1" ht="51" customHeight="1" x14ac:dyDescent="0.2">
      <c r="N140" s="11"/>
      <c r="O140" s="11"/>
      <c r="Q140" s="11"/>
      <c r="R140" s="11"/>
      <c r="T140" s="11"/>
      <c r="U140" s="11"/>
      <c r="W140" s="11"/>
      <c r="X140" s="11"/>
      <c r="Z140" s="11"/>
      <c r="AA140" s="11"/>
      <c r="AC140" s="11"/>
      <c r="AD140" s="11"/>
      <c r="AF140" s="11"/>
      <c r="AG140" s="11"/>
      <c r="AI140" s="11"/>
      <c r="AJ140" s="11"/>
      <c r="AL140" s="43"/>
      <c r="AM140" s="43"/>
      <c r="AN140" s="52"/>
      <c r="AO140" s="29"/>
      <c r="AP140" s="19"/>
      <c r="AQ140" s="20"/>
      <c r="AR140" s="51"/>
    </row>
    <row r="141" spans="14:44" s="4" customFormat="1" ht="51" customHeight="1" x14ac:dyDescent="0.2">
      <c r="N141" s="11"/>
      <c r="O141" s="11"/>
      <c r="Q141" s="11"/>
      <c r="R141" s="11"/>
      <c r="T141" s="11"/>
      <c r="U141" s="11"/>
      <c r="W141" s="11"/>
      <c r="X141" s="11"/>
      <c r="Z141" s="11"/>
      <c r="AA141" s="11"/>
      <c r="AC141" s="11"/>
      <c r="AD141" s="11"/>
      <c r="AF141" s="11"/>
      <c r="AG141" s="11"/>
      <c r="AI141" s="11"/>
      <c r="AJ141" s="11"/>
      <c r="AL141" s="43"/>
      <c r="AM141" s="43"/>
      <c r="AN141" s="52"/>
      <c r="AO141" s="29"/>
      <c r="AP141" s="19"/>
      <c r="AQ141" s="20"/>
      <c r="AR141" s="51"/>
    </row>
    <row r="142" spans="14:44" s="4" customFormat="1" ht="51" customHeight="1" x14ac:dyDescent="0.2">
      <c r="N142" s="11"/>
      <c r="O142" s="11"/>
      <c r="Q142" s="11"/>
      <c r="R142" s="11"/>
      <c r="T142" s="11"/>
      <c r="U142" s="11"/>
      <c r="W142" s="11"/>
      <c r="X142" s="11"/>
      <c r="Z142" s="11"/>
      <c r="AA142" s="11"/>
      <c r="AC142" s="11"/>
      <c r="AD142" s="11"/>
      <c r="AF142" s="11"/>
      <c r="AG142" s="11"/>
      <c r="AI142" s="11"/>
      <c r="AJ142" s="11"/>
      <c r="AL142" s="43"/>
      <c r="AM142" s="43"/>
      <c r="AN142" s="52"/>
      <c r="AO142" s="29"/>
      <c r="AP142" s="19"/>
      <c r="AQ142" s="20"/>
      <c r="AR142" s="51"/>
    </row>
    <row r="143" spans="14:44" s="4" customFormat="1" ht="51" customHeight="1" x14ac:dyDescent="0.2">
      <c r="N143" s="11"/>
      <c r="O143" s="11"/>
      <c r="Q143" s="11"/>
      <c r="R143" s="11"/>
      <c r="T143" s="11"/>
      <c r="U143" s="11"/>
      <c r="W143" s="11"/>
      <c r="X143" s="11"/>
      <c r="Z143" s="11"/>
      <c r="AA143" s="11"/>
      <c r="AC143" s="11"/>
      <c r="AD143" s="11"/>
      <c r="AF143" s="11"/>
      <c r="AG143" s="11"/>
      <c r="AI143" s="11"/>
      <c r="AJ143" s="11"/>
      <c r="AL143" s="43"/>
      <c r="AM143" s="43"/>
      <c r="AN143" s="52"/>
      <c r="AO143" s="29"/>
      <c r="AP143" s="19"/>
      <c r="AQ143" s="20"/>
      <c r="AR143" s="51"/>
    </row>
    <row r="144" spans="14:44" s="4" customFormat="1" ht="51" customHeight="1" x14ac:dyDescent="0.2">
      <c r="N144" s="11"/>
      <c r="O144" s="11"/>
      <c r="Q144" s="11"/>
      <c r="R144" s="11"/>
      <c r="T144" s="11"/>
      <c r="U144" s="11"/>
      <c r="W144" s="11"/>
      <c r="X144" s="11"/>
      <c r="Z144" s="11"/>
      <c r="AA144" s="11"/>
      <c r="AC144" s="11"/>
      <c r="AD144" s="11"/>
      <c r="AF144" s="11"/>
      <c r="AG144" s="11"/>
      <c r="AI144" s="11"/>
      <c r="AJ144" s="11"/>
      <c r="AL144" s="43"/>
      <c r="AM144" s="43"/>
      <c r="AN144" s="52"/>
      <c r="AO144" s="29"/>
      <c r="AP144" s="19"/>
      <c r="AQ144" s="20"/>
      <c r="AR144" s="51"/>
    </row>
    <row r="145" spans="10:44" s="4" customFormat="1" ht="51" customHeight="1" x14ac:dyDescent="0.2">
      <c r="N145" s="11"/>
      <c r="O145" s="11"/>
      <c r="Q145" s="11"/>
      <c r="R145" s="11"/>
      <c r="T145" s="11"/>
      <c r="U145" s="11"/>
      <c r="W145" s="11"/>
      <c r="X145" s="11"/>
      <c r="Z145" s="11"/>
      <c r="AA145" s="11"/>
      <c r="AC145" s="11"/>
      <c r="AD145" s="11"/>
      <c r="AF145" s="11"/>
      <c r="AG145" s="11"/>
      <c r="AI145" s="11"/>
      <c r="AJ145" s="11"/>
      <c r="AL145" s="43"/>
      <c r="AM145" s="43"/>
      <c r="AN145" s="52"/>
      <c r="AO145" s="29"/>
      <c r="AP145" s="19"/>
      <c r="AQ145" s="20"/>
      <c r="AR145" s="51"/>
    </row>
    <row r="146" spans="10:44" s="4" customFormat="1" ht="51" customHeight="1" x14ac:dyDescent="0.2">
      <c r="N146" s="11"/>
      <c r="O146" s="11"/>
      <c r="Q146" s="11"/>
      <c r="R146" s="11"/>
      <c r="T146" s="11"/>
      <c r="U146" s="11"/>
      <c r="W146" s="11"/>
      <c r="X146" s="11"/>
      <c r="Z146" s="11"/>
      <c r="AA146" s="11"/>
      <c r="AC146" s="11"/>
      <c r="AD146" s="11"/>
      <c r="AF146" s="11"/>
      <c r="AG146" s="11"/>
      <c r="AI146" s="11"/>
      <c r="AJ146" s="11"/>
      <c r="AL146" s="43"/>
      <c r="AM146" s="43"/>
      <c r="AN146" s="52"/>
      <c r="AO146" s="29"/>
      <c r="AP146" s="19"/>
      <c r="AQ146" s="20"/>
      <c r="AR146" s="51"/>
    </row>
    <row r="147" spans="10:44" s="4" customFormat="1" ht="51" customHeight="1" x14ac:dyDescent="0.2">
      <c r="N147" s="11"/>
      <c r="O147" s="11"/>
      <c r="Q147" s="11"/>
      <c r="R147" s="11"/>
      <c r="T147" s="11"/>
      <c r="U147" s="11"/>
      <c r="W147" s="11"/>
      <c r="X147" s="11"/>
      <c r="Z147" s="11"/>
      <c r="AA147" s="11"/>
      <c r="AC147" s="11"/>
      <c r="AD147" s="11"/>
      <c r="AF147" s="11"/>
      <c r="AG147" s="11"/>
      <c r="AI147" s="11"/>
      <c r="AJ147" s="11"/>
      <c r="AL147" s="43"/>
      <c r="AM147" s="43"/>
      <c r="AN147" s="52"/>
      <c r="AO147" s="29"/>
      <c r="AP147" s="19"/>
      <c r="AQ147" s="20"/>
      <c r="AR147" s="51"/>
    </row>
    <row r="148" spans="10:44" s="4" customFormat="1" ht="51" customHeight="1" x14ac:dyDescent="0.2">
      <c r="N148" s="11"/>
      <c r="O148" s="11"/>
      <c r="Q148" s="11"/>
      <c r="R148" s="11"/>
      <c r="T148" s="11"/>
      <c r="U148" s="11"/>
      <c r="W148" s="11"/>
      <c r="X148" s="11"/>
      <c r="Z148" s="11"/>
      <c r="AA148" s="11"/>
      <c r="AC148" s="11"/>
      <c r="AD148" s="11"/>
      <c r="AF148" s="11"/>
      <c r="AG148" s="11"/>
      <c r="AI148" s="11"/>
      <c r="AJ148" s="11"/>
      <c r="AL148" s="43"/>
      <c r="AM148" s="43"/>
      <c r="AN148" s="52"/>
      <c r="AO148" s="29"/>
      <c r="AP148" s="19"/>
      <c r="AQ148" s="20"/>
      <c r="AR148" s="51"/>
    </row>
    <row r="149" spans="10:44" s="4" customFormat="1" ht="51" customHeight="1" x14ac:dyDescent="0.2">
      <c r="N149" s="11"/>
      <c r="O149" s="11"/>
      <c r="Q149" s="11"/>
      <c r="R149" s="11"/>
      <c r="T149" s="11"/>
      <c r="U149" s="11"/>
      <c r="W149" s="11"/>
      <c r="X149" s="11"/>
      <c r="Z149" s="11"/>
      <c r="AA149" s="11"/>
      <c r="AC149" s="11"/>
      <c r="AD149" s="11"/>
      <c r="AF149" s="11"/>
      <c r="AG149" s="11"/>
      <c r="AI149" s="11"/>
      <c r="AJ149" s="11"/>
      <c r="AL149" s="43"/>
      <c r="AM149" s="43"/>
      <c r="AN149" s="52"/>
      <c r="AO149" s="29"/>
      <c r="AP149" s="19"/>
      <c r="AQ149" s="20"/>
      <c r="AR149" s="51"/>
    </row>
    <row r="150" spans="10:44" s="4" customFormat="1" ht="51" customHeight="1" x14ac:dyDescent="0.2">
      <c r="N150" s="11"/>
      <c r="O150" s="11"/>
      <c r="Q150" s="11"/>
      <c r="R150" s="11"/>
      <c r="T150" s="11"/>
      <c r="U150" s="11"/>
      <c r="W150" s="11"/>
      <c r="X150" s="11"/>
      <c r="Z150" s="11"/>
      <c r="AA150" s="11"/>
      <c r="AC150" s="11"/>
      <c r="AD150" s="11"/>
      <c r="AF150" s="11"/>
      <c r="AG150" s="11"/>
      <c r="AI150" s="11"/>
      <c r="AJ150" s="11"/>
      <c r="AL150" s="43"/>
      <c r="AM150" s="43"/>
      <c r="AN150" s="52"/>
      <c r="AO150" s="29"/>
      <c r="AP150" s="19"/>
      <c r="AQ150" s="20"/>
      <c r="AR150" s="51"/>
    </row>
    <row r="151" spans="10:44" s="4" customFormat="1" ht="51" customHeight="1" x14ac:dyDescent="0.2">
      <c r="N151" s="11"/>
      <c r="O151" s="11"/>
      <c r="Q151" s="11"/>
      <c r="R151" s="11"/>
      <c r="T151" s="11"/>
      <c r="U151" s="11"/>
      <c r="W151" s="11"/>
      <c r="X151" s="11"/>
      <c r="Z151" s="11"/>
      <c r="AA151" s="11"/>
      <c r="AC151" s="11"/>
      <c r="AD151" s="11"/>
      <c r="AF151" s="11"/>
      <c r="AG151" s="11"/>
      <c r="AI151" s="11"/>
      <c r="AJ151" s="11"/>
      <c r="AL151" s="43"/>
      <c r="AM151" s="43"/>
      <c r="AN151" s="52"/>
      <c r="AO151" s="29"/>
      <c r="AP151" s="19"/>
      <c r="AQ151" s="20"/>
      <c r="AR151" s="51"/>
    </row>
    <row r="152" spans="10:44" s="4" customFormat="1" ht="51" customHeight="1" x14ac:dyDescent="0.2">
      <c r="N152" s="11"/>
      <c r="O152" s="11"/>
      <c r="Q152" s="11"/>
      <c r="R152" s="11"/>
      <c r="T152" s="11"/>
      <c r="U152" s="11"/>
      <c r="W152" s="11"/>
      <c r="X152" s="11"/>
      <c r="Z152" s="11"/>
      <c r="AA152" s="11"/>
      <c r="AC152" s="11"/>
      <c r="AD152" s="11"/>
      <c r="AF152" s="11"/>
      <c r="AG152" s="11"/>
      <c r="AI152" s="11"/>
      <c r="AJ152" s="11"/>
      <c r="AL152" s="43"/>
      <c r="AM152" s="43"/>
      <c r="AN152" s="52"/>
      <c r="AO152" s="29"/>
      <c r="AP152" s="19"/>
      <c r="AQ152" s="20"/>
      <c r="AR152" s="51"/>
    </row>
    <row r="153" spans="10:44" s="4" customFormat="1" ht="51" customHeight="1" x14ac:dyDescent="0.2">
      <c r="N153" s="11"/>
      <c r="O153" s="11"/>
      <c r="Q153" s="11"/>
      <c r="R153" s="11"/>
      <c r="T153" s="11"/>
      <c r="U153" s="11"/>
      <c r="W153" s="11"/>
      <c r="X153" s="11"/>
      <c r="Z153" s="11"/>
      <c r="AA153" s="11"/>
      <c r="AC153" s="11"/>
      <c r="AD153" s="11"/>
      <c r="AF153" s="11"/>
      <c r="AG153" s="11"/>
      <c r="AI153" s="11"/>
      <c r="AJ153" s="11"/>
      <c r="AL153" s="43"/>
      <c r="AM153" s="43"/>
      <c r="AN153" s="52"/>
      <c r="AO153" s="29"/>
      <c r="AP153" s="19"/>
      <c r="AQ153" s="20"/>
      <c r="AR153" s="51"/>
    </row>
    <row r="154" spans="10:44" s="4" customFormat="1" ht="51" customHeight="1" x14ac:dyDescent="0.2">
      <c r="N154" s="11"/>
      <c r="O154" s="11"/>
      <c r="Q154" s="11"/>
      <c r="R154" s="11"/>
      <c r="T154" s="11"/>
      <c r="U154" s="11"/>
      <c r="W154" s="11"/>
      <c r="X154" s="11"/>
      <c r="Z154" s="11"/>
      <c r="AA154" s="11"/>
      <c r="AC154" s="11"/>
      <c r="AD154" s="11"/>
      <c r="AF154" s="11"/>
      <c r="AG154" s="11"/>
      <c r="AI154" s="11"/>
      <c r="AJ154" s="11"/>
      <c r="AL154" s="43"/>
      <c r="AM154" s="43"/>
      <c r="AN154" s="52"/>
      <c r="AO154" s="29"/>
      <c r="AP154" s="19"/>
      <c r="AQ154" s="20"/>
      <c r="AR154" s="51"/>
    </row>
    <row r="155" spans="10:44" s="4" customFormat="1" ht="51" customHeight="1" thickBot="1" x14ac:dyDescent="0.25">
      <c r="N155" s="11"/>
      <c r="O155" s="11"/>
      <c r="Q155" s="11"/>
      <c r="R155" s="11"/>
      <c r="T155" s="11"/>
      <c r="U155" s="11"/>
      <c r="W155" s="11"/>
      <c r="X155" s="11"/>
      <c r="Z155" s="11"/>
      <c r="AA155" s="11"/>
      <c r="AC155" s="11"/>
      <c r="AD155" s="11"/>
      <c r="AF155" s="11"/>
      <c r="AG155" s="11"/>
      <c r="AI155" s="11"/>
      <c r="AJ155" s="11"/>
      <c r="AL155" s="43"/>
      <c r="AM155" s="43"/>
      <c r="AN155" s="53"/>
      <c r="AO155" s="54"/>
      <c r="AP155" s="55"/>
      <c r="AQ155" s="56"/>
      <c r="AR155" s="57"/>
    </row>
    <row r="156" spans="10:44" s="4" customFormat="1" ht="51" customHeight="1" thickBot="1" x14ac:dyDescent="0.25">
      <c r="J156" s="32"/>
      <c r="K156" s="33"/>
      <c r="L156" s="33"/>
      <c r="M156" s="33"/>
      <c r="N156" s="34"/>
      <c r="O156" s="34"/>
      <c r="P156" s="33"/>
      <c r="Q156" s="34"/>
      <c r="R156" s="34"/>
      <c r="S156" s="33"/>
      <c r="T156" s="34"/>
      <c r="U156" s="34"/>
      <c r="V156" s="33"/>
      <c r="W156" s="34"/>
      <c r="X156" s="34"/>
      <c r="Y156" s="33"/>
      <c r="Z156" s="34"/>
      <c r="AA156" s="34"/>
      <c r="AB156" s="33"/>
      <c r="AC156" s="34"/>
      <c r="AD156" s="34"/>
      <c r="AE156" s="33"/>
      <c r="AF156" s="34"/>
      <c r="AG156" s="34"/>
      <c r="AH156" s="33"/>
      <c r="AI156" s="34"/>
      <c r="AJ156" s="34"/>
      <c r="AK156" s="33"/>
      <c r="AL156" s="46"/>
      <c r="AM156" s="46"/>
      <c r="AN156" s="47"/>
      <c r="AO156" s="47"/>
      <c r="AP156" s="47"/>
      <c r="AQ156" s="48"/>
    </row>
  </sheetData>
  <mergeCells count="9">
    <mergeCell ref="AG5:AI5"/>
    <mergeCell ref="AF4:AJ4"/>
    <mergeCell ref="N1:O1"/>
    <mergeCell ref="N4:R4"/>
    <mergeCell ref="T4:X4"/>
    <mergeCell ref="Z4:AD4"/>
    <mergeCell ref="O5:Q5"/>
    <mergeCell ref="U5:W5"/>
    <mergeCell ref="AA5:AC5"/>
  </mergeCells>
  <phoneticPr fontId="3" type="noConversion"/>
  <conditionalFormatting sqref="AB6:AJ6 N6:W6">
    <cfRule type="expression" dxfId="2" priority="1" stopIfTrue="1">
      <formula>nom(ISNA(equiva(N6:AJ6,6:6,0)))</formula>
    </cfRule>
  </conditionalFormatting>
  <conditionalFormatting sqref="X6:AA6">
    <cfRule type="expression" dxfId="1" priority="3" stopIfTrue="1">
      <formula>nom(ISNA(equiva(X6:AS6,6:6,0)))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lir">
                <anchor moveWithCells="1" sizeWithCells="1">
                  <from>
                    <xdr:col>25</xdr:col>
                    <xdr:colOff>19050</xdr:colOff>
                    <xdr:row>0</xdr:row>
                    <xdr:rowOff>0</xdr:rowOff>
                  </from>
                  <to>
                    <xdr:col>32</xdr:col>
                    <xdr:colOff>342900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5" name="Button 25">
              <controlPr defaultSize="0" print="0" autoFill="0" autoPict="0" macro="[0]!Effacer_nbr_aleatoire">
                <anchor moveWithCells="1" sizeWithCells="1">
                  <from>
                    <xdr:col>16</xdr:col>
                    <xdr:colOff>257175</xdr:colOff>
                    <xdr:row>0</xdr:row>
                    <xdr:rowOff>0</xdr:rowOff>
                  </from>
                  <to>
                    <xdr:col>23</xdr:col>
                    <xdr:colOff>333375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79593-C639-481E-9AAB-28AA48556825}">
  <sheetPr codeName="Feuil11"/>
  <dimension ref="A1:A66"/>
  <sheetViews>
    <sheetView topLeftCell="A43" workbookViewId="0">
      <selection activeCell="A2" sqref="A2"/>
    </sheetView>
  </sheetViews>
  <sheetFormatPr baseColWidth="10" defaultRowHeight="12.75" x14ac:dyDescent="0.2"/>
  <cols>
    <col min="1" max="1" width="30.140625" bestFit="1" customWidth="1"/>
  </cols>
  <sheetData>
    <row r="1" spans="1:1" x14ac:dyDescent="0.2">
      <c r="A1" s="105" t="s">
        <v>110</v>
      </c>
    </row>
    <row r="2" spans="1:1" x14ac:dyDescent="0.2">
      <c r="A2" s="105" t="s">
        <v>71</v>
      </c>
    </row>
    <row r="3" spans="1:1" x14ac:dyDescent="0.2">
      <c r="A3" s="4" t="s">
        <v>51</v>
      </c>
    </row>
    <row r="4" spans="1:1" x14ac:dyDescent="0.2">
      <c r="A4" s="4" t="s">
        <v>72</v>
      </c>
    </row>
    <row r="5" spans="1:1" x14ac:dyDescent="0.2">
      <c r="A5" s="4" t="s">
        <v>46</v>
      </c>
    </row>
    <row r="6" spans="1:1" x14ac:dyDescent="0.2">
      <c r="A6" s="4" t="s">
        <v>73</v>
      </c>
    </row>
    <row r="7" spans="1:1" x14ac:dyDescent="0.2">
      <c r="A7" s="4" t="s">
        <v>58</v>
      </c>
    </row>
    <row r="8" spans="1:1" x14ac:dyDescent="0.2">
      <c r="A8" s="4" t="s">
        <v>74</v>
      </c>
    </row>
    <row r="9" spans="1:1" x14ac:dyDescent="0.2">
      <c r="A9" s="4" t="s">
        <v>75</v>
      </c>
    </row>
    <row r="10" spans="1:1" x14ac:dyDescent="0.2">
      <c r="A10" s="4" t="s">
        <v>76</v>
      </c>
    </row>
    <row r="11" spans="1:1" x14ac:dyDescent="0.2">
      <c r="A11" s="4" t="s">
        <v>77</v>
      </c>
    </row>
    <row r="12" spans="1:1" x14ac:dyDescent="0.2">
      <c r="A12" s="4" t="s">
        <v>55</v>
      </c>
    </row>
    <row r="13" spans="1:1" x14ac:dyDescent="0.2">
      <c r="A13" s="4" t="s">
        <v>78</v>
      </c>
    </row>
    <row r="14" spans="1:1" x14ac:dyDescent="0.2">
      <c r="A14" s="4" t="s">
        <v>50</v>
      </c>
    </row>
    <row r="15" spans="1:1" x14ac:dyDescent="0.2">
      <c r="A15" s="4" t="s">
        <v>53</v>
      </c>
    </row>
    <row r="16" spans="1:1" x14ac:dyDescent="0.2">
      <c r="A16" s="4" t="s">
        <v>79</v>
      </c>
    </row>
    <row r="17" spans="1:1" x14ac:dyDescent="0.2">
      <c r="A17" s="4" t="s">
        <v>80</v>
      </c>
    </row>
    <row r="18" spans="1:1" x14ac:dyDescent="0.2">
      <c r="A18" s="4" t="s">
        <v>52</v>
      </c>
    </row>
    <row r="19" spans="1:1" x14ac:dyDescent="0.2">
      <c r="A19" s="4" t="s">
        <v>38</v>
      </c>
    </row>
    <row r="20" spans="1:1" x14ac:dyDescent="0.2">
      <c r="A20" s="4" t="s">
        <v>81</v>
      </c>
    </row>
    <row r="21" spans="1:1" x14ac:dyDescent="0.2">
      <c r="A21" s="4" t="s">
        <v>82</v>
      </c>
    </row>
    <row r="22" spans="1:1" x14ac:dyDescent="0.2">
      <c r="A22" s="4" t="s">
        <v>83</v>
      </c>
    </row>
    <row r="23" spans="1:1" x14ac:dyDescent="0.2">
      <c r="A23" s="4" t="s">
        <v>49</v>
      </c>
    </row>
    <row r="24" spans="1:1" x14ac:dyDescent="0.2">
      <c r="A24" s="4" t="s">
        <v>84</v>
      </c>
    </row>
    <row r="25" spans="1:1" x14ac:dyDescent="0.2">
      <c r="A25" s="4" t="s">
        <v>39</v>
      </c>
    </row>
    <row r="26" spans="1:1" x14ac:dyDescent="0.2">
      <c r="A26" s="4" t="s">
        <v>85</v>
      </c>
    </row>
    <row r="27" spans="1:1" x14ac:dyDescent="0.2">
      <c r="A27" s="4" t="s">
        <v>86</v>
      </c>
    </row>
    <row r="28" spans="1:1" x14ac:dyDescent="0.2">
      <c r="A28" s="4" t="s">
        <v>87</v>
      </c>
    </row>
    <row r="29" spans="1:1" x14ac:dyDescent="0.2">
      <c r="A29" s="4" t="s">
        <v>88</v>
      </c>
    </row>
    <row r="30" spans="1:1" x14ac:dyDescent="0.2">
      <c r="A30" s="4" t="s">
        <v>40</v>
      </c>
    </row>
    <row r="31" spans="1:1" x14ac:dyDescent="0.2">
      <c r="A31" s="4" t="s">
        <v>89</v>
      </c>
    </row>
    <row r="32" spans="1:1" x14ac:dyDescent="0.2">
      <c r="A32" s="4" t="s">
        <v>90</v>
      </c>
    </row>
    <row r="33" spans="1:1" x14ac:dyDescent="0.2">
      <c r="A33" s="4" t="s">
        <v>91</v>
      </c>
    </row>
    <row r="34" spans="1:1" x14ac:dyDescent="0.2">
      <c r="A34" s="4" t="s">
        <v>36</v>
      </c>
    </row>
    <row r="35" spans="1:1" x14ac:dyDescent="0.2">
      <c r="A35" s="4" t="s">
        <v>92</v>
      </c>
    </row>
    <row r="36" spans="1:1" x14ac:dyDescent="0.2">
      <c r="A36" s="4" t="s">
        <v>93</v>
      </c>
    </row>
    <row r="37" spans="1:1" x14ac:dyDescent="0.2">
      <c r="A37" s="4" t="s">
        <v>94</v>
      </c>
    </row>
    <row r="38" spans="1:1" x14ac:dyDescent="0.2">
      <c r="A38" s="4" t="s">
        <v>95</v>
      </c>
    </row>
    <row r="39" spans="1:1" x14ac:dyDescent="0.2">
      <c r="A39" s="4" t="s">
        <v>43</v>
      </c>
    </row>
    <row r="40" spans="1:1" x14ac:dyDescent="0.2">
      <c r="A40" s="4" t="s">
        <v>96</v>
      </c>
    </row>
    <row r="41" spans="1:1" x14ac:dyDescent="0.2">
      <c r="A41" s="4" t="s">
        <v>41</v>
      </c>
    </row>
    <row r="42" spans="1:1" x14ac:dyDescent="0.2">
      <c r="A42" s="4" t="s">
        <v>56</v>
      </c>
    </row>
    <row r="43" spans="1:1" x14ac:dyDescent="0.2">
      <c r="A43" s="4" t="s">
        <v>97</v>
      </c>
    </row>
    <row r="44" spans="1:1" x14ac:dyDescent="0.2">
      <c r="A44" s="4" t="s">
        <v>98</v>
      </c>
    </row>
    <row r="45" spans="1:1" x14ac:dyDescent="0.2">
      <c r="A45" s="4" t="s">
        <v>99</v>
      </c>
    </row>
    <row r="46" spans="1:1" x14ac:dyDescent="0.2">
      <c r="A46" s="4" t="s">
        <v>100</v>
      </c>
    </row>
    <row r="47" spans="1:1" x14ac:dyDescent="0.2">
      <c r="A47" s="4" t="s">
        <v>101</v>
      </c>
    </row>
    <row r="48" spans="1:1" x14ac:dyDescent="0.2">
      <c r="A48" s="4" t="s">
        <v>48</v>
      </c>
    </row>
    <row r="49" spans="1:1" x14ac:dyDescent="0.2">
      <c r="A49" s="4" t="s">
        <v>60</v>
      </c>
    </row>
    <row r="50" spans="1:1" x14ac:dyDescent="0.2">
      <c r="A50" s="4" t="s">
        <v>57</v>
      </c>
    </row>
    <row r="51" spans="1:1" x14ac:dyDescent="0.2">
      <c r="A51" s="4" t="s">
        <v>45</v>
      </c>
    </row>
    <row r="52" spans="1:1" x14ac:dyDescent="0.2">
      <c r="A52" s="4" t="s">
        <v>102</v>
      </c>
    </row>
    <row r="53" spans="1:1" x14ac:dyDescent="0.2">
      <c r="A53" s="4" t="s">
        <v>61</v>
      </c>
    </row>
    <row r="54" spans="1:1" x14ac:dyDescent="0.2">
      <c r="A54" s="4" t="s">
        <v>47</v>
      </c>
    </row>
    <row r="55" spans="1:1" x14ac:dyDescent="0.2">
      <c r="A55" s="4" t="s">
        <v>103</v>
      </c>
    </row>
    <row r="56" spans="1:1" x14ac:dyDescent="0.2">
      <c r="A56" s="4" t="s">
        <v>42</v>
      </c>
    </row>
    <row r="57" spans="1:1" x14ac:dyDescent="0.2">
      <c r="A57" s="4" t="s">
        <v>44</v>
      </c>
    </row>
    <row r="58" spans="1:1" x14ac:dyDescent="0.2">
      <c r="A58" s="4" t="s">
        <v>37</v>
      </c>
    </row>
    <row r="59" spans="1:1" x14ac:dyDescent="0.2">
      <c r="A59" s="4" t="s">
        <v>104</v>
      </c>
    </row>
    <row r="60" spans="1:1" x14ac:dyDescent="0.2">
      <c r="A60" s="4" t="s">
        <v>105</v>
      </c>
    </row>
    <row r="61" spans="1:1" x14ac:dyDescent="0.2">
      <c r="A61" s="4" t="s">
        <v>106</v>
      </c>
    </row>
    <row r="62" spans="1:1" x14ac:dyDescent="0.2">
      <c r="A62" s="4" t="s">
        <v>54</v>
      </c>
    </row>
    <row r="63" spans="1:1" x14ac:dyDescent="0.2">
      <c r="A63" s="4" t="s">
        <v>107</v>
      </c>
    </row>
    <row r="64" spans="1:1" x14ac:dyDescent="0.2">
      <c r="A64" s="4" t="s">
        <v>108</v>
      </c>
    </row>
    <row r="65" spans="1:1" x14ac:dyDescent="0.2">
      <c r="A65" s="4" t="s">
        <v>59</v>
      </c>
    </row>
    <row r="66" spans="1:1" x14ac:dyDescent="0.2">
      <c r="A66" s="117" t="s">
        <v>111</v>
      </c>
    </row>
  </sheetData>
  <sortState xmlns:xlrd2="http://schemas.microsoft.com/office/spreadsheetml/2017/richdata2" ref="A3:A66">
    <sortCondition ref="A2:A6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2"/>
  <sheetViews>
    <sheetView workbookViewId="0">
      <selection activeCell="F20" sqref="F20"/>
    </sheetView>
  </sheetViews>
  <sheetFormatPr baseColWidth="10" defaultColWidth="11.5703125" defaultRowHeight="12.75" x14ac:dyDescent="0.2"/>
  <cols>
    <col min="1" max="1" width="30.140625" style="4" bestFit="1" customWidth="1"/>
    <col min="2" max="16384" width="11.5703125" style="4"/>
  </cols>
  <sheetData>
    <row r="1" spans="1:4" ht="23.25" x14ac:dyDescent="0.2">
      <c r="A1" s="124" t="s">
        <v>10</v>
      </c>
      <c r="B1" s="124"/>
      <c r="C1" s="124"/>
      <c r="D1" s="124"/>
    </row>
    <row r="2" spans="1:4" ht="23.25" x14ac:dyDescent="0.2">
      <c r="A2" s="58">
        <v>0</v>
      </c>
      <c r="B2" s="59" t="e">
        <f ca="1">SUMPRODUCT(--(OFFSET('2022-03-17'!AN6,,,effectif)=OFFSET('2022-03-17'!AO6,,,effectif)))</f>
        <v>#REF!</v>
      </c>
      <c r="C2" s="59" t="e">
        <f ca="1">SUMPRODUCT((OFFSET('2022-03-17'!AP6,,,effectif)=OFFSET('2022-03-17'!AO6,,,effectif))+(OFFSET('2022-03-17'!AP6,,,effectif)=OFFSET('2022-03-17'!AN6,,,effectif)))</f>
        <v>#REF!</v>
      </c>
      <c r="D2" s="59" t="e">
        <f ca="1">SUMPRODUCT((OFFSET('2022-03-17'!AQ6,,,effectif)=OFFSET('2022-03-17'!AP6,,,effectif))+(OFFSET('2022-03-17'!AQ6,,,effectif)=OFFSET('2022-03-17'!AO6,,,effectif))+(OFFSET('2022-03-17'!AQ6,,,effectif)=OFFSET('2022-03-17'!AN6,,,effectif)))</f>
        <v>#REF!</v>
      </c>
    </row>
  </sheetData>
  <sortState xmlns:xlrd2="http://schemas.microsoft.com/office/spreadsheetml/2017/richdata2" ref="A11:A73">
    <sortCondition ref="A9:A73"/>
  </sortState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84B4D-1C42-403B-BA5D-BCB5E4D97230}">
  <sheetPr codeName="Feuil10"/>
  <dimension ref="A1:X71"/>
  <sheetViews>
    <sheetView showGridLines="0" workbookViewId="0">
      <selection activeCell="C6" sqref="C6"/>
    </sheetView>
  </sheetViews>
  <sheetFormatPr baseColWidth="10" defaultColWidth="11.42578125" defaultRowHeight="12.75" x14ac:dyDescent="0.2"/>
  <cols>
    <col min="1" max="1" width="12.28515625" style="4" bestFit="1" customWidth="1"/>
    <col min="2" max="2" width="23.140625" style="4" bestFit="1" customWidth="1"/>
    <col min="3" max="11" width="11.42578125" style="4" customWidth="1"/>
    <col min="12" max="12" width="10.28515625" style="4" bestFit="1" customWidth="1"/>
    <col min="13" max="13" width="12.5703125" style="4" customWidth="1"/>
    <col min="14" max="16384" width="11.42578125" style="4"/>
  </cols>
  <sheetData>
    <row r="1" spans="1:24" x14ac:dyDescent="0.2">
      <c r="A1" s="105" t="s">
        <v>64</v>
      </c>
      <c r="B1" s="4">
        <v>5</v>
      </c>
    </row>
    <row r="2" spans="1:24" x14ac:dyDescent="0.2">
      <c r="A2" s="105" t="s">
        <v>65</v>
      </c>
      <c r="B2" s="106">
        <v>4</v>
      </c>
    </row>
    <row r="3" spans="1:24" x14ac:dyDescent="0.2">
      <c r="A3" s="105" t="s">
        <v>66</v>
      </c>
      <c r="B3" s="106">
        <v>3</v>
      </c>
    </row>
    <row r="4" spans="1:24" x14ac:dyDescent="0.2">
      <c r="A4" s="105" t="s">
        <v>67</v>
      </c>
      <c r="B4" s="106">
        <v>2</v>
      </c>
    </row>
    <row r="5" spans="1:24" x14ac:dyDescent="0.2">
      <c r="A5" s="105" t="s">
        <v>68</v>
      </c>
      <c r="B5" s="105">
        <v>1</v>
      </c>
    </row>
    <row r="6" spans="1:24" x14ac:dyDescent="0.2">
      <c r="C6" s="4" t="str" cm="1">
        <f t="array" ref="C6:O6">Onglets</f>
        <v>Tirage</v>
      </c>
      <c r="D6" s="4" t="str">
        <v>Base</v>
      </c>
      <c r="E6" s="4" t="str">
        <v>feuille_test</v>
      </c>
      <c r="F6" s="4" t="str">
        <v>Classement général</v>
      </c>
      <c r="G6" s="4" t="str">
        <v>Inscriptions</v>
      </c>
      <c r="H6" s="4" t="str">
        <v>Partie 1</v>
      </c>
      <c r="I6" s="4" t="str">
        <v>Partie 2</v>
      </c>
      <c r="J6" s="4" t="str">
        <v>Partie 3</v>
      </c>
      <c r="K6" s="4" t="str">
        <v>Partie 4</v>
      </c>
      <c r="L6" s="4" t="str">
        <v>Résultats</v>
      </c>
      <c r="M6" s="4" t="str">
        <v>Classement</v>
      </c>
      <c r="N6" s="4" t="str">
        <v>09-03-22</v>
      </c>
      <c r="O6" s="4" t="str">
        <v>Classement (2)</v>
      </c>
    </row>
    <row r="7" spans="1:24" s="61" customFormat="1" ht="25.5" x14ac:dyDescent="0.2">
      <c r="M7" s="104" t="s">
        <v>70</v>
      </c>
    </row>
    <row r="8" spans="1:24" x14ac:dyDescent="0.2">
      <c r="B8" s="105" t="s">
        <v>71</v>
      </c>
      <c r="M8" s="106" t="str">
        <f ca="1">IF(ISERROR(VLOOKUP($B8,INDIRECT("'"&amp;M$6&amp;"'!$A$2:$F$1048576"),6,FALSE)),"",VLOOKUP($B8,INDIRECT("'"&amp;M$6&amp;"'!$A$2:$F$1048576"),6,FALSE))</f>
        <v/>
      </c>
      <c r="N8" s="106" t="str">
        <f t="shared" ref="N8:X8" ca="1" si="0">IF(ISERROR(VLOOKUP($B8,INDIRECT("'"&amp;N$6&amp;"'!$A$2:$F$1048576"),6,FALSE)),"",VLOOKUP($B8,INDIRECT("'"&amp;N$6&amp;"'!$A$2:$F$1048576"),6,FALSE))</f>
        <v/>
      </c>
      <c r="O8" s="106" t="str">
        <f t="shared" ca="1" si="0"/>
        <v/>
      </c>
      <c r="P8" s="106" t="str">
        <f t="shared" ca="1" si="0"/>
        <v/>
      </c>
      <c r="Q8" s="106" t="str">
        <f t="shared" ca="1" si="0"/>
        <v/>
      </c>
      <c r="R8" s="106" t="str">
        <f t="shared" ca="1" si="0"/>
        <v/>
      </c>
      <c r="S8" s="106" t="str">
        <f t="shared" ca="1" si="0"/>
        <v/>
      </c>
      <c r="T8" s="106" t="str">
        <f t="shared" ca="1" si="0"/>
        <v/>
      </c>
      <c r="U8" s="106" t="str">
        <f ca="1">IF(ISERROR(VLOOKUP($B8,INDIRECT("'"&amp;U$6&amp;"'!$A$2:$F$1048576"),6,FALSE)),"",VLOOKUP($B8,INDIRECT("'"&amp;U$6&amp;"'!$A$2:$F$1048576"),6,FALSE))</f>
        <v/>
      </c>
      <c r="V8" s="106" t="str">
        <f t="shared" ca="1" si="0"/>
        <v/>
      </c>
      <c r="W8" s="106" t="str">
        <f t="shared" ca="1" si="0"/>
        <v/>
      </c>
      <c r="X8" s="106" t="str">
        <f t="shared" ca="1" si="0"/>
        <v/>
      </c>
    </row>
    <row r="9" spans="1:24" x14ac:dyDescent="0.2">
      <c r="B9" s="4" t="s">
        <v>51</v>
      </c>
      <c r="M9" s="106" t="str">
        <f t="shared" ref="M9:T71" ca="1" si="1">IF(ISERROR(VLOOKUP($B9,INDIRECT("'"&amp;M$6&amp;"'!$A$2:$F$1048576"),6,FALSE)),"",VLOOKUP($B9,INDIRECT("'"&amp;M$6&amp;"'!$A$2:$F$1048576"),6,FALSE))</f>
        <v/>
      </c>
      <c r="N9" s="106" t="str">
        <f t="shared" ca="1" si="1"/>
        <v/>
      </c>
      <c r="O9" s="106" t="str">
        <f t="shared" ca="1" si="1"/>
        <v/>
      </c>
      <c r="P9" s="106" t="str">
        <f t="shared" ca="1" si="1"/>
        <v/>
      </c>
      <c r="Q9" s="106" t="str">
        <f t="shared" ca="1" si="1"/>
        <v/>
      </c>
      <c r="R9" s="106" t="str">
        <f t="shared" ca="1" si="1"/>
        <v/>
      </c>
      <c r="S9" s="106" t="str">
        <f t="shared" ca="1" si="1"/>
        <v/>
      </c>
      <c r="T9" s="106" t="str">
        <f t="shared" ca="1" si="1"/>
        <v/>
      </c>
      <c r="U9" s="106" t="str">
        <f t="shared" ref="U9:X71" ca="1" si="2">IF(ISERROR(VLOOKUP($B9,INDIRECT("'"&amp;U$6&amp;"'!$A$2:$F$1048576"),6,FALSE)),"",VLOOKUP($B9,INDIRECT("'"&amp;U$6&amp;"'!$A$2:$F$1048576"),6,FALSE))</f>
        <v/>
      </c>
      <c r="V9" s="106" t="str">
        <f t="shared" ca="1" si="2"/>
        <v/>
      </c>
      <c r="W9" s="106" t="str">
        <f t="shared" ca="1" si="2"/>
        <v/>
      </c>
      <c r="X9" s="106" t="str">
        <f t="shared" ca="1" si="2"/>
        <v/>
      </c>
    </row>
    <row r="10" spans="1:24" x14ac:dyDescent="0.2">
      <c r="B10" s="4" t="s">
        <v>72</v>
      </c>
      <c r="M10" s="106" t="str">
        <f t="shared" ca="1" si="1"/>
        <v/>
      </c>
      <c r="N10" s="106" t="str">
        <f t="shared" ca="1" si="1"/>
        <v/>
      </c>
      <c r="O10" s="106" t="str">
        <f t="shared" ca="1" si="1"/>
        <v/>
      </c>
      <c r="P10" s="106" t="str">
        <f t="shared" ca="1" si="1"/>
        <v/>
      </c>
      <c r="Q10" s="106" t="str">
        <f t="shared" ca="1" si="1"/>
        <v/>
      </c>
      <c r="R10" s="106" t="str">
        <f t="shared" ca="1" si="1"/>
        <v/>
      </c>
      <c r="S10" s="106" t="str">
        <f t="shared" ca="1" si="1"/>
        <v/>
      </c>
      <c r="T10" s="106" t="str">
        <f t="shared" ca="1" si="1"/>
        <v/>
      </c>
      <c r="U10" s="106" t="str">
        <f t="shared" ca="1" si="2"/>
        <v/>
      </c>
      <c r="V10" s="106" t="str">
        <f t="shared" ca="1" si="2"/>
        <v/>
      </c>
      <c r="W10" s="106" t="str">
        <f t="shared" ca="1" si="2"/>
        <v/>
      </c>
      <c r="X10" s="106" t="str">
        <f t="shared" ca="1" si="2"/>
        <v/>
      </c>
    </row>
    <row r="11" spans="1:24" x14ac:dyDescent="0.2">
      <c r="B11" s="4" t="s">
        <v>46</v>
      </c>
      <c r="M11" s="106" t="str">
        <f t="shared" ca="1" si="1"/>
        <v/>
      </c>
      <c r="N11" s="106" t="str">
        <f t="shared" ca="1" si="1"/>
        <v/>
      </c>
      <c r="O11" s="106" t="str">
        <f t="shared" ca="1" si="1"/>
        <v/>
      </c>
      <c r="P11" s="106" t="str">
        <f t="shared" ca="1" si="1"/>
        <v/>
      </c>
      <c r="Q11" s="106" t="str">
        <f t="shared" ca="1" si="1"/>
        <v/>
      </c>
      <c r="R11" s="106" t="str">
        <f t="shared" ca="1" si="1"/>
        <v/>
      </c>
      <c r="S11" s="106" t="str">
        <f t="shared" ca="1" si="1"/>
        <v/>
      </c>
      <c r="T11" s="106" t="str">
        <f t="shared" ca="1" si="1"/>
        <v/>
      </c>
      <c r="U11" s="106" t="str">
        <f t="shared" ca="1" si="2"/>
        <v/>
      </c>
      <c r="V11" s="106" t="str">
        <f t="shared" ca="1" si="2"/>
        <v/>
      </c>
      <c r="W11" s="106" t="str">
        <f t="shared" ca="1" si="2"/>
        <v/>
      </c>
      <c r="X11" s="106" t="str">
        <f t="shared" ca="1" si="2"/>
        <v/>
      </c>
    </row>
    <row r="12" spans="1:24" x14ac:dyDescent="0.2">
      <c r="B12" s="4" t="s">
        <v>73</v>
      </c>
      <c r="M12" s="106" t="str">
        <f t="shared" ca="1" si="1"/>
        <v/>
      </c>
      <c r="N12" s="106" t="str">
        <f t="shared" ca="1" si="1"/>
        <v/>
      </c>
      <c r="O12" s="106" t="str">
        <f t="shared" ca="1" si="1"/>
        <v/>
      </c>
      <c r="P12" s="106" t="str">
        <f t="shared" ca="1" si="1"/>
        <v/>
      </c>
      <c r="Q12" s="106" t="str">
        <f t="shared" ca="1" si="1"/>
        <v/>
      </c>
      <c r="R12" s="106" t="str">
        <f t="shared" ca="1" si="1"/>
        <v/>
      </c>
      <c r="S12" s="106" t="str">
        <f t="shared" ca="1" si="1"/>
        <v/>
      </c>
      <c r="T12" s="106" t="str">
        <f t="shared" ca="1" si="1"/>
        <v/>
      </c>
      <c r="U12" s="106" t="str">
        <f t="shared" ca="1" si="2"/>
        <v/>
      </c>
      <c r="V12" s="106" t="str">
        <f t="shared" ca="1" si="2"/>
        <v/>
      </c>
      <c r="W12" s="106" t="str">
        <f t="shared" ca="1" si="2"/>
        <v/>
      </c>
      <c r="X12" s="106" t="str">
        <f t="shared" ca="1" si="2"/>
        <v/>
      </c>
    </row>
    <row r="13" spans="1:24" x14ac:dyDescent="0.2">
      <c r="B13" s="4" t="s">
        <v>58</v>
      </c>
      <c r="M13" s="106" t="str">
        <f t="shared" ca="1" si="1"/>
        <v/>
      </c>
      <c r="N13" s="106" t="str">
        <f t="shared" ca="1" si="1"/>
        <v/>
      </c>
      <c r="O13" s="106" t="str">
        <f t="shared" ca="1" si="1"/>
        <v/>
      </c>
      <c r="P13" s="106" t="str">
        <f t="shared" ca="1" si="1"/>
        <v/>
      </c>
      <c r="Q13" s="106" t="str">
        <f t="shared" ca="1" si="1"/>
        <v/>
      </c>
      <c r="R13" s="106" t="str">
        <f t="shared" ca="1" si="1"/>
        <v/>
      </c>
      <c r="S13" s="106" t="str">
        <f t="shared" ca="1" si="1"/>
        <v/>
      </c>
      <c r="T13" s="106" t="str">
        <f t="shared" ca="1" si="1"/>
        <v/>
      </c>
      <c r="U13" s="106" t="str">
        <f t="shared" ca="1" si="2"/>
        <v/>
      </c>
      <c r="V13" s="106" t="str">
        <f t="shared" ca="1" si="2"/>
        <v/>
      </c>
      <c r="W13" s="106" t="str">
        <f t="shared" ca="1" si="2"/>
        <v/>
      </c>
      <c r="X13" s="106" t="str">
        <f t="shared" ca="1" si="2"/>
        <v/>
      </c>
    </row>
    <row r="14" spans="1:24" x14ac:dyDescent="0.2">
      <c r="B14" s="4" t="s">
        <v>74</v>
      </c>
      <c r="M14" s="106" t="str">
        <f t="shared" ca="1" si="1"/>
        <v/>
      </c>
      <c r="N14" s="106" t="str">
        <f t="shared" ca="1" si="1"/>
        <v/>
      </c>
      <c r="O14" s="106" t="str">
        <f t="shared" ca="1" si="1"/>
        <v/>
      </c>
      <c r="P14" s="106" t="str">
        <f t="shared" ca="1" si="1"/>
        <v/>
      </c>
      <c r="Q14" s="106" t="str">
        <f t="shared" ca="1" si="1"/>
        <v/>
      </c>
      <c r="R14" s="106" t="str">
        <f t="shared" ca="1" si="1"/>
        <v/>
      </c>
      <c r="S14" s="106" t="str">
        <f t="shared" ca="1" si="1"/>
        <v/>
      </c>
      <c r="T14" s="106" t="str">
        <f t="shared" ca="1" si="1"/>
        <v/>
      </c>
      <c r="U14" s="106" t="str">
        <f t="shared" ca="1" si="2"/>
        <v/>
      </c>
      <c r="V14" s="106" t="str">
        <f t="shared" ca="1" si="2"/>
        <v/>
      </c>
      <c r="W14" s="106" t="str">
        <f t="shared" ca="1" si="2"/>
        <v/>
      </c>
      <c r="X14" s="106" t="str">
        <f t="shared" ca="1" si="2"/>
        <v/>
      </c>
    </row>
    <row r="15" spans="1:24" x14ac:dyDescent="0.2">
      <c r="B15" s="4" t="s">
        <v>75</v>
      </c>
      <c r="M15" s="106" t="str">
        <f t="shared" ca="1" si="1"/>
        <v/>
      </c>
      <c r="N15" s="106" t="str">
        <f t="shared" ca="1" si="1"/>
        <v/>
      </c>
      <c r="O15" s="106" t="str">
        <f t="shared" ca="1" si="1"/>
        <v/>
      </c>
      <c r="P15" s="106" t="str">
        <f t="shared" ca="1" si="1"/>
        <v/>
      </c>
      <c r="Q15" s="106" t="str">
        <f t="shared" ca="1" si="1"/>
        <v/>
      </c>
      <c r="R15" s="106" t="str">
        <f t="shared" ca="1" si="1"/>
        <v/>
      </c>
      <c r="S15" s="106" t="str">
        <f t="shared" ca="1" si="1"/>
        <v/>
      </c>
      <c r="T15" s="106" t="str">
        <f t="shared" ca="1" si="1"/>
        <v/>
      </c>
      <c r="U15" s="106" t="str">
        <f t="shared" ca="1" si="2"/>
        <v/>
      </c>
      <c r="V15" s="106" t="str">
        <f t="shared" ca="1" si="2"/>
        <v/>
      </c>
      <c r="W15" s="106" t="str">
        <f t="shared" ca="1" si="2"/>
        <v/>
      </c>
      <c r="X15" s="106" t="str">
        <f t="shared" ca="1" si="2"/>
        <v/>
      </c>
    </row>
    <row r="16" spans="1:24" x14ac:dyDescent="0.2">
      <c r="B16" s="4" t="s">
        <v>76</v>
      </c>
      <c r="M16" s="106" t="str">
        <f t="shared" ca="1" si="1"/>
        <v/>
      </c>
      <c r="N16" s="106" t="str">
        <f t="shared" ca="1" si="1"/>
        <v/>
      </c>
      <c r="O16" s="106" t="str">
        <f t="shared" ca="1" si="1"/>
        <v/>
      </c>
      <c r="P16" s="106" t="str">
        <f t="shared" ca="1" si="1"/>
        <v/>
      </c>
      <c r="Q16" s="106" t="str">
        <f t="shared" ca="1" si="1"/>
        <v/>
      </c>
      <c r="R16" s="106" t="str">
        <f t="shared" ca="1" si="1"/>
        <v/>
      </c>
      <c r="S16" s="106" t="str">
        <f t="shared" ca="1" si="1"/>
        <v/>
      </c>
      <c r="T16" s="106" t="str">
        <f t="shared" ca="1" si="1"/>
        <v/>
      </c>
      <c r="U16" s="106" t="str">
        <f t="shared" ca="1" si="2"/>
        <v/>
      </c>
      <c r="V16" s="106" t="str">
        <f t="shared" ca="1" si="2"/>
        <v/>
      </c>
      <c r="W16" s="106" t="str">
        <f t="shared" ca="1" si="2"/>
        <v/>
      </c>
      <c r="X16" s="106" t="str">
        <f t="shared" ca="1" si="2"/>
        <v/>
      </c>
    </row>
    <row r="17" spans="2:24" x14ac:dyDescent="0.2">
      <c r="B17" s="4" t="s">
        <v>77</v>
      </c>
      <c r="M17" s="106" t="str">
        <f t="shared" ca="1" si="1"/>
        <v/>
      </c>
      <c r="N17" s="106" t="str">
        <f t="shared" ca="1" si="1"/>
        <v/>
      </c>
      <c r="O17" s="106" t="str">
        <f t="shared" ca="1" si="1"/>
        <v/>
      </c>
      <c r="P17" s="106" t="str">
        <f t="shared" ca="1" si="1"/>
        <v/>
      </c>
      <c r="Q17" s="106" t="str">
        <f t="shared" ca="1" si="1"/>
        <v/>
      </c>
      <c r="R17" s="106" t="str">
        <f t="shared" ca="1" si="1"/>
        <v/>
      </c>
      <c r="S17" s="106" t="str">
        <f t="shared" ca="1" si="1"/>
        <v/>
      </c>
      <c r="T17" s="106" t="str">
        <f t="shared" ca="1" si="1"/>
        <v/>
      </c>
      <c r="U17" s="106" t="str">
        <f t="shared" ca="1" si="2"/>
        <v/>
      </c>
      <c r="V17" s="106" t="str">
        <f t="shared" ca="1" si="2"/>
        <v/>
      </c>
      <c r="W17" s="106" t="str">
        <f t="shared" ca="1" si="2"/>
        <v/>
      </c>
      <c r="X17" s="106" t="str">
        <f t="shared" ca="1" si="2"/>
        <v/>
      </c>
    </row>
    <row r="18" spans="2:24" x14ac:dyDescent="0.2">
      <c r="B18" s="4" t="s">
        <v>55</v>
      </c>
      <c r="M18" s="106" t="str">
        <f t="shared" ca="1" si="1"/>
        <v/>
      </c>
      <c r="N18" s="106" t="str">
        <f t="shared" ca="1" si="1"/>
        <v/>
      </c>
      <c r="O18" s="106" t="str">
        <f t="shared" ca="1" si="1"/>
        <v/>
      </c>
      <c r="P18" s="106" t="str">
        <f t="shared" ca="1" si="1"/>
        <v/>
      </c>
      <c r="Q18" s="106" t="str">
        <f t="shared" ca="1" si="1"/>
        <v/>
      </c>
      <c r="R18" s="106" t="str">
        <f t="shared" ca="1" si="1"/>
        <v/>
      </c>
      <c r="S18" s="106" t="str">
        <f t="shared" ca="1" si="1"/>
        <v/>
      </c>
      <c r="T18" s="106" t="str">
        <f t="shared" ca="1" si="1"/>
        <v/>
      </c>
      <c r="U18" s="106" t="str">
        <f t="shared" ca="1" si="2"/>
        <v/>
      </c>
      <c r="V18" s="106" t="str">
        <f t="shared" ca="1" si="2"/>
        <v/>
      </c>
      <c r="W18" s="106" t="str">
        <f t="shared" ca="1" si="2"/>
        <v/>
      </c>
      <c r="X18" s="106" t="str">
        <f t="shared" ca="1" si="2"/>
        <v/>
      </c>
    </row>
    <row r="19" spans="2:24" x14ac:dyDescent="0.2">
      <c r="B19" s="4" t="s">
        <v>78</v>
      </c>
      <c r="M19" s="106" t="str">
        <f t="shared" ca="1" si="1"/>
        <v/>
      </c>
      <c r="N19" s="106" t="str">
        <f t="shared" ca="1" si="1"/>
        <v/>
      </c>
      <c r="O19" s="106" t="str">
        <f t="shared" ca="1" si="1"/>
        <v/>
      </c>
      <c r="P19" s="106" t="str">
        <f t="shared" ca="1" si="1"/>
        <v/>
      </c>
      <c r="Q19" s="106" t="str">
        <f t="shared" ca="1" si="1"/>
        <v/>
      </c>
      <c r="R19" s="106" t="str">
        <f t="shared" ca="1" si="1"/>
        <v/>
      </c>
      <c r="S19" s="106" t="str">
        <f t="shared" ca="1" si="1"/>
        <v/>
      </c>
      <c r="T19" s="106" t="str">
        <f t="shared" ca="1" si="1"/>
        <v/>
      </c>
      <c r="U19" s="106" t="str">
        <f t="shared" ca="1" si="2"/>
        <v/>
      </c>
      <c r="V19" s="106" t="str">
        <f t="shared" ca="1" si="2"/>
        <v/>
      </c>
      <c r="W19" s="106" t="str">
        <f t="shared" ca="1" si="2"/>
        <v/>
      </c>
      <c r="X19" s="106" t="str">
        <f t="shared" ca="1" si="2"/>
        <v/>
      </c>
    </row>
    <row r="20" spans="2:24" x14ac:dyDescent="0.2">
      <c r="B20" s="4" t="s">
        <v>50</v>
      </c>
      <c r="M20" s="106" t="str">
        <f t="shared" ca="1" si="1"/>
        <v/>
      </c>
      <c r="N20" s="106" t="str">
        <f t="shared" ca="1" si="1"/>
        <v/>
      </c>
      <c r="O20" s="106" t="str">
        <f t="shared" ca="1" si="1"/>
        <v/>
      </c>
      <c r="P20" s="106" t="str">
        <f t="shared" ca="1" si="1"/>
        <v/>
      </c>
      <c r="Q20" s="106" t="str">
        <f t="shared" ca="1" si="1"/>
        <v/>
      </c>
      <c r="R20" s="106" t="str">
        <f t="shared" ca="1" si="1"/>
        <v/>
      </c>
      <c r="S20" s="106" t="str">
        <f t="shared" ca="1" si="1"/>
        <v/>
      </c>
      <c r="T20" s="106" t="str">
        <f t="shared" ca="1" si="1"/>
        <v/>
      </c>
      <c r="U20" s="106" t="str">
        <f t="shared" ca="1" si="2"/>
        <v/>
      </c>
      <c r="V20" s="106" t="str">
        <f t="shared" ca="1" si="2"/>
        <v/>
      </c>
      <c r="W20" s="106" t="str">
        <f t="shared" ca="1" si="2"/>
        <v/>
      </c>
      <c r="X20" s="106" t="str">
        <f t="shared" ca="1" si="2"/>
        <v/>
      </c>
    </row>
    <row r="21" spans="2:24" x14ac:dyDescent="0.2">
      <c r="B21" s="4" t="s">
        <v>53</v>
      </c>
      <c r="M21" s="106" t="str">
        <f t="shared" ca="1" si="1"/>
        <v/>
      </c>
      <c r="N21" s="106" t="str">
        <f t="shared" ca="1" si="1"/>
        <v/>
      </c>
      <c r="O21" s="106" t="str">
        <f t="shared" ca="1" si="1"/>
        <v/>
      </c>
      <c r="P21" s="106" t="str">
        <f t="shared" ca="1" si="1"/>
        <v/>
      </c>
      <c r="Q21" s="106" t="str">
        <f t="shared" ca="1" si="1"/>
        <v/>
      </c>
      <c r="R21" s="106" t="str">
        <f t="shared" ca="1" si="1"/>
        <v/>
      </c>
      <c r="S21" s="106" t="str">
        <f t="shared" ca="1" si="1"/>
        <v/>
      </c>
      <c r="T21" s="106" t="str">
        <f t="shared" ca="1" si="1"/>
        <v/>
      </c>
      <c r="U21" s="106" t="str">
        <f t="shared" ca="1" si="2"/>
        <v/>
      </c>
      <c r="V21" s="106" t="str">
        <f t="shared" ca="1" si="2"/>
        <v/>
      </c>
      <c r="W21" s="106" t="str">
        <f t="shared" ca="1" si="2"/>
        <v/>
      </c>
      <c r="X21" s="106" t="str">
        <f t="shared" ca="1" si="2"/>
        <v/>
      </c>
    </row>
    <row r="22" spans="2:24" x14ac:dyDescent="0.2">
      <c r="B22" s="4" t="s">
        <v>79</v>
      </c>
      <c r="M22" s="106" t="str">
        <f t="shared" ca="1" si="1"/>
        <v/>
      </c>
      <c r="N22" s="106" t="str">
        <f t="shared" ca="1" si="1"/>
        <v/>
      </c>
      <c r="O22" s="106" t="str">
        <f t="shared" ca="1" si="1"/>
        <v/>
      </c>
      <c r="P22" s="106" t="str">
        <f t="shared" ca="1" si="1"/>
        <v/>
      </c>
      <c r="Q22" s="106" t="str">
        <f t="shared" ca="1" si="1"/>
        <v/>
      </c>
      <c r="R22" s="106" t="str">
        <f t="shared" ca="1" si="1"/>
        <v/>
      </c>
      <c r="S22" s="106" t="str">
        <f t="shared" ca="1" si="1"/>
        <v/>
      </c>
      <c r="T22" s="106" t="str">
        <f t="shared" ca="1" si="1"/>
        <v/>
      </c>
      <c r="U22" s="106" t="str">
        <f t="shared" ca="1" si="2"/>
        <v/>
      </c>
      <c r="V22" s="106" t="str">
        <f t="shared" ca="1" si="2"/>
        <v/>
      </c>
      <c r="W22" s="106" t="str">
        <f t="shared" ca="1" si="2"/>
        <v/>
      </c>
      <c r="X22" s="106" t="str">
        <f t="shared" ca="1" si="2"/>
        <v/>
      </c>
    </row>
    <row r="23" spans="2:24" x14ac:dyDescent="0.2">
      <c r="B23" s="4" t="s">
        <v>80</v>
      </c>
      <c r="M23" s="106" t="str">
        <f t="shared" ca="1" si="1"/>
        <v/>
      </c>
      <c r="N23" s="106" t="str">
        <f t="shared" ca="1" si="1"/>
        <v/>
      </c>
      <c r="O23" s="106" t="str">
        <f t="shared" ca="1" si="1"/>
        <v/>
      </c>
      <c r="P23" s="106" t="str">
        <f t="shared" ca="1" si="1"/>
        <v/>
      </c>
      <c r="Q23" s="106" t="str">
        <f t="shared" ca="1" si="1"/>
        <v/>
      </c>
      <c r="R23" s="106" t="str">
        <f t="shared" ca="1" si="1"/>
        <v/>
      </c>
      <c r="S23" s="106" t="str">
        <f t="shared" ca="1" si="1"/>
        <v/>
      </c>
      <c r="T23" s="106" t="str">
        <f t="shared" ca="1" si="1"/>
        <v/>
      </c>
      <c r="U23" s="106" t="str">
        <f t="shared" ca="1" si="2"/>
        <v/>
      </c>
      <c r="V23" s="106" t="str">
        <f t="shared" ca="1" si="2"/>
        <v/>
      </c>
      <c r="W23" s="106" t="str">
        <f t="shared" ca="1" si="2"/>
        <v/>
      </c>
      <c r="X23" s="106" t="str">
        <f t="shared" ca="1" si="2"/>
        <v/>
      </c>
    </row>
    <row r="24" spans="2:24" x14ac:dyDescent="0.2">
      <c r="B24" s="4" t="s">
        <v>52</v>
      </c>
      <c r="M24" s="106" t="str">
        <f t="shared" ca="1" si="1"/>
        <v/>
      </c>
      <c r="N24" s="106" t="str">
        <f t="shared" ca="1" si="1"/>
        <v/>
      </c>
      <c r="O24" s="106" t="str">
        <f t="shared" ca="1" si="1"/>
        <v/>
      </c>
      <c r="P24" s="106" t="str">
        <f t="shared" ca="1" si="1"/>
        <v/>
      </c>
      <c r="Q24" s="106" t="str">
        <f t="shared" ca="1" si="1"/>
        <v/>
      </c>
      <c r="R24" s="106" t="str">
        <f t="shared" ca="1" si="1"/>
        <v/>
      </c>
      <c r="S24" s="106" t="str">
        <f t="shared" ca="1" si="1"/>
        <v/>
      </c>
      <c r="T24" s="106" t="str">
        <f t="shared" ca="1" si="1"/>
        <v/>
      </c>
      <c r="U24" s="106" t="str">
        <f t="shared" ca="1" si="2"/>
        <v/>
      </c>
      <c r="V24" s="106" t="str">
        <f t="shared" ca="1" si="2"/>
        <v/>
      </c>
      <c r="W24" s="106" t="str">
        <f t="shared" ca="1" si="2"/>
        <v/>
      </c>
      <c r="X24" s="106" t="str">
        <f t="shared" ca="1" si="2"/>
        <v/>
      </c>
    </row>
    <row r="25" spans="2:24" x14ac:dyDescent="0.2">
      <c r="B25" s="4" t="s">
        <v>38</v>
      </c>
      <c r="M25" s="106" t="str">
        <f t="shared" ca="1" si="1"/>
        <v/>
      </c>
      <c r="N25" s="106" t="str">
        <f t="shared" ca="1" si="1"/>
        <v/>
      </c>
      <c r="O25" s="106" t="str">
        <f t="shared" ca="1" si="1"/>
        <v/>
      </c>
      <c r="P25" s="106" t="str">
        <f t="shared" ca="1" si="1"/>
        <v/>
      </c>
      <c r="Q25" s="106" t="str">
        <f t="shared" ca="1" si="1"/>
        <v/>
      </c>
      <c r="R25" s="106" t="str">
        <f t="shared" ca="1" si="1"/>
        <v/>
      </c>
      <c r="S25" s="106" t="str">
        <f t="shared" ca="1" si="1"/>
        <v/>
      </c>
      <c r="T25" s="106" t="str">
        <f t="shared" ca="1" si="1"/>
        <v/>
      </c>
      <c r="U25" s="106" t="str">
        <f t="shared" ca="1" si="2"/>
        <v/>
      </c>
      <c r="V25" s="106" t="str">
        <f t="shared" ca="1" si="2"/>
        <v/>
      </c>
      <c r="W25" s="106" t="str">
        <f t="shared" ca="1" si="2"/>
        <v/>
      </c>
      <c r="X25" s="106" t="str">
        <f t="shared" ca="1" si="2"/>
        <v/>
      </c>
    </row>
    <row r="26" spans="2:24" x14ac:dyDescent="0.2">
      <c r="B26" s="4" t="s">
        <v>81</v>
      </c>
      <c r="M26" s="106" t="str">
        <f t="shared" ca="1" si="1"/>
        <v/>
      </c>
      <c r="N26" s="106" t="str">
        <f t="shared" ca="1" si="1"/>
        <v/>
      </c>
      <c r="O26" s="106" t="str">
        <f t="shared" ca="1" si="1"/>
        <v/>
      </c>
      <c r="P26" s="106" t="str">
        <f t="shared" ca="1" si="1"/>
        <v/>
      </c>
      <c r="Q26" s="106" t="str">
        <f t="shared" ca="1" si="1"/>
        <v/>
      </c>
      <c r="R26" s="106" t="str">
        <f t="shared" ca="1" si="1"/>
        <v/>
      </c>
      <c r="S26" s="106" t="str">
        <f t="shared" ca="1" si="1"/>
        <v/>
      </c>
      <c r="T26" s="106" t="str">
        <f t="shared" ca="1" si="1"/>
        <v/>
      </c>
      <c r="U26" s="106" t="str">
        <f t="shared" ca="1" si="2"/>
        <v/>
      </c>
      <c r="V26" s="106" t="str">
        <f t="shared" ca="1" si="2"/>
        <v/>
      </c>
      <c r="W26" s="106" t="str">
        <f t="shared" ca="1" si="2"/>
        <v/>
      </c>
      <c r="X26" s="106" t="str">
        <f t="shared" ca="1" si="2"/>
        <v/>
      </c>
    </row>
    <row r="27" spans="2:24" x14ac:dyDescent="0.2">
      <c r="B27" s="4" t="s">
        <v>82</v>
      </c>
      <c r="M27" s="106" t="str">
        <f t="shared" ca="1" si="1"/>
        <v/>
      </c>
      <c r="N27" s="106" t="str">
        <f t="shared" ca="1" si="1"/>
        <v/>
      </c>
      <c r="O27" s="106" t="str">
        <f t="shared" ca="1" si="1"/>
        <v/>
      </c>
      <c r="P27" s="106" t="str">
        <f t="shared" ca="1" si="1"/>
        <v/>
      </c>
      <c r="Q27" s="106" t="str">
        <f t="shared" ca="1" si="1"/>
        <v/>
      </c>
      <c r="R27" s="106" t="str">
        <f t="shared" ca="1" si="1"/>
        <v/>
      </c>
      <c r="S27" s="106" t="str">
        <f t="shared" ca="1" si="1"/>
        <v/>
      </c>
      <c r="T27" s="106" t="str">
        <f t="shared" ca="1" si="1"/>
        <v/>
      </c>
      <c r="U27" s="106" t="str">
        <f t="shared" ca="1" si="2"/>
        <v/>
      </c>
      <c r="V27" s="106" t="str">
        <f t="shared" ca="1" si="2"/>
        <v/>
      </c>
      <c r="W27" s="106" t="str">
        <f t="shared" ca="1" si="2"/>
        <v/>
      </c>
      <c r="X27" s="106" t="str">
        <f t="shared" ca="1" si="2"/>
        <v/>
      </c>
    </row>
    <row r="28" spans="2:24" x14ac:dyDescent="0.2">
      <c r="B28" s="4" t="s">
        <v>83</v>
      </c>
      <c r="M28" s="106" t="str">
        <f t="shared" ca="1" si="1"/>
        <v/>
      </c>
      <c r="N28" s="106" t="str">
        <f t="shared" ca="1" si="1"/>
        <v/>
      </c>
      <c r="O28" s="106" t="str">
        <f t="shared" ca="1" si="1"/>
        <v/>
      </c>
      <c r="P28" s="106" t="str">
        <f t="shared" ca="1" si="1"/>
        <v/>
      </c>
      <c r="Q28" s="106" t="str">
        <f t="shared" ca="1" si="1"/>
        <v/>
      </c>
      <c r="R28" s="106" t="str">
        <f t="shared" ca="1" si="1"/>
        <v/>
      </c>
      <c r="S28" s="106" t="str">
        <f t="shared" ca="1" si="1"/>
        <v/>
      </c>
      <c r="T28" s="106" t="str">
        <f t="shared" ca="1" si="1"/>
        <v/>
      </c>
      <c r="U28" s="106" t="str">
        <f t="shared" ca="1" si="2"/>
        <v/>
      </c>
      <c r="V28" s="106" t="str">
        <f t="shared" ca="1" si="2"/>
        <v/>
      </c>
      <c r="W28" s="106" t="str">
        <f t="shared" ca="1" si="2"/>
        <v/>
      </c>
      <c r="X28" s="106" t="str">
        <f t="shared" ca="1" si="2"/>
        <v/>
      </c>
    </row>
    <row r="29" spans="2:24" x14ac:dyDescent="0.2">
      <c r="B29" s="4" t="s">
        <v>49</v>
      </c>
      <c r="M29" s="106" t="str">
        <f t="shared" ca="1" si="1"/>
        <v/>
      </c>
      <c r="N29" s="106" t="str">
        <f t="shared" ca="1" si="1"/>
        <v/>
      </c>
      <c r="O29" s="106" t="str">
        <f t="shared" ca="1" si="1"/>
        <v/>
      </c>
      <c r="P29" s="106" t="str">
        <f t="shared" ca="1" si="1"/>
        <v/>
      </c>
      <c r="Q29" s="106" t="str">
        <f t="shared" ca="1" si="1"/>
        <v/>
      </c>
      <c r="R29" s="106" t="str">
        <f t="shared" ca="1" si="1"/>
        <v/>
      </c>
      <c r="S29" s="106" t="str">
        <f t="shared" ca="1" si="1"/>
        <v/>
      </c>
      <c r="T29" s="106" t="str">
        <f t="shared" ca="1" si="1"/>
        <v/>
      </c>
      <c r="U29" s="106" t="str">
        <f t="shared" ca="1" si="2"/>
        <v/>
      </c>
      <c r="V29" s="106" t="str">
        <f t="shared" ca="1" si="2"/>
        <v/>
      </c>
      <c r="W29" s="106" t="str">
        <f t="shared" ca="1" si="2"/>
        <v/>
      </c>
      <c r="X29" s="106" t="str">
        <f t="shared" ca="1" si="2"/>
        <v/>
      </c>
    </row>
    <row r="30" spans="2:24" x14ac:dyDescent="0.2">
      <c r="B30" s="4" t="s">
        <v>84</v>
      </c>
      <c r="M30" s="106" t="str">
        <f t="shared" ca="1" si="1"/>
        <v/>
      </c>
      <c r="N30" s="106" t="str">
        <f t="shared" ca="1" si="1"/>
        <v/>
      </c>
      <c r="O30" s="106" t="str">
        <f t="shared" ca="1" si="1"/>
        <v/>
      </c>
      <c r="P30" s="106" t="str">
        <f t="shared" ca="1" si="1"/>
        <v/>
      </c>
      <c r="Q30" s="106" t="str">
        <f t="shared" ca="1" si="1"/>
        <v/>
      </c>
      <c r="R30" s="106" t="str">
        <f t="shared" ca="1" si="1"/>
        <v/>
      </c>
      <c r="S30" s="106" t="str">
        <f t="shared" ca="1" si="1"/>
        <v/>
      </c>
      <c r="T30" s="106" t="str">
        <f t="shared" ca="1" si="1"/>
        <v/>
      </c>
      <c r="U30" s="106" t="str">
        <f t="shared" ca="1" si="2"/>
        <v/>
      </c>
      <c r="V30" s="106" t="str">
        <f t="shared" ca="1" si="2"/>
        <v/>
      </c>
      <c r="W30" s="106" t="str">
        <f t="shared" ca="1" si="2"/>
        <v/>
      </c>
      <c r="X30" s="106" t="str">
        <f t="shared" ca="1" si="2"/>
        <v/>
      </c>
    </row>
    <row r="31" spans="2:24" x14ac:dyDescent="0.2">
      <c r="B31" s="4" t="s">
        <v>39</v>
      </c>
      <c r="M31" s="106" t="str">
        <f t="shared" ca="1" si="1"/>
        <v/>
      </c>
      <c r="N31" s="106" t="str">
        <f t="shared" ca="1" si="1"/>
        <v/>
      </c>
      <c r="O31" s="106" t="str">
        <f t="shared" ca="1" si="1"/>
        <v/>
      </c>
      <c r="P31" s="106" t="str">
        <f t="shared" ca="1" si="1"/>
        <v/>
      </c>
      <c r="Q31" s="106" t="str">
        <f t="shared" ca="1" si="1"/>
        <v/>
      </c>
      <c r="R31" s="106" t="str">
        <f t="shared" ca="1" si="1"/>
        <v/>
      </c>
      <c r="S31" s="106" t="str">
        <f t="shared" ca="1" si="1"/>
        <v/>
      </c>
      <c r="T31" s="106" t="str">
        <f t="shared" ca="1" si="1"/>
        <v/>
      </c>
      <c r="U31" s="106" t="str">
        <f t="shared" ca="1" si="2"/>
        <v/>
      </c>
      <c r="V31" s="106" t="str">
        <f t="shared" ca="1" si="2"/>
        <v/>
      </c>
      <c r="W31" s="106" t="str">
        <f t="shared" ca="1" si="2"/>
        <v/>
      </c>
      <c r="X31" s="106" t="str">
        <f t="shared" ca="1" si="2"/>
        <v/>
      </c>
    </row>
    <row r="32" spans="2:24" x14ac:dyDescent="0.2">
      <c r="B32" s="4" t="s">
        <v>85</v>
      </c>
      <c r="M32" s="106" t="str">
        <f t="shared" ca="1" si="1"/>
        <v/>
      </c>
      <c r="N32" s="106" t="str">
        <f t="shared" ca="1" si="1"/>
        <v/>
      </c>
      <c r="O32" s="106" t="str">
        <f t="shared" ca="1" si="1"/>
        <v/>
      </c>
      <c r="P32" s="106" t="str">
        <f t="shared" ca="1" si="1"/>
        <v/>
      </c>
      <c r="Q32" s="106" t="str">
        <f t="shared" ca="1" si="1"/>
        <v/>
      </c>
      <c r="R32" s="106" t="str">
        <f t="shared" ca="1" si="1"/>
        <v/>
      </c>
      <c r="S32" s="106" t="str">
        <f t="shared" ca="1" si="1"/>
        <v/>
      </c>
      <c r="T32" s="106" t="str">
        <f t="shared" ca="1" si="1"/>
        <v/>
      </c>
      <c r="U32" s="106" t="str">
        <f t="shared" ca="1" si="2"/>
        <v/>
      </c>
      <c r="V32" s="106" t="str">
        <f t="shared" ca="1" si="2"/>
        <v/>
      </c>
      <c r="W32" s="106" t="str">
        <f t="shared" ca="1" si="2"/>
        <v/>
      </c>
      <c r="X32" s="106" t="str">
        <f t="shared" ca="1" si="2"/>
        <v/>
      </c>
    </row>
    <row r="33" spans="2:24" x14ac:dyDescent="0.2">
      <c r="B33" s="4" t="s">
        <v>86</v>
      </c>
      <c r="M33" s="106" t="str">
        <f t="shared" ca="1" si="1"/>
        <v/>
      </c>
      <c r="N33" s="106" t="str">
        <f t="shared" ca="1" si="1"/>
        <v/>
      </c>
      <c r="O33" s="106" t="str">
        <f t="shared" ca="1" si="1"/>
        <v/>
      </c>
      <c r="P33" s="106" t="str">
        <f t="shared" ca="1" si="1"/>
        <v/>
      </c>
      <c r="Q33" s="106" t="str">
        <f t="shared" ca="1" si="1"/>
        <v/>
      </c>
      <c r="R33" s="106" t="str">
        <f t="shared" ca="1" si="1"/>
        <v/>
      </c>
      <c r="S33" s="106" t="str">
        <f t="shared" ca="1" si="1"/>
        <v/>
      </c>
      <c r="T33" s="106" t="str">
        <f t="shared" ca="1" si="1"/>
        <v/>
      </c>
      <c r="U33" s="106" t="str">
        <f t="shared" ca="1" si="2"/>
        <v/>
      </c>
      <c r="V33" s="106" t="str">
        <f t="shared" ca="1" si="2"/>
        <v/>
      </c>
      <c r="W33" s="106" t="str">
        <f t="shared" ca="1" si="2"/>
        <v/>
      </c>
      <c r="X33" s="106" t="str">
        <f t="shared" ca="1" si="2"/>
        <v/>
      </c>
    </row>
    <row r="34" spans="2:24" x14ac:dyDescent="0.2">
      <c r="B34" s="4" t="s">
        <v>87</v>
      </c>
      <c r="M34" s="106" t="str">
        <f t="shared" ca="1" si="1"/>
        <v/>
      </c>
      <c r="N34" s="106" t="str">
        <f t="shared" ca="1" si="1"/>
        <v/>
      </c>
      <c r="O34" s="106" t="str">
        <f t="shared" ca="1" si="1"/>
        <v/>
      </c>
      <c r="P34" s="106" t="str">
        <f t="shared" ca="1" si="1"/>
        <v/>
      </c>
      <c r="Q34" s="106" t="str">
        <f t="shared" ca="1" si="1"/>
        <v/>
      </c>
      <c r="R34" s="106" t="str">
        <f t="shared" ca="1" si="1"/>
        <v/>
      </c>
      <c r="S34" s="106" t="str">
        <f t="shared" ca="1" si="1"/>
        <v/>
      </c>
      <c r="T34" s="106" t="str">
        <f t="shared" ca="1" si="1"/>
        <v/>
      </c>
      <c r="U34" s="106" t="str">
        <f t="shared" ca="1" si="2"/>
        <v/>
      </c>
      <c r="V34" s="106" t="str">
        <f t="shared" ca="1" si="2"/>
        <v/>
      </c>
      <c r="W34" s="106" t="str">
        <f t="shared" ca="1" si="2"/>
        <v/>
      </c>
      <c r="X34" s="106" t="str">
        <f t="shared" ca="1" si="2"/>
        <v/>
      </c>
    </row>
    <row r="35" spans="2:24" x14ac:dyDescent="0.2">
      <c r="B35" s="4" t="s">
        <v>88</v>
      </c>
      <c r="M35" s="106" t="str">
        <f t="shared" ca="1" si="1"/>
        <v/>
      </c>
      <c r="N35" s="106" t="str">
        <f t="shared" ca="1" si="1"/>
        <v/>
      </c>
      <c r="O35" s="106" t="str">
        <f t="shared" ca="1" si="1"/>
        <v/>
      </c>
      <c r="P35" s="106" t="str">
        <f t="shared" ca="1" si="1"/>
        <v/>
      </c>
      <c r="Q35" s="106" t="str">
        <f t="shared" ca="1" si="1"/>
        <v/>
      </c>
      <c r="R35" s="106" t="str">
        <f t="shared" ca="1" si="1"/>
        <v/>
      </c>
      <c r="S35" s="106" t="str">
        <f t="shared" ca="1" si="1"/>
        <v/>
      </c>
      <c r="T35" s="106" t="str">
        <f t="shared" ca="1" si="1"/>
        <v/>
      </c>
      <c r="U35" s="106" t="str">
        <f t="shared" ca="1" si="2"/>
        <v/>
      </c>
      <c r="V35" s="106" t="str">
        <f t="shared" ca="1" si="2"/>
        <v/>
      </c>
      <c r="W35" s="106" t="str">
        <f t="shared" ca="1" si="2"/>
        <v/>
      </c>
      <c r="X35" s="106" t="str">
        <f t="shared" ca="1" si="2"/>
        <v/>
      </c>
    </row>
    <row r="36" spans="2:24" x14ac:dyDescent="0.2">
      <c r="B36" s="4" t="s">
        <v>40</v>
      </c>
      <c r="M36" s="106" t="str">
        <f t="shared" ca="1" si="1"/>
        <v/>
      </c>
      <c r="N36" s="106" t="str">
        <f t="shared" ca="1" si="1"/>
        <v/>
      </c>
      <c r="O36" s="106" t="str">
        <f t="shared" ca="1" si="1"/>
        <v/>
      </c>
      <c r="P36" s="106" t="str">
        <f t="shared" ca="1" si="1"/>
        <v/>
      </c>
      <c r="Q36" s="106" t="str">
        <f t="shared" ref="N36:X51" ca="1" si="3">IF(ISERROR(VLOOKUP($B36,INDIRECT("'"&amp;Q$6&amp;"'!$A$2:$F$1048576"),6,FALSE)),"",VLOOKUP($B36,INDIRECT("'"&amp;Q$6&amp;"'!$A$2:$F$1048576"),6,FALSE))</f>
        <v/>
      </c>
      <c r="R36" s="106" t="str">
        <f t="shared" ca="1" si="3"/>
        <v/>
      </c>
      <c r="S36" s="106" t="str">
        <f t="shared" ca="1" si="3"/>
        <v/>
      </c>
      <c r="T36" s="106" t="str">
        <f t="shared" ca="1" si="3"/>
        <v/>
      </c>
      <c r="U36" s="106" t="str">
        <f t="shared" ca="1" si="2"/>
        <v/>
      </c>
      <c r="V36" s="106" t="str">
        <f t="shared" ca="1" si="2"/>
        <v/>
      </c>
      <c r="W36" s="106" t="str">
        <f t="shared" ca="1" si="2"/>
        <v/>
      </c>
      <c r="X36" s="106" t="str">
        <f t="shared" ca="1" si="2"/>
        <v/>
      </c>
    </row>
    <row r="37" spans="2:24" x14ac:dyDescent="0.2">
      <c r="B37" s="4" t="s">
        <v>89</v>
      </c>
      <c r="M37" s="106" t="str">
        <f t="shared" ca="1" si="1"/>
        <v/>
      </c>
      <c r="N37" s="106" t="str">
        <f t="shared" ca="1" si="3"/>
        <v/>
      </c>
      <c r="O37" s="106" t="str">
        <f t="shared" ca="1" si="3"/>
        <v/>
      </c>
      <c r="P37" s="106" t="str">
        <f t="shared" ca="1" si="3"/>
        <v/>
      </c>
      <c r="Q37" s="106" t="str">
        <f t="shared" ca="1" si="3"/>
        <v/>
      </c>
      <c r="R37" s="106" t="str">
        <f t="shared" ca="1" si="3"/>
        <v/>
      </c>
      <c r="S37" s="106" t="str">
        <f t="shared" ca="1" si="3"/>
        <v/>
      </c>
      <c r="T37" s="106" t="str">
        <f t="shared" ca="1" si="3"/>
        <v/>
      </c>
      <c r="U37" s="106" t="str">
        <f t="shared" ca="1" si="2"/>
        <v/>
      </c>
      <c r="V37" s="106" t="str">
        <f t="shared" ca="1" si="3"/>
        <v/>
      </c>
      <c r="W37" s="106" t="str">
        <f t="shared" ca="1" si="3"/>
        <v/>
      </c>
      <c r="X37" s="106" t="str">
        <f t="shared" ca="1" si="3"/>
        <v/>
      </c>
    </row>
    <row r="38" spans="2:24" x14ac:dyDescent="0.2">
      <c r="B38" s="4" t="s">
        <v>90</v>
      </c>
      <c r="M38" s="106" t="str">
        <f t="shared" ca="1" si="1"/>
        <v/>
      </c>
      <c r="N38" s="106" t="str">
        <f t="shared" ca="1" si="3"/>
        <v/>
      </c>
      <c r="O38" s="106" t="str">
        <f t="shared" ca="1" si="3"/>
        <v/>
      </c>
      <c r="P38" s="106" t="str">
        <f t="shared" ca="1" si="3"/>
        <v/>
      </c>
      <c r="Q38" s="106" t="str">
        <f t="shared" ca="1" si="3"/>
        <v/>
      </c>
      <c r="R38" s="106" t="str">
        <f t="shared" ca="1" si="3"/>
        <v/>
      </c>
      <c r="S38" s="106" t="str">
        <f t="shared" ca="1" si="3"/>
        <v/>
      </c>
      <c r="T38" s="106" t="str">
        <f t="shared" ca="1" si="3"/>
        <v/>
      </c>
      <c r="U38" s="106" t="str">
        <f t="shared" ca="1" si="2"/>
        <v/>
      </c>
      <c r="V38" s="106" t="str">
        <f t="shared" ca="1" si="3"/>
        <v/>
      </c>
      <c r="W38" s="106" t="str">
        <f t="shared" ca="1" si="3"/>
        <v/>
      </c>
      <c r="X38" s="106" t="str">
        <f t="shared" ca="1" si="3"/>
        <v/>
      </c>
    </row>
    <row r="39" spans="2:24" x14ac:dyDescent="0.2">
      <c r="B39" s="4" t="s">
        <v>91</v>
      </c>
      <c r="M39" s="106" t="str">
        <f t="shared" ca="1" si="1"/>
        <v/>
      </c>
      <c r="N39" s="106" t="str">
        <f t="shared" ca="1" si="3"/>
        <v/>
      </c>
      <c r="O39" s="106" t="str">
        <f t="shared" ca="1" si="3"/>
        <v/>
      </c>
      <c r="P39" s="106" t="str">
        <f t="shared" ca="1" si="3"/>
        <v/>
      </c>
      <c r="Q39" s="106" t="str">
        <f t="shared" ca="1" si="3"/>
        <v/>
      </c>
      <c r="R39" s="106" t="str">
        <f t="shared" ca="1" si="3"/>
        <v/>
      </c>
      <c r="S39" s="106" t="str">
        <f t="shared" ca="1" si="3"/>
        <v/>
      </c>
      <c r="T39" s="106" t="str">
        <f t="shared" ca="1" si="3"/>
        <v/>
      </c>
      <c r="U39" s="106" t="str">
        <f t="shared" ca="1" si="2"/>
        <v/>
      </c>
      <c r="V39" s="106" t="str">
        <f t="shared" ca="1" si="3"/>
        <v/>
      </c>
      <c r="W39" s="106" t="str">
        <f t="shared" ca="1" si="3"/>
        <v/>
      </c>
      <c r="X39" s="106" t="str">
        <f t="shared" ca="1" si="3"/>
        <v/>
      </c>
    </row>
    <row r="40" spans="2:24" x14ac:dyDescent="0.2">
      <c r="B40" s="4" t="s">
        <v>36</v>
      </c>
      <c r="M40" s="106" t="str">
        <f t="shared" ca="1" si="1"/>
        <v/>
      </c>
      <c r="N40" s="106" t="str">
        <f t="shared" ca="1" si="3"/>
        <v/>
      </c>
      <c r="O40" s="106" t="str">
        <f t="shared" ca="1" si="3"/>
        <v/>
      </c>
      <c r="P40" s="106" t="str">
        <f t="shared" ca="1" si="3"/>
        <v/>
      </c>
      <c r="Q40" s="106" t="str">
        <f t="shared" ca="1" si="3"/>
        <v/>
      </c>
      <c r="R40" s="106" t="str">
        <f t="shared" ca="1" si="3"/>
        <v/>
      </c>
      <c r="S40" s="106" t="str">
        <f t="shared" ca="1" si="3"/>
        <v/>
      </c>
      <c r="T40" s="106" t="str">
        <f t="shared" ca="1" si="3"/>
        <v/>
      </c>
      <c r="U40" s="106" t="str">
        <f t="shared" ca="1" si="2"/>
        <v/>
      </c>
      <c r="V40" s="106" t="str">
        <f t="shared" ca="1" si="3"/>
        <v/>
      </c>
      <c r="W40" s="106" t="str">
        <f t="shared" ca="1" si="3"/>
        <v/>
      </c>
      <c r="X40" s="106" t="str">
        <f t="shared" ca="1" si="3"/>
        <v/>
      </c>
    </row>
    <row r="41" spans="2:24" x14ac:dyDescent="0.2">
      <c r="B41" s="4" t="s">
        <v>92</v>
      </c>
      <c r="M41" s="106" t="str">
        <f t="shared" ca="1" si="1"/>
        <v/>
      </c>
      <c r="N41" s="106" t="str">
        <f t="shared" ca="1" si="3"/>
        <v/>
      </c>
      <c r="O41" s="106" t="str">
        <f t="shared" ca="1" si="3"/>
        <v/>
      </c>
      <c r="P41" s="106" t="str">
        <f t="shared" ca="1" si="3"/>
        <v/>
      </c>
      <c r="Q41" s="106" t="str">
        <f t="shared" ca="1" si="3"/>
        <v/>
      </c>
      <c r="R41" s="106" t="str">
        <f t="shared" ca="1" si="3"/>
        <v/>
      </c>
      <c r="S41" s="106" t="str">
        <f t="shared" ca="1" si="3"/>
        <v/>
      </c>
      <c r="T41" s="106" t="str">
        <f t="shared" ca="1" si="3"/>
        <v/>
      </c>
      <c r="U41" s="106" t="str">
        <f t="shared" ca="1" si="2"/>
        <v/>
      </c>
      <c r="V41" s="106" t="str">
        <f t="shared" ca="1" si="3"/>
        <v/>
      </c>
      <c r="W41" s="106" t="str">
        <f t="shared" ca="1" si="3"/>
        <v/>
      </c>
      <c r="X41" s="106" t="str">
        <f t="shared" ca="1" si="3"/>
        <v/>
      </c>
    </row>
    <row r="42" spans="2:24" x14ac:dyDescent="0.2">
      <c r="B42" s="4" t="s">
        <v>93</v>
      </c>
      <c r="M42" s="106" t="str">
        <f t="shared" ca="1" si="1"/>
        <v/>
      </c>
      <c r="N42" s="106" t="str">
        <f t="shared" ca="1" si="3"/>
        <v/>
      </c>
      <c r="O42" s="106" t="str">
        <f t="shared" ca="1" si="3"/>
        <v/>
      </c>
      <c r="P42" s="106" t="str">
        <f t="shared" ca="1" si="3"/>
        <v/>
      </c>
      <c r="Q42" s="106" t="str">
        <f t="shared" ca="1" si="3"/>
        <v/>
      </c>
      <c r="R42" s="106" t="str">
        <f t="shared" ca="1" si="3"/>
        <v/>
      </c>
      <c r="S42" s="106" t="str">
        <f t="shared" ca="1" si="3"/>
        <v/>
      </c>
      <c r="T42" s="106" t="str">
        <f t="shared" ca="1" si="3"/>
        <v/>
      </c>
      <c r="U42" s="106" t="str">
        <f t="shared" ca="1" si="2"/>
        <v/>
      </c>
      <c r="V42" s="106" t="str">
        <f t="shared" ca="1" si="3"/>
        <v/>
      </c>
      <c r="W42" s="106" t="str">
        <f t="shared" ca="1" si="3"/>
        <v/>
      </c>
      <c r="X42" s="106" t="str">
        <f t="shared" ca="1" si="3"/>
        <v/>
      </c>
    </row>
    <row r="43" spans="2:24" x14ac:dyDescent="0.2">
      <c r="B43" s="4" t="s">
        <v>94</v>
      </c>
      <c r="M43" s="106" t="str">
        <f t="shared" ca="1" si="1"/>
        <v/>
      </c>
      <c r="N43" s="106" t="str">
        <f t="shared" ca="1" si="3"/>
        <v/>
      </c>
      <c r="O43" s="106" t="str">
        <f t="shared" ca="1" si="3"/>
        <v/>
      </c>
      <c r="P43" s="106" t="str">
        <f t="shared" ca="1" si="3"/>
        <v/>
      </c>
      <c r="Q43" s="106" t="str">
        <f t="shared" ca="1" si="3"/>
        <v/>
      </c>
      <c r="R43" s="106" t="str">
        <f t="shared" ca="1" si="3"/>
        <v/>
      </c>
      <c r="S43" s="106" t="str">
        <f t="shared" ca="1" si="3"/>
        <v/>
      </c>
      <c r="T43" s="106" t="str">
        <f t="shared" ca="1" si="3"/>
        <v/>
      </c>
      <c r="U43" s="106" t="str">
        <f t="shared" ca="1" si="2"/>
        <v/>
      </c>
      <c r="V43" s="106" t="str">
        <f t="shared" ca="1" si="3"/>
        <v/>
      </c>
      <c r="W43" s="106" t="str">
        <f t="shared" ca="1" si="3"/>
        <v/>
      </c>
      <c r="X43" s="106" t="str">
        <f t="shared" ca="1" si="3"/>
        <v/>
      </c>
    </row>
    <row r="44" spans="2:24" x14ac:dyDescent="0.2">
      <c r="B44" s="4" t="s">
        <v>95</v>
      </c>
      <c r="M44" s="106" t="str">
        <f t="shared" ca="1" si="1"/>
        <v/>
      </c>
      <c r="N44" s="106" t="str">
        <f t="shared" ca="1" si="3"/>
        <v/>
      </c>
      <c r="O44" s="106" t="str">
        <f t="shared" ca="1" si="3"/>
        <v/>
      </c>
      <c r="P44" s="106" t="str">
        <f t="shared" ca="1" si="3"/>
        <v/>
      </c>
      <c r="Q44" s="106" t="str">
        <f t="shared" ca="1" si="3"/>
        <v/>
      </c>
      <c r="R44" s="106" t="str">
        <f t="shared" ca="1" si="3"/>
        <v/>
      </c>
      <c r="S44" s="106" t="str">
        <f t="shared" ca="1" si="3"/>
        <v/>
      </c>
      <c r="T44" s="106" t="str">
        <f t="shared" ca="1" si="3"/>
        <v/>
      </c>
      <c r="U44" s="106" t="str">
        <f t="shared" ca="1" si="2"/>
        <v/>
      </c>
      <c r="V44" s="106" t="str">
        <f t="shared" ca="1" si="3"/>
        <v/>
      </c>
      <c r="W44" s="106" t="str">
        <f t="shared" ca="1" si="3"/>
        <v/>
      </c>
      <c r="X44" s="106" t="str">
        <f t="shared" ca="1" si="3"/>
        <v/>
      </c>
    </row>
    <row r="45" spans="2:24" x14ac:dyDescent="0.2">
      <c r="B45" s="4" t="s">
        <v>43</v>
      </c>
      <c r="M45" s="106" t="str">
        <f t="shared" ca="1" si="1"/>
        <v/>
      </c>
      <c r="N45" s="106" t="str">
        <f t="shared" ca="1" si="3"/>
        <v/>
      </c>
      <c r="O45" s="106" t="str">
        <f t="shared" ca="1" si="3"/>
        <v/>
      </c>
      <c r="P45" s="106" t="str">
        <f t="shared" ca="1" si="3"/>
        <v/>
      </c>
      <c r="Q45" s="106" t="str">
        <f t="shared" ca="1" si="3"/>
        <v/>
      </c>
      <c r="R45" s="106" t="str">
        <f t="shared" ca="1" si="3"/>
        <v/>
      </c>
      <c r="S45" s="106" t="str">
        <f t="shared" ca="1" si="3"/>
        <v/>
      </c>
      <c r="T45" s="106" t="str">
        <f t="shared" ca="1" si="3"/>
        <v/>
      </c>
      <c r="U45" s="106" t="str">
        <f t="shared" ca="1" si="2"/>
        <v/>
      </c>
      <c r="V45" s="106" t="str">
        <f t="shared" ca="1" si="3"/>
        <v/>
      </c>
      <c r="W45" s="106" t="str">
        <f t="shared" ca="1" si="3"/>
        <v/>
      </c>
      <c r="X45" s="106" t="str">
        <f t="shared" ca="1" si="3"/>
        <v/>
      </c>
    </row>
    <row r="46" spans="2:24" x14ac:dyDescent="0.2">
      <c r="B46" s="4" t="s">
        <v>96</v>
      </c>
      <c r="M46" s="106" t="str">
        <f t="shared" ca="1" si="1"/>
        <v/>
      </c>
      <c r="N46" s="106" t="str">
        <f t="shared" ca="1" si="3"/>
        <v/>
      </c>
      <c r="O46" s="106" t="str">
        <f t="shared" ca="1" si="3"/>
        <v/>
      </c>
      <c r="P46" s="106" t="str">
        <f t="shared" ca="1" si="3"/>
        <v/>
      </c>
      <c r="Q46" s="106" t="str">
        <f t="shared" ca="1" si="3"/>
        <v/>
      </c>
      <c r="R46" s="106" t="str">
        <f t="shared" ca="1" si="3"/>
        <v/>
      </c>
      <c r="S46" s="106" t="str">
        <f t="shared" ca="1" si="3"/>
        <v/>
      </c>
      <c r="T46" s="106" t="str">
        <f t="shared" ca="1" si="3"/>
        <v/>
      </c>
      <c r="U46" s="106" t="str">
        <f t="shared" ca="1" si="2"/>
        <v/>
      </c>
      <c r="V46" s="106" t="str">
        <f t="shared" ca="1" si="3"/>
        <v/>
      </c>
      <c r="W46" s="106" t="str">
        <f t="shared" ca="1" si="3"/>
        <v/>
      </c>
      <c r="X46" s="106" t="str">
        <f t="shared" ca="1" si="3"/>
        <v/>
      </c>
    </row>
    <row r="47" spans="2:24" x14ac:dyDescent="0.2">
      <c r="B47" s="4" t="s">
        <v>41</v>
      </c>
      <c r="M47" s="106" t="str">
        <f t="shared" ca="1" si="1"/>
        <v/>
      </c>
      <c r="N47" s="106" t="str">
        <f t="shared" ca="1" si="3"/>
        <v/>
      </c>
      <c r="O47" s="106" t="str">
        <f t="shared" ca="1" si="3"/>
        <v/>
      </c>
      <c r="P47" s="106" t="str">
        <f t="shared" ca="1" si="3"/>
        <v/>
      </c>
      <c r="Q47" s="106" t="str">
        <f t="shared" ca="1" si="3"/>
        <v/>
      </c>
      <c r="R47" s="106" t="str">
        <f t="shared" ca="1" si="3"/>
        <v/>
      </c>
      <c r="S47" s="106" t="str">
        <f t="shared" ca="1" si="3"/>
        <v/>
      </c>
      <c r="T47" s="106" t="str">
        <f t="shared" ca="1" si="3"/>
        <v/>
      </c>
      <c r="U47" s="106" t="str">
        <f t="shared" ca="1" si="2"/>
        <v/>
      </c>
      <c r="V47" s="106" t="str">
        <f t="shared" ca="1" si="3"/>
        <v/>
      </c>
      <c r="W47" s="106" t="str">
        <f t="shared" ca="1" si="3"/>
        <v/>
      </c>
      <c r="X47" s="106" t="str">
        <f t="shared" ca="1" si="3"/>
        <v/>
      </c>
    </row>
    <row r="48" spans="2:24" x14ac:dyDescent="0.2">
      <c r="B48" s="4" t="s">
        <v>56</v>
      </c>
      <c r="M48" s="106" t="str">
        <f t="shared" ca="1" si="1"/>
        <v/>
      </c>
      <c r="N48" s="106" t="str">
        <f t="shared" ca="1" si="3"/>
        <v/>
      </c>
      <c r="O48" s="106" t="str">
        <f t="shared" ca="1" si="3"/>
        <v/>
      </c>
      <c r="P48" s="106" t="str">
        <f t="shared" ca="1" si="3"/>
        <v/>
      </c>
      <c r="Q48" s="106" t="str">
        <f t="shared" ca="1" si="3"/>
        <v/>
      </c>
      <c r="R48" s="106" t="str">
        <f t="shared" ca="1" si="3"/>
        <v/>
      </c>
      <c r="S48" s="106" t="str">
        <f t="shared" ca="1" si="3"/>
        <v/>
      </c>
      <c r="T48" s="106" t="str">
        <f t="shared" ca="1" si="3"/>
        <v/>
      </c>
      <c r="U48" s="106" t="str">
        <f t="shared" ca="1" si="2"/>
        <v/>
      </c>
      <c r="V48" s="106" t="str">
        <f t="shared" ca="1" si="3"/>
        <v/>
      </c>
      <c r="W48" s="106" t="str">
        <f t="shared" ca="1" si="3"/>
        <v/>
      </c>
      <c r="X48" s="106" t="str">
        <f t="shared" ca="1" si="3"/>
        <v/>
      </c>
    </row>
    <row r="49" spans="2:24" x14ac:dyDescent="0.2">
      <c r="B49" s="4" t="s">
        <v>97</v>
      </c>
      <c r="M49" s="106" t="str">
        <f t="shared" ca="1" si="1"/>
        <v/>
      </c>
      <c r="N49" s="106" t="str">
        <f t="shared" ca="1" si="3"/>
        <v/>
      </c>
      <c r="O49" s="106" t="str">
        <f t="shared" ca="1" si="3"/>
        <v/>
      </c>
      <c r="P49" s="106" t="str">
        <f t="shared" ca="1" si="3"/>
        <v/>
      </c>
      <c r="Q49" s="106" t="str">
        <f t="shared" ca="1" si="3"/>
        <v/>
      </c>
      <c r="R49" s="106" t="str">
        <f t="shared" ca="1" si="3"/>
        <v/>
      </c>
      <c r="S49" s="106" t="str">
        <f t="shared" ca="1" si="3"/>
        <v/>
      </c>
      <c r="T49" s="106" t="str">
        <f t="shared" ca="1" si="3"/>
        <v/>
      </c>
      <c r="U49" s="106" t="str">
        <f t="shared" ca="1" si="2"/>
        <v/>
      </c>
      <c r="V49" s="106" t="str">
        <f t="shared" ca="1" si="3"/>
        <v/>
      </c>
      <c r="W49" s="106" t="str">
        <f t="shared" ca="1" si="3"/>
        <v/>
      </c>
      <c r="X49" s="106" t="str">
        <f t="shared" ca="1" si="3"/>
        <v/>
      </c>
    </row>
    <row r="50" spans="2:24" x14ac:dyDescent="0.2">
      <c r="B50" s="4" t="s">
        <v>98</v>
      </c>
      <c r="M50" s="106" t="str">
        <f t="shared" ca="1" si="1"/>
        <v/>
      </c>
      <c r="N50" s="106" t="str">
        <f t="shared" ca="1" si="3"/>
        <v/>
      </c>
      <c r="O50" s="106" t="str">
        <f t="shared" ca="1" si="3"/>
        <v/>
      </c>
      <c r="P50" s="106" t="str">
        <f t="shared" ca="1" si="3"/>
        <v/>
      </c>
      <c r="Q50" s="106" t="str">
        <f t="shared" ca="1" si="3"/>
        <v/>
      </c>
      <c r="R50" s="106" t="str">
        <f t="shared" ca="1" si="3"/>
        <v/>
      </c>
      <c r="S50" s="106" t="str">
        <f t="shared" ca="1" si="3"/>
        <v/>
      </c>
      <c r="T50" s="106" t="str">
        <f t="shared" ca="1" si="3"/>
        <v/>
      </c>
      <c r="U50" s="106" t="str">
        <f t="shared" ca="1" si="2"/>
        <v/>
      </c>
      <c r="V50" s="106" t="str">
        <f t="shared" ca="1" si="3"/>
        <v/>
      </c>
      <c r="W50" s="106" t="str">
        <f t="shared" ca="1" si="3"/>
        <v/>
      </c>
      <c r="X50" s="106" t="str">
        <f t="shared" ca="1" si="3"/>
        <v/>
      </c>
    </row>
    <row r="51" spans="2:24" x14ac:dyDescent="0.2">
      <c r="B51" s="4" t="s">
        <v>99</v>
      </c>
      <c r="M51" s="106" t="str">
        <f t="shared" ca="1" si="1"/>
        <v/>
      </c>
      <c r="N51" s="106" t="str">
        <f t="shared" ca="1" si="3"/>
        <v/>
      </c>
      <c r="O51" s="106" t="str">
        <f t="shared" ca="1" si="3"/>
        <v/>
      </c>
      <c r="P51" s="106" t="str">
        <f t="shared" ca="1" si="3"/>
        <v/>
      </c>
      <c r="Q51" s="106" t="str">
        <f t="shared" ca="1" si="3"/>
        <v/>
      </c>
      <c r="R51" s="106" t="str">
        <f t="shared" ca="1" si="3"/>
        <v/>
      </c>
      <c r="S51" s="106" t="str">
        <f t="shared" ca="1" si="3"/>
        <v/>
      </c>
      <c r="T51" s="106" t="str">
        <f t="shared" ca="1" si="3"/>
        <v/>
      </c>
      <c r="U51" s="106" t="str">
        <f t="shared" ca="1" si="2"/>
        <v/>
      </c>
      <c r="V51" s="106" t="str">
        <f t="shared" ca="1" si="3"/>
        <v/>
      </c>
      <c r="W51" s="106" t="str">
        <f t="shared" ca="1" si="3"/>
        <v/>
      </c>
      <c r="X51" s="106" t="str">
        <f t="shared" ca="1" si="3"/>
        <v/>
      </c>
    </row>
    <row r="52" spans="2:24" x14ac:dyDescent="0.2">
      <c r="B52" s="4" t="s">
        <v>100</v>
      </c>
      <c r="M52" s="106" t="str">
        <f t="shared" ca="1" si="1"/>
        <v/>
      </c>
      <c r="N52" s="106" t="str">
        <f t="shared" ref="N52:X67" ca="1" si="4">IF(ISERROR(VLOOKUP($B52,INDIRECT("'"&amp;N$6&amp;"'!$A$2:$F$1048576"),6,FALSE)),"",VLOOKUP($B52,INDIRECT("'"&amp;N$6&amp;"'!$A$2:$F$1048576"),6,FALSE))</f>
        <v/>
      </c>
      <c r="O52" s="106" t="str">
        <f t="shared" ca="1" si="4"/>
        <v/>
      </c>
      <c r="P52" s="106" t="str">
        <f t="shared" ca="1" si="4"/>
        <v/>
      </c>
      <c r="Q52" s="106" t="str">
        <f t="shared" ca="1" si="4"/>
        <v/>
      </c>
      <c r="R52" s="106" t="str">
        <f t="shared" ca="1" si="4"/>
        <v/>
      </c>
      <c r="S52" s="106" t="str">
        <f t="shared" ca="1" si="4"/>
        <v/>
      </c>
      <c r="T52" s="106" t="str">
        <f t="shared" ca="1" si="4"/>
        <v/>
      </c>
      <c r="U52" s="106" t="str">
        <f t="shared" ca="1" si="2"/>
        <v/>
      </c>
      <c r="V52" s="106" t="str">
        <f t="shared" ca="1" si="4"/>
        <v/>
      </c>
      <c r="W52" s="106" t="str">
        <f t="shared" ca="1" si="4"/>
        <v/>
      </c>
      <c r="X52" s="106" t="str">
        <f t="shared" ca="1" si="4"/>
        <v/>
      </c>
    </row>
    <row r="53" spans="2:24" x14ac:dyDescent="0.2">
      <c r="B53" s="4" t="s">
        <v>101</v>
      </c>
      <c r="M53" s="106" t="str">
        <f t="shared" ca="1" si="1"/>
        <v/>
      </c>
      <c r="N53" s="106" t="str">
        <f t="shared" ca="1" si="4"/>
        <v/>
      </c>
      <c r="O53" s="106" t="str">
        <f t="shared" ca="1" si="4"/>
        <v/>
      </c>
      <c r="P53" s="106" t="str">
        <f t="shared" ca="1" si="4"/>
        <v/>
      </c>
      <c r="Q53" s="106" t="str">
        <f t="shared" ca="1" si="4"/>
        <v/>
      </c>
      <c r="R53" s="106" t="str">
        <f t="shared" ca="1" si="4"/>
        <v/>
      </c>
      <c r="S53" s="106" t="str">
        <f t="shared" ca="1" si="4"/>
        <v/>
      </c>
      <c r="T53" s="106" t="str">
        <f t="shared" ca="1" si="4"/>
        <v/>
      </c>
      <c r="U53" s="106" t="str">
        <f t="shared" ca="1" si="2"/>
        <v/>
      </c>
      <c r="V53" s="106" t="str">
        <f t="shared" ca="1" si="4"/>
        <v/>
      </c>
      <c r="W53" s="106" t="str">
        <f t="shared" ca="1" si="4"/>
        <v/>
      </c>
      <c r="X53" s="106" t="str">
        <f t="shared" ca="1" si="4"/>
        <v/>
      </c>
    </row>
    <row r="54" spans="2:24" x14ac:dyDescent="0.2">
      <c r="B54" s="4" t="s">
        <v>48</v>
      </c>
      <c r="M54" s="106" t="str">
        <f t="shared" ca="1" si="1"/>
        <v/>
      </c>
      <c r="N54" s="106" t="str">
        <f t="shared" ca="1" si="4"/>
        <v/>
      </c>
      <c r="O54" s="106" t="str">
        <f t="shared" ca="1" si="4"/>
        <v/>
      </c>
      <c r="P54" s="106" t="str">
        <f t="shared" ca="1" si="4"/>
        <v/>
      </c>
      <c r="Q54" s="106" t="str">
        <f t="shared" ca="1" si="4"/>
        <v/>
      </c>
      <c r="R54" s="106" t="str">
        <f t="shared" ca="1" si="4"/>
        <v/>
      </c>
      <c r="S54" s="106" t="str">
        <f t="shared" ca="1" si="4"/>
        <v/>
      </c>
      <c r="T54" s="106" t="str">
        <f t="shared" ca="1" si="4"/>
        <v/>
      </c>
      <c r="U54" s="106" t="str">
        <f t="shared" ca="1" si="2"/>
        <v/>
      </c>
      <c r="V54" s="106" t="str">
        <f t="shared" ca="1" si="4"/>
        <v/>
      </c>
      <c r="W54" s="106" t="str">
        <f t="shared" ca="1" si="4"/>
        <v/>
      </c>
      <c r="X54" s="106" t="str">
        <f t="shared" ca="1" si="4"/>
        <v/>
      </c>
    </row>
    <row r="55" spans="2:24" x14ac:dyDescent="0.2">
      <c r="B55" s="4" t="s">
        <v>60</v>
      </c>
      <c r="M55" s="106" t="str">
        <f t="shared" ca="1" si="1"/>
        <v/>
      </c>
      <c r="N55" s="106" t="str">
        <f t="shared" ca="1" si="4"/>
        <v/>
      </c>
      <c r="O55" s="106" t="str">
        <f t="shared" ca="1" si="4"/>
        <v/>
      </c>
      <c r="P55" s="106" t="str">
        <f t="shared" ca="1" si="4"/>
        <v/>
      </c>
      <c r="Q55" s="106" t="str">
        <f t="shared" ca="1" si="4"/>
        <v/>
      </c>
      <c r="R55" s="106" t="str">
        <f t="shared" ca="1" si="4"/>
        <v/>
      </c>
      <c r="S55" s="106" t="str">
        <f t="shared" ca="1" si="4"/>
        <v/>
      </c>
      <c r="T55" s="106" t="str">
        <f t="shared" ca="1" si="4"/>
        <v/>
      </c>
      <c r="U55" s="106" t="str">
        <f t="shared" ca="1" si="2"/>
        <v/>
      </c>
      <c r="V55" s="106" t="str">
        <f t="shared" ca="1" si="4"/>
        <v/>
      </c>
      <c r="W55" s="106" t="str">
        <f t="shared" ca="1" si="4"/>
        <v/>
      </c>
      <c r="X55" s="106" t="str">
        <f t="shared" ca="1" si="4"/>
        <v/>
      </c>
    </row>
    <row r="56" spans="2:24" x14ac:dyDescent="0.2">
      <c r="B56" s="4" t="s">
        <v>57</v>
      </c>
      <c r="M56" s="106" t="str">
        <f t="shared" ca="1" si="1"/>
        <v/>
      </c>
      <c r="N56" s="106" t="str">
        <f t="shared" ca="1" si="4"/>
        <v/>
      </c>
      <c r="O56" s="106" t="str">
        <f t="shared" ca="1" si="4"/>
        <v/>
      </c>
      <c r="P56" s="106" t="str">
        <f t="shared" ca="1" si="4"/>
        <v/>
      </c>
      <c r="Q56" s="106" t="str">
        <f t="shared" ca="1" si="4"/>
        <v/>
      </c>
      <c r="R56" s="106" t="str">
        <f t="shared" ca="1" si="4"/>
        <v/>
      </c>
      <c r="S56" s="106" t="str">
        <f t="shared" ca="1" si="4"/>
        <v/>
      </c>
      <c r="T56" s="106" t="str">
        <f t="shared" ca="1" si="4"/>
        <v/>
      </c>
      <c r="U56" s="106" t="str">
        <f t="shared" ca="1" si="2"/>
        <v/>
      </c>
      <c r="V56" s="106" t="str">
        <f t="shared" ca="1" si="4"/>
        <v/>
      </c>
      <c r="W56" s="106" t="str">
        <f t="shared" ca="1" si="4"/>
        <v/>
      </c>
      <c r="X56" s="106" t="str">
        <f t="shared" ca="1" si="4"/>
        <v/>
      </c>
    </row>
    <row r="57" spans="2:24" x14ac:dyDescent="0.2">
      <c r="B57" s="4" t="s">
        <v>45</v>
      </c>
      <c r="M57" s="106" t="str">
        <f t="shared" ca="1" si="1"/>
        <v/>
      </c>
      <c r="N57" s="106" t="str">
        <f t="shared" ca="1" si="4"/>
        <v/>
      </c>
      <c r="O57" s="106" t="str">
        <f t="shared" ca="1" si="4"/>
        <v/>
      </c>
      <c r="P57" s="106" t="str">
        <f t="shared" ca="1" si="4"/>
        <v/>
      </c>
      <c r="Q57" s="106" t="str">
        <f t="shared" ca="1" si="4"/>
        <v/>
      </c>
      <c r="R57" s="106" t="str">
        <f t="shared" ca="1" si="4"/>
        <v/>
      </c>
      <c r="S57" s="106" t="str">
        <f t="shared" ca="1" si="4"/>
        <v/>
      </c>
      <c r="T57" s="106" t="str">
        <f t="shared" ca="1" si="4"/>
        <v/>
      </c>
      <c r="U57" s="106" t="str">
        <f t="shared" ca="1" si="2"/>
        <v/>
      </c>
      <c r="V57" s="106" t="str">
        <f t="shared" ca="1" si="4"/>
        <v/>
      </c>
      <c r="W57" s="106" t="str">
        <f t="shared" ca="1" si="4"/>
        <v/>
      </c>
      <c r="X57" s="106" t="str">
        <f t="shared" ca="1" si="4"/>
        <v/>
      </c>
    </row>
    <row r="58" spans="2:24" x14ac:dyDescent="0.2">
      <c r="B58" s="4" t="s">
        <v>102</v>
      </c>
      <c r="M58" s="106" t="str">
        <f t="shared" ca="1" si="1"/>
        <v/>
      </c>
      <c r="N58" s="106" t="str">
        <f t="shared" ca="1" si="4"/>
        <v/>
      </c>
      <c r="O58" s="106" t="str">
        <f t="shared" ca="1" si="4"/>
        <v/>
      </c>
      <c r="P58" s="106" t="str">
        <f t="shared" ca="1" si="4"/>
        <v/>
      </c>
      <c r="Q58" s="106" t="str">
        <f t="shared" ca="1" si="4"/>
        <v/>
      </c>
      <c r="R58" s="106" t="str">
        <f t="shared" ca="1" si="4"/>
        <v/>
      </c>
      <c r="S58" s="106" t="str">
        <f t="shared" ca="1" si="4"/>
        <v/>
      </c>
      <c r="T58" s="106" t="str">
        <f t="shared" ca="1" si="4"/>
        <v/>
      </c>
      <c r="U58" s="106" t="str">
        <f t="shared" ca="1" si="2"/>
        <v/>
      </c>
      <c r="V58" s="106" t="str">
        <f t="shared" ca="1" si="4"/>
        <v/>
      </c>
      <c r="W58" s="106" t="str">
        <f t="shared" ca="1" si="4"/>
        <v/>
      </c>
      <c r="X58" s="106" t="str">
        <f t="shared" ca="1" si="4"/>
        <v/>
      </c>
    </row>
    <row r="59" spans="2:24" x14ac:dyDescent="0.2">
      <c r="B59" s="4" t="s">
        <v>61</v>
      </c>
      <c r="M59" s="106" t="str">
        <f t="shared" ca="1" si="1"/>
        <v/>
      </c>
      <c r="N59" s="106" t="str">
        <f t="shared" ca="1" si="4"/>
        <v/>
      </c>
      <c r="O59" s="106" t="str">
        <f t="shared" ca="1" si="4"/>
        <v/>
      </c>
      <c r="P59" s="106" t="str">
        <f t="shared" ca="1" si="4"/>
        <v/>
      </c>
      <c r="Q59" s="106" t="str">
        <f t="shared" ca="1" si="4"/>
        <v/>
      </c>
      <c r="R59" s="106" t="str">
        <f t="shared" ca="1" si="4"/>
        <v/>
      </c>
      <c r="S59" s="106" t="str">
        <f t="shared" ca="1" si="4"/>
        <v/>
      </c>
      <c r="T59" s="106" t="str">
        <f t="shared" ca="1" si="4"/>
        <v/>
      </c>
      <c r="U59" s="106" t="str">
        <f t="shared" ca="1" si="2"/>
        <v/>
      </c>
      <c r="V59" s="106" t="str">
        <f t="shared" ca="1" si="4"/>
        <v/>
      </c>
      <c r="W59" s="106" t="str">
        <f t="shared" ca="1" si="4"/>
        <v/>
      </c>
      <c r="X59" s="106" t="str">
        <f t="shared" ca="1" si="4"/>
        <v/>
      </c>
    </row>
    <row r="60" spans="2:24" x14ac:dyDescent="0.2">
      <c r="B60" s="4" t="s">
        <v>47</v>
      </c>
      <c r="M60" s="106" t="str">
        <f t="shared" ca="1" si="1"/>
        <v/>
      </c>
      <c r="N60" s="106" t="str">
        <f t="shared" ca="1" si="4"/>
        <v/>
      </c>
      <c r="O60" s="106" t="str">
        <f t="shared" ca="1" si="4"/>
        <v/>
      </c>
      <c r="P60" s="106" t="str">
        <f t="shared" ca="1" si="4"/>
        <v/>
      </c>
      <c r="Q60" s="106" t="str">
        <f t="shared" ca="1" si="4"/>
        <v/>
      </c>
      <c r="R60" s="106" t="str">
        <f t="shared" ca="1" si="4"/>
        <v/>
      </c>
      <c r="S60" s="106" t="str">
        <f t="shared" ca="1" si="4"/>
        <v/>
      </c>
      <c r="T60" s="106" t="str">
        <f t="shared" ca="1" si="4"/>
        <v/>
      </c>
      <c r="U60" s="106" t="str">
        <f t="shared" ca="1" si="2"/>
        <v/>
      </c>
      <c r="V60" s="106" t="str">
        <f t="shared" ca="1" si="4"/>
        <v/>
      </c>
      <c r="W60" s="106" t="str">
        <f t="shared" ca="1" si="4"/>
        <v/>
      </c>
      <c r="X60" s="106" t="str">
        <f t="shared" ca="1" si="4"/>
        <v/>
      </c>
    </row>
    <row r="61" spans="2:24" x14ac:dyDescent="0.2">
      <c r="B61" s="4" t="s">
        <v>103</v>
      </c>
      <c r="M61" s="106" t="str">
        <f t="shared" ca="1" si="1"/>
        <v/>
      </c>
      <c r="N61" s="106" t="str">
        <f t="shared" ca="1" si="4"/>
        <v/>
      </c>
      <c r="O61" s="106" t="str">
        <f t="shared" ca="1" si="4"/>
        <v/>
      </c>
      <c r="P61" s="106" t="str">
        <f t="shared" ca="1" si="4"/>
        <v/>
      </c>
      <c r="Q61" s="106" t="str">
        <f t="shared" ca="1" si="4"/>
        <v/>
      </c>
      <c r="R61" s="106" t="str">
        <f t="shared" ca="1" si="4"/>
        <v/>
      </c>
      <c r="S61" s="106" t="str">
        <f t="shared" ca="1" si="4"/>
        <v/>
      </c>
      <c r="T61" s="106" t="str">
        <f t="shared" ca="1" si="4"/>
        <v/>
      </c>
      <c r="U61" s="106" t="str">
        <f t="shared" ca="1" si="2"/>
        <v/>
      </c>
      <c r="V61" s="106" t="str">
        <f t="shared" ca="1" si="4"/>
        <v/>
      </c>
      <c r="W61" s="106" t="str">
        <f t="shared" ca="1" si="4"/>
        <v/>
      </c>
      <c r="X61" s="106" t="str">
        <f t="shared" ca="1" si="4"/>
        <v/>
      </c>
    </row>
    <row r="62" spans="2:24" x14ac:dyDescent="0.2">
      <c r="B62" s="4" t="s">
        <v>42</v>
      </c>
      <c r="M62" s="106" t="str">
        <f t="shared" ca="1" si="1"/>
        <v/>
      </c>
      <c r="N62" s="106" t="str">
        <f t="shared" ca="1" si="4"/>
        <v/>
      </c>
      <c r="O62" s="106" t="str">
        <f t="shared" ca="1" si="4"/>
        <v/>
      </c>
      <c r="P62" s="106" t="str">
        <f t="shared" ca="1" si="4"/>
        <v/>
      </c>
      <c r="Q62" s="106" t="str">
        <f t="shared" ca="1" si="4"/>
        <v/>
      </c>
      <c r="R62" s="106" t="str">
        <f t="shared" ca="1" si="4"/>
        <v/>
      </c>
      <c r="S62" s="106" t="str">
        <f t="shared" ca="1" si="4"/>
        <v/>
      </c>
      <c r="T62" s="106" t="str">
        <f t="shared" ca="1" si="4"/>
        <v/>
      </c>
      <c r="U62" s="106" t="str">
        <f t="shared" ca="1" si="2"/>
        <v/>
      </c>
      <c r="V62" s="106" t="str">
        <f t="shared" ca="1" si="4"/>
        <v/>
      </c>
      <c r="W62" s="106" t="str">
        <f t="shared" ca="1" si="4"/>
        <v/>
      </c>
      <c r="X62" s="106" t="str">
        <f t="shared" ca="1" si="4"/>
        <v/>
      </c>
    </row>
    <row r="63" spans="2:24" x14ac:dyDescent="0.2">
      <c r="B63" s="4" t="s">
        <v>44</v>
      </c>
      <c r="M63" s="106" t="str">
        <f t="shared" ca="1" si="1"/>
        <v/>
      </c>
      <c r="N63" s="106" t="str">
        <f t="shared" ca="1" si="4"/>
        <v/>
      </c>
      <c r="O63" s="106" t="str">
        <f t="shared" ca="1" si="4"/>
        <v/>
      </c>
      <c r="P63" s="106" t="str">
        <f t="shared" ca="1" si="4"/>
        <v/>
      </c>
      <c r="Q63" s="106" t="str">
        <f t="shared" ca="1" si="4"/>
        <v/>
      </c>
      <c r="R63" s="106" t="str">
        <f t="shared" ca="1" si="4"/>
        <v/>
      </c>
      <c r="S63" s="106" t="str">
        <f t="shared" ca="1" si="4"/>
        <v/>
      </c>
      <c r="T63" s="106" t="str">
        <f t="shared" ca="1" si="4"/>
        <v/>
      </c>
      <c r="U63" s="106" t="str">
        <f t="shared" ca="1" si="2"/>
        <v/>
      </c>
      <c r="V63" s="106" t="str">
        <f t="shared" ca="1" si="4"/>
        <v/>
      </c>
      <c r="W63" s="106" t="str">
        <f t="shared" ca="1" si="4"/>
        <v/>
      </c>
      <c r="X63" s="106" t="str">
        <f t="shared" ca="1" si="4"/>
        <v/>
      </c>
    </row>
    <row r="64" spans="2:24" x14ac:dyDescent="0.2">
      <c r="B64" s="4" t="s">
        <v>37</v>
      </c>
      <c r="M64" s="106" t="str">
        <f t="shared" ca="1" si="1"/>
        <v/>
      </c>
      <c r="N64" s="106" t="str">
        <f t="shared" ca="1" si="4"/>
        <v/>
      </c>
      <c r="O64" s="106" t="str">
        <f t="shared" ca="1" si="4"/>
        <v/>
      </c>
      <c r="P64" s="106" t="str">
        <f t="shared" ca="1" si="4"/>
        <v/>
      </c>
      <c r="Q64" s="106" t="str">
        <f t="shared" ca="1" si="4"/>
        <v/>
      </c>
      <c r="R64" s="106" t="str">
        <f t="shared" ca="1" si="4"/>
        <v/>
      </c>
      <c r="S64" s="106" t="str">
        <f t="shared" ca="1" si="4"/>
        <v/>
      </c>
      <c r="T64" s="106" t="str">
        <f t="shared" ca="1" si="4"/>
        <v/>
      </c>
      <c r="U64" s="106" t="str">
        <f t="shared" ca="1" si="2"/>
        <v/>
      </c>
      <c r="V64" s="106" t="str">
        <f t="shared" ca="1" si="4"/>
        <v/>
      </c>
      <c r="W64" s="106" t="str">
        <f t="shared" ca="1" si="4"/>
        <v/>
      </c>
      <c r="X64" s="106" t="str">
        <f t="shared" ca="1" si="4"/>
        <v/>
      </c>
    </row>
    <row r="65" spans="2:24" x14ac:dyDescent="0.2">
      <c r="B65" s="4" t="s">
        <v>104</v>
      </c>
      <c r="M65" s="106" t="str">
        <f t="shared" ca="1" si="1"/>
        <v/>
      </c>
      <c r="N65" s="106" t="str">
        <f t="shared" ca="1" si="4"/>
        <v/>
      </c>
      <c r="O65" s="106" t="str">
        <f t="shared" ca="1" si="4"/>
        <v/>
      </c>
      <c r="P65" s="106" t="str">
        <f t="shared" ca="1" si="4"/>
        <v/>
      </c>
      <c r="Q65" s="106" t="str">
        <f t="shared" ca="1" si="4"/>
        <v/>
      </c>
      <c r="R65" s="106" t="str">
        <f t="shared" ca="1" si="4"/>
        <v/>
      </c>
      <c r="S65" s="106" t="str">
        <f t="shared" ca="1" si="4"/>
        <v/>
      </c>
      <c r="T65" s="106" t="str">
        <f t="shared" ca="1" si="4"/>
        <v/>
      </c>
      <c r="U65" s="106" t="str">
        <f t="shared" ca="1" si="2"/>
        <v/>
      </c>
      <c r="V65" s="106" t="str">
        <f t="shared" ca="1" si="4"/>
        <v/>
      </c>
      <c r="W65" s="106" t="str">
        <f t="shared" ca="1" si="4"/>
        <v/>
      </c>
      <c r="X65" s="106" t="str">
        <f t="shared" ca="1" si="4"/>
        <v/>
      </c>
    </row>
    <row r="66" spans="2:24" x14ac:dyDescent="0.2">
      <c r="B66" s="4" t="s">
        <v>105</v>
      </c>
      <c r="M66" s="106" t="str">
        <f t="shared" ca="1" si="1"/>
        <v/>
      </c>
      <c r="N66" s="106" t="str">
        <f t="shared" ca="1" si="4"/>
        <v/>
      </c>
      <c r="O66" s="106" t="str">
        <f t="shared" ca="1" si="4"/>
        <v/>
      </c>
      <c r="P66" s="106" t="str">
        <f t="shared" ca="1" si="4"/>
        <v/>
      </c>
      <c r="Q66" s="106" t="str">
        <f t="shared" ca="1" si="4"/>
        <v/>
      </c>
      <c r="R66" s="106" t="str">
        <f t="shared" ca="1" si="4"/>
        <v/>
      </c>
      <c r="S66" s="106" t="str">
        <f t="shared" ca="1" si="4"/>
        <v/>
      </c>
      <c r="T66" s="106" t="str">
        <f t="shared" ca="1" si="4"/>
        <v/>
      </c>
      <c r="U66" s="106" t="str">
        <f t="shared" ca="1" si="2"/>
        <v/>
      </c>
      <c r="V66" s="106" t="str">
        <f t="shared" ca="1" si="4"/>
        <v/>
      </c>
      <c r="W66" s="106" t="str">
        <f t="shared" ca="1" si="4"/>
        <v/>
      </c>
      <c r="X66" s="106" t="str">
        <f t="shared" ca="1" si="4"/>
        <v/>
      </c>
    </row>
    <row r="67" spans="2:24" x14ac:dyDescent="0.2">
      <c r="B67" s="4" t="s">
        <v>106</v>
      </c>
      <c r="M67" s="106" t="str">
        <f t="shared" ca="1" si="1"/>
        <v/>
      </c>
      <c r="N67" s="106" t="str">
        <f t="shared" ca="1" si="4"/>
        <v/>
      </c>
      <c r="O67" s="106" t="str">
        <f t="shared" ca="1" si="4"/>
        <v/>
      </c>
      <c r="P67" s="106" t="str">
        <f t="shared" ca="1" si="4"/>
        <v/>
      </c>
      <c r="Q67" s="106" t="str">
        <f t="shared" ca="1" si="4"/>
        <v/>
      </c>
      <c r="R67" s="106" t="str">
        <f t="shared" ca="1" si="4"/>
        <v/>
      </c>
      <c r="S67" s="106" t="str">
        <f t="shared" ca="1" si="4"/>
        <v/>
      </c>
      <c r="T67" s="106" t="str">
        <f t="shared" ca="1" si="4"/>
        <v/>
      </c>
      <c r="U67" s="106" t="str">
        <f t="shared" ca="1" si="2"/>
        <v/>
      </c>
      <c r="V67" s="106" t="str">
        <f t="shared" ca="1" si="4"/>
        <v/>
      </c>
      <c r="W67" s="106" t="str">
        <f t="shared" ca="1" si="4"/>
        <v/>
      </c>
      <c r="X67" s="106" t="str">
        <f t="shared" ca="1" si="4"/>
        <v/>
      </c>
    </row>
    <row r="68" spans="2:24" x14ac:dyDescent="0.2">
      <c r="B68" s="4" t="s">
        <v>54</v>
      </c>
      <c r="M68" s="106" t="str">
        <f t="shared" ca="1" si="1"/>
        <v/>
      </c>
      <c r="N68" s="106" t="str">
        <f t="shared" ref="N68:X71" ca="1" si="5">IF(ISERROR(VLOOKUP($B68,INDIRECT("'"&amp;N$6&amp;"'!$A$2:$F$1048576"),6,FALSE)),"",VLOOKUP($B68,INDIRECT("'"&amp;N$6&amp;"'!$A$2:$F$1048576"),6,FALSE))</f>
        <v/>
      </c>
      <c r="O68" s="106" t="str">
        <f t="shared" ca="1" si="5"/>
        <v/>
      </c>
      <c r="P68" s="106" t="str">
        <f t="shared" ca="1" si="5"/>
        <v/>
      </c>
      <c r="Q68" s="106" t="str">
        <f t="shared" ca="1" si="5"/>
        <v/>
      </c>
      <c r="R68" s="106" t="str">
        <f t="shared" ca="1" si="5"/>
        <v/>
      </c>
      <c r="S68" s="106" t="str">
        <f t="shared" ca="1" si="5"/>
        <v/>
      </c>
      <c r="T68" s="106" t="str">
        <f t="shared" ca="1" si="5"/>
        <v/>
      </c>
      <c r="U68" s="106" t="str">
        <f t="shared" ca="1" si="2"/>
        <v/>
      </c>
      <c r="V68" s="106" t="str">
        <f t="shared" ca="1" si="5"/>
        <v/>
      </c>
      <c r="W68" s="106" t="str">
        <f t="shared" ca="1" si="5"/>
        <v/>
      </c>
      <c r="X68" s="106" t="str">
        <f t="shared" ca="1" si="5"/>
        <v/>
      </c>
    </row>
    <row r="69" spans="2:24" x14ac:dyDescent="0.2">
      <c r="B69" s="4" t="s">
        <v>107</v>
      </c>
      <c r="M69" s="106" t="str">
        <f t="shared" ca="1" si="1"/>
        <v/>
      </c>
      <c r="N69" s="106" t="str">
        <f t="shared" ca="1" si="5"/>
        <v/>
      </c>
      <c r="O69" s="106" t="str">
        <f t="shared" ca="1" si="5"/>
        <v/>
      </c>
      <c r="P69" s="106" t="str">
        <f t="shared" ca="1" si="5"/>
        <v/>
      </c>
      <c r="Q69" s="106" t="str">
        <f t="shared" ca="1" si="5"/>
        <v/>
      </c>
      <c r="R69" s="106" t="str">
        <f t="shared" ca="1" si="5"/>
        <v/>
      </c>
      <c r="S69" s="106" t="str">
        <f t="shared" ca="1" si="5"/>
        <v/>
      </c>
      <c r="T69" s="106" t="str">
        <f t="shared" ca="1" si="5"/>
        <v/>
      </c>
      <c r="U69" s="106" t="str">
        <f t="shared" ca="1" si="2"/>
        <v/>
      </c>
      <c r="V69" s="106" t="str">
        <f t="shared" ca="1" si="5"/>
        <v/>
      </c>
      <c r="W69" s="106" t="str">
        <f t="shared" ca="1" si="5"/>
        <v/>
      </c>
      <c r="X69" s="106" t="str">
        <f t="shared" ca="1" si="5"/>
        <v/>
      </c>
    </row>
    <row r="70" spans="2:24" x14ac:dyDescent="0.2">
      <c r="B70" s="4" t="s">
        <v>108</v>
      </c>
      <c r="M70" s="106" t="str">
        <f t="shared" ca="1" si="1"/>
        <v/>
      </c>
      <c r="N70" s="106" t="str">
        <f t="shared" ca="1" si="5"/>
        <v/>
      </c>
      <c r="O70" s="106" t="str">
        <f t="shared" ca="1" si="5"/>
        <v/>
      </c>
      <c r="P70" s="106" t="str">
        <f t="shared" ca="1" si="5"/>
        <v/>
      </c>
      <c r="Q70" s="106" t="str">
        <f t="shared" ca="1" si="5"/>
        <v/>
      </c>
      <c r="R70" s="106" t="str">
        <f t="shared" ca="1" si="5"/>
        <v/>
      </c>
      <c r="S70" s="106" t="str">
        <f t="shared" ca="1" si="5"/>
        <v/>
      </c>
      <c r="T70" s="106" t="str">
        <f t="shared" ca="1" si="5"/>
        <v/>
      </c>
      <c r="U70" s="106" t="str">
        <f t="shared" ca="1" si="2"/>
        <v/>
      </c>
      <c r="V70" s="106" t="str">
        <f t="shared" ca="1" si="5"/>
        <v/>
      </c>
      <c r="W70" s="106" t="str">
        <f t="shared" ca="1" si="5"/>
        <v/>
      </c>
      <c r="X70" s="106" t="str">
        <f t="shared" ca="1" si="5"/>
        <v/>
      </c>
    </row>
    <row r="71" spans="2:24" x14ac:dyDescent="0.2">
      <c r="B71" s="4" t="s">
        <v>59</v>
      </c>
      <c r="M71" s="106" t="str">
        <f t="shared" ca="1" si="1"/>
        <v/>
      </c>
      <c r="N71" s="106" t="str">
        <f t="shared" ca="1" si="5"/>
        <v/>
      </c>
      <c r="O71" s="106" t="str">
        <f t="shared" ca="1" si="5"/>
        <v/>
      </c>
      <c r="P71" s="106" t="str">
        <f t="shared" ca="1" si="5"/>
        <v/>
      </c>
      <c r="Q71" s="106" t="str">
        <f t="shared" ca="1" si="5"/>
        <v/>
      </c>
      <c r="R71" s="106" t="str">
        <f t="shared" ca="1" si="5"/>
        <v/>
      </c>
      <c r="S71" s="106" t="str">
        <f t="shared" ca="1" si="5"/>
        <v/>
      </c>
      <c r="T71" s="106" t="str">
        <f t="shared" ca="1" si="5"/>
        <v/>
      </c>
      <c r="U71" s="106" t="str">
        <f t="shared" ca="1" si="2"/>
        <v/>
      </c>
      <c r="V71" s="106" t="str">
        <f t="shared" ca="1" si="5"/>
        <v/>
      </c>
      <c r="W71" s="106" t="str">
        <f t="shared" ca="1" si="5"/>
        <v/>
      </c>
      <c r="X71" s="106" t="str">
        <f t="shared" ca="1" si="5"/>
        <v/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89"/>
  <sheetViews>
    <sheetView showGridLines="0" workbookViewId="0">
      <selection activeCell="A2" sqref="A2:G89"/>
    </sheetView>
  </sheetViews>
  <sheetFormatPr baseColWidth="10" defaultColWidth="11.42578125" defaultRowHeight="15" x14ac:dyDescent="0.2"/>
  <cols>
    <col min="1" max="1" width="4.7109375" style="112" bestFit="1" customWidth="1"/>
    <col min="2" max="2" width="37.5703125" style="113" customWidth="1"/>
    <col min="3" max="3" width="11.42578125" style="109"/>
    <col min="4" max="4" width="18.5703125" style="109" bestFit="1" customWidth="1"/>
    <col min="5" max="5" width="5.140625" style="109" bestFit="1" customWidth="1"/>
    <col min="6" max="6" width="6.140625" style="109" bestFit="1" customWidth="1"/>
    <col min="7" max="7" width="7" style="109" bestFit="1" customWidth="1"/>
    <col min="8" max="8" width="11.42578125" style="109"/>
    <col min="9" max="9" width="19.7109375" style="109" bestFit="1" customWidth="1"/>
    <col min="10" max="16384" width="11.42578125" style="109"/>
  </cols>
  <sheetData>
    <row r="1" spans="1:12" ht="15.75" x14ac:dyDescent="0.2">
      <c r="A1" s="107" t="s">
        <v>62</v>
      </c>
      <c r="B1" s="108" t="s">
        <v>63</v>
      </c>
      <c r="I1" s="110" t="s">
        <v>26</v>
      </c>
      <c r="J1" s="110" t="s">
        <v>11</v>
      </c>
      <c r="K1" s="110" t="s">
        <v>12</v>
      </c>
      <c r="L1" s="111">
        <v>0.66</v>
      </c>
    </row>
    <row r="2" spans="1:12" x14ac:dyDescent="0.2">
      <c r="A2" s="112" t="str">
        <f>IF(B2="","",COUNTIF($B$2:B2,"&gt;&amp;0"))</f>
        <v/>
      </c>
      <c r="C2" s="125" t="s">
        <v>35</v>
      </c>
      <c r="D2" s="125"/>
      <c r="E2" s="125"/>
      <c r="F2" s="125"/>
      <c r="G2" s="125"/>
      <c r="I2" s="110">
        <f>COUNTA(B2:B65536)/2</f>
        <v>0</v>
      </c>
      <c r="J2" s="116">
        <v>3</v>
      </c>
      <c r="K2" s="110" t="str">
        <f>I2*J2*2&amp;"€"</f>
        <v>0€</v>
      </c>
      <c r="L2" s="114" t="str">
        <f>(K2/100)*66&amp;"€"</f>
        <v>0€</v>
      </c>
    </row>
    <row r="3" spans="1:12" x14ac:dyDescent="0.2">
      <c r="A3" s="112" t="str">
        <f>IF(B3="","",COUNTIF($B$2:B3,"&gt;&amp;0"))</f>
        <v/>
      </c>
    </row>
    <row r="4" spans="1:12" x14ac:dyDescent="0.2">
      <c r="A4" s="112" t="str">
        <f>IF(B4="","",COUNTIF($B$2:B4,"&gt;&amp;0"))</f>
        <v/>
      </c>
    </row>
    <row r="5" spans="1:12" x14ac:dyDescent="0.2">
      <c r="A5" s="112" t="str">
        <f>IF(B5="","",COUNTIF($B$2:B5,"&gt;&amp;0"))</f>
        <v/>
      </c>
    </row>
    <row r="6" spans="1:12" x14ac:dyDescent="0.2">
      <c r="A6" s="112" t="str">
        <f>IF(B6="","",COUNTIF($B$2:B6,"&gt;&amp;0"))</f>
        <v/>
      </c>
    </row>
    <row r="7" spans="1:12" x14ac:dyDescent="0.2">
      <c r="A7" s="112" t="str">
        <f>IF(B7="","",COUNTIF($B$2:B7,"&gt;&amp;0"))</f>
        <v/>
      </c>
    </row>
    <row r="8" spans="1:12" x14ac:dyDescent="0.2">
      <c r="A8" s="112" t="str">
        <f>IF(B8="","",COUNTIF($B$2:B8,"&gt;&amp;0"))</f>
        <v/>
      </c>
    </row>
    <row r="9" spans="1:12" x14ac:dyDescent="0.2">
      <c r="A9" s="112" t="str">
        <f>IF(B9="","",COUNTIF($B$2:B9,"&gt;&amp;0"))</f>
        <v/>
      </c>
    </row>
    <row r="10" spans="1:12" x14ac:dyDescent="0.2">
      <c r="A10" s="112" t="str">
        <f>IF(B10="","",COUNTIF($B$2:B10,"&gt;&amp;0"))</f>
        <v/>
      </c>
    </row>
    <row r="11" spans="1:12" x14ac:dyDescent="0.2">
      <c r="A11" s="112" t="str">
        <f>IF(B11="","",COUNTIF($B$2:B11,"&gt;&amp;0"))</f>
        <v/>
      </c>
    </row>
    <row r="12" spans="1:12" x14ac:dyDescent="0.2">
      <c r="A12" s="112" t="str">
        <f>IF(B12="","",COUNTIF($B$2:B12,"&gt;&amp;0"))</f>
        <v/>
      </c>
    </row>
    <row r="13" spans="1:12" x14ac:dyDescent="0.2">
      <c r="A13" s="112" t="str">
        <f>IF(B13="","",COUNTIF($B$2:B13,"&gt;&amp;0"))</f>
        <v/>
      </c>
    </row>
    <row r="14" spans="1:12" x14ac:dyDescent="0.2">
      <c r="A14" s="112" t="str">
        <f>IF(B14="","",COUNTIF($B$2:B14,"&gt;&amp;0"))</f>
        <v/>
      </c>
    </row>
    <row r="15" spans="1:12" x14ac:dyDescent="0.2">
      <c r="A15" s="112" t="str">
        <f>IF(B15="","",COUNTIF($B$2:B15,"&gt;&amp;0"))</f>
        <v/>
      </c>
    </row>
    <row r="16" spans="1:12" ht="15.75" x14ac:dyDescent="0.2">
      <c r="A16" s="112" t="str">
        <f>IF(B16="","",COUNTIF($B$2:B16,"&gt;&amp;0"))</f>
        <v/>
      </c>
      <c r="L16" s="115"/>
    </row>
    <row r="17" spans="1:1" x14ac:dyDescent="0.2">
      <c r="A17" s="112" t="str">
        <f>IF(B17="","",COUNTIF($B$2:B17,"&gt;&amp;0"))</f>
        <v/>
      </c>
    </row>
    <row r="18" spans="1:1" x14ac:dyDescent="0.2">
      <c r="A18" s="112" t="str">
        <f>IF(B18="","",COUNTIF($B$2:B18,"&gt;&amp;0"))</f>
        <v/>
      </c>
    </row>
    <row r="19" spans="1:1" x14ac:dyDescent="0.2">
      <c r="A19" s="112" t="str">
        <f>IF(B19="","",COUNTIF($B$2:B19,"&gt;&amp;0"))</f>
        <v/>
      </c>
    </row>
    <row r="20" spans="1:1" x14ac:dyDescent="0.2">
      <c r="A20" s="112" t="str">
        <f>IF(B20="","",COUNTIF($B$2:B20,"&gt;&amp;0"))</f>
        <v/>
      </c>
    </row>
    <row r="21" spans="1:1" x14ac:dyDescent="0.2">
      <c r="A21" s="112" t="str">
        <f>IF(B21="","",COUNTIF($B$2:B21,"&gt;&amp;0"))</f>
        <v/>
      </c>
    </row>
    <row r="22" spans="1:1" x14ac:dyDescent="0.2">
      <c r="A22" s="112" t="str">
        <f>IF(B22="","",COUNTIF($B$2:B22,"&gt;&amp;0"))</f>
        <v/>
      </c>
    </row>
    <row r="23" spans="1:1" x14ac:dyDescent="0.2">
      <c r="A23" s="112" t="str">
        <f>IF(B23="","",COUNTIF($B$2:B23,"&gt;&amp;0"))</f>
        <v/>
      </c>
    </row>
    <row r="24" spans="1:1" x14ac:dyDescent="0.2">
      <c r="A24" s="112" t="str">
        <f>IF(B24="","",COUNTIF($B$2:B24,"&gt;&amp;0"))</f>
        <v/>
      </c>
    </row>
    <row r="25" spans="1:1" x14ac:dyDescent="0.2">
      <c r="A25" s="112" t="str">
        <f>IF(B25="","",COUNTIF($B$2:B25,"&gt;&amp;0"))</f>
        <v/>
      </c>
    </row>
    <row r="26" spans="1:1" x14ac:dyDescent="0.2">
      <c r="A26" s="112" t="str">
        <f>IF(B26="","",COUNTIF($B$2:B26,"&gt;&amp;0"))</f>
        <v/>
      </c>
    </row>
    <row r="27" spans="1:1" x14ac:dyDescent="0.2">
      <c r="A27" s="112" t="str">
        <f>IF(B27="","",COUNTIF($B$2:B27,"&gt;&amp;0"))</f>
        <v/>
      </c>
    </row>
    <row r="28" spans="1:1" x14ac:dyDescent="0.2">
      <c r="A28" s="112" t="str">
        <f>IF(B28="","",COUNTIF($B$2:B28,"&gt;&amp;0"))</f>
        <v/>
      </c>
    </row>
    <row r="29" spans="1:1" x14ac:dyDescent="0.2">
      <c r="A29" s="112" t="str">
        <f>IF(B29="","",COUNTIF($B$2:B29,"&gt;&amp;0"))</f>
        <v/>
      </c>
    </row>
    <row r="30" spans="1:1" x14ac:dyDescent="0.2">
      <c r="A30" s="112" t="str">
        <f>IF(B30="","",COUNTIF($B$2:B30,"&gt;&amp;0"))</f>
        <v/>
      </c>
    </row>
    <row r="31" spans="1:1" x14ac:dyDescent="0.2">
      <c r="A31" s="112" t="str">
        <f>IF(B31="","",COUNTIF($B$2:B31,"&gt;&amp;0"))</f>
        <v/>
      </c>
    </row>
    <row r="32" spans="1:1" x14ac:dyDescent="0.2">
      <c r="A32" s="112" t="str">
        <f>IF(B32="","",COUNTIF($B$2:B32,"&gt;&amp;0"))</f>
        <v/>
      </c>
    </row>
    <row r="33" spans="1:1" x14ac:dyDescent="0.2">
      <c r="A33" s="112" t="str">
        <f>IF(B33="","",COUNTIF($B$2:B33,"&gt;&amp;0"))</f>
        <v/>
      </c>
    </row>
    <row r="34" spans="1:1" x14ac:dyDescent="0.2">
      <c r="A34" s="112" t="str">
        <f>IF(B34="","",COUNTIF($B$2:B34,"&gt;&amp;0"))</f>
        <v/>
      </c>
    </row>
    <row r="35" spans="1:1" x14ac:dyDescent="0.2">
      <c r="A35" s="112" t="str">
        <f>IF(B35="","",COUNTIF($B$2:B35,"&gt;&amp;0"))</f>
        <v/>
      </c>
    </row>
    <row r="36" spans="1:1" x14ac:dyDescent="0.2">
      <c r="A36" s="112" t="str">
        <f>IF(B36="","",COUNTIF($B$2:B36,"&gt;&amp;0"))</f>
        <v/>
      </c>
    </row>
    <row r="37" spans="1:1" x14ac:dyDescent="0.2">
      <c r="A37" s="112" t="str">
        <f>IF(B37="","",COUNTIF($B$2:B37,"&gt;&amp;0"))</f>
        <v/>
      </c>
    </row>
    <row r="38" spans="1:1" x14ac:dyDescent="0.2">
      <c r="A38" s="112" t="str">
        <f>IF(B38="","",COUNTIF($B$2:B38,"&gt;&amp;0"))</f>
        <v/>
      </c>
    </row>
    <row r="39" spans="1:1" x14ac:dyDescent="0.2">
      <c r="A39" s="112" t="str">
        <f>IF(B39="","",COUNTIF($B$2:B39,"&gt;&amp;0"))</f>
        <v/>
      </c>
    </row>
    <row r="40" spans="1:1" x14ac:dyDescent="0.2">
      <c r="A40" s="112" t="str">
        <f>IF(B40="","",COUNTIF($B$2:B40,"&gt;&amp;0"))</f>
        <v/>
      </c>
    </row>
    <row r="41" spans="1:1" x14ac:dyDescent="0.2">
      <c r="A41" s="112" t="str">
        <f>IF(B41="","",COUNTIF($B$2:B41,"&gt;&amp;0"))</f>
        <v/>
      </c>
    </row>
    <row r="42" spans="1:1" x14ac:dyDescent="0.2">
      <c r="A42" s="112" t="str">
        <f>IF(B42="","",COUNTIF($B$2:B42,"&gt;&amp;0"))</f>
        <v/>
      </c>
    </row>
    <row r="43" spans="1:1" x14ac:dyDescent="0.2">
      <c r="A43" s="112" t="str">
        <f>IF(B43="","",COUNTIF($B$2:B43,"&gt;&amp;0"))</f>
        <v/>
      </c>
    </row>
    <row r="44" spans="1:1" x14ac:dyDescent="0.2">
      <c r="A44" s="112" t="str">
        <f>IF(B44="","",COUNTIF($B$2:B44,"&gt;&amp;0"))</f>
        <v/>
      </c>
    </row>
    <row r="45" spans="1:1" x14ac:dyDescent="0.2">
      <c r="A45" s="112" t="str">
        <f>IF(B45="","",COUNTIF($B$2:B45,"&gt;&amp;0"))</f>
        <v/>
      </c>
    </row>
    <row r="46" spans="1:1" x14ac:dyDescent="0.2">
      <c r="A46" s="112" t="str">
        <f>IF(B46="","",COUNTIF($B$2:B46,"&gt;&amp;0"))</f>
        <v/>
      </c>
    </row>
    <row r="47" spans="1:1" x14ac:dyDescent="0.2">
      <c r="A47" s="112" t="str">
        <f>IF(B47="","",COUNTIF($B$2:B47,"&gt;&amp;0"))</f>
        <v/>
      </c>
    </row>
    <row r="48" spans="1:1" x14ac:dyDescent="0.2">
      <c r="A48" s="112" t="str">
        <f>IF(B48="","",COUNTIF($B$2:B48,"&gt;&amp;0"))</f>
        <v/>
      </c>
    </row>
    <row r="49" spans="1:1" x14ac:dyDescent="0.2">
      <c r="A49" s="112" t="str">
        <f>IF(B49="","",COUNTIF($B$2:B49,"&gt;&amp;0"))</f>
        <v/>
      </c>
    </row>
    <row r="50" spans="1:1" x14ac:dyDescent="0.2">
      <c r="A50" s="112" t="str">
        <f>IF(B50="","",COUNTIF($B$2:B50,"&gt;&amp;0"))</f>
        <v/>
      </c>
    </row>
    <row r="51" spans="1:1" x14ac:dyDescent="0.2">
      <c r="A51" s="112" t="str">
        <f>IF(B51="","",COUNTIF($B$2:B51,"&gt;&amp;0"))</f>
        <v/>
      </c>
    </row>
    <row r="52" spans="1:1" x14ac:dyDescent="0.2">
      <c r="A52" s="112" t="str">
        <f>IF(B52="","",COUNTIF($B$2:B52,"&gt;&amp;0"))</f>
        <v/>
      </c>
    </row>
    <row r="53" spans="1:1" x14ac:dyDescent="0.2">
      <c r="A53" s="112" t="str">
        <f>IF(B53="","",COUNTIF($B$2:B53,"&gt;&amp;0"))</f>
        <v/>
      </c>
    </row>
    <row r="54" spans="1:1" x14ac:dyDescent="0.2">
      <c r="A54" s="112" t="str">
        <f>IF(B54="","",COUNTIF($B$2:B54,"&gt;&amp;0"))</f>
        <v/>
      </c>
    </row>
    <row r="55" spans="1:1" x14ac:dyDescent="0.2">
      <c r="A55" s="112" t="str">
        <f>IF(B55="","",COUNTIF($B$2:B55,"&gt;&amp;0"))</f>
        <v/>
      </c>
    </row>
    <row r="56" spans="1:1" x14ac:dyDescent="0.2">
      <c r="A56" s="112" t="str">
        <f>IF(B56="","",COUNTIF($B$2:B56,"&gt;&amp;0"))</f>
        <v/>
      </c>
    </row>
    <row r="57" spans="1:1" x14ac:dyDescent="0.2">
      <c r="A57" s="112" t="str">
        <f>IF(B57="","",COUNTIF($B$2:B57,"&gt;&amp;0"))</f>
        <v/>
      </c>
    </row>
    <row r="58" spans="1:1" x14ac:dyDescent="0.2">
      <c r="A58" s="112" t="str">
        <f>IF(B58="","",COUNTIF($B$2:B58,"&gt;&amp;0"))</f>
        <v/>
      </c>
    </row>
    <row r="59" spans="1:1" x14ac:dyDescent="0.2">
      <c r="A59" s="112" t="str">
        <f>IF(B59="","",COUNTIF($B$2:B59,"&gt;&amp;0"))</f>
        <v/>
      </c>
    </row>
    <row r="60" spans="1:1" x14ac:dyDescent="0.2">
      <c r="A60" s="112" t="str">
        <f>IF(B60="","",COUNTIF($B$2:B60,"&gt;&amp;0"))</f>
        <v/>
      </c>
    </row>
    <row r="61" spans="1:1" x14ac:dyDescent="0.2">
      <c r="A61" s="112" t="str">
        <f>IF(B61="","",COUNTIF($B$2:B61,"&gt;&amp;0"))</f>
        <v/>
      </c>
    </row>
    <row r="62" spans="1:1" x14ac:dyDescent="0.2">
      <c r="A62" s="112" t="str">
        <f>IF(B62="","",COUNTIF($B$2:B62,"&gt;&amp;0"))</f>
        <v/>
      </c>
    </row>
    <row r="63" spans="1:1" x14ac:dyDescent="0.2">
      <c r="A63" s="112" t="str">
        <f>IF(B63="","",COUNTIF($B$2:B63,"&gt;&amp;0"))</f>
        <v/>
      </c>
    </row>
    <row r="64" spans="1:1" x14ac:dyDescent="0.2">
      <c r="A64" s="112" t="str">
        <f>IF(B64="","",COUNTIF($B$2:B64,"&gt;&amp;0"))</f>
        <v/>
      </c>
    </row>
    <row r="65" spans="1:1" x14ac:dyDescent="0.2">
      <c r="A65" s="112" t="str">
        <f>IF(B65="","",COUNTIF($B$2:B65,"&gt;&amp;0"))</f>
        <v/>
      </c>
    </row>
    <row r="66" spans="1:1" x14ac:dyDescent="0.2">
      <c r="A66" s="112" t="str">
        <f>IF(B66="","",COUNTIF($B$2:B66,"&gt;&amp;0"))</f>
        <v/>
      </c>
    </row>
    <row r="67" spans="1:1" x14ac:dyDescent="0.2">
      <c r="A67" s="112" t="str">
        <f>IF(B67="","",COUNTIF($B$2:B67,"&gt;&amp;0"))</f>
        <v/>
      </c>
    </row>
    <row r="68" spans="1:1" x14ac:dyDescent="0.2">
      <c r="A68" s="112" t="str">
        <f>IF(B68="","",COUNTIF($B$2:B68,"&gt;&amp;0"))</f>
        <v/>
      </c>
    </row>
    <row r="69" spans="1:1" x14ac:dyDescent="0.2">
      <c r="A69" s="112" t="str">
        <f>IF(B69="","",COUNTIF($B$2:B69,"&gt;&amp;0"))</f>
        <v/>
      </c>
    </row>
    <row r="70" spans="1:1" x14ac:dyDescent="0.2">
      <c r="A70" s="112" t="str">
        <f>IF(B70="","",COUNTIF($B$2:B70,"&gt;&amp;0"))</f>
        <v/>
      </c>
    </row>
    <row r="71" spans="1:1" x14ac:dyDescent="0.2">
      <c r="A71" s="112" t="str">
        <f>IF(B71="","",COUNTIF($B$2:B71,"&gt;&amp;0"))</f>
        <v/>
      </c>
    </row>
    <row r="72" spans="1:1" x14ac:dyDescent="0.2">
      <c r="A72" s="112" t="str">
        <f>IF(B72="","",COUNTIF($B$2:B72,"&gt;&amp;0"))</f>
        <v/>
      </c>
    </row>
    <row r="73" spans="1:1" x14ac:dyDescent="0.2">
      <c r="A73" s="112" t="str">
        <f>IF(B73="","",COUNTIF($B$2:B73,"&gt;&amp;0"))</f>
        <v/>
      </c>
    </row>
    <row r="74" spans="1:1" x14ac:dyDescent="0.2">
      <c r="A74" s="112" t="str">
        <f>IF(B74="","",COUNTIF($B$2:B74,"&gt;&amp;0"))</f>
        <v/>
      </c>
    </row>
    <row r="75" spans="1:1" x14ac:dyDescent="0.2">
      <c r="A75" s="112" t="str">
        <f>IF(B75="","",COUNTIF($B$2:B75,"&gt;&amp;0"))</f>
        <v/>
      </c>
    </row>
    <row r="76" spans="1:1" x14ac:dyDescent="0.2">
      <c r="A76" s="112" t="str">
        <f>IF(B76="","",COUNTIF($B$2:B76,"&gt;&amp;0"))</f>
        <v/>
      </c>
    </row>
    <row r="77" spans="1:1" x14ac:dyDescent="0.2">
      <c r="A77" s="112" t="str">
        <f>IF(B77="","",COUNTIF($B$2:B77,"&gt;&amp;0"))</f>
        <v/>
      </c>
    </row>
    <row r="78" spans="1:1" x14ac:dyDescent="0.2">
      <c r="A78" s="112" t="str">
        <f>IF(B78="","",COUNTIF($B$2:B78,"&gt;&amp;0"))</f>
        <v/>
      </c>
    </row>
    <row r="79" spans="1:1" x14ac:dyDescent="0.2">
      <c r="A79" s="112" t="str">
        <f>IF(B79="","",COUNTIF($B$2:B79,"&gt;&amp;0"))</f>
        <v/>
      </c>
    </row>
    <row r="80" spans="1:1" x14ac:dyDescent="0.2">
      <c r="A80" s="112" t="str">
        <f>IF(B80="","",COUNTIF($B$2:B80,"&gt;&amp;0"))</f>
        <v/>
      </c>
    </row>
    <row r="81" spans="1:1" x14ac:dyDescent="0.2">
      <c r="A81" s="112" t="str">
        <f>IF(B81="","",COUNTIF($B$2:B81,"&gt;&amp;0"))</f>
        <v/>
      </c>
    </row>
    <row r="82" spans="1:1" x14ac:dyDescent="0.2">
      <c r="A82" s="112" t="str">
        <f>IF(B82="","",COUNTIF($B$2:B82,"&gt;&amp;0"))</f>
        <v/>
      </c>
    </row>
    <row r="83" spans="1:1" x14ac:dyDescent="0.2">
      <c r="A83" s="112" t="str">
        <f>IF(B83="","",COUNTIF($B$2:B83,"&gt;&amp;0"))</f>
        <v/>
      </c>
    </row>
    <row r="84" spans="1:1" x14ac:dyDescent="0.2">
      <c r="A84" s="112" t="str">
        <f>IF(B84="","",COUNTIF($B$2:B84,"&gt;&amp;0"))</f>
        <v/>
      </c>
    </row>
    <row r="85" spans="1:1" x14ac:dyDescent="0.2">
      <c r="A85" s="112" t="str">
        <f>IF(B85="","",COUNTIF($B$2:B85,"&gt;&amp;0"))</f>
        <v/>
      </c>
    </row>
    <row r="86" spans="1:1" x14ac:dyDescent="0.2">
      <c r="A86" s="112" t="str">
        <f>IF(B86="","",COUNTIF($B$2:B86,"&gt;&amp;0"))</f>
        <v/>
      </c>
    </row>
    <row r="87" spans="1:1" x14ac:dyDescent="0.2">
      <c r="A87" s="112" t="str">
        <f>IF(B87="","",COUNTIF($B$2:B87,"&gt;&amp;0"))</f>
        <v/>
      </c>
    </row>
    <row r="88" spans="1:1" x14ac:dyDescent="0.2">
      <c r="A88" s="112" t="str">
        <f>IF(B88="","",COUNTIF($B$2:B88,"&gt;&amp;0"))</f>
        <v/>
      </c>
    </row>
    <row r="89" spans="1:1" x14ac:dyDescent="0.2">
      <c r="A89" s="112" t="str">
        <f>IF(B89="","",COUNTIF($B$2:B89,"&gt;&amp;0"))</f>
        <v/>
      </c>
    </row>
  </sheetData>
  <sheetProtection sheet="1" selectLockedCells="1"/>
  <mergeCells count="1">
    <mergeCell ref="C2:G2"/>
  </mergeCells>
  <conditionalFormatting sqref="B3:B1048576">
    <cfRule type="expression" dxfId="0" priority="1">
      <formula>$B3&lt;&gt;""</formula>
    </cfRule>
  </conditionalFormatting>
  <dataValidations count="1">
    <dataValidation type="list" allowBlank="1" showInputMessage="1" sqref="B2:B1048576" xr:uid="{9F86AA4F-744F-4BDC-B255-6D3B29ED4588}">
      <formula1>IF(B2&lt;&gt;"",OFFSET(f_liste,MATCH(B2&amp;"*",f_liste,0)-1,,COUNTIF(f_liste,B2&amp;"*"),1),f_liste)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2C462-7A1A-426C-B759-47C99956E90C}">
  <sheetPr codeName="Feuil4">
    <tabColor theme="8" tint="0.59999389629810485"/>
    <pageSetUpPr fitToPage="1"/>
  </sheetPr>
  <dimension ref="B1:K20"/>
  <sheetViews>
    <sheetView showGridLines="0" workbookViewId="0">
      <selection activeCell="J4" sqref="J4"/>
    </sheetView>
  </sheetViews>
  <sheetFormatPr baseColWidth="10" defaultColWidth="11.42578125" defaultRowHeight="18" x14ac:dyDescent="0.2"/>
  <cols>
    <col min="1" max="1" width="11.42578125" style="43" customWidth="1"/>
    <col min="2" max="3" width="4.42578125" style="43" hidden="1" customWidth="1"/>
    <col min="4" max="5" width="38.7109375" style="43" customWidth="1"/>
    <col min="6" max="7" width="4.42578125" style="43" hidden="1" customWidth="1"/>
    <col min="8" max="9" width="38.7109375" style="43" customWidth="1"/>
    <col min="10" max="11" width="11.42578125" style="90"/>
    <col min="12" max="16384" width="11.42578125" style="43"/>
  </cols>
  <sheetData>
    <row r="1" spans="2:11" x14ac:dyDescent="0.2">
      <c r="D1" s="127" t="s">
        <v>16</v>
      </c>
      <c r="E1" s="127"/>
      <c r="F1" s="127"/>
      <c r="G1" s="127"/>
      <c r="H1" s="127"/>
      <c r="I1" s="127"/>
      <c r="J1" s="130" t="s">
        <v>109</v>
      </c>
      <c r="K1" s="130"/>
    </row>
    <row r="2" spans="2:11" ht="18.75" thickBot="1" x14ac:dyDescent="0.25">
      <c r="D2" s="127"/>
      <c r="E2" s="127"/>
      <c r="F2" s="127"/>
      <c r="G2" s="127"/>
      <c r="H2" s="127"/>
      <c r="I2" s="127"/>
      <c r="J2" s="130"/>
      <c r="K2" s="130"/>
    </row>
    <row r="3" spans="2:11" ht="18.75" thickBot="1" x14ac:dyDescent="0.25">
      <c r="B3" s="127"/>
      <c r="C3" s="127"/>
      <c r="D3" s="128" t="s">
        <v>14</v>
      </c>
      <c r="E3" s="129"/>
      <c r="H3" s="128" t="s">
        <v>13</v>
      </c>
      <c r="I3" s="129"/>
      <c r="J3" s="126" t="s">
        <v>15</v>
      </c>
      <c r="K3" s="126"/>
    </row>
    <row r="4" spans="2:11" ht="20.100000000000001" hidden="1" customHeight="1" x14ac:dyDescent="0.2">
      <c r="B4" s="43">
        <f>IF(ISBLANK('2022-03-17'!N6),"",'2022-03-17'!N6)</f>
        <v>0</v>
      </c>
      <c r="C4" s="43">
        <f>IF(ISBLANK('2022-03-17'!O6),"",'2022-03-17'!O6)</f>
        <v>0</v>
      </c>
      <c r="D4" s="66" t="str">
        <f>IF(B4=0,"",VLOOKUP(B4,Inscriptions!$A$1:$B$89,2,TRUE))</f>
        <v/>
      </c>
      <c r="E4" s="67" t="str">
        <f>IF(C4=0,"",VLOOKUP(C4,Inscriptions!$A$1:$B$89,2,TRUE))</f>
        <v/>
      </c>
      <c r="F4" s="43">
        <f>IF(ISBLANK('2022-03-17'!Q6),"",'2022-03-17'!Q6)</f>
        <v>0</v>
      </c>
      <c r="G4" s="43">
        <f>IF(ISBLANK('2022-03-17'!R6),"",'2022-03-17'!R6)</f>
        <v>0</v>
      </c>
      <c r="H4" s="66" t="str">
        <f>IF(F4=0,"",VLOOKUP(F4,Inscriptions!$A$1:$B$89,2,TRUE))</f>
        <v/>
      </c>
      <c r="I4" s="67" t="str">
        <f>IF(G4=0,"",VLOOKUP(G4,Inscriptions!$A$1:$B$89,2,TRUE))</f>
        <v/>
      </c>
      <c r="J4" s="86"/>
      <c r="K4" s="87"/>
    </row>
    <row r="5" spans="2:11" ht="20.100000000000001" hidden="1" customHeight="1" x14ac:dyDescent="0.2">
      <c r="B5" s="43">
        <f>IF(ISBLANK('2022-03-17'!N7),"",'2022-03-17'!N7)</f>
        <v>0</v>
      </c>
      <c r="C5" s="43">
        <f>IF(ISBLANK('2022-03-17'!O7),"",'2022-03-17'!O7)</f>
        <v>0</v>
      </c>
      <c r="D5" s="68" t="str">
        <f>IF(B5=0,"",VLOOKUP(B5,Inscriptions!$A$1:$B$89,2,TRUE))</f>
        <v/>
      </c>
      <c r="E5" s="69" t="str">
        <f>IF(C5=0,"",VLOOKUP(C5,Inscriptions!$A$1:$B$89,2,TRUE))</f>
        <v/>
      </c>
      <c r="F5" s="43">
        <f>IF(ISBLANK('2022-03-17'!Q7),"",'2022-03-17'!Q7)</f>
        <v>0</v>
      </c>
      <c r="G5" s="43">
        <f>IF(ISBLANK('2022-03-17'!R7),"",'2022-03-17'!R7)</f>
        <v>0</v>
      </c>
      <c r="H5" s="68" t="str">
        <f>IF(F5=0,"",VLOOKUP(F5,Inscriptions!$A$1:$B$89,2,TRUE))</f>
        <v/>
      </c>
      <c r="I5" s="69" t="str">
        <f>IF(G5=0,"",VLOOKUP(G5,Inscriptions!$A$1:$B$89,2,TRUE))</f>
        <v/>
      </c>
      <c r="J5" s="86"/>
      <c r="K5" s="87"/>
    </row>
    <row r="6" spans="2:11" ht="20.100000000000001" hidden="1" customHeight="1" x14ac:dyDescent="0.2">
      <c r="B6" s="43">
        <f>IF(ISBLANK('2022-03-17'!N8),"",'2022-03-17'!N8)</f>
        <v>0</v>
      </c>
      <c r="C6" s="43">
        <f>IF(ISBLANK('2022-03-17'!O8),"",'2022-03-17'!O8)</f>
        <v>0</v>
      </c>
      <c r="D6" s="68" t="str">
        <f>IF(B6=0,"",VLOOKUP(B6,Inscriptions!$A$1:$B$89,2,TRUE))</f>
        <v/>
      </c>
      <c r="E6" s="69" t="str">
        <f>IF(C6=0,"",VLOOKUP(C6,Inscriptions!$A$1:$B$89,2,TRUE))</f>
        <v/>
      </c>
      <c r="F6" s="43">
        <f>IF(ISBLANK('2022-03-17'!Q8),"",'2022-03-17'!Q8)</f>
        <v>0</v>
      </c>
      <c r="G6" s="43">
        <f>IF(ISBLANK('2022-03-17'!R8),"",'2022-03-17'!R8)</f>
        <v>0</v>
      </c>
      <c r="H6" s="68" t="str">
        <f>IF(F6=0,"",VLOOKUP(F6,Inscriptions!$A$1:$B$89,2,TRUE))</f>
        <v/>
      </c>
      <c r="I6" s="69" t="str">
        <f>IF(G6=0,"",VLOOKUP(G6,Inscriptions!$A$1:$B$89,2,TRUE))</f>
        <v/>
      </c>
      <c r="J6" s="86"/>
      <c r="K6" s="87"/>
    </row>
    <row r="7" spans="2:11" ht="20.100000000000001" hidden="1" customHeight="1" x14ac:dyDescent="0.2">
      <c r="B7" s="43">
        <f>IF(ISBLANK('2022-03-17'!N9),"",'2022-03-17'!N9)</f>
        <v>0</v>
      </c>
      <c r="C7" s="43">
        <f>IF(ISBLANK('2022-03-17'!O9),"",'2022-03-17'!O9)</f>
        <v>0</v>
      </c>
      <c r="D7" s="68" t="str">
        <f>IF(B7=0,"",VLOOKUP(B7,Inscriptions!$A$1:$B$89,2,TRUE))</f>
        <v/>
      </c>
      <c r="E7" s="69" t="str">
        <f>IF(C7=0,"",VLOOKUP(C7,Inscriptions!$A$1:$B$89,2,TRUE))</f>
        <v/>
      </c>
      <c r="F7" s="43">
        <f>IF(ISBLANK('2022-03-17'!Q9),"",'2022-03-17'!Q9)</f>
        <v>0</v>
      </c>
      <c r="G7" s="43">
        <f>IF(ISBLANK('2022-03-17'!R9),"",'2022-03-17'!R9)</f>
        <v>0</v>
      </c>
      <c r="H7" s="68" t="str">
        <f>IF(F7=0,"",VLOOKUP(F7,Inscriptions!$A$1:$B$89,2,TRUE))</f>
        <v/>
      </c>
      <c r="I7" s="69" t="str">
        <f>IF(G7=0,"",VLOOKUP(G7,Inscriptions!$A$1:$B$89,2,TRUE))</f>
        <v/>
      </c>
      <c r="J7" s="86"/>
      <c r="K7" s="87"/>
    </row>
    <row r="8" spans="2:11" ht="20.100000000000001" hidden="1" customHeight="1" x14ac:dyDescent="0.2">
      <c r="B8" s="43">
        <f>IF(ISBLANK('2022-03-17'!N10),"",'2022-03-17'!N10)</f>
        <v>0</v>
      </c>
      <c r="C8" s="43">
        <f>IF(ISBLANK('2022-03-17'!O10),"",'2022-03-17'!O10)</f>
        <v>0</v>
      </c>
      <c r="D8" s="68" t="str">
        <f>IF(B8=0,"",VLOOKUP(B8,Inscriptions!$A$1:$B$89,2,TRUE))</f>
        <v/>
      </c>
      <c r="E8" s="69" t="str">
        <f>IF(C8=0,"",VLOOKUP(C8,Inscriptions!$A$1:$B$89,2,TRUE))</f>
        <v/>
      </c>
      <c r="F8" s="43">
        <f>IF(ISBLANK('2022-03-17'!Q10),"",'2022-03-17'!Q10)</f>
        <v>0</v>
      </c>
      <c r="G8" s="43">
        <f>IF(ISBLANK('2022-03-17'!R10),"",'2022-03-17'!R10)</f>
        <v>0</v>
      </c>
      <c r="H8" s="68" t="str">
        <f>IF(F8=0,"",VLOOKUP(F8,Inscriptions!$A$1:$B$89,2,TRUE))</f>
        <v/>
      </c>
      <c r="I8" s="69" t="str">
        <f>IF(G8=0,"",VLOOKUP(G8,Inscriptions!$A$1:$B$89,2,TRUE))</f>
        <v/>
      </c>
      <c r="J8" s="86"/>
      <c r="K8" s="87"/>
    </row>
    <row r="9" spans="2:11" ht="20.100000000000001" hidden="1" customHeight="1" x14ac:dyDescent="0.2">
      <c r="B9" s="43">
        <f>IF(ISBLANK('2022-03-17'!N11),"",'2022-03-17'!N11)</f>
        <v>0</v>
      </c>
      <c r="C9" s="43">
        <f>IF(ISBLANK('2022-03-17'!O11),"",'2022-03-17'!O11)</f>
        <v>0</v>
      </c>
      <c r="D9" s="68" t="str">
        <f>IF(B9=0,"",VLOOKUP(B9,Inscriptions!$A$1:$B$89,2,TRUE))</f>
        <v/>
      </c>
      <c r="E9" s="69" t="str">
        <f>IF(C9=0,"",VLOOKUP(C9,Inscriptions!$A$1:$B$89,2,TRUE))</f>
        <v/>
      </c>
      <c r="F9" s="43">
        <f>IF(ISBLANK('2022-03-17'!Q11),"",'2022-03-17'!Q11)</f>
        <v>0</v>
      </c>
      <c r="G9" s="43">
        <f>IF(ISBLANK('2022-03-17'!R11),"",'2022-03-17'!R11)</f>
        <v>0</v>
      </c>
      <c r="H9" s="68" t="str">
        <f>IF(F9=0,"",VLOOKUP(F9,Inscriptions!$A$1:$B$89,2,TRUE))</f>
        <v/>
      </c>
      <c r="I9" s="69" t="str">
        <f>IF(G9=0,"",VLOOKUP(G9,Inscriptions!$A$1:$B$89,2,TRUE))</f>
        <v/>
      </c>
      <c r="J9" s="86"/>
      <c r="K9" s="87"/>
    </row>
    <row r="10" spans="2:11" ht="20.100000000000001" hidden="1" customHeight="1" x14ac:dyDescent="0.2">
      <c r="B10" s="43">
        <f>IF(ISBLANK('2022-03-17'!N12),"",'2022-03-17'!N12)</f>
        <v>0</v>
      </c>
      <c r="C10" s="43">
        <f>IF(ISBLANK('2022-03-17'!O12),"",'2022-03-17'!O12)</f>
        <v>0</v>
      </c>
      <c r="D10" s="68" t="str">
        <f>IF(B10=0,"",VLOOKUP(B10,Inscriptions!$A$1:$B$89,2,TRUE))</f>
        <v/>
      </c>
      <c r="E10" s="69" t="str">
        <f>IF(C10=0,"",VLOOKUP(C10,Inscriptions!$A$1:$B$89,2,TRUE))</f>
        <v/>
      </c>
      <c r="F10" s="43">
        <f>IF(ISBLANK('2022-03-17'!Q12),"",'2022-03-17'!Q12)</f>
        <v>0</v>
      </c>
      <c r="G10" s="43">
        <f>IF(ISBLANK('2022-03-17'!R12),"",'2022-03-17'!R12)</f>
        <v>0</v>
      </c>
      <c r="H10" s="68" t="str">
        <f>IF(F10=0,"",VLOOKUP(F10,Inscriptions!$A$1:$B$89,2,TRUE))</f>
        <v/>
      </c>
      <c r="I10" s="69" t="str">
        <f>IF(G10=0,"",VLOOKUP(G10,Inscriptions!$A$1:$B$89,2,TRUE))</f>
        <v/>
      </c>
      <c r="J10" s="86"/>
      <c r="K10" s="87"/>
    </row>
    <row r="11" spans="2:11" ht="20.100000000000001" hidden="1" customHeight="1" x14ac:dyDescent="0.2">
      <c r="B11" s="43">
        <f>IF(ISBLANK('2022-03-17'!N13),"",'2022-03-17'!N13)</f>
        <v>0</v>
      </c>
      <c r="C11" s="43">
        <f>IF(ISBLANK('2022-03-17'!O13),"",'2022-03-17'!O13)</f>
        <v>0</v>
      </c>
      <c r="D11" s="68" t="str">
        <f>IF(B11=0,"",VLOOKUP(B11,Inscriptions!$A$1:$B$89,2,TRUE))</f>
        <v/>
      </c>
      <c r="E11" s="69" t="str">
        <f>IF(C11=0,"",VLOOKUP(C11,Inscriptions!$A$1:$B$89,2,TRUE))</f>
        <v/>
      </c>
      <c r="F11" s="43">
        <f>IF(ISBLANK('2022-03-17'!Q13),"",'2022-03-17'!Q13)</f>
        <v>0</v>
      </c>
      <c r="G11" s="43">
        <f>IF(ISBLANK('2022-03-17'!R13),"",'2022-03-17'!R13)</f>
        <v>0</v>
      </c>
      <c r="H11" s="68" t="str">
        <f>IF(F11=0,"",VLOOKUP(F11,Inscriptions!$A$1:$B$89,2,TRUE))</f>
        <v/>
      </c>
      <c r="I11" s="69" t="str">
        <f>IF(G11=0,"",VLOOKUP(G11,Inscriptions!$A$1:$B$89,2,TRUE))</f>
        <v/>
      </c>
      <c r="J11" s="86"/>
      <c r="K11" s="87"/>
    </row>
    <row r="12" spans="2:11" ht="20.100000000000001" hidden="1" customHeight="1" x14ac:dyDescent="0.2">
      <c r="B12" s="43">
        <f>IF(ISBLANK('2022-03-17'!N14),"",'2022-03-17'!N14)</f>
        <v>0</v>
      </c>
      <c r="C12" s="43">
        <f>IF(ISBLANK('2022-03-17'!O14),"",'2022-03-17'!O14)</f>
        <v>0</v>
      </c>
      <c r="D12" s="68" t="str">
        <f>IF(B12=0,"",VLOOKUP(B12,Inscriptions!$A$1:$B$89,2,TRUE))</f>
        <v/>
      </c>
      <c r="E12" s="69" t="str">
        <f>IF(C12=0,"",VLOOKUP(C12,Inscriptions!$A$1:$B$89,2,TRUE))</f>
        <v/>
      </c>
      <c r="F12" s="43">
        <f>IF(ISBLANK('2022-03-17'!Q14),"",'2022-03-17'!Q14)</f>
        <v>0</v>
      </c>
      <c r="G12" s="43">
        <f>IF(ISBLANK('2022-03-17'!R14),"",'2022-03-17'!R14)</f>
        <v>0</v>
      </c>
      <c r="H12" s="68" t="str">
        <f>IF(F12=0,"",VLOOKUP(F12,Inscriptions!$A$1:$B$89,2,TRUE))</f>
        <v/>
      </c>
      <c r="I12" s="69" t="str">
        <f>IF(G12=0,"",VLOOKUP(G12,Inscriptions!$A$1:$B$89,2,TRUE))</f>
        <v/>
      </c>
      <c r="J12" s="86"/>
      <c r="K12" s="87"/>
    </row>
    <row r="13" spans="2:11" ht="20.100000000000001" hidden="1" customHeight="1" x14ac:dyDescent="0.2">
      <c r="B13" s="43">
        <f>IF(ISBLANK('2022-03-17'!N15),"",'2022-03-17'!N15)</f>
        <v>0</v>
      </c>
      <c r="C13" s="43">
        <f>IF(ISBLANK('2022-03-17'!O15),"",'2022-03-17'!O15)</f>
        <v>0</v>
      </c>
      <c r="D13" s="68" t="str">
        <f>IF(B13=0,"",VLOOKUP(B13,Inscriptions!$A$1:$B$89,2,TRUE))</f>
        <v/>
      </c>
      <c r="E13" s="69" t="str">
        <f>IF(C13=0,"",VLOOKUP(C13,Inscriptions!$A$1:$B$89,2,TRUE))</f>
        <v/>
      </c>
      <c r="F13" s="43">
        <f>IF(ISBLANK('2022-03-17'!Q15),"",'2022-03-17'!Q15)</f>
        <v>0</v>
      </c>
      <c r="G13" s="43">
        <f>IF(ISBLANK('2022-03-17'!R15),"",'2022-03-17'!R15)</f>
        <v>0</v>
      </c>
      <c r="H13" s="68" t="str">
        <f>IF(F13=0,"",VLOOKUP(F13,Inscriptions!$A$1:$B$89,2,TRUE))</f>
        <v/>
      </c>
      <c r="I13" s="69" t="str">
        <f>IF(G13=0,"",VLOOKUP(G13,Inscriptions!$A$1:$B$89,2,TRUE))</f>
        <v/>
      </c>
      <c r="J13" s="86"/>
      <c r="K13" s="87"/>
    </row>
    <row r="14" spans="2:11" ht="20.100000000000001" hidden="1" customHeight="1" x14ac:dyDescent="0.2">
      <c r="B14" s="43">
        <f>IF(ISBLANK('2022-03-17'!N16),"",'2022-03-17'!N16)</f>
        <v>0</v>
      </c>
      <c r="C14" s="43">
        <f>IF(ISBLANK('2022-03-17'!O16),"",'2022-03-17'!O16)</f>
        <v>0</v>
      </c>
      <c r="D14" s="68" t="str">
        <f>IF(B14=0,"",VLOOKUP(B14,Inscriptions!$A$1:$B$89,2,TRUE))</f>
        <v/>
      </c>
      <c r="E14" s="69" t="str">
        <f>IF(C14=0,"",VLOOKUP(C14,Inscriptions!$A$1:$B$89,2,TRUE))</f>
        <v/>
      </c>
      <c r="F14" s="43">
        <f>IF(ISBLANK('2022-03-17'!Q16),"",'2022-03-17'!Q16)</f>
        <v>0</v>
      </c>
      <c r="G14" s="43">
        <f>IF(ISBLANK('2022-03-17'!R16),"",'2022-03-17'!R16)</f>
        <v>0</v>
      </c>
      <c r="H14" s="68" t="str">
        <f>IF(F14=0,"",VLOOKUP(F14,Inscriptions!$A$1:$B$89,2,TRUE))</f>
        <v/>
      </c>
      <c r="I14" s="69" t="str">
        <f>IF(G14=0,"",VLOOKUP(G14,Inscriptions!$A$1:$B$89,2,TRUE))</f>
        <v/>
      </c>
      <c r="J14" s="88"/>
      <c r="K14" s="89"/>
    </row>
    <row r="15" spans="2:11" hidden="1" x14ac:dyDescent="0.2">
      <c r="B15" s="91">
        <f>IF(ISBLANK('2022-03-17'!N17),"",'2022-03-17'!N17)</f>
        <v>0</v>
      </c>
      <c r="C15" s="91">
        <f>IF(ISBLANK('2022-03-17'!O17),"",'2022-03-17'!O17)</f>
        <v>0</v>
      </c>
      <c r="D15" s="68" t="str">
        <f>IF(B15=0,"",VLOOKUP(B15,Inscriptions!$A$1:$B$89,2,TRUE))</f>
        <v/>
      </c>
      <c r="E15" s="69" t="str">
        <f>IF(C15=0,"",VLOOKUP(C15,Inscriptions!$A$1:$B$89,2,TRUE))</f>
        <v/>
      </c>
      <c r="F15" s="91">
        <f>IF(ISBLANK('2022-03-17'!Q17),"",'2022-03-17'!Q17)</f>
        <v>0</v>
      </c>
      <c r="G15" s="91">
        <f>IF(ISBLANK('2022-03-17'!R17),"",'2022-03-17'!R17)</f>
        <v>0</v>
      </c>
      <c r="H15" s="68" t="str">
        <f>IF(F15=0,"",VLOOKUP(F15,Inscriptions!$A$1:$B$89,2,TRUE))</f>
        <v/>
      </c>
      <c r="I15" s="69" t="str">
        <f>IF(G15=0,"",VLOOKUP(G15,Inscriptions!$A$1:$B$89,2,TRUE))</f>
        <v/>
      </c>
      <c r="J15" s="86"/>
      <c r="K15" s="87"/>
    </row>
    <row r="16" spans="2:11" hidden="1" x14ac:dyDescent="0.2">
      <c r="B16" s="91">
        <f>IF(ISBLANK('2022-03-17'!N18),"",'2022-03-17'!N18)</f>
        <v>0</v>
      </c>
      <c r="C16" s="91">
        <f>IF(ISBLANK('2022-03-17'!O18),"",'2022-03-17'!O18)</f>
        <v>0</v>
      </c>
      <c r="D16" s="68" t="str">
        <f>IF(B16=0,"",VLOOKUP(B16,Inscriptions!$A$1:$B$89,2,TRUE))</f>
        <v/>
      </c>
      <c r="E16" s="69" t="str">
        <f>IF(C16=0,"",VLOOKUP(C16,Inscriptions!$A$1:$B$89,2,TRUE))</f>
        <v/>
      </c>
      <c r="F16" s="91">
        <f>IF(ISBLANK('2022-03-17'!Q18),"",'2022-03-17'!Q18)</f>
        <v>0</v>
      </c>
      <c r="G16" s="91">
        <f>IF(ISBLANK('2022-03-17'!R18),"",'2022-03-17'!R18)</f>
        <v>0</v>
      </c>
      <c r="H16" s="68" t="str">
        <f>IF(F16=0,"",VLOOKUP(F16,Inscriptions!$A$1:$B$89,2,TRUE))</f>
        <v/>
      </c>
      <c r="I16" s="69" t="str">
        <f>IF(G16=0,"",VLOOKUP(G16,Inscriptions!$A$1:$B$89,2,TRUE))</f>
        <v/>
      </c>
      <c r="J16" s="86"/>
      <c r="K16" s="87"/>
    </row>
    <row r="17" spans="2:11" hidden="1" x14ac:dyDescent="0.2">
      <c r="B17" s="91">
        <f>IF(ISBLANK('2022-03-17'!N19),"",'2022-03-17'!N19)</f>
        <v>0</v>
      </c>
      <c r="C17" s="91">
        <f>IF(ISBLANK('2022-03-17'!O19),"",'2022-03-17'!O19)</f>
        <v>0</v>
      </c>
      <c r="D17" s="68" t="str">
        <f>IF(B17=0,"",VLOOKUP(B17,Inscriptions!$A$1:$B$89,2,TRUE))</f>
        <v/>
      </c>
      <c r="E17" s="69" t="str">
        <f>IF(C17=0,"",VLOOKUP(C17,Inscriptions!$A$1:$B$89,2,TRUE))</f>
        <v/>
      </c>
      <c r="F17" s="91">
        <f>IF(ISBLANK('2022-03-17'!Q19),"",'2022-03-17'!Q19)</f>
        <v>0</v>
      </c>
      <c r="G17" s="91">
        <f>IF(ISBLANK('2022-03-17'!R19),"",'2022-03-17'!R19)</f>
        <v>0</v>
      </c>
      <c r="H17" s="68" t="str">
        <f>IF(F17=0,"",VLOOKUP(F17,Inscriptions!$A$1:$B$89,2,TRUE))</f>
        <v/>
      </c>
      <c r="I17" s="69" t="str">
        <f>IF(G17=0,"",VLOOKUP(G17,Inscriptions!$A$1:$B$89,2,TRUE))</f>
        <v/>
      </c>
      <c r="J17" s="86"/>
      <c r="K17" s="87"/>
    </row>
    <row r="18" spans="2:11" hidden="1" x14ac:dyDescent="0.2">
      <c r="B18" s="91">
        <f>IF(ISBLANK('2022-03-17'!N20),"",'2022-03-17'!N20)</f>
        <v>0</v>
      </c>
      <c r="C18" s="91">
        <f>IF(ISBLANK('2022-03-17'!O20),"",'2022-03-17'!O20)</f>
        <v>0</v>
      </c>
      <c r="D18" s="68" t="str">
        <f>IF(B18=0,"",VLOOKUP(B18,Inscriptions!$A$1:$B$89,2,TRUE))</f>
        <v/>
      </c>
      <c r="E18" s="69" t="str">
        <f>IF(C18=0,"",VLOOKUP(C18,Inscriptions!$A$1:$B$89,2,TRUE))</f>
        <v/>
      </c>
      <c r="F18" s="91">
        <f>IF(ISBLANK('2022-03-17'!Q20),"",'2022-03-17'!Q20)</f>
        <v>0</v>
      </c>
      <c r="G18" s="91">
        <f>IF(ISBLANK('2022-03-17'!R20),"",'2022-03-17'!R20)</f>
        <v>0</v>
      </c>
      <c r="H18" s="68" t="str">
        <f>IF(F18=0,"",VLOOKUP(F18,Inscriptions!$A$1:$B$89,2,TRUE))</f>
        <v/>
      </c>
      <c r="I18" s="69" t="str">
        <f>IF(G18=0,"",VLOOKUP(G18,Inscriptions!$A$1:$B$89,2,TRUE))</f>
        <v/>
      </c>
      <c r="J18" s="86"/>
      <c r="K18" s="87"/>
    </row>
    <row r="19" spans="2:11" hidden="1" x14ac:dyDescent="0.2">
      <c r="B19" s="91">
        <f>IF(ISBLANK('2022-03-17'!N21),"",'2022-03-17'!N21)</f>
        <v>0</v>
      </c>
      <c r="C19" s="91">
        <f>IF(ISBLANK('2022-03-17'!O21),"",'2022-03-17'!O21)</f>
        <v>0</v>
      </c>
      <c r="D19" s="68" t="str">
        <f>IF(B19=0,"",VLOOKUP(B19,Inscriptions!$A$1:$B$89,2,TRUE))</f>
        <v/>
      </c>
      <c r="E19" s="69" t="str">
        <f>IF(C19=0,"",VLOOKUP(C19,Inscriptions!$A$1:$B$89,2,TRUE))</f>
        <v/>
      </c>
      <c r="F19" s="91">
        <f>IF(ISBLANK('2022-03-17'!Q21),"",'2022-03-17'!Q21)</f>
        <v>0</v>
      </c>
      <c r="G19" s="91">
        <f>IF(ISBLANK('2022-03-17'!R21),"",'2022-03-17'!R21)</f>
        <v>0</v>
      </c>
      <c r="H19" s="68" t="str">
        <f>IF(F19=0,"",VLOOKUP(F19,Inscriptions!$A$1:$B$89,2,TRUE))</f>
        <v/>
      </c>
      <c r="I19" s="69" t="str">
        <f>IF(G19=0,"",VLOOKUP(G19,Inscriptions!$A$1:$B$89,2,TRUE))</f>
        <v/>
      </c>
      <c r="J19" s="86"/>
      <c r="K19" s="87"/>
    </row>
    <row r="20" spans="2:11" hidden="1" x14ac:dyDescent="0.2">
      <c r="B20" s="91">
        <f>IF(ISBLANK('2022-03-17'!N22),"",'2022-03-17'!N22)</f>
        <v>0</v>
      </c>
      <c r="C20" s="91">
        <f>IF(ISBLANK('2022-03-17'!O22),"",'2022-03-17'!O22)</f>
        <v>0</v>
      </c>
      <c r="D20" s="68" t="str">
        <f>IF(B20=0,"",VLOOKUP(B20,Inscriptions!$A$1:$B$89,2,TRUE))</f>
        <v/>
      </c>
      <c r="E20" s="69" t="str">
        <f>IF(C20=0,"",VLOOKUP(C20,Inscriptions!$A$1:$B$89,2,TRUE))</f>
        <v/>
      </c>
      <c r="F20" s="91">
        <f>IF(ISBLANK('2022-03-17'!Q22),"",'2022-03-17'!Q22)</f>
        <v>0</v>
      </c>
      <c r="G20" s="91">
        <f>IF(ISBLANK('2022-03-17'!R22),"",'2022-03-17'!R22)</f>
        <v>0</v>
      </c>
      <c r="H20" s="68" t="str">
        <f>IF(F20=0,"",VLOOKUP(F20,Inscriptions!$A$1:$B$89,2,TRUE))</f>
        <v/>
      </c>
      <c r="I20" s="69" t="str">
        <f>IF(G20=0,"",VLOOKUP(G20,Inscriptions!$A$1:$B$89,2,TRUE))</f>
        <v/>
      </c>
      <c r="J20" s="86"/>
      <c r="K20" s="87"/>
    </row>
  </sheetData>
  <sheetProtection sheet="1" objects="1" formatRows="0"/>
  <mergeCells count="6">
    <mergeCell ref="J3:K3"/>
    <mergeCell ref="B3:C3"/>
    <mergeCell ref="D3:E3"/>
    <mergeCell ref="H3:I3"/>
    <mergeCell ref="D1:I2"/>
    <mergeCell ref="J1:K2"/>
  </mergeCells>
  <pageMargins left="0.25" right="0.25" top="0.75" bottom="0.75" header="0.3" footer="0.3"/>
  <pageSetup paperSize="9" scale="76" orientation="landscape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016E4-1FEB-4366-8A74-F6D555E8D5B4}">
  <sheetPr codeName="Feuil5">
    <tabColor theme="9" tint="0.59999389629810485"/>
  </sheetPr>
  <dimension ref="B1:K20"/>
  <sheetViews>
    <sheetView showGridLines="0" workbookViewId="0">
      <selection activeCell="J4" sqref="J4"/>
    </sheetView>
  </sheetViews>
  <sheetFormatPr baseColWidth="10" defaultColWidth="11.42578125" defaultRowHeight="18" x14ac:dyDescent="0.2"/>
  <cols>
    <col min="1" max="1" width="11.42578125" style="43" customWidth="1"/>
    <col min="2" max="3" width="4.42578125" style="43" hidden="1" customWidth="1"/>
    <col min="4" max="5" width="38.7109375" style="43" customWidth="1"/>
    <col min="6" max="7" width="4.42578125" style="43" hidden="1" customWidth="1"/>
    <col min="8" max="9" width="38.7109375" style="43" customWidth="1"/>
    <col min="10" max="11" width="11.42578125" style="90"/>
    <col min="12" max="16384" width="11.42578125" style="43"/>
  </cols>
  <sheetData>
    <row r="1" spans="2:11" x14ac:dyDescent="0.2">
      <c r="D1" s="127" t="s">
        <v>17</v>
      </c>
      <c r="E1" s="127"/>
      <c r="F1" s="127"/>
      <c r="G1" s="127"/>
      <c r="H1" s="127"/>
      <c r="I1" s="127"/>
      <c r="J1" s="130" t="s">
        <v>109</v>
      </c>
      <c r="K1" s="130"/>
    </row>
    <row r="2" spans="2:11" ht="18.75" thickBot="1" x14ac:dyDescent="0.25">
      <c r="D2" s="127"/>
      <c r="E2" s="127"/>
      <c r="F2" s="127"/>
      <c r="G2" s="127"/>
      <c r="H2" s="127"/>
      <c r="I2" s="127"/>
      <c r="J2" s="130"/>
      <c r="K2" s="130"/>
    </row>
    <row r="3" spans="2:11" ht="18.75" thickBot="1" x14ac:dyDescent="0.25">
      <c r="B3" s="127"/>
      <c r="C3" s="127"/>
      <c r="D3" s="128" t="s">
        <v>14</v>
      </c>
      <c r="E3" s="129"/>
      <c r="H3" s="128" t="s">
        <v>13</v>
      </c>
      <c r="I3" s="129"/>
      <c r="J3" s="126" t="s">
        <v>15</v>
      </c>
      <c r="K3" s="126"/>
    </row>
    <row r="4" spans="2:11" ht="20.100000000000001" hidden="1" customHeight="1" x14ac:dyDescent="0.2">
      <c r="B4" s="43">
        <f>IF(ISBLANK('2022-03-17'!T6),"",'2022-03-17'!T6)</f>
        <v>0</v>
      </c>
      <c r="C4" s="43">
        <f>IF(ISBLANK('2022-03-17'!U6),"",'2022-03-17'!U6)</f>
        <v>0</v>
      </c>
      <c r="D4" s="66" t="str">
        <f>IF(B4=0,"",VLOOKUP(B4,Inscriptions!$A$1:$B$89,2,TRUE))</f>
        <v/>
      </c>
      <c r="E4" s="67" t="str">
        <f>IF(C4=0,"",VLOOKUP(C4,Inscriptions!$A$1:$B$89,2,TRUE))</f>
        <v/>
      </c>
      <c r="F4" s="43">
        <f>IF(ISBLANK('2022-03-17'!W6),"",'2022-03-17'!W6)</f>
        <v>0</v>
      </c>
      <c r="G4" s="43">
        <f>IF(ISBLANK('2022-03-17'!X6),"",'2022-03-17'!X6)</f>
        <v>0</v>
      </c>
      <c r="H4" s="66" t="str">
        <f>IF(F4=0,"",VLOOKUP(F4,Inscriptions!$A$1:$B$89,2,TRUE))</f>
        <v/>
      </c>
      <c r="I4" s="67" t="str">
        <f>IF(G4=0,"",VLOOKUP(G4,Inscriptions!$A$1:$B$89,2,TRUE))</f>
        <v/>
      </c>
      <c r="J4" s="86"/>
      <c r="K4" s="87"/>
    </row>
    <row r="5" spans="2:11" ht="20.100000000000001" hidden="1" customHeight="1" x14ac:dyDescent="0.2">
      <c r="B5" s="43">
        <f>IF(ISBLANK('2022-03-17'!T7),"",'2022-03-17'!T7)</f>
        <v>0</v>
      </c>
      <c r="C5" s="43">
        <f>IF(ISBLANK('2022-03-17'!U7),"",'2022-03-17'!U7)</f>
        <v>0</v>
      </c>
      <c r="D5" s="68" t="str">
        <f>IF(B5=0,"",VLOOKUP(B5,Inscriptions!$A$1:$B$89,2,TRUE))</f>
        <v/>
      </c>
      <c r="E5" s="69" t="str">
        <f>IF(C5=0,"",VLOOKUP(C5,Inscriptions!$A$1:$B$89,2,TRUE))</f>
        <v/>
      </c>
      <c r="F5" s="43">
        <f>IF(ISBLANK('2022-03-17'!W7),"",'2022-03-17'!W7)</f>
        <v>0</v>
      </c>
      <c r="G5" s="43">
        <f>IF(ISBLANK('2022-03-17'!X7),"",'2022-03-17'!X7)</f>
        <v>0</v>
      </c>
      <c r="H5" s="68" t="str">
        <f>IF(F5=0,"",VLOOKUP(F5,Inscriptions!$A$1:$B$89,2,TRUE))</f>
        <v/>
      </c>
      <c r="I5" s="69" t="str">
        <f>IF(G5=0,"",VLOOKUP(G5,Inscriptions!$A$1:$B$89,2,TRUE))</f>
        <v/>
      </c>
      <c r="J5" s="86"/>
      <c r="K5" s="87"/>
    </row>
    <row r="6" spans="2:11" ht="20.100000000000001" hidden="1" customHeight="1" x14ac:dyDescent="0.2">
      <c r="B6" s="43">
        <f>IF(ISBLANK('2022-03-17'!T8),"",'2022-03-17'!T8)</f>
        <v>0</v>
      </c>
      <c r="C6" s="43">
        <f>IF(ISBLANK('2022-03-17'!U8),"",'2022-03-17'!U8)</f>
        <v>0</v>
      </c>
      <c r="D6" s="68" t="str">
        <f>IF(B6=0,"",VLOOKUP(B6,Inscriptions!$A$1:$B$89,2,TRUE))</f>
        <v/>
      </c>
      <c r="E6" s="69" t="str">
        <f>IF(C6=0,"",VLOOKUP(C6,Inscriptions!$A$1:$B$89,2,TRUE))</f>
        <v/>
      </c>
      <c r="F6" s="43">
        <f>IF(ISBLANK('2022-03-17'!W8),"",'2022-03-17'!W8)</f>
        <v>0</v>
      </c>
      <c r="G6" s="43">
        <f>IF(ISBLANK('2022-03-17'!X8),"",'2022-03-17'!X8)</f>
        <v>0</v>
      </c>
      <c r="H6" s="68" t="str">
        <f>IF(F6=0,"",VLOOKUP(F6,Inscriptions!$A$1:$B$89,2,TRUE))</f>
        <v/>
      </c>
      <c r="I6" s="69" t="str">
        <f>IF(G6=0,"",VLOOKUP(G6,Inscriptions!$A$1:$B$89,2,TRUE))</f>
        <v/>
      </c>
      <c r="J6" s="86"/>
      <c r="K6" s="87"/>
    </row>
    <row r="7" spans="2:11" ht="20.100000000000001" hidden="1" customHeight="1" x14ac:dyDescent="0.2">
      <c r="B7" s="43">
        <f>IF(ISBLANK('2022-03-17'!T9),"",'2022-03-17'!T9)</f>
        <v>0</v>
      </c>
      <c r="C7" s="43">
        <f>IF(ISBLANK('2022-03-17'!U9),"",'2022-03-17'!U9)</f>
        <v>0</v>
      </c>
      <c r="D7" s="68" t="str">
        <f>IF(B7=0,"",VLOOKUP(B7,Inscriptions!$A$1:$B$89,2,TRUE))</f>
        <v/>
      </c>
      <c r="E7" s="69" t="str">
        <f>IF(C7=0,"",VLOOKUP(C7,Inscriptions!$A$1:$B$89,2,TRUE))</f>
        <v/>
      </c>
      <c r="F7" s="43">
        <f>IF(ISBLANK('2022-03-17'!W9),"",'2022-03-17'!W9)</f>
        <v>0</v>
      </c>
      <c r="G7" s="43">
        <f>IF(ISBLANK('2022-03-17'!X9),"",'2022-03-17'!X9)</f>
        <v>0</v>
      </c>
      <c r="H7" s="68" t="str">
        <f>IF(F7=0,"",VLOOKUP(F7,Inscriptions!$A$1:$B$89,2,TRUE))</f>
        <v/>
      </c>
      <c r="I7" s="69" t="str">
        <f>IF(G7=0,"",VLOOKUP(G7,Inscriptions!$A$1:$B$89,2,TRUE))</f>
        <v/>
      </c>
      <c r="J7" s="86"/>
      <c r="K7" s="87"/>
    </row>
    <row r="8" spans="2:11" ht="20.100000000000001" hidden="1" customHeight="1" x14ac:dyDescent="0.2">
      <c r="B8" s="43">
        <f>IF(ISBLANK('2022-03-17'!T10),"",'2022-03-17'!T10)</f>
        <v>0</v>
      </c>
      <c r="C8" s="43">
        <f>IF(ISBLANK('2022-03-17'!U10),"",'2022-03-17'!U10)</f>
        <v>0</v>
      </c>
      <c r="D8" s="68" t="str">
        <f>IF(B8=0,"",VLOOKUP(B8,Inscriptions!$A$1:$B$89,2,TRUE))</f>
        <v/>
      </c>
      <c r="E8" s="69" t="str">
        <f>IF(C8=0,"",VLOOKUP(C8,Inscriptions!$A$1:$B$89,2,TRUE))</f>
        <v/>
      </c>
      <c r="F8" s="43">
        <f>IF(ISBLANK('2022-03-17'!W10),"",'2022-03-17'!W10)</f>
        <v>0</v>
      </c>
      <c r="G8" s="43">
        <f>IF(ISBLANK('2022-03-17'!X10),"",'2022-03-17'!X10)</f>
        <v>0</v>
      </c>
      <c r="H8" s="68" t="str">
        <f>IF(F8=0,"",VLOOKUP(F8,Inscriptions!$A$1:$B$89,2,TRUE))</f>
        <v/>
      </c>
      <c r="I8" s="69" t="str">
        <f>IF(G8=0,"",VLOOKUP(G8,Inscriptions!$A$1:$B$89,2,TRUE))</f>
        <v/>
      </c>
      <c r="J8" s="86"/>
      <c r="K8" s="87"/>
    </row>
    <row r="9" spans="2:11" ht="20.100000000000001" hidden="1" customHeight="1" x14ac:dyDescent="0.2">
      <c r="B9" s="43">
        <f>IF(ISBLANK('2022-03-17'!T11),"",'2022-03-17'!T11)</f>
        <v>0</v>
      </c>
      <c r="C9" s="43">
        <f>IF(ISBLANK('2022-03-17'!U11),"",'2022-03-17'!U11)</f>
        <v>0</v>
      </c>
      <c r="D9" s="68" t="str">
        <f>IF(B9=0,"",VLOOKUP(B9,Inscriptions!$A$1:$B$89,2,TRUE))</f>
        <v/>
      </c>
      <c r="E9" s="69" t="str">
        <f>IF(C9=0,"",VLOOKUP(C9,Inscriptions!$A$1:$B$89,2,TRUE))</f>
        <v/>
      </c>
      <c r="F9" s="43">
        <f>IF(ISBLANK('2022-03-17'!W11),"",'2022-03-17'!W11)</f>
        <v>0</v>
      </c>
      <c r="G9" s="43">
        <f>IF(ISBLANK('2022-03-17'!X11),"",'2022-03-17'!X11)</f>
        <v>0</v>
      </c>
      <c r="H9" s="68" t="str">
        <f>IF(F9=0,"",VLOOKUP(F9,Inscriptions!$A$1:$B$89,2,TRUE))</f>
        <v/>
      </c>
      <c r="I9" s="69" t="str">
        <f>IF(G9=0,"",VLOOKUP(G9,Inscriptions!$A$1:$B$89,2,TRUE))</f>
        <v/>
      </c>
      <c r="J9" s="86"/>
      <c r="K9" s="87"/>
    </row>
    <row r="10" spans="2:11" ht="20.100000000000001" hidden="1" customHeight="1" x14ac:dyDescent="0.2">
      <c r="B10" s="43">
        <f>IF(ISBLANK('2022-03-17'!T12),"",'2022-03-17'!T12)</f>
        <v>0</v>
      </c>
      <c r="C10" s="43">
        <f>IF(ISBLANK('2022-03-17'!U12),"",'2022-03-17'!U12)</f>
        <v>0</v>
      </c>
      <c r="D10" s="68" t="str">
        <f>IF(B10=0,"",VLOOKUP(B10,Inscriptions!$A$1:$B$89,2,TRUE))</f>
        <v/>
      </c>
      <c r="E10" s="69" t="str">
        <f>IF(C10=0,"",VLOOKUP(C10,Inscriptions!$A$1:$B$89,2,TRUE))</f>
        <v/>
      </c>
      <c r="F10" s="43">
        <f>IF(ISBLANK('2022-03-17'!W12),"",'2022-03-17'!W12)</f>
        <v>0</v>
      </c>
      <c r="G10" s="43">
        <f>IF(ISBLANK('2022-03-17'!X12),"",'2022-03-17'!X12)</f>
        <v>0</v>
      </c>
      <c r="H10" s="68" t="str">
        <f>IF(F10=0,"",VLOOKUP(F10,Inscriptions!$A$1:$B$89,2,TRUE))</f>
        <v/>
      </c>
      <c r="I10" s="69" t="str">
        <f>IF(G10=0,"",VLOOKUP(G10,Inscriptions!$A$1:$B$89,2,TRUE))</f>
        <v/>
      </c>
      <c r="J10" s="86"/>
      <c r="K10" s="87"/>
    </row>
    <row r="11" spans="2:11" ht="20.100000000000001" hidden="1" customHeight="1" x14ac:dyDescent="0.2">
      <c r="B11" s="43">
        <f>IF(ISBLANK('2022-03-17'!T13),"",'2022-03-17'!T13)</f>
        <v>0</v>
      </c>
      <c r="C11" s="43">
        <f>IF(ISBLANK('2022-03-17'!U13),"",'2022-03-17'!U13)</f>
        <v>0</v>
      </c>
      <c r="D11" s="68" t="str">
        <f>IF(B11=0,"",VLOOKUP(B11,Inscriptions!$A$1:$B$89,2,TRUE))</f>
        <v/>
      </c>
      <c r="E11" s="69" t="str">
        <f>IF(C11=0,"",VLOOKUP(C11,Inscriptions!$A$1:$B$89,2,TRUE))</f>
        <v/>
      </c>
      <c r="F11" s="43">
        <f>IF(ISBLANK('2022-03-17'!W13),"",'2022-03-17'!W13)</f>
        <v>0</v>
      </c>
      <c r="G11" s="43">
        <f>IF(ISBLANK('2022-03-17'!X13),"",'2022-03-17'!X13)</f>
        <v>0</v>
      </c>
      <c r="H11" s="68" t="str">
        <f>IF(F11=0,"",VLOOKUP(F11,Inscriptions!$A$1:$B$89,2,TRUE))</f>
        <v/>
      </c>
      <c r="I11" s="69" t="str">
        <f>IF(G11=0,"",VLOOKUP(G11,Inscriptions!$A$1:$B$89,2,TRUE))</f>
        <v/>
      </c>
      <c r="J11" s="86"/>
      <c r="K11" s="87"/>
    </row>
    <row r="12" spans="2:11" ht="20.100000000000001" hidden="1" customHeight="1" x14ac:dyDescent="0.2">
      <c r="B12" s="43">
        <f>IF(ISBLANK('2022-03-17'!T14),"",'2022-03-17'!T14)</f>
        <v>0</v>
      </c>
      <c r="C12" s="43">
        <f>IF(ISBLANK('2022-03-17'!U14),"",'2022-03-17'!U14)</f>
        <v>0</v>
      </c>
      <c r="D12" s="68" t="str">
        <f>IF(B12=0,"",VLOOKUP(B12,Inscriptions!$A$1:$B$89,2,TRUE))</f>
        <v/>
      </c>
      <c r="E12" s="69" t="str">
        <f>IF(C12=0,"",VLOOKUP(C12,Inscriptions!$A$1:$B$89,2,TRUE))</f>
        <v/>
      </c>
      <c r="F12" s="43">
        <f>IF(ISBLANK('2022-03-17'!W14),"",'2022-03-17'!W14)</f>
        <v>0</v>
      </c>
      <c r="G12" s="43">
        <f>IF(ISBLANK('2022-03-17'!X14),"",'2022-03-17'!X14)</f>
        <v>0</v>
      </c>
      <c r="H12" s="68" t="str">
        <f>IF(F12=0,"",VLOOKUP(F12,Inscriptions!$A$1:$B$89,2,TRUE))</f>
        <v/>
      </c>
      <c r="I12" s="69" t="str">
        <f>IF(G12=0,"",VLOOKUP(G12,Inscriptions!$A$1:$B$89,2,TRUE))</f>
        <v/>
      </c>
      <c r="J12" s="86"/>
      <c r="K12" s="87"/>
    </row>
    <row r="13" spans="2:11" ht="20.100000000000001" hidden="1" customHeight="1" x14ac:dyDescent="0.2">
      <c r="B13" s="43">
        <f>IF(ISBLANK('2022-03-17'!T15),"",'2022-03-17'!T15)</f>
        <v>0</v>
      </c>
      <c r="C13" s="43">
        <f>IF(ISBLANK('2022-03-17'!U15),"",'2022-03-17'!U15)</f>
        <v>0</v>
      </c>
      <c r="D13" s="68" t="str">
        <f>IF(B13=0,"",VLOOKUP(B13,Inscriptions!$A$1:$B$89,2,TRUE))</f>
        <v/>
      </c>
      <c r="E13" s="69" t="str">
        <f>IF(C13=0,"",VLOOKUP(C13,Inscriptions!$A$1:$B$89,2,TRUE))</f>
        <v/>
      </c>
      <c r="F13" s="43">
        <f>IF(ISBLANK('2022-03-17'!W15),"",'2022-03-17'!W15)</f>
        <v>0</v>
      </c>
      <c r="G13" s="43">
        <f>IF(ISBLANK('2022-03-17'!X15),"",'2022-03-17'!X15)</f>
        <v>0</v>
      </c>
      <c r="H13" s="68" t="str">
        <f>IF(F13=0,"",VLOOKUP(F13,Inscriptions!$A$1:$B$89,2,TRUE))</f>
        <v/>
      </c>
      <c r="I13" s="69" t="str">
        <f>IF(G13=0,"",VLOOKUP(G13,Inscriptions!$A$1:$B$89,2,TRUE))</f>
        <v/>
      </c>
      <c r="J13" s="86"/>
      <c r="K13" s="87"/>
    </row>
    <row r="14" spans="2:11" ht="20.100000000000001" hidden="1" customHeight="1" x14ac:dyDescent="0.2">
      <c r="B14" s="43">
        <f>IF(ISBLANK('2022-03-17'!T16),"",'2022-03-17'!T16)</f>
        <v>0</v>
      </c>
      <c r="C14" s="43">
        <f>IF(ISBLANK('2022-03-17'!U16),"",'2022-03-17'!U16)</f>
        <v>0</v>
      </c>
      <c r="D14" s="68" t="str">
        <f>IF(B14=0,"",VLOOKUP(B14,Inscriptions!$A$1:$B$89,2,TRUE))</f>
        <v/>
      </c>
      <c r="E14" s="69" t="str">
        <f>IF(C14=0,"",VLOOKUP(C14,Inscriptions!$A$1:$B$89,2,TRUE))</f>
        <v/>
      </c>
      <c r="F14" s="43">
        <f>IF(ISBLANK('2022-03-17'!W16),"",'2022-03-17'!W16)</f>
        <v>0</v>
      </c>
      <c r="G14" s="43">
        <f>IF(ISBLANK('2022-03-17'!X16),"",'2022-03-17'!X16)</f>
        <v>0</v>
      </c>
      <c r="H14" s="68" t="str">
        <f>IF(F14=0,"",VLOOKUP(F14,Inscriptions!$A$1:$B$89,2,TRUE))</f>
        <v/>
      </c>
      <c r="I14" s="69" t="str">
        <f>IF(G14=0,"",VLOOKUP(G14,Inscriptions!$A$1:$B$89,2,TRUE))</f>
        <v/>
      </c>
      <c r="J14" s="88"/>
      <c r="K14" s="89"/>
    </row>
    <row r="15" spans="2:11" hidden="1" x14ac:dyDescent="0.2">
      <c r="B15" s="91">
        <f>IF(ISBLANK('2022-03-17'!T17),"",'2022-03-17'!T17)</f>
        <v>0</v>
      </c>
      <c r="C15" s="91">
        <f>IF(ISBLANK('2022-03-17'!U17),"",'2022-03-17'!U17)</f>
        <v>0</v>
      </c>
      <c r="D15" s="68" t="str">
        <f>IF(B15=0,"",VLOOKUP(B15,Inscriptions!$A$1:$B$89,2,TRUE))</f>
        <v/>
      </c>
      <c r="E15" s="69" t="str">
        <f>IF(C15=0,"",VLOOKUP(C15,Inscriptions!$A$1:$B$89,2,TRUE))</f>
        <v/>
      </c>
      <c r="F15" s="91">
        <f>IF(ISBLANK('2022-03-17'!W17),"",'2022-03-17'!W17)</f>
        <v>0</v>
      </c>
      <c r="G15" s="91">
        <f>IF(ISBLANK('2022-03-17'!X17),"",'2022-03-17'!X17)</f>
        <v>0</v>
      </c>
      <c r="H15" s="68" t="str">
        <f>IF(F15=0,"",VLOOKUP(F15,Inscriptions!$A$1:$B$89,2,TRUE))</f>
        <v/>
      </c>
      <c r="I15" s="69" t="str">
        <f>IF(G15=0,"",VLOOKUP(G15,Inscriptions!$A$1:$B$89,2,TRUE))</f>
        <v/>
      </c>
      <c r="J15" s="86"/>
      <c r="K15" s="87"/>
    </row>
    <row r="16" spans="2:11" hidden="1" x14ac:dyDescent="0.2">
      <c r="B16" s="91">
        <f>IF(ISBLANK('2022-03-17'!T18),"",'2022-03-17'!T18)</f>
        <v>0</v>
      </c>
      <c r="C16" s="91">
        <f>IF(ISBLANK('2022-03-17'!U18),"",'2022-03-17'!U18)</f>
        <v>0</v>
      </c>
      <c r="D16" s="68" t="str">
        <f>IF(B16=0,"",VLOOKUP(B16,Inscriptions!$A$1:$B$89,2,TRUE))</f>
        <v/>
      </c>
      <c r="E16" s="69" t="str">
        <f>IF(C16=0,"",VLOOKUP(C16,Inscriptions!$A$1:$B$89,2,TRUE))</f>
        <v/>
      </c>
      <c r="F16" s="91">
        <f>IF(ISBLANK('2022-03-17'!W18),"",'2022-03-17'!W18)</f>
        <v>0</v>
      </c>
      <c r="G16" s="91">
        <f>IF(ISBLANK('2022-03-17'!X18),"",'2022-03-17'!X18)</f>
        <v>0</v>
      </c>
      <c r="H16" s="68" t="str">
        <f>IF(F16=0,"",VLOOKUP(F16,Inscriptions!$A$1:$B$89,2,TRUE))</f>
        <v/>
      </c>
      <c r="I16" s="69" t="str">
        <f>IF(G16=0,"",VLOOKUP(G16,Inscriptions!$A$1:$B$89,2,TRUE))</f>
        <v/>
      </c>
      <c r="J16" s="86"/>
      <c r="K16" s="87"/>
    </row>
    <row r="17" spans="2:11" hidden="1" x14ac:dyDescent="0.2">
      <c r="B17" s="91">
        <f>IF(ISBLANK('2022-03-17'!T19),"",'2022-03-17'!T19)</f>
        <v>0</v>
      </c>
      <c r="C17" s="91">
        <f>IF(ISBLANK('2022-03-17'!U19),"",'2022-03-17'!U19)</f>
        <v>0</v>
      </c>
      <c r="D17" s="68" t="str">
        <f>IF(B17=0,"",VLOOKUP(B17,Inscriptions!$A$1:$B$89,2,TRUE))</f>
        <v/>
      </c>
      <c r="E17" s="69" t="str">
        <f>IF(C17=0,"",VLOOKUP(C17,Inscriptions!$A$1:$B$89,2,TRUE))</f>
        <v/>
      </c>
      <c r="F17" s="91">
        <f>IF(ISBLANK('2022-03-17'!W19),"",'2022-03-17'!W19)</f>
        <v>0</v>
      </c>
      <c r="G17" s="91">
        <f>IF(ISBLANK('2022-03-17'!X19),"",'2022-03-17'!X19)</f>
        <v>0</v>
      </c>
      <c r="H17" s="68" t="str">
        <f>IF(F17=0,"",VLOOKUP(F17,Inscriptions!$A$1:$B$89,2,TRUE))</f>
        <v/>
      </c>
      <c r="I17" s="69" t="str">
        <f>IF(G17=0,"",VLOOKUP(G17,Inscriptions!$A$1:$B$89,2,TRUE))</f>
        <v/>
      </c>
      <c r="J17" s="86"/>
      <c r="K17" s="87"/>
    </row>
    <row r="18" spans="2:11" hidden="1" x14ac:dyDescent="0.2">
      <c r="B18" s="91">
        <f>IF(ISBLANK('2022-03-17'!T20),"",'2022-03-17'!T20)</f>
        <v>0</v>
      </c>
      <c r="C18" s="91">
        <f>IF(ISBLANK('2022-03-17'!U20),"",'2022-03-17'!U20)</f>
        <v>0</v>
      </c>
      <c r="D18" s="68" t="str">
        <f>IF(B18=0,"",VLOOKUP(B18,Inscriptions!$A$1:$B$89,2,TRUE))</f>
        <v/>
      </c>
      <c r="E18" s="69" t="str">
        <f>IF(C18=0,"",VLOOKUP(C18,Inscriptions!$A$1:$B$89,2,TRUE))</f>
        <v/>
      </c>
      <c r="F18" s="91">
        <f>IF(ISBLANK('2022-03-17'!W20),"",'2022-03-17'!W20)</f>
        <v>0</v>
      </c>
      <c r="G18" s="91">
        <f>IF(ISBLANK('2022-03-17'!X20),"",'2022-03-17'!X20)</f>
        <v>0</v>
      </c>
      <c r="H18" s="68" t="str">
        <f>IF(F18=0,"",VLOOKUP(F18,Inscriptions!$A$1:$B$89,2,TRUE))</f>
        <v/>
      </c>
      <c r="I18" s="69" t="str">
        <f>IF(G18=0,"",VLOOKUP(G18,Inscriptions!$A$1:$B$89,2,TRUE))</f>
        <v/>
      </c>
      <c r="J18" s="86"/>
      <c r="K18" s="87"/>
    </row>
    <row r="19" spans="2:11" hidden="1" x14ac:dyDescent="0.2">
      <c r="B19" s="91">
        <f>IF(ISBLANK('2022-03-17'!T21),"",'2022-03-17'!T21)</f>
        <v>0</v>
      </c>
      <c r="C19" s="91">
        <f>IF(ISBLANK('2022-03-17'!U21),"",'2022-03-17'!U21)</f>
        <v>0</v>
      </c>
      <c r="D19" s="68" t="str">
        <f>IF(B19=0,"",VLOOKUP(B19,Inscriptions!$A$1:$B$89,2,TRUE))</f>
        <v/>
      </c>
      <c r="E19" s="69" t="str">
        <f>IF(C19=0,"",VLOOKUP(C19,Inscriptions!$A$1:$B$89,2,TRUE))</f>
        <v/>
      </c>
      <c r="F19" s="91">
        <f>IF(ISBLANK('2022-03-17'!W21),"",'2022-03-17'!W21)</f>
        <v>0</v>
      </c>
      <c r="G19" s="91">
        <f>IF(ISBLANK('2022-03-17'!X21),"",'2022-03-17'!X21)</f>
        <v>0</v>
      </c>
      <c r="H19" s="68" t="str">
        <f>IF(F19=0,"",VLOOKUP(F19,Inscriptions!$A$1:$B$89,2,TRUE))</f>
        <v/>
      </c>
      <c r="I19" s="69" t="str">
        <f>IF(G19=0,"",VLOOKUP(G19,Inscriptions!$A$1:$B$89,2,TRUE))</f>
        <v/>
      </c>
      <c r="J19" s="86"/>
      <c r="K19" s="87"/>
    </row>
    <row r="20" spans="2:11" hidden="1" x14ac:dyDescent="0.2">
      <c r="B20" s="91">
        <f>IF(ISBLANK('2022-03-17'!T22),"",'2022-03-17'!T22)</f>
        <v>0</v>
      </c>
      <c r="C20" s="91">
        <f>IF(ISBLANK('2022-03-17'!U22),"",'2022-03-17'!U22)</f>
        <v>0</v>
      </c>
      <c r="D20" s="68" t="str">
        <f>IF(B20=0,"",VLOOKUP(B20,Inscriptions!$A$1:$B$89,2,TRUE))</f>
        <v/>
      </c>
      <c r="E20" s="69" t="str">
        <f>IF(C20=0,"",VLOOKUP(C20,Inscriptions!$A$1:$B$89,2,TRUE))</f>
        <v/>
      </c>
      <c r="F20" s="91">
        <f>IF(ISBLANK('2022-03-17'!W22),"",'2022-03-17'!W22)</f>
        <v>0</v>
      </c>
      <c r="G20" s="91">
        <f>IF(ISBLANK('2022-03-17'!X22),"",'2022-03-17'!X22)</f>
        <v>0</v>
      </c>
      <c r="H20" s="68" t="str">
        <f>IF(F20=0,"",VLOOKUP(F20,Inscriptions!$A$1:$B$89,2,TRUE))</f>
        <v/>
      </c>
      <c r="I20" s="69" t="str">
        <f>IF(G20=0,"",VLOOKUP(G20,Inscriptions!$A$1:$B$89,2,TRUE))</f>
        <v/>
      </c>
      <c r="J20" s="86"/>
      <c r="K20" s="87"/>
    </row>
  </sheetData>
  <sheetProtection sheet="1" objects="1" formatRows="0"/>
  <mergeCells count="6">
    <mergeCell ref="J3:K3"/>
    <mergeCell ref="D1:I2"/>
    <mergeCell ref="B3:C3"/>
    <mergeCell ref="D3:E3"/>
    <mergeCell ref="H3:I3"/>
    <mergeCell ref="J1:K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62367-FF7F-4B01-8240-A05D977AACB6}">
  <sheetPr codeName="Feuil6">
    <tabColor theme="5" tint="0.59999389629810485"/>
  </sheetPr>
  <dimension ref="B1:K20"/>
  <sheetViews>
    <sheetView showGridLines="0" workbookViewId="0">
      <selection activeCell="J4" sqref="J4"/>
    </sheetView>
  </sheetViews>
  <sheetFormatPr baseColWidth="10" defaultColWidth="11.42578125" defaultRowHeight="18" x14ac:dyDescent="0.2"/>
  <cols>
    <col min="1" max="1" width="11.42578125" style="43" customWidth="1"/>
    <col min="2" max="3" width="4.42578125" style="43" hidden="1" customWidth="1"/>
    <col min="4" max="5" width="38.7109375" style="43" customWidth="1"/>
    <col min="6" max="7" width="4.42578125" style="43" hidden="1" customWidth="1"/>
    <col min="8" max="9" width="38.7109375" style="43" customWidth="1"/>
    <col min="10" max="11" width="11.42578125" style="90"/>
    <col min="12" max="16384" width="11.42578125" style="43"/>
  </cols>
  <sheetData>
    <row r="1" spans="2:11" x14ac:dyDescent="0.2">
      <c r="D1" s="127" t="s">
        <v>18</v>
      </c>
      <c r="E1" s="127"/>
      <c r="F1" s="127"/>
      <c r="G1" s="127"/>
      <c r="H1" s="127"/>
      <c r="I1" s="127"/>
      <c r="J1" s="130" t="s">
        <v>109</v>
      </c>
      <c r="K1" s="130"/>
    </row>
    <row r="2" spans="2:11" ht="18.75" thickBot="1" x14ac:dyDescent="0.25">
      <c r="D2" s="127"/>
      <c r="E2" s="127"/>
      <c r="F2" s="127"/>
      <c r="G2" s="127"/>
      <c r="H2" s="127"/>
      <c r="I2" s="127"/>
      <c r="J2" s="130"/>
      <c r="K2" s="130"/>
    </row>
    <row r="3" spans="2:11" ht="18.75" thickBot="1" x14ac:dyDescent="0.25">
      <c r="B3" s="127"/>
      <c r="C3" s="127"/>
      <c r="D3" s="128" t="s">
        <v>14</v>
      </c>
      <c r="E3" s="129"/>
      <c r="H3" s="128" t="s">
        <v>13</v>
      </c>
      <c r="I3" s="129"/>
      <c r="J3" s="126" t="s">
        <v>15</v>
      </c>
      <c r="K3" s="126"/>
    </row>
    <row r="4" spans="2:11" ht="20.100000000000001" hidden="1" customHeight="1" x14ac:dyDescent="0.2">
      <c r="B4" s="43">
        <f>IF(ISBLANK('2022-03-17'!Z6),"",'2022-03-17'!Z6)</f>
        <v>0</v>
      </c>
      <c r="C4" s="43">
        <f>IF(ISBLANK('2022-03-17'!AA6),"",'2022-03-17'!AA6)</f>
        <v>0</v>
      </c>
      <c r="D4" s="66" t="str">
        <f>IF(B4=0,"",VLOOKUP(B4,Inscriptions!$A$1:$B$89,2,TRUE))</f>
        <v/>
      </c>
      <c r="E4" s="67" t="str">
        <f>IF(C4=0,"",VLOOKUP(C4,Inscriptions!$A$1:$B$89,2,TRUE))</f>
        <v/>
      </c>
      <c r="F4" s="43">
        <f>IF(ISBLANK('2022-03-17'!AC6),"",'2022-03-17'!AC6)</f>
        <v>0</v>
      </c>
      <c r="G4" s="43">
        <f>IF(ISBLANK('2022-03-17'!AD6),"",'2022-03-17'!AD6)</f>
        <v>0</v>
      </c>
      <c r="H4" s="66" t="str">
        <f>IF(F4=0,"",VLOOKUP(F4,Inscriptions!$A$1:$B$89,2,TRUE))</f>
        <v/>
      </c>
      <c r="I4" s="67" t="str">
        <f>IF(G4=0,"",VLOOKUP(G4,Inscriptions!$A$1:$B$89,2,TRUE))</f>
        <v/>
      </c>
      <c r="J4" s="86"/>
      <c r="K4" s="87"/>
    </row>
    <row r="5" spans="2:11" ht="20.100000000000001" hidden="1" customHeight="1" x14ac:dyDescent="0.2">
      <c r="B5" s="43">
        <f>IF(ISBLANK('2022-03-17'!Z7),"",'2022-03-17'!Z7)</f>
        <v>0</v>
      </c>
      <c r="C5" s="43">
        <f>IF(ISBLANK('2022-03-17'!AA7),"",'2022-03-17'!AA7)</f>
        <v>0</v>
      </c>
      <c r="D5" s="68" t="str">
        <f>IF(B5=0,"",VLOOKUP(B5,Inscriptions!$A$1:$B$89,2,TRUE))</f>
        <v/>
      </c>
      <c r="E5" s="69" t="str">
        <f>IF(C5=0,"",VLOOKUP(C5,Inscriptions!$A$1:$B$89,2,TRUE))</f>
        <v/>
      </c>
      <c r="F5" s="43">
        <f>IF(ISBLANK('2022-03-17'!AC7),"",'2022-03-17'!AC7)</f>
        <v>0</v>
      </c>
      <c r="G5" s="43">
        <f>IF(ISBLANK('2022-03-17'!AD7),"",'2022-03-17'!AD7)</f>
        <v>0</v>
      </c>
      <c r="H5" s="68" t="str">
        <f>IF(F5=0,"",VLOOKUP(F5,Inscriptions!$A$1:$B$89,2,TRUE))</f>
        <v/>
      </c>
      <c r="I5" s="69" t="str">
        <f>IF(G5=0,"",VLOOKUP(G5,Inscriptions!$A$1:$B$89,2,TRUE))</f>
        <v/>
      </c>
      <c r="J5" s="86"/>
      <c r="K5" s="87"/>
    </row>
    <row r="6" spans="2:11" ht="20.100000000000001" hidden="1" customHeight="1" x14ac:dyDescent="0.2">
      <c r="B6" s="43">
        <f>IF(ISBLANK('2022-03-17'!Z8),"",'2022-03-17'!Z8)</f>
        <v>0</v>
      </c>
      <c r="C6" s="43">
        <f>IF(ISBLANK('2022-03-17'!AA8),"",'2022-03-17'!AA8)</f>
        <v>0</v>
      </c>
      <c r="D6" s="68" t="str">
        <f>IF(B6=0,"",VLOOKUP(B6,Inscriptions!$A$1:$B$89,2,TRUE))</f>
        <v/>
      </c>
      <c r="E6" s="69" t="str">
        <f>IF(C6=0,"",VLOOKUP(C6,Inscriptions!$A$1:$B$89,2,TRUE))</f>
        <v/>
      </c>
      <c r="F6" s="43">
        <f>IF(ISBLANK('2022-03-17'!AC8),"",'2022-03-17'!AC8)</f>
        <v>0</v>
      </c>
      <c r="G6" s="43">
        <f>IF(ISBLANK('2022-03-17'!AD8),"",'2022-03-17'!AD8)</f>
        <v>0</v>
      </c>
      <c r="H6" s="68" t="str">
        <f>IF(F6=0,"",VLOOKUP(F6,Inscriptions!$A$1:$B$89,2,TRUE))</f>
        <v/>
      </c>
      <c r="I6" s="69" t="str">
        <f>IF(G6=0,"",VLOOKUP(G6,Inscriptions!$A$1:$B$89,2,TRUE))</f>
        <v/>
      </c>
      <c r="J6" s="86"/>
      <c r="K6" s="87"/>
    </row>
    <row r="7" spans="2:11" ht="20.100000000000001" hidden="1" customHeight="1" x14ac:dyDescent="0.2">
      <c r="B7" s="43">
        <f>IF(ISBLANK('2022-03-17'!Z9),"",'2022-03-17'!Z9)</f>
        <v>0</v>
      </c>
      <c r="C7" s="43">
        <f>IF(ISBLANK('2022-03-17'!AA9),"",'2022-03-17'!AA9)</f>
        <v>0</v>
      </c>
      <c r="D7" s="68" t="str">
        <f>IF(B7=0,"",VLOOKUP(B7,Inscriptions!$A$1:$B$89,2,TRUE))</f>
        <v/>
      </c>
      <c r="E7" s="69" t="str">
        <f>IF(C7=0,"",VLOOKUP(C7,Inscriptions!$A$1:$B$89,2,TRUE))</f>
        <v/>
      </c>
      <c r="F7" s="43">
        <f>IF(ISBLANK('2022-03-17'!AC9),"",'2022-03-17'!AC9)</f>
        <v>0</v>
      </c>
      <c r="G7" s="43">
        <f>IF(ISBLANK('2022-03-17'!AD9),"",'2022-03-17'!AD9)</f>
        <v>0</v>
      </c>
      <c r="H7" s="68" t="str">
        <f>IF(F7=0,"",VLOOKUP(F7,Inscriptions!$A$1:$B$89,2,TRUE))</f>
        <v/>
      </c>
      <c r="I7" s="69" t="str">
        <f>IF(G7=0,"",VLOOKUP(G7,Inscriptions!$A$1:$B$89,2,TRUE))</f>
        <v/>
      </c>
      <c r="J7" s="86"/>
      <c r="K7" s="87"/>
    </row>
    <row r="8" spans="2:11" ht="20.100000000000001" hidden="1" customHeight="1" x14ac:dyDescent="0.2">
      <c r="B8" s="43">
        <f>IF(ISBLANK('2022-03-17'!Z10),"",'2022-03-17'!Z10)</f>
        <v>0</v>
      </c>
      <c r="C8" s="43">
        <f>IF(ISBLANK('2022-03-17'!AA10),"",'2022-03-17'!AA10)</f>
        <v>0</v>
      </c>
      <c r="D8" s="68" t="str">
        <f>IF(B8=0,"",VLOOKUP(B8,Inscriptions!$A$1:$B$89,2,TRUE))</f>
        <v/>
      </c>
      <c r="E8" s="69" t="str">
        <f>IF(C8=0,"",VLOOKUP(C8,Inscriptions!$A$1:$B$89,2,TRUE))</f>
        <v/>
      </c>
      <c r="F8" s="43">
        <f>IF(ISBLANK('2022-03-17'!AC10),"",'2022-03-17'!AC10)</f>
        <v>0</v>
      </c>
      <c r="G8" s="43">
        <f>IF(ISBLANK('2022-03-17'!AD10),"",'2022-03-17'!AD10)</f>
        <v>0</v>
      </c>
      <c r="H8" s="68" t="str">
        <f>IF(F8=0,"",VLOOKUP(F8,Inscriptions!$A$1:$B$89,2,TRUE))</f>
        <v/>
      </c>
      <c r="I8" s="69" t="str">
        <f>IF(G8=0,"",VLOOKUP(G8,Inscriptions!$A$1:$B$89,2,TRUE))</f>
        <v/>
      </c>
      <c r="J8" s="86"/>
      <c r="K8" s="87"/>
    </row>
    <row r="9" spans="2:11" ht="20.100000000000001" hidden="1" customHeight="1" x14ac:dyDescent="0.2">
      <c r="B9" s="43">
        <f>IF(ISBLANK('2022-03-17'!Z11),"",'2022-03-17'!Z11)</f>
        <v>0</v>
      </c>
      <c r="C9" s="43">
        <f>IF(ISBLANK('2022-03-17'!AA11),"",'2022-03-17'!AA11)</f>
        <v>0</v>
      </c>
      <c r="D9" s="68" t="str">
        <f>IF(B9=0,"",VLOOKUP(B9,Inscriptions!$A$1:$B$89,2,TRUE))</f>
        <v/>
      </c>
      <c r="E9" s="69" t="str">
        <f>IF(C9=0,"",VLOOKUP(C9,Inscriptions!$A$1:$B$89,2,TRUE))</f>
        <v/>
      </c>
      <c r="F9" s="43">
        <f>IF(ISBLANK('2022-03-17'!AC11),"",'2022-03-17'!AC11)</f>
        <v>0</v>
      </c>
      <c r="G9" s="43">
        <f>IF(ISBLANK('2022-03-17'!AD11),"",'2022-03-17'!AD11)</f>
        <v>0</v>
      </c>
      <c r="H9" s="68" t="str">
        <f>IF(F9=0,"",VLOOKUP(F9,Inscriptions!$A$1:$B$89,2,TRUE))</f>
        <v/>
      </c>
      <c r="I9" s="69" t="str">
        <f>IF(G9=0,"",VLOOKUP(G9,Inscriptions!$A$1:$B$89,2,TRUE))</f>
        <v/>
      </c>
      <c r="J9" s="86"/>
      <c r="K9" s="87"/>
    </row>
    <row r="10" spans="2:11" ht="20.100000000000001" hidden="1" customHeight="1" x14ac:dyDescent="0.2">
      <c r="B10" s="43">
        <f>IF(ISBLANK('2022-03-17'!Z12),"",'2022-03-17'!Z12)</f>
        <v>0</v>
      </c>
      <c r="C10" s="43">
        <f>IF(ISBLANK('2022-03-17'!AA12),"",'2022-03-17'!AA12)</f>
        <v>0</v>
      </c>
      <c r="D10" s="68" t="str">
        <f>IF(B10=0,"",VLOOKUP(B10,Inscriptions!$A$1:$B$89,2,TRUE))</f>
        <v/>
      </c>
      <c r="E10" s="69" t="str">
        <f>IF(C10=0,"",VLOOKUP(C10,Inscriptions!$A$1:$B$89,2,TRUE))</f>
        <v/>
      </c>
      <c r="F10" s="43">
        <f>IF(ISBLANK('2022-03-17'!AC12),"",'2022-03-17'!AC12)</f>
        <v>0</v>
      </c>
      <c r="G10" s="43">
        <f>IF(ISBLANK('2022-03-17'!AD12),"",'2022-03-17'!AD12)</f>
        <v>0</v>
      </c>
      <c r="H10" s="68" t="str">
        <f>IF(F10=0,"",VLOOKUP(F10,Inscriptions!$A$1:$B$89,2,TRUE))</f>
        <v/>
      </c>
      <c r="I10" s="69" t="str">
        <f>IF(G10=0,"",VLOOKUP(G10,Inscriptions!$A$1:$B$89,2,TRUE))</f>
        <v/>
      </c>
      <c r="J10" s="86"/>
      <c r="K10" s="87"/>
    </row>
    <row r="11" spans="2:11" ht="20.100000000000001" hidden="1" customHeight="1" x14ac:dyDescent="0.2">
      <c r="B11" s="43">
        <f>IF(ISBLANK('2022-03-17'!Z13),"",'2022-03-17'!Z13)</f>
        <v>0</v>
      </c>
      <c r="C11" s="43">
        <f>IF(ISBLANK('2022-03-17'!AA13),"",'2022-03-17'!AA13)</f>
        <v>0</v>
      </c>
      <c r="D11" s="68" t="str">
        <f>IF(B11=0,"",VLOOKUP(B11,Inscriptions!$A$1:$B$89,2,TRUE))</f>
        <v/>
      </c>
      <c r="E11" s="69" t="str">
        <f>IF(C11=0,"",VLOOKUP(C11,Inscriptions!$A$1:$B$89,2,TRUE))</f>
        <v/>
      </c>
      <c r="F11" s="43">
        <f>IF(ISBLANK('2022-03-17'!AC13),"",'2022-03-17'!AC13)</f>
        <v>0</v>
      </c>
      <c r="G11" s="43">
        <f>IF(ISBLANK('2022-03-17'!AD13),"",'2022-03-17'!AD13)</f>
        <v>0</v>
      </c>
      <c r="H11" s="68" t="str">
        <f>IF(F11=0,"",VLOOKUP(F11,Inscriptions!$A$1:$B$89,2,TRUE))</f>
        <v/>
      </c>
      <c r="I11" s="69" t="str">
        <f>IF(G11=0,"",VLOOKUP(G11,Inscriptions!$A$1:$B$89,2,TRUE))</f>
        <v/>
      </c>
      <c r="J11" s="86"/>
      <c r="K11" s="87"/>
    </row>
    <row r="12" spans="2:11" ht="20.100000000000001" hidden="1" customHeight="1" x14ac:dyDescent="0.2">
      <c r="B12" s="43">
        <f>IF(ISBLANK('2022-03-17'!Z14),"",'2022-03-17'!Z14)</f>
        <v>0</v>
      </c>
      <c r="C12" s="43">
        <f>IF(ISBLANK('2022-03-17'!AA14),"",'2022-03-17'!AA14)</f>
        <v>0</v>
      </c>
      <c r="D12" s="68" t="str">
        <f>IF(B12=0,"",VLOOKUP(B12,Inscriptions!$A$1:$B$89,2,TRUE))</f>
        <v/>
      </c>
      <c r="E12" s="69" t="str">
        <f>IF(C12=0,"",VLOOKUP(C12,Inscriptions!$A$1:$B$89,2,TRUE))</f>
        <v/>
      </c>
      <c r="F12" s="43">
        <f>IF(ISBLANK('2022-03-17'!AC14),"",'2022-03-17'!AC14)</f>
        <v>0</v>
      </c>
      <c r="G12" s="43">
        <f>IF(ISBLANK('2022-03-17'!AD14),"",'2022-03-17'!AD14)</f>
        <v>0</v>
      </c>
      <c r="H12" s="68" t="str">
        <f>IF(F12=0,"",VLOOKUP(F12,Inscriptions!$A$1:$B$89,2,TRUE))</f>
        <v/>
      </c>
      <c r="I12" s="69" t="str">
        <f>IF(G12=0,"",VLOOKUP(G12,Inscriptions!$A$1:$B$89,2,TRUE))</f>
        <v/>
      </c>
      <c r="J12" s="86"/>
      <c r="K12" s="87"/>
    </row>
    <row r="13" spans="2:11" ht="20.100000000000001" hidden="1" customHeight="1" x14ac:dyDescent="0.2">
      <c r="B13" s="43">
        <f>IF(ISBLANK('2022-03-17'!Z15),"",'2022-03-17'!Z15)</f>
        <v>0</v>
      </c>
      <c r="C13" s="43">
        <f>IF(ISBLANK('2022-03-17'!AA15),"",'2022-03-17'!AA15)</f>
        <v>0</v>
      </c>
      <c r="D13" s="68" t="str">
        <f>IF(B13=0,"",VLOOKUP(B13,Inscriptions!$A$1:$B$89,2,TRUE))</f>
        <v/>
      </c>
      <c r="E13" s="69" t="str">
        <f>IF(C13=0,"",VLOOKUP(C13,Inscriptions!$A$1:$B$89,2,TRUE))</f>
        <v/>
      </c>
      <c r="F13" s="43">
        <f>IF(ISBLANK('2022-03-17'!AC15),"",'2022-03-17'!AC15)</f>
        <v>0</v>
      </c>
      <c r="G13" s="43">
        <f>IF(ISBLANK('2022-03-17'!AD15),"",'2022-03-17'!AD15)</f>
        <v>0</v>
      </c>
      <c r="H13" s="68" t="str">
        <f>IF(F13=0,"",VLOOKUP(F13,Inscriptions!$A$1:$B$89,2,TRUE))</f>
        <v/>
      </c>
      <c r="I13" s="69" t="str">
        <f>IF(G13=0,"",VLOOKUP(G13,Inscriptions!$A$1:$B$89,2,TRUE))</f>
        <v/>
      </c>
      <c r="J13" s="86"/>
      <c r="K13" s="87"/>
    </row>
    <row r="14" spans="2:11" ht="20.100000000000001" hidden="1" customHeight="1" x14ac:dyDescent="0.2">
      <c r="B14" s="43">
        <f>IF(ISBLANK('2022-03-17'!Z16),"",'2022-03-17'!Z16)</f>
        <v>0</v>
      </c>
      <c r="C14" s="43">
        <f>IF(ISBLANK('2022-03-17'!AA16),"",'2022-03-17'!AA16)</f>
        <v>0</v>
      </c>
      <c r="D14" s="68" t="str">
        <f>IF(B14=0,"",VLOOKUP(B14,Inscriptions!$A$1:$B$89,2,TRUE))</f>
        <v/>
      </c>
      <c r="E14" s="69" t="str">
        <f>IF(C14=0,"",VLOOKUP(C14,Inscriptions!$A$1:$B$89,2,TRUE))</f>
        <v/>
      </c>
      <c r="F14" s="43">
        <f>IF(ISBLANK('2022-03-17'!AC16),"",'2022-03-17'!AC16)</f>
        <v>0</v>
      </c>
      <c r="G14" s="43">
        <f>IF(ISBLANK('2022-03-17'!AD16),"",'2022-03-17'!AD16)</f>
        <v>0</v>
      </c>
      <c r="H14" s="68" t="str">
        <f>IF(F14=0,"",VLOOKUP(F14,Inscriptions!$A$1:$B$89,2,TRUE))</f>
        <v/>
      </c>
      <c r="I14" s="69" t="str">
        <f>IF(G14=0,"",VLOOKUP(G14,Inscriptions!$A$1:$B$89,2,TRUE))</f>
        <v/>
      </c>
      <c r="J14" s="88"/>
      <c r="K14" s="89"/>
    </row>
    <row r="15" spans="2:11" hidden="1" x14ac:dyDescent="0.2">
      <c r="B15" s="91">
        <f>IF(ISBLANK('2022-03-17'!Z17),"",'2022-03-17'!Z17)</f>
        <v>0</v>
      </c>
      <c r="C15" s="91">
        <f>IF(ISBLANK('2022-03-17'!AA17),"",'2022-03-17'!AA17)</f>
        <v>0</v>
      </c>
      <c r="D15" s="68" t="str">
        <f>IF(B15=0,"",VLOOKUP(B15,Inscriptions!$A$1:$B$89,2,TRUE))</f>
        <v/>
      </c>
      <c r="E15" s="69" t="str">
        <f>IF(C15=0,"",VLOOKUP(C15,Inscriptions!$A$1:$B$89,2,TRUE))</f>
        <v/>
      </c>
      <c r="F15" s="91">
        <f>IF(ISBLANK('2022-03-17'!AC17),"",'2022-03-17'!AC17)</f>
        <v>0</v>
      </c>
      <c r="G15" s="91">
        <f>IF(ISBLANK('2022-03-17'!AD17),"",'2022-03-17'!AD17)</f>
        <v>0</v>
      </c>
      <c r="H15" s="68" t="str">
        <f>IF(F15=0,"",VLOOKUP(F15,Inscriptions!$A$1:$B$89,2,TRUE))</f>
        <v/>
      </c>
      <c r="I15" s="69" t="str">
        <f>IF(G15=0,"",VLOOKUP(G15,Inscriptions!$A$1:$B$89,2,TRUE))</f>
        <v/>
      </c>
      <c r="J15" s="86"/>
      <c r="K15" s="87"/>
    </row>
    <row r="16" spans="2:11" hidden="1" x14ac:dyDescent="0.2">
      <c r="B16" s="91">
        <f>IF(ISBLANK('2022-03-17'!Z18),"",'2022-03-17'!Z18)</f>
        <v>0</v>
      </c>
      <c r="C16" s="91">
        <f>IF(ISBLANK('2022-03-17'!AA18),"",'2022-03-17'!AA18)</f>
        <v>0</v>
      </c>
      <c r="D16" s="68" t="str">
        <f>IF(B16=0,"",VLOOKUP(B16,Inscriptions!$A$1:$B$89,2,TRUE))</f>
        <v/>
      </c>
      <c r="E16" s="69" t="str">
        <f>IF(C16=0,"",VLOOKUP(C16,Inscriptions!$A$1:$B$89,2,TRUE))</f>
        <v/>
      </c>
      <c r="F16" s="91">
        <f>IF(ISBLANK('2022-03-17'!AC18),"",'2022-03-17'!AC18)</f>
        <v>0</v>
      </c>
      <c r="G16" s="91">
        <f>IF(ISBLANK('2022-03-17'!AD18),"",'2022-03-17'!AD18)</f>
        <v>0</v>
      </c>
      <c r="H16" s="68" t="str">
        <f>IF(F16=0,"",VLOOKUP(F16,Inscriptions!$A$1:$B$89,2,TRUE))</f>
        <v/>
      </c>
      <c r="I16" s="69" t="str">
        <f>IF(G16=0,"",VLOOKUP(G16,Inscriptions!$A$1:$B$89,2,TRUE))</f>
        <v/>
      </c>
      <c r="J16" s="86"/>
      <c r="K16" s="87"/>
    </row>
    <row r="17" spans="2:11" hidden="1" x14ac:dyDescent="0.2">
      <c r="B17" s="91">
        <f>IF(ISBLANK('2022-03-17'!Z19),"",'2022-03-17'!Z19)</f>
        <v>0</v>
      </c>
      <c r="C17" s="91">
        <f>IF(ISBLANK('2022-03-17'!AA19),"",'2022-03-17'!AA19)</f>
        <v>0</v>
      </c>
      <c r="D17" s="68" t="str">
        <f>IF(B17=0,"",VLOOKUP(B17,Inscriptions!$A$1:$B$89,2,TRUE))</f>
        <v/>
      </c>
      <c r="E17" s="69" t="str">
        <f>IF(C17=0,"",VLOOKUP(C17,Inscriptions!$A$1:$B$89,2,TRUE))</f>
        <v/>
      </c>
      <c r="F17" s="91">
        <f>IF(ISBLANK('2022-03-17'!AC19),"",'2022-03-17'!AC19)</f>
        <v>0</v>
      </c>
      <c r="G17" s="91">
        <f>IF(ISBLANK('2022-03-17'!AD19),"",'2022-03-17'!AD19)</f>
        <v>0</v>
      </c>
      <c r="H17" s="68" t="str">
        <f>IF(F17=0,"",VLOOKUP(F17,Inscriptions!$A$1:$B$89,2,TRUE))</f>
        <v/>
      </c>
      <c r="I17" s="69" t="str">
        <f>IF(G17=0,"",VLOOKUP(G17,Inscriptions!$A$1:$B$89,2,TRUE))</f>
        <v/>
      </c>
      <c r="J17" s="86"/>
      <c r="K17" s="87"/>
    </row>
    <row r="18" spans="2:11" hidden="1" x14ac:dyDescent="0.2">
      <c r="B18" s="91">
        <f>IF(ISBLANK('2022-03-17'!Z20),"",'2022-03-17'!Z20)</f>
        <v>0</v>
      </c>
      <c r="C18" s="91">
        <f>IF(ISBLANK('2022-03-17'!AA20),"",'2022-03-17'!AA20)</f>
        <v>0</v>
      </c>
      <c r="D18" s="68" t="str">
        <f>IF(B18=0,"",VLOOKUP(B18,Inscriptions!$A$1:$B$89,2,TRUE))</f>
        <v/>
      </c>
      <c r="E18" s="69" t="str">
        <f>IF(C18=0,"",VLOOKUP(C18,Inscriptions!$A$1:$B$89,2,TRUE))</f>
        <v/>
      </c>
      <c r="F18" s="91">
        <f>IF(ISBLANK('2022-03-17'!AC20),"",'2022-03-17'!AC20)</f>
        <v>0</v>
      </c>
      <c r="G18" s="91">
        <f>IF(ISBLANK('2022-03-17'!AD20),"",'2022-03-17'!AD20)</f>
        <v>0</v>
      </c>
      <c r="H18" s="68" t="str">
        <f>IF(F18=0,"",VLOOKUP(F18,Inscriptions!$A$1:$B$89,2,TRUE))</f>
        <v/>
      </c>
      <c r="I18" s="69" t="str">
        <f>IF(G18=0,"",VLOOKUP(G18,Inscriptions!$A$1:$B$89,2,TRUE))</f>
        <v/>
      </c>
      <c r="J18" s="86"/>
      <c r="K18" s="87"/>
    </row>
    <row r="19" spans="2:11" hidden="1" x14ac:dyDescent="0.2">
      <c r="B19" s="91">
        <f>IF(ISBLANK('2022-03-17'!Z21),"",'2022-03-17'!Z21)</f>
        <v>0</v>
      </c>
      <c r="C19" s="91">
        <f>IF(ISBLANK('2022-03-17'!AA21),"",'2022-03-17'!AA21)</f>
        <v>0</v>
      </c>
      <c r="D19" s="68" t="str">
        <f>IF(B19=0,"",VLOOKUP(B19,Inscriptions!$A$1:$B$89,2,TRUE))</f>
        <v/>
      </c>
      <c r="E19" s="69" t="str">
        <f>IF(C19=0,"",VLOOKUP(C19,Inscriptions!$A$1:$B$89,2,TRUE))</f>
        <v/>
      </c>
      <c r="F19" s="91">
        <f>IF(ISBLANK('2022-03-17'!AC21),"",'2022-03-17'!AC21)</f>
        <v>0</v>
      </c>
      <c r="G19" s="91">
        <f>IF(ISBLANK('2022-03-17'!AD21),"",'2022-03-17'!AD21)</f>
        <v>0</v>
      </c>
      <c r="H19" s="68" t="str">
        <f>IF(F19=0,"",VLOOKUP(F19,Inscriptions!$A$1:$B$89,2,TRUE))</f>
        <v/>
      </c>
      <c r="I19" s="69" t="str">
        <f>IF(G19=0,"",VLOOKUP(G19,Inscriptions!$A$1:$B$89,2,TRUE))</f>
        <v/>
      </c>
      <c r="J19" s="86"/>
      <c r="K19" s="87"/>
    </row>
    <row r="20" spans="2:11" hidden="1" x14ac:dyDescent="0.2">
      <c r="B20" s="91">
        <f>IF(ISBLANK('2022-03-17'!Z22),"",'2022-03-17'!Z22)</f>
        <v>0</v>
      </c>
      <c r="C20" s="91">
        <f>IF(ISBLANK('2022-03-17'!AA22),"",'2022-03-17'!AA22)</f>
        <v>0</v>
      </c>
      <c r="D20" s="68" t="str">
        <f>IF(B20=0,"",VLOOKUP(B20,Inscriptions!$A$1:$B$89,2,TRUE))</f>
        <v/>
      </c>
      <c r="E20" s="69" t="str">
        <f>IF(C20=0,"",VLOOKUP(C20,Inscriptions!$A$1:$B$89,2,TRUE))</f>
        <v/>
      </c>
      <c r="F20" s="91">
        <f>IF(ISBLANK('2022-03-17'!AC22),"",'2022-03-17'!AC22)</f>
        <v>0</v>
      </c>
      <c r="G20" s="91">
        <f>IF(ISBLANK('2022-03-17'!AD22),"",'2022-03-17'!AD22)</f>
        <v>0</v>
      </c>
      <c r="H20" s="68" t="str">
        <f>IF(F20=0,"",VLOOKUP(F20,Inscriptions!$A$1:$B$89,2,TRUE))</f>
        <v/>
      </c>
      <c r="I20" s="69" t="str">
        <f>IF(G20=0,"",VLOOKUP(G20,Inscriptions!$A$1:$B$89,2,TRUE))</f>
        <v/>
      </c>
      <c r="J20" s="86"/>
      <c r="K20" s="87"/>
    </row>
  </sheetData>
  <sheetProtection sheet="1" objects="1" formatRows="0"/>
  <mergeCells count="6">
    <mergeCell ref="J3:K3"/>
    <mergeCell ref="D1:I2"/>
    <mergeCell ref="B3:C3"/>
    <mergeCell ref="D3:E3"/>
    <mergeCell ref="H3:I3"/>
    <mergeCell ref="J1:K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5B576-A6FD-4814-8261-745D5E504FE3}">
  <sheetPr codeName="Feuil7">
    <tabColor theme="0" tint="-0.249977111117893"/>
  </sheetPr>
  <dimension ref="B1:K20"/>
  <sheetViews>
    <sheetView showGridLines="0" workbookViewId="0">
      <selection activeCell="J4" sqref="J4"/>
    </sheetView>
  </sheetViews>
  <sheetFormatPr baseColWidth="10" defaultColWidth="11.42578125" defaultRowHeight="18" x14ac:dyDescent="0.2"/>
  <cols>
    <col min="1" max="1" width="11.42578125" style="43" customWidth="1"/>
    <col min="2" max="3" width="4.42578125" style="43" customWidth="1"/>
    <col min="4" max="5" width="38.7109375" style="43" customWidth="1"/>
    <col min="6" max="7" width="4.42578125" style="43" hidden="1" customWidth="1"/>
    <col min="8" max="9" width="38.7109375" style="43" customWidth="1"/>
    <col min="10" max="11" width="11.42578125" style="90"/>
    <col min="12" max="16384" width="11.42578125" style="43"/>
  </cols>
  <sheetData>
    <row r="1" spans="2:11" x14ac:dyDescent="0.2">
      <c r="D1" s="127" t="s">
        <v>19</v>
      </c>
      <c r="E1" s="127"/>
      <c r="F1" s="127"/>
      <c r="G1" s="127"/>
      <c r="H1" s="127"/>
      <c r="I1" s="127"/>
      <c r="J1" s="130" t="s">
        <v>109</v>
      </c>
      <c r="K1" s="130"/>
    </row>
    <row r="2" spans="2:11" ht="18.75" thickBot="1" x14ac:dyDescent="0.25">
      <c r="D2" s="127"/>
      <c r="E2" s="127"/>
      <c r="F2" s="127"/>
      <c r="G2" s="127"/>
      <c r="H2" s="127"/>
      <c r="I2" s="127"/>
      <c r="J2" s="130"/>
      <c r="K2" s="130"/>
    </row>
    <row r="3" spans="2:11" ht="18.75" thickBot="1" x14ac:dyDescent="0.25">
      <c r="B3" s="127"/>
      <c r="C3" s="127"/>
      <c r="D3" s="128" t="s">
        <v>14</v>
      </c>
      <c r="E3" s="129"/>
      <c r="H3" s="128" t="s">
        <v>13</v>
      </c>
      <c r="I3" s="129"/>
      <c r="J3" s="126" t="s">
        <v>15</v>
      </c>
      <c r="K3" s="126"/>
    </row>
    <row r="4" spans="2:11" ht="20.100000000000001" hidden="1" customHeight="1" x14ac:dyDescent="0.2">
      <c r="B4" s="91">
        <f>IF(ISBLANK('2022-03-17'!AF6),"",'2022-03-17'!AF6)</f>
        <v>0</v>
      </c>
      <c r="C4" s="91">
        <f>IF(ISBLANK('2022-03-17'!AG6),"",'2022-03-17'!AG6)</f>
        <v>0</v>
      </c>
      <c r="D4" s="66" t="str">
        <f>IF(B4=0,"",VLOOKUP(B4,Inscriptions!$A$1:$B$89,2,TRUE))</f>
        <v/>
      </c>
      <c r="E4" s="67" t="str">
        <f>IF(C4=0,"",VLOOKUP(C4,Inscriptions!$A$1:$B$89,2,TRUE))</f>
        <v/>
      </c>
      <c r="F4" s="43">
        <f>IF(ISBLANK('2022-03-17'!AI6),"",'2022-03-17'!AI6)</f>
        <v>0</v>
      </c>
      <c r="G4" s="43">
        <f>IF(ISBLANK('2022-03-17'!AJ6),"",'2022-03-17'!AJ6)</f>
        <v>0</v>
      </c>
      <c r="H4" s="66" t="str">
        <f>IF(F4=0,"",VLOOKUP(F4,Inscriptions!$A$1:$B$89,2,TRUE))</f>
        <v/>
      </c>
      <c r="I4" s="67" t="str">
        <f>IF(G4=0,"",VLOOKUP(G4,Inscriptions!$A$1:$B$89,2,TRUE))</f>
        <v/>
      </c>
      <c r="J4" s="86"/>
      <c r="K4" s="87"/>
    </row>
    <row r="5" spans="2:11" ht="20.100000000000001" hidden="1" customHeight="1" x14ac:dyDescent="0.2">
      <c r="B5" s="91">
        <f>IF(ISBLANK('2022-03-17'!AF7),"",'2022-03-17'!AF7)</f>
        <v>0</v>
      </c>
      <c r="C5" s="91">
        <f>IF(ISBLANK('2022-03-17'!AG7),"",'2022-03-17'!AG7)</f>
        <v>0</v>
      </c>
      <c r="D5" s="68" t="str">
        <f>IF(B5=0,"",VLOOKUP(B5,Inscriptions!$A$1:$B$89,2,TRUE))</f>
        <v/>
      </c>
      <c r="E5" s="69" t="str">
        <f>IF(C5=0,"",VLOOKUP(C5,Inscriptions!$A$1:$B$89,2,TRUE))</f>
        <v/>
      </c>
      <c r="F5" s="43">
        <f>IF(ISBLANK('2022-03-17'!AI7),"",'2022-03-17'!AI7)</f>
        <v>0</v>
      </c>
      <c r="G5" s="43">
        <f>IF(ISBLANK('2022-03-17'!AJ7),"",'2022-03-17'!AJ7)</f>
        <v>0</v>
      </c>
      <c r="H5" s="68" t="str">
        <f>IF(F5=0,"",VLOOKUP(F5,Inscriptions!$A$1:$B$89,2,TRUE))</f>
        <v/>
      </c>
      <c r="I5" s="69" t="str">
        <f>IF(G5=0,"",VLOOKUP(G5,Inscriptions!$A$1:$B$89,2,TRUE))</f>
        <v/>
      </c>
      <c r="J5" s="86"/>
      <c r="K5" s="87"/>
    </row>
    <row r="6" spans="2:11" ht="20.100000000000001" hidden="1" customHeight="1" x14ac:dyDescent="0.2">
      <c r="B6" s="43">
        <f>IF(ISBLANK('2022-03-17'!AF8),"",'2022-03-17'!AF8)</f>
        <v>0</v>
      </c>
      <c r="C6" s="43">
        <f>IF(ISBLANK('2022-03-17'!AG8),"",'2022-03-17'!AG8)</f>
        <v>0</v>
      </c>
      <c r="D6" s="68" t="str">
        <f>IF(B6=0,"",VLOOKUP(B6,Inscriptions!$A$1:$B$89,2,TRUE))</f>
        <v/>
      </c>
      <c r="E6" s="69" t="str">
        <f>IF(C6=0,"",VLOOKUP(C6,Inscriptions!$A$1:$B$89,2,TRUE))</f>
        <v/>
      </c>
      <c r="F6" s="43">
        <f>IF(ISBLANK('2022-03-17'!AI8),"",'2022-03-17'!AI8)</f>
        <v>0</v>
      </c>
      <c r="G6" s="43">
        <f>IF(ISBLANK('2022-03-17'!AJ8),"",'2022-03-17'!AJ8)</f>
        <v>0</v>
      </c>
      <c r="H6" s="68" t="str">
        <f>IF(F6=0,"",VLOOKUP(F6,Inscriptions!$A$1:$B$89,2,TRUE))</f>
        <v/>
      </c>
      <c r="I6" s="69" t="str">
        <f>IF(G6=0,"",VLOOKUP(G6,Inscriptions!$A$1:$B$89,2,TRUE))</f>
        <v/>
      </c>
      <c r="J6" s="86"/>
      <c r="K6" s="87"/>
    </row>
    <row r="7" spans="2:11" ht="20.100000000000001" hidden="1" customHeight="1" x14ac:dyDescent="0.2">
      <c r="B7" s="43">
        <f>IF(ISBLANK('2022-03-17'!AF9),"",'2022-03-17'!AF9)</f>
        <v>0</v>
      </c>
      <c r="C7" s="43">
        <f>IF(ISBLANK('2022-03-17'!AG9),"",'2022-03-17'!AG9)</f>
        <v>0</v>
      </c>
      <c r="D7" s="68" t="str">
        <f>IF(B7=0,"",VLOOKUP(B7,Inscriptions!$A$1:$B$89,2,TRUE))</f>
        <v/>
      </c>
      <c r="E7" s="69" t="str">
        <f>IF(C7=0,"",VLOOKUP(C7,Inscriptions!$A$1:$B$89,2,TRUE))</f>
        <v/>
      </c>
      <c r="F7" s="43">
        <f>IF(ISBLANK('2022-03-17'!AI9),"",'2022-03-17'!AI9)</f>
        <v>0</v>
      </c>
      <c r="G7" s="43">
        <f>IF(ISBLANK('2022-03-17'!AJ9),"",'2022-03-17'!AJ9)</f>
        <v>0</v>
      </c>
      <c r="H7" s="68" t="str">
        <f>IF(F7=0,"",VLOOKUP(F7,Inscriptions!$A$1:$B$89,2,TRUE))</f>
        <v/>
      </c>
      <c r="I7" s="69" t="str">
        <f>IF(G7=0,"",VLOOKUP(G7,Inscriptions!$A$1:$B$89,2,TRUE))</f>
        <v/>
      </c>
      <c r="J7" s="86"/>
      <c r="K7" s="87"/>
    </row>
    <row r="8" spans="2:11" ht="20.100000000000001" hidden="1" customHeight="1" x14ac:dyDescent="0.2">
      <c r="B8" s="43">
        <f>IF(ISBLANK('2022-03-17'!AF10),"",'2022-03-17'!AF10)</f>
        <v>0</v>
      </c>
      <c r="C8" s="43">
        <f>IF(ISBLANK('2022-03-17'!AG10),"",'2022-03-17'!AG10)</f>
        <v>0</v>
      </c>
      <c r="D8" s="68" t="str">
        <f>IF(B8=0,"",VLOOKUP(B8,Inscriptions!$A$1:$B$89,2,TRUE))</f>
        <v/>
      </c>
      <c r="E8" s="69" t="str">
        <f>IF(C8=0,"",VLOOKUP(C8,Inscriptions!$A$1:$B$89,2,TRUE))</f>
        <v/>
      </c>
      <c r="F8" s="43">
        <f>IF(ISBLANK('2022-03-17'!AI10),"",'2022-03-17'!AI10)</f>
        <v>0</v>
      </c>
      <c r="G8" s="43">
        <f>IF(ISBLANK('2022-03-17'!AJ10),"",'2022-03-17'!AJ10)</f>
        <v>0</v>
      </c>
      <c r="H8" s="68" t="str">
        <f>IF(F8=0,"",VLOOKUP(F8,Inscriptions!$A$1:$B$89,2,TRUE))</f>
        <v/>
      </c>
      <c r="I8" s="69" t="str">
        <f>IF(G8=0,"",VLOOKUP(G8,Inscriptions!$A$1:$B$89,2,TRUE))</f>
        <v/>
      </c>
      <c r="J8" s="86"/>
      <c r="K8" s="87"/>
    </row>
    <row r="9" spans="2:11" ht="20.100000000000001" hidden="1" customHeight="1" x14ac:dyDescent="0.2">
      <c r="B9" s="43">
        <f>IF(ISBLANK('2022-03-17'!AF11),"",'2022-03-17'!AF11)</f>
        <v>0</v>
      </c>
      <c r="C9" s="43">
        <f>IF(ISBLANK('2022-03-17'!AG11),"",'2022-03-17'!AG11)</f>
        <v>0</v>
      </c>
      <c r="D9" s="68" t="str">
        <f>IF(B9=0,"",VLOOKUP(B9,Inscriptions!$A$1:$B$89,2,TRUE))</f>
        <v/>
      </c>
      <c r="E9" s="69" t="str">
        <f>IF(C9=0,"",VLOOKUP(C9,Inscriptions!$A$1:$B$89,2,TRUE))</f>
        <v/>
      </c>
      <c r="F9" s="43">
        <f>IF(ISBLANK('2022-03-17'!AI11),"",'2022-03-17'!AI11)</f>
        <v>0</v>
      </c>
      <c r="G9" s="43">
        <f>IF(ISBLANK('2022-03-17'!AJ11),"",'2022-03-17'!AJ11)</f>
        <v>0</v>
      </c>
      <c r="H9" s="68" t="str">
        <f>IF(F9=0,"",VLOOKUP(F9,Inscriptions!$A$1:$B$89,2,TRUE))</f>
        <v/>
      </c>
      <c r="I9" s="69" t="str">
        <f>IF(G9=0,"",VLOOKUP(G9,Inscriptions!$A$1:$B$89,2,TRUE))</f>
        <v/>
      </c>
      <c r="J9" s="86"/>
      <c r="K9" s="87"/>
    </row>
    <row r="10" spans="2:11" ht="20.100000000000001" hidden="1" customHeight="1" x14ac:dyDescent="0.2">
      <c r="B10" s="43">
        <f>IF(ISBLANK('2022-03-17'!AF12),"",'2022-03-17'!AF12)</f>
        <v>0</v>
      </c>
      <c r="C10" s="43">
        <f>IF(ISBLANK('2022-03-17'!AG12),"",'2022-03-17'!AG12)</f>
        <v>0</v>
      </c>
      <c r="D10" s="68" t="str">
        <f>IF(B10=0,"",VLOOKUP(B10,Inscriptions!$A$1:$B$89,2,TRUE))</f>
        <v/>
      </c>
      <c r="E10" s="69" t="str">
        <f>IF(C10=0,"",VLOOKUP(C10,Inscriptions!$A$1:$B$89,2,TRUE))</f>
        <v/>
      </c>
      <c r="F10" s="43">
        <f>IF(ISBLANK('2022-03-17'!AI12),"",'2022-03-17'!AI12)</f>
        <v>0</v>
      </c>
      <c r="G10" s="43">
        <f>IF(ISBLANK('2022-03-17'!AJ12),"",'2022-03-17'!AJ12)</f>
        <v>0</v>
      </c>
      <c r="H10" s="68" t="str">
        <f>IF(F10=0,"",VLOOKUP(F10,Inscriptions!$A$1:$B$89,2,TRUE))</f>
        <v/>
      </c>
      <c r="I10" s="69" t="str">
        <f>IF(G10=0,"",VLOOKUP(G10,Inscriptions!$A$1:$B$89,2,TRUE))</f>
        <v/>
      </c>
      <c r="J10" s="86"/>
      <c r="K10" s="87"/>
    </row>
    <row r="11" spans="2:11" ht="20.100000000000001" hidden="1" customHeight="1" x14ac:dyDescent="0.2">
      <c r="B11" s="43">
        <f>IF(ISBLANK('2022-03-17'!AF13),"",'2022-03-17'!AF13)</f>
        <v>0</v>
      </c>
      <c r="C11" s="43">
        <f>IF(ISBLANK('2022-03-17'!AG13),"",'2022-03-17'!AG13)</f>
        <v>0</v>
      </c>
      <c r="D11" s="68" t="str">
        <f>IF(B11=0,"",VLOOKUP(B11,Inscriptions!$A$1:$B$89,2,TRUE))</f>
        <v/>
      </c>
      <c r="E11" s="69" t="str">
        <f>IF(C11=0,"",VLOOKUP(C11,Inscriptions!$A$1:$B$89,2,TRUE))</f>
        <v/>
      </c>
      <c r="F11" s="43">
        <f>IF(ISBLANK('2022-03-17'!AI13),"",'2022-03-17'!AI13)</f>
        <v>0</v>
      </c>
      <c r="G11" s="43">
        <f>IF(ISBLANK('2022-03-17'!AJ13),"",'2022-03-17'!AJ13)</f>
        <v>0</v>
      </c>
      <c r="H11" s="68" t="str">
        <f>IF(F11=0,"",VLOOKUP(F11,Inscriptions!$A$1:$B$89,2,TRUE))</f>
        <v/>
      </c>
      <c r="I11" s="69" t="str">
        <f>IF(G11=0,"",VLOOKUP(G11,Inscriptions!$A$1:$B$89,2,TRUE))</f>
        <v/>
      </c>
      <c r="J11" s="86"/>
      <c r="K11" s="87"/>
    </row>
    <row r="12" spans="2:11" ht="20.100000000000001" hidden="1" customHeight="1" x14ac:dyDescent="0.2">
      <c r="B12" s="43">
        <f>IF(ISBLANK('2022-03-17'!AF14),"",'2022-03-17'!AF14)</f>
        <v>0</v>
      </c>
      <c r="C12" s="43">
        <f>IF(ISBLANK('2022-03-17'!AG14),"",'2022-03-17'!AG14)</f>
        <v>0</v>
      </c>
      <c r="D12" s="68" t="str">
        <f>IF(B12=0,"",VLOOKUP(B12,Inscriptions!$A$1:$B$89,2,TRUE))</f>
        <v/>
      </c>
      <c r="E12" s="69" t="str">
        <f>IF(C12=0,"",VLOOKUP(C12,Inscriptions!$A$1:$B$89,2,TRUE))</f>
        <v/>
      </c>
      <c r="F12" s="43">
        <f>IF(ISBLANK('2022-03-17'!AI14),"",'2022-03-17'!AI14)</f>
        <v>0</v>
      </c>
      <c r="G12" s="43">
        <f>IF(ISBLANK('2022-03-17'!AJ14),"",'2022-03-17'!AJ14)</f>
        <v>0</v>
      </c>
      <c r="H12" s="68" t="str">
        <f>IF(F12=0,"",VLOOKUP(F12,Inscriptions!$A$1:$B$89,2,TRUE))</f>
        <v/>
      </c>
      <c r="I12" s="69" t="str">
        <f>IF(G12=0,"",VLOOKUP(G12,Inscriptions!$A$1:$B$89,2,TRUE))</f>
        <v/>
      </c>
      <c r="J12" s="86"/>
      <c r="K12" s="87"/>
    </row>
    <row r="13" spans="2:11" ht="20.100000000000001" hidden="1" customHeight="1" x14ac:dyDescent="0.2">
      <c r="B13" s="43">
        <f>IF(ISBLANK('2022-03-17'!AF15),"",'2022-03-17'!AF15)</f>
        <v>0</v>
      </c>
      <c r="C13" s="43">
        <f>IF(ISBLANK('2022-03-17'!AG15),"",'2022-03-17'!AG15)</f>
        <v>0</v>
      </c>
      <c r="D13" s="68" t="str">
        <f>IF(B13=0,"",VLOOKUP(B13,Inscriptions!$A$1:$B$89,2,TRUE))</f>
        <v/>
      </c>
      <c r="E13" s="69" t="str">
        <f>IF(C13=0,"",VLOOKUP(C13,Inscriptions!$A$1:$B$89,2,TRUE))</f>
        <v/>
      </c>
      <c r="F13" s="43">
        <f>IF(ISBLANK('2022-03-17'!AI15),"",'2022-03-17'!AI15)</f>
        <v>0</v>
      </c>
      <c r="G13" s="43">
        <f>IF(ISBLANK('2022-03-17'!AJ15),"",'2022-03-17'!AJ15)</f>
        <v>0</v>
      </c>
      <c r="H13" s="68" t="str">
        <f>IF(F13=0,"",VLOOKUP(F13,Inscriptions!$A$1:$B$89,2,TRUE))</f>
        <v/>
      </c>
      <c r="I13" s="69" t="str">
        <f>IF(G13=0,"",VLOOKUP(G13,Inscriptions!$A$1:$B$89,2,TRUE))</f>
        <v/>
      </c>
      <c r="J13" s="86"/>
      <c r="K13" s="87"/>
    </row>
    <row r="14" spans="2:11" ht="20.100000000000001" hidden="1" customHeight="1" x14ac:dyDescent="0.2">
      <c r="B14" s="43">
        <f>IF(ISBLANK('2022-03-17'!AF16),"",'2022-03-17'!AF16)</f>
        <v>0</v>
      </c>
      <c r="C14" s="43">
        <f>IF(ISBLANK('2022-03-17'!AG16),"",'2022-03-17'!AG16)</f>
        <v>0</v>
      </c>
      <c r="D14" s="68" t="str">
        <f>IF(B14=0,"",VLOOKUP(B14,Inscriptions!$A$1:$B$89,2,TRUE))</f>
        <v/>
      </c>
      <c r="E14" s="69" t="str">
        <f>IF(C14=0,"",VLOOKUP(C14,Inscriptions!$A$1:$B$89,2,TRUE))</f>
        <v/>
      </c>
      <c r="F14" s="43">
        <f>IF(ISBLANK('2022-03-17'!AI16),"",'2022-03-17'!AI16)</f>
        <v>0</v>
      </c>
      <c r="G14" s="43">
        <f>IF(ISBLANK('2022-03-17'!AJ16),"",'2022-03-17'!AJ16)</f>
        <v>0</v>
      </c>
      <c r="H14" s="68" t="str">
        <f>IF(F14=0,"",VLOOKUP(F14,Inscriptions!$A$1:$B$89,2,TRUE))</f>
        <v/>
      </c>
      <c r="I14" s="69" t="str">
        <f>IF(G14=0,"",VLOOKUP(G14,Inscriptions!$A$1:$B$89,2,TRUE))</f>
        <v/>
      </c>
      <c r="J14" s="88"/>
      <c r="K14" s="89"/>
    </row>
    <row r="15" spans="2:11" hidden="1" x14ac:dyDescent="0.2">
      <c r="B15" s="91">
        <f>IF(ISBLANK('2022-03-17'!AF17),"",'2022-03-17'!AF17)</f>
        <v>0</v>
      </c>
      <c r="C15" s="91">
        <f>IF(ISBLANK('2022-03-17'!AG17),"",'2022-03-17'!AG17)</f>
        <v>0</v>
      </c>
      <c r="D15" s="68" t="str">
        <f>IF(B15=0,"",VLOOKUP(B15,Inscriptions!$A$1:$B$89,2,TRUE))</f>
        <v/>
      </c>
      <c r="E15" s="69" t="str">
        <f>IF(C15=0,"",VLOOKUP(C15,Inscriptions!$A$1:$B$89,2,TRUE))</f>
        <v/>
      </c>
      <c r="F15" s="91">
        <f>IF(ISBLANK('2022-03-17'!AI17),"",'2022-03-17'!AI17)</f>
        <v>0</v>
      </c>
      <c r="G15" s="91">
        <f>IF(ISBLANK('2022-03-17'!AJ17),"",'2022-03-17'!AJ17)</f>
        <v>0</v>
      </c>
      <c r="H15" s="68" t="str">
        <f>IF(F15=0,"",VLOOKUP(F15,Inscriptions!$A$1:$B$89,2,TRUE))</f>
        <v/>
      </c>
      <c r="I15" s="69" t="str">
        <f>IF(G15=0,"",VLOOKUP(G15,Inscriptions!$A$1:$B$89,2,TRUE))</f>
        <v/>
      </c>
      <c r="J15" s="86"/>
      <c r="K15" s="87"/>
    </row>
    <row r="16" spans="2:11" hidden="1" x14ac:dyDescent="0.2">
      <c r="B16" s="91">
        <f>IF(ISBLANK('2022-03-17'!AF18),"",'2022-03-17'!AF18)</f>
        <v>0</v>
      </c>
      <c r="C16" s="91">
        <f>IF(ISBLANK('2022-03-17'!AG18),"",'2022-03-17'!AG18)</f>
        <v>0</v>
      </c>
      <c r="D16" s="68" t="str">
        <f>IF(B16=0,"",VLOOKUP(B16,Inscriptions!$A$1:$B$89,2,TRUE))</f>
        <v/>
      </c>
      <c r="E16" s="69" t="str">
        <f>IF(C16=0,"",VLOOKUP(C16,Inscriptions!$A$1:$B$89,2,TRUE))</f>
        <v/>
      </c>
      <c r="F16" s="91">
        <f>IF(ISBLANK('2022-03-17'!AI18),"",'2022-03-17'!AI18)</f>
        <v>0</v>
      </c>
      <c r="G16" s="91">
        <f>IF(ISBLANK('2022-03-17'!AJ18),"",'2022-03-17'!AJ18)</f>
        <v>0</v>
      </c>
      <c r="H16" s="68" t="str">
        <f>IF(F16=0,"",VLOOKUP(F16,Inscriptions!$A$1:$B$89,2,TRUE))</f>
        <v/>
      </c>
      <c r="I16" s="69" t="str">
        <f>IF(G16=0,"",VLOOKUP(G16,Inscriptions!$A$1:$B$89,2,TRUE))</f>
        <v/>
      </c>
      <c r="J16" s="86"/>
      <c r="K16" s="87"/>
    </row>
    <row r="17" spans="2:11" hidden="1" x14ac:dyDescent="0.2">
      <c r="B17" s="91">
        <f>IF(ISBLANK('2022-03-17'!AF19),"",'2022-03-17'!AF19)</f>
        <v>0</v>
      </c>
      <c r="C17" s="91">
        <f>IF(ISBLANK('2022-03-17'!AG19),"",'2022-03-17'!AG19)</f>
        <v>0</v>
      </c>
      <c r="D17" s="68" t="str">
        <f>IF(B17=0,"",VLOOKUP(B17,Inscriptions!$A$1:$B$89,2,TRUE))</f>
        <v/>
      </c>
      <c r="E17" s="69" t="str">
        <f>IF(C17=0,"",VLOOKUP(C17,Inscriptions!$A$1:$B$89,2,TRUE))</f>
        <v/>
      </c>
      <c r="F17" s="91">
        <f>IF(ISBLANK('2022-03-17'!AI19),"",'2022-03-17'!AI19)</f>
        <v>0</v>
      </c>
      <c r="G17" s="91">
        <f>IF(ISBLANK('2022-03-17'!AJ19),"",'2022-03-17'!AJ19)</f>
        <v>0</v>
      </c>
      <c r="H17" s="68" t="str">
        <f>IF(F17=0,"",VLOOKUP(F17,Inscriptions!$A$1:$B$89,2,TRUE))</f>
        <v/>
      </c>
      <c r="I17" s="69" t="str">
        <f>IF(G17=0,"",VLOOKUP(G17,Inscriptions!$A$1:$B$89,2,TRUE))</f>
        <v/>
      </c>
      <c r="J17" s="86"/>
      <c r="K17" s="87"/>
    </row>
    <row r="18" spans="2:11" hidden="1" x14ac:dyDescent="0.2">
      <c r="B18" s="91">
        <f>IF(ISBLANK('2022-03-17'!AF20),"",'2022-03-17'!AF20)</f>
        <v>0</v>
      </c>
      <c r="C18" s="91">
        <f>IF(ISBLANK('2022-03-17'!AG20),"",'2022-03-17'!AG20)</f>
        <v>0</v>
      </c>
      <c r="D18" s="68" t="str">
        <f>IF(B18=0,"",VLOOKUP(B18,Inscriptions!$A$1:$B$89,2,TRUE))</f>
        <v/>
      </c>
      <c r="E18" s="69" t="str">
        <f>IF(C18=0,"",VLOOKUP(C18,Inscriptions!$A$1:$B$89,2,TRUE))</f>
        <v/>
      </c>
      <c r="F18" s="91">
        <f>IF(ISBLANK('2022-03-17'!AI20),"",'2022-03-17'!AI20)</f>
        <v>0</v>
      </c>
      <c r="G18" s="91">
        <f>IF(ISBLANK('2022-03-17'!AJ20),"",'2022-03-17'!AJ20)</f>
        <v>0</v>
      </c>
      <c r="H18" s="68" t="str">
        <f>IF(F18=0,"",VLOOKUP(F18,Inscriptions!$A$1:$B$89,2,TRUE))</f>
        <v/>
      </c>
      <c r="I18" s="69" t="str">
        <f>IF(G18=0,"",VLOOKUP(G18,Inscriptions!$A$1:$B$89,2,TRUE))</f>
        <v/>
      </c>
      <c r="J18" s="86"/>
      <c r="K18" s="87"/>
    </row>
    <row r="19" spans="2:11" hidden="1" x14ac:dyDescent="0.2">
      <c r="B19" s="91">
        <f>IF(ISBLANK('2022-03-17'!AF21),"",'2022-03-17'!AF21)</f>
        <v>0</v>
      </c>
      <c r="C19" s="91">
        <f>IF(ISBLANK('2022-03-17'!AG21),"",'2022-03-17'!AG21)</f>
        <v>0</v>
      </c>
      <c r="D19" s="68" t="str">
        <f>IF(B19=0,"",VLOOKUP(B19,Inscriptions!$A$1:$B$89,2,TRUE))</f>
        <v/>
      </c>
      <c r="E19" s="69" t="str">
        <f>IF(C19=0,"",VLOOKUP(C19,Inscriptions!$A$1:$B$89,2,TRUE))</f>
        <v/>
      </c>
      <c r="F19" s="91">
        <f>IF(ISBLANK('2022-03-17'!AI21),"",'2022-03-17'!AI21)</f>
        <v>0</v>
      </c>
      <c r="G19" s="91">
        <f>IF(ISBLANK('2022-03-17'!AJ21),"",'2022-03-17'!AJ21)</f>
        <v>0</v>
      </c>
      <c r="H19" s="68" t="str">
        <f>IF(F19=0,"",VLOOKUP(F19,Inscriptions!$A$1:$B$89,2,TRUE))</f>
        <v/>
      </c>
      <c r="I19" s="69" t="str">
        <f>IF(G19=0,"",VLOOKUP(G19,Inscriptions!$A$1:$B$89,2,TRUE))</f>
        <v/>
      </c>
      <c r="J19" s="86"/>
      <c r="K19" s="87"/>
    </row>
    <row r="20" spans="2:11" hidden="1" x14ac:dyDescent="0.2">
      <c r="B20" s="91">
        <f>IF(ISBLANK('2022-03-17'!AF22),"",'2022-03-17'!AF22)</f>
        <v>0</v>
      </c>
      <c r="C20" s="91">
        <f>IF(ISBLANK('2022-03-17'!AG22),"",'2022-03-17'!AG22)</f>
        <v>0</v>
      </c>
      <c r="D20" s="68" t="str">
        <f>IF(B20=0,"",VLOOKUP(B20,Inscriptions!$A$1:$B$89,2,TRUE))</f>
        <v/>
      </c>
      <c r="E20" s="69" t="str">
        <f>IF(C20=0,"",VLOOKUP(C20,Inscriptions!$A$1:$B$89,2,TRUE))</f>
        <v/>
      </c>
      <c r="F20" s="91">
        <f>IF(ISBLANK('2022-03-17'!AI22),"",'2022-03-17'!AI22)</f>
        <v>0</v>
      </c>
      <c r="G20" s="91">
        <f>IF(ISBLANK('2022-03-17'!AJ22),"",'2022-03-17'!AJ22)</f>
        <v>0</v>
      </c>
      <c r="H20" s="68" t="str">
        <f>IF(F20=0,"",VLOOKUP(F20,Inscriptions!$A$1:$B$89,2,TRUE))</f>
        <v/>
      </c>
      <c r="I20" s="69" t="str">
        <f>IF(G20=0,"",VLOOKUP(G20,Inscriptions!$A$1:$B$89,2,TRUE))</f>
        <v/>
      </c>
      <c r="J20" s="86"/>
      <c r="K20" s="87"/>
    </row>
  </sheetData>
  <sheetProtection sheet="1" formatRows="0"/>
  <mergeCells count="6">
    <mergeCell ref="J3:K3"/>
    <mergeCell ref="D1:I2"/>
    <mergeCell ref="B3:C3"/>
    <mergeCell ref="D3:E3"/>
    <mergeCell ref="H3:I3"/>
    <mergeCell ref="J1:K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DFF11-6A95-4FA8-9B01-0BC79015ED08}">
  <sheetPr codeName="Feuil8">
    <pageSetUpPr fitToPage="1"/>
  </sheetPr>
  <dimension ref="A4:BA200"/>
  <sheetViews>
    <sheetView showGridLines="0" workbookViewId="0">
      <selection activeCell="J4" sqref="J4:K155"/>
    </sheetView>
  </sheetViews>
  <sheetFormatPr baseColWidth="10" defaultColWidth="11.5703125" defaultRowHeight="12.75" x14ac:dyDescent="0.2"/>
  <cols>
    <col min="1" max="1" width="11.5703125" style="70"/>
    <col min="2" max="2" width="22.42578125" style="70" bestFit="1" customWidth="1"/>
    <col min="3" max="11" width="5.7109375" style="70" hidden="1" customWidth="1"/>
    <col min="12" max="12" width="7.140625" style="70" customWidth="1"/>
    <col min="13" max="13" width="11.5703125" style="70"/>
    <col min="14" max="14" width="11.5703125" style="70" customWidth="1"/>
    <col min="15" max="20" width="6" style="70" hidden="1" customWidth="1"/>
    <col min="21" max="23" width="5.7109375" style="70" hidden="1" customWidth="1"/>
    <col min="24" max="24" width="7.140625" style="70" customWidth="1"/>
    <col min="25" max="26" width="11.5703125" style="70"/>
    <col min="27" max="32" width="6" style="70" hidden="1" customWidth="1"/>
    <col min="33" max="35" width="5.7109375" style="70" hidden="1" customWidth="1"/>
    <col min="36" max="36" width="7.140625" style="70" customWidth="1"/>
    <col min="37" max="38" width="11.5703125" style="70"/>
    <col min="39" max="44" width="6" style="70" hidden="1" customWidth="1"/>
    <col min="45" max="47" width="5.7109375" style="70" hidden="1" customWidth="1"/>
    <col min="48" max="48" width="7.140625" style="70" customWidth="1"/>
    <col min="49" max="50" width="11.5703125" style="70"/>
    <col min="51" max="51" width="11.5703125" style="85"/>
    <col min="52" max="52" width="11.5703125" style="70"/>
    <col min="53" max="53" width="11.5703125" style="71"/>
    <col min="54" max="16384" width="11.5703125" style="70"/>
  </cols>
  <sheetData>
    <row r="4" spans="1:53" ht="15.75" x14ac:dyDescent="0.2">
      <c r="L4" s="137" t="s">
        <v>21</v>
      </c>
      <c r="M4" s="137"/>
      <c r="N4" s="137"/>
      <c r="X4" s="138" t="s">
        <v>23</v>
      </c>
      <c r="Y4" s="138"/>
      <c r="Z4" s="138"/>
      <c r="AJ4" s="132" t="s">
        <v>24</v>
      </c>
      <c r="AK4" s="132"/>
      <c r="AL4" s="132"/>
      <c r="AV4" s="133" t="s">
        <v>25</v>
      </c>
      <c r="AW4" s="133"/>
      <c r="AX4" s="133"/>
      <c r="AY4" s="60"/>
    </row>
    <row r="5" spans="1:53" s="72" customFormat="1" ht="31.5" x14ac:dyDescent="0.2">
      <c r="B5" s="73" t="s">
        <v>20</v>
      </c>
      <c r="C5" s="73"/>
      <c r="D5" s="73"/>
      <c r="E5" s="73"/>
      <c r="F5" s="73"/>
      <c r="G5" s="73"/>
      <c r="H5" s="73"/>
      <c r="I5" s="73"/>
      <c r="J5" s="73"/>
      <c r="K5" s="73" t="s">
        <v>32</v>
      </c>
      <c r="L5" s="74" t="s">
        <v>22</v>
      </c>
      <c r="M5" s="131" t="s">
        <v>15</v>
      </c>
      <c r="N5" s="131"/>
      <c r="O5" s="73"/>
      <c r="P5" s="73"/>
      <c r="Q5" s="73"/>
      <c r="R5" s="73"/>
      <c r="S5" s="73"/>
      <c r="T5" s="73"/>
      <c r="U5" s="73"/>
      <c r="V5" s="73"/>
      <c r="W5" s="73" t="s">
        <v>32</v>
      </c>
      <c r="X5" s="75" t="s">
        <v>22</v>
      </c>
      <c r="Y5" s="134" t="s">
        <v>15</v>
      </c>
      <c r="Z5" s="134"/>
      <c r="AA5" s="73"/>
      <c r="AB5" s="73"/>
      <c r="AC5" s="73"/>
      <c r="AD5" s="73"/>
      <c r="AE5" s="73"/>
      <c r="AF5" s="73"/>
      <c r="AG5" s="73"/>
      <c r="AH5" s="73"/>
      <c r="AI5" s="73" t="s">
        <v>32</v>
      </c>
      <c r="AJ5" s="76" t="s">
        <v>22</v>
      </c>
      <c r="AK5" s="135" t="s">
        <v>15</v>
      </c>
      <c r="AL5" s="135"/>
      <c r="AM5" s="73"/>
      <c r="AN5" s="73"/>
      <c r="AO5" s="73"/>
      <c r="AP5" s="73"/>
      <c r="AQ5" s="73"/>
      <c r="AR5" s="73"/>
      <c r="AS5" s="73"/>
      <c r="AT5" s="73"/>
      <c r="AU5" s="73" t="s">
        <v>32</v>
      </c>
      <c r="AV5" s="77" t="s">
        <v>22</v>
      </c>
      <c r="AW5" s="136" t="s">
        <v>15</v>
      </c>
      <c r="AX5" s="136"/>
      <c r="AY5" s="78" t="s">
        <v>27</v>
      </c>
      <c r="AZ5" s="73" t="s">
        <v>22</v>
      </c>
      <c r="BA5" s="73" t="s">
        <v>34</v>
      </c>
    </row>
    <row r="6" spans="1:53" ht="15.75" hidden="1" x14ac:dyDescent="0.2">
      <c r="A6" s="70" t="str">
        <f>IF(B6="","",COUNTIF($B$6:B6,"&gt;&amp;0"))</f>
        <v/>
      </c>
      <c r="B6" s="79" t="str">
        <f>IF(ISBLANK(Inscriptions!B2),"",Inscriptions!B2)</f>
        <v/>
      </c>
      <c r="C6" s="79">
        <f>_xlfn.XLOOKUP($B6,'Partie 1'!$D$4:$D$14,'Partie 1'!$J$4:$J$14,"",0)</f>
        <v>0</v>
      </c>
      <c r="D6" s="79">
        <f>_xlfn.XLOOKUP($B6,'Partie 1'!$E$4:$E$14,'Partie 1'!$J$4:$J$14,"",0)</f>
        <v>0</v>
      </c>
      <c r="E6" s="79">
        <f>_xlfn.XLOOKUP($B6,'Partie 1'!$H$4:$H$14,'Partie 1'!$K$4:$K$14,"",0)</f>
        <v>0</v>
      </c>
      <c r="F6" s="79">
        <f>_xlfn.XLOOKUP($B6,'Partie 1'!$I$4:$I$14,'Partie 1'!$K$4:$K$14,"",0)</f>
        <v>0</v>
      </c>
      <c r="G6" s="79">
        <f>_xlfn.XLOOKUP($B6,'Partie 1'!$D$4:$D$14,'Partie 1'!$K$4:$K$14,"",0)</f>
        <v>0</v>
      </c>
      <c r="H6" s="79">
        <f>_xlfn.XLOOKUP($B6,'Partie 1'!$E$4:$E$14,'Partie 1'!$K$4:$K$14,"",0)</f>
        <v>0</v>
      </c>
      <c r="I6" s="79">
        <f>_xlfn.XLOOKUP($B6,'Partie 1'!$H$4:$H$14,'Partie 1'!$J$4:$J$14,"",0)</f>
        <v>0</v>
      </c>
      <c r="J6" s="79">
        <f>_xlfn.XLOOKUP($B6,'Partie 1'!$I$4:$I$14,'Partie 1'!$J$4:$J$14,"",0)</f>
        <v>0</v>
      </c>
      <c r="K6" s="79">
        <f>IF(SUM(C6:F6)=13,1,0)</f>
        <v>0</v>
      </c>
      <c r="L6" s="80">
        <f>SUM(C6:F6)-SUM(G6:J6)</f>
        <v>0</v>
      </c>
      <c r="M6" s="80">
        <f>SUM(C6:F6)</f>
        <v>0</v>
      </c>
      <c r="N6" s="80">
        <f>SUM(G6:J6)</f>
        <v>0</v>
      </c>
      <c r="O6" s="79">
        <f>_xlfn.XLOOKUP($B6,'Partie 2'!$D$4:$D$14,'Partie 2'!$J$4:$J$14,"",0)</f>
        <v>0</v>
      </c>
      <c r="P6" s="79">
        <f>_xlfn.XLOOKUP($B6,'Partie 2'!$E$4:$E$14,'Partie 2'!$J$4:$J$14,"",0)</f>
        <v>0</v>
      </c>
      <c r="Q6" s="79">
        <f>_xlfn.XLOOKUP($B6,'Partie 2'!$H$4:$H$14,'Partie 2'!$K$4:$K$14,"",0)</f>
        <v>0</v>
      </c>
      <c r="R6" s="79">
        <f>_xlfn.XLOOKUP($B6,'Partie 2'!$I$4:$I$14,'Partie 2'!$K$4:$K$14,"",0)</f>
        <v>0</v>
      </c>
      <c r="S6" s="79">
        <f>_xlfn.XLOOKUP($B6,'Partie 2'!$D$4:$D$14,'Partie 2'!$K$4:$K$14,"",0)</f>
        <v>0</v>
      </c>
      <c r="T6" s="79">
        <f>_xlfn.XLOOKUP($B6,'Partie 2'!$E$4:$E$14,'Partie 2'!$K$4:$K$14,"",0)</f>
        <v>0</v>
      </c>
      <c r="U6" s="79">
        <f>_xlfn.XLOOKUP($B6,'Partie 2'!$H$4:$H$14,'Partie 2'!$J$4:$J$14,"",0)</f>
        <v>0</v>
      </c>
      <c r="V6" s="79">
        <f>_xlfn.XLOOKUP($B6,'Partie 2'!$I$4:$I$14,'Partie 2'!$J$4:$J$14,"",0)</f>
        <v>0</v>
      </c>
      <c r="W6" s="79">
        <f>IF(SUM(O6:R6)=13,1,0)</f>
        <v>0</v>
      </c>
      <c r="X6" s="81">
        <f>SUM(O6:R6)-SUM(S6:V6)</f>
        <v>0</v>
      </c>
      <c r="Y6" s="81">
        <f>SUM(O6:R6)</f>
        <v>0</v>
      </c>
      <c r="Z6" s="81">
        <f>SUM(S6:V6)</f>
        <v>0</v>
      </c>
      <c r="AA6" s="79">
        <f>_xlfn.XLOOKUP($B6,'Partie 3'!$D$4:$D$14,'Partie 3'!$J$4:$J$14,"",0)</f>
        <v>0</v>
      </c>
      <c r="AB6" s="79">
        <f>_xlfn.XLOOKUP($B6,'Partie 3'!$E$4:$E$14,'Partie 3'!$J$4:$J$14,"",0)</f>
        <v>0</v>
      </c>
      <c r="AC6" s="79">
        <f>_xlfn.XLOOKUP($B6,'Partie 3'!$H$4:$H$14,'Partie 3'!$K$4:$K$14,"",0)</f>
        <v>0</v>
      </c>
      <c r="AD6" s="79">
        <f>_xlfn.XLOOKUP($B6,'Partie 3'!$I$4:$I$14,'Partie 3'!$K$4:$K$14,"",0)</f>
        <v>0</v>
      </c>
      <c r="AE6" s="79">
        <f>_xlfn.XLOOKUP($B6,'Partie 3'!$D$4:$D$14,'Partie 3'!$K$4:$K$14,"",0)</f>
        <v>0</v>
      </c>
      <c r="AF6" s="79">
        <f>_xlfn.XLOOKUP($B6,'Partie 3'!$E$4:$E$14,'Partie 3'!$K$4:$K$14,"",0)</f>
        <v>0</v>
      </c>
      <c r="AG6" s="79">
        <f>_xlfn.XLOOKUP($B6,'Partie 3'!$H$4:$H$14,'Partie 3'!$J$4:$J$14,"",0)</f>
        <v>0</v>
      </c>
      <c r="AH6" s="79">
        <f>_xlfn.XLOOKUP($B6,'Partie 3'!$I$4:$I$14,'Partie 3'!$K$4:$K$14,"",0)</f>
        <v>0</v>
      </c>
      <c r="AI6" s="79">
        <f>IF(SUM(AA6:AD6)=13,1,0)</f>
        <v>0</v>
      </c>
      <c r="AJ6" s="82">
        <f>SUM(AA6:AD6)-SUM(AE6:AH6)</f>
        <v>0</v>
      </c>
      <c r="AK6" s="82">
        <f>SUM(AA6:AD6)</f>
        <v>0</v>
      </c>
      <c r="AL6" s="82">
        <f>SUM(AE6:AH6)</f>
        <v>0</v>
      </c>
      <c r="AM6" s="79">
        <f>_xlfn.XLOOKUP($B6,'Partie 4'!$D$4:$D$14,'Partie 4'!$J$4:$J$14,"",0)</f>
        <v>0</v>
      </c>
      <c r="AN6" s="79">
        <f>_xlfn.XLOOKUP($B6,'Partie 4'!$E$4:$E$14,'Partie 4'!$J$4:$J$14,"",0)</f>
        <v>0</v>
      </c>
      <c r="AO6" s="79">
        <f>_xlfn.XLOOKUP($B6,'Partie 4'!$H$4:$H$14,'Partie 4'!$K$4:$K$14,"",0)</f>
        <v>0</v>
      </c>
      <c r="AP6" s="79">
        <f>_xlfn.XLOOKUP($B6,'Partie 4'!$I$4:$I$14,'Partie 4'!$K$4:$K$14,"",0)</f>
        <v>0</v>
      </c>
      <c r="AQ6" s="79">
        <f>_xlfn.XLOOKUP($B6,'Partie 4'!$D$4:$D$14,'Partie 4'!$K$4:$K$14,"",0)</f>
        <v>0</v>
      </c>
      <c r="AR6" s="79">
        <f>_xlfn.XLOOKUP($B6,'Partie 4'!$E$4:$E$14,'Partie 4'!$K$4:$K$14,"",0)</f>
        <v>0</v>
      </c>
      <c r="AS6" s="79">
        <f>_xlfn.XLOOKUP($B6,'Partie 4'!$H$4:$H$14,'Partie 4'!$J$4:$J$14,"",0)</f>
        <v>0</v>
      </c>
      <c r="AT6" s="79">
        <f>_xlfn.XLOOKUP($B6,'Partie 4'!$I$4:$I$14,'Partie 4'!$J$4:$J$14,"",0)</f>
        <v>0</v>
      </c>
      <c r="AU6" s="79">
        <f>IF(SUM(AM6:AP6)=13,1,0)</f>
        <v>0</v>
      </c>
      <c r="AV6" s="83">
        <f>SUM(AM6:AP6)-SUM(AQ6:AT6)</f>
        <v>0</v>
      </c>
      <c r="AW6" s="83">
        <f>SUM(AM6:AP6)</f>
        <v>0</v>
      </c>
      <c r="AX6" s="83">
        <f>SUM(AQ6:AT6)</f>
        <v>0</v>
      </c>
      <c r="AY6" s="84">
        <f>K6+W6+AI6+AU6</f>
        <v>0</v>
      </c>
      <c r="AZ6" s="79">
        <f>M6+Y6+AK6+AW6</f>
        <v>0</v>
      </c>
      <c r="BA6" s="79">
        <f>L6+X6+AJ6+AV6</f>
        <v>0</v>
      </c>
    </row>
    <row r="7" spans="1:53" ht="15.75" hidden="1" x14ac:dyDescent="0.2">
      <c r="A7" s="70" t="str">
        <f>IF(B7="","",COUNTIF($B$6:B7,"&gt;&amp;0"))</f>
        <v/>
      </c>
      <c r="B7" s="79" t="str">
        <f>IF(ISBLANK(Inscriptions!B3),"",Inscriptions!B3)</f>
        <v/>
      </c>
      <c r="C7" s="79">
        <f>_xlfn.XLOOKUP($B7,'Partie 1'!$D$4:$D$14,'Partie 1'!$J$4:$J$14,"",0)</f>
        <v>0</v>
      </c>
      <c r="D7" s="79">
        <f>_xlfn.XLOOKUP($B7,'Partie 1'!$E$4:$E$14,'Partie 1'!$J$4:$J$14,"",0)</f>
        <v>0</v>
      </c>
      <c r="E7" s="79">
        <f>_xlfn.XLOOKUP($B7,'Partie 1'!$H$4:$H$14,'Partie 1'!$K$4:$K$14,"",0)</f>
        <v>0</v>
      </c>
      <c r="F7" s="79">
        <f>_xlfn.XLOOKUP($B7,'Partie 1'!$I$4:$I$14,'Partie 1'!$K$4:$K$14,"",0)</f>
        <v>0</v>
      </c>
      <c r="G7" s="79">
        <f>_xlfn.XLOOKUP($B7,'Partie 1'!$D$4:$D$14,'Partie 1'!$K$4:$K$14,"",0)</f>
        <v>0</v>
      </c>
      <c r="H7" s="79">
        <f>_xlfn.XLOOKUP($B7,'Partie 1'!$E$4:$E$14,'Partie 1'!$K$4:$K$14,"",0)</f>
        <v>0</v>
      </c>
      <c r="I7" s="79">
        <f>_xlfn.XLOOKUP($B7,'Partie 1'!$H$4:$H$14,'Partie 1'!$J$4:$J$14,"",0)</f>
        <v>0</v>
      </c>
      <c r="J7" s="79">
        <f>_xlfn.XLOOKUP($B7,'Partie 1'!$I$4:$I$14,'Partie 1'!$J$4:$J$14,"",0)</f>
        <v>0</v>
      </c>
      <c r="K7" s="79">
        <f t="shared" ref="K7:K70" si="0">IF(SUM(C7:F7)=13,1,0)</f>
        <v>0</v>
      </c>
      <c r="L7" s="80">
        <f t="shared" ref="L7:L70" si="1">SUM(C7:F7)-SUM(G7:J7)</f>
        <v>0</v>
      </c>
      <c r="M7" s="80">
        <f t="shared" ref="M7:M70" si="2">SUM(C7:F7)</f>
        <v>0</v>
      </c>
      <c r="N7" s="80">
        <f t="shared" ref="N7:N70" si="3">SUM(G7:J7)</f>
        <v>0</v>
      </c>
      <c r="O7" s="79">
        <f>_xlfn.XLOOKUP($B7,'Partie 2'!$D$4:$D$14,'Partie 2'!$J$4:$J$14,"",0)</f>
        <v>0</v>
      </c>
      <c r="P7" s="79">
        <f>_xlfn.XLOOKUP($B7,'Partie 2'!$E$4:$E$14,'Partie 2'!$J$4:$J$14,"",0)</f>
        <v>0</v>
      </c>
      <c r="Q7" s="79">
        <f>_xlfn.XLOOKUP($B7,'Partie 2'!$H$4:$H$14,'Partie 2'!$K$4:$K$14,"",0)</f>
        <v>0</v>
      </c>
      <c r="R7" s="79">
        <f>_xlfn.XLOOKUP($B7,'Partie 2'!$I$4:$I$14,'Partie 2'!$K$4:$K$14,"",0)</f>
        <v>0</v>
      </c>
      <c r="S7" s="79">
        <f>_xlfn.XLOOKUP($B7,'Partie 2'!$D$4:$D$14,'Partie 2'!$K$4:$K$14,"",0)</f>
        <v>0</v>
      </c>
      <c r="T7" s="79">
        <f>_xlfn.XLOOKUP($B7,'Partie 2'!$E$4:$E$14,'Partie 2'!$K$4:$K$14,"",0)</f>
        <v>0</v>
      </c>
      <c r="U7" s="79">
        <f>_xlfn.XLOOKUP($B7,'Partie 2'!$H$4:$H$14,'Partie 2'!$J$4:$J$14,"",0)</f>
        <v>0</v>
      </c>
      <c r="V7" s="79">
        <f>_xlfn.XLOOKUP($B7,'Partie 2'!$I$4:$I$14,'Partie 2'!$J$4:$J$14,"",0)</f>
        <v>0</v>
      </c>
      <c r="W7" s="79">
        <f t="shared" ref="W7:W70" si="4">IF(SUM(O7:R7)=13,1,0)</f>
        <v>0</v>
      </c>
      <c r="X7" s="81">
        <f t="shared" ref="X7:X70" si="5">SUM(O7:R7)-SUM(S7:V7)</f>
        <v>0</v>
      </c>
      <c r="Y7" s="81">
        <f t="shared" ref="Y7:Y70" si="6">SUM(O7:R7)</f>
        <v>0</v>
      </c>
      <c r="Z7" s="81">
        <f t="shared" ref="Z7:Z70" si="7">SUM(S7:V7)</f>
        <v>0</v>
      </c>
      <c r="AA7" s="79">
        <f>_xlfn.XLOOKUP($B7,'Partie 3'!$D$4:$D$14,'Partie 3'!$J$4:$J$14,"",0)</f>
        <v>0</v>
      </c>
      <c r="AB7" s="79">
        <f>_xlfn.XLOOKUP($B7,'Partie 3'!$E$4:$E$14,'Partie 3'!$J$4:$J$14,"",0)</f>
        <v>0</v>
      </c>
      <c r="AC7" s="79">
        <f>_xlfn.XLOOKUP($B7,'Partie 3'!$H$4:$H$14,'Partie 3'!$K$4:$K$14,"",0)</f>
        <v>0</v>
      </c>
      <c r="AD7" s="79">
        <f>_xlfn.XLOOKUP($B7,'Partie 3'!$I$4:$I$14,'Partie 3'!$K$4:$K$14,"",0)</f>
        <v>0</v>
      </c>
      <c r="AE7" s="79">
        <f>_xlfn.XLOOKUP($B7,'Partie 3'!$D$4:$D$14,'Partie 3'!$K$4:$K$14,"",0)</f>
        <v>0</v>
      </c>
      <c r="AF7" s="79">
        <f>_xlfn.XLOOKUP($B7,'Partie 3'!$E$4:$E$14,'Partie 3'!$K$4:$K$14,"",0)</f>
        <v>0</v>
      </c>
      <c r="AG7" s="79">
        <f>_xlfn.XLOOKUP($B7,'Partie 3'!$H$4:$H$14,'Partie 3'!$J$4:$J$14,"",0)</f>
        <v>0</v>
      </c>
      <c r="AH7" s="79">
        <f>_xlfn.XLOOKUP($B7,'Partie 3'!$I$4:$I$14,'Partie 3'!$K$4:$K$14,"",0)</f>
        <v>0</v>
      </c>
      <c r="AI7" s="79">
        <f t="shared" ref="AI7:AI70" si="8">IF(SUM(AA7:AD7)=13,1,0)</f>
        <v>0</v>
      </c>
      <c r="AJ7" s="82">
        <f t="shared" ref="AJ7:AJ70" si="9">SUM(AA7:AD7)-SUM(AE7:AH7)</f>
        <v>0</v>
      </c>
      <c r="AK7" s="82">
        <f t="shared" ref="AK7:AK70" si="10">SUM(AA7:AD7)</f>
        <v>0</v>
      </c>
      <c r="AL7" s="82">
        <f t="shared" ref="AL7:AL70" si="11">SUM(AE7:AH7)</f>
        <v>0</v>
      </c>
      <c r="AM7" s="79">
        <f>_xlfn.XLOOKUP($B7,'Partie 4'!$D$4:$D$14,'Partie 4'!$J$4:$J$14,"",0)</f>
        <v>0</v>
      </c>
      <c r="AN7" s="79">
        <f>_xlfn.XLOOKUP($B7,'Partie 4'!$E$4:$E$14,'Partie 4'!$J$4:$J$14,"",0)</f>
        <v>0</v>
      </c>
      <c r="AO7" s="79">
        <f>_xlfn.XLOOKUP($B7,'Partie 4'!$H$4:$H$14,'Partie 4'!$K$4:$K$14,"",0)</f>
        <v>0</v>
      </c>
      <c r="AP7" s="79">
        <f>_xlfn.XLOOKUP($B7,'Partie 4'!$I$4:$I$14,'Partie 4'!$K$4:$K$14,"",0)</f>
        <v>0</v>
      </c>
      <c r="AQ7" s="79">
        <f>_xlfn.XLOOKUP($B7,'Partie 4'!$D$4:$D$14,'Partie 4'!$K$4:$K$14,"",0)</f>
        <v>0</v>
      </c>
      <c r="AR7" s="79">
        <f>_xlfn.XLOOKUP($B7,'Partie 4'!$E$4:$E$14,'Partie 4'!$K$4:$K$14,"",0)</f>
        <v>0</v>
      </c>
      <c r="AS7" s="79">
        <f>_xlfn.XLOOKUP($B7,'Partie 4'!$H$4:$H$14,'Partie 4'!$J$4:$J$14,"",0)</f>
        <v>0</v>
      </c>
      <c r="AT7" s="79">
        <f>_xlfn.XLOOKUP($B7,'Partie 4'!$I$4:$I$14,'Partie 4'!$J$4:$J$14,"",0)</f>
        <v>0</v>
      </c>
      <c r="AU7" s="79">
        <f t="shared" ref="AU7:AU70" si="12">IF(SUM(AM7:AP7)=13,1,0)</f>
        <v>0</v>
      </c>
      <c r="AV7" s="83">
        <f t="shared" ref="AV7:AV70" si="13">SUM(AM7:AP7)-SUM(AQ7:AT7)</f>
        <v>0</v>
      </c>
      <c r="AW7" s="83">
        <f t="shared" ref="AW7:AW70" si="14">SUM(AM7:AP7)</f>
        <v>0</v>
      </c>
      <c r="AX7" s="83">
        <f t="shared" ref="AX7:AX70" si="15">SUM(AQ7:AT7)</f>
        <v>0</v>
      </c>
      <c r="AY7" s="84">
        <f t="shared" ref="AY7:AY70" si="16">K7+W7+AI7+AU7</f>
        <v>0</v>
      </c>
      <c r="AZ7" s="79">
        <f t="shared" ref="AZ7:AZ70" si="17">M7+Y7+AK7+AW7</f>
        <v>0</v>
      </c>
      <c r="BA7" s="79">
        <f t="shared" ref="BA7:BA70" si="18">L7+X7+AJ7+AV7</f>
        <v>0</v>
      </c>
    </row>
    <row r="8" spans="1:53" ht="15.75" hidden="1" x14ac:dyDescent="0.2">
      <c r="A8" s="70" t="str">
        <f>IF(B8="","",COUNTIF($B$6:B8,"&gt;&amp;0"))</f>
        <v/>
      </c>
      <c r="B8" s="79" t="str">
        <f>IF(ISBLANK(Inscriptions!B4),"",Inscriptions!B4)</f>
        <v/>
      </c>
      <c r="C8" s="79">
        <f>_xlfn.XLOOKUP($B8,'Partie 1'!$D$4:$D$14,'Partie 1'!$J$4:$J$14,"",0)</f>
        <v>0</v>
      </c>
      <c r="D8" s="79">
        <f>_xlfn.XLOOKUP($B8,'Partie 1'!$E$4:$E$14,'Partie 1'!$J$4:$J$14,"",0)</f>
        <v>0</v>
      </c>
      <c r="E8" s="79">
        <f>_xlfn.XLOOKUP($B8,'Partie 1'!$H$4:$H$14,'Partie 1'!$K$4:$K$14,"",0)</f>
        <v>0</v>
      </c>
      <c r="F8" s="79">
        <f>_xlfn.XLOOKUP($B8,'Partie 1'!$I$4:$I$14,'Partie 1'!$K$4:$K$14,"",0)</f>
        <v>0</v>
      </c>
      <c r="G8" s="79">
        <f>_xlfn.XLOOKUP($B8,'Partie 1'!$D$4:$D$14,'Partie 1'!$K$4:$K$14,"",0)</f>
        <v>0</v>
      </c>
      <c r="H8" s="79">
        <f>_xlfn.XLOOKUP($B8,'Partie 1'!$E$4:$E$14,'Partie 1'!$K$4:$K$14,"",0)</f>
        <v>0</v>
      </c>
      <c r="I8" s="79">
        <f>_xlfn.XLOOKUP($B8,'Partie 1'!$H$4:$H$14,'Partie 1'!$J$4:$J$14,"",0)</f>
        <v>0</v>
      </c>
      <c r="J8" s="79">
        <f>_xlfn.XLOOKUP($B8,'Partie 1'!$I$4:$I$14,'Partie 1'!$J$4:$J$14,"",0)</f>
        <v>0</v>
      </c>
      <c r="K8" s="79">
        <f t="shared" si="0"/>
        <v>0</v>
      </c>
      <c r="L8" s="80">
        <f t="shared" si="1"/>
        <v>0</v>
      </c>
      <c r="M8" s="80">
        <f t="shared" si="2"/>
        <v>0</v>
      </c>
      <c r="N8" s="80">
        <f t="shared" si="3"/>
        <v>0</v>
      </c>
      <c r="O8" s="79">
        <f>_xlfn.XLOOKUP($B8,'Partie 2'!$D$4:$D$14,'Partie 2'!$J$4:$J$14,"",0)</f>
        <v>0</v>
      </c>
      <c r="P8" s="79">
        <f>_xlfn.XLOOKUP($B8,'Partie 2'!$E$4:$E$14,'Partie 2'!$J$4:$J$14,"",0)</f>
        <v>0</v>
      </c>
      <c r="Q8" s="79">
        <f>_xlfn.XLOOKUP($B8,'Partie 2'!$H$4:$H$14,'Partie 2'!$K$4:$K$14,"",0)</f>
        <v>0</v>
      </c>
      <c r="R8" s="79">
        <f>_xlfn.XLOOKUP($B8,'Partie 2'!$I$4:$I$14,'Partie 2'!$K$4:$K$14,"",0)</f>
        <v>0</v>
      </c>
      <c r="S8" s="79">
        <f>_xlfn.XLOOKUP($B8,'Partie 2'!$D$4:$D$14,'Partie 2'!$K$4:$K$14,"",0)</f>
        <v>0</v>
      </c>
      <c r="T8" s="79">
        <f>_xlfn.XLOOKUP($B8,'Partie 2'!$E$4:$E$14,'Partie 2'!$K$4:$K$14,"",0)</f>
        <v>0</v>
      </c>
      <c r="U8" s="79">
        <f>_xlfn.XLOOKUP($B8,'Partie 2'!$H$4:$H$14,'Partie 2'!$J$4:$J$14,"",0)</f>
        <v>0</v>
      </c>
      <c r="V8" s="79">
        <f>_xlfn.XLOOKUP($B8,'Partie 2'!$I$4:$I$14,'Partie 2'!$J$4:$J$14,"",0)</f>
        <v>0</v>
      </c>
      <c r="W8" s="79">
        <f t="shared" si="4"/>
        <v>0</v>
      </c>
      <c r="X8" s="81">
        <f t="shared" si="5"/>
        <v>0</v>
      </c>
      <c r="Y8" s="81">
        <f t="shared" si="6"/>
        <v>0</v>
      </c>
      <c r="Z8" s="81">
        <f t="shared" si="7"/>
        <v>0</v>
      </c>
      <c r="AA8" s="79">
        <f>_xlfn.XLOOKUP($B8,'Partie 3'!$D$4:$D$14,'Partie 3'!$J$4:$J$14,"",0)</f>
        <v>0</v>
      </c>
      <c r="AB8" s="79">
        <f>_xlfn.XLOOKUP($B8,'Partie 3'!$E$4:$E$14,'Partie 3'!$J$4:$J$14,"",0)</f>
        <v>0</v>
      </c>
      <c r="AC8" s="79">
        <f>_xlfn.XLOOKUP($B8,'Partie 3'!$H$4:$H$14,'Partie 3'!$K$4:$K$14,"",0)</f>
        <v>0</v>
      </c>
      <c r="AD8" s="79">
        <f>_xlfn.XLOOKUP($B8,'Partie 3'!$I$4:$I$14,'Partie 3'!$K$4:$K$14,"",0)</f>
        <v>0</v>
      </c>
      <c r="AE8" s="79">
        <f>_xlfn.XLOOKUP($B8,'Partie 3'!$D$4:$D$14,'Partie 3'!$K$4:$K$14,"",0)</f>
        <v>0</v>
      </c>
      <c r="AF8" s="79">
        <f>_xlfn.XLOOKUP($B8,'Partie 3'!$E$4:$E$14,'Partie 3'!$K$4:$K$14,"",0)</f>
        <v>0</v>
      </c>
      <c r="AG8" s="79">
        <f>_xlfn.XLOOKUP($B8,'Partie 3'!$H$4:$H$14,'Partie 3'!$J$4:$J$14,"",0)</f>
        <v>0</v>
      </c>
      <c r="AH8" s="79">
        <f>_xlfn.XLOOKUP($B8,'Partie 3'!$I$4:$I$14,'Partie 3'!$K$4:$K$14,"",0)</f>
        <v>0</v>
      </c>
      <c r="AI8" s="79">
        <f t="shared" si="8"/>
        <v>0</v>
      </c>
      <c r="AJ8" s="82">
        <f t="shared" si="9"/>
        <v>0</v>
      </c>
      <c r="AK8" s="82">
        <f t="shared" si="10"/>
        <v>0</v>
      </c>
      <c r="AL8" s="82">
        <f t="shared" si="11"/>
        <v>0</v>
      </c>
      <c r="AM8" s="79">
        <f>_xlfn.XLOOKUP($B8,'Partie 4'!$D$4:$D$14,'Partie 4'!$J$4:$J$14,"",0)</f>
        <v>0</v>
      </c>
      <c r="AN8" s="79">
        <f>_xlfn.XLOOKUP($B8,'Partie 4'!$E$4:$E$14,'Partie 4'!$J$4:$J$14,"",0)</f>
        <v>0</v>
      </c>
      <c r="AO8" s="79">
        <f>_xlfn.XLOOKUP($B8,'Partie 4'!$H$4:$H$14,'Partie 4'!$K$4:$K$14,"",0)</f>
        <v>0</v>
      </c>
      <c r="AP8" s="79">
        <f>_xlfn.XLOOKUP($B8,'Partie 4'!$I$4:$I$14,'Partie 4'!$K$4:$K$14,"",0)</f>
        <v>0</v>
      </c>
      <c r="AQ8" s="79">
        <f>_xlfn.XLOOKUP($B8,'Partie 4'!$D$4:$D$14,'Partie 4'!$K$4:$K$14,"",0)</f>
        <v>0</v>
      </c>
      <c r="AR8" s="79">
        <f>_xlfn.XLOOKUP($B8,'Partie 4'!$E$4:$E$14,'Partie 4'!$K$4:$K$14,"",0)</f>
        <v>0</v>
      </c>
      <c r="AS8" s="79">
        <f>_xlfn.XLOOKUP($B8,'Partie 4'!$H$4:$H$14,'Partie 4'!$J$4:$J$14,"",0)</f>
        <v>0</v>
      </c>
      <c r="AT8" s="79">
        <f>_xlfn.XLOOKUP($B8,'Partie 4'!$I$4:$I$14,'Partie 4'!$J$4:$J$14,"",0)</f>
        <v>0</v>
      </c>
      <c r="AU8" s="79">
        <f t="shared" si="12"/>
        <v>0</v>
      </c>
      <c r="AV8" s="83">
        <f t="shared" si="13"/>
        <v>0</v>
      </c>
      <c r="AW8" s="83">
        <f t="shared" si="14"/>
        <v>0</v>
      </c>
      <c r="AX8" s="83">
        <f t="shared" si="15"/>
        <v>0</v>
      </c>
      <c r="AY8" s="84">
        <f t="shared" si="16"/>
        <v>0</v>
      </c>
      <c r="AZ8" s="79">
        <f t="shared" si="17"/>
        <v>0</v>
      </c>
      <c r="BA8" s="79">
        <f t="shared" si="18"/>
        <v>0</v>
      </c>
    </row>
    <row r="9" spans="1:53" ht="15.75" hidden="1" x14ac:dyDescent="0.2">
      <c r="A9" s="70" t="str">
        <f>IF(B9="","",COUNTIF($B$6:B9,"&gt;&amp;0"))</f>
        <v/>
      </c>
      <c r="B9" s="79" t="str">
        <f>IF(ISBLANK(Inscriptions!B5),"",Inscriptions!B5)</f>
        <v/>
      </c>
      <c r="C9" s="79">
        <f>_xlfn.XLOOKUP($B9,'Partie 1'!$D$4:$D$14,'Partie 1'!$J$4:$J$14,"",0)</f>
        <v>0</v>
      </c>
      <c r="D9" s="79">
        <f>_xlfn.XLOOKUP($B9,'Partie 1'!$E$4:$E$14,'Partie 1'!$J$4:$J$14,"",0)</f>
        <v>0</v>
      </c>
      <c r="E9" s="79">
        <f>_xlfn.XLOOKUP($B9,'Partie 1'!$H$4:$H$14,'Partie 1'!$K$4:$K$14,"",0)</f>
        <v>0</v>
      </c>
      <c r="F9" s="79">
        <f>_xlfn.XLOOKUP($B9,'Partie 1'!$I$4:$I$14,'Partie 1'!$K$4:$K$14,"",0)</f>
        <v>0</v>
      </c>
      <c r="G9" s="79">
        <f>_xlfn.XLOOKUP($B9,'Partie 1'!$D$4:$D$14,'Partie 1'!$K$4:$K$14,"",0)</f>
        <v>0</v>
      </c>
      <c r="H9" s="79">
        <f>_xlfn.XLOOKUP($B9,'Partie 1'!$E$4:$E$14,'Partie 1'!$K$4:$K$14,"",0)</f>
        <v>0</v>
      </c>
      <c r="I9" s="79">
        <f>_xlfn.XLOOKUP($B9,'Partie 1'!$H$4:$H$14,'Partie 1'!$J$4:$J$14,"",0)</f>
        <v>0</v>
      </c>
      <c r="J9" s="79">
        <f>_xlfn.XLOOKUP($B9,'Partie 1'!$I$4:$I$14,'Partie 1'!$J$4:$J$14,"",0)</f>
        <v>0</v>
      </c>
      <c r="K9" s="79">
        <f t="shared" si="0"/>
        <v>0</v>
      </c>
      <c r="L9" s="80">
        <f t="shared" si="1"/>
        <v>0</v>
      </c>
      <c r="M9" s="80">
        <f t="shared" si="2"/>
        <v>0</v>
      </c>
      <c r="N9" s="80">
        <f t="shared" si="3"/>
        <v>0</v>
      </c>
      <c r="O9" s="79">
        <f>_xlfn.XLOOKUP($B9,'Partie 2'!$D$4:$D$14,'Partie 2'!$J$4:$J$14,"",0)</f>
        <v>0</v>
      </c>
      <c r="P9" s="79">
        <f>_xlfn.XLOOKUP($B9,'Partie 2'!$E$4:$E$14,'Partie 2'!$J$4:$J$14,"",0)</f>
        <v>0</v>
      </c>
      <c r="Q9" s="79">
        <f>_xlfn.XLOOKUP($B9,'Partie 2'!$H$4:$H$14,'Partie 2'!$K$4:$K$14,"",0)</f>
        <v>0</v>
      </c>
      <c r="R9" s="79">
        <f>_xlfn.XLOOKUP($B9,'Partie 2'!$I$4:$I$14,'Partie 2'!$K$4:$K$14,"",0)</f>
        <v>0</v>
      </c>
      <c r="S9" s="79">
        <f>_xlfn.XLOOKUP($B9,'Partie 2'!$D$4:$D$14,'Partie 2'!$K$4:$K$14,"",0)</f>
        <v>0</v>
      </c>
      <c r="T9" s="79">
        <f>_xlfn.XLOOKUP($B9,'Partie 2'!$E$4:$E$14,'Partie 2'!$K$4:$K$14,"",0)</f>
        <v>0</v>
      </c>
      <c r="U9" s="79">
        <f>_xlfn.XLOOKUP($B9,'Partie 2'!$H$4:$H$14,'Partie 2'!$J$4:$J$14,"",0)</f>
        <v>0</v>
      </c>
      <c r="V9" s="79">
        <f>_xlfn.XLOOKUP($B9,'Partie 2'!$I$4:$I$14,'Partie 2'!$J$4:$J$14,"",0)</f>
        <v>0</v>
      </c>
      <c r="W9" s="79">
        <f t="shared" si="4"/>
        <v>0</v>
      </c>
      <c r="X9" s="81">
        <f t="shared" si="5"/>
        <v>0</v>
      </c>
      <c r="Y9" s="81">
        <f t="shared" si="6"/>
        <v>0</v>
      </c>
      <c r="Z9" s="81">
        <f t="shared" si="7"/>
        <v>0</v>
      </c>
      <c r="AA9" s="79">
        <f>_xlfn.XLOOKUP($B9,'Partie 3'!$D$4:$D$14,'Partie 3'!$J$4:$J$14,"",0)</f>
        <v>0</v>
      </c>
      <c r="AB9" s="79">
        <f>_xlfn.XLOOKUP($B9,'Partie 3'!$E$4:$E$14,'Partie 3'!$J$4:$J$14,"",0)</f>
        <v>0</v>
      </c>
      <c r="AC9" s="79">
        <f>_xlfn.XLOOKUP($B9,'Partie 3'!$H$4:$H$14,'Partie 3'!$K$4:$K$14,"",0)</f>
        <v>0</v>
      </c>
      <c r="AD9" s="79">
        <f>_xlfn.XLOOKUP($B9,'Partie 3'!$I$4:$I$14,'Partie 3'!$K$4:$K$14,"",0)</f>
        <v>0</v>
      </c>
      <c r="AE9" s="79">
        <f>_xlfn.XLOOKUP($B9,'Partie 3'!$D$4:$D$14,'Partie 3'!$K$4:$K$14,"",0)</f>
        <v>0</v>
      </c>
      <c r="AF9" s="79">
        <f>_xlfn.XLOOKUP($B9,'Partie 3'!$E$4:$E$14,'Partie 3'!$K$4:$K$14,"",0)</f>
        <v>0</v>
      </c>
      <c r="AG9" s="79">
        <f>_xlfn.XLOOKUP($B9,'Partie 3'!$H$4:$H$14,'Partie 3'!$J$4:$J$14,"",0)</f>
        <v>0</v>
      </c>
      <c r="AH9" s="79">
        <f>_xlfn.XLOOKUP($B9,'Partie 3'!$I$4:$I$14,'Partie 3'!$K$4:$K$14,"",0)</f>
        <v>0</v>
      </c>
      <c r="AI9" s="79">
        <f t="shared" si="8"/>
        <v>0</v>
      </c>
      <c r="AJ9" s="82">
        <f t="shared" si="9"/>
        <v>0</v>
      </c>
      <c r="AK9" s="82">
        <f t="shared" si="10"/>
        <v>0</v>
      </c>
      <c r="AL9" s="82">
        <f t="shared" si="11"/>
        <v>0</v>
      </c>
      <c r="AM9" s="79">
        <f>_xlfn.XLOOKUP($B9,'Partie 4'!$D$4:$D$14,'Partie 4'!$J$4:$J$14,"",0)</f>
        <v>0</v>
      </c>
      <c r="AN9" s="79">
        <f>_xlfn.XLOOKUP($B9,'Partie 4'!$E$4:$E$14,'Partie 4'!$J$4:$J$14,"",0)</f>
        <v>0</v>
      </c>
      <c r="AO9" s="79">
        <f>_xlfn.XLOOKUP($B9,'Partie 4'!$H$4:$H$14,'Partie 4'!$K$4:$K$14,"",0)</f>
        <v>0</v>
      </c>
      <c r="AP9" s="79">
        <f>_xlfn.XLOOKUP($B9,'Partie 4'!$I$4:$I$14,'Partie 4'!$K$4:$K$14,"",0)</f>
        <v>0</v>
      </c>
      <c r="AQ9" s="79">
        <f>_xlfn.XLOOKUP($B9,'Partie 4'!$D$4:$D$14,'Partie 4'!$K$4:$K$14,"",0)</f>
        <v>0</v>
      </c>
      <c r="AR9" s="79">
        <f>_xlfn.XLOOKUP($B9,'Partie 4'!$E$4:$E$14,'Partie 4'!$K$4:$K$14,"",0)</f>
        <v>0</v>
      </c>
      <c r="AS9" s="79">
        <f>_xlfn.XLOOKUP($B9,'Partie 4'!$H$4:$H$14,'Partie 4'!$J$4:$J$14,"",0)</f>
        <v>0</v>
      </c>
      <c r="AT9" s="79">
        <f>_xlfn.XLOOKUP($B9,'Partie 4'!$I$4:$I$14,'Partie 4'!$J$4:$J$14,"",0)</f>
        <v>0</v>
      </c>
      <c r="AU9" s="79">
        <f t="shared" si="12"/>
        <v>0</v>
      </c>
      <c r="AV9" s="83">
        <f t="shared" si="13"/>
        <v>0</v>
      </c>
      <c r="AW9" s="83">
        <f t="shared" si="14"/>
        <v>0</v>
      </c>
      <c r="AX9" s="83">
        <f t="shared" si="15"/>
        <v>0</v>
      </c>
      <c r="AY9" s="84">
        <f t="shared" si="16"/>
        <v>0</v>
      </c>
      <c r="AZ9" s="79">
        <f t="shared" si="17"/>
        <v>0</v>
      </c>
      <c r="BA9" s="79">
        <f t="shared" si="18"/>
        <v>0</v>
      </c>
    </row>
    <row r="10" spans="1:53" ht="15.75" hidden="1" x14ac:dyDescent="0.2">
      <c r="A10" s="70" t="str">
        <f>IF(B10="","",COUNTIF($B$6:B10,"&gt;&amp;0"))</f>
        <v/>
      </c>
      <c r="B10" s="79" t="str">
        <f>IF(ISBLANK(Inscriptions!B6),"",Inscriptions!B6)</f>
        <v/>
      </c>
      <c r="C10" s="79">
        <f>_xlfn.XLOOKUP($B10,'Partie 1'!$D$4:$D$14,'Partie 1'!$J$4:$J$14,"",0)</f>
        <v>0</v>
      </c>
      <c r="D10" s="79">
        <f>_xlfn.XLOOKUP($B10,'Partie 1'!$E$4:$E$14,'Partie 1'!$J$4:$J$14,"",0)</f>
        <v>0</v>
      </c>
      <c r="E10" s="79">
        <f>_xlfn.XLOOKUP($B10,'Partie 1'!$H$4:$H$14,'Partie 1'!$K$4:$K$14,"",0)</f>
        <v>0</v>
      </c>
      <c r="F10" s="79">
        <f>_xlfn.XLOOKUP($B10,'Partie 1'!$I$4:$I$14,'Partie 1'!$K$4:$K$14,"",0)</f>
        <v>0</v>
      </c>
      <c r="G10" s="79">
        <f>_xlfn.XLOOKUP($B10,'Partie 1'!$D$4:$D$14,'Partie 1'!$K$4:$K$14,"",0)</f>
        <v>0</v>
      </c>
      <c r="H10" s="79">
        <f>_xlfn.XLOOKUP($B10,'Partie 1'!$E$4:$E$14,'Partie 1'!$K$4:$K$14,"",0)</f>
        <v>0</v>
      </c>
      <c r="I10" s="79">
        <f>_xlfn.XLOOKUP($B10,'Partie 1'!$H$4:$H$14,'Partie 1'!$J$4:$J$14,"",0)</f>
        <v>0</v>
      </c>
      <c r="J10" s="79">
        <f>_xlfn.XLOOKUP($B10,'Partie 1'!$I$4:$I$14,'Partie 1'!$J$4:$J$14,"",0)</f>
        <v>0</v>
      </c>
      <c r="K10" s="79">
        <f t="shared" si="0"/>
        <v>0</v>
      </c>
      <c r="L10" s="80">
        <f t="shared" si="1"/>
        <v>0</v>
      </c>
      <c r="M10" s="80">
        <f t="shared" si="2"/>
        <v>0</v>
      </c>
      <c r="N10" s="80">
        <f t="shared" si="3"/>
        <v>0</v>
      </c>
      <c r="O10" s="79">
        <f>_xlfn.XLOOKUP($B10,'Partie 2'!$D$4:$D$14,'Partie 2'!$J$4:$J$14,"",0)</f>
        <v>0</v>
      </c>
      <c r="P10" s="79">
        <f>_xlfn.XLOOKUP($B10,'Partie 2'!$E$4:$E$14,'Partie 2'!$J$4:$J$14,"",0)</f>
        <v>0</v>
      </c>
      <c r="Q10" s="79">
        <f>_xlfn.XLOOKUP($B10,'Partie 2'!$H$4:$H$14,'Partie 2'!$K$4:$K$14,"",0)</f>
        <v>0</v>
      </c>
      <c r="R10" s="79">
        <f>_xlfn.XLOOKUP($B10,'Partie 2'!$I$4:$I$14,'Partie 2'!$K$4:$K$14,"",0)</f>
        <v>0</v>
      </c>
      <c r="S10" s="79">
        <f>_xlfn.XLOOKUP($B10,'Partie 2'!$D$4:$D$14,'Partie 2'!$K$4:$K$14,"",0)</f>
        <v>0</v>
      </c>
      <c r="T10" s="79">
        <f>_xlfn.XLOOKUP($B10,'Partie 2'!$E$4:$E$14,'Partie 2'!$K$4:$K$14,"",0)</f>
        <v>0</v>
      </c>
      <c r="U10" s="79">
        <f>_xlfn.XLOOKUP($B10,'Partie 2'!$H$4:$H$14,'Partie 2'!$J$4:$J$14,"",0)</f>
        <v>0</v>
      </c>
      <c r="V10" s="79">
        <f>_xlfn.XLOOKUP($B10,'Partie 2'!$I$4:$I$14,'Partie 2'!$J$4:$J$14,"",0)</f>
        <v>0</v>
      </c>
      <c r="W10" s="79">
        <f t="shared" si="4"/>
        <v>0</v>
      </c>
      <c r="X10" s="81">
        <f t="shared" si="5"/>
        <v>0</v>
      </c>
      <c r="Y10" s="81">
        <f t="shared" si="6"/>
        <v>0</v>
      </c>
      <c r="Z10" s="81">
        <f t="shared" si="7"/>
        <v>0</v>
      </c>
      <c r="AA10" s="79">
        <f>_xlfn.XLOOKUP($B10,'Partie 3'!$D$4:$D$14,'Partie 3'!$J$4:$J$14,"",0)</f>
        <v>0</v>
      </c>
      <c r="AB10" s="79">
        <f>_xlfn.XLOOKUP($B10,'Partie 3'!$E$4:$E$14,'Partie 3'!$J$4:$J$14,"",0)</f>
        <v>0</v>
      </c>
      <c r="AC10" s="79">
        <f>_xlfn.XLOOKUP($B10,'Partie 3'!$H$4:$H$14,'Partie 3'!$K$4:$K$14,"",0)</f>
        <v>0</v>
      </c>
      <c r="AD10" s="79">
        <f>_xlfn.XLOOKUP($B10,'Partie 3'!$I$4:$I$14,'Partie 3'!$K$4:$K$14,"",0)</f>
        <v>0</v>
      </c>
      <c r="AE10" s="79">
        <f>_xlfn.XLOOKUP($B10,'Partie 3'!$D$4:$D$14,'Partie 3'!$K$4:$K$14,"",0)</f>
        <v>0</v>
      </c>
      <c r="AF10" s="79">
        <f>_xlfn.XLOOKUP($B10,'Partie 3'!$E$4:$E$14,'Partie 3'!$K$4:$K$14,"",0)</f>
        <v>0</v>
      </c>
      <c r="AG10" s="79">
        <f>_xlfn.XLOOKUP($B10,'Partie 3'!$H$4:$H$14,'Partie 3'!$J$4:$J$14,"",0)</f>
        <v>0</v>
      </c>
      <c r="AH10" s="79">
        <f>_xlfn.XLOOKUP($B10,'Partie 3'!$I$4:$I$14,'Partie 3'!$K$4:$K$14,"",0)</f>
        <v>0</v>
      </c>
      <c r="AI10" s="79">
        <f t="shared" si="8"/>
        <v>0</v>
      </c>
      <c r="AJ10" s="82">
        <f t="shared" si="9"/>
        <v>0</v>
      </c>
      <c r="AK10" s="82">
        <f t="shared" si="10"/>
        <v>0</v>
      </c>
      <c r="AL10" s="82">
        <f t="shared" si="11"/>
        <v>0</v>
      </c>
      <c r="AM10" s="79">
        <f>_xlfn.XLOOKUP($B10,'Partie 4'!$D$4:$D$14,'Partie 4'!$J$4:$J$14,"",0)</f>
        <v>0</v>
      </c>
      <c r="AN10" s="79">
        <f>_xlfn.XLOOKUP($B10,'Partie 4'!$E$4:$E$14,'Partie 4'!$J$4:$J$14,"",0)</f>
        <v>0</v>
      </c>
      <c r="AO10" s="79">
        <f>_xlfn.XLOOKUP($B10,'Partie 4'!$H$4:$H$14,'Partie 4'!$K$4:$K$14,"",0)</f>
        <v>0</v>
      </c>
      <c r="AP10" s="79">
        <f>_xlfn.XLOOKUP($B10,'Partie 4'!$I$4:$I$14,'Partie 4'!$K$4:$K$14,"",0)</f>
        <v>0</v>
      </c>
      <c r="AQ10" s="79">
        <f>_xlfn.XLOOKUP($B10,'Partie 4'!$D$4:$D$14,'Partie 4'!$K$4:$K$14,"",0)</f>
        <v>0</v>
      </c>
      <c r="AR10" s="79">
        <f>_xlfn.XLOOKUP($B10,'Partie 4'!$E$4:$E$14,'Partie 4'!$K$4:$K$14,"",0)</f>
        <v>0</v>
      </c>
      <c r="AS10" s="79">
        <f>_xlfn.XLOOKUP($B10,'Partie 4'!$H$4:$H$14,'Partie 4'!$J$4:$J$14,"",0)</f>
        <v>0</v>
      </c>
      <c r="AT10" s="79">
        <f>_xlfn.XLOOKUP($B10,'Partie 4'!$I$4:$I$14,'Partie 4'!$J$4:$J$14,"",0)</f>
        <v>0</v>
      </c>
      <c r="AU10" s="79">
        <f t="shared" si="12"/>
        <v>0</v>
      </c>
      <c r="AV10" s="83">
        <f t="shared" si="13"/>
        <v>0</v>
      </c>
      <c r="AW10" s="83">
        <f t="shared" si="14"/>
        <v>0</v>
      </c>
      <c r="AX10" s="83">
        <f t="shared" si="15"/>
        <v>0</v>
      </c>
      <c r="AY10" s="84">
        <f t="shared" si="16"/>
        <v>0</v>
      </c>
      <c r="AZ10" s="79">
        <f t="shared" si="17"/>
        <v>0</v>
      </c>
      <c r="BA10" s="79">
        <f t="shared" si="18"/>
        <v>0</v>
      </c>
    </row>
    <row r="11" spans="1:53" ht="15.75" hidden="1" x14ac:dyDescent="0.2">
      <c r="A11" s="70" t="str">
        <f>IF(B11="","",COUNTIF($B$6:B11,"&gt;&amp;0"))</f>
        <v/>
      </c>
      <c r="B11" s="79" t="str">
        <f>IF(ISBLANK(Inscriptions!B7),"",Inscriptions!B7)</f>
        <v/>
      </c>
      <c r="C11" s="79">
        <f>_xlfn.XLOOKUP($B11,'Partie 1'!$D$4:$D$14,'Partie 1'!$J$4:$J$14,"",0)</f>
        <v>0</v>
      </c>
      <c r="D11" s="79">
        <f>_xlfn.XLOOKUP($B11,'Partie 1'!$E$4:$E$14,'Partie 1'!$J$4:$J$14,"",0)</f>
        <v>0</v>
      </c>
      <c r="E11" s="79">
        <f>_xlfn.XLOOKUP($B11,'Partie 1'!$H$4:$H$14,'Partie 1'!$K$4:$K$14,"",0)</f>
        <v>0</v>
      </c>
      <c r="F11" s="79">
        <f>_xlfn.XLOOKUP($B11,'Partie 1'!$I$4:$I$14,'Partie 1'!$K$4:$K$14,"",0)</f>
        <v>0</v>
      </c>
      <c r="G11" s="79">
        <f>_xlfn.XLOOKUP($B11,'Partie 1'!$D$4:$D$14,'Partie 1'!$K$4:$K$14,"",0)</f>
        <v>0</v>
      </c>
      <c r="H11" s="79">
        <f>_xlfn.XLOOKUP($B11,'Partie 1'!$E$4:$E$14,'Partie 1'!$K$4:$K$14,"",0)</f>
        <v>0</v>
      </c>
      <c r="I11" s="79">
        <f>_xlfn.XLOOKUP($B11,'Partie 1'!$H$4:$H$14,'Partie 1'!$J$4:$J$14,"",0)</f>
        <v>0</v>
      </c>
      <c r="J11" s="79">
        <f>_xlfn.XLOOKUP($B11,'Partie 1'!$I$4:$I$14,'Partie 1'!$J$4:$J$14,"",0)</f>
        <v>0</v>
      </c>
      <c r="K11" s="79">
        <f t="shared" si="0"/>
        <v>0</v>
      </c>
      <c r="L11" s="80">
        <f t="shared" si="1"/>
        <v>0</v>
      </c>
      <c r="M11" s="80">
        <f t="shared" si="2"/>
        <v>0</v>
      </c>
      <c r="N11" s="80">
        <f t="shared" si="3"/>
        <v>0</v>
      </c>
      <c r="O11" s="79">
        <f>_xlfn.XLOOKUP($B11,'Partie 2'!$D$4:$D$14,'Partie 2'!$J$4:$J$14,"",0)</f>
        <v>0</v>
      </c>
      <c r="P11" s="79">
        <f>_xlfn.XLOOKUP($B11,'Partie 2'!$E$4:$E$14,'Partie 2'!$J$4:$J$14,"",0)</f>
        <v>0</v>
      </c>
      <c r="Q11" s="79">
        <f>_xlfn.XLOOKUP($B11,'Partie 2'!$H$4:$H$14,'Partie 2'!$K$4:$K$14,"",0)</f>
        <v>0</v>
      </c>
      <c r="R11" s="79">
        <f>_xlfn.XLOOKUP($B11,'Partie 2'!$I$4:$I$14,'Partie 2'!$K$4:$K$14,"",0)</f>
        <v>0</v>
      </c>
      <c r="S11" s="79">
        <f>_xlfn.XLOOKUP($B11,'Partie 2'!$D$4:$D$14,'Partie 2'!$K$4:$K$14,"",0)</f>
        <v>0</v>
      </c>
      <c r="T11" s="79">
        <f>_xlfn.XLOOKUP($B11,'Partie 2'!$E$4:$E$14,'Partie 2'!$K$4:$K$14,"",0)</f>
        <v>0</v>
      </c>
      <c r="U11" s="79">
        <f>_xlfn.XLOOKUP($B11,'Partie 2'!$H$4:$H$14,'Partie 2'!$J$4:$J$14,"",0)</f>
        <v>0</v>
      </c>
      <c r="V11" s="79">
        <f>_xlfn.XLOOKUP($B11,'Partie 2'!$I$4:$I$14,'Partie 2'!$J$4:$J$14,"",0)</f>
        <v>0</v>
      </c>
      <c r="W11" s="79">
        <f t="shared" si="4"/>
        <v>0</v>
      </c>
      <c r="X11" s="81">
        <f t="shared" si="5"/>
        <v>0</v>
      </c>
      <c r="Y11" s="81">
        <f t="shared" si="6"/>
        <v>0</v>
      </c>
      <c r="Z11" s="81">
        <f t="shared" si="7"/>
        <v>0</v>
      </c>
      <c r="AA11" s="79">
        <f>_xlfn.XLOOKUP($B11,'Partie 3'!$D$4:$D$14,'Partie 3'!$J$4:$J$14,"",0)</f>
        <v>0</v>
      </c>
      <c r="AB11" s="79">
        <f>_xlfn.XLOOKUP($B11,'Partie 3'!$E$4:$E$14,'Partie 3'!$J$4:$J$14,"",0)</f>
        <v>0</v>
      </c>
      <c r="AC11" s="79">
        <f>_xlfn.XLOOKUP($B11,'Partie 3'!$H$4:$H$14,'Partie 3'!$K$4:$K$14,"",0)</f>
        <v>0</v>
      </c>
      <c r="AD11" s="79">
        <f>_xlfn.XLOOKUP($B11,'Partie 3'!$I$4:$I$14,'Partie 3'!$K$4:$K$14,"",0)</f>
        <v>0</v>
      </c>
      <c r="AE11" s="79">
        <f>_xlfn.XLOOKUP($B11,'Partie 3'!$D$4:$D$14,'Partie 3'!$K$4:$K$14,"",0)</f>
        <v>0</v>
      </c>
      <c r="AF11" s="79">
        <f>_xlfn.XLOOKUP($B11,'Partie 3'!$E$4:$E$14,'Partie 3'!$K$4:$K$14,"",0)</f>
        <v>0</v>
      </c>
      <c r="AG11" s="79">
        <f>_xlfn.XLOOKUP($B11,'Partie 3'!$H$4:$H$14,'Partie 3'!$J$4:$J$14,"",0)</f>
        <v>0</v>
      </c>
      <c r="AH11" s="79">
        <f>_xlfn.XLOOKUP($B11,'Partie 3'!$I$4:$I$14,'Partie 3'!$K$4:$K$14,"",0)</f>
        <v>0</v>
      </c>
      <c r="AI11" s="79">
        <f t="shared" si="8"/>
        <v>0</v>
      </c>
      <c r="AJ11" s="82">
        <f t="shared" si="9"/>
        <v>0</v>
      </c>
      <c r="AK11" s="82">
        <f t="shared" si="10"/>
        <v>0</v>
      </c>
      <c r="AL11" s="82">
        <f t="shared" si="11"/>
        <v>0</v>
      </c>
      <c r="AM11" s="79">
        <f>_xlfn.XLOOKUP($B11,'Partie 4'!$D$4:$D$14,'Partie 4'!$J$4:$J$14,"",0)</f>
        <v>0</v>
      </c>
      <c r="AN11" s="79">
        <f>_xlfn.XLOOKUP($B11,'Partie 4'!$E$4:$E$14,'Partie 4'!$J$4:$J$14,"",0)</f>
        <v>0</v>
      </c>
      <c r="AO11" s="79">
        <f>_xlfn.XLOOKUP($B11,'Partie 4'!$H$4:$H$14,'Partie 4'!$K$4:$K$14,"",0)</f>
        <v>0</v>
      </c>
      <c r="AP11" s="79">
        <f>_xlfn.XLOOKUP($B11,'Partie 4'!$I$4:$I$14,'Partie 4'!$K$4:$K$14,"",0)</f>
        <v>0</v>
      </c>
      <c r="AQ11" s="79">
        <f>_xlfn.XLOOKUP($B11,'Partie 4'!$D$4:$D$14,'Partie 4'!$K$4:$K$14,"",0)</f>
        <v>0</v>
      </c>
      <c r="AR11" s="79">
        <f>_xlfn.XLOOKUP($B11,'Partie 4'!$E$4:$E$14,'Partie 4'!$K$4:$K$14,"",0)</f>
        <v>0</v>
      </c>
      <c r="AS11" s="79">
        <f>_xlfn.XLOOKUP($B11,'Partie 4'!$H$4:$H$14,'Partie 4'!$J$4:$J$14,"",0)</f>
        <v>0</v>
      </c>
      <c r="AT11" s="79">
        <f>_xlfn.XLOOKUP($B11,'Partie 4'!$I$4:$I$14,'Partie 4'!$J$4:$J$14,"",0)</f>
        <v>0</v>
      </c>
      <c r="AU11" s="79">
        <f t="shared" si="12"/>
        <v>0</v>
      </c>
      <c r="AV11" s="83">
        <f t="shared" si="13"/>
        <v>0</v>
      </c>
      <c r="AW11" s="83">
        <f t="shared" si="14"/>
        <v>0</v>
      </c>
      <c r="AX11" s="83">
        <f t="shared" si="15"/>
        <v>0</v>
      </c>
      <c r="AY11" s="84">
        <f t="shared" si="16"/>
        <v>0</v>
      </c>
      <c r="AZ11" s="79">
        <f t="shared" si="17"/>
        <v>0</v>
      </c>
      <c r="BA11" s="79">
        <f t="shared" si="18"/>
        <v>0</v>
      </c>
    </row>
    <row r="12" spans="1:53" ht="15.75" hidden="1" x14ac:dyDescent="0.2">
      <c r="A12" s="70" t="str">
        <f>IF(B12="","",COUNTIF($B$6:B12,"&gt;&amp;0"))</f>
        <v/>
      </c>
      <c r="B12" s="79" t="str">
        <f>IF(ISBLANK(Inscriptions!B8),"",Inscriptions!B8)</f>
        <v/>
      </c>
      <c r="C12" s="79">
        <f>_xlfn.XLOOKUP($B12,'Partie 1'!$D$4:$D$14,'Partie 1'!$J$4:$J$14,"",0)</f>
        <v>0</v>
      </c>
      <c r="D12" s="79">
        <f>_xlfn.XLOOKUP($B12,'Partie 1'!$E$4:$E$14,'Partie 1'!$J$4:$J$14,"",0)</f>
        <v>0</v>
      </c>
      <c r="E12" s="79">
        <f>_xlfn.XLOOKUP($B12,'Partie 1'!$H$4:$H$14,'Partie 1'!$K$4:$K$14,"",0)</f>
        <v>0</v>
      </c>
      <c r="F12" s="79">
        <f>_xlfn.XLOOKUP($B12,'Partie 1'!$I$4:$I$14,'Partie 1'!$K$4:$K$14,"",0)</f>
        <v>0</v>
      </c>
      <c r="G12" s="79">
        <f>_xlfn.XLOOKUP($B12,'Partie 1'!$D$4:$D$14,'Partie 1'!$K$4:$K$14,"",0)</f>
        <v>0</v>
      </c>
      <c r="H12" s="79">
        <f>_xlfn.XLOOKUP($B12,'Partie 1'!$E$4:$E$14,'Partie 1'!$K$4:$K$14,"",0)</f>
        <v>0</v>
      </c>
      <c r="I12" s="79">
        <f>_xlfn.XLOOKUP($B12,'Partie 1'!$H$4:$H$14,'Partie 1'!$J$4:$J$14,"",0)</f>
        <v>0</v>
      </c>
      <c r="J12" s="79">
        <f>_xlfn.XLOOKUP($B12,'Partie 1'!$I$4:$I$14,'Partie 1'!$J$4:$J$14,"",0)</f>
        <v>0</v>
      </c>
      <c r="K12" s="79">
        <f t="shared" si="0"/>
        <v>0</v>
      </c>
      <c r="L12" s="80">
        <f t="shared" si="1"/>
        <v>0</v>
      </c>
      <c r="M12" s="80">
        <f t="shared" si="2"/>
        <v>0</v>
      </c>
      <c r="N12" s="80">
        <f t="shared" si="3"/>
        <v>0</v>
      </c>
      <c r="O12" s="79">
        <f>_xlfn.XLOOKUP($B12,'Partie 2'!$D$4:$D$14,'Partie 2'!$J$4:$J$14,"",0)</f>
        <v>0</v>
      </c>
      <c r="P12" s="79">
        <f>_xlfn.XLOOKUP($B12,'Partie 2'!$E$4:$E$14,'Partie 2'!$J$4:$J$14,"",0)</f>
        <v>0</v>
      </c>
      <c r="Q12" s="79">
        <f>_xlfn.XLOOKUP($B12,'Partie 2'!$H$4:$H$14,'Partie 2'!$K$4:$K$14,"",0)</f>
        <v>0</v>
      </c>
      <c r="R12" s="79">
        <f>_xlfn.XLOOKUP($B12,'Partie 2'!$I$4:$I$14,'Partie 2'!$K$4:$K$14,"",0)</f>
        <v>0</v>
      </c>
      <c r="S12" s="79">
        <f>_xlfn.XLOOKUP($B12,'Partie 2'!$D$4:$D$14,'Partie 2'!$K$4:$K$14,"",0)</f>
        <v>0</v>
      </c>
      <c r="T12" s="79">
        <f>_xlfn.XLOOKUP($B12,'Partie 2'!$E$4:$E$14,'Partie 2'!$K$4:$K$14,"",0)</f>
        <v>0</v>
      </c>
      <c r="U12" s="79">
        <f>_xlfn.XLOOKUP($B12,'Partie 2'!$H$4:$H$14,'Partie 2'!$J$4:$J$14,"",0)</f>
        <v>0</v>
      </c>
      <c r="V12" s="79">
        <f>_xlfn.XLOOKUP($B12,'Partie 2'!$I$4:$I$14,'Partie 2'!$J$4:$J$14,"",0)</f>
        <v>0</v>
      </c>
      <c r="W12" s="79">
        <f t="shared" si="4"/>
        <v>0</v>
      </c>
      <c r="X12" s="81">
        <f t="shared" si="5"/>
        <v>0</v>
      </c>
      <c r="Y12" s="81">
        <f t="shared" si="6"/>
        <v>0</v>
      </c>
      <c r="Z12" s="81">
        <f t="shared" si="7"/>
        <v>0</v>
      </c>
      <c r="AA12" s="79">
        <f>_xlfn.XLOOKUP($B12,'Partie 3'!$D$4:$D$14,'Partie 3'!$J$4:$J$14,"",0)</f>
        <v>0</v>
      </c>
      <c r="AB12" s="79">
        <f>_xlfn.XLOOKUP($B12,'Partie 3'!$E$4:$E$14,'Partie 3'!$J$4:$J$14,"",0)</f>
        <v>0</v>
      </c>
      <c r="AC12" s="79">
        <f>_xlfn.XLOOKUP($B12,'Partie 3'!$H$4:$H$14,'Partie 3'!$K$4:$K$14,"",0)</f>
        <v>0</v>
      </c>
      <c r="AD12" s="79">
        <f>_xlfn.XLOOKUP($B12,'Partie 3'!$I$4:$I$14,'Partie 3'!$K$4:$K$14,"",0)</f>
        <v>0</v>
      </c>
      <c r="AE12" s="79">
        <f>_xlfn.XLOOKUP($B12,'Partie 3'!$D$4:$D$14,'Partie 3'!$K$4:$K$14,"",0)</f>
        <v>0</v>
      </c>
      <c r="AF12" s="79">
        <f>_xlfn.XLOOKUP($B12,'Partie 3'!$E$4:$E$14,'Partie 3'!$K$4:$K$14,"",0)</f>
        <v>0</v>
      </c>
      <c r="AG12" s="79">
        <f>_xlfn.XLOOKUP($B12,'Partie 3'!$H$4:$H$14,'Partie 3'!$J$4:$J$14,"",0)</f>
        <v>0</v>
      </c>
      <c r="AH12" s="79">
        <f>_xlfn.XLOOKUP($B12,'Partie 3'!$I$4:$I$14,'Partie 3'!$K$4:$K$14,"",0)</f>
        <v>0</v>
      </c>
      <c r="AI12" s="79">
        <f t="shared" si="8"/>
        <v>0</v>
      </c>
      <c r="AJ12" s="82">
        <f t="shared" si="9"/>
        <v>0</v>
      </c>
      <c r="AK12" s="82">
        <f t="shared" si="10"/>
        <v>0</v>
      </c>
      <c r="AL12" s="82">
        <f t="shared" si="11"/>
        <v>0</v>
      </c>
      <c r="AM12" s="79">
        <f>_xlfn.XLOOKUP($B12,'Partie 4'!$D$4:$D$14,'Partie 4'!$J$4:$J$14,"",0)</f>
        <v>0</v>
      </c>
      <c r="AN12" s="79">
        <f>_xlfn.XLOOKUP($B12,'Partie 4'!$E$4:$E$14,'Partie 4'!$J$4:$J$14,"",0)</f>
        <v>0</v>
      </c>
      <c r="AO12" s="79">
        <f>_xlfn.XLOOKUP($B12,'Partie 4'!$H$4:$H$14,'Partie 4'!$K$4:$K$14,"",0)</f>
        <v>0</v>
      </c>
      <c r="AP12" s="79">
        <f>_xlfn.XLOOKUP($B12,'Partie 4'!$I$4:$I$14,'Partie 4'!$K$4:$K$14,"",0)</f>
        <v>0</v>
      </c>
      <c r="AQ12" s="79">
        <f>_xlfn.XLOOKUP($B12,'Partie 4'!$D$4:$D$14,'Partie 4'!$K$4:$K$14,"",0)</f>
        <v>0</v>
      </c>
      <c r="AR12" s="79">
        <f>_xlfn.XLOOKUP($B12,'Partie 4'!$E$4:$E$14,'Partie 4'!$K$4:$K$14,"",0)</f>
        <v>0</v>
      </c>
      <c r="AS12" s="79">
        <f>_xlfn.XLOOKUP($B12,'Partie 4'!$H$4:$H$14,'Partie 4'!$J$4:$J$14,"",0)</f>
        <v>0</v>
      </c>
      <c r="AT12" s="79">
        <f>_xlfn.XLOOKUP($B12,'Partie 4'!$I$4:$I$14,'Partie 4'!$J$4:$J$14,"",0)</f>
        <v>0</v>
      </c>
      <c r="AU12" s="79">
        <f t="shared" si="12"/>
        <v>0</v>
      </c>
      <c r="AV12" s="83">
        <f t="shared" si="13"/>
        <v>0</v>
      </c>
      <c r="AW12" s="83">
        <f t="shared" si="14"/>
        <v>0</v>
      </c>
      <c r="AX12" s="83">
        <f t="shared" si="15"/>
        <v>0</v>
      </c>
      <c r="AY12" s="84">
        <f t="shared" si="16"/>
        <v>0</v>
      </c>
      <c r="AZ12" s="79">
        <f t="shared" si="17"/>
        <v>0</v>
      </c>
      <c r="BA12" s="79">
        <f t="shared" si="18"/>
        <v>0</v>
      </c>
    </row>
    <row r="13" spans="1:53" ht="15.75" hidden="1" x14ac:dyDescent="0.2">
      <c r="A13" s="70" t="str">
        <f>IF(B13="","",COUNTIF($B$6:B13,"&gt;&amp;0"))</f>
        <v/>
      </c>
      <c r="B13" s="79" t="str">
        <f>IF(ISBLANK(Inscriptions!B9),"",Inscriptions!B9)</f>
        <v/>
      </c>
      <c r="C13" s="79">
        <f>_xlfn.XLOOKUP($B13,'Partie 1'!$D$4:$D$14,'Partie 1'!$J$4:$J$14,"",0)</f>
        <v>0</v>
      </c>
      <c r="D13" s="79">
        <f>_xlfn.XLOOKUP($B13,'Partie 1'!$E$4:$E$14,'Partie 1'!$J$4:$J$14,"",0)</f>
        <v>0</v>
      </c>
      <c r="E13" s="79">
        <f>_xlfn.XLOOKUP($B13,'Partie 1'!$H$4:$H$14,'Partie 1'!$K$4:$K$14,"",0)</f>
        <v>0</v>
      </c>
      <c r="F13" s="79">
        <f>_xlfn.XLOOKUP($B13,'Partie 1'!$I$4:$I$14,'Partie 1'!$K$4:$K$14,"",0)</f>
        <v>0</v>
      </c>
      <c r="G13" s="79">
        <f>_xlfn.XLOOKUP($B13,'Partie 1'!$D$4:$D$14,'Partie 1'!$K$4:$K$14,"",0)</f>
        <v>0</v>
      </c>
      <c r="H13" s="79">
        <f>_xlfn.XLOOKUP($B13,'Partie 1'!$E$4:$E$14,'Partie 1'!$K$4:$K$14,"",0)</f>
        <v>0</v>
      </c>
      <c r="I13" s="79">
        <f>_xlfn.XLOOKUP($B13,'Partie 1'!$H$4:$H$14,'Partie 1'!$J$4:$J$14,"",0)</f>
        <v>0</v>
      </c>
      <c r="J13" s="79">
        <f>_xlfn.XLOOKUP($B13,'Partie 1'!$I$4:$I$14,'Partie 1'!$J$4:$J$14,"",0)</f>
        <v>0</v>
      </c>
      <c r="K13" s="79">
        <f t="shared" si="0"/>
        <v>0</v>
      </c>
      <c r="L13" s="80">
        <f t="shared" si="1"/>
        <v>0</v>
      </c>
      <c r="M13" s="80">
        <f t="shared" si="2"/>
        <v>0</v>
      </c>
      <c r="N13" s="80">
        <f t="shared" si="3"/>
        <v>0</v>
      </c>
      <c r="O13" s="79">
        <f>_xlfn.XLOOKUP($B13,'Partie 2'!$D$4:$D$14,'Partie 2'!$J$4:$J$14,"",0)</f>
        <v>0</v>
      </c>
      <c r="P13" s="79">
        <f>_xlfn.XLOOKUP($B13,'Partie 2'!$E$4:$E$14,'Partie 2'!$J$4:$J$14,"",0)</f>
        <v>0</v>
      </c>
      <c r="Q13" s="79">
        <f>_xlfn.XLOOKUP($B13,'Partie 2'!$H$4:$H$14,'Partie 2'!$K$4:$K$14,"",0)</f>
        <v>0</v>
      </c>
      <c r="R13" s="79">
        <f>_xlfn.XLOOKUP($B13,'Partie 2'!$I$4:$I$14,'Partie 2'!$K$4:$K$14,"",0)</f>
        <v>0</v>
      </c>
      <c r="S13" s="79">
        <f>_xlfn.XLOOKUP($B13,'Partie 2'!$D$4:$D$14,'Partie 2'!$K$4:$K$14,"",0)</f>
        <v>0</v>
      </c>
      <c r="T13" s="79">
        <f>_xlfn.XLOOKUP($B13,'Partie 2'!$E$4:$E$14,'Partie 2'!$K$4:$K$14,"",0)</f>
        <v>0</v>
      </c>
      <c r="U13" s="79">
        <f>_xlfn.XLOOKUP($B13,'Partie 2'!$H$4:$H$14,'Partie 2'!$J$4:$J$14,"",0)</f>
        <v>0</v>
      </c>
      <c r="V13" s="79">
        <f>_xlfn.XLOOKUP($B13,'Partie 2'!$I$4:$I$14,'Partie 2'!$J$4:$J$14,"",0)</f>
        <v>0</v>
      </c>
      <c r="W13" s="79">
        <f t="shared" si="4"/>
        <v>0</v>
      </c>
      <c r="X13" s="81">
        <f t="shared" si="5"/>
        <v>0</v>
      </c>
      <c r="Y13" s="81">
        <f t="shared" si="6"/>
        <v>0</v>
      </c>
      <c r="Z13" s="81">
        <f t="shared" si="7"/>
        <v>0</v>
      </c>
      <c r="AA13" s="79">
        <f>_xlfn.XLOOKUP($B13,'Partie 3'!$D$4:$D$14,'Partie 3'!$J$4:$J$14,"",0)</f>
        <v>0</v>
      </c>
      <c r="AB13" s="79">
        <f>_xlfn.XLOOKUP($B13,'Partie 3'!$E$4:$E$14,'Partie 3'!$J$4:$J$14,"",0)</f>
        <v>0</v>
      </c>
      <c r="AC13" s="79">
        <f>_xlfn.XLOOKUP($B13,'Partie 3'!$H$4:$H$14,'Partie 3'!$K$4:$K$14,"",0)</f>
        <v>0</v>
      </c>
      <c r="AD13" s="79">
        <f>_xlfn.XLOOKUP($B13,'Partie 3'!$I$4:$I$14,'Partie 3'!$K$4:$K$14,"",0)</f>
        <v>0</v>
      </c>
      <c r="AE13" s="79">
        <f>_xlfn.XLOOKUP($B13,'Partie 3'!$D$4:$D$14,'Partie 3'!$K$4:$K$14,"",0)</f>
        <v>0</v>
      </c>
      <c r="AF13" s="79">
        <f>_xlfn.XLOOKUP($B13,'Partie 3'!$E$4:$E$14,'Partie 3'!$K$4:$K$14,"",0)</f>
        <v>0</v>
      </c>
      <c r="AG13" s="79">
        <f>_xlfn.XLOOKUP($B13,'Partie 3'!$H$4:$H$14,'Partie 3'!$J$4:$J$14,"",0)</f>
        <v>0</v>
      </c>
      <c r="AH13" s="79">
        <f>_xlfn.XLOOKUP($B13,'Partie 3'!$I$4:$I$14,'Partie 3'!$K$4:$K$14,"",0)</f>
        <v>0</v>
      </c>
      <c r="AI13" s="79">
        <f t="shared" si="8"/>
        <v>0</v>
      </c>
      <c r="AJ13" s="82">
        <f t="shared" si="9"/>
        <v>0</v>
      </c>
      <c r="AK13" s="82">
        <f t="shared" si="10"/>
        <v>0</v>
      </c>
      <c r="AL13" s="82">
        <f t="shared" si="11"/>
        <v>0</v>
      </c>
      <c r="AM13" s="79">
        <f>_xlfn.XLOOKUP($B13,'Partie 4'!$D$4:$D$14,'Partie 4'!$J$4:$J$14,"",0)</f>
        <v>0</v>
      </c>
      <c r="AN13" s="79">
        <f>_xlfn.XLOOKUP($B13,'Partie 4'!$E$4:$E$14,'Partie 4'!$J$4:$J$14,"",0)</f>
        <v>0</v>
      </c>
      <c r="AO13" s="79">
        <f>_xlfn.XLOOKUP($B13,'Partie 4'!$H$4:$H$14,'Partie 4'!$K$4:$K$14,"",0)</f>
        <v>0</v>
      </c>
      <c r="AP13" s="79">
        <f>_xlfn.XLOOKUP($B13,'Partie 4'!$I$4:$I$14,'Partie 4'!$K$4:$K$14,"",0)</f>
        <v>0</v>
      </c>
      <c r="AQ13" s="79">
        <f>_xlfn.XLOOKUP($B13,'Partie 4'!$D$4:$D$14,'Partie 4'!$K$4:$K$14,"",0)</f>
        <v>0</v>
      </c>
      <c r="AR13" s="79">
        <f>_xlfn.XLOOKUP($B13,'Partie 4'!$E$4:$E$14,'Partie 4'!$K$4:$K$14,"",0)</f>
        <v>0</v>
      </c>
      <c r="AS13" s="79">
        <f>_xlfn.XLOOKUP($B13,'Partie 4'!$H$4:$H$14,'Partie 4'!$J$4:$J$14,"",0)</f>
        <v>0</v>
      </c>
      <c r="AT13" s="79">
        <f>_xlfn.XLOOKUP($B13,'Partie 4'!$I$4:$I$14,'Partie 4'!$J$4:$J$14,"",0)</f>
        <v>0</v>
      </c>
      <c r="AU13" s="79">
        <f t="shared" si="12"/>
        <v>0</v>
      </c>
      <c r="AV13" s="83">
        <f t="shared" si="13"/>
        <v>0</v>
      </c>
      <c r="AW13" s="83">
        <f t="shared" si="14"/>
        <v>0</v>
      </c>
      <c r="AX13" s="83">
        <f t="shared" si="15"/>
        <v>0</v>
      </c>
      <c r="AY13" s="84">
        <f t="shared" si="16"/>
        <v>0</v>
      </c>
      <c r="AZ13" s="79">
        <f t="shared" si="17"/>
        <v>0</v>
      </c>
      <c r="BA13" s="79">
        <f t="shared" si="18"/>
        <v>0</v>
      </c>
    </row>
    <row r="14" spans="1:53" ht="15.75" hidden="1" x14ac:dyDescent="0.2">
      <c r="A14" s="70" t="str">
        <f>IF(B14="","",COUNTIF($B$6:B14,"&gt;&amp;0"))</f>
        <v/>
      </c>
      <c r="B14" s="79" t="str">
        <f>IF(ISBLANK(Inscriptions!B10),"",Inscriptions!B10)</f>
        <v/>
      </c>
      <c r="C14" s="79">
        <f>_xlfn.XLOOKUP($B14,'Partie 1'!$D$4:$D$14,'Partie 1'!$J$4:$J$14,"",0)</f>
        <v>0</v>
      </c>
      <c r="D14" s="79">
        <f>_xlfn.XLOOKUP($B14,'Partie 1'!$E$4:$E$14,'Partie 1'!$J$4:$J$14,"",0)</f>
        <v>0</v>
      </c>
      <c r="E14" s="79">
        <f>_xlfn.XLOOKUP($B14,'Partie 1'!$H$4:$H$14,'Partie 1'!$K$4:$K$14,"",0)</f>
        <v>0</v>
      </c>
      <c r="F14" s="79">
        <f>_xlfn.XLOOKUP($B14,'Partie 1'!$I$4:$I$14,'Partie 1'!$K$4:$K$14,"",0)</f>
        <v>0</v>
      </c>
      <c r="G14" s="79">
        <f>_xlfn.XLOOKUP($B14,'Partie 1'!$D$4:$D$14,'Partie 1'!$K$4:$K$14,"",0)</f>
        <v>0</v>
      </c>
      <c r="H14" s="79">
        <f>_xlfn.XLOOKUP($B14,'Partie 1'!$E$4:$E$14,'Partie 1'!$K$4:$K$14,"",0)</f>
        <v>0</v>
      </c>
      <c r="I14" s="79">
        <f>_xlfn.XLOOKUP($B14,'Partie 1'!$H$4:$H$14,'Partie 1'!$J$4:$J$14,"",0)</f>
        <v>0</v>
      </c>
      <c r="J14" s="79">
        <f>_xlfn.XLOOKUP($B14,'Partie 1'!$I$4:$I$14,'Partie 1'!$J$4:$J$14,"",0)</f>
        <v>0</v>
      </c>
      <c r="K14" s="79">
        <f t="shared" si="0"/>
        <v>0</v>
      </c>
      <c r="L14" s="80">
        <f t="shared" si="1"/>
        <v>0</v>
      </c>
      <c r="M14" s="80">
        <f t="shared" si="2"/>
        <v>0</v>
      </c>
      <c r="N14" s="80">
        <f t="shared" si="3"/>
        <v>0</v>
      </c>
      <c r="O14" s="79">
        <f>_xlfn.XLOOKUP($B14,'Partie 2'!$D$4:$D$14,'Partie 2'!$J$4:$J$14,"",0)</f>
        <v>0</v>
      </c>
      <c r="P14" s="79">
        <f>_xlfn.XLOOKUP($B14,'Partie 2'!$E$4:$E$14,'Partie 2'!$J$4:$J$14,"",0)</f>
        <v>0</v>
      </c>
      <c r="Q14" s="79">
        <f>_xlfn.XLOOKUP($B14,'Partie 2'!$H$4:$H$14,'Partie 2'!$K$4:$K$14,"",0)</f>
        <v>0</v>
      </c>
      <c r="R14" s="79">
        <f>_xlfn.XLOOKUP($B14,'Partie 2'!$I$4:$I$14,'Partie 2'!$K$4:$K$14,"",0)</f>
        <v>0</v>
      </c>
      <c r="S14" s="79">
        <f>_xlfn.XLOOKUP($B14,'Partie 2'!$D$4:$D$14,'Partie 2'!$K$4:$K$14,"",0)</f>
        <v>0</v>
      </c>
      <c r="T14" s="79">
        <f>_xlfn.XLOOKUP($B14,'Partie 2'!$E$4:$E$14,'Partie 2'!$K$4:$K$14,"",0)</f>
        <v>0</v>
      </c>
      <c r="U14" s="79">
        <f>_xlfn.XLOOKUP($B14,'Partie 2'!$H$4:$H$14,'Partie 2'!$J$4:$J$14,"",0)</f>
        <v>0</v>
      </c>
      <c r="V14" s="79">
        <f>_xlfn.XLOOKUP($B14,'Partie 2'!$I$4:$I$14,'Partie 2'!$J$4:$J$14,"",0)</f>
        <v>0</v>
      </c>
      <c r="W14" s="79">
        <f t="shared" si="4"/>
        <v>0</v>
      </c>
      <c r="X14" s="81">
        <f t="shared" si="5"/>
        <v>0</v>
      </c>
      <c r="Y14" s="81">
        <f t="shared" si="6"/>
        <v>0</v>
      </c>
      <c r="Z14" s="81">
        <f t="shared" si="7"/>
        <v>0</v>
      </c>
      <c r="AA14" s="79">
        <f>_xlfn.XLOOKUP($B14,'Partie 3'!$D$4:$D$14,'Partie 3'!$J$4:$J$14,"",0)</f>
        <v>0</v>
      </c>
      <c r="AB14" s="79">
        <f>_xlfn.XLOOKUP($B14,'Partie 3'!$E$4:$E$14,'Partie 3'!$J$4:$J$14,"",0)</f>
        <v>0</v>
      </c>
      <c r="AC14" s="79">
        <f>_xlfn.XLOOKUP($B14,'Partie 3'!$H$4:$H$14,'Partie 3'!$K$4:$K$14,"",0)</f>
        <v>0</v>
      </c>
      <c r="AD14" s="79">
        <f>_xlfn.XLOOKUP($B14,'Partie 3'!$I$4:$I$14,'Partie 3'!$K$4:$K$14,"",0)</f>
        <v>0</v>
      </c>
      <c r="AE14" s="79">
        <f>_xlfn.XLOOKUP($B14,'Partie 3'!$D$4:$D$14,'Partie 3'!$K$4:$K$14,"",0)</f>
        <v>0</v>
      </c>
      <c r="AF14" s="79">
        <f>_xlfn.XLOOKUP($B14,'Partie 3'!$E$4:$E$14,'Partie 3'!$K$4:$K$14,"",0)</f>
        <v>0</v>
      </c>
      <c r="AG14" s="79">
        <f>_xlfn.XLOOKUP($B14,'Partie 3'!$H$4:$H$14,'Partie 3'!$J$4:$J$14,"",0)</f>
        <v>0</v>
      </c>
      <c r="AH14" s="79">
        <f>_xlfn.XLOOKUP($B14,'Partie 3'!$I$4:$I$14,'Partie 3'!$K$4:$K$14,"",0)</f>
        <v>0</v>
      </c>
      <c r="AI14" s="79">
        <f t="shared" si="8"/>
        <v>0</v>
      </c>
      <c r="AJ14" s="82">
        <f t="shared" si="9"/>
        <v>0</v>
      </c>
      <c r="AK14" s="82">
        <f t="shared" si="10"/>
        <v>0</v>
      </c>
      <c r="AL14" s="82">
        <f t="shared" si="11"/>
        <v>0</v>
      </c>
      <c r="AM14" s="79">
        <f>_xlfn.XLOOKUP($B14,'Partie 4'!$D$4:$D$14,'Partie 4'!$J$4:$J$14,"",0)</f>
        <v>0</v>
      </c>
      <c r="AN14" s="79">
        <f>_xlfn.XLOOKUP($B14,'Partie 4'!$E$4:$E$14,'Partie 4'!$J$4:$J$14,"",0)</f>
        <v>0</v>
      </c>
      <c r="AO14" s="79">
        <f>_xlfn.XLOOKUP($B14,'Partie 4'!$H$4:$H$14,'Partie 4'!$K$4:$K$14,"",0)</f>
        <v>0</v>
      </c>
      <c r="AP14" s="79">
        <f>_xlfn.XLOOKUP($B14,'Partie 4'!$I$4:$I$14,'Partie 4'!$K$4:$K$14,"",0)</f>
        <v>0</v>
      </c>
      <c r="AQ14" s="79">
        <f>_xlfn.XLOOKUP($B14,'Partie 4'!$D$4:$D$14,'Partie 4'!$K$4:$K$14,"",0)</f>
        <v>0</v>
      </c>
      <c r="AR14" s="79">
        <f>_xlfn.XLOOKUP($B14,'Partie 4'!$E$4:$E$14,'Partie 4'!$K$4:$K$14,"",0)</f>
        <v>0</v>
      </c>
      <c r="AS14" s="79">
        <f>_xlfn.XLOOKUP($B14,'Partie 4'!$H$4:$H$14,'Partie 4'!$J$4:$J$14,"",0)</f>
        <v>0</v>
      </c>
      <c r="AT14" s="79">
        <f>_xlfn.XLOOKUP($B14,'Partie 4'!$I$4:$I$14,'Partie 4'!$J$4:$J$14,"",0)</f>
        <v>0</v>
      </c>
      <c r="AU14" s="79">
        <f t="shared" si="12"/>
        <v>0</v>
      </c>
      <c r="AV14" s="83">
        <f t="shared" si="13"/>
        <v>0</v>
      </c>
      <c r="AW14" s="83">
        <f t="shared" si="14"/>
        <v>0</v>
      </c>
      <c r="AX14" s="83">
        <f t="shared" si="15"/>
        <v>0</v>
      </c>
      <c r="AY14" s="84">
        <f t="shared" si="16"/>
        <v>0</v>
      </c>
      <c r="AZ14" s="79">
        <f t="shared" si="17"/>
        <v>0</v>
      </c>
      <c r="BA14" s="79">
        <f t="shared" si="18"/>
        <v>0</v>
      </c>
    </row>
    <row r="15" spans="1:53" ht="15.75" hidden="1" x14ac:dyDescent="0.2">
      <c r="A15" s="70" t="str">
        <f>IF(B15="","",COUNTIF($B$6:B15,"&gt;&amp;0"))</f>
        <v/>
      </c>
      <c r="B15" s="79" t="str">
        <f>IF(ISBLANK(Inscriptions!B11),"",Inscriptions!B11)</f>
        <v/>
      </c>
      <c r="C15" s="79">
        <f>_xlfn.XLOOKUP($B15,'Partie 1'!$D$4:$D$14,'Partie 1'!$J$4:$J$14,"",0)</f>
        <v>0</v>
      </c>
      <c r="D15" s="79">
        <f>_xlfn.XLOOKUP($B15,'Partie 1'!$E$4:$E$14,'Partie 1'!$J$4:$J$14,"",0)</f>
        <v>0</v>
      </c>
      <c r="E15" s="79">
        <f>_xlfn.XLOOKUP($B15,'Partie 1'!$H$4:$H$14,'Partie 1'!$K$4:$K$14,"",0)</f>
        <v>0</v>
      </c>
      <c r="F15" s="79">
        <f>_xlfn.XLOOKUP($B15,'Partie 1'!$I$4:$I$14,'Partie 1'!$K$4:$K$14,"",0)</f>
        <v>0</v>
      </c>
      <c r="G15" s="79">
        <f>_xlfn.XLOOKUP($B15,'Partie 1'!$D$4:$D$14,'Partie 1'!$K$4:$K$14,"",0)</f>
        <v>0</v>
      </c>
      <c r="H15" s="79">
        <f>_xlfn.XLOOKUP($B15,'Partie 1'!$E$4:$E$14,'Partie 1'!$K$4:$K$14,"",0)</f>
        <v>0</v>
      </c>
      <c r="I15" s="79">
        <f>_xlfn.XLOOKUP($B15,'Partie 1'!$H$4:$H$14,'Partie 1'!$J$4:$J$14,"",0)</f>
        <v>0</v>
      </c>
      <c r="J15" s="79">
        <f>_xlfn.XLOOKUP($B15,'Partie 1'!$I$4:$I$14,'Partie 1'!$J$4:$J$14,"",0)</f>
        <v>0</v>
      </c>
      <c r="K15" s="79">
        <f t="shared" si="0"/>
        <v>0</v>
      </c>
      <c r="L15" s="80">
        <f t="shared" si="1"/>
        <v>0</v>
      </c>
      <c r="M15" s="80">
        <f t="shared" si="2"/>
        <v>0</v>
      </c>
      <c r="N15" s="80">
        <f t="shared" si="3"/>
        <v>0</v>
      </c>
      <c r="O15" s="79">
        <f>_xlfn.XLOOKUP($B15,'Partie 2'!$D$4:$D$14,'Partie 2'!$J$4:$J$14,"",0)</f>
        <v>0</v>
      </c>
      <c r="P15" s="79">
        <f>_xlfn.XLOOKUP($B15,'Partie 2'!$E$4:$E$14,'Partie 2'!$J$4:$J$14,"",0)</f>
        <v>0</v>
      </c>
      <c r="Q15" s="79">
        <f>_xlfn.XLOOKUP($B15,'Partie 2'!$H$4:$H$14,'Partie 2'!$K$4:$K$14,"",0)</f>
        <v>0</v>
      </c>
      <c r="R15" s="79">
        <f>_xlfn.XLOOKUP($B15,'Partie 2'!$I$4:$I$14,'Partie 2'!$K$4:$K$14,"",0)</f>
        <v>0</v>
      </c>
      <c r="S15" s="79">
        <f>_xlfn.XLOOKUP($B15,'Partie 2'!$D$4:$D$14,'Partie 2'!$K$4:$K$14,"",0)</f>
        <v>0</v>
      </c>
      <c r="T15" s="79">
        <f>_xlfn.XLOOKUP($B15,'Partie 2'!$E$4:$E$14,'Partie 2'!$K$4:$K$14,"",0)</f>
        <v>0</v>
      </c>
      <c r="U15" s="79">
        <f>_xlfn.XLOOKUP($B15,'Partie 2'!$H$4:$H$14,'Partie 2'!$J$4:$J$14,"",0)</f>
        <v>0</v>
      </c>
      <c r="V15" s="79">
        <f>_xlfn.XLOOKUP($B15,'Partie 2'!$I$4:$I$14,'Partie 2'!$J$4:$J$14,"",0)</f>
        <v>0</v>
      </c>
      <c r="W15" s="79">
        <f t="shared" si="4"/>
        <v>0</v>
      </c>
      <c r="X15" s="81">
        <f t="shared" si="5"/>
        <v>0</v>
      </c>
      <c r="Y15" s="81">
        <f t="shared" si="6"/>
        <v>0</v>
      </c>
      <c r="Z15" s="81">
        <f t="shared" si="7"/>
        <v>0</v>
      </c>
      <c r="AA15" s="79">
        <f>_xlfn.XLOOKUP($B15,'Partie 3'!$D$4:$D$14,'Partie 3'!$J$4:$J$14,"",0)</f>
        <v>0</v>
      </c>
      <c r="AB15" s="79">
        <f>_xlfn.XLOOKUP($B15,'Partie 3'!$E$4:$E$14,'Partie 3'!$J$4:$J$14,"",0)</f>
        <v>0</v>
      </c>
      <c r="AC15" s="79">
        <f>_xlfn.XLOOKUP($B15,'Partie 3'!$H$4:$H$14,'Partie 3'!$K$4:$K$14,"",0)</f>
        <v>0</v>
      </c>
      <c r="AD15" s="79">
        <f>_xlfn.XLOOKUP($B15,'Partie 3'!$I$4:$I$14,'Partie 3'!$K$4:$K$14,"",0)</f>
        <v>0</v>
      </c>
      <c r="AE15" s="79">
        <f>_xlfn.XLOOKUP($B15,'Partie 3'!$D$4:$D$14,'Partie 3'!$K$4:$K$14,"",0)</f>
        <v>0</v>
      </c>
      <c r="AF15" s="79">
        <f>_xlfn.XLOOKUP($B15,'Partie 3'!$E$4:$E$14,'Partie 3'!$K$4:$K$14,"",0)</f>
        <v>0</v>
      </c>
      <c r="AG15" s="79">
        <f>_xlfn.XLOOKUP($B15,'Partie 3'!$H$4:$H$14,'Partie 3'!$J$4:$J$14,"",0)</f>
        <v>0</v>
      </c>
      <c r="AH15" s="79">
        <f>_xlfn.XLOOKUP($B15,'Partie 3'!$I$4:$I$14,'Partie 3'!$K$4:$K$14,"",0)</f>
        <v>0</v>
      </c>
      <c r="AI15" s="79">
        <f t="shared" si="8"/>
        <v>0</v>
      </c>
      <c r="AJ15" s="82">
        <f t="shared" si="9"/>
        <v>0</v>
      </c>
      <c r="AK15" s="82">
        <f t="shared" si="10"/>
        <v>0</v>
      </c>
      <c r="AL15" s="82">
        <f t="shared" si="11"/>
        <v>0</v>
      </c>
      <c r="AM15" s="79">
        <f>_xlfn.XLOOKUP($B15,'Partie 4'!$D$4:$D$14,'Partie 4'!$J$4:$J$14,"",0)</f>
        <v>0</v>
      </c>
      <c r="AN15" s="79">
        <f>_xlfn.XLOOKUP($B15,'Partie 4'!$E$4:$E$14,'Partie 4'!$J$4:$J$14,"",0)</f>
        <v>0</v>
      </c>
      <c r="AO15" s="79">
        <f>_xlfn.XLOOKUP($B15,'Partie 4'!$H$4:$H$14,'Partie 4'!$K$4:$K$14,"",0)</f>
        <v>0</v>
      </c>
      <c r="AP15" s="79">
        <f>_xlfn.XLOOKUP($B15,'Partie 4'!$I$4:$I$14,'Partie 4'!$K$4:$K$14,"",0)</f>
        <v>0</v>
      </c>
      <c r="AQ15" s="79">
        <f>_xlfn.XLOOKUP($B15,'Partie 4'!$D$4:$D$14,'Partie 4'!$K$4:$K$14,"",0)</f>
        <v>0</v>
      </c>
      <c r="AR15" s="79">
        <f>_xlfn.XLOOKUP($B15,'Partie 4'!$E$4:$E$14,'Partie 4'!$K$4:$K$14,"",0)</f>
        <v>0</v>
      </c>
      <c r="AS15" s="79">
        <f>_xlfn.XLOOKUP($B15,'Partie 4'!$H$4:$H$14,'Partie 4'!$J$4:$J$14,"",0)</f>
        <v>0</v>
      </c>
      <c r="AT15" s="79">
        <f>_xlfn.XLOOKUP($B15,'Partie 4'!$I$4:$I$14,'Partie 4'!$J$4:$J$14,"",0)</f>
        <v>0</v>
      </c>
      <c r="AU15" s="79">
        <f t="shared" si="12"/>
        <v>0</v>
      </c>
      <c r="AV15" s="83">
        <f t="shared" si="13"/>
        <v>0</v>
      </c>
      <c r="AW15" s="83">
        <f t="shared" si="14"/>
        <v>0</v>
      </c>
      <c r="AX15" s="83">
        <f t="shared" si="15"/>
        <v>0</v>
      </c>
      <c r="AY15" s="84">
        <f t="shared" si="16"/>
        <v>0</v>
      </c>
      <c r="AZ15" s="79">
        <f t="shared" si="17"/>
        <v>0</v>
      </c>
      <c r="BA15" s="79">
        <f t="shared" si="18"/>
        <v>0</v>
      </c>
    </row>
    <row r="16" spans="1:53" ht="15.75" hidden="1" x14ac:dyDescent="0.2">
      <c r="A16" s="70" t="str">
        <f>IF(B16="","",COUNTIF($B$6:B16,"&gt;&amp;0"))</f>
        <v/>
      </c>
      <c r="B16" s="79" t="str">
        <f>IF(ISBLANK(Inscriptions!B12),"",Inscriptions!B12)</f>
        <v/>
      </c>
      <c r="C16" s="79">
        <f>_xlfn.XLOOKUP($B16,'Partie 1'!$D$4:$D$14,'Partie 1'!$J$4:$J$14,"",0)</f>
        <v>0</v>
      </c>
      <c r="D16" s="79">
        <f>_xlfn.XLOOKUP($B16,'Partie 1'!$E$4:$E$14,'Partie 1'!$J$4:$J$14,"",0)</f>
        <v>0</v>
      </c>
      <c r="E16" s="79">
        <f>_xlfn.XLOOKUP($B16,'Partie 1'!$H$4:$H$14,'Partie 1'!$K$4:$K$14,"",0)</f>
        <v>0</v>
      </c>
      <c r="F16" s="79">
        <f>_xlfn.XLOOKUP($B16,'Partie 1'!$I$4:$I$14,'Partie 1'!$K$4:$K$14,"",0)</f>
        <v>0</v>
      </c>
      <c r="G16" s="79">
        <f>_xlfn.XLOOKUP($B16,'Partie 1'!$D$4:$D$14,'Partie 1'!$K$4:$K$14,"",0)</f>
        <v>0</v>
      </c>
      <c r="H16" s="79">
        <f>_xlfn.XLOOKUP($B16,'Partie 1'!$E$4:$E$14,'Partie 1'!$K$4:$K$14,"",0)</f>
        <v>0</v>
      </c>
      <c r="I16" s="79">
        <f>_xlfn.XLOOKUP($B16,'Partie 1'!$H$4:$H$14,'Partie 1'!$J$4:$J$14,"",0)</f>
        <v>0</v>
      </c>
      <c r="J16" s="79">
        <f>_xlfn.XLOOKUP($B16,'Partie 1'!$I$4:$I$14,'Partie 1'!$J$4:$J$14,"",0)</f>
        <v>0</v>
      </c>
      <c r="K16" s="79">
        <f t="shared" si="0"/>
        <v>0</v>
      </c>
      <c r="L16" s="80">
        <f t="shared" si="1"/>
        <v>0</v>
      </c>
      <c r="M16" s="80">
        <f t="shared" si="2"/>
        <v>0</v>
      </c>
      <c r="N16" s="80">
        <f t="shared" si="3"/>
        <v>0</v>
      </c>
      <c r="O16" s="79">
        <f>_xlfn.XLOOKUP($B16,'Partie 2'!$D$4:$D$14,'Partie 2'!$J$4:$J$14,"",0)</f>
        <v>0</v>
      </c>
      <c r="P16" s="79">
        <f>_xlfn.XLOOKUP($B16,'Partie 2'!$E$4:$E$14,'Partie 2'!$J$4:$J$14,"",0)</f>
        <v>0</v>
      </c>
      <c r="Q16" s="79">
        <f>_xlfn.XLOOKUP($B16,'Partie 2'!$H$4:$H$14,'Partie 2'!$K$4:$K$14,"",0)</f>
        <v>0</v>
      </c>
      <c r="R16" s="79">
        <f>_xlfn.XLOOKUP($B16,'Partie 2'!$I$4:$I$14,'Partie 2'!$K$4:$K$14,"",0)</f>
        <v>0</v>
      </c>
      <c r="S16" s="79">
        <f>_xlfn.XLOOKUP($B16,'Partie 2'!$D$4:$D$14,'Partie 2'!$K$4:$K$14,"",0)</f>
        <v>0</v>
      </c>
      <c r="T16" s="79">
        <f>_xlfn.XLOOKUP($B16,'Partie 2'!$E$4:$E$14,'Partie 2'!$K$4:$K$14,"",0)</f>
        <v>0</v>
      </c>
      <c r="U16" s="79">
        <f>_xlfn.XLOOKUP($B16,'Partie 2'!$H$4:$H$14,'Partie 2'!$J$4:$J$14,"",0)</f>
        <v>0</v>
      </c>
      <c r="V16" s="79">
        <f>_xlfn.XLOOKUP($B16,'Partie 2'!$I$4:$I$14,'Partie 2'!$J$4:$J$14,"",0)</f>
        <v>0</v>
      </c>
      <c r="W16" s="79">
        <f t="shared" si="4"/>
        <v>0</v>
      </c>
      <c r="X16" s="81">
        <f t="shared" si="5"/>
        <v>0</v>
      </c>
      <c r="Y16" s="81">
        <f t="shared" si="6"/>
        <v>0</v>
      </c>
      <c r="Z16" s="81">
        <f t="shared" si="7"/>
        <v>0</v>
      </c>
      <c r="AA16" s="79">
        <f>_xlfn.XLOOKUP($B16,'Partie 3'!$D$4:$D$14,'Partie 3'!$J$4:$J$14,"",0)</f>
        <v>0</v>
      </c>
      <c r="AB16" s="79">
        <f>_xlfn.XLOOKUP($B16,'Partie 3'!$E$4:$E$14,'Partie 3'!$J$4:$J$14,"",0)</f>
        <v>0</v>
      </c>
      <c r="AC16" s="79">
        <f>_xlfn.XLOOKUP($B16,'Partie 3'!$H$4:$H$14,'Partie 3'!$K$4:$K$14,"",0)</f>
        <v>0</v>
      </c>
      <c r="AD16" s="79">
        <f>_xlfn.XLOOKUP($B16,'Partie 3'!$I$4:$I$14,'Partie 3'!$K$4:$K$14,"",0)</f>
        <v>0</v>
      </c>
      <c r="AE16" s="79">
        <f>_xlfn.XLOOKUP($B16,'Partie 3'!$D$4:$D$14,'Partie 3'!$K$4:$K$14,"",0)</f>
        <v>0</v>
      </c>
      <c r="AF16" s="79">
        <f>_xlfn.XLOOKUP($B16,'Partie 3'!$E$4:$E$14,'Partie 3'!$K$4:$K$14,"",0)</f>
        <v>0</v>
      </c>
      <c r="AG16" s="79">
        <f>_xlfn.XLOOKUP($B16,'Partie 3'!$H$4:$H$14,'Partie 3'!$J$4:$J$14,"",0)</f>
        <v>0</v>
      </c>
      <c r="AH16" s="79">
        <f>_xlfn.XLOOKUP($B16,'Partie 3'!$I$4:$I$14,'Partie 3'!$K$4:$K$14,"",0)</f>
        <v>0</v>
      </c>
      <c r="AI16" s="79">
        <f t="shared" si="8"/>
        <v>0</v>
      </c>
      <c r="AJ16" s="82">
        <f t="shared" si="9"/>
        <v>0</v>
      </c>
      <c r="AK16" s="82">
        <f t="shared" si="10"/>
        <v>0</v>
      </c>
      <c r="AL16" s="82">
        <f t="shared" si="11"/>
        <v>0</v>
      </c>
      <c r="AM16" s="79">
        <f>_xlfn.XLOOKUP($B16,'Partie 4'!$D$4:$D$14,'Partie 4'!$J$4:$J$14,"",0)</f>
        <v>0</v>
      </c>
      <c r="AN16" s="79">
        <f>_xlfn.XLOOKUP($B16,'Partie 4'!$E$4:$E$14,'Partie 4'!$J$4:$J$14,"",0)</f>
        <v>0</v>
      </c>
      <c r="AO16" s="79">
        <f>_xlfn.XLOOKUP($B16,'Partie 4'!$H$4:$H$14,'Partie 4'!$K$4:$K$14,"",0)</f>
        <v>0</v>
      </c>
      <c r="AP16" s="79">
        <f>_xlfn.XLOOKUP($B16,'Partie 4'!$I$4:$I$14,'Partie 4'!$K$4:$K$14,"",0)</f>
        <v>0</v>
      </c>
      <c r="AQ16" s="79">
        <f>_xlfn.XLOOKUP($B16,'Partie 4'!$D$4:$D$14,'Partie 4'!$K$4:$K$14,"",0)</f>
        <v>0</v>
      </c>
      <c r="AR16" s="79">
        <f>_xlfn.XLOOKUP($B16,'Partie 4'!$E$4:$E$14,'Partie 4'!$K$4:$K$14,"",0)</f>
        <v>0</v>
      </c>
      <c r="AS16" s="79">
        <f>_xlfn.XLOOKUP($B16,'Partie 4'!$H$4:$H$14,'Partie 4'!$J$4:$J$14,"",0)</f>
        <v>0</v>
      </c>
      <c r="AT16" s="79">
        <f>_xlfn.XLOOKUP($B16,'Partie 4'!$I$4:$I$14,'Partie 4'!$J$4:$J$14,"",0)</f>
        <v>0</v>
      </c>
      <c r="AU16" s="79">
        <f t="shared" si="12"/>
        <v>0</v>
      </c>
      <c r="AV16" s="83">
        <f t="shared" si="13"/>
        <v>0</v>
      </c>
      <c r="AW16" s="83">
        <f t="shared" si="14"/>
        <v>0</v>
      </c>
      <c r="AX16" s="83">
        <f t="shared" si="15"/>
        <v>0</v>
      </c>
      <c r="AY16" s="84">
        <f t="shared" si="16"/>
        <v>0</v>
      </c>
      <c r="AZ16" s="79">
        <f t="shared" si="17"/>
        <v>0</v>
      </c>
      <c r="BA16" s="79">
        <f t="shared" si="18"/>
        <v>0</v>
      </c>
    </row>
    <row r="17" spans="1:53" ht="15.75" hidden="1" x14ac:dyDescent="0.2">
      <c r="A17" s="70" t="str">
        <f>IF(B17="","",COUNTIF($B$6:B17,"&gt;&amp;0"))</f>
        <v/>
      </c>
      <c r="B17" s="79" t="str">
        <f>IF(ISBLANK(Inscriptions!B13),"",Inscriptions!B13)</f>
        <v/>
      </c>
      <c r="C17" s="79">
        <f>_xlfn.XLOOKUP($B17,'Partie 1'!$D$4:$D$14,'Partie 1'!$J$4:$J$14,"",0)</f>
        <v>0</v>
      </c>
      <c r="D17" s="79">
        <f>_xlfn.XLOOKUP($B17,'Partie 1'!$E$4:$E$14,'Partie 1'!$J$4:$J$14,"",0)</f>
        <v>0</v>
      </c>
      <c r="E17" s="79">
        <f>_xlfn.XLOOKUP($B17,'Partie 1'!$H$4:$H$14,'Partie 1'!$K$4:$K$14,"",0)</f>
        <v>0</v>
      </c>
      <c r="F17" s="79">
        <f>_xlfn.XLOOKUP($B17,'Partie 1'!$I$4:$I$14,'Partie 1'!$K$4:$K$14,"",0)</f>
        <v>0</v>
      </c>
      <c r="G17" s="79">
        <f>_xlfn.XLOOKUP($B17,'Partie 1'!$D$4:$D$14,'Partie 1'!$K$4:$K$14,"",0)</f>
        <v>0</v>
      </c>
      <c r="H17" s="79">
        <f>_xlfn.XLOOKUP($B17,'Partie 1'!$E$4:$E$14,'Partie 1'!$K$4:$K$14,"",0)</f>
        <v>0</v>
      </c>
      <c r="I17" s="79">
        <f>_xlfn.XLOOKUP($B17,'Partie 1'!$H$4:$H$14,'Partie 1'!$J$4:$J$14,"",0)</f>
        <v>0</v>
      </c>
      <c r="J17" s="79">
        <f>_xlfn.XLOOKUP($B17,'Partie 1'!$I$4:$I$14,'Partie 1'!$J$4:$J$14,"",0)</f>
        <v>0</v>
      </c>
      <c r="K17" s="79">
        <f t="shared" si="0"/>
        <v>0</v>
      </c>
      <c r="L17" s="80">
        <f t="shared" si="1"/>
        <v>0</v>
      </c>
      <c r="M17" s="80">
        <f t="shared" si="2"/>
        <v>0</v>
      </c>
      <c r="N17" s="80">
        <f t="shared" si="3"/>
        <v>0</v>
      </c>
      <c r="O17" s="79">
        <f>_xlfn.XLOOKUP($B17,'Partie 2'!$D$4:$D$14,'Partie 2'!$J$4:$J$14,"",0)</f>
        <v>0</v>
      </c>
      <c r="P17" s="79">
        <f>_xlfn.XLOOKUP($B17,'Partie 2'!$E$4:$E$14,'Partie 2'!$J$4:$J$14,"",0)</f>
        <v>0</v>
      </c>
      <c r="Q17" s="79">
        <f>_xlfn.XLOOKUP($B17,'Partie 2'!$H$4:$H$14,'Partie 2'!$K$4:$K$14,"",0)</f>
        <v>0</v>
      </c>
      <c r="R17" s="79">
        <f>_xlfn.XLOOKUP($B17,'Partie 2'!$I$4:$I$14,'Partie 2'!$K$4:$K$14,"",0)</f>
        <v>0</v>
      </c>
      <c r="S17" s="79">
        <f>_xlfn.XLOOKUP($B17,'Partie 2'!$D$4:$D$14,'Partie 2'!$K$4:$K$14,"",0)</f>
        <v>0</v>
      </c>
      <c r="T17" s="79">
        <f>_xlfn.XLOOKUP($B17,'Partie 2'!$E$4:$E$14,'Partie 2'!$K$4:$K$14,"",0)</f>
        <v>0</v>
      </c>
      <c r="U17" s="79">
        <f>_xlfn.XLOOKUP($B17,'Partie 2'!$H$4:$H$14,'Partie 2'!$J$4:$J$14,"",0)</f>
        <v>0</v>
      </c>
      <c r="V17" s="79">
        <f>_xlfn.XLOOKUP($B17,'Partie 2'!$I$4:$I$14,'Partie 2'!$J$4:$J$14,"",0)</f>
        <v>0</v>
      </c>
      <c r="W17" s="79">
        <f t="shared" si="4"/>
        <v>0</v>
      </c>
      <c r="X17" s="81">
        <f t="shared" si="5"/>
        <v>0</v>
      </c>
      <c r="Y17" s="81">
        <f t="shared" si="6"/>
        <v>0</v>
      </c>
      <c r="Z17" s="81">
        <f t="shared" si="7"/>
        <v>0</v>
      </c>
      <c r="AA17" s="79">
        <f>_xlfn.XLOOKUP($B17,'Partie 3'!$D$4:$D$14,'Partie 3'!$J$4:$J$14,"",0)</f>
        <v>0</v>
      </c>
      <c r="AB17" s="79">
        <f>_xlfn.XLOOKUP($B17,'Partie 3'!$E$4:$E$14,'Partie 3'!$J$4:$J$14,"",0)</f>
        <v>0</v>
      </c>
      <c r="AC17" s="79">
        <f>_xlfn.XLOOKUP($B17,'Partie 3'!$H$4:$H$14,'Partie 3'!$K$4:$K$14,"",0)</f>
        <v>0</v>
      </c>
      <c r="AD17" s="79">
        <f>_xlfn.XLOOKUP($B17,'Partie 3'!$I$4:$I$14,'Partie 3'!$K$4:$K$14,"",0)</f>
        <v>0</v>
      </c>
      <c r="AE17" s="79">
        <f>_xlfn.XLOOKUP($B17,'Partie 3'!$D$4:$D$14,'Partie 3'!$K$4:$K$14,"",0)</f>
        <v>0</v>
      </c>
      <c r="AF17" s="79">
        <f>_xlfn.XLOOKUP($B17,'Partie 3'!$E$4:$E$14,'Partie 3'!$K$4:$K$14,"",0)</f>
        <v>0</v>
      </c>
      <c r="AG17" s="79">
        <f>_xlfn.XLOOKUP($B17,'Partie 3'!$H$4:$H$14,'Partie 3'!$J$4:$J$14,"",0)</f>
        <v>0</v>
      </c>
      <c r="AH17" s="79">
        <f>_xlfn.XLOOKUP($B17,'Partie 3'!$I$4:$I$14,'Partie 3'!$K$4:$K$14,"",0)</f>
        <v>0</v>
      </c>
      <c r="AI17" s="79">
        <f t="shared" si="8"/>
        <v>0</v>
      </c>
      <c r="AJ17" s="82">
        <f t="shared" si="9"/>
        <v>0</v>
      </c>
      <c r="AK17" s="82">
        <f t="shared" si="10"/>
        <v>0</v>
      </c>
      <c r="AL17" s="82">
        <f t="shared" si="11"/>
        <v>0</v>
      </c>
      <c r="AM17" s="79">
        <f>_xlfn.XLOOKUP($B17,'Partie 4'!$D$4:$D$14,'Partie 4'!$J$4:$J$14,"",0)</f>
        <v>0</v>
      </c>
      <c r="AN17" s="79">
        <f>_xlfn.XLOOKUP($B17,'Partie 4'!$E$4:$E$14,'Partie 4'!$J$4:$J$14,"",0)</f>
        <v>0</v>
      </c>
      <c r="AO17" s="79">
        <f>_xlfn.XLOOKUP($B17,'Partie 4'!$H$4:$H$14,'Partie 4'!$K$4:$K$14,"",0)</f>
        <v>0</v>
      </c>
      <c r="AP17" s="79">
        <f>_xlfn.XLOOKUP($B17,'Partie 4'!$I$4:$I$14,'Partie 4'!$K$4:$K$14,"",0)</f>
        <v>0</v>
      </c>
      <c r="AQ17" s="79">
        <f>_xlfn.XLOOKUP($B17,'Partie 4'!$D$4:$D$14,'Partie 4'!$K$4:$K$14,"",0)</f>
        <v>0</v>
      </c>
      <c r="AR17" s="79">
        <f>_xlfn.XLOOKUP($B17,'Partie 4'!$E$4:$E$14,'Partie 4'!$K$4:$K$14,"",0)</f>
        <v>0</v>
      </c>
      <c r="AS17" s="79">
        <f>_xlfn.XLOOKUP($B17,'Partie 4'!$H$4:$H$14,'Partie 4'!$J$4:$J$14,"",0)</f>
        <v>0</v>
      </c>
      <c r="AT17" s="79">
        <f>_xlfn.XLOOKUP($B17,'Partie 4'!$I$4:$I$14,'Partie 4'!$J$4:$J$14,"",0)</f>
        <v>0</v>
      </c>
      <c r="AU17" s="79">
        <f t="shared" si="12"/>
        <v>0</v>
      </c>
      <c r="AV17" s="83">
        <f t="shared" si="13"/>
        <v>0</v>
      </c>
      <c r="AW17" s="83">
        <f t="shared" si="14"/>
        <v>0</v>
      </c>
      <c r="AX17" s="83">
        <f t="shared" si="15"/>
        <v>0</v>
      </c>
      <c r="AY17" s="84">
        <f t="shared" si="16"/>
        <v>0</v>
      </c>
      <c r="AZ17" s="79">
        <f t="shared" si="17"/>
        <v>0</v>
      </c>
      <c r="BA17" s="79">
        <f t="shared" si="18"/>
        <v>0</v>
      </c>
    </row>
    <row r="18" spans="1:53" ht="15.75" hidden="1" x14ac:dyDescent="0.2">
      <c r="A18" s="70" t="str">
        <f>IF(B18="","",COUNTIF($B$6:B18,"&gt;&amp;0"))</f>
        <v/>
      </c>
      <c r="B18" s="79" t="str">
        <f>IF(ISBLANK(Inscriptions!B14),"",Inscriptions!B14)</f>
        <v/>
      </c>
      <c r="C18" s="79">
        <f>_xlfn.XLOOKUP($B18,'Partie 1'!$D$4:$D$14,'Partie 1'!$J$4:$J$14,"",0)</f>
        <v>0</v>
      </c>
      <c r="D18" s="79">
        <f>_xlfn.XLOOKUP($B18,'Partie 1'!$E$4:$E$14,'Partie 1'!$J$4:$J$14,"",0)</f>
        <v>0</v>
      </c>
      <c r="E18" s="79">
        <f>_xlfn.XLOOKUP($B18,'Partie 1'!$H$4:$H$14,'Partie 1'!$K$4:$K$14,"",0)</f>
        <v>0</v>
      </c>
      <c r="F18" s="79">
        <f>_xlfn.XLOOKUP($B18,'Partie 1'!$I$4:$I$14,'Partie 1'!$K$4:$K$14,"",0)</f>
        <v>0</v>
      </c>
      <c r="G18" s="79">
        <f>_xlfn.XLOOKUP($B18,'Partie 1'!$D$4:$D$14,'Partie 1'!$K$4:$K$14,"",0)</f>
        <v>0</v>
      </c>
      <c r="H18" s="79">
        <f>_xlfn.XLOOKUP($B18,'Partie 1'!$E$4:$E$14,'Partie 1'!$K$4:$K$14,"",0)</f>
        <v>0</v>
      </c>
      <c r="I18" s="79">
        <f>_xlfn.XLOOKUP($B18,'Partie 1'!$H$4:$H$14,'Partie 1'!$J$4:$J$14,"",0)</f>
        <v>0</v>
      </c>
      <c r="J18" s="79">
        <f>_xlfn.XLOOKUP($B18,'Partie 1'!$I$4:$I$14,'Partie 1'!$J$4:$J$14,"",0)</f>
        <v>0</v>
      </c>
      <c r="K18" s="79">
        <f t="shared" si="0"/>
        <v>0</v>
      </c>
      <c r="L18" s="80">
        <f t="shared" si="1"/>
        <v>0</v>
      </c>
      <c r="M18" s="80">
        <f t="shared" si="2"/>
        <v>0</v>
      </c>
      <c r="N18" s="80">
        <f t="shared" si="3"/>
        <v>0</v>
      </c>
      <c r="O18" s="79">
        <f>_xlfn.XLOOKUP($B18,'Partie 2'!$D$4:$D$14,'Partie 2'!$J$4:$J$14,"",0)</f>
        <v>0</v>
      </c>
      <c r="P18" s="79">
        <f>_xlfn.XLOOKUP($B18,'Partie 2'!$E$4:$E$14,'Partie 2'!$J$4:$J$14,"",0)</f>
        <v>0</v>
      </c>
      <c r="Q18" s="79">
        <f>_xlfn.XLOOKUP($B18,'Partie 2'!$H$4:$H$14,'Partie 2'!$K$4:$K$14,"",0)</f>
        <v>0</v>
      </c>
      <c r="R18" s="79">
        <f>_xlfn.XLOOKUP($B18,'Partie 2'!$I$4:$I$14,'Partie 2'!$K$4:$K$14,"",0)</f>
        <v>0</v>
      </c>
      <c r="S18" s="79">
        <f>_xlfn.XLOOKUP($B18,'Partie 2'!$D$4:$D$14,'Partie 2'!$K$4:$K$14,"",0)</f>
        <v>0</v>
      </c>
      <c r="T18" s="79">
        <f>_xlfn.XLOOKUP($B18,'Partie 2'!$E$4:$E$14,'Partie 2'!$K$4:$K$14,"",0)</f>
        <v>0</v>
      </c>
      <c r="U18" s="79">
        <f>_xlfn.XLOOKUP($B18,'Partie 2'!$H$4:$H$14,'Partie 2'!$J$4:$J$14,"",0)</f>
        <v>0</v>
      </c>
      <c r="V18" s="79">
        <f>_xlfn.XLOOKUP($B18,'Partie 2'!$I$4:$I$14,'Partie 2'!$J$4:$J$14,"",0)</f>
        <v>0</v>
      </c>
      <c r="W18" s="79">
        <f t="shared" si="4"/>
        <v>0</v>
      </c>
      <c r="X18" s="81">
        <f t="shared" si="5"/>
        <v>0</v>
      </c>
      <c r="Y18" s="81">
        <f t="shared" si="6"/>
        <v>0</v>
      </c>
      <c r="Z18" s="81">
        <f t="shared" si="7"/>
        <v>0</v>
      </c>
      <c r="AA18" s="79">
        <f>_xlfn.XLOOKUP($B18,'Partie 3'!$D$4:$D$14,'Partie 3'!$J$4:$J$14,"",0)</f>
        <v>0</v>
      </c>
      <c r="AB18" s="79">
        <f>_xlfn.XLOOKUP($B18,'Partie 3'!$E$4:$E$14,'Partie 3'!$J$4:$J$14,"",0)</f>
        <v>0</v>
      </c>
      <c r="AC18" s="79">
        <f>_xlfn.XLOOKUP($B18,'Partie 3'!$H$4:$H$14,'Partie 3'!$K$4:$K$14,"",0)</f>
        <v>0</v>
      </c>
      <c r="AD18" s="79">
        <f>_xlfn.XLOOKUP($B18,'Partie 3'!$I$4:$I$14,'Partie 3'!$K$4:$K$14,"",0)</f>
        <v>0</v>
      </c>
      <c r="AE18" s="79">
        <f>_xlfn.XLOOKUP($B18,'Partie 3'!$D$4:$D$14,'Partie 3'!$K$4:$K$14,"",0)</f>
        <v>0</v>
      </c>
      <c r="AF18" s="79">
        <f>_xlfn.XLOOKUP($B18,'Partie 3'!$E$4:$E$14,'Partie 3'!$K$4:$K$14,"",0)</f>
        <v>0</v>
      </c>
      <c r="AG18" s="79">
        <f>_xlfn.XLOOKUP($B18,'Partie 3'!$H$4:$H$14,'Partie 3'!$J$4:$J$14,"",0)</f>
        <v>0</v>
      </c>
      <c r="AH18" s="79">
        <f>_xlfn.XLOOKUP($B18,'Partie 3'!$I$4:$I$14,'Partie 3'!$K$4:$K$14,"",0)</f>
        <v>0</v>
      </c>
      <c r="AI18" s="79">
        <f t="shared" si="8"/>
        <v>0</v>
      </c>
      <c r="AJ18" s="82">
        <f t="shared" si="9"/>
        <v>0</v>
      </c>
      <c r="AK18" s="82">
        <f t="shared" si="10"/>
        <v>0</v>
      </c>
      <c r="AL18" s="82">
        <f t="shared" si="11"/>
        <v>0</v>
      </c>
      <c r="AM18" s="79">
        <f>_xlfn.XLOOKUP($B18,'Partie 4'!$D$4:$D$14,'Partie 4'!$J$4:$J$14,"",0)</f>
        <v>0</v>
      </c>
      <c r="AN18" s="79">
        <f>_xlfn.XLOOKUP($B18,'Partie 4'!$E$4:$E$14,'Partie 4'!$J$4:$J$14,"",0)</f>
        <v>0</v>
      </c>
      <c r="AO18" s="79">
        <f>_xlfn.XLOOKUP($B18,'Partie 4'!$H$4:$H$14,'Partie 4'!$K$4:$K$14,"",0)</f>
        <v>0</v>
      </c>
      <c r="AP18" s="79">
        <f>_xlfn.XLOOKUP($B18,'Partie 4'!$I$4:$I$14,'Partie 4'!$K$4:$K$14,"",0)</f>
        <v>0</v>
      </c>
      <c r="AQ18" s="79">
        <f>_xlfn.XLOOKUP($B18,'Partie 4'!$D$4:$D$14,'Partie 4'!$K$4:$K$14,"",0)</f>
        <v>0</v>
      </c>
      <c r="AR18" s="79">
        <f>_xlfn.XLOOKUP($B18,'Partie 4'!$E$4:$E$14,'Partie 4'!$K$4:$K$14,"",0)</f>
        <v>0</v>
      </c>
      <c r="AS18" s="79">
        <f>_xlfn.XLOOKUP($B18,'Partie 4'!$H$4:$H$14,'Partie 4'!$J$4:$J$14,"",0)</f>
        <v>0</v>
      </c>
      <c r="AT18" s="79">
        <f>_xlfn.XLOOKUP($B18,'Partie 4'!$I$4:$I$14,'Partie 4'!$J$4:$J$14,"",0)</f>
        <v>0</v>
      </c>
      <c r="AU18" s="79">
        <f t="shared" si="12"/>
        <v>0</v>
      </c>
      <c r="AV18" s="83">
        <f t="shared" si="13"/>
        <v>0</v>
      </c>
      <c r="AW18" s="83">
        <f t="shared" si="14"/>
        <v>0</v>
      </c>
      <c r="AX18" s="83">
        <f t="shared" si="15"/>
        <v>0</v>
      </c>
      <c r="AY18" s="84">
        <f t="shared" si="16"/>
        <v>0</v>
      </c>
      <c r="AZ18" s="79">
        <f t="shared" si="17"/>
        <v>0</v>
      </c>
      <c r="BA18" s="79">
        <f t="shared" si="18"/>
        <v>0</v>
      </c>
    </row>
    <row r="19" spans="1:53" ht="15.75" hidden="1" x14ac:dyDescent="0.2">
      <c r="A19" s="70" t="str">
        <f>IF(B19="","",COUNTIF($B$6:B19,"&gt;&amp;0"))</f>
        <v/>
      </c>
      <c r="B19" s="79" t="str">
        <f>IF(ISBLANK(Inscriptions!B15),"",Inscriptions!B15)</f>
        <v/>
      </c>
      <c r="C19" s="79">
        <f>_xlfn.XLOOKUP($B19,'Partie 1'!$D$4:$D$14,'Partie 1'!$J$4:$J$14,"",0)</f>
        <v>0</v>
      </c>
      <c r="D19" s="79">
        <f>_xlfn.XLOOKUP($B19,'Partie 1'!$E$4:$E$14,'Partie 1'!$J$4:$J$14,"",0)</f>
        <v>0</v>
      </c>
      <c r="E19" s="79">
        <f>_xlfn.XLOOKUP($B19,'Partie 1'!$H$4:$H$14,'Partie 1'!$K$4:$K$14,"",0)</f>
        <v>0</v>
      </c>
      <c r="F19" s="79">
        <f>_xlfn.XLOOKUP($B19,'Partie 1'!$I$4:$I$14,'Partie 1'!$K$4:$K$14,"",0)</f>
        <v>0</v>
      </c>
      <c r="G19" s="79">
        <f>_xlfn.XLOOKUP($B19,'Partie 1'!$D$4:$D$14,'Partie 1'!$K$4:$K$14,"",0)</f>
        <v>0</v>
      </c>
      <c r="H19" s="79">
        <f>_xlfn.XLOOKUP($B19,'Partie 1'!$E$4:$E$14,'Partie 1'!$K$4:$K$14,"",0)</f>
        <v>0</v>
      </c>
      <c r="I19" s="79">
        <f>_xlfn.XLOOKUP($B19,'Partie 1'!$H$4:$H$14,'Partie 1'!$J$4:$J$14,"",0)</f>
        <v>0</v>
      </c>
      <c r="J19" s="79">
        <f>_xlfn.XLOOKUP($B19,'Partie 1'!$I$4:$I$14,'Partie 1'!$J$4:$J$14,"",0)</f>
        <v>0</v>
      </c>
      <c r="K19" s="79">
        <f t="shared" si="0"/>
        <v>0</v>
      </c>
      <c r="L19" s="80">
        <f t="shared" si="1"/>
        <v>0</v>
      </c>
      <c r="M19" s="80">
        <f t="shared" si="2"/>
        <v>0</v>
      </c>
      <c r="N19" s="80">
        <f t="shared" si="3"/>
        <v>0</v>
      </c>
      <c r="O19" s="79">
        <f>_xlfn.XLOOKUP($B19,'Partie 2'!$D$4:$D$14,'Partie 2'!$J$4:$J$14,"",0)</f>
        <v>0</v>
      </c>
      <c r="P19" s="79">
        <f>_xlfn.XLOOKUP($B19,'Partie 2'!$E$4:$E$14,'Partie 2'!$J$4:$J$14,"",0)</f>
        <v>0</v>
      </c>
      <c r="Q19" s="79">
        <f>_xlfn.XLOOKUP($B19,'Partie 2'!$H$4:$H$14,'Partie 2'!$K$4:$K$14,"",0)</f>
        <v>0</v>
      </c>
      <c r="R19" s="79">
        <f>_xlfn.XLOOKUP($B19,'Partie 2'!$I$4:$I$14,'Partie 2'!$K$4:$K$14,"",0)</f>
        <v>0</v>
      </c>
      <c r="S19" s="79">
        <f>_xlfn.XLOOKUP($B19,'Partie 2'!$D$4:$D$14,'Partie 2'!$K$4:$K$14,"",0)</f>
        <v>0</v>
      </c>
      <c r="T19" s="79">
        <f>_xlfn.XLOOKUP($B19,'Partie 2'!$E$4:$E$14,'Partie 2'!$K$4:$K$14,"",0)</f>
        <v>0</v>
      </c>
      <c r="U19" s="79">
        <f>_xlfn.XLOOKUP($B19,'Partie 2'!$H$4:$H$14,'Partie 2'!$J$4:$J$14,"",0)</f>
        <v>0</v>
      </c>
      <c r="V19" s="79">
        <f>_xlfn.XLOOKUP($B19,'Partie 2'!$I$4:$I$14,'Partie 2'!$J$4:$J$14,"",0)</f>
        <v>0</v>
      </c>
      <c r="W19" s="79">
        <f t="shared" si="4"/>
        <v>0</v>
      </c>
      <c r="X19" s="81">
        <f t="shared" si="5"/>
        <v>0</v>
      </c>
      <c r="Y19" s="81">
        <f t="shared" si="6"/>
        <v>0</v>
      </c>
      <c r="Z19" s="81">
        <f t="shared" si="7"/>
        <v>0</v>
      </c>
      <c r="AA19" s="79">
        <f>_xlfn.XLOOKUP($B19,'Partie 3'!$D$4:$D$14,'Partie 3'!$J$4:$J$14,"",0)</f>
        <v>0</v>
      </c>
      <c r="AB19" s="79">
        <f>_xlfn.XLOOKUP($B19,'Partie 3'!$E$4:$E$14,'Partie 3'!$J$4:$J$14,"",0)</f>
        <v>0</v>
      </c>
      <c r="AC19" s="79">
        <f>_xlfn.XLOOKUP($B19,'Partie 3'!$H$4:$H$14,'Partie 3'!$K$4:$K$14,"",0)</f>
        <v>0</v>
      </c>
      <c r="AD19" s="79">
        <f>_xlfn.XLOOKUP($B19,'Partie 3'!$I$4:$I$14,'Partie 3'!$K$4:$K$14,"",0)</f>
        <v>0</v>
      </c>
      <c r="AE19" s="79">
        <f>_xlfn.XLOOKUP($B19,'Partie 3'!$D$4:$D$14,'Partie 3'!$K$4:$K$14,"",0)</f>
        <v>0</v>
      </c>
      <c r="AF19" s="79">
        <f>_xlfn.XLOOKUP($B19,'Partie 3'!$E$4:$E$14,'Partie 3'!$K$4:$K$14,"",0)</f>
        <v>0</v>
      </c>
      <c r="AG19" s="79">
        <f>_xlfn.XLOOKUP($B19,'Partie 3'!$H$4:$H$14,'Partie 3'!$J$4:$J$14,"",0)</f>
        <v>0</v>
      </c>
      <c r="AH19" s="79">
        <f>_xlfn.XLOOKUP($B19,'Partie 3'!$I$4:$I$14,'Partie 3'!$K$4:$K$14,"",0)</f>
        <v>0</v>
      </c>
      <c r="AI19" s="79">
        <f t="shared" si="8"/>
        <v>0</v>
      </c>
      <c r="AJ19" s="82">
        <f t="shared" si="9"/>
        <v>0</v>
      </c>
      <c r="AK19" s="82">
        <f t="shared" si="10"/>
        <v>0</v>
      </c>
      <c r="AL19" s="82">
        <f t="shared" si="11"/>
        <v>0</v>
      </c>
      <c r="AM19" s="79">
        <f>_xlfn.XLOOKUP($B19,'Partie 4'!$D$4:$D$14,'Partie 4'!$J$4:$J$14,"",0)</f>
        <v>0</v>
      </c>
      <c r="AN19" s="79">
        <f>_xlfn.XLOOKUP($B19,'Partie 4'!$E$4:$E$14,'Partie 4'!$J$4:$J$14,"",0)</f>
        <v>0</v>
      </c>
      <c r="AO19" s="79">
        <f>_xlfn.XLOOKUP($B19,'Partie 4'!$H$4:$H$14,'Partie 4'!$K$4:$K$14,"",0)</f>
        <v>0</v>
      </c>
      <c r="AP19" s="79">
        <f>_xlfn.XLOOKUP($B19,'Partie 4'!$I$4:$I$14,'Partie 4'!$K$4:$K$14,"",0)</f>
        <v>0</v>
      </c>
      <c r="AQ19" s="79">
        <f>_xlfn.XLOOKUP($B19,'Partie 4'!$D$4:$D$14,'Partie 4'!$K$4:$K$14,"",0)</f>
        <v>0</v>
      </c>
      <c r="AR19" s="79">
        <f>_xlfn.XLOOKUP($B19,'Partie 4'!$E$4:$E$14,'Partie 4'!$K$4:$K$14,"",0)</f>
        <v>0</v>
      </c>
      <c r="AS19" s="79">
        <f>_xlfn.XLOOKUP($B19,'Partie 4'!$H$4:$H$14,'Partie 4'!$J$4:$J$14,"",0)</f>
        <v>0</v>
      </c>
      <c r="AT19" s="79">
        <f>_xlfn.XLOOKUP($B19,'Partie 4'!$I$4:$I$14,'Partie 4'!$J$4:$J$14,"",0)</f>
        <v>0</v>
      </c>
      <c r="AU19" s="79">
        <f t="shared" si="12"/>
        <v>0</v>
      </c>
      <c r="AV19" s="83">
        <f t="shared" si="13"/>
        <v>0</v>
      </c>
      <c r="AW19" s="83">
        <f t="shared" si="14"/>
        <v>0</v>
      </c>
      <c r="AX19" s="83">
        <f t="shared" si="15"/>
        <v>0</v>
      </c>
      <c r="AY19" s="84">
        <f t="shared" si="16"/>
        <v>0</v>
      </c>
      <c r="AZ19" s="79">
        <f t="shared" si="17"/>
        <v>0</v>
      </c>
      <c r="BA19" s="79">
        <f t="shared" si="18"/>
        <v>0</v>
      </c>
    </row>
    <row r="20" spans="1:53" ht="15.75" hidden="1" x14ac:dyDescent="0.2">
      <c r="A20" s="70" t="str">
        <f>IF(B20="","",COUNTIF($B$6:B20,"&gt;&amp;0"))</f>
        <v/>
      </c>
      <c r="B20" s="79" t="str">
        <f>IF(ISBLANK(Inscriptions!B16),"",Inscriptions!B16)</f>
        <v/>
      </c>
      <c r="C20" s="79">
        <f>_xlfn.XLOOKUP($B20,'Partie 1'!$D$4:$D$14,'Partie 1'!$J$4:$J$14,"",0)</f>
        <v>0</v>
      </c>
      <c r="D20" s="79">
        <f>_xlfn.XLOOKUP($B20,'Partie 1'!$E$4:$E$14,'Partie 1'!$J$4:$J$14,"",0)</f>
        <v>0</v>
      </c>
      <c r="E20" s="79">
        <f>_xlfn.XLOOKUP($B20,'Partie 1'!$H$4:$H$14,'Partie 1'!$K$4:$K$14,"",0)</f>
        <v>0</v>
      </c>
      <c r="F20" s="79">
        <f>_xlfn.XLOOKUP($B20,'Partie 1'!$I$4:$I$14,'Partie 1'!$K$4:$K$14,"",0)</f>
        <v>0</v>
      </c>
      <c r="G20" s="79">
        <f>_xlfn.XLOOKUP($B20,'Partie 1'!$D$4:$D$14,'Partie 1'!$K$4:$K$14,"",0)</f>
        <v>0</v>
      </c>
      <c r="H20" s="79">
        <f>_xlfn.XLOOKUP($B20,'Partie 1'!$E$4:$E$14,'Partie 1'!$K$4:$K$14,"",0)</f>
        <v>0</v>
      </c>
      <c r="I20" s="79">
        <f>_xlfn.XLOOKUP($B20,'Partie 1'!$H$4:$H$14,'Partie 1'!$J$4:$J$14,"",0)</f>
        <v>0</v>
      </c>
      <c r="J20" s="79">
        <f>_xlfn.XLOOKUP($B20,'Partie 1'!$I$4:$I$14,'Partie 1'!$J$4:$J$14,"",0)</f>
        <v>0</v>
      </c>
      <c r="K20" s="79">
        <f t="shared" si="0"/>
        <v>0</v>
      </c>
      <c r="L20" s="80">
        <f t="shared" si="1"/>
        <v>0</v>
      </c>
      <c r="M20" s="80">
        <f t="shared" si="2"/>
        <v>0</v>
      </c>
      <c r="N20" s="80">
        <f t="shared" si="3"/>
        <v>0</v>
      </c>
      <c r="O20" s="79">
        <f>_xlfn.XLOOKUP($B20,'Partie 2'!$D$4:$D$14,'Partie 2'!$J$4:$J$14,"",0)</f>
        <v>0</v>
      </c>
      <c r="P20" s="79">
        <f>_xlfn.XLOOKUP($B20,'Partie 2'!$E$4:$E$14,'Partie 2'!$J$4:$J$14,"",0)</f>
        <v>0</v>
      </c>
      <c r="Q20" s="79">
        <f>_xlfn.XLOOKUP($B20,'Partie 2'!$H$4:$H$14,'Partie 2'!$K$4:$K$14,"",0)</f>
        <v>0</v>
      </c>
      <c r="R20" s="79">
        <f>_xlfn.XLOOKUP($B20,'Partie 2'!$I$4:$I$14,'Partie 2'!$K$4:$K$14,"",0)</f>
        <v>0</v>
      </c>
      <c r="S20" s="79">
        <f>_xlfn.XLOOKUP($B20,'Partie 2'!$D$4:$D$14,'Partie 2'!$K$4:$K$14,"",0)</f>
        <v>0</v>
      </c>
      <c r="T20" s="79">
        <f>_xlfn.XLOOKUP($B20,'Partie 2'!$E$4:$E$14,'Partie 2'!$K$4:$K$14,"",0)</f>
        <v>0</v>
      </c>
      <c r="U20" s="79">
        <f>_xlfn.XLOOKUP($B20,'Partie 2'!$H$4:$H$14,'Partie 2'!$J$4:$J$14,"",0)</f>
        <v>0</v>
      </c>
      <c r="V20" s="79">
        <f>_xlfn.XLOOKUP($B20,'Partie 2'!$I$4:$I$14,'Partie 2'!$J$4:$J$14,"",0)</f>
        <v>0</v>
      </c>
      <c r="W20" s="79">
        <f t="shared" si="4"/>
        <v>0</v>
      </c>
      <c r="X20" s="81">
        <f t="shared" si="5"/>
        <v>0</v>
      </c>
      <c r="Y20" s="81">
        <f t="shared" si="6"/>
        <v>0</v>
      </c>
      <c r="Z20" s="81">
        <f t="shared" si="7"/>
        <v>0</v>
      </c>
      <c r="AA20" s="79">
        <f>_xlfn.XLOOKUP($B20,'Partie 3'!$D$4:$D$14,'Partie 3'!$J$4:$J$14,"",0)</f>
        <v>0</v>
      </c>
      <c r="AB20" s="79">
        <f>_xlfn.XLOOKUP($B20,'Partie 3'!$E$4:$E$14,'Partie 3'!$J$4:$J$14,"",0)</f>
        <v>0</v>
      </c>
      <c r="AC20" s="79">
        <f>_xlfn.XLOOKUP($B20,'Partie 3'!$H$4:$H$14,'Partie 3'!$K$4:$K$14,"",0)</f>
        <v>0</v>
      </c>
      <c r="AD20" s="79">
        <f>_xlfn.XLOOKUP($B20,'Partie 3'!$I$4:$I$14,'Partie 3'!$K$4:$K$14,"",0)</f>
        <v>0</v>
      </c>
      <c r="AE20" s="79">
        <f>_xlfn.XLOOKUP($B20,'Partie 3'!$D$4:$D$14,'Partie 3'!$K$4:$K$14,"",0)</f>
        <v>0</v>
      </c>
      <c r="AF20" s="79">
        <f>_xlfn.XLOOKUP($B20,'Partie 3'!$E$4:$E$14,'Partie 3'!$K$4:$K$14,"",0)</f>
        <v>0</v>
      </c>
      <c r="AG20" s="79">
        <f>_xlfn.XLOOKUP($B20,'Partie 3'!$H$4:$H$14,'Partie 3'!$J$4:$J$14,"",0)</f>
        <v>0</v>
      </c>
      <c r="AH20" s="79">
        <f>_xlfn.XLOOKUP($B20,'Partie 3'!$I$4:$I$14,'Partie 3'!$K$4:$K$14,"",0)</f>
        <v>0</v>
      </c>
      <c r="AI20" s="79">
        <f t="shared" si="8"/>
        <v>0</v>
      </c>
      <c r="AJ20" s="82">
        <f t="shared" si="9"/>
        <v>0</v>
      </c>
      <c r="AK20" s="82">
        <f t="shared" si="10"/>
        <v>0</v>
      </c>
      <c r="AL20" s="82">
        <f t="shared" si="11"/>
        <v>0</v>
      </c>
      <c r="AM20" s="79">
        <f>_xlfn.XLOOKUP($B20,'Partie 4'!$D$4:$D$14,'Partie 4'!$J$4:$J$14,"",0)</f>
        <v>0</v>
      </c>
      <c r="AN20" s="79">
        <f>_xlfn.XLOOKUP($B20,'Partie 4'!$E$4:$E$14,'Partie 4'!$J$4:$J$14,"",0)</f>
        <v>0</v>
      </c>
      <c r="AO20" s="79">
        <f>_xlfn.XLOOKUP($B20,'Partie 4'!$H$4:$H$14,'Partie 4'!$K$4:$K$14,"",0)</f>
        <v>0</v>
      </c>
      <c r="AP20" s="79">
        <f>_xlfn.XLOOKUP($B20,'Partie 4'!$I$4:$I$14,'Partie 4'!$K$4:$K$14,"",0)</f>
        <v>0</v>
      </c>
      <c r="AQ20" s="79">
        <f>_xlfn.XLOOKUP($B20,'Partie 4'!$D$4:$D$14,'Partie 4'!$K$4:$K$14,"",0)</f>
        <v>0</v>
      </c>
      <c r="AR20" s="79">
        <f>_xlfn.XLOOKUP($B20,'Partie 4'!$E$4:$E$14,'Partie 4'!$K$4:$K$14,"",0)</f>
        <v>0</v>
      </c>
      <c r="AS20" s="79">
        <f>_xlfn.XLOOKUP($B20,'Partie 4'!$H$4:$H$14,'Partie 4'!$J$4:$J$14,"",0)</f>
        <v>0</v>
      </c>
      <c r="AT20" s="79">
        <f>_xlfn.XLOOKUP($B20,'Partie 4'!$I$4:$I$14,'Partie 4'!$J$4:$J$14,"",0)</f>
        <v>0</v>
      </c>
      <c r="AU20" s="79">
        <f t="shared" si="12"/>
        <v>0</v>
      </c>
      <c r="AV20" s="83">
        <f t="shared" si="13"/>
        <v>0</v>
      </c>
      <c r="AW20" s="83">
        <f t="shared" si="14"/>
        <v>0</v>
      </c>
      <c r="AX20" s="83">
        <f t="shared" si="15"/>
        <v>0</v>
      </c>
      <c r="AY20" s="84">
        <f t="shared" si="16"/>
        <v>0</v>
      </c>
      <c r="AZ20" s="79">
        <f t="shared" si="17"/>
        <v>0</v>
      </c>
      <c r="BA20" s="79">
        <f t="shared" si="18"/>
        <v>0</v>
      </c>
    </row>
    <row r="21" spans="1:53" ht="15.75" hidden="1" x14ac:dyDescent="0.2">
      <c r="A21" s="70" t="str">
        <f>IF(B21="","",COUNTIF($B$6:B21,"&gt;&amp;0"))</f>
        <v/>
      </c>
      <c r="B21" s="79" t="str">
        <f>IF(ISBLANK(Inscriptions!B17),"",Inscriptions!B17)</f>
        <v/>
      </c>
      <c r="C21" s="79">
        <f>_xlfn.XLOOKUP($B21,'Partie 1'!$D$4:$D$14,'Partie 1'!$J$4:$J$14,"",0)</f>
        <v>0</v>
      </c>
      <c r="D21" s="79">
        <f>_xlfn.XLOOKUP($B21,'Partie 1'!$E$4:$E$14,'Partie 1'!$J$4:$J$14,"",0)</f>
        <v>0</v>
      </c>
      <c r="E21" s="79">
        <f>_xlfn.XLOOKUP($B21,'Partie 1'!$H$4:$H$14,'Partie 1'!$K$4:$K$14,"",0)</f>
        <v>0</v>
      </c>
      <c r="F21" s="79">
        <f>_xlfn.XLOOKUP($B21,'Partie 1'!$I$4:$I$14,'Partie 1'!$K$4:$K$14,"",0)</f>
        <v>0</v>
      </c>
      <c r="G21" s="79">
        <f>_xlfn.XLOOKUP($B21,'Partie 1'!$D$4:$D$14,'Partie 1'!$K$4:$K$14,"",0)</f>
        <v>0</v>
      </c>
      <c r="H21" s="79">
        <f>_xlfn.XLOOKUP($B21,'Partie 1'!$E$4:$E$14,'Partie 1'!$K$4:$K$14,"",0)</f>
        <v>0</v>
      </c>
      <c r="I21" s="79">
        <f>_xlfn.XLOOKUP($B21,'Partie 1'!$H$4:$H$14,'Partie 1'!$J$4:$J$14,"",0)</f>
        <v>0</v>
      </c>
      <c r="J21" s="79">
        <f>_xlfn.XLOOKUP($B21,'Partie 1'!$I$4:$I$14,'Partie 1'!$J$4:$J$14,"",0)</f>
        <v>0</v>
      </c>
      <c r="K21" s="79">
        <f t="shared" si="0"/>
        <v>0</v>
      </c>
      <c r="L21" s="80">
        <f t="shared" si="1"/>
        <v>0</v>
      </c>
      <c r="M21" s="80">
        <f t="shared" si="2"/>
        <v>0</v>
      </c>
      <c r="N21" s="80">
        <f t="shared" si="3"/>
        <v>0</v>
      </c>
      <c r="O21" s="79">
        <f>_xlfn.XLOOKUP($B21,'Partie 2'!$D$4:$D$14,'Partie 2'!$J$4:$J$14,"",0)</f>
        <v>0</v>
      </c>
      <c r="P21" s="79">
        <f>_xlfn.XLOOKUP($B21,'Partie 2'!$E$4:$E$14,'Partie 2'!$J$4:$J$14,"",0)</f>
        <v>0</v>
      </c>
      <c r="Q21" s="79">
        <f>_xlfn.XLOOKUP($B21,'Partie 2'!$H$4:$H$14,'Partie 2'!$K$4:$K$14,"",0)</f>
        <v>0</v>
      </c>
      <c r="R21" s="79">
        <f>_xlfn.XLOOKUP($B21,'Partie 2'!$I$4:$I$14,'Partie 2'!$K$4:$K$14,"",0)</f>
        <v>0</v>
      </c>
      <c r="S21" s="79">
        <f>_xlfn.XLOOKUP($B21,'Partie 2'!$D$4:$D$14,'Partie 2'!$K$4:$K$14,"",0)</f>
        <v>0</v>
      </c>
      <c r="T21" s="79">
        <f>_xlfn.XLOOKUP($B21,'Partie 2'!$E$4:$E$14,'Partie 2'!$K$4:$K$14,"",0)</f>
        <v>0</v>
      </c>
      <c r="U21" s="79">
        <f>_xlfn.XLOOKUP($B21,'Partie 2'!$H$4:$H$14,'Partie 2'!$J$4:$J$14,"",0)</f>
        <v>0</v>
      </c>
      <c r="V21" s="79">
        <f>_xlfn.XLOOKUP($B21,'Partie 2'!$I$4:$I$14,'Partie 2'!$J$4:$J$14,"",0)</f>
        <v>0</v>
      </c>
      <c r="W21" s="79">
        <f t="shared" si="4"/>
        <v>0</v>
      </c>
      <c r="X21" s="81">
        <f t="shared" si="5"/>
        <v>0</v>
      </c>
      <c r="Y21" s="81">
        <f t="shared" si="6"/>
        <v>0</v>
      </c>
      <c r="Z21" s="81">
        <f t="shared" si="7"/>
        <v>0</v>
      </c>
      <c r="AA21" s="79">
        <f>_xlfn.XLOOKUP($B21,'Partie 3'!$D$4:$D$14,'Partie 3'!$J$4:$J$14,"",0)</f>
        <v>0</v>
      </c>
      <c r="AB21" s="79">
        <f>_xlfn.XLOOKUP($B21,'Partie 3'!$E$4:$E$14,'Partie 3'!$J$4:$J$14,"",0)</f>
        <v>0</v>
      </c>
      <c r="AC21" s="79">
        <f>_xlfn.XLOOKUP($B21,'Partie 3'!$H$4:$H$14,'Partie 3'!$K$4:$K$14,"",0)</f>
        <v>0</v>
      </c>
      <c r="AD21" s="79">
        <f>_xlfn.XLOOKUP($B21,'Partie 3'!$I$4:$I$14,'Partie 3'!$K$4:$K$14,"",0)</f>
        <v>0</v>
      </c>
      <c r="AE21" s="79">
        <f>_xlfn.XLOOKUP($B21,'Partie 3'!$D$4:$D$14,'Partie 3'!$K$4:$K$14,"",0)</f>
        <v>0</v>
      </c>
      <c r="AF21" s="79">
        <f>_xlfn.XLOOKUP($B21,'Partie 3'!$E$4:$E$14,'Partie 3'!$K$4:$K$14,"",0)</f>
        <v>0</v>
      </c>
      <c r="AG21" s="79">
        <f>_xlfn.XLOOKUP($B21,'Partie 3'!$H$4:$H$14,'Partie 3'!$J$4:$J$14,"",0)</f>
        <v>0</v>
      </c>
      <c r="AH21" s="79">
        <f>_xlfn.XLOOKUP($B21,'Partie 3'!$I$4:$I$14,'Partie 3'!$K$4:$K$14,"",0)</f>
        <v>0</v>
      </c>
      <c r="AI21" s="79">
        <f t="shared" si="8"/>
        <v>0</v>
      </c>
      <c r="AJ21" s="82">
        <f t="shared" si="9"/>
        <v>0</v>
      </c>
      <c r="AK21" s="82">
        <f t="shared" si="10"/>
        <v>0</v>
      </c>
      <c r="AL21" s="82">
        <f t="shared" si="11"/>
        <v>0</v>
      </c>
      <c r="AM21" s="79">
        <f>_xlfn.XLOOKUP($B21,'Partie 4'!$D$4:$D$14,'Partie 4'!$J$4:$J$14,"",0)</f>
        <v>0</v>
      </c>
      <c r="AN21" s="79">
        <f>_xlfn.XLOOKUP($B21,'Partie 4'!$E$4:$E$14,'Partie 4'!$J$4:$J$14,"",0)</f>
        <v>0</v>
      </c>
      <c r="AO21" s="79">
        <f>_xlfn.XLOOKUP($B21,'Partie 4'!$H$4:$H$14,'Partie 4'!$K$4:$K$14,"",0)</f>
        <v>0</v>
      </c>
      <c r="AP21" s="79">
        <f>_xlfn.XLOOKUP($B21,'Partie 4'!$I$4:$I$14,'Partie 4'!$K$4:$K$14,"",0)</f>
        <v>0</v>
      </c>
      <c r="AQ21" s="79">
        <f>_xlfn.XLOOKUP($B21,'Partie 4'!$D$4:$D$14,'Partie 4'!$K$4:$K$14,"",0)</f>
        <v>0</v>
      </c>
      <c r="AR21" s="79">
        <f>_xlfn.XLOOKUP($B21,'Partie 4'!$E$4:$E$14,'Partie 4'!$K$4:$K$14,"",0)</f>
        <v>0</v>
      </c>
      <c r="AS21" s="79">
        <f>_xlfn.XLOOKUP($B21,'Partie 4'!$H$4:$H$14,'Partie 4'!$J$4:$J$14,"",0)</f>
        <v>0</v>
      </c>
      <c r="AT21" s="79">
        <f>_xlfn.XLOOKUP($B21,'Partie 4'!$I$4:$I$14,'Partie 4'!$J$4:$J$14,"",0)</f>
        <v>0</v>
      </c>
      <c r="AU21" s="79">
        <f t="shared" si="12"/>
        <v>0</v>
      </c>
      <c r="AV21" s="83">
        <f t="shared" si="13"/>
        <v>0</v>
      </c>
      <c r="AW21" s="83">
        <f t="shared" si="14"/>
        <v>0</v>
      </c>
      <c r="AX21" s="83">
        <f t="shared" si="15"/>
        <v>0</v>
      </c>
      <c r="AY21" s="84">
        <f t="shared" si="16"/>
        <v>0</v>
      </c>
      <c r="AZ21" s="79">
        <f t="shared" si="17"/>
        <v>0</v>
      </c>
      <c r="BA21" s="79">
        <f t="shared" si="18"/>
        <v>0</v>
      </c>
    </row>
    <row r="22" spans="1:53" ht="15.75" hidden="1" x14ac:dyDescent="0.2">
      <c r="A22" s="70" t="str">
        <f>IF(B22="","",COUNTIF($B$6:B22,"&gt;&amp;0"))</f>
        <v/>
      </c>
      <c r="B22" s="79" t="str">
        <f>IF(ISBLANK(Inscriptions!B18),"",Inscriptions!B18)</f>
        <v/>
      </c>
      <c r="C22" s="79">
        <f>_xlfn.XLOOKUP($B22,'Partie 1'!$D$4:$D$14,'Partie 1'!$J$4:$J$14,"",0)</f>
        <v>0</v>
      </c>
      <c r="D22" s="79">
        <f>_xlfn.XLOOKUP($B22,'Partie 1'!$E$4:$E$14,'Partie 1'!$J$4:$J$14,"",0)</f>
        <v>0</v>
      </c>
      <c r="E22" s="79">
        <f>_xlfn.XLOOKUP($B22,'Partie 1'!$H$4:$H$14,'Partie 1'!$K$4:$K$14,"",0)</f>
        <v>0</v>
      </c>
      <c r="F22" s="79">
        <f>_xlfn.XLOOKUP($B22,'Partie 1'!$I$4:$I$14,'Partie 1'!$K$4:$K$14,"",0)</f>
        <v>0</v>
      </c>
      <c r="G22" s="79">
        <f>_xlfn.XLOOKUP($B22,'Partie 1'!$D$4:$D$14,'Partie 1'!$K$4:$K$14,"",0)</f>
        <v>0</v>
      </c>
      <c r="H22" s="79">
        <f>_xlfn.XLOOKUP($B22,'Partie 1'!$E$4:$E$14,'Partie 1'!$K$4:$K$14,"",0)</f>
        <v>0</v>
      </c>
      <c r="I22" s="79">
        <f>_xlfn.XLOOKUP($B22,'Partie 1'!$H$4:$H$14,'Partie 1'!$J$4:$J$14,"",0)</f>
        <v>0</v>
      </c>
      <c r="J22" s="79">
        <f>_xlfn.XLOOKUP($B22,'Partie 1'!$I$4:$I$14,'Partie 1'!$J$4:$J$14,"",0)</f>
        <v>0</v>
      </c>
      <c r="K22" s="79">
        <f t="shared" si="0"/>
        <v>0</v>
      </c>
      <c r="L22" s="80">
        <f t="shared" si="1"/>
        <v>0</v>
      </c>
      <c r="M22" s="80">
        <f t="shared" si="2"/>
        <v>0</v>
      </c>
      <c r="N22" s="80">
        <f t="shared" si="3"/>
        <v>0</v>
      </c>
      <c r="O22" s="79">
        <f>_xlfn.XLOOKUP($B22,'Partie 2'!$D$4:$D$14,'Partie 2'!$J$4:$J$14,"",0)</f>
        <v>0</v>
      </c>
      <c r="P22" s="79">
        <f>_xlfn.XLOOKUP($B22,'Partie 2'!$E$4:$E$14,'Partie 2'!$J$4:$J$14,"",0)</f>
        <v>0</v>
      </c>
      <c r="Q22" s="79">
        <f>_xlfn.XLOOKUP($B22,'Partie 2'!$H$4:$H$14,'Partie 2'!$K$4:$K$14,"",0)</f>
        <v>0</v>
      </c>
      <c r="R22" s="79">
        <f>_xlfn.XLOOKUP($B22,'Partie 2'!$I$4:$I$14,'Partie 2'!$K$4:$K$14,"",0)</f>
        <v>0</v>
      </c>
      <c r="S22" s="79">
        <f>_xlfn.XLOOKUP($B22,'Partie 2'!$D$4:$D$14,'Partie 2'!$K$4:$K$14,"",0)</f>
        <v>0</v>
      </c>
      <c r="T22" s="79">
        <f>_xlfn.XLOOKUP($B22,'Partie 2'!$E$4:$E$14,'Partie 2'!$K$4:$K$14,"",0)</f>
        <v>0</v>
      </c>
      <c r="U22" s="79">
        <f>_xlfn.XLOOKUP($B22,'Partie 2'!$H$4:$H$14,'Partie 2'!$J$4:$J$14,"",0)</f>
        <v>0</v>
      </c>
      <c r="V22" s="79">
        <f>_xlfn.XLOOKUP($B22,'Partie 2'!$I$4:$I$14,'Partie 2'!$J$4:$J$14,"",0)</f>
        <v>0</v>
      </c>
      <c r="W22" s="79">
        <f t="shared" si="4"/>
        <v>0</v>
      </c>
      <c r="X22" s="81">
        <f t="shared" si="5"/>
        <v>0</v>
      </c>
      <c r="Y22" s="81">
        <f t="shared" si="6"/>
        <v>0</v>
      </c>
      <c r="Z22" s="81">
        <f t="shared" si="7"/>
        <v>0</v>
      </c>
      <c r="AA22" s="79">
        <f>_xlfn.XLOOKUP($B22,'Partie 3'!$D$4:$D$14,'Partie 3'!$J$4:$J$14,"",0)</f>
        <v>0</v>
      </c>
      <c r="AB22" s="79">
        <f>_xlfn.XLOOKUP($B22,'Partie 3'!$E$4:$E$14,'Partie 3'!$J$4:$J$14,"",0)</f>
        <v>0</v>
      </c>
      <c r="AC22" s="79">
        <f>_xlfn.XLOOKUP($B22,'Partie 3'!$H$4:$H$14,'Partie 3'!$K$4:$K$14,"",0)</f>
        <v>0</v>
      </c>
      <c r="AD22" s="79">
        <f>_xlfn.XLOOKUP($B22,'Partie 3'!$I$4:$I$14,'Partie 3'!$K$4:$K$14,"",0)</f>
        <v>0</v>
      </c>
      <c r="AE22" s="79">
        <f>_xlfn.XLOOKUP($B22,'Partie 3'!$D$4:$D$14,'Partie 3'!$K$4:$K$14,"",0)</f>
        <v>0</v>
      </c>
      <c r="AF22" s="79">
        <f>_xlfn.XLOOKUP($B22,'Partie 3'!$E$4:$E$14,'Partie 3'!$K$4:$K$14,"",0)</f>
        <v>0</v>
      </c>
      <c r="AG22" s="79">
        <f>_xlfn.XLOOKUP($B22,'Partie 3'!$H$4:$H$14,'Partie 3'!$J$4:$J$14,"",0)</f>
        <v>0</v>
      </c>
      <c r="AH22" s="79">
        <f>_xlfn.XLOOKUP($B22,'Partie 3'!$I$4:$I$14,'Partie 3'!$K$4:$K$14,"",0)</f>
        <v>0</v>
      </c>
      <c r="AI22" s="79">
        <f t="shared" si="8"/>
        <v>0</v>
      </c>
      <c r="AJ22" s="82">
        <f t="shared" si="9"/>
        <v>0</v>
      </c>
      <c r="AK22" s="82">
        <f t="shared" si="10"/>
        <v>0</v>
      </c>
      <c r="AL22" s="82">
        <f t="shared" si="11"/>
        <v>0</v>
      </c>
      <c r="AM22" s="79">
        <f>_xlfn.XLOOKUP($B22,'Partie 4'!$D$4:$D$14,'Partie 4'!$J$4:$J$14,"",0)</f>
        <v>0</v>
      </c>
      <c r="AN22" s="79">
        <f>_xlfn.XLOOKUP($B22,'Partie 4'!$E$4:$E$14,'Partie 4'!$J$4:$J$14,"",0)</f>
        <v>0</v>
      </c>
      <c r="AO22" s="79">
        <f>_xlfn.XLOOKUP($B22,'Partie 4'!$H$4:$H$14,'Partie 4'!$K$4:$K$14,"",0)</f>
        <v>0</v>
      </c>
      <c r="AP22" s="79">
        <f>_xlfn.XLOOKUP($B22,'Partie 4'!$I$4:$I$14,'Partie 4'!$K$4:$K$14,"",0)</f>
        <v>0</v>
      </c>
      <c r="AQ22" s="79">
        <f>_xlfn.XLOOKUP($B22,'Partie 4'!$D$4:$D$14,'Partie 4'!$K$4:$K$14,"",0)</f>
        <v>0</v>
      </c>
      <c r="AR22" s="79">
        <f>_xlfn.XLOOKUP($B22,'Partie 4'!$E$4:$E$14,'Partie 4'!$K$4:$K$14,"",0)</f>
        <v>0</v>
      </c>
      <c r="AS22" s="79">
        <f>_xlfn.XLOOKUP($B22,'Partie 4'!$H$4:$H$14,'Partie 4'!$J$4:$J$14,"",0)</f>
        <v>0</v>
      </c>
      <c r="AT22" s="79">
        <f>_xlfn.XLOOKUP($B22,'Partie 4'!$I$4:$I$14,'Partie 4'!$J$4:$J$14,"",0)</f>
        <v>0</v>
      </c>
      <c r="AU22" s="79">
        <f t="shared" si="12"/>
        <v>0</v>
      </c>
      <c r="AV22" s="83">
        <f t="shared" si="13"/>
        <v>0</v>
      </c>
      <c r="AW22" s="83">
        <f t="shared" si="14"/>
        <v>0</v>
      </c>
      <c r="AX22" s="83">
        <f t="shared" si="15"/>
        <v>0</v>
      </c>
      <c r="AY22" s="84">
        <f t="shared" si="16"/>
        <v>0</v>
      </c>
      <c r="AZ22" s="79">
        <f t="shared" si="17"/>
        <v>0</v>
      </c>
      <c r="BA22" s="79">
        <f t="shared" si="18"/>
        <v>0</v>
      </c>
    </row>
    <row r="23" spans="1:53" ht="15.75" hidden="1" x14ac:dyDescent="0.2">
      <c r="A23" s="70" t="str">
        <f>IF(B23="","",COUNTIF($B$6:B23,"&gt;&amp;0"))</f>
        <v/>
      </c>
      <c r="B23" s="79" t="str">
        <f>IF(ISBLANK(Inscriptions!B19),"",Inscriptions!B19)</f>
        <v/>
      </c>
      <c r="C23" s="79">
        <f>_xlfn.XLOOKUP($B23,'Partie 1'!$D$4:$D$14,'Partie 1'!$J$4:$J$14,"",0)</f>
        <v>0</v>
      </c>
      <c r="D23" s="79">
        <f>_xlfn.XLOOKUP($B23,'Partie 1'!$E$4:$E$14,'Partie 1'!$J$4:$J$14,"",0)</f>
        <v>0</v>
      </c>
      <c r="E23" s="79">
        <f>_xlfn.XLOOKUP($B23,'Partie 1'!$H$4:$H$14,'Partie 1'!$K$4:$K$14,"",0)</f>
        <v>0</v>
      </c>
      <c r="F23" s="79">
        <f>_xlfn.XLOOKUP($B23,'Partie 1'!$I$4:$I$14,'Partie 1'!$K$4:$K$14,"",0)</f>
        <v>0</v>
      </c>
      <c r="G23" s="79">
        <f>_xlfn.XLOOKUP($B23,'Partie 1'!$D$4:$D$14,'Partie 1'!$K$4:$K$14,"",0)</f>
        <v>0</v>
      </c>
      <c r="H23" s="79">
        <f>_xlfn.XLOOKUP($B23,'Partie 1'!$E$4:$E$14,'Partie 1'!$K$4:$K$14,"",0)</f>
        <v>0</v>
      </c>
      <c r="I23" s="79">
        <f>_xlfn.XLOOKUP($B23,'Partie 1'!$H$4:$H$14,'Partie 1'!$J$4:$J$14,"",0)</f>
        <v>0</v>
      </c>
      <c r="J23" s="79">
        <f>_xlfn.XLOOKUP($B23,'Partie 1'!$I$4:$I$14,'Partie 1'!$J$4:$J$14,"",0)</f>
        <v>0</v>
      </c>
      <c r="K23" s="79">
        <f t="shared" si="0"/>
        <v>0</v>
      </c>
      <c r="L23" s="80">
        <f t="shared" si="1"/>
        <v>0</v>
      </c>
      <c r="M23" s="80">
        <f t="shared" si="2"/>
        <v>0</v>
      </c>
      <c r="N23" s="80">
        <f t="shared" si="3"/>
        <v>0</v>
      </c>
      <c r="O23" s="79">
        <f>_xlfn.XLOOKUP($B23,'Partie 2'!$D$4:$D$14,'Partie 2'!$J$4:$J$14,"",0)</f>
        <v>0</v>
      </c>
      <c r="P23" s="79">
        <f>_xlfn.XLOOKUP($B23,'Partie 2'!$E$4:$E$14,'Partie 2'!$J$4:$J$14,"",0)</f>
        <v>0</v>
      </c>
      <c r="Q23" s="79">
        <f>_xlfn.XLOOKUP($B23,'Partie 2'!$H$4:$H$14,'Partie 2'!$K$4:$K$14,"",0)</f>
        <v>0</v>
      </c>
      <c r="R23" s="79">
        <f>_xlfn.XLOOKUP($B23,'Partie 2'!$I$4:$I$14,'Partie 2'!$K$4:$K$14,"",0)</f>
        <v>0</v>
      </c>
      <c r="S23" s="79">
        <f>_xlfn.XLOOKUP($B23,'Partie 2'!$D$4:$D$14,'Partie 2'!$K$4:$K$14,"",0)</f>
        <v>0</v>
      </c>
      <c r="T23" s="79">
        <f>_xlfn.XLOOKUP($B23,'Partie 2'!$E$4:$E$14,'Partie 2'!$K$4:$K$14,"",0)</f>
        <v>0</v>
      </c>
      <c r="U23" s="79">
        <f>_xlfn.XLOOKUP($B23,'Partie 2'!$H$4:$H$14,'Partie 2'!$J$4:$J$14,"",0)</f>
        <v>0</v>
      </c>
      <c r="V23" s="79">
        <f>_xlfn.XLOOKUP($B23,'Partie 2'!$I$4:$I$14,'Partie 2'!$J$4:$J$14,"",0)</f>
        <v>0</v>
      </c>
      <c r="W23" s="79">
        <f t="shared" si="4"/>
        <v>0</v>
      </c>
      <c r="X23" s="81">
        <f t="shared" si="5"/>
        <v>0</v>
      </c>
      <c r="Y23" s="81">
        <f t="shared" si="6"/>
        <v>0</v>
      </c>
      <c r="Z23" s="81">
        <f t="shared" si="7"/>
        <v>0</v>
      </c>
      <c r="AA23" s="79">
        <f>_xlfn.XLOOKUP($B23,'Partie 3'!$D$4:$D$14,'Partie 3'!$J$4:$J$14,"",0)</f>
        <v>0</v>
      </c>
      <c r="AB23" s="79">
        <f>_xlfn.XLOOKUP($B23,'Partie 3'!$E$4:$E$14,'Partie 3'!$J$4:$J$14,"",0)</f>
        <v>0</v>
      </c>
      <c r="AC23" s="79">
        <f>_xlfn.XLOOKUP($B23,'Partie 3'!$H$4:$H$14,'Partie 3'!$K$4:$K$14,"",0)</f>
        <v>0</v>
      </c>
      <c r="AD23" s="79">
        <f>_xlfn.XLOOKUP($B23,'Partie 3'!$I$4:$I$14,'Partie 3'!$K$4:$K$14,"",0)</f>
        <v>0</v>
      </c>
      <c r="AE23" s="79">
        <f>_xlfn.XLOOKUP($B23,'Partie 3'!$D$4:$D$14,'Partie 3'!$K$4:$K$14,"",0)</f>
        <v>0</v>
      </c>
      <c r="AF23" s="79">
        <f>_xlfn.XLOOKUP($B23,'Partie 3'!$E$4:$E$14,'Partie 3'!$K$4:$K$14,"",0)</f>
        <v>0</v>
      </c>
      <c r="AG23" s="79">
        <f>_xlfn.XLOOKUP($B23,'Partie 3'!$H$4:$H$14,'Partie 3'!$J$4:$J$14,"",0)</f>
        <v>0</v>
      </c>
      <c r="AH23" s="79">
        <f>_xlfn.XLOOKUP($B23,'Partie 3'!$I$4:$I$14,'Partie 3'!$K$4:$K$14,"",0)</f>
        <v>0</v>
      </c>
      <c r="AI23" s="79">
        <f t="shared" si="8"/>
        <v>0</v>
      </c>
      <c r="AJ23" s="82">
        <f t="shared" si="9"/>
        <v>0</v>
      </c>
      <c r="AK23" s="82">
        <f t="shared" si="10"/>
        <v>0</v>
      </c>
      <c r="AL23" s="82">
        <f t="shared" si="11"/>
        <v>0</v>
      </c>
      <c r="AM23" s="79">
        <f>_xlfn.XLOOKUP($B23,'Partie 4'!$D$4:$D$14,'Partie 4'!$J$4:$J$14,"",0)</f>
        <v>0</v>
      </c>
      <c r="AN23" s="79">
        <f>_xlfn.XLOOKUP($B23,'Partie 4'!$E$4:$E$14,'Partie 4'!$J$4:$J$14,"",0)</f>
        <v>0</v>
      </c>
      <c r="AO23" s="79">
        <f>_xlfn.XLOOKUP($B23,'Partie 4'!$H$4:$H$14,'Partie 4'!$K$4:$K$14,"",0)</f>
        <v>0</v>
      </c>
      <c r="AP23" s="79">
        <f>_xlfn.XLOOKUP($B23,'Partie 4'!$I$4:$I$14,'Partie 4'!$K$4:$K$14,"",0)</f>
        <v>0</v>
      </c>
      <c r="AQ23" s="79">
        <f>_xlfn.XLOOKUP($B23,'Partie 4'!$D$4:$D$14,'Partie 4'!$K$4:$K$14,"",0)</f>
        <v>0</v>
      </c>
      <c r="AR23" s="79">
        <f>_xlfn.XLOOKUP($B23,'Partie 4'!$E$4:$E$14,'Partie 4'!$K$4:$K$14,"",0)</f>
        <v>0</v>
      </c>
      <c r="AS23" s="79">
        <f>_xlfn.XLOOKUP($B23,'Partie 4'!$H$4:$H$14,'Partie 4'!$J$4:$J$14,"",0)</f>
        <v>0</v>
      </c>
      <c r="AT23" s="79">
        <f>_xlfn.XLOOKUP($B23,'Partie 4'!$I$4:$I$14,'Partie 4'!$J$4:$J$14,"",0)</f>
        <v>0</v>
      </c>
      <c r="AU23" s="79">
        <f t="shared" si="12"/>
        <v>0</v>
      </c>
      <c r="AV23" s="83">
        <f t="shared" si="13"/>
        <v>0</v>
      </c>
      <c r="AW23" s="83">
        <f t="shared" si="14"/>
        <v>0</v>
      </c>
      <c r="AX23" s="83">
        <f t="shared" si="15"/>
        <v>0</v>
      </c>
      <c r="AY23" s="84">
        <f t="shared" si="16"/>
        <v>0</v>
      </c>
      <c r="AZ23" s="79">
        <f t="shared" si="17"/>
        <v>0</v>
      </c>
      <c r="BA23" s="79">
        <f t="shared" si="18"/>
        <v>0</v>
      </c>
    </row>
    <row r="24" spans="1:53" ht="15.75" hidden="1" x14ac:dyDescent="0.2">
      <c r="A24" s="70" t="str">
        <f>IF(B24="","",COUNTIF($B$6:B24,"&gt;&amp;0"))</f>
        <v/>
      </c>
      <c r="B24" s="79" t="str">
        <f>IF(ISBLANK(Inscriptions!B20),"",Inscriptions!B20)</f>
        <v/>
      </c>
      <c r="C24" s="79">
        <f>_xlfn.XLOOKUP($B24,'Partie 1'!$D$4:$D$14,'Partie 1'!$J$4:$J$14,"",0)</f>
        <v>0</v>
      </c>
      <c r="D24" s="79">
        <f>_xlfn.XLOOKUP($B24,'Partie 1'!$E$4:$E$14,'Partie 1'!$J$4:$J$14,"",0)</f>
        <v>0</v>
      </c>
      <c r="E24" s="79">
        <f>_xlfn.XLOOKUP($B24,'Partie 1'!$H$4:$H$14,'Partie 1'!$K$4:$K$14,"",0)</f>
        <v>0</v>
      </c>
      <c r="F24" s="79">
        <f>_xlfn.XLOOKUP($B24,'Partie 1'!$I$4:$I$14,'Partie 1'!$K$4:$K$14,"",0)</f>
        <v>0</v>
      </c>
      <c r="G24" s="79">
        <f>_xlfn.XLOOKUP($B24,'Partie 1'!$D$4:$D$14,'Partie 1'!$K$4:$K$14,"",0)</f>
        <v>0</v>
      </c>
      <c r="H24" s="79">
        <f>_xlfn.XLOOKUP($B24,'Partie 1'!$E$4:$E$14,'Partie 1'!$K$4:$K$14,"",0)</f>
        <v>0</v>
      </c>
      <c r="I24" s="79">
        <f>_xlfn.XLOOKUP($B24,'Partie 1'!$H$4:$H$14,'Partie 1'!$J$4:$J$14,"",0)</f>
        <v>0</v>
      </c>
      <c r="J24" s="79">
        <f>_xlfn.XLOOKUP($B24,'Partie 1'!$I$4:$I$14,'Partie 1'!$J$4:$J$14,"",0)</f>
        <v>0</v>
      </c>
      <c r="K24" s="79">
        <f t="shared" si="0"/>
        <v>0</v>
      </c>
      <c r="L24" s="80">
        <f t="shared" si="1"/>
        <v>0</v>
      </c>
      <c r="M24" s="80">
        <f t="shared" si="2"/>
        <v>0</v>
      </c>
      <c r="N24" s="80">
        <f t="shared" si="3"/>
        <v>0</v>
      </c>
      <c r="O24" s="79">
        <f>_xlfn.XLOOKUP($B24,'Partie 2'!$D$4:$D$14,'Partie 2'!$J$4:$J$14,"",0)</f>
        <v>0</v>
      </c>
      <c r="P24" s="79">
        <f>_xlfn.XLOOKUP($B24,'Partie 2'!$E$4:$E$14,'Partie 2'!$J$4:$J$14,"",0)</f>
        <v>0</v>
      </c>
      <c r="Q24" s="79">
        <f>_xlfn.XLOOKUP($B24,'Partie 2'!$H$4:$H$14,'Partie 2'!$K$4:$K$14,"",0)</f>
        <v>0</v>
      </c>
      <c r="R24" s="79">
        <f>_xlfn.XLOOKUP($B24,'Partie 2'!$I$4:$I$14,'Partie 2'!$K$4:$K$14,"",0)</f>
        <v>0</v>
      </c>
      <c r="S24" s="79">
        <f>_xlfn.XLOOKUP($B24,'Partie 2'!$D$4:$D$14,'Partie 2'!$K$4:$K$14,"",0)</f>
        <v>0</v>
      </c>
      <c r="T24" s="79">
        <f>_xlfn.XLOOKUP($B24,'Partie 2'!$E$4:$E$14,'Partie 2'!$K$4:$K$14,"",0)</f>
        <v>0</v>
      </c>
      <c r="U24" s="79">
        <f>_xlfn.XLOOKUP($B24,'Partie 2'!$H$4:$H$14,'Partie 2'!$J$4:$J$14,"",0)</f>
        <v>0</v>
      </c>
      <c r="V24" s="79">
        <f>_xlfn.XLOOKUP($B24,'Partie 2'!$I$4:$I$14,'Partie 2'!$J$4:$J$14,"",0)</f>
        <v>0</v>
      </c>
      <c r="W24" s="79">
        <f t="shared" si="4"/>
        <v>0</v>
      </c>
      <c r="X24" s="81">
        <f t="shared" si="5"/>
        <v>0</v>
      </c>
      <c r="Y24" s="81">
        <f t="shared" si="6"/>
        <v>0</v>
      </c>
      <c r="Z24" s="81">
        <f t="shared" si="7"/>
        <v>0</v>
      </c>
      <c r="AA24" s="79">
        <f>_xlfn.XLOOKUP($B24,'Partie 3'!$D$4:$D$14,'Partie 3'!$J$4:$J$14,"",0)</f>
        <v>0</v>
      </c>
      <c r="AB24" s="79">
        <f>_xlfn.XLOOKUP($B24,'Partie 3'!$E$4:$E$14,'Partie 3'!$J$4:$J$14,"",0)</f>
        <v>0</v>
      </c>
      <c r="AC24" s="79">
        <f>_xlfn.XLOOKUP($B24,'Partie 3'!$H$4:$H$14,'Partie 3'!$K$4:$K$14,"",0)</f>
        <v>0</v>
      </c>
      <c r="AD24" s="79">
        <f>_xlfn.XLOOKUP($B24,'Partie 3'!$I$4:$I$14,'Partie 3'!$K$4:$K$14,"",0)</f>
        <v>0</v>
      </c>
      <c r="AE24" s="79">
        <f>_xlfn.XLOOKUP($B24,'Partie 3'!$D$4:$D$14,'Partie 3'!$K$4:$K$14,"",0)</f>
        <v>0</v>
      </c>
      <c r="AF24" s="79">
        <f>_xlfn.XLOOKUP($B24,'Partie 3'!$E$4:$E$14,'Partie 3'!$K$4:$K$14,"",0)</f>
        <v>0</v>
      </c>
      <c r="AG24" s="79">
        <f>_xlfn.XLOOKUP($B24,'Partie 3'!$H$4:$H$14,'Partie 3'!$J$4:$J$14,"",0)</f>
        <v>0</v>
      </c>
      <c r="AH24" s="79">
        <f>_xlfn.XLOOKUP($B24,'Partie 3'!$I$4:$I$14,'Partie 3'!$K$4:$K$14,"",0)</f>
        <v>0</v>
      </c>
      <c r="AI24" s="79">
        <f t="shared" si="8"/>
        <v>0</v>
      </c>
      <c r="AJ24" s="82">
        <f t="shared" si="9"/>
        <v>0</v>
      </c>
      <c r="AK24" s="82">
        <f t="shared" si="10"/>
        <v>0</v>
      </c>
      <c r="AL24" s="82">
        <f t="shared" si="11"/>
        <v>0</v>
      </c>
      <c r="AM24" s="79">
        <f>_xlfn.XLOOKUP($B24,'Partie 4'!$D$4:$D$14,'Partie 4'!$J$4:$J$14,"",0)</f>
        <v>0</v>
      </c>
      <c r="AN24" s="79">
        <f>_xlfn.XLOOKUP($B24,'Partie 4'!$E$4:$E$14,'Partie 4'!$J$4:$J$14,"",0)</f>
        <v>0</v>
      </c>
      <c r="AO24" s="79">
        <f>_xlfn.XLOOKUP($B24,'Partie 4'!$H$4:$H$14,'Partie 4'!$K$4:$K$14,"",0)</f>
        <v>0</v>
      </c>
      <c r="AP24" s="79">
        <f>_xlfn.XLOOKUP($B24,'Partie 4'!$I$4:$I$14,'Partie 4'!$K$4:$K$14,"",0)</f>
        <v>0</v>
      </c>
      <c r="AQ24" s="79">
        <f>_xlfn.XLOOKUP($B24,'Partie 4'!$D$4:$D$14,'Partie 4'!$K$4:$K$14,"",0)</f>
        <v>0</v>
      </c>
      <c r="AR24" s="79">
        <f>_xlfn.XLOOKUP($B24,'Partie 4'!$E$4:$E$14,'Partie 4'!$K$4:$K$14,"",0)</f>
        <v>0</v>
      </c>
      <c r="AS24" s="79">
        <f>_xlfn.XLOOKUP($B24,'Partie 4'!$H$4:$H$14,'Partie 4'!$J$4:$J$14,"",0)</f>
        <v>0</v>
      </c>
      <c r="AT24" s="79">
        <f>_xlfn.XLOOKUP($B24,'Partie 4'!$I$4:$I$14,'Partie 4'!$J$4:$J$14,"",0)</f>
        <v>0</v>
      </c>
      <c r="AU24" s="79">
        <f t="shared" si="12"/>
        <v>0</v>
      </c>
      <c r="AV24" s="83">
        <f t="shared" si="13"/>
        <v>0</v>
      </c>
      <c r="AW24" s="83">
        <f t="shared" si="14"/>
        <v>0</v>
      </c>
      <c r="AX24" s="83">
        <f t="shared" si="15"/>
        <v>0</v>
      </c>
      <c r="AY24" s="84">
        <f t="shared" si="16"/>
        <v>0</v>
      </c>
      <c r="AZ24" s="79">
        <f t="shared" si="17"/>
        <v>0</v>
      </c>
      <c r="BA24" s="79">
        <f t="shared" si="18"/>
        <v>0</v>
      </c>
    </row>
    <row r="25" spans="1:53" ht="15.75" hidden="1" x14ac:dyDescent="0.2">
      <c r="A25" s="70" t="str">
        <f>IF(B25="","",COUNTIF($B$6:B25,"&gt;&amp;0"))</f>
        <v/>
      </c>
      <c r="B25" s="79" t="str">
        <f>IF(ISBLANK(Inscriptions!B21),"",Inscriptions!B21)</f>
        <v/>
      </c>
      <c r="C25" s="79">
        <f>_xlfn.XLOOKUP($B25,'Partie 1'!$D$4:$D$14,'Partie 1'!$J$4:$J$14,"",0)</f>
        <v>0</v>
      </c>
      <c r="D25" s="79">
        <f>_xlfn.XLOOKUP($B25,'Partie 1'!$E$4:$E$14,'Partie 1'!$J$4:$J$14,"",0)</f>
        <v>0</v>
      </c>
      <c r="E25" s="79">
        <f>_xlfn.XLOOKUP($B25,'Partie 1'!$H$4:$H$14,'Partie 1'!$K$4:$K$14,"",0)</f>
        <v>0</v>
      </c>
      <c r="F25" s="79">
        <f>_xlfn.XLOOKUP($B25,'Partie 1'!$I$4:$I$14,'Partie 1'!$K$4:$K$14,"",0)</f>
        <v>0</v>
      </c>
      <c r="G25" s="79">
        <f>_xlfn.XLOOKUP($B25,'Partie 1'!$D$4:$D$14,'Partie 1'!$K$4:$K$14,"",0)</f>
        <v>0</v>
      </c>
      <c r="H25" s="79">
        <f>_xlfn.XLOOKUP($B25,'Partie 1'!$E$4:$E$14,'Partie 1'!$K$4:$K$14,"",0)</f>
        <v>0</v>
      </c>
      <c r="I25" s="79">
        <f>_xlfn.XLOOKUP($B25,'Partie 1'!$H$4:$H$14,'Partie 1'!$J$4:$J$14,"",0)</f>
        <v>0</v>
      </c>
      <c r="J25" s="79">
        <f>_xlfn.XLOOKUP($B25,'Partie 1'!$I$4:$I$14,'Partie 1'!$J$4:$J$14,"",0)</f>
        <v>0</v>
      </c>
      <c r="K25" s="79">
        <f t="shared" si="0"/>
        <v>0</v>
      </c>
      <c r="L25" s="80">
        <f t="shared" si="1"/>
        <v>0</v>
      </c>
      <c r="M25" s="80">
        <f t="shared" si="2"/>
        <v>0</v>
      </c>
      <c r="N25" s="80">
        <f t="shared" si="3"/>
        <v>0</v>
      </c>
      <c r="O25" s="79">
        <f>_xlfn.XLOOKUP($B25,'Partie 2'!$D$4:$D$14,'Partie 2'!$J$4:$J$14,"",0)</f>
        <v>0</v>
      </c>
      <c r="P25" s="79">
        <f>_xlfn.XLOOKUP($B25,'Partie 2'!$E$4:$E$14,'Partie 2'!$J$4:$J$14,"",0)</f>
        <v>0</v>
      </c>
      <c r="Q25" s="79">
        <f>_xlfn.XLOOKUP($B25,'Partie 2'!$H$4:$H$14,'Partie 2'!$K$4:$K$14,"",0)</f>
        <v>0</v>
      </c>
      <c r="R25" s="79">
        <f>_xlfn.XLOOKUP($B25,'Partie 2'!$I$4:$I$14,'Partie 2'!$K$4:$K$14,"",0)</f>
        <v>0</v>
      </c>
      <c r="S25" s="79">
        <f>_xlfn.XLOOKUP($B25,'Partie 2'!$D$4:$D$14,'Partie 2'!$K$4:$K$14,"",0)</f>
        <v>0</v>
      </c>
      <c r="T25" s="79">
        <f>_xlfn.XLOOKUP($B25,'Partie 2'!$E$4:$E$14,'Partie 2'!$K$4:$K$14,"",0)</f>
        <v>0</v>
      </c>
      <c r="U25" s="79">
        <f>_xlfn.XLOOKUP($B25,'Partie 2'!$H$4:$H$14,'Partie 2'!$J$4:$J$14,"",0)</f>
        <v>0</v>
      </c>
      <c r="V25" s="79">
        <f>_xlfn.XLOOKUP($B25,'Partie 2'!$I$4:$I$14,'Partie 2'!$J$4:$J$14,"",0)</f>
        <v>0</v>
      </c>
      <c r="W25" s="79">
        <f t="shared" si="4"/>
        <v>0</v>
      </c>
      <c r="X25" s="81">
        <f t="shared" si="5"/>
        <v>0</v>
      </c>
      <c r="Y25" s="81">
        <f t="shared" si="6"/>
        <v>0</v>
      </c>
      <c r="Z25" s="81">
        <f t="shared" si="7"/>
        <v>0</v>
      </c>
      <c r="AA25" s="79">
        <f>_xlfn.XLOOKUP($B25,'Partie 3'!$D$4:$D$14,'Partie 3'!$J$4:$J$14,"",0)</f>
        <v>0</v>
      </c>
      <c r="AB25" s="79">
        <f>_xlfn.XLOOKUP($B25,'Partie 3'!$E$4:$E$14,'Partie 3'!$J$4:$J$14,"",0)</f>
        <v>0</v>
      </c>
      <c r="AC25" s="79">
        <f>_xlfn.XLOOKUP($B25,'Partie 3'!$H$4:$H$14,'Partie 3'!$K$4:$K$14,"",0)</f>
        <v>0</v>
      </c>
      <c r="AD25" s="79">
        <f>_xlfn.XLOOKUP($B25,'Partie 3'!$I$4:$I$14,'Partie 3'!$K$4:$K$14,"",0)</f>
        <v>0</v>
      </c>
      <c r="AE25" s="79">
        <f>_xlfn.XLOOKUP($B25,'Partie 3'!$D$4:$D$14,'Partie 3'!$K$4:$K$14,"",0)</f>
        <v>0</v>
      </c>
      <c r="AF25" s="79">
        <f>_xlfn.XLOOKUP($B25,'Partie 3'!$E$4:$E$14,'Partie 3'!$K$4:$K$14,"",0)</f>
        <v>0</v>
      </c>
      <c r="AG25" s="79">
        <f>_xlfn.XLOOKUP($B25,'Partie 3'!$H$4:$H$14,'Partie 3'!$J$4:$J$14,"",0)</f>
        <v>0</v>
      </c>
      <c r="AH25" s="79">
        <f>_xlfn.XLOOKUP($B25,'Partie 3'!$I$4:$I$14,'Partie 3'!$K$4:$K$14,"",0)</f>
        <v>0</v>
      </c>
      <c r="AI25" s="79">
        <f t="shared" si="8"/>
        <v>0</v>
      </c>
      <c r="AJ25" s="82">
        <f t="shared" si="9"/>
        <v>0</v>
      </c>
      <c r="AK25" s="82">
        <f t="shared" si="10"/>
        <v>0</v>
      </c>
      <c r="AL25" s="82">
        <f t="shared" si="11"/>
        <v>0</v>
      </c>
      <c r="AM25" s="79">
        <f>_xlfn.XLOOKUP($B25,'Partie 4'!$D$4:$D$14,'Partie 4'!$J$4:$J$14,"",0)</f>
        <v>0</v>
      </c>
      <c r="AN25" s="79">
        <f>_xlfn.XLOOKUP($B25,'Partie 4'!$E$4:$E$14,'Partie 4'!$J$4:$J$14,"",0)</f>
        <v>0</v>
      </c>
      <c r="AO25" s="79">
        <f>_xlfn.XLOOKUP($B25,'Partie 4'!$H$4:$H$14,'Partie 4'!$K$4:$K$14,"",0)</f>
        <v>0</v>
      </c>
      <c r="AP25" s="79">
        <f>_xlfn.XLOOKUP($B25,'Partie 4'!$I$4:$I$14,'Partie 4'!$K$4:$K$14,"",0)</f>
        <v>0</v>
      </c>
      <c r="AQ25" s="79">
        <f>_xlfn.XLOOKUP($B25,'Partie 4'!$D$4:$D$14,'Partie 4'!$K$4:$K$14,"",0)</f>
        <v>0</v>
      </c>
      <c r="AR25" s="79">
        <f>_xlfn.XLOOKUP($B25,'Partie 4'!$E$4:$E$14,'Partie 4'!$K$4:$K$14,"",0)</f>
        <v>0</v>
      </c>
      <c r="AS25" s="79">
        <f>_xlfn.XLOOKUP($B25,'Partie 4'!$H$4:$H$14,'Partie 4'!$J$4:$J$14,"",0)</f>
        <v>0</v>
      </c>
      <c r="AT25" s="79">
        <f>_xlfn.XLOOKUP($B25,'Partie 4'!$I$4:$I$14,'Partie 4'!$J$4:$J$14,"",0)</f>
        <v>0</v>
      </c>
      <c r="AU25" s="79">
        <f t="shared" si="12"/>
        <v>0</v>
      </c>
      <c r="AV25" s="83">
        <f t="shared" si="13"/>
        <v>0</v>
      </c>
      <c r="AW25" s="83">
        <f t="shared" si="14"/>
        <v>0</v>
      </c>
      <c r="AX25" s="83">
        <f t="shared" si="15"/>
        <v>0</v>
      </c>
      <c r="AY25" s="84">
        <f t="shared" si="16"/>
        <v>0</v>
      </c>
      <c r="AZ25" s="79">
        <f t="shared" si="17"/>
        <v>0</v>
      </c>
      <c r="BA25" s="79">
        <f t="shared" si="18"/>
        <v>0</v>
      </c>
    </row>
    <row r="26" spans="1:53" ht="15.75" hidden="1" x14ac:dyDescent="0.2">
      <c r="A26" s="70" t="str">
        <f>IF(B26="","",COUNTIF($B$6:B26,"&gt;&amp;0"))</f>
        <v/>
      </c>
      <c r="B26" s="79" t="str">
        <f>IF(ISBLANK(Inscriptions!B22),"",Inscriptions!B22)</f>
        <v/>
      </c>
      <c r="C26" s="79">
        <f>_xlfn.XLOOKUP($B26,'Partie 1'!$D$4:$D$14,'Partie 1'!$J$4:$J$14,"",0)</f>
        <v>0</v>
      </c>
      <c r="D26" s="79">
        <f>_xlfn.XLOOKUP($B26,'Partie 1'!$E$4:$E$14,'Partie 1'!$J$4:$J$14,"",0)</f>
        <v>0</v>
      </c>
      <c r="E26" s="79">
        <f>_xlfn.XLOOKUP($B26,'Partie 1'!$H$4:$H$14,'Partie 1'!$K$4:$K$14,"",0)</f>
        <v>0</v>
      </c>
      <c r="F26" s="79">
        <f>_xlfn.XLOOKUP($B26,'Partie 1'!$I$4:$I$14,'Partie 1'!$K$4:$K$14,"",0)</f>
        <v>0</v>
      </c>
      <c r="G26" s="79">
        <f>_xlfn.XLOOKUP($B26,'Partie 1'!$D$4:$D$14,'Partie 1'!$K$4:$K$14,"",0)</f>
        <v>0</v>
      </c>
      <c r="H26" s="79">
        <f>_xlfn.XLOOKUP($B26,'Partie 1'!$E$4:$E$14,'Partie 1'!$K$4:$K$14,"",0)</f>
        <v>0</v>
      </c>
      <c r="I26" s="79">
        <f>_xlfn.XLOOKUP($B26,'Partie 1'!$H$4:$H$14,'Partie 1'!$J$4:$J$14,"",0)</f>
        <v>0</v>
      </c>
      <c r="J26" s="79">
        <f>_xlfn.XLOOKUP($B26,'Partie 1'!$I$4:$I$14,'Partie 1'!$J$4:$J$14,"",0)</f>
        <v>0</v>
      </c>
      <c r="K26" s="79">
        <f t="shared" si="0"/>
        <v>0</v>
      </c>
      <c r="L26" s="80">
        <f t="shared" si="1"/>
        <v>0</v>
      </c>
      <c r="M26" s="80">
        <f t="shared" si="2"/>
        <v>0</v>
      </c>
      <c r="N26" s="80">
        <f t="shared" si="3"/>
        <v>0</v>
      </c>
      <c r="O26" s="79">
        <f>_xlfn.XLOOKUP($B26,'Partie 2'!$D$4:$D$14,'Partie 2'!$J$4:$J$14,"",0)</f>
        <v>0</v>
      </c>
      <c r="P26" s="79">
        <f>_xlfn.XLOOKUP($B26,'Partie 2'!$E$4:$E$14,'Partie 2'!$J$4:$J$14,"",0)</f>
        <v>0</v>
      </c>
      <c r="Q26" s="79">
        <f>_xlfn.XLOOKUP($B26,'Partie 2'!$H$4:$H$14,'Partie 2'!$K$4:$K$14,"",0)</f>
        <v>0</v>
      </c>
      <c r="R26" s="79">
        <f>_xlfn.XLOOKUP($B26,'Partie 2'!$I$4:$I$14,'Partie 2'!$K$4:$K$14,"",0)</f>
        <v>0</v>
      </c>
      <c r="S26" s="79">
        <f>_xlfn.XLOOKUP($B26,'Partie 2'!$D$4:$D$14,'Partie 2'!$K$4:$K$14,"",0)</f>
        <v>0</v>
      </c>
      <c r="T26" s="79">
        <f>_xlfn.XLOOKUP($B26,'Partie 2'!$E$4:$E$14,'Partie 2'!$K$4:$K$14,"",0)</f>
        <v>0</v>
      </c>
      <c r="U26" s="79">
        <f>_xlfn.XLOOKUP($B26,'Partie 2'!$H$4:$H$14,'Partie 2'!$J$4:$J$14,"",0)</f>
        <v>0</v>
      </c>
      <c r="V26" s="79">
        <f>_xlfn.XLOOKUP($B26,'Partie 2'!$I$4:$I$14,'Partie 2'!$J$4:$J$14,"",0)</f>
        <v>0</v>
      </c>
      <c r="W26" s="79">
        <f t="shared" si="4"/>
        <v>0</v>
      </c>
      <c r="X26" s="81">
        <f t="shared" si="5"/>
        <v>0</v>
      </c>
      <c r="Y26" s="81">
        <f t="shared" si="6"/>
        <v>0</v>
      </c>
      <c r="Z26" s="81">
        <f t="shared" si="7"/>
        <v>0</v>
      </c>
      <c r="AA26" s="79">
        <f>_xlfn.XLOOKUP($B26,'Partie 3'!$D$4:$D$14,'Partie 3'!$J$4:$J$14,"",0)</f>
        <v>0</v>
      </c>
      <c r="AB26" s="79">
        <f>_xlfn.XLOOKUP($B26,'Partie 3'!$E$4:$E$14,'Partie 3'!$J$4:$J$14,"",0)</f>
        <v>0</v>
      </c>
      <c r="AC26" s="79">
        <f>_xlfn.XLOOKUP($B26,'Partie 3'!$H$4:$H$14,'Partie 3'!$K$4:$K$14,"",0)</f>
        <v>0</v>
      </c>
      <c r="AD26" s="79">
        <f>_xlfn.XLOOKUP($B26,'Partie 3'!$I$4:$I$14,'Partie 3'!$K$4:$K$14,"",0)</f>
        <v>0</v>
      </c>
      <c r="AE26" s="79">
        <f>_xlfn.XLOOKUP($B26,'Partie 3'!$D$4:$D$14,'Partie 3'!$K$4:$K$14,"",0)</f>
        <v>0</v>
      </c>
      <c r="AF26" s="79">
        <f>_xlfn.XLOOKUP($B26,'Partie 3'!$E$4:$E$14,'Partie 3'!$K$4:$K$14,"",0)</f>
        <v>0</v>
      </c>
      <c r="AG26" s="79">
        <f>_xlfn.XLOOKUP($B26,'Partie 3'!$H$4:$H$14,'Partie 3'!$J$4:$J$14,"",0)</f>
        <v>0</v>
      </c>
      <c r="AH26" s="79">
        <f>_xlfn.XLOOKUP($B26,'Partie 3'!$I$4:$I$14,'Partie 3'!$K$4:$K$14,"",0)</f>
        <v>0</v>
      </c>
      <c r="AI26" s="79">
        <f t="shared" si="8"/>
        <v>0</v>
      </c>
      <c r="AJ26" s="82">
        <f t="shared" si="9"/>
        <v>0</v>
      </c>
      <c r="AK26" s="82">
        <f t="shared" si="10"/>
        <v>0</v>
      </c>
      <c r="AL26" s="82">
        <f t="shared" si="11"/>
        <v>0</v>
      </c>
      <c r="AM26" s="79">
        <f>_xlfn.XLOOKUP($B26,'Partie 4'!$D$4:$D$14,'Partie 4'!$J$4:$J$14,"",0)</f>
        <v>0</v>
      </c>
      <c r="AN26" s="79">
        <f>_xlfn.XLOOKUP($B26,'Partie 4'!$E$4:$E$14,'Partie 4'!$J$4:$J$14,"",0)</f>
        <v>0</v>
      </c>
      <c r="AO26" s="79">
        <f>_xlfn.XLOOKUP($B26,'Partie 4'!$H$4:$H$14,'Partie 4'!$K$4:$K$14,"",0)</f>
        <v>0</v>
      </c>
      <c r="AP26" s="79">
        <f>_xlfn.XLOOKUP($B26,'Partie 4'!$I$4:$I$14,'Partie 4'!$K$4:$K$14,"",0)</f>
        <v>0</v>
      </c>
      <c r="AQ26" s="79">
        <f>_xlfn.XLOOKUP($B26,'Partie 4'!$D$4:$D$14,'Partie 4'!$K$4:$K$14,"",0)</f>
        <v>0</v>
      </c>
      <c r="AR26" s="79">
        <f>_xlfn.XLOOKUP($B26,'Partie 4'!$E$4:$E$14,'Partie 4'!$K$4:$K$14,"",0)</f>
        <v>0</v>
      </c>
      <c r="AS26" s="79">
        <f>_xlfn.XLOOKUP($B26,'Partie 4'!$H$4:$H$14,'Partie 4'!$J$4:$J$14,"",0)</f>
        <v>0</v>
      </c>
      <c r="AT26" s="79">
        <f>_xlfn.XLOOKUP($B26,'Partie 4'!$I$4:$I$14,'Partie 4'!$J$4:$J$14,"",0)</f>
        <v>0</v>
      </c>
      <c r="AU26" s="79">
        <f t="shared" si="12"/>
        <v>0</v>
      </c>
      <c r="AV26" s="83">
        <f t="shared" si="13"/>
        <v>0</v>
      </c>
      <c r="AW26" s="83">
        <f t="shared" si="14"/>
        <v>0</v>
      </c>
      <c r="AX26" s="83">
        <f t="shared" si="15"/>
        <v>0</v>
      </c>
      <c r="AY26" s="84">
        <f t="shared" si="16"/>
        <v>0</v>
      </c>
      <c r="AZ26" s="79">
        <f t="shared" si="17"/>
        <v>0</v>
      </c>
      <c r="BA26" s="79">
        <f t="shared" si="18"/>
        <v>0</v>
      </c>
    </row>
    <row r="27" spans="1:53" ht="15.75" hidden="1" x14ac:dyDescent="0.2">
      <c r="A27" s="70" t="str">
        <f>IF(B27="","",COUNTIF($B$6:B27,"&gt;&amp;0"))</f>
        <v/>
      </c>
      <c r="B27" s="79" t="str">
        <f>IF(ISBLANK(Inscriptions!B23),"",Inscriptions!B23)</f>
        <v/>
      </c>
      <c r="C27" s="79">
        <f>_xlfn.XLOOKUP($B27,'Partie 1'!$D$4:$D$14,'Partie 1'!$J$4:$J$14,"",0)</f>
        <v>0</v>
      </c>
      <c r="D27" s="79">
        <f>_xlfn.XLOOKUP($B27,'Partie 1'!$E$4:$E$14,'Partie 1'!$J$4:$J$14,"",0)</f>
        <v>0</v>
      </c>
      <c r="E27" s="79">
        <f>_xlfn.XLOOKUP($B27,'Partie 1'!$H$4:$H$14,'Partie 1'!$K$4:$K$14,"",0)</f>
        <v>0</v>
      </c>
      <c r="F27" s="79">
        <f>_xlfn.XLOOKUP($B27,'Partie 1'!$I$4:$I$14,'Partie 1'!$K$4:$K$14,"",0)</f>
        <v>0</v>
      </c>
      <c r="G27" s="79">
        <f>_xlfn.XLOOKUP($B27,'Partie 1'!$D$4:$D$14,'Partie 1'!$K$4:$K$14,"",0)</f>
        <v>0</v>
      </c>
      <c r="H27" s="79">
        <f>_xlfn.XLOOKUP($B27,'Partie 1'!$E$4:$E$14,'Partie 1'!$K$4:$K$14,"",0)</f>
        <v>0</v>
      </c>
      <c r="I27" s="79">
        <f>_xlfn.XLOOKUP($B27,'Partie 1'!$H$4:$H$14,'Partie 1'!$J$4:$J$14,"",0)</f>
        <v>0</v>
      </c>
      <c r="J27" s="79">
        <f>_xlfn.XLOOKUP($B27,'Partie 1'!$I$4:$I$14,'Partie 1'!$J$4:$J$14,"",0)</f>
        <v>0</v>
      </c>
      <c r="K27" s="79">
        <f t="shared" si="0"/>
        <v>0</v>
      </c>
      <c r="L27" s="80">
        <f t="shared" si="1"/>
        <v>0</v>
      </c>
      <c r="M27" s="80">
        <f t="shared" si="2"/>
        <v>0</v>
      </c>
      <c r="N27" s="80">
        <f t="shared" si="3"/>
        <v>0</v>
      </c>
      <c r="O27" s="79">
        <f>_xlfn.XLOOKUP($B27,'Partie 2'!$D$4:$D$14,'Partie 2'!$J$4:$J$14,"",0)</f>
        <v>0</v>
      </c>
      <c r="P27" s="79">
        <f>_xlfn.XLOOKUP($B27,'Partie 2'!$E$4:$E$14,'Partie 2'!$J$4:$J$14,"",0)</f>
        <v>0</v>
      </c>
      <c r="Q27" s="79">
        <f>_xlfn.XLOOKUP($B27,'Partie 2'!$H$4:$H$14,'Partie 2'!$K$4:$K$14,"",0)</f>
        <v>0</v>
      </c>
      <c r="R27" s="79">
        <f>_xlfn.XLOOKUP($B27,'Partie 2'!$I$4:$I$14,'Partie 2'!$K$4:$K$14,"",0)</f>
        <v>0</v>
      </c>
      <c r="S27" s="79">
        <f>_xlfn.XLOOKUP($B27,'Partie 2'!$D$4:$D$14,'Partie 2'!$K$4:$K$14,"",0)</f>
        <v>0</v>
      </c>
      <c r="T27" s="79">
        <f>_xlfn.XLOOKUP($B27,'Partie 2'!$E$4:$E$14,'Partie 2'!$K$4:$K$14,"",0)</f>
        <v>0</v>
      </c>
      <c r="U27" s="79">
        <f>_xlfn.XLOOKUP($B27,'Partie 2'!$H$4:$H$14,'Partie 2'!$J$4:$J$14,"",0)</f>
        <v>0</v>
      </c>
      <c r="V27" s="79">
        <f>_xlfn.XLOOKUP($B27,'Partie 2'!$I$4:$I$14,'Partie 2'!$J$4:$J$14,"",0)</f>
        <v>0</v>
      </c>
      <c r="W27" s="79">
        <f t="shared" si="4"/>
        <v>0</v>
      </c>
      <c r="X27" s="81">
        <f t="shared" si="5"/>
        <v>0</v>
      </c>
      <c r="Y27" s="81">
        <f t="shared" si="6"/>
        <v>0</v>
      </c>
      <c r="Z27" s="81">
        <f t="shared" si="7"/>
        <v>0</v>
      </c>
      <c r="AA27" s="79">
        <f>_xlfn.XLOOKUP($B27,'Partie 3'!$D$4:$D$14,'Partie 3'!$J$4:$J$14,"",0)</f>
        <v>0</v>
      </c>
      <c r="AB27" s="79">
        <f>_xlfn.XLOOKUP($B27,'Partie 3'!$E$4:$E$14,'Partie 3'!$J$4:$J$14,"",0)</f>
        <v>0</v>
      </c>
      <c r="AC27" s="79">
        <f>_xlfn.XLOOKUP($B27,'Partie 3'!$H$4:$H$14,'Partie 3'!$K$4:$K$14,"",0)</f>
        <v>0</v>
      </c>
      <c r="AD27" s="79">
        <f>_xlfn.XLOOKUP($B27,'Partie 3'!$I$4:$I$14,'Partie 3'!$K$4:$K$14,"",0)</f>
        <v>0</v>
      </c>
      <c r="AE27" s="79">
        <f>_xlfn.XLOOKUP($B27,'Partie 3'!$D$4:$D$14,'Partie 3'!$K$4:$K$14,"",0)</f>
        <v>0</v>
      </c>
      <c r="AF27" s="79">
        <f>_xlfn.XLOOKUP($B27,'Partie 3'!$E$4:$E$14,'Partie 3'!$K$4:$K$14,"",0)</f>
        <v>0</v>
      </c>
      <c r="AG27" s="79">
        <f>_xlfn.XLOOKUP($B27,'Partie 3'!$H$4:$H$14,'Partie 3'!$J$4:$J$14,"",0)</f>
        <v>0</v>
      </c>
      <c r="AH27" s="79">
        <f>_xlfn.XLOOKUP($B27,'Partie 3'!$I$4:$I$14,'Partie 3'!$K$4:$K$14,"",0)</f>
        <v>0</v>
      </c>
      <c r="AI27" s="79">
        <f t="shared" si="8"/>
        <v>0</v>
      </c>
      <c r="AJ27" s="82">
        <f t="shared" si="9"/>
        <v>0</v>
      </c>
      <c r="AK27" s="82">
        <f t="shared" si="10"/>
        <v>0</v>
      </c>
      <c r="AL27" s="82">
        <f t="shared" si="11"/>
        <v>0</v>
      </c>
      <c r="AM27" s="79">
        <f>_xlfn.XLOOKUP($B27,'Partie 4'!$D$4:$D$14,'Partie 4'!$J$4:$J$14,"",0)</f>
        <v>0</v>
      </c>
      <c r="AN27" s="79">
        <f>_xlfn.XLOOKUP($B27,'Partie 4'!$E$4:$E$14,'Partie 4'!$J$4:$J$14,"",0)</f>
        <v>0</v>
      </c>
      <c r="AO27" s="79">
        <f>_xlfn.XLOOKUP($B27,'Partie 4'!$H$4:$H$14,'Partie 4'!$K$4:$K$14,"",0)</f>
        <v>0</v>
      </c>
      <c r="AP27" s="79">
        <f>_xlfn.XLOOKUP($B27,'Partie 4'!$I$4:$I$14,'Partie 4'!$K$4:$K$14,"",0)</f>
        <v>0</v>
      </c>
      <c r="AQ27" s="79">
        <f>_xlfn.XLOOKUP($B27,'Partie 4'!$D$4:$D$14,'Partie 4'!$K$4:$K$14,"",0)</f>
        <v>0</v>
      </c>
      <c r="AR27" s="79">
        <f>_xlfn.XLOOKUP($B27,'Partie 4'!$E$4:$E$14,'Partie 4'!$K$4:$K$14,"",0)</f>
        <v>0</v>
      </c>
      <c r="AS27" s="79">
        <f>_xlfn.XLOOKUP($B27,'Partie 4'!$H$4:$H$14,'Partie 4'!$J$4:$J$14,"",0)</f>
        <v>0</v>
      </c>
      <c r="AT27" s="79">
        <f>_xlfn.XLOOKUP($B27,'Partie 4'!$I$4:$I$14,'Partie 4'!$J$4:$J$14,"",0)</f>
        <v>0</v>
      </c>
      <c r="AU27" s="79">
        <f t="shared" si="12"/>
        <v>0</v>
      </c>
      <c r="AV27" s="83">
        <f t="shared" si="13"/>
        <v>0</v>
      </c>
      <c r="AW27" s="83">
        <f t="shared" si="14"/>
        <v>0</v>
      </c>
      <c r="AX27" s="83">
        <f t="shared" si="15"/>
        <v>0</v>
      </c>
      <c r="AY27" s="84">
        <f t="shared" si="16"/>
        <v>0</v>
      </c>
      <c r="AZ27" s="79">
        <f t="shared" si="17"/>
        <v>0</v>
      </c>
      <c r="BA27" s="79">
        <f t="shared" si="18"/>
        <v>0</v>
      </c>
    </row>
    <row r="28" spans="1:53" ht="15.75" hidden="1" x14ac:dyDescent="0.2">
      <c r="A28" s="70" t="str">
        <f>IF(B28="","",COUNTIF($B$6:B28,"&gt;&amp;0"))</f>
        <v/>
      </c>
      <c r="B28" s="79" t="str">
        <f>IF(ISBLANK(Inscriptions!B24),"",Inscriptions!B24)</f>
        <v/>
      </c>
      <c r="C28" s="79">
        <f>_xlfn.XLOOKUP($B28,'Partie 1'!$D$4:$D$14,'Partie 1'!$J$4:$J$14,"",0)</f>
        <v>0</v>
      </c>
      <c r="D28" s="79">
        <f>_xlfn.XLOOKUP($B28,'Partie 1'!$E$4:$E$14,'Partie 1'!$J$4:$J$14,"",0)</f>
        <v>0</v>
      </c>
      <c r="E28" s="79">
        <f>_xlfn.XLOOKUP($B28,'Partie 1'!$H$4:$H$14,'Partie 1'!$K$4:$K$14,"",0)</f>
        <v>0</v>
      </c>
      <c r="F28" s="79">
        <f>_xlfn.XLOOKUP($B28,'Partie 1'!$I$4:$I$14,'Partie 1'!$K$4:$K$14,"",0)</f>
        <v>0</v>
      </c>
      <c r="G28" s="79">
        <f>_xlfn.XLOOKUP($B28,'Partie 1'!$D$4:$D$14,'Partie 1'!$K$4:$K$14,"",0)</f>
        <v>0</v>
      </c>
      <c r="H28" s="79">
        <f>_xlfn.XLOOKUP($B28,'Partie 1'!$E$4:$E$14,'Partie 1'!$K$4:$K$14,"",0)</f>
        <v>0</v>
      </c>
      <c r="I28" s="79">
        <f>_xlfn.XLOOKUP($B28,'Partie 1'!$H$4:$H$14,'Partie 1'!$J$4:$J$14,"",0)</f>
        <v>0</v>
      </c>
      <c r="J28" s="79">
        <f>_xlfn.XLOOKUP($B28,'Partie 1'!$I$4:$I$14,'Partie 1'!$J$4:$J$14,"",0)</f>
        <v>0</v>
      </c>
      <c r="K28" s="79">
        <f t="shared" si="0"/>
        <v>0</v>
      </c>
      <c r="L28" s="80">
        <f t="shared" si="1"/>
        <v>0</v>
      </c>
      <c r="M28" s="80">
        <f t="shared" si="2"/>
        <v>0</v>
      </c>
      <c r="N28" s="80">
        <f t="shared" si="3"/>
        <v>0</v>
      </c>
      <c r="O28" s="79">
        <f>_xlfn.XLOOKUP($B28,'Partie 2'!$D$4:$D$14,'Partie 2'!$J$4:$J$14,"",0)</f>
        <v>0</v>
      </c>
      <c r="P28" s="79">
        <f>_xlfn.XLOOKUP($B28,'Partie 2'!$E$4:$E$14,'Partie 2'!$J$4:$J$14,"",0)</f>
        <v>0</v>
      </c>
      <c r="Q28" s="79">
        <f>_xlfn.XLOOKUP($B28,'Partie 2'!$H$4:$H$14,'Partie 2'!$K$4:$K$14,"",0)</f>
        <v>0</v>
      </c>
      <c r="R28" s="79">
        <f>_xlfn.XLOOKUP($B28,'Partie 2'!$I$4:$I$14,'Partie 2'!$K$4:$K$14,"",0)</f>
        <v>0</v>
      </c>
      <c r="S28" s="79">
        <f>_xlfn.XLOOKUP($B28,'Partie 2'!$D$4:$D$14,'Partie 2'!$K$4:$K$14,"",0)</f>
        <v>0</v>
      </c>
      <c r="T28" s="79">
        <f>_xlfn.XLOOKUP($B28,'Partie 2'!$E$4:$E$14,'Partie 2'!$K$4:$K$14,"",0)</f>
        <v>0</v>
      </c>
      <c r="U28" s="79">
        <f>_xlfn.XLOOKUP($B28,'Partie 2'!$H$4:$H$14,'Partie 2'!$J$4:$J$14,"",0)</f>
        <v>0</v>
      </c>
      <c r="V28" s="79">
        <f>_xlfn.XLOOKUP($B28,'Partie 2'!$I$4:$I$14,'Partie 2'!$J$4:$J$14,"",0)</f>
        <v>0</v>
      </c>
      <c r="W28" s="79">
        <f t="shared" si="4"/>
        <v>0</v>
      </c>
      <c r="X28" s="81">
        <f t="shared" si="5"/>
        <v>0</v>
      </c>
      <c r="Y28" s="81">
        <f t="shared" si="6"/>
        <v>0</v>
      </c>
      <c r="Z28" s="81">
        <f t="shared" si="7"/>
        <v>0</v>
      </c>
      <c r="AA28" s="79">
        <f>_xlfn.XLOOKUP($B28,'Partie 3'!$D$4:$D$14,'Partie 3'!$J$4:$J$14,"",0)</f>
        <v>0</v>
      </c>
      <c r="AB28" s="79">
        <f>_xlfn.XLOOKUP($B28,'Partie 3'!$E$4:$E$14,'Partie 3'!$J$4:$J$14,"",0)</f>
        <v>0</v>
      </c>
      <c r="AC28" s="79">
        <f>_xlfn.XLOOKUP($B28,'Partie 3'!$H$4:$H$14,'Partie 3'!$K$4:$K$14,"",0)</f>
        <v>0</v>
      </c>
      <c r="AD28" s="79">
        <f>_xlfn.XLOOKUP($B28,'Partie 3'!$I$4:$I$14,'Partie 3'!$K$4:$K$14,"",0)</f>
        <v>0</v>
      </c>
      <c r="AE28" s="79">
        <f>_xlfn.XLOOKUP($B28,'Partie 3'!$D$4:$D$14,'Partie 3'!$K$4:$K$14,"",0)</f>
        <v>0</v>
      </c>
      <c r="AF28" s="79">
        <f>_xlfn.XLOOKUP($B28,'Partie 3'!$E$4:$E$14,'Partie 3'!$K$4:$K$14,"",0)</f>
        <v>0</v>
      </c>
      <c r="AG28" s="79">
        <f>_xlfn.XLOOKUP($B28,'Partie 3'!$H$4:$H$14,'Partie 3'!$J$4:$J$14,"",0)</f>
        <v>0</v>
      </c>
      <c r="AH28" s="79">
        <f>_xlfn.XLOOKUP($B28,'Partie 3'!$I$4:$I$14,'Partie 3'!$K$4:$K$14,"",0)</f>
        <v>0</v>
      </c>
      <c r="AI28" s="79">
        <f t="shared" si="8"/>
        <v>0</v>
      </c>
      <c r="AJ28" s="82">
        <f t="shared" si="9"/>
        <v>0</v>
      </c>
      <c r="AK28" s="82">
        <f t="shared" si="10"/>
        <v>0</v>
      </c>
      <c r="AL28" s="82">
        <f t="shared" si="11"/>
        <v>0</v>
      </c>
      <c r="AM28" s="79">
        <f>_xlfn.XLOOKUP($B28,'Partie 4'!$D$4:$D$14,'Partie 4'!$J$4:$J$14,"",0)</f>
        <v>0</v>
      </c>
      <c r="AN28" s="79">
        <f>_xlfn.XLOOKUP($B28,'Partie 4'!$E$4:$E$14,'Partie 4'!$J$4:$J$14,"",0)</f>
        <v>0</v>
      </c>
      <c r="AO28" s="79">
        <f>_xlfn.XLOOKUP($B28,'Partie 4'!$H$4:$H$14,'Partie 4'!$K$4:$K$14,"",0)</f>
        <v>0</v>
      </c>
      <c r="AP28" s="79">
        <f>_xlfn.XLOOKUP($B28,'Partie 4'!$I$4:$I$14,'Partie 4'!$K$4:$K$14,"",0)</f>
        <v>0</v>
      </c>
      <c r="AQ28" s="79">
        <f>_xlfn.XLOOKUP($B28,'Partie 4'!$D$4:$D$14,'Partie 4'!$K$4:$K$14,"",0)</f>
        <v>0</v>
      </c>
      <c r="AR28" s="79">
        <f>_xlfn.XLOOKUP($B28,'Partie 4'!$E$4:$E$14,'Partie 4'!$K$4:$K$14,"",0)</f>
        <v>0</v>
      </c>
      <c r="AS28" s="79">
        <f>_xlfn.XLOOKUP($B28,'Partie 4'!$H$4:$H$14,'Partie 4'!$J$4:$J$14,"",0)</f>
        <v>0</v>
      </c>
      <c r="AT28" s="79">
        <f>_xlfn.XLOOKUP($B28,'Partie 4'!$I$4:$I$14,'Partie 4'!$J$4:$J$14,"",0)</f>
        <v>0</v>
      </c>
      <c r="AU28" s="79">
        <f t="shared" si="12"/>
        <v>0</v>
      </c>
      <c r="AV28" s="83">
        <f t="shared" si="13"/>
        <v>0</v>
      </c>
      <c r="AW28" s="83">
        <f t="shared" si="14"/>
        <v>0</v>
      </c>
      <c r="AX28" s="83">
        <f t="shared" si="15"/>
        <v>0</v>
      </c>
      <c r="AY28" s="84">
        <f t="shared" si="16"/>
        <v>0</v>
      </c>
      <c r="AZ28" s="79">
        <f t="shared" si="17"/>
        <v>0</v>
      </c>
      <c r="BA28" s="79">
        <f t="shared" si="18"/>
        <v>0</v>
      </c>
    </row>
    <row r="29" spans="1:53" ht="15.75" hidden="1" x14ac:dyDescent="0.2">
      <c r="A29" s="70" t="str">
        <f>IF(B29="","",COUNTIF($B$6:B29,"&gt;&amp;0"))</f>
        <v/>
      </c>
      <c r="B29" s="79" t="str">
        <f>IF(ISBLANK(Inscriptions!B25),"",Inscriptions!B25)</f>
        <v/>
      </c>
      <c r="C29" s="79">
        <f>_xlfn.XLOOKUP($B29,'Partie 1'!$D$4:$D$14,'Partie 1'!$J$4:$J$14,"",0)</f>
        <v>0</v>
      </c>
      <c r="D29" s="79">
        <f>_xlfn.XLOOKUP($B29,'Partie 1'!$E$4:$E$14,'Partie 1'!$J$4:$J$14,"",0)</f>
        <v>0</v>
      </c>
      <c r="E29" s="79">
        <f>_xlfn.XLOOKUP($B29,'Partie 1'!$H$4:$H$14,'Partie 1'!$K$4:$K$14,"",0)</f>
        <v>0</v>
      </c>
      <c r="F29" s="79">
        <f>_xlfn.XLOOKUP($B29,'Partie 1'!$I$4:$I$14,'Partie 1'!$K$4:$K$14,"",0)</f>
        <v>0</v>
      </c>
      <c r="G29" s="79">
        <f>_xlfn.XLOOKUP($B29,'Partie 1'!$D$4:$D$14,'Partie 1'!$K$4:$K$14,"",0)</f>
        <v>0</v>
      </c>
      <c r="H29" s="79">
        <f>_xlfn.XLOOKUP($B29,'Partie 1'!$E$4:$E$14,'Partie 1'!$K$4:$K$14,"",0)</f>
        <v>0</v>
      </c>
      <c r="I29" s="79">
        <f>_xlfn.XLOOKUP($B29,'Partie 1'!$H$4:$H$14,'Partie 1'!$J$4:$J$14,"",0)</f>
        <v>0</v>
      </c>
      <c r="J29" s="79">
        <f>_xlfn.XLOOKUP($B29,'Partie 1'!$I$4:$I$14,'Partie 1'!$J$4:$J$14,"",0)</f>
        <v>0</v>
      </c>
      <c r="K29" s="79">
        <f t="shared" si="0"/>
        <v>0</v>
      </c>
      <c r="L29" s="80">
        <f t="shared" si="1"/>
        <v>0</v>
      </c>
      <c r="M29" s="80">
        <f t="shared" si="2"/>
        <v>0</v>
      </c>
      <c r="N29" s="80">
        <f t="shared" si="3"/>
        <v>0</v>
      </c>
      <c r="O29" s="79">
        <f>_xlfn.XLOOKUP($B29,'Partie 2'!$D$4:$D$14,'Partie 2'!$J$4:$J$14,"",0)</f>
        <v>0</v>
      </c>
      <c r="P29" s="79">
        <f>_xlfn.XLOOKUP($B29,'Partie 2'!$E$4:$E$14,'Partie 2'!$J$4:$J$14,"",0)</f>
        <v>0</v>
      </c>
      <c r="Q29" s="79">
        <f>_xlfn.XLOOKUP($B29,'Partie 2'!$H$4:$H$14,'Partie 2'!$K$4:$K$14,"",0)</f>
        <v>0</v>
      </c>
      <c r="R29" s="79">
        <f>_xlfn.XLOOKUP($B29,'Partie 2'!$I$4:$I$14,'Partie 2'!$K$4:$K$14,"",0)</f>
        <v>0</v>
      </c>
      <c r="S29" s="79">
        <f>_xlfn.XLOOKUP($B29,'Partie 2'!$D$4:$D$14,'Partie 2'!$K$4:$K$14,"",0)</f>
        <v>0</v>
      </c>
      <c r="T29" s="79">
        <f>_xlfn.XLOOKUP($B29,'Partie 2'!$E$4:$E$14,'Partie 2'!$K$4:$K$14,"",0)</f>
        <v>0</v>
      </c>
      <c r="U29" s="79">
        <f>_xlfn.XLOOKUP($B29,'Partie 2'!$H$4:$H$14,'Partie 2'!$J$4:$J$14,"",0)</f>
        <v>0</v>
      </c>
      <c r="V29" s="79">
        <f>_xlfn.XLOOKUP($B29,'Partie 2'!$I$4:$I$14,'Partie 2'!$J$4:$J$14,"",0)</f>
        <v>0</v>
      </c>
      <c r="W29" s="79">
        <f t="shared" si="4"/>
        <v>0</v>
      </c>
      <c r="X29" s="81">
        <f t="shared" si="5"/>
        <v>0</v>
      </c>
      <c r="Y29" s="81">
        <f t="shared" si="6"/>
        <v>0</v>
      </c>
      <c r="Z29" s="81">
        <f t="shared" si="7"/>
        <v>0</v>
      </c>
      <c r="AA29" s="79">
        <f>_xlfn.XLOOKUP($B29,'Partie 3'!$D$4:$D$14,'Partie 3'!$J$4:$J$14,"",0)</f>
        <v>0</v>
      </c>
      <c r="AB29" s="79">
        <f>_xlfn.XLOOKUP($B29,'Partie 3'!$E$4:$E$14,'Partie 3'!$J$4:$J$14,"",0)</f>
        <v>0</v>
      </c>
      <c r="AC29" s="79">
        <f>_xlfn.XLOOKUP($B29,'Partie 3'!$H$4:$H$14,'Partie 3'!$K$4:$K$14,"",0)</f>
        <v>0</v>
      </c>
      <c r="AD29" s="79">
        <f>_xlfn.XLOOKUP($B29,'Partie 3'!$I$4:$I$14,'Partie 3'!$K$4:$K$14,"",0)</f>
        <v>0</v>
      </c>
      <c r="AE29" s="79">
        <f>_xlfn.XLOOKUP($B29,'Partie 3'!$D$4:$D$14,'Partie 3'!$K$4:$K$14,"",0)</f>
        <v>0</v>
      </c>
      <c r="AF29" s="79">
        <f>_xlfn.XLOOKUP($B29,'Partie 3'!$E$4:$E$14,'Partie 3'!$K$4:$K$14,"",0)</f>
        <v>0</v>
      </c>
      <c r="AG29" s="79">
        <f>_xlfn.XLOOKUP($B29,'Partie 3'!$H$4:$H$14,'Partie 3'!$J$4:$J$14,"",0)</f>
        <v>0</v>
      </c>
      <c r="AH29" s="79">
        <f>_xlfn.XLOOKUP($B29,'Partie 3'!$I$4:$I$14,'Partie 3'!$K$4:$K$14,"",0)</f>
        <v>0</v>
      </c>
      <c r="AI29" s="79">
        <f t="shared" si="8"/>
        <v>0</v>
      </c>
      <c r="AJ29" s="82">
        <f t="shared" si="9"/>
        <v>0</v>
      </c>
      <c r="AK29" s="82">
        <f t="shared" si="10"/>
        <v>0</v>
      </c>
      <c r="AL29" s="82">
        <f t="shared" si="11"/>
        <v>0</v>
      </c>
      <c r="AM29" s="79">
        <f>_xlfn.XLOOKUP($B29,'Partie 4'!$D$4:$D$14,'Partie 4'!$J$4:$J$14,"",0)</f>
        <v>0</v>
      </c>
      <c r="AN29" s="79">
        <f>_xlfn.XLOOKUP($B29,'Partie 4'!$E$4:$E$14,'Partie 4'!$J$4:$J$14,"",0)</f>
        <v>0</v>
      </c>
      <c r="AO29" s="79">
        <f>_xlfn.XLOOKUP($B29,'Partie 4'!$H$4:$H$14,'Partie 4'!$K$4:$K$14,"",0)</f>
        <v>0</v>
      </c>
      <c r="AP29" s="79">
        <f>_xlfn.XLOOKUP($B29,'Partie 4'!$I$4:$I$14,'Partie 4'!$K$4:$K$14,"",0)</f>
        <v>0</v>
      </c>
      <c r="AQ29" s="79">
        <f>_xlfn.XLOOKUP($B29,'Partie 4'!$D$4:$D$14,'Partie 4'!$K$4:$K$14,"",0)</f>
        <v>0</v>
      </c>
      <c r="AR29" s="79">
        <f>_xlfn.XLOOKUP($B29,'Partie 4'!$E$4:$E$14,'Partie 4'!$K$4:$K$14,"",0)</f>
        <v>0</v>
      </c>
      <c r="AS29" s="79">
        <f>_xlfn.XLOOKUP($B29,'Partie 4'!$H$4:$H$14,'Partie 4'!$J$4:$J$14,"",0)</f>
        <v>0</v>
      </c>
      <c r="AT29" s="79">
        <f>_xlfn.XLOOKUP($B29,'Partie 4'!$I$4:$I$14,'Partie 4'!$J$4:$J$14,"",0)</f>
        <v>0</v>
      </c>
      <c r="AU29" s="79">
        <f t="shared" si="12"/>
        <v>0</v>
      </c>
      <c r="AV29" s="83">
        <f t="shared" si="13"/>
        <v>0</v>
      </c>
      <c r="AW29" s="83">
        <f t="shared" si="14"/>
        <v>0</v>
      </c>
      <c r="AX29" s="83">
        <f t="shared" si="15"/>
        <v>0</v>
      </c>
      <c r="AY29" s="84">
        <f t="shared" si="16"/>
        <v>0</v>
      </c>
      <c r="AZ29" s="79">
        <f t="shared" si="17"/>
        <v>0</v>
      </c>
      <c r="BA29" s="79">
        <f t="shared" si="18"/>
        <v>0</v>
      </c>
    </row>
    <row r="30" spans="1:53" ht="15.75" hidden="1" x14ac:dyDescent="0.2">
      <c r="A30" s="70" t="str">
        <f>IF(B30="","",COUNTIF($B$6:B30,"&gt;&amp;0"))</f>
        <v/>
      </c>
      <c r="B30" s="79" t="str">
        <f>IF(ISBLANK(Inscriptions!B26),"",Inscriptions!B26)</f>
        <v/>
      </c>
      <c r="C30" s="79">
        <f>_xlfn.XLOOKUP($B30,'Partie 1'!$D$4:$D$14,'Partie 1'!$J$4:$J$14,"",0)</f>
        <v>0</v>
      </c>
      <c r="D30" s="79">
        <f>_xlfn.XLOOKUP($B30,'Partie 1'!$E$4:$E$14,'Partie 1'!$J$4:$J$14,"",0)</f>
        <v>0</v>
      </c>
      <c r="E30" s="79">
        <f>_xlfn.XLOOKUP($B30,'Partie 1'!$H$4:$H$14,'Partie 1'!$K$4:$K$14,"",0)</f>
        <v>0</v>
      </c>
      <c r="F30" s="79">
        <f>_xlfn.XLOOKUP($B30,'Partie 1'!$I$4:$I$14,'Partie 1'!$K$4:$K$14,"",0)</f>
        <v>0</v>
      </c>
      <c r="G30" s="79">
        <f>_xlfn.XLOOKUP($B30,'Partie 1'!$D$4:$D$14,'Partie 1'!$K$4:$K$14,"",0)</f>
        <v>0</v>
      </c>
      <c r="H30" s="79">
        <f>_xlfn.XLOOKUP($B30,'Partie 1'!$E$4:$E$14,'Partie 1'!$K$4:$K$14,"",0)</f>
        <v>0</v>
      </c>
      <c r="I30" s="79">
        <f>_xlfn.XLOOKUP($B30,'Partie 1'!$H$4:$H$14,'Partie 1'!$J$4:$J$14,"",0)</f>
        <v>0</v>
      </c>
      <c r="J30" s="79">
        <f>_xlfn.XLOOKUP($B30,'Partie 1'!$I$4:$I$14,'Partie 1'!$J$4:$J$14,"",0)</f>
        <v>0</v>
      </c>
      <c r="K30" s="79">
        <f t="shared" si="0"/>
        <v>0</v>
      </c>
      <c r="L30" s="80">
        <f t="shared" si="1"/>
        <v>0</v>
      </c>
      <c r="M30" s="80">
        <f t="shared" si="2"/>
        <v>0</v>
      </c>
      <c r="N30" s="80">
        <f t="shared" si="3"/>
        <v>0</v>
      </c>
      <c r="O30" s="79">
        <f>_xlfn.XLOOKUP($B30,'Partie 2'!$D$4:$D$14,'Partie 2'!$J$4:$J$14,"",0)</f>
        <v>0</v>
      </c>
      <c r="P30" s="79">
        <f>_xlfn.XLOOKUP($B30,'Partie 2'!$E$4:$E$14,'Partie 2'!$J$4:$J$14,"",0)</f>
        <v>0</v>
      </c>
      <c r="Q30" s="79">
        <f>_xlfn.XLOOKUP($B30,'Partie 2'!$H$4:$H$14,'Partie 2'!$K$4:$K$14,"",0)</f>
        <v>0</v>
      </c>
      <c r="R30" s="79">
        <f>_xlfn.XLOOKUP($B30,'Partie 2'!$I$4:$I$14,'Partie 2'!$K$4:$K$14,"",0)</f>
        <v>0</v>
      </c>
      <c r="S30" s="79">
        <f>_xlfn.XLOOKUP($B30,'Partie 2'!$D$4:$D$14,'Partie 2'!$K$4:$K$14,"",0)</f>
        <v>0</v>
      </c>
      <c r="T30" s="79">
        <f>_xlfn.XLOOKUP($B30,'Partie 2'!$E$4:$E$14,'Partie 2'!$K$4:$K$14,"",0)</f>
        <v>0</v>
      </c>
      <c r="U30" s="79">
        <f>_xlfn.XLOOKUP($B30,'Partie 2'!$H$4:$H$14,'Partie 2'!$J$4:$J$14,"",0)</f>
        <v>0</v>
      </c>
      <c r="V30" s="79">
        <f>_xlfn.XLOOKUP($B30,'Partie 2'!$I$4:$I$14,'Partie 2'!$J$4:$J$14,"",0)</f>
        <v>0</v>
      </c>
      <c r="W30" s="79">
        <f t="shared" si="4"/>
        <v>0</v>
      </c>
      <c r="X30" s="81">
        <f t="shared" si="5"/>
        <v>0</v>
      </c>
      <c r="Y30" s="81">
        <f t="shared" si="6"/>
        <v>0</v>
      </c>
      <c r="Z30" s="81">
        <f t="shared" si="7"/>
        <v>0</v>
      </c>
      <c r="AA30" s="79">
        <f>_xlfn.XLOOKUP($B30,'Partie 3'!$D$4:$D$14,'Partie 3'!$J$4:$J$14,"",0)</f>
        <v>0</v>
      </c>
      <c r="AB30" s="79">
        <f>_xlfn.XLOOKUP($B30,'Partie 3'!$E$4:$E$14,'Partie 3'!$J$4:$J$14,"",0)</f>
        <v>0</v>
      </c>
      <c r="AC30" s="79">
        <f>_xlfn.XLOOKUP($B30,'Partie 3'!$H$4:$H$14,'Partie 3'!$K$4:$K$14,"",0)</f>
        <v>0</v>
      </c>
      <c r="AD30" s="79">
        <f>_xlfn.XLOOKUP($B30,'Partie 3'!$I$4:$I$14,'Partie 3'!$K$4:$K$14,"",0)</f>
        <v>0</v>
      </c>
      <c r="AE30" s="79">
        <f>_xlfn.XLOOKUP($B30,'Partie 3'!$D$4:$D$14,'Partie 3'!$K$4:$K$14,"",0)</f>
        <v>0</v>
      </c>
      <c r="AF30" s="79">
        <f>_xlfn.XLOOKUP($B30,'Partie 3'!$E$4:$E$14,'Partie 3'!$K$4:$K$14,"",0)</f>
        <v>0</v>
      </c>
      <c r="AG30" s="79">
        <f>_xlfn.XLOOKUP($B30,'Partie 3'!$H$4:$H$14,'Partie 3'!$J$4:$J$14,"",0)</f>
        <v>0</v>
      </c>
      <c r="AH30" s="79">
        <f>_xlfn.XLOOKUP($B30,'Partie 3'!$I$4:$I$14,'Partie 3'!$K$4:$K$14,"",0)</f>
        <v>0</v>
      </c>
      <c r="AI30" s="79">
        <f t="shared" si="8"/>
        <v>0</v>
      </c>
      <c r="AJ30" s="82">
        <f t="shared" si="9"/>
        <v>0</v>
      </c>
      <c r="AK30" s="82">
        <f t="shared" si="10"/>
        <v>0</v>
      </c>
      <c r="AL30" s="82">
        <f t="shared" si="11"/>
        <v>0</v>
      </c>
      <c r="AM30" s="79">
        <f>_xlfn.XLOOKUP($B30,'Partie 4'!$D$4:$D$14,'Partie 4'!$J$4:$J$14,"",0)</f>
        <v>0</v>
      </c>
      <c r="AN30" s="79">
        <f>_xlfn.XLOOKUP($B30,'Partie 4'!$E$4:$E$14,'Partie 4'!$J$4:$J$14,"",0)</f>
        <v>0</v>
      </c>
      <c r="AO30" s="79">
        <f>_xlfn.XLOOKUP($B30,'Partie 4'!$H$4:$H$14,'Partie 4'!$K$4:$K$14,"",0)</f>
        <v>0</v>
      </c>
      <c r="AP30" s="79">
        <f>_xlfn.XLOOKUP($B30,'Partie 4'!$I$4:$I$14,'Partie 4'!$K$4:$K$14,"",0)</f>
        <v>0</v>
      </c>
      <c r="AQ30" s="79">
        <f>_xlfn.XLOOKUP($B30,'Partie 4'!$D$4:$D$14,'Partie 4'!$K$4:$K$14,"",0)</f>
        <v>0</v>
      </c>
      <c r="AR30" s="79">
        <f>_xlfn.XLOOKUP($B30,'Partie 4'!$E$4:$E$14,'Partie 4'!$K$4:$K$14,"",0)</f>
        <v>0</v>
      </c>
      <c r="AS30" s="79">
        <f>_xlfn.XLOOKUP($B30,'Partie 4'!$H$4:$H$14,'Partie 4'!$J$4:$J$14,"",0)</f>
        <v>0</v>
      </c>
      <c r="AT30" s="79">
        <f>_xlfn.XLOOKUP($B30,'Partie 4'!$I$4:$I$14,'Partie 4'!$J$4:$J$14,"",0)</f>
        <v>0</v>
      </c>
      <c r="AU30" s="79">
        <f t="shared" si="12"/>
        <v>0</v>
      </c>
      <c r="AV30" s="83">
        <f t="shared" si="13"/>
        <v>0</v>
      </c>
      <c r="AW30" s="83">
        <f t="shared" si="14"/>
        <v>0</v>
      </c>
      <c r="AX30" s="83">
        <f t="shared" si="15"/>
        <v>0</v>
      </c>
      <c r="AY30" s="84">
        <f t="shared" si="16"/>
        <v>0</v>
      </c>
      <c r="AZ30" s="79">
        <f t="shared" si="17"/>
        <v>0</v>
      </c>
      <c r="BA30" s="79">
        <f t="shared" si="18"/>
        <v>0</v>
      </c>
    </row>
    <row r="31" spans="1:53" ht="15.75" hidden="1" x14ac:dyDescent="0.2">
      <c r="A31" s="70" t="str">
        <f>IF(B31="","",COUNTIF($B$6:B31,"&gt;&amp;0"))</f>
        <v/>
      </c>
      <c r="B31" s="79" t="str">
        <f>IF(ISBLANK(Inscriptions!B27),"",Inscriptions!B27)</f>
        <v/>
      </c>
      <c r="C31" s="79">
        <f>_xlfn.XLOOKUP($B31,'Partie 1'!$D$4:$D$14,'Partie 1'!$J$4:$J$14,"",0)</f>
        <v>0</v>
      </c>
      <c r="D31" s="79">
        <f>_xlfn.XLOOKUP($B31,'Partie 1'!$E$4:$E$14,'Partie 1'!$J$4:$J$14,"",0)</f>
        <v>0</v>
      </c>
      <c r="E31" s="79">
        <f>_xlfn.XLOOKUP($B31,'Partie 1'!$H$4:$H$14,'Partie 1'!$K$4:$K$14,"",0)</f>
        <v>0</v>
      </c>
      <c r="F31" s="79">
        <f>_xlfn.XLOOKUP($B31,'Partie 1'!$I$4:$I$14,'Partie 1'!$K$4:$K$14,"",0)</f>
        <v>0</v>
      </c>
      <c r="G31" s="79">
        <f>_xlfn.XLOOKUP($B31,'Partie 1'!$D$4:$D$14,'Partie 1'!$K$4:$K$14,"",0)</f>
        <v>0</v>
      </c>
      <c r="H31" s="79">
        <f>_xlfn.XLOOKUP($B31,'Partie 1'!$E$4:$E$14,'Partie 1'!$K$4:$K$14,"",0)</f>
        <v>0</v>
      </c>
      <c r="I31" s="79">
        <f>_xlfn.XLOOKUP($B31,'Partie 1'!$H$4:$H$14,'Partie 1'!$J$4:$J$14,"",0)</f>
        <v>0</v>
      </c>
      <c r="J31" s="79">
        <f>_xlfn.XLOOKUP($B31,'Partie 1'!$I$4:$I$14,'Partie 1'!$J$4:$J$14,"",0)</f>
        <v>0</v>
      </c>
      <c r="K31" s="79">
        <f t="shared" si="0"/>
        <v>0</v>
      </c>
      <c r="L31" s="80">
        <f t="shared" si="1"/>
        <v>0</v>
      </c>
      <c r="M31" s="80">
        <f t="shared" si="2"/>
        <v>0</v>
      </c>
      <c r="N31" s="80">
        <f t="shared" si="3"/>
        <v>0</v>
      </c>
      <c r="O31" s="79">
        <f>_xlfn.XLOOKUP($B31,'Partie 2'!$D$4:$D$14,'Partie 2'!$J$4:$J$14,"",0)</f>
        <v>0</v>
      </c>
      <c r="P31" s="79">
        <f>_xlfn.XLOOKUP($B31,'Partie 2'!$E$4:$E$14,'Partie 2'!$J$4:$J$14,"",0)</f>
        <v>0</v>
      </c>
      <c r="Q31" s="79">
        <f>_xlfn.XLOOKUP($B31,'Partie 2'!$H$4:$H$14,'Partie 2'!$K$4:$K$14,"",0)</f>
        <v>0</v>
      </c>
      <c r="R31" s="79">
        <f>_xlfn.XLOOKUP($B31,'Partie 2'!$I$4:$I$14,'Partie 2'!$K$4:$K$14,"",0)</f>
        <v>0</v>
      </c>
      <c r="S31" s="79">
        <f>_xlfn.XLOOKUP($B31,'Partie 2'!$D$4:$D$14,'Partie 2'!$K$4:$K$14,"",0)</f>
        <v>0</v>
      </c>
      <c r="T31" s="79">
        <f>_xlfn.XLOOKUP($B31,'Partie 2'!$E$4:$E$14,'Partie 2'!$K$4:$K$14,"",0)</f>
        <v>0</v>
      </c>
      <c r="U31" s="79">
        <f>_xlfn.XLOOKUP($B31,'Partie 2'!$H$4:$H$14,'Partie 2'!$J$4:$J$14,"",0)</f>
        <v>0</v>
      </c>
      <c r="V31" s="79">
        <f>_xlfn.XLOOKUP($B31,'Partie 2'!$I$4:$I$14,'Partie 2'!$J$4:$J$14,"",0)</f>
        <v>0</v>
      </c>
      <c r="W31" s="79">
        <f t="shared" si="4"/>
        <v>0</v>
      </c>
      <c r="X31" s="81">
        <f t="shared" si="5"/>
        <v>0</v>
      </c>
      <c r="Y31" s="81">
        <f t="shared" si="6"/>
        <v>0</v>
      </c>
      <c r="Z31" s="81">
        <f t="shared" si="7"/>
        <v>0</v>
      </c>
      <c r="AA31" s="79">
        <f>_xlfn.XLOOKUP($B31,'Partie 3'!$D$4:$D$14,'Partie 3'!$J$4:$J$14,"",0)</f>
        <v>0</v>
      </c>
      <c r="AB31" s="79">
        <f>_xlfn.XLOOKUP($B31,'Partie 3'!$E$4:$E$14,'Partie 3'!$J$4:$J$14,"",0)</f>
        <v>0</v>
      </c>
      <c r="AC31" s="79">
        <f>_xlfn.XLOOKUP($B31,'Partie 3'!$H$4:$H$14,'Partie 3'!$K$4:$K$14,"",0)</f>
        <v>0</v>
      </c>
      <c r="AD31" s="79">
        <f>_xlfn.XLOOKUP($B31,'Partie 3'!$I$4:$I$14,'Partie 3'!$K$4:$K$14,"",0)</f>
        <v>0</v>
      </c>
      <c r="AE31" s="79">
        <f>_xlfn.XLOOKUP($B31,'Partie 3'!$D$4:$D$14,'Partie 3'!$K$4:$K$14,"",0)</f>
        <v>0</v>
      </c>
      <c r="AF31" s="79">
        <f>_xlfn.XLOOKUP($B31,'Partie 3'!$E$4:$E$14,'Partie 3'!$K$4:$K$14,"",0)</f>
        <v>0</v>
      </c>
      <c r="AG31" s="79">
        <f>_xlfn.XLOOKUP($B31,'Partie 3'!$H$4:$H$14,'Partie 3'!$J$4:$J$14,"",0)</f>
        <v>0</v>
      </c>
      <c r="AH31" s="79">
        <f>_xlfn.XLOOKUP($B31,'Partie 3'!$I$4:$I$14,'Partie 3'!$K$4:$K$14,"",0)</f>
        <v>0</v>
      </c>
      <c r="AI31" s="79">
        <f t="shared" si="8"/>
        <v>0</v>
      </c>
      <c r="AJ31" s="82">
        <f t="shared" si="9"/>
        <v>0</v>
      </c>
      <c r="AK31" s="82">
        <f t="shared" si="10"/>
        <v>0</v>
      </c>
      <c r="AL31" s="82">
        <f t="shared" si="11"/>
        <v>0</v>
      </c>
      <c r="AM31" s="79">
        <f>_xlfn.XLOOKUP($B31,'Partie 4'!$D$4:$D$14,'Partie 4'!$J$4:$J$14,"",0)</f>
        <v>0</v>
      </c>
      <c r="AN31" s="79">
        <f>_xlfn.XLOOKUP($B31,'Partie 4'!$E$4:$E$14,'Partie 4'!$J$4:$J$14,"",0)</f>
        <v>0</v>
      </c>
      <c r="AO31" s="79">
        <f>_xlfn.XLOOKUP($B31,'Partie 4'!$H$4:$H$14,'Partie 4'!$K$4:$K$14,"",0)</f>
        <v>0</v>
      </c>
      <c r="AP31" s="79">
        <f>_xlfn.XLOOKUP($B31,'Partie 4'!$I$4:$I$14,'Partie 4'!$K$4:$K$14,"",0)</f>
        <v>0</v>
      </c>
      <c r="AQ31" s="79">
        <f>_xlfn.XLOOKUP($B31,'Partie 4'!$D$4:$D$14,'Partie 4'!$K$4:$K$14,"",0)</f>
        <v>0</v>
      </c>
      <c r="AR31" s="79">
        <f>_xlfn.XLOOKUP($B31,'Partie 4'!$E$4:$E$14,'Partie 4'!$K$4:$K$14,"",0)</f>
        <v>0</v>
      </c>
      <c r="AS31" s="79">
        <f>_xlfn.XLOOKUP($B31,'Partie 4'!$H$4:$H$14,'Partie 4'!$J$4:$J$14,"",0)</f>
        <v>0</v>
      </c>
      <c r="AT31" s="79">
        <f>_xlfn.XLOOKUP($B31,'Partie 4'!$I$4:$I$14,'Partie 4'!$J$4:$J$14,"",0)</f>
        <v>0</v>
      </c>
      <c r="AU31" s="79">
        <f t="shared" si="12"/>
        <v>0</v>
      </c>
      <c r="AV31" s="83">
        <f t="shared" si="13"/>
        <v>0</v>
      </c>
      <c r="AW31" s="83">
        <f t="shared" si="14"/>
        <v>0</v>
      </c>
      <c r="AX31" s="83">
        <f t="shared" si="15"/>
        <v>0</v>
      </c>
      <c r="AY31" s="84">
        <f t="shared" si="16"/>
        <v>0</v>
      </c>
      <c r="AZ31" s="79">
        <f t="shared" si="17"/>
        <v>0</v>
      </c>
      <c r="BA31" s="79">
        <f t="shared" si="18"/>
        <v>0</v>
      </c>
    </row>
    <row r="32" spans="1:53" ht="15.75" hidden="1" x14ac:dyDescent="0.2">
      <c r="A32" s="70" t="str">
        <f>IF(B32="","",COUNTIF($B$6:B32,"&gt;&amp;0"))</f>
        <v/>
      </c>
      <c r="B32" s="70" t="str">
        <f>IF(ISBLANK(Inscriptions!B28),"",Inscriptions!B28)</f>
        <v/>
      </c>
      <c r="C32" s="79">
        <f>_xlfn.XLOOKUP($B32,'Partie 1'!$D$4:$D$14,'Partie 1'!$J$4:$J$14,"",0)</f>
        <v>0</v>
      </c>
      <c r="D32" s="79">
        <f>_xlfn.XLOOKUP($B32,'Partie 1'!$E$4:$E$14,'Partie 1'!$J$4:$J$14,"",0)</f>
        <v>0</v>
      </c>
      <c r="E32" s="79">
        <f>_xlfn.XLOOKUP($B32,'Partie 1'!$H$4:$H$14,'Partie 1'!$K$4:$K$14,"",0)</f>
        <v>0</v>
      </c>
      <c r="F32" s="79">
        <f>_xlfn.XLOOKUP($B32,'Partie 1'!$I$4:$I$14,'Partie 1'!$K$4:$K$14,"",0)</f>
        <v>0</v>
      </c>
      <c r="G32" s="79">
        <f>_xlfn.XLOOKUP($B32,'Partie 1'!$D$4:$D$14,'Partie 1'!$K$4:$K$14,"",0)</f>
        <v>0</v>
      </c>
      <c r="H32" s="79">
        <f>_xlfn.XLOOKUP($B32,'Partie 1'!$E$4:$E$14,'Partie 1'!$K$4:$K$14,"",0)</f>
        <v>0</v>
      </c>
      <c r="I32" s="79">
        <f>_xlfn.XLOOKUP($B32,'Partie 1'!$H$4:$H$14,'Partie 1'!$J$4:$J$14,"",0)</f>
        <v>0</v>
      </c>
      <c r="J32" s="79">
        <f>_xlfn.XLOOKUP($B32,'Partie 1'!$I$4:$I$14,'Partie 1'!$J$4:$J$14,"",0)</f>
        <v>0</v>
      </c>
      <c r="K32" s="79">
        <f t="shared" si="0"/>
        <v>0</v>
      </c>
      <c r="L32" s="80">
        <f t="shared" si="1"/>
        <v>0</v>
      </c>
      <c r="M32" s="80">
        <f t="shared" si="2"/>
        <v>0</v>
      </c>
      <c r="N32" s="80">
        <f t="shared" si="3"/>
        <v>0</v>
      </c>
      <c r="O32" s="79">
        <f>_xlfn.XLOOKUP($B32,'Partie 2'!$D$4:$D$14,'Partie 2'!$J$4:$J$14,"",0)</f>
        <v>0</v>
      </c>
      <c r="P32" s="79">
        <f>_xlfn.XLOOKUP($B32,'Partie 2'!$E$4:$E$14,'Partie 2'!$J$4:$J$14,"",0)</f>
        <v>0</v>
      </c>
      <c r="Q32" s="79">
        <f>_xlfn.XLOOKUP($B32,'Partie 2'!$H$4:$H$14,'Partie 2'!$K$4:$K$14,"",0)</f>
        <v>0</v>
      </c>
      <c r="R32" s="79">
        <f>_xlfn.XLOOKUP($B32,'Partie 2'!$I$4:$I$14,'Partie 2'!$K$4:$K$14,"",0)</f>
        <v>0</v>
      </c>
      <c r="S32" s="79">
        <f>_xlfn.XLOOKUP($B32,'Partie 2'!$D$4:$D$14,'Partie 2'!$K$4:$K$14,"",0)</f>
        <v>0</v>
      </c>
      <c r="T32" s="79">
        <f>_xlfn.XLOOKUP($B32,'Partie 2'!$E$4:$E$14,'Partie 2'!$K$4:$K$14,"",0)</f>
        <v>0</v>
      </c>
      <c r="U32" s="79">
        <f>_xlfn.XLOOKUP($B32,'Partie 2'!$H$4:$H$14,'Partie 2'!$J$4:$J$14,"",0)</f>
        <v>0</v>
      </c>
      <c r="V32" s="79">
        <f>_xlfn.XLOOKUP($B32,'Partie 2'!$I$4:$I$14,'Partie 2'!$J$4:$J$14,"",0)</f>
        <v>0</v>
      </c>
      <c r="W32" s="79">
        <f t="shared" si="4"/>
        <v>0</v>
      </c>
      <c r="X32" s="81">
        <f t="shared" si="5"/>
        <v>0</v>
      </c>
      <c r="Y32" s="81">
        <f t="shared" si="6"/>
        <v>0</v>
      </c>
      <c r="Z32" s="81">
        <f t="shared" si="7"/>
        <v>0</v>
      </c>
      <c r="AA32" s="79">
        <f>_xlfn.XLOOKUP($B32,'Partie 3'!$D$4:$D$14,'Partie 3'!$J$4:$J$14,"",0)</f>
        <v>0</v>
      </c>
      <c r="AB32" s="79">
        <f>_xlfn.XLOOKUP($B32,'Partie 3'!$E$4:$E$14,'Partie 3'!$J$4:$J$14,"",0)</f>
        <v>0</v>
      </c>
      <c r="AC32" s="79">
        <f>_xlfn.XLOOKUP($B32,'Partie 3'!$H$4:$H$14,'Partie 3'!$K$4:$K$14,"",0)</f>
        <v>0</v>
      </c>
      <c r="AD32" s="79">
        <f>_xlfn.XLOOKUP($B32,'Partie 3'!$I$4:$I$14,'Partie 3'!$K$4:$K$14,"",0)</f>
        <v>0</v>
      </c>
      <c r="AE32" s="79">
        <f>_xlfn.XLOOKUP($B32,'Partie 3'!$D$4:$D$14,'Partie 3'!$K$4:$K$14,"",0)</f>
        <v>0</v>
      </c>
      <c r="AF32" s="79">
        <f>_xlfn.XLOOKUP($B32,'Partie 3'!$E$4:$E$14,'Partie 3'!$K$4:$K$14,"",0)</f>
        <v>0</v>
      </c>
      <c r="AG32" s="79">
        <f>_xlfn.XLOOKUP($B32,'Partie 3'!$H$4:$H$14,'Partie 3'!$J$4:$J$14,"",0)</f>
        <v>0</v>
      </c>
      <c r="AH32" s="79">
        <f>_xlfn.XLOOKUP($B32,'Partie 3'!$I$4:$I$14,'Partie 3'!$K$4:$K$14,"",0)</f>
        <v>0</v>
      </c>
      <c r="AI32" s="79">
        <f t="shared" si="8"/>
        <v>0</v>
      </c>
      <c r="AJ32" s="82">
        <f t="shared" si="9"/>
        <v>0</v>
      </c>
      <c r="AK32" s="82">
        <f t="shared" si="10"/>
        <v>0</v>
      </c>
      <c r="AL32" s="82">
        <f t="shared" si="11"/>
        <v>0</v>
      </c>
      <c r="AM32" s="79">
        <f>_xlfn.XLOOKUP($B32,'Partie 4'!$D$4:$D$14,'Partie 4'!$J$4:$J$14,"",0)</f>
        <v>0</v>
      </c>
      <c r="AN32" s="79">
        <f>_xlfn.XLOOKUP($B32,'Partie 4'!$E$4:$E$14,'Partie 4'!$J$4:$J$14,"",0)</f>
        <v>0</v>
      </c>
      <c r="AO32" s="79">
        <f>_xlfn.XLOOKUP($B32,'Partie 4'!$H$4:$H$14,'Partie 4'!$K$4:$K$14,"",0)</f>
        <v>0</v>
      </c>
      <c r="AP32" s="79">
        <f>_xlfn.XLOOKUP($B32,'Partie 4'!$I$4:$I$14,'Partie 4'!$K$4:$K$14,"",0)</f>
        <v>0</v>
      </c>
      <c r="AQ32" s="79">
        <f>_xlfn.XLOOKUP($B32,'Partie 4'!$D$4:$D$14,'Partie 4'!$K$4:$K$14,"",0)</f>
        <v>0</v>
      </c>
      <c r="AR32" s="79">
        <f>_xlfn.XLOOKUP($B32,'Partie 4'!$E$4:$E$14,'Partie 4'!$K$4:$K$14,"",0)</f>
        <v>0</v>
      </c>
      <c r="AS32" s="79">
        <f>_xlfn.XLOOKUP($B32,'Partie 4'!$H$4:$H$14,'Partie 4'!$J$4:$J$14,"",0)</f>
        <v>0</v>
      </c>
      <c r="AT32" s="79">
        <f>_xlfn.XLOOKUP($B32,'Partie 4'!$I$4:$I$14,'Partie 4'!$J$4:$J$14,"",0)</f>
        <v>0</v>
      </c>
      <c r="AU32" s="79">
        <f t="shared" si="12"/>
        <v>0</v>
      </c>
      <c r="AV32" s="83">
        <f t="shared" si="13"/>
        <v>0</v>
      </c>
      <c r="AW32" s="83">
        <f t="shared" si="14"/>
        <v>0</v>
      </c>
      <c r="AX32" s="83">
        <f t="shared" si="15"/>
        <v>0</v>
      </c>
      <c r="AY32" s="84">
        <f t="shared" si="16"/>
        <v>0</v>
      </c>
      <c r="AZ32" s="79">
        <f t="shared" si="17"/>
        <v>0</v>
      </c>
      <c r="BA32" s="79">
        <f t="shared" si="18"/>
        <v>0</v>
      </c>
    </row>
    <row r="33" spans="1:53" ht="15.75" hidden="1" x14ac:dyDescent="0.2">
      <c r="A33" s="70" t="str">
        <f>IF(B33="","",COUNTIF($B$6:B33,"&gt;&amp;0"))</f>
        <v/>
      </c>
      <c r="B33" s="70" t="str">
        <f>IF(ISBLANK(Inscriptions!B29),"",Inscriptions!B29)</f>
        <v/>
      </c>
      <c r="C33" s="79">
        <f>_xlfn.XLOOKUP($B33,'Partie 1'!$D$4:$D$14,'Partie 1'!$J$4:$J$14,"",0)</f>
        <v>0</v>
      </c>
      <c r="D33" s="79">
        <f>_xlfn.XLOOKUP($B33,'Partie 1'!$E$4:$E$14,'Partie 1'!$J$4:$J$14,"",0)</f>
        <v>0</v>
      </c>
      <c r="E33" s="79">
        <f>_xlfn.XLOOKUP($B33,'Partie 1'!$H$4:$H$14,'Partie 1'!$K$4:$K$14,"",0)</f>
        <v>0</v>
      </c>
      <c r="F33" s="79">
        <f>_xlfn.XLOOKUP($B33,'Partie 1'!$I$4:$I$14,'Partie 1'!$K$4:$K$14,"",0)</f>
        <v>0</v>
      </c>
      <c r="G33" s="79">
        <f>_xlfn.XLOOKUP($B33,'Partie 1'!$D$4:$D$14,'Partie 1'!$K$4:$K$14,"",0)</f>
        <v>0</v>
      </c>
      <c r="H33" s="79">
        <f>_xlfn.XLOOKUP($B33,'Partie 1'!$E$4:$E$14,'Partie 1'!$K$4:$K$14,"",0)</f>
        <v>0</v>
      </c>
      <c r="I33" s="79">
        <f>_xlfn.XLOOKUP($B33,'Partie 1'!$H$4:$H$14,'Partie 1'!$J$4:$J$14,"",0)</f>
        <v>0</v>
      </c>
      <c r="J33" s="79">
        <f>_xlfn.XLOOKUP($B33,'Partie 1'!$I$4:$I$14,'Partie 1'!$J$4:$J$14,"",0)</f>
        <v>0</v>
      </c>
      <c r="K33" s="79">
        <f t="shared" si="0"/>
        <v>0</v>
      </c>
      <c r="L33" s="80">
        <f t="shared" si="1"/>
        <v>0</v>
      </c>
      <c r="M33" s="80">
        <f t="shared" si="2"/>
        <v>0</v>
      </c>
      <c r="N33" s="80">
        <f t="shared" si="3"/>
        <v>0</v>
      </c>
      <c r="O33" s="79">
        <f>_xlfn.XLOOKUP($B33,'Partie 2'!$D$4:$D$14,'Partie 2'!$J$4:$J$14,"",0)</f>
        <v>0</v>
      </c>
      <c r="P33" s="79">
        <f>_xlfn.XLOOKUP($B33,'Partie 2'!$E$4:$E$14,'Partie 2'!$J$4:$J$14,"",0)</f>
        <v>0</v>
      </c>
      <c r="Q33" s="79">
        <f>_xlfn.XLOOKUP($B33,'Partie 2'!$H$4:$H$14,'Partie 2'!$K$4:$K$14,"",0)</f>
        <v>0</v>
      </c>
      <c r="R33" s="79">
        <f>_xlfn.XLOOKUP($B33,'Partie 2'!$I$4:$I$14,'Partie 2'!$K$4:$K$14,"",0)</f>
        <v>0</v>
      </c>
      <c r="S33" s="79">
        <f>_xlfn.XLOOKUP($B33,'Partie 2'!$D$4:$D$14,'Partie 2'!$K$4:$K$14,"",0)</f>
        <v>0</v>
      </c>
      <c r="T33" s="79">
        <f>_xlfn.XLOOKUP($B33,'Partie 2'!$E$4:$E$14,'Partie 2'!$K$4:$K$14,"",0)</f>
        <v>0</v>
      </c>
      <c r="U33" s="79">
        <f>_xlfn.XLOOKUP($B33,'Partie 2'!$H$4:$H$14,'Partie 2'!$J$4:$J$14,"",0)</f>
        <v>0</v>
      </c>
      <c r="V33" s="79">
        <f>_xlfn.XLOOKUP($B33,'Partie 2'!$I$4:$I$14,'Partie 2'!$J$4:$J$14,"",0)</f>
        <v>0</v>
      </c>
      <c r="W33" s="79">
        <f t="shared" si="4"/>
        <v>0</v>
      </c>
      <c r="X33" s="81">
        <f t="shared" si="5"/>
        <v>0</v>
      </c>
      <c r="Y33" s="81">
        <f t="shared" si="6"/>
        <v>0</v>
      </c>
      <c r="Z33" s="81">
        <f t="shared" si="7"/>
        <v>0</v>
      </c>
      <c r="AA33" s="79">
        <f>_xlfn.XLOOKUP($B33,'Partie 3'!$D$4:$D$14,'Partie 3'!$J$4:$J$14,"",0)</f>
        <v>0</v>
      </c>
      <c r="AB33" s="79">
        <f>_xlfn.XLOOKUP($B33,'Partie 3'!$E$4:$E$14,'Partie 3'!$J$4:$J$14,"",0)</f>
        <v>0</v>
      </c>
      <c r="AC33" s="79">
        <f>_xlfn.XLOOKUP($B33,'Partie 3'!$H$4:$H$14,'Partie 3'!$K$4:$K$14,"",0)</f>
        <v>0</v>
      </c>
      <c r="AD33" s="79">
        <f>_xlfn.XLOOKUP($B33,'Partie 3'!$I$4:$I$14,'Partie 3'!$K$4:$K$14,"",0)</f>
        <v>0</v>
      </c>
      <c r="AE33" s="79">
        <f>_xlfn.XLOOKUP($B33,'Partie 3'!$D$4:$D$14,'Partie 3'!$K$4:$K$14,"",0)</f>
        <v>0</v>
      </c>
      <c r="AF33" s="79">
        <f>_xlfn.XLOOKUP($B33,'Partie 3'!$E$4:$E$14,'Partie 3'!$K$4:$K$14,"",0)</f>
        <v>0</v>
      </c>
      <c r="AG33" s="79">
        <f>_xlfn.XLOOKUP($B33,'Partie 3'!$H$4:$H$14,'Partie 3'!$J$4:$J$14,"",0)</f>
        <v>0</v>
      </c>
      <c r="AH33" s="79">
        <f>_xlfn.XLOOKUP($B33,'Partie 3'!$I$4:$I$14,'Partie 3'!$K$4:$K$14,"",0)</f>
        <v>0</v>
      </c>
      <c r="AI33" s="79">
        <f t="shared" si="8"/>
        <v>0</v>
      </c>
      <c r="AJ33" s="82">
        <f t="shared" si="9"/>
        <v>0</v>
      </c>
      <c r="AK33" s="82">
        <f t="shared" si="10"/>
        <v>0</v>
      </c>
      <c r="AL33" s="82">
        <f t="shared" si="11"/>
        <v>0</v>
      </c>
      <c r="AM33" s="79">
        <f>_xlfn.XLOOKUP($B33,'Partie 4'!$D$4:$D$14,'Partie 4'!$J$4:$J$14,"",0)</f>
        <v>0</v>
      </c>
      <c r="AN33" s="79">
        <f>_xlfn.XLOOKUP($B33,'Partie 4'!$E$4:$E$14,'Partie 4'!$J$4:$J$14,"",0)</f>
        <v>0</v>
      </c>
      <c r="AO33" s="79">
        <f>_xlfn.XLOOKUP($B33,'Partie 4'!$H$4:$H$14,'Partie 4'!$K$4:$K$14,"",0)</f>
        <v>0</v>
      </c>
      <c r="AP33" s="79">
        <f>_xlfn.XLOOKUP($B33,'Partie 4'!$I$4:$I$14,'Partie 4'!$K$4:$K$14,"",0)</f>
        <v>0</v>
      </c>
      <c r="AQ33" s="79">
        <f>_xlfn.XLOOKUP($B33,'Partie 4'!$D$4:$D$14,'Partie 4'!$K$4:$K$14,"",0)</f>
        <v>0</v>
      </c>
      <c r="AR33" s="79">
        <f>_xlfn.XLOOKUP($B33,'Partie 4'!$E$4:$E$14,'Partie 4'!$K$4:$K$14,"",0)</f>
        <v>0</v>
      </c>
      <c r="AS33" s="79">
        <f>_xlfn.XLOOKUP($B33,'Partie 4'!$H$4:$H$14,'Partie 4'!$J$4:$J$14,"",0)</f>
        <v>0</v>
      </c>
      <c r="AT33" s="79">
        <f>_xlfn.XLOOKUP($B33,'Partie 4'!$I$4:$I$14,'Partie 4'!$J$4:$J$14,"",0)</f>
        <v>0</v>
      </c>
      <c r="AU33" s="79">
        <f t="shared" si="12"/>
        <v>0</v>
      </c>
      <c r="AV33" s="83">
        <f t="shared" si="13"/>
        <v>0</v>
      </c>
      <c r="AW33" s="83">
        <f t="shared" si="14"/>
        <v>0</v>
      </c>
      <c r="AX33" s="83">
        <f t="shared" si="15"/>
        <v>0</v>
      </c>
      <c r="AY33" s="84">
        <f t="shared" si="16"/>
        <v>0</v>
      </c>
      <c r="AZ33" s="79">
        <f t="shared" si="17"/>
        <v>0</v>
      </c>
      <c r="BA33" s="79">
        <f t="shared" si="18"/>
        <v>0</v>
      </c>
    </row>
    <row r="34" spans="1:53" ht="15.75" hidden="1" x14ac:dyDescent="0.2">
      <c r="A34" s="70" t="str">
        <f>IF(B34="","",COUNTIF($B$6:B34,"&gt;&amp;0"))</f>
        <v/>
      </c>
      <c r="B34" s="70" t="str">
        <f>IF(ISBLANK(Inscriptions!B30),"",Inscriptions!B30)</f>
        <v/>
      </c>
      <c r="C34" s="79">
        <f>_xlfn.XLOOKUP($B34,'Partie 1'!$D$4:$D$14,'Partie 1'!$J$4:$J$14,"",0)</f>
        <v>0</v>
      </c>
      <c r="D34" s="79">
        <f>_xlfn.XLOOKUP($B34,'Partie 1'!$E$4:$E$14,'Partie 1'!$J$4:$J$14,"",0)</f>
        <v>0</v>
      </c>
      <c r="E34" s="79">
        <f>_xlfn.XLOOKUP($B34,'Partie 1'!$H$4:$H$14,'Partie 1'!$K$4:$K$14,"",0)</f>
        <v>0</v>
      </c>
      <c r="F34" s="79">
        <f>_xlfn.XLOOKUP($B34,'Partie 1'!$I$4:$I$14,'Partie 1'!$K$4:$K$14,"",0)</f>
        <v>0</v>
      </c>
      <c r="G34" s="79">
        <f>_xlfn.XLOOKUP($B34,'Partie 1'!$D$4:$D$14,'Partie 1'!$K$4:$K$14,"",0)</f>
        <v>0</v>
      </c>
      <c r="H34" s="79">
        <f>_xlfn.XLOOKUP($B34,'Partie 1'!$E$4:$E$14,'Partie 1'!$K$4:$K$14,"",0)</f>
        <v>0</v>
      </c>
      <c r="I34" s="79">
        <f>_xlfn.XLOOKUP($B34,'Partie 1'!$H$4:$H$14,'Partie 1'!$J$4:$J$14,"",0)</f>
        <v>0</v>
      </c>
      <c r="J34" s="79">
        <f>_xlfn.XLOOKUP($B34,'Partie 1'!$I$4:$I$14,'Partie 1'!$J$4:$J$14,"",0)</f>
        <v>0</v>
      </c>
      <c r="K34" s="79">
        <f t="shared" si="0"/>
        <v>0</v>
      </c>
      <c r="L34" s="80">
        <f t="shared" si="1"/>
        <v>0</v>
      </c>
      <c r="M34" s="80">
        <f t="shared" si="2"/>
        <v>0</v>
      </c>
      <c r="N34" s="80">
        <f t="shared" si="3"/>
        <v>0</v>
      </c>
      <c r="O34" s="79">
        <f>_xlfn.XLOOKUP($B34,'Partie 2'!$D$4:$D$14,'Partie 2'!$J$4:$J$14,"",0)</f>
        <v>0</v>
      </c>
      <c r="P34" s="79">
        <f>_xlfn.XLOOKUP($B34,'Partie 2'!$E$4:$E$14,'Partie 2'!$J$4:$J$14,"",0)</f>
        <v>0</v>
      </c>
      <c r="Q34" s="79">
        <f>_xlfn.XLOOKUP($B34,'Partie 2'!$H$4:$H$14,'Partie 2'!$K$4:$K$14,"",0)</f>
        <v>0</v>
      </c>
      <c r="R34" s="79">
        <f>_xlfn.XLOOKUP($B34,'Partie 2'!$I$4:$I$14,'Partie 2'!$K$4:$K$14,"",0)</f>
        <v>0</v>
      </c>
      <c r="S34" s="79">
        <f>_xlfn.XLOOKUP($B34,'Partie 2'!$D$4:$D$14,'Partie 2'!$K$4:$K$14,"",0)</f>
        <v>0</v>
      </c>
      <c r="T34" s="79">
        <f>_xlfn.XLOOKUP($B34,'Partie 2'!$E$4:$E$14,'Partie 2'!$K$4:$K$14,"",0)</f>
        <v>0</v>
      </c>
      <c r="U34" s="79">
        <f>_xlfn.XLOOKUP($B34,'Partie 2'!$H$4:$H$14,'Partie 2'!$J$4:$J$14,"",0)</f>
        <v>0</v>
      </c>
      <c r="V34" s="79">
        <f>_xlfn.XLOOKUP($B34,'Partie 2'!$I$4:$I$14,'Partie 2'!$J$4:$J$14,"",0)</f>
        <v>0</v>
      </c>
      <c r="W34" s="79">
        <f t="shared" si="4"/>
        <v>0</v>
      </c>
      <c r="X34" s="81">
        <f t="shared" si="5"/>
        <v>0</v>
      </c>
      <c r="Y34" s="81">
        <f t="shared" si="6"/>
        <v>0</v>
      </c>
      <c r="Z34" s="81">
        <f t="shared" si="7"/>
        <v>0</v>
      </c>
      <c r="AA34" s="79">
        <f>_xlfn.XLOOKUP($B34,'Partie 3'!$D$4:$D$14,'Partie 3'!$J$4:$J$14,"",0)</f>
        <v>0</v>
      </c>
      <c r="AB34" s="79">
        <f>_xlfn.XLOOKUP($B34,'Partie 3'!$E$4:$E$14,'Partie 3'!$J$4:$J$14,"",0)</f>
        <v>0</v>
      </c>
      <c r="AC34" s="79">
        <f>_xlfn.XLOOKUP($B34,'Partie 3'!$H$4:$H$14,'Partie 3'!$K$4:$K$14,"",0)</f>
        <v>0</v>
      </c>
      <c r="AD34" s="79">
        <f>_xlfn.XLOOKUP($B34,'Partie 3'!$I$4:$I$14,'Partie 3'!$K$4:$K$14,"",0)</f>
        <v>0</v>
      </c>
      <c r="AE34" s="79">
        <f>_xlfn.XLOOKUP($B34,'Partie 3'!$D$4:$D$14,'Partie 3'!$K$4:$K$14,"",0)</f>
        <v>0</v>
      </c>
      <c r="AF34" s="79">
        <f>_xlfn.XLOOKUP($B34,'Partie 3'!$E$4:$E$14,'Partie 3'!$K$4:$K$14,"",0)</f>
        <v>0</v>
      </c>
      <c r="AG34" s="79">
        <f>_xlfn.XLOOKUP($B34,'Partie 3'!$H$4:$H$14,'Partie 3'!$J$4:$J$14,"",0)</f>
        <v>0</v>
      </c>
      <c r="AH34" s="79">
        <f>_xlfn.XLOOKUP($B34,'Partie 3'!$I$4:$I$14,'Partie 3'!$K$4:$K$14,"",0)</f>
        <v>0</v>
      </c>
      <c r="AI34" s="79">
        <f t="shared" si="8"/>
        <v>0</v>
      </c>
      <c r="AJ34" s="82">
        <f t="shared" si="9"/>
        <v>0</v>
      </c>
      <c r="AK34" s="82">
        <f t="shared" si="10"/>
        <v>0</v>
      </c>
      <c r="AL34" s="82">
        <f t="shared" si="11"/>
        <v>0</v>
      </c>
      <c r="AM34" s="79">
        <f>_xlfn.XLOOKUP($B34,'Partie 4'!$D$4:$D$14,'Partie 4'!$J$4:$J$14,"",0)</f>
        <v>0</v>
      </c>
      <c r="AN34" s="79">
        <f>_xlfn.XLOOKUP($B34,'Partie 4'!$E$4:$E$14,'Partie 4'!$J$4:$J$14,"",0)</f>
        <v>0</v>
      </c>
      <c r="AO34" s="79">
        <f>_xlfn.XLOOKUP($B34,'Partie 4'!$H$4:$H$14,'Partie 4'!$K$4:$K$14,"",0)</f>
        <v>0</v>
      </c>
      <c r="AP34" s="79">
        <f>_xlfn.XLOOKUP($B34,'Partie 4'!$I$4:$I$14,'Partie 4'!$K$4:$K$14,"",0)</f>
        <v>0</v>
      </c>
      <c r="AQ34" s="79">
        <f>_xlfn.XLOOKUP($B34,'Partie 4'!$D$4:$D$14,'Partie 4'!$K$4:$K$14,"",0)</f>
        <v>0</v>
      </c>
      <c r="AR34" s="79">
        <f>_xlfn.XLOOKUP($B34,'Partie 4'!$E$4:$E$14,'Partie 4'!$K$4:$K$14,"",0)</f>
        <v>0</v>
      </c>
      <c r="AS34" s="79">
        <f>_xlfn.XLOOKUP($B34,'Partie 4'!$H$4:$H$14,'Partie 4'!$J$4:$J$14,"",0)</f>
        <v>0</v>
      </c>
      <c r="AT34" s="79">
        <f>_xlfn.XLOOKUP($B34,'Partie 4'!$I$4:$I$14,'Partie 4'!$J$4:$J$14,"",0)</f>
        <v>0</v>
      </c>
      <c r="AU34" s="79">
        <f t="shared" si="12"/>
        <v>0</v>
      </c>
      <c r="AV34" s="83">
        <f t="shared" si="13"/>
        <v>0</v>
      </c>
      <c r="AW34" s="83">
        <f t="shared" si="14"/>
        <v>0</v>
      </c>
      <c r="AX34" s="83">
        <f t="shared" si="15"/>
        <v>0</v>
      </c>
      <c r="AY34" s="84">
        <f t="shared" si="16"/>
        <v>0</v>
      </c>
      <c r="AZ34" s="79">
        <f t="shared" si="17"/>
        <v>0</v>
      </c>
      <c r="BA34" s="79">
        <f t="shared" si="18"/>
        <v>0</v>
      </c>
    </row>
    <row r="35" spans="1:53" ht="15.75" hidden="1" x14ac:dyDescent="0.2">
      <c r="A35" s="70" t="str">
        <f>IF(B35="","",COUNTIF($B$6:B35,"&gt;&amp;0"))</f>
        <v/>
      </c>
      <c r="B35" s="70" t="str">
        <f>IF(ISBLANK(Inscriptions!B31),"",Inscriptions!B31)</f>
        <v/>
      </c>
      <c r="C35" s="79">
        <f>_xlfn.XLOOKUP($B35,'Partie 1'!$D$4:$D$14,'Partie 1'!$J$4:$J$14,"",0)</f>
        <v>0</v>
      </c>
      <c r="D35" s="79">
        <f>_xlfn.XLOOKUP($B35,'Partie 1'!$E$4:$E$14,'Partie 1'!$J$4:$J$14,"",0)</f>
        <v>0</v>
      </c>
      <c r="E35" s="79">
        <f>_xlfn.XLOOKUP($B35,'Partie 1'!$H$4:$H$14,'Partie 1'!$K$4:$K$14,"",0)</f>
        <v>0</v>
      </c>
      <c r="F35" s="79">
        <f>_xlfn.XLOOKUP($B35,'Partie 1'!$I$4:$I$14,'Partie 1'!$K$4:$K$14,"",0)</f>
        <v>0</v>
      </c>
      <c r="G35" s="79">
        <f>_xlfn.XLOOKUP($B35,'Partie 1'!$D$4:$D$14,'Partie 1'!$K$4:$K$14,"",0)</f>
        <v>0</v>
      </c>
      <c r="H35" s="79">
        <f>_xlfn.XLOOKUP($B35,'Partie 1'!$E$4:$E$14,'Partie 1'!$K$4:$K$14,"",0)</f>
        <v>0</v>
      </c>
      <c r="I35" s="79">
        <f>_xlfn.XLOOKUP($B35,'Partie 1'!$H$4:$H$14,'Partie 1'!$J$4:$J$14,"",0)</f>
        <v>0</v>
      </c>
      <c r="J35" s="79">
        <f>_xlfn.XLOOKUP($B35,'Partie 1'!$I$4:$I$14,'Partie 1'!$J$4:$J$14,"",0)</f>
        <v>0</v>
      </c>
      <c r="K35" s="79">
        <f t="shared" si="0"/>
        <v>0</v>
      </c>
      <c r="L35" s="80">
        <f t="shared" si="1"/>
        <v>0</v>
      </c>
      <c r="M35" s="80">
        <f t="shared" si="2"/>
        <v>0</v>
      </c>
      <c r="N35" s="80">
        <f t="shared" si="3"/>
        <v>0</v>
      </c>
      <c r="O35" s="79">
        <f>_xlfn.XLOOKUP($B35,'Partie 2'!$D$4:$D$14,'Partie 2'!$J$4:$J$14,"",0)</f>
        <v>0</v>
      </c>
      <c r="P35" s="79">
        <f>_xlfn.XLOOKUP($B35,'Partie 2'!$E$4:$E$14,'Partie 2'!$J$4:$J$14,"",0)</f>
        <v>0</v>
      </c>
      <c r="Q35" s="79">
        <f>_xlfn.XLOOKUP($B35,'Partie 2'!$H$4:$H$14,'Partie 2'!$K$4:$K$14,"",0)</f>
        <v>0</v>
      </c>
      <c r="R35" s="79">
        <f>_xlfn.XLOOKUP($B35,'Partie 2'!$I$4:$I$14,'Partie 2'!$K$4:$K$14,"",0)</f>
        <v>0</v>
      </c>
      <c r="S35" s="79">
        <f>_xlfn.XLOOKUP($B35,'Partie 2'!$D$4:$D$14,'Partie 2'!$K$4:$K$14,"",0)</f>
        <v>0</v>
      </c>
      <c r="T35" s="79">
        <f>_xlfn.XLOOKUP($B35,'Partie 2'!$E$4:$E$14,'Partie 2'!$K$4:$K$14,"",0)</f>
        <v>0</v>
      </c>
      <c r="U35" s="79">
        <f>_xlfn.XLOOKUP($B35,'Partie 2'!$H$4:$H$14,'Partie 2'!$J$4:$J$14,"",0)</f>
        <v>0</v>
      </c>
      <c r="V35" s="79">
        <f>_xlfn.XLOOKUP($B35,'Partie 2'!$I$4:$I$14,'Partie 2'!$J$4:$J$14,"",0)</f>
        <v>0</v>
      </c>
      <c r="W35" s="79">
        <f t="shared" si="4"/>
        <v>0</v>
      </c>
      <c r="X35" s="81">
        <f t="shared" si="5"/>
        <v>0</v>
      </c>
      <c r="Y35" s="81">
        <f t="shared" si="6"/>
        <v>0</v>
      </c>
      <c r="Z35" s="81">
        <f t="shared" si="7"/>
        <v>0</v>
      </c>
      <c r="AA35" s="79">
        <f>_xlfn.XLOOKUP($B35,'Partie 3'!$D$4:$D$14,'Partie 3'!$J$4:$J$14,"",0)</f>
        <v>0</v>
      </c>
      <c r="AB35" s="79">
        <f>_xlfn.XLOOKUP($B35,'Partie 3'!$E$4:$E$14,'Partie 3'!$J$4:$J$14,"",0)</f>
        <v>0</v>
      </c>
      <c r="AC35" s="79">
        <f>_xlfn.XLOOKUP($B35,'Partie 3'!$H$4:$H$14,'Partie 3'!$K$4:$K$14,"",0)</f>
        <v>0</v>
      </c>
      <c r="AD35" s="79">
        <f>_xlfn.XLOOKUP($B35,'Partie 3'!$I$4:$I$14,'Partie 3'!$K$4:$K$14,"",0)</f>
        <v>0</v>
      </c>
      <c r="AE35" s="79">
        <f>_xlfn.XLOOKUP($B35,'Partie 3'!$D$4:$D$14,'Partie 3'!$K$4:$K$14,"",0)</f>
        <v>0</v>
      </c>
      <c r="AF35" s="79">
        <f>_xlfn.XLOOKUP($B35,'Partie 3'!$E$4:$E$14,'Partie 3'!$K$4:$K$14,"",0)</f>
        <v>0</v>
      </c>
      <c r="AG35" s="79">
        <f>_xlfn.XLOOKUP($B35,'Partie 3'!$H$4:$H$14,'Partie 3'!$J$4:$J$14,"",0)</f>
        <v>0</v>
      </c>
      <c r="AH35" s="79">
        <f>_xlfn.XLOOKUP($B35,'Partie 3'!$I$4:$I$14,'Partie 3'!$K$4:$K$14,"",0)</f>
        <v>0</v>
      </c>
      <c r="AI35" s="79">
        <f t="shared" si="8"/>
        <v>0</v>
      </c>
      <c r="AJ35" s="82">
        <f t="shared" si="9"/>
        <v>0</v>
      </c>
      <c r="AK35" s="82">
        <f t="shared" si="10"/>
        <v>0</v>
      </c>
      <c r="AL35" s="82">
        <f t="shared" si="11"/>
        <v>0</v>
      </c>
      <c r="AM35" s="79">
        <f>_xlfn.XLOOKUP($B35,'Partie 4'!$D$4:$D$14,'Partie 4'!$J$4:$J$14,"",0)</f>
        <v>0</v>
      </c>
      <c r="AN35" s="79">
        <f>_xlfn.XLOOKUP($B35,'Partie 4'!$E$4:$E$14,'Partie 4'!$J$4:$J$14,"",0)</f>
        <v>0</v>
      </c>
      <c r="AO35" s="79">
        <f>_xlfn.XLOOKUP($B35,'Partie 4'!$H$4:$H$14,'Partie 4'!$K$4:$K$14,"",0)</f>
        <v>0</v>
      </c>
      <c r="AP35" s="79">
        <f>_xlfn.XLOOKUP($B35,'Partie 4'!$I$4:$I$14,'Partie 4'!$K$4:$K$14,"",0)</f>
        <v>0</v>
      </c>
      <c r="AQ35" s="79">
        <f>_xlfn.XLOOKUP($B35,'Partie 4'!$D$4:$D$14,'Partie 4'!$K$4:$K$14,"",0)</f>
        <v>0</v>
      </c>
      <c r="AR35" s="79">
        <f>_xlfn.XLOOKUP($B35,'Partie 4'!$E$4:$E$14,'Partie 4'!$K$4:$K$14,"",0)</f>
        <v>0</v>
      </c>
      <c r="AS35" s="79">
        <f>_xlfn.XLOOKUP($B35,'Partie 4'!$H$4:$H$14,'Partie 4'!$J$4:$J$14,"",0)</f>
        <v>0</v>
      </c>
      <c r="AT35" s="79">
        <f>_xlfn.XLOOKUP($B35,'Partie 4'!$I$4:$I$14,'Partie 4'!$J$4:$J$14,"",0)</f>
        <v>0</v>
      </c>
      <c r="AU35" s="79">
        <f t="shared" si="12"/>
        <v>0</v>
      </c>
      <c r="AV35" s="83">
        <f t="shared" si="13"/>
        <v>0</v>
      </c>
      <c r="AW35" s="83">
        <f t="shared" si="14"/>
        <v>0</v>
      </c>
      <c r="AX35" s="83">
        <f t="shared" si="15"/>
        <v>0</v>
      </c>
      <c r="AY35" s="84">
        <f t="shared" si="16"/>
        <v>0</v>
      </c>
      <c r="AZ35" s="79">
        <f t="shared" si="17"/>
        <v>0</v>
      </c>
      <c r="BA35" s="79">
        <f t="shared" si="18"/>
        <v>0</v>
      </c>
    </row>
    <row r="36" spans="1:53" ht="15.75" hidden="1" x14ac:dyDescent="0.2">
      <c r="A36" s="70" t="str">
        <f>IF(B36="","",COUNTIF($B$6:B36,"&gt;&amp;0"))</f>
        <v/>
      </c>
      <c r="B36" s="70" t="str">
        <f>IF(ISBLANK(Inscriptions!B32),"",Inscriptions!B32)</f>
        <v/>
      </c>
      <c r="C36" s="79">
        <f>_xlfn.XLOOKUP($B36,'Partie 1'!$D$4:$D$14,'Partie 1'!$J$4:$J$14,"",0)</f>
        <v>0</v>
      </c>
      <c r="D36" s="79">
        <f>_xlfn.XLOOKUP($B36,'Partie 1'!$E$4:$E$14,'Partie 1'!$J$4:$J$14,"",0)</f>
        <v>0</v>
      </c>
      <c r="E36" s="79">
        <f>_xlfn.XLOOKUP($B36,'Partie 1'!$H$4:$H$14,'Partie 1'!$K$4:$K$14,"",0)</f>
        <v>0</v>
      </c>
      <c r="F36" s="79">
        <f>_xlfn.XLOOKUP($B36,'Partie 1'!$I$4:$I$14,'Partie 1'!$K$4:$K$14,"",0)</f>
        <v>0</v>
      </c>
      <c r="G36" s="79">
        <f>_xlfn.XLOOKUP($B36,'Partie 1'!$D$4:$D$14,'Partie 1'!$K$4:$K$14,"",0)</f>
        <v>0</v>
      </c>
      <c r="H36" s="79">
        <f>_xlfn.XLOOKUP($B36,'Partie 1'!$E$4:$E$14,'Partie 1'!$K$4:$K$14,"",0)</f>
        <v>0</v>
      </c>
      <c r="I36" s="79">
        <f>_xlfn.XLOOKUP($B36,'Partie 1'!$H$4:$H$14,'Partie 1'!$J$4:$J$14,"",0)</f>
        <v>0</v>
      </c>
      <c r="J36" s="79">
        <f>_xlfn.XLOOKUP($B36,'Partie 1'!$I$4:$I$14,'Partie 1'!$J$4:$J$14,"",0)</f>
        <v>0</v>
      </c>
      <c r="K36" s="79">
        <f t="shared" si="0"/>
        <v>0</v>
      </c>
      <c r="L36" s="80">
        <f t="shared" si="1"/>
        <v>0</v>
      </c>
      <c r="M36" s="80">
        <f t="shared" si="2"/>
        <v>0</v>
      </c>
      <c r="N36" s="80">
        <f t="shared" si="3"/>
        <v>0</v>
      </c>
      <c r="O36" s="79">
        <f>_xlfn.XLOOKUP($B36,'Partie 2'!$D$4:$D$14,'Partie 2'!$J$4:$J$14,"",0)</f>
        <v>0</v>
      </c>
      <c r="P36" s="79">
        <f>_xlfn.XLOOKUP($B36,'Partie 2'!$E$4:$E$14,'Partie 2'!$J$4:$J$14,"",0)</f>
        <v>0</v>
      </c>
      <c r="Q36" s="79">
        <f>_xlfn.XLOOKUP($B36,'Partie 2'!$H$4:$H$14,'Partie 2'!$K$4:$K$14,"",0)</f>
        <v>0</v>
      </c>
      <c r="R36" s="79">
        <f>_xlfn.XLOOKUP($B36,'Partie 2'!$I$4:$I$14,'Partie 2'!$K$4:$K$14,"",0)</f>
        <v>0</v>
      </c>
      <c r="S36" s="79">
        <f>_xlfn.XLOOKUP($B36,'Partie 2'!$D$4:$D$14,'Partie 2'!$K$4:$K$14,"",0)</f>
        <v>0</v>
      </c>
      <c r="T36" s="79">
        <f>_xlfn.XLOOKUP($B36,'Partie 2'!$E$4:$E$14,'Partie 2'!$K$4:$K$14,"",0)</f>
        <v>0</v>
      </c>
      <c r="U36" s="79">
        <f>_xlfn.XLOOKUP($B36,'Partie 2'!$H$4:$H$14,'Partie 2'!$J$4:$J$14,"",0)</f>
        <v>0</v>
      </c>
      <c r="V36" s="79">
        <f>_xlfn.XLOOKUP($B36,'Partie 2'!$I$4:$I$14,'Partie 2'!$J$4:$J$14,"",0)</f>
        <v>0</v>
      </c>
      <c r="W36" s="79">
        <f t="shared" si="4"/>
        <v>0</v>
      </c>
      <c r="X36" s="81">
        <f t="shared" si="5"/>
        <v>0</v>
      </c>
      <c r="Y36" s="81">
        <f t="shared" si="6"/>
        <v>0</v>
      </c>
      <c r="Z36" s="81">
        <f t="shared" si="7"/>
        <v>0</v>
      </c>
      <c r="AA36" s="79">
        <f>_xlfn.XLOOKUP($B36,'Partie 3'!$D$4:$D$14,'Partie 3'!$J$4:$J$14,"",0)</f>
        <v>0</v>
      </c>
      <c r="AB36" s="79">
        <f>_xlfn.XLOOKUP($B36,'Partie 3'!$E$4:$E$14,'Partie 3'!$J$4:$J$14,"",0)</f>
        <v>0</v>
      </c>
      <c r="AC36" s="79">
        <f>_xlfn.XLOOKUP($B36,'Partie 3'!$H$4:$H$14,'Partie 3'!$K$4:$K$14,"",0)</f>
        <v>0</v>
      </c>
      <c r="AD36" s="79">
        <f>_xlfn.XLOOKUP($B36,'Partie 3'!$I$4:$I$14,'Partie 3'!$K$4:$K$14,"",0)</f>
        <v>0</v>
      </c>
      <c r="AE36" s="79">
        <f>_xlfn.XLOOKUP($B36,'Partie 3'!$D$4:$D$14,'Partie 3'!$K$4:$K$14,"",0)</f>
        <v>0</v>
      </c>
      <c r="AF36" s="79">
        <f>_xlfn.XLOOKUP($B36,'Partie 3'!$E$4:$E$14,'Partie 3'!$K$4:$K$14,"",0)</f>
        <v>0</v>
      </c>
      <c r="AG36" s="79">
        <f>_xlfn.XLOOKUP($B36,'Partie 3'!$H$4:$H$14,'Partie 3'!$J$4:$J$14,"",0)</f>
        <v>0</v>
      </c>
      <c r="AH36" s="79">
        <f>_xlfn.XLOOKUP($B36,'Partie 3'!$I$4:$I$14,'Partie 3'!$K$4:$K$14,"",0)</f>
        <v>0</v>
      </c>
      <c r="AI36" s="79">
        <f t="shared" si="8"/>
        <v>0</v>
      </c>
      <c r="AJ36" s="82">
        <f t="shared" si="9"/>
        <v>0</v>
      </c>
      <c r="AK36" s="82">
        <f t="shared" si="10"/>
        <v>0</v>
      </c>
      <c r="AL36" s="82">
        <f t="shared" si="11"/>
        <v>0</v>
      </c>
      <c r="AM36" s="79">
        <f>_xlfn.XLOOKUP($B36,'Partie 4'!$D$4:$D$14,'Partie 4'!$J$4:$J$14,"",0)</f>
        <v>0</v>
      </c>
      <c r="AN36" s="79">
        <f>_xlfn.XLOOKUP($B36,'Partie 4'!$E$4:$E$14,'Partie 4'!$J$4:$J$14,"",0)</f>
        <v>0</v>
      </c>
      <c r="AO36" s="79">
        <f>_xlfn.XLOOKUP($B36,'Partie 4'!$H$4:$H$14,'Partie 4'!$K$4:$K$14,"",0)</f>
        <v>0</v>
      </c>
      <c r="AP36" s="79">
        <f>_xlfn.XLOOKUP($B36,'Partie 4'!$I$4:$I$14,'Partie 4'!$K$4:$K$14,"",0)</f>
        <v>0</v>
      </c>
      <c r="AQ36" s="79">
        <f>_xlfn.XLOOKUP($B36,'Partie 4'!$D$4:$D$14,'Partie 4'!$K$4:$K$14,"",0)</f>
        <v>0</v>
      </c>
      <c r="AR36" s="79">
        <f>_xlfn.XLOOKUP($B36,'Partie 4'!$E$4:$E$14,'Partie 4'!$K$4:$K$14,"",0)</f>
        <v>0</v>
      </c>
      <c r="AS36" s="79">
        <f>_xlfn.XLOOKUP($B36,'Partie 4'!$H$4:$H$14,'Partie 4'!$J$4:$J$14,"",0)</f>
        <v>0</v>
      </c>
      <c r="AT36" s="79">
        <f>_xlfn.XLOOKUP($B36,'Partie 4'!$I$4:$I$14,'Partie 4'!$J$4:$J$14,"",0)</f>
        <v>0</v>
      </c>
      <c r="AU36" s="79">
        <f t="shared" si="12"/>
        <v>0</v>
      </c>
      <c r="AV36" s="83">
        <f t="shared" si="13"/>
        <v>0</v>
      </c>
      <c r="AW36" s="83">
        <f t="shared" si="14"/>
        <v>0</v>
      </c>
      <c r="AX36" s="83">
        <f t="shared" si="15"/>
        <v>0</v>
      </c>
      <c r="AY36" s="84">
        <f t="shared" si="16"/>
        <v>0</v>
      </c>
      <c r="AZ36" s="79">
        <f t="shared" si="17"/>
        <v>0</v>
      </c>
      <c r="BA36" s="79">
        <f t="shared" si="18"/>
        <v>0</v>
      </c>
    </row>
    <row r="37" spans="1:53" ht="15.75" hidden="1" x14ac:dyDescent="0.2">
      <c r="A37" s="70" t="str">
        <f>IF(B37="","",COUNTIF($B$6:B37,"&gt;&amp;0"))</f>
        <v/>
      </c>
      <c r="B37" s="70" t="str">
        <f>IF(ISBLANK(Inscriptions!B33),"",Inscriptions!B33)</f>
        <v/>
      </c>
      <c r="C37" s="79">
        <f>_xlfn.XLOOKUP($B37,'Partie 1'!$D$4:$D$14,'Partie 1'!$J$4:$J$14,"",0)</f>
        <v>0</v>
      </c>
      <c r="D37" s="79">
        <f>_xlfn.XLOOKUP($B37,'Partie 1'!$E$4:$E$14,'Partie 1'!$J$4:$J$14,"",0)</f>
        <v>0</v>
      </c>
      <c r="E37" s="79">
        <f>_xlfn.XLOOKUP($B37,'Partie 1'!$H$4:$H$14,'Partie 1'!$K$4:$K$14,"",0)</f>
        <v>0</v>
      </c>
      <c r="F37" s="79">
        <f>_xlfn.XLOOKUP($B37,'Partie 1'!$I$4:$I$14,'Partie 1'!$K$4:$K$14,"",0)</f>
        <v>0</v>
      </c>
      <c r="G37" s="79">
        <f>_xlfn.XLOOKUP($B37,'Partie 1'!$D$4:$D$14,'Partie 1'!$K$4:$K$14,"",0)</f>
        <v>0</v>
      </c>
      <c r="H37" s="79">
        <f>_xlfn.XLOOKUP($B37,'Partie 1'!$E$4:$E$14,'Partie 1'!$K$4:$K$14,"",0)</f>
        <v>0</v>
      </c>
      <c r="I37" s="79">
        <f>_xlfn.XLOOKUP($B37,'Partie 1'!$H$4:$H$14,'Partie 1'!$J$4:$J$14,"",0)</f>
        <v>0</v>
      </c>
      <c r="J37" s="79">
        <f>_xlfn.XLOOKUP($B37,'Partie 1'!$I$4:$I$14,'Partie 1'!$J$4:$J$14,"",0)</f>
        <v>0</v>
      </c>
      <c r="K37" s="79">
        <f t="shared" si="0"/>
        <v>0</v>
      </c>
      <c r="L37" s="80">
        <f t="shared" si="1"/>
        <v>0</v>
      </c>
      <c r="M37" s="80">
        <f t="shared" si="2"/>
        <v>0</v>
      </c>
      <c r="N37" s="80">
        <f t="shared" si="3"/>
        <v>0</v>
      </c>
      <c r="O37" s="79">
        <f>_xlfn.XLOOKUP($B37,'Partie 2'!$D$4:$D$14,'Partie 2'!$J$4:$J$14,"",0)</f>
        <v>0</v>
      </c>
      <c r="P37" s="79">
        <f>_xlfn.XLOOKUP($B37,'Partie 2'!$E$4:$E$14,'Partie 2'!$J$4:$J$14,"",0)</f>
        <v>0</v>
      </c>
      <c r="Q37" s="79">
        <f>_xlfn.XLOOKUP($B37,'Partie 2'!$H$4:$H$14,'Partie 2'!$K$4:$K$14,"",0)</f>
        <v>0</v>
      </c>
      <c r="R37" s="79">
        <f>_xlfn.XLOOKUP($B37,'Partie 2'!$I$4:$I$14,'Partie 2'!$K$4:$K$14,"",0)</f>
        <v>0</v>
      </c>
      <c r="S37" s="79">
        <f>_xlfn.XLOOKUP($B37,'Partie 2'!$D$4:$D$14,'Partie 2'!$K$4:$K$14,"",0)</f>
        <v>0</v>
      </c>
      <c r="T37" s="79">
        <f>_xlfn.XLOOKUP($B37,'Partie 2'!$E$4:$E$14,'Partie 2'!$K$4:$K$14,"",0)</f>
        <v>0</v>
      </c>
      <c r="U37" s="79">
        <f>_xlfn.XLOOKUP($B37,'Partie 2'!$H$4:$H$14,'Partie 2'!$J$4:$J$14,"",0)</f>
        <v>0</v>
      </c>
      <c r="V37" s="79">
        <f>_xlfn.XLOOKUP($B37,'Partie 2'!$I$4:$I$14,'Partie 2'!$J$4:$J$14,"",0)</f>
        <v>0</v>
      </c>
      <c r="W37" s="79">
        <f t="shared" si="4"/>
        <v>0</v>
      </c>
      <c r="X37" s="81">
        <f t="shared" si="5"/>
        <v>0</v>
      </c>
      <c r="Y37" s="81">
        <f t="shared" si="6"/>
        <v>0</v>
      </c>
      <c r="Z37" s="81">
        <f t="shared" si="7"/>
        <v>0</v>
      </c>
      <c r="AA37" s="79">
        <f>_xlfn.XLOOKUP($B37,'Partie 3'!$D$4:$D$14,'Partie 3'!$J$4:$J$14,"",0)</f>
        <v>0</v>
      </c>
      <c r="AB37" s="79">
        <f>_xlfn.XLOOKUP($B37,'Partie 3'!$E$4:$E$14,'Partie 3'!$J$4:$J$14,"",0)</f>
        <v>0</v>
      </c>
      <c r="AC37" s="79">
        <f>_xlfn.XLOOKUP($B37,'Partie 3'!$H$4:$H$14,'Partie 3'!$K$4:$K$14,"",0)</f>
        <v>0</v>
      </c>
      <c r="AD37" s="79">
        <f>_xlfn.XLOOKUP($B37,'Partie 3'!$I$4:$I$14,'Partie 3'!$K$4:$K$14,"",0)</f>
        <v>0</v>
      </c>
      <c r="AE37" s="79">
        <f>_xlfn.XLOOKUP($B37,'Partie 3'!$D$4:$D$14,'Partie 3'!$K$4:$K$14,"",0)</f>
        <v>0</v>
      </c>
      <c r="AF37" s="79">
        <f>_xlfn.XLOOKUP($B37,'Partie 3'!$E$4:$E$14,'Partie 3'!$K$4:$K$14,"",0)</f>
        <v>0</v>
      </c>
      <c r="AG37" s="79">
        <f>_xlfn.XLOOKUP($B37,'Partie 3'!$H$4:$H$14,'Partie 3'!$J$4:$J$14,"",0)</f>
        <v>0</v>
      </c>
      <c r="AH37" s="79">
        <f>_xlfn.XLOOKUP($B37,'Partie 3'!$I$4:$I$14,'Partie 3'!$K$4:$K$14,"",0)</f>
        <v>0</v>
      </c>
      <c r="AI37" s="79">
        <f t="shared" si="8"/>
        <v>0</v>
      </c>
      <c r="AJ37" s="82">
        <f t="shared" si="9"/>
        <v>0</v>
      </c>
      <c r="AK37" s="82">
        <f t="shared" si="10"/>
        <v>0</v>
      </c>
      <c r="AL37" s="82">
        <f t="shared" si="11"/>
        <v>0</v>
      </c>
      <c r="AM37" s="79">
        <f>_xlfn.XLOOKUP($B37,'Partie 4'!$D$4:$D$14,'Partie 4'!$J$4:$J$14,"",0)</f>
        <v>0</v>
      </c>
      <c r="AN37" s="79">
        <f>_xlfn.XLOOKUP($B37,'Partie 4'!$E$4:$E$14,'Partie 4'!$J$4:$J$14,"",0)</f>
        <v>0</v>
      </c>
      <c r="AO37" s="79">
        <f>_xlfn.XLOOKUP($B37,'Partie 4'!$H$4:$H$14,'Partie 4'!$K$4:$K$14,"",0)</f>
        <v>0</v>
      </c>
      <c r="AP37" s="79">
        <f>_xlfn.XLOOKUP($B37,'Partie 4'!$I$4:$I$14,'Partie 4'!$K$4:$K$14,"",0)</f>
        <v>0</v>
      </c>
      <c r="AQ37" s="79">
        <f>_xlfn.XLOOKUP($B37,'Partie 4'!$D$4:$D$14,'Partie 4'!$K$4:$K$14,"",0)</f>
        <v>0</v>
      </c>
      <c r="AR37" s="79">
        <f>_xlfn.XLOOKUP($B37,'Partie 4'!$E$4:$E$14,'Partie 4'!$K$4:$K$14,"",0)</f>
        <v>0</v>
      </c>
      <c r="AS37" s="79">
        <f>_xlfn.XLOOKUP($B37,'Partie 4'!$H$4:$H$14,'Partie 4'!$J$4:$J$14,"",0)</f>
        <v>0</v>
      </c>
      <c r="AT37" s="79">
        <f>_xlfn.XLOOKUP($B37,'Partie 4'!$I$4:$I$14,'Partie 4'!$J$4:$J$14,"",0)</f>
        <v>0</v>
      </c>
      <c r="AU37" s="79">
        <f t="shared" si="12"/>
        <v>0</v>
      </c>
      <c r="AV37" s="83">
        <f t="shared" si="13"/>
        <v>0</v>
      </c>
      <c r="AW37" s="83">
        <f t="shared" si="14"/>
        <v>0</v>
      </c>
      <c r="AX37" s="83">
        <f t="shared" si="15"/>
        <v>0</v>
      </c>
      <c r="AY37" s="84">
        <f t="shared" si="16"/>
        <v>0</v>
      </c>
      <c r="AZ37" s="79">
        <f t="shared" si="17"/>
        <v>0</v>
      </c>
      <c r="BA37" s="79">
        <f t="shared" si="18"/>
        <v>0</v>
      </c>
    </row>
    <row r="38" spans="1:53" ht="15.75" hidden="1" x14ac:dyDescent="0.2">
      <c r="A38" s="70" t="str">
        <f>IF(B38="","",COUNTIF($B$6:B38,"&gt;&amp;0"))</f>
        <v/>
      </c>
      <c r="B38" s="70" t="str">
        <f>IF(ISBLANK(Inscriptions!B34),"",Inscriptions!B34)</f>
        <v/>
      </c>
      <c r="C38" s="79">
        <f>_xlfn.XLOOKUP($B38,'Partie 1'!$D$4:$D$14,'Partie 1'!$J$4:$J$14,"",0)</f>
        <v>0</v>
      </c>
      <c r="D38" s="79">
        <f>_xlfn.XLOOKUP($B38,'Partie 1'!$E$4:$E$14,'Partie 1'!$J$4:$J$14,"",0)</f>
        <v>0</v>
      </c>
      <c r="E38" s="79">
        <f>_xlfn.XLOOKUP($B38,'Partie 1'!$H$4:$H$14,'Partie 1'!$K$4:$K$14,"",0)</f>
        <v>0</v>
      </c>
      <c r="F38" s="79">
        <f>_xlfn.XLOOKUP($B38,'Partie 1'!$I$4:$I$14,'Partie 1'!$K$4:$K$14,"",0)</f>
        <v>0</v>
      </c>
      <c r="G38" s="79">
        <f>_xlfn.XLOOKUP($B38,'Partie 1'!$D$4:$D$14,'Partie 1'!$K$4:$K$14,"",0)</f>
        <v>0</v>
      </c>
      <c r="H38" s="79">
        <f>_xlfn.XLOOKUP($B38,'Partie 1'!$E$4:$E$14,'Partie 1'!$K$4:$K$14,"",0)</f>
        <v>0</v>
      </c>
      <c r="I38" s="79">
        <f>_xlfn.XLOOKUP($B38,'Partie 1'!$H$4:$H$14,'Partie 1'!$J$4:$J$14,"",0)</f>
        <v>0</v>
      </c>
      <c r="J38" s="79">
        <f>_xlfn.XLOOKUP($B38,'Partie 1'!$I$4:$I$14,'Partie 1'!$J$4:$J$14,"",0)</f>
        <v>0</v>
      </c>
      <c r="K38" s="79">
        <f t="shared" si="0"/>
        <v>0</v>
      </c>
      <c r="L38" s="80">
        <f t="shared" si="1"/>
        <v>0</v>
      </c>
      <c r="M38" s="80">
        <f t="shared" si="2"/>
        <v>0</v>
      </c>
      <c r="N38" s="80">
        <f t="shared" si="3"/>
        <v>0</v>
      </c>
      <c r="O38" s="79">
        <f>_xlfn.XLOOKUP($B38,'Partie 2'!$D$4:$D$14,'Partie 2'!$J$4:$J$14,"",0)</f>
        <v>0</v>
      </c>
      <c r="P38" s="79">
        <f>_xlfn.XLOOKUP($B38,'Partie 2'!$E$4:$E$14,'Partie 2'!$J$4:$J$14,"",0)</f>
        <v>0</v>
      </c>
      <c r="Q38" s="79">
        <f>_xlfn.XLOOKUP($B38,'Partie 2'!$H$4:$H$14,'Partie 2'!$K$4:$K$14,"",0)</f>
        <v>0</v>
      </c>
      <c r="R38" s="79">
        <f>_xlfn.XLOOKUP($B38,'Partie 2'!$I$4:$I$14,'Partie 2'!$K$4:$K$14,"",0)</f>
        <v>0</v>
      </c>
      <c r="S38" s="79">
        <f>_xlfn.XLOOKUP($B38,'Partie 2'!$D$4:$D$14,'Partie 2'!$K$4:$K$14,"",0)</f>
        <v>0</v>
      </c>
      <c r="T38" s="79">
        <f>_xlfn.XLOOKUP($B38,'Partie 2'!$E$4:$E$14,'Partie 2'!$K$4:$K$14,"",0)</f>
        <v>0</v>
      </c>
      <c r="U38" s="79">
        <f>_xlfn.XLOOKUP($B38,'Partie 2'!$H$4:$H$14,'Partie 2'!$J$4:$J$14,"",0)</f>
        <v>0</v>
      </c>
      <c r="V38" s="79">
        <f>_xlfn.XLOOKUP($B38,'Partie 2'!$I$4:$I$14,'Partie 2'!$J$4:$J$14,"",0)</f>
        <v>0</v>
      </c>
      <c r="W38" s="79">
        <f t="shared" si="4"/>
        <v>0</v>
      </c>
      <c r="X38" s="81">
        <f t="shared" si="5"/>
        <v>0</v>
      </c>
      <c r="Y38" s="81">
        <f t="shared" si="6"/>
        <v>0</v>
      </c>
      <c r="Z38" s="81">
        <f t="shared" si="7"/>
        <v>0</v>
      </c>
      <c r="AA38" s="79">
        <f>_xlfn.XLOOKUP($B38,'Partie 3'!$D$4:$D$14,'Partie 3'!$J$4:$J$14,"",0)</f>
        <v>0</v>
      </c>
      <c r="AB38" s="79">
        <f>_xlfn.XLOOKUP($B38,'Partie 3'!$E$4:$E$14,'Partie 3'!$J$4:$J$14,"",0)</f>
        <v>0</v>
      </c>
      <c r="AC38" s="79">
        <f>_xlfn.XLOOKUP($B38,'Partie 3'!$H$4:$H$14,'Partie 3'!$K$4:$K$14,"",0)</f>
        <v>0</v>
      </c>
      <c r="AD38" s="79">
        <f>_xlfn.XLOOKUP($B38,'Partie 3'!$I$4:$I$14,'Partie 3'!$K$4:$K$14,"",0)</f>
        <v>0</v>
      </c>
      <c r="AE38" s="79">
        <f>_xlfn.XLOOKUP($B38,'Partie 3'!$D$4:$D$14,'Partie 3'!$K$4:$K$14,"",0)</f>
        <v>0</v>
      </c>
      <c r="AF38" s="79">
        <f>_xlfn.XLOOKUP($B38,'Partie 3'!$E$4:$E$14,'Partie 3'!$K$4:$K$14,"",0)</f>
        <v>0</v>
      </c>
      <c r="AG38" s="79">
        <f>_xlfn.XLOOKUP($B38,'Partie 3'!$H$4:$H$14,'Partie 3'!$J$4:$J$14,"",0)</f>
        <v>0</v>
      </c>
      <c r="AH38" s="79">
        <f>_xlfn.XLOOKUP($B38,'Partie 3'!$I$4:$I$14,'Partie 3'!$K$4:$K$14,"",0)</f>
        <v>0</v>
      </c>
      <c r="AI38" s="79">
        <f t="shared" si="8"/>
        <v>0</v>
      </c>
      <c r="AJ38" s="82">
        <f t="shared" si="9"/>
        <v>0</v>
      </c>
      <c r="AK38" s="82">
        <f t="shared" si="10"/>
        <v>0</v>
      </c>
      <c r="AL38" s="82">
        <f t="shared" si="11"/>
        <v>0</v>
      </c>
      <c r="AM38" s="79">
        <f>_xlfn.XLOOKUP($B38,'Partie 4'!$D$4:$D$14,'Partie 4'!$J$4:$J$14,"",0)</f>
        <v>0</v>
      </c>
      <c r="AN38" s="79">
        <f>_xlfn.XLOOKUP($B38,'Partie 4'!$E$4:$E$14,'Partie 4'!$J$4:$J$14,"",0)</f>
        <v>0</v>
      </c>
      <c r="AO38" s="79">
        <f>_xlfn.XLOOKUP($B38,'Partie 4'!$H$4:$H$14,'Partie 4'!$K$4:$K$14,"",0)</f>
        <v>0</v>
      </c>
      <c r="AP38" s="79">
        <f>_xlfn.XLOOKUP($B38,'Partie 4'!$I$4:$I$14,'Partie 4'!$K$4:$K$14,"",0)</f>
        <v>0</v>
      </c>
      <c r="AQ38" s="79">
        <f>_xlfn.XLOOKUP($B38,'Partie 4'!$D$4:$D$14,'Partie 4'!$K$4:$K$14,"",0)</f>
        <v>0</v>
      </c>
      <c r="AR38" s="79">
        <f>_xlfn.XLOOKUP($B38,'Partie 4'!$E$4:$E$14,'Partie 4'!$K$4:$K$14,"",0)</f>
        <v>0</v>
      </c>
      <c r="AS38" s="79">
        <f>_xlfn.XLOOKUP($B38,'Partie 4'!$H$4:$H$14,'Partie 4'!$J$4:$J$14,"",0)</f>
        <v>0</v>
      </c>
      <c r="AT38" s="79">
        <f>_xlfn.XLOOKUP($B38,'Partie 4'!$I$4:$I$14,'Partie 4'!$J$4:$J$14,"",0)</f>
        <v>0</v>
      </c>
      <c r="AU38" s="79">
        <f t="shared" si="12"/>
        <v>0</v>
      </c>
      <c r="AV38" s="83">
        <f t="shared" si="13"/>
        <v>0</v>
      </c>
      <c r="AW38" s="83">
        <f t="shared" si="14"/>
        <v>0</v>
      </c>
      <c r="AX38" s="83">
        <f t="shared" si="15"/>
        <v>0</v>
      </c>
      <c r="AY38" s="84">
        <f t="shared" si="16"/>
        <v>0</v>
      </c>
      <c r="AZ38" s="79">
        <f t="shared" si="17"/>
        <v>0</v>
      </c>
      <c r="BA38" s="79">
        <f t="shared" si="18"/>
        <v>0</v>
      </c>
    </row>
    <row r="39" spans="1:53" ht="15.75" hidden="1" x14ac:dyDescent="0.2">
      <c r="A39" s="70" t="str">
        <f>IF(B39="","",COUNTIF($B$6:B39,"&gt;&amp;0"))</f>
        <v/>
      </c>
      <c r="B39" s="70" t="str">
        <f>IF(ISBLANK(Inscriptions!B35),"",Inscriptions!B35)</f>
        <v/>
      </c>
      <c r="C39" s="79">
        <f>_xlfn.XLOOKUP($B39,'Partie 1'!$D$4:$D$14,'Partie 1'!$J$4:$J$14,"",0)</f>
        <v>0</v>
      </c>
      <c r="D39" s="79">
        <f>_xlfn.XLOOKUP($B39,'Partie 1'!$E$4:$E$14,'Partie 1'!$J$4:$J$14,"",0)</f>
        <v>0</v>
      </c>
      <c r="E39" s="79">
        <f>_xlfn.XLOOKUP($B39,'Partie 1'!$H$4:$H$14,'Partie 1'!$K$4:$K$14,"",0)</f>
        <v>0</v>
      </c>
      <c r="F39" s="79">
        <f>_xlfn.XLOOKUP($B39,'Partie 1'!$I$4:$I$14,'Partie 1'!$K$4:$K$14,"",0)</f>
        <v>0</v>
      </c>
      <c r="G39" s="79">
        <f>_xlfn.XLOOKUP($B39,'Partie 1'!$D$4:$D$14,'Partie 1'!$K$4:$K$14,"",0)</f>
        <v>0</v>
      </c>
      <c r="H39" s="79">
        <f>_xlfn.XLOOKUP($B39,'Partie 1'!$E$4:$E$14,'Partie 1'!$K$4:$K$14,"",0)</f>
        <v>0</v>
      </c>
      <c r="I39" s="79">
        <f>_xlfn.XLOOKUP($B39,'Partie 1'!$H$4:$H$14,'Partie 1'!$J$4:$J$14,"",0)</f>
        <v>0</v>
      </c>
      <c r="J39" s="79">
        <f>_xlfn.XLOOKUP($B39,'Partie 1'!$I$4:$I$14,'Partie 1'!$J$4:$J$14,"",0)</f>
        <v>0</v>
      </c>
      <c r="K39" s="79">
        <f t="shared" si="0"/>
        <v>0</v>
      </c>
      <c r="L39" s="80">
        <f t="shared" si="1"/>
        <v>0</v>
      </c>
      <c r="M39" s="80">
        <f t="shared" si="2"/>
        <v>0</v>
      </c>
      <c r="N39" s="80">
        <f t="shared" si="3"/>
        <v>0</v>
      </c>
      <c r="O39" s="79">
        <f>_xlfn.XLOOKUP($B39,'Partie 2'!$D$4:$D$14,'Partie 2'!$J$4:$J$14,"",0)</f>
        <v>0</v>
      </c>
      <c r="P39" s="79">
        <f>_xlfn.XLOOKUP($B39,'Partie 2'!$E$4:$E$14,'Partie 2'!$J$4:$J$14,"",0)</f>
        <v>0</v>
      </c>
      <c r="Q39" s="79">
        <f>_xlfn.XLOOKUP($B39,'Partie 2'!$H$4:$H$14,'Partie 2'!$K$4:$K$14,"",0)</f>
        <v>0</v>
      </c>
      <c r="R39" s="79">
        <f>_xlfn.XLOOKUP($B39,'Partie 2'!$I$4:$I$14,'Partie 2'!$K$4:$K$14,"",0)</f>
        <v>0</v>
      </c>
      <c r="S39" s="79">
        <f>_xlfn.XLOOKUP($B39,'Partie 2'!$D$4:$D$14,'Partie 2'!$K$4:$K$14,"",0)</f>
        <v>0</v>
      </c>
      <c r="T39" s="79">
        <f>_xlfn.XLOOKUP($B39,'Partie 2'!$E$4:$E$14,'Partie 2'!$K$4:$K$14,"",0)</f>
        <v>0</v>
      </c>
      <c r="U39" s="79">
        <f>_xlfn.XLOOKUP($B39,'Partie 2'!$H$4:$H$14,'Partie 2'!$J$4:$J$14,"",0)</f>
        <v>0</v>
      </c>
      <c r="V39" s="79">
        <f>_xlfn.XLOOKUP($B39,'Partie 2'!$I$4:$I$14,'Partie 2'!$J$4:$J$14,"",0)</f>
        <v>0</v>
      </c>
      <c r="W39" s="79">
        <f t="shared" si="4"/>
        <v>0</v>
      </c>
      <c r="X39" s="81">
        <f t="shared" si="5"/>
        <v>0</v>
      </c>
      <c r="Y39" s="81">
        <f t="shared" si="6"/>
        <v>0</v>
      </c>
      <c r="Z39" s="81">
        <f t="shared" si="7"/>
        <v>0</v>
      </c>
      <c r="AA39" s="79">
        <f>_xlfn.XLOOKUP($B39,'Partie 3'!$D$4:$D$14,'Partie 3'!$J$4:$J$14,"",0)</f>
        <v>0</v>
      </c>
      <c r="AB39" s="79">
        <f>_xlfn.XLOOKUP($B39,'Partie 3'!$E$4:$E$14,'Partie 3'!$J$4:$J$14,"",0)</f>
        <v>0</v>
      </c>
      <c r="AC39" s="79">
        <f>_xlfn.XLOOKUP($B39,'Partie 3'!$H$4:$H$14,'Partie 3'!$K$4:$K$14,"",0)</f>
        <v>0</v>
      </c>
      <c r="AD39" s="79">
        <f>_xlfn.XLOOKUP($B39,'Partie 3'!$I$4:$I$14,'Partie 3'!$K$4:$K$14,"",0)</f>
        <v>0</v>
      </c>
      <c r="AE39" s="79">
        <f>_xlfn.XLOOKUP($B39,'Partie 3'!$D$4:$D$14,'Partie 3'!$K$4:$K$14,"",0)</f>
        <v>0</v>
      </c>
      <c r="AF39" s="79">
        <f>_xlfn.XLOOKUP($B39,'Partie 3'!$E$4:$E$14,'Partie 3'!$K$4:$K$14,"",0)</f>
        <v>0</v>
      </c>
      <c r="AG39" s="79">
        <f>_xlfn.XLOOKUP($B39,'Partie 3'!$H$4:$H$14,'Partie 3'!$J$4:$J$14,"",0)</f>
        <v>0</v>
      </c>
      <c r="AH39" s="79">
        <f>_xlfn.XLOOKUP($B39,'Partie 3'!$I$4:$I$14,'Partie 3'!$K$4:$K$14,"",0)</f>
        <v>0</v>
      </c>
      <c r="AI39" s="79">
        <f t="shared" si="8"/>
        <v>0</v>
      </c>
      <c r="AJ39" s="82">
        <f t="shared" si="9"/>
        <v>0</v>
      </c>
      <c r="AK39" s="82">
        <f t="shared" si="10"/>
        <v>0</v>
      </c>
      <c r="AL39" s="82">
        <f t="shared" si="11"/>
        <v>0</v>
      </c>
      <c r="AM39" s="79">
        <f>_xlfn.XLOOKUP($B39,'Partie 4'!$D$4:$D$14,'Partie 4'!$J$4:$J$14,"",0)</f>
        <v>0</v>
      </c>
      <c r="AN39" s="79">
        <f>_xlfn.XLOOKUP($B39,'Partie 4'!$E$4:$E$14,'Partie 4'!$J$4:$J$14,"",0)</f>
        <v>0</v>
      </c>
      <c r="AO39" s="79">
        <f>_xlfn.XLOOKUP($B39,'Partie 4'!$H$4:$H$14,'Partie 4'!$K$4:$K$14,"",0)</f>
        <v>0</v>
      </c>
      <c r="AP39" s="79">
        <f>_xlfn.XLOOKUP($B39,'Partie 4'!$I$4:$I$14,'Partie 4'!$K$4:$K$14,"",0)</f>
        <v>0</v>
      </c>
      <c r="AQ39" s="79">
        <f>_xlfn.XLOOKUP($B39,'Partie 4'!$D$4:$D$14,'Partie 4'!$K$4:$K$14,"",0)</f>
        <v>0</v>
      </c>
      <c r="AR39" s="79">
        <f>_xlfn.XLOOKUP($B39,'Partie 4'!$E$4:$E$14,'Partie 4'!$K$4:$K$14,"",0)</f>
        <v>0</v>
      </c>
      <c r="AS39" s="79">
        <f>_xlfn.XLOOKUP($B39,'Partie 4'!$H$4:$H$14,'Partie 4'!$J$4:$J$14,"",0)</f>
        <v>0</v>
      </c>
      <c r="AT39" s="79">
        <f>_xlfn.XLOOKUP($B39,'Partie 4'!$I$4:$I$14,'Partie 4'!$J$4:$J$14,"",0)</f>
        <v>0</v>
      </c>
      <c r="AU39" s="79">
        <f t="shared" si="12"/>
        <v>0</v>
      </c>
      <c r="AV39" s="83">
        <f t="shared" si="13"/>
        <v>0</v>
      </c>
      <c r="AW39" s="83">
        <f t="shared" si="14"/>
        <v>0</v>
      </c>
      <c r="AX39" s="83">
        <f t="shared" si="15"/>
        <v>0</v>
      </c>
      <c r="AY39" s="84">
        <f t="shared" si="16"/>
        <v>0</v>
      </c>
      <c r="AZ39" s="79">
        <f t="shared" si="17"/>
        <v>0</v>
      </c>
      <c r="BA39" s="79">
        <f t="shared" si="18"/>
        <v>0</v>
      </c>
    </row>
    <row r="40" spans="1:53" ht="15.75" hidden="1" x14ac:dyDescent="0.2">
      <c r="A40" s="70" t="str">
        <f>IF(B40="","",COUNTIF($B$6:B40,"&gt;&amp;0"))</f>
        <v/>
      </c>
      <c r="B40" s="70" t="str">
        <f>IF(ISBLANK(Inscriptions!B36),"",Inscriptions!B36)</f>
        <v/>
      </c>
      <c r="C40" s="79">
        <f>_xlfn.XLOOKUP($B40,'Partie 1'!$D$4:$D$14,'Partie 1'!$J$4:$J$14,"",0)</f>
        <v>0</v>
      </c>
      <c r="D40" s="79">
        <f>_xlfn.XLOOKUP($B40,'Partie 1'!$E$4:$E$14,'Partie 1'!$J$4:$J$14,"",0)</f>
        <v>0</v>
      </c>
      <c r="E40" s="79">
        <f>_xlfn.XLOOKUP($B40,'Partie 1'!$H$4:$H$14,'Partie 1'!$K$4:$K$14,"",0)</f>
        <v>0</v>
      </c>
      <c r="F40" s="79">
        <f>_xlfn.XLOOKUP($B40,'Partie 1'!$I$4:$I$14,'Partie 1'!$K$4:$K$14,"",0)</f>
        <v>0</v>
      </c>
      <c r="G40" s="79">
        <f>_xlfn.XLOOKUP($B40,'Partie 1'!$D$4:$D$14,'Partie 1'!$K$4:$K$14,"",0)</f>
        <v>0</v>
      </c>
      <c r="H40" s="79">
        <f>_xlfn.XLOOKUP($B40,'Partie 1'!$E$4:$E$14,'Partie 1'!$K$4:$K$14,"",0)</f>
        <v>0</v>
      </c>
      <c r="I40" s="79">
        <f>_xlfn.XLOOKUP($B40,'Partie 1'!$H$4:$H$14,'Partie 1'!$J$4:$J$14,"",0)</f>
        <v>0</v>
      </c>
      <c r="J40" s="79">
        <f>_xlfn.XLOOKUP($B40,'Partie 1'!$I$4:$I$14,'Partie 1'!$J$4:$J$14,"",0)</f>
        <v>0</v>
      </c>
      <c r="K40" s="79">
        <f t="shared" si="0"/>
        <v>0</v>
      </c>
      <c r="L40" s="80">
        <f t="shared" si="1"/>
        <v>0</v>
      </c>
      <c r="M40" s="80">
        <f t="shared" si="2"/>
        <v>0</v>
      </c>
      <c r="N40" s="80">
        <f t="shared" si="3"/>
        <v>0</v>
      </c>
      <c r="O40" s="79">
        <f>_xlfn.XLOOKUP($B40,'Partie 2'!$D$4:$D$14,'Partie 2'!$J$4:$J$14,"",0)</f>
        <v>0</v>
      </c>
      <c r="P40" s="79">
        <f>_xlfn.XLOOKUP($B40,'Partie 2'!$E$4:$E$14,'Partie 2'!$J$4:$J$14,"",0)</f>
        <v>0</v>
      </c>
      <c r="Q40" s="79">
        <f>_xlfn.XLOOKUP($B40,'Partie 2'!$H$4:$H$14,'Partie 2'!$K$4:$K$14,"",0)</f>
        <v>0</v>
      </c>
      <c r="R40" s="79">
        <f>_xlfn.XLOOKUP($B40,'Partie 2'!$I$4:$I$14,'Partie 2'!$K$4:$K$14,"",0)</f>
        <v>0</v>
      </c>
      <c r="S40" s="79">
        <f>_xlfn.XLOOKUP($B40,'Partie 2'!$D$4:$D$14,'Partie 2'!$K$4:$K$14,"",0)</f>
        <v>0</v>
      </c>
      <c r="T40" s="79">
        <f>_xlfn.XLOOKUP($B40,'Partie 2'!$E$4:$E$14,'Partie 2'!$K$4:$K$14,"",0)</f>
        <v>0</v>
      </c>
      <c r="U40" s="79">
        <f>_xlfn.XLOOKUP($B40,'Partie 2'!$H$4:$H$14,'Partie 2'!$J$4:$J$14,"",0)</f>
        <v>0</v>
      </c>
      <c r="V40" s="79">
        <f>_xlfn.XLOOKUP($B40,'Partie 2'!$I$4:$I$14,'Partie 2'!$J$4:$J$14,"",0)</f>
        <v>0</v>
      </c>
      <c r="W40" s="79">
        <f t="shared" si="4"/>
        <v>0</v>
      </c>
      <c r="X40" s="81">
        <f t="shared" si="5"/>
        <v>0</v>
      </c>
      <c r="Y40" s="81">
        <f t="shared" si="6"/>
        <v>0</v>
      </c>
      <c r="Z40" s="81">
        <f t="shared" si="7"/>
        <v>0</v>
      </c>
      <c r="AA40" s="79">
        <f>_xlfn.XLOOKUP($B40,'Partie 3'!$D$4:$D$14,'Partie 3'!$J$4:$J$14,"",0)</f>
        <v>0</v>
      </c>
      <c r="AB40" s="79">
        <f>_xlfn.XLOOKUP($B40,'Partie 3'!$E$4:$E$14,'Partie 3'!$J$4:$J$14,"",0)</f>
        <v>0</v>
      </c>
      <c r="AC40" s="79">
        <f>_xlfn.XLOOKUP($B40,'Partie 3'!$H$4:$H$14,'Partie 3'!$K$4:$K$14,"",0)</f>
        <v>0</v>
      </c>
      <c r="AD40" s="79">
        <f>_xlfn.XLOOKUP($B40,'Partie 3'!$I$4:$I$14,'Partie 3'!$K$4:$K$14,"",0)</f>
        <v>0</v>
      </c>
      <c r="AE40" s="79">
        <f>_xlfn.XLOOKUP($B40,'Partie 3'!$D$4:$D$14,'Partie 3'!$K$4:$K$14,"",0)</f>
        <v>0</v>
      </c>
      <c r="AF40" s="79">
        <f>_xlfn.XLOOKUP($B40,'Partie 3'!$E$4:$E$14,'Partie 3'!$K$4:$K$14,"",0)</f>
        <v>0</v>
      </c>
      <c r="AG40" s="79">
        <f>_xlfn.XLOOKUP($B40,'Partie 3'!$H$4:$H$14,'Partie 3'!$J$4:$J$14,"",0)</f>
        <v>0</v>
      </c>
      <c r="AH40" s="79">
        <f>_xlfn.XLOOKUP($B40,'Partie 3'!$I$4:$I$14,'Partie 3'!$K$4:$K$14,"",0)</f>
        <v>0</v>
      </c>
      <c r="AI40" s="79">
        <f t="shared" si="8"/>
        <v>0</v>
      </c>
      <c r="AJ40" s="82">
        <f t="shared" si="9"/>
        <v>0</v>
      </c>
      <c r="AK40" s="82">
        <f t="shared" si="10"/>
        <v>0</v>
      </c>
      <c r="AL40" s="82">
        <f t="shared" si="11"/>
        <v>0</v>
      </c>
      <c r="AM40" s="79">
        <f>_xlfn.XLOOKUP($B40,'Partie 4'!$D$4:$D$14,'Partie 4'!$J$4:$J$14,"",0)</f>
        <v>0</v>
      </c>
      <c r="AN40" s="79">
        <f>_xlfn.XLOOKUP($B40,'Partie 4'!$E$4:$E$14,'Partie 4'!$J$4:$J$14,"",0)</f>
        <v>0</v>
      </c>
      <c r="AO40" s="79">
        <f>_xlfn.XLOOKUP($B40,'Partie 4'!$H$4:$H$14,'Partie 4'!$K$4:$K$14,"",0)</f>
        <v>0</v>
      </c>
      <c r="AP40" s="79">
        <f>_xlfn.XLOOKUP($B40,'Partie 4'!$I$4:$I$14,'Partie 4'!$K$4:$K$14,"",0)</f>
        <v>0</v>
      </c>
      <c r="AQ40" s="79">
        <f>_xlfn.XLOOKUP($B40,'Partie 4'!$D$4:$D$14,'Partie 4'!$K$4:$K$14,"",0)</f>
        <v>0</v>
      </c>
      <c r="AR40" s="79">
        <f>_xlfn.XLOOKUP($B40,'Partie 4'!$E$4:$E$14,'Partie 4'!$K$4:$K$14,"",0)</f>
        <v>0</v>
      </c>
      <c r="AS40" s="79">
        <f>_xlfn.XLOOKUP($B40,'Partie 4'!$H$4:$H$14,'Partie 4'!$J$4:$J$14,"",0)</f>
        <v>0</v>
      </c>
      <c r="AT40" s="79">
        <f>_xlfn.XLOOKUP($B40,'Partie 4'!$I$4:$I$14,'Partie 4'!$J$4:$J$14,"",0)</f>
        <v>0</v>
      </c>
      <c r="AU40" s="79">
        <f t="shared" si="12"/>
        <v>0</v>
      </c>
      <c r="AV40" s="83">
        <f t="shared" si="13"/>
        <v>0</v>
      </c>
      <c r="AW40" s="83">
        <f t="shared" si="14"/>
        <v>0</v>
      </c>
      <c r="AX40" s="83">
        <f t="shared" si="15"/>
        <v>0</v>
      </c>
      <c r="AY40" s="84">
        <f t="shared" si="16"/>
        <v>0</v>
      </c>
      <c r="AZ40" s="79">
        <f t="shared" si="17"/>
        <v>0</v>
      </c>
      <c r="BA40" s="79">
        <f t="shared" si="18"/>
        <v>0</v>
      </c>
    </row>
    <row r="41" spans="1:53" ht="15.75" hidden="1" x14ac:dyDescent="0.2">
      <c r="A41" s="70" t="str">
        <f>IF(B41="","",COUNTIF($B$6:B41,"&gt;&amp;0"))</f>
        <v/>
      </c>
      <c r="B41" s="70" t="str">
        <f>IF(ISBLANK(Inscriptions!B37),"",Inscriptions!B37)</f>
        <v/>
      </c>
      <c r="C41" s="79">
        <f>_xlfn.XLOOKUP($B41,'Partie 1'!$D$4:$D$14,'Partie 1'!$J$4:$J$14,"",0)</f>
        <v>0</v>
      </c>
      <c r="D41" s="79">
        <f>_xlfn.XLOOKUP($B41,'Partie 1'!$E$4:$E$14,'Partie 1'!$J$4:$J$14,"",0)</f>
        <v>0</v>
      </c>
      <c r="E41" s="79">
        <f>_xlfn.XLOOKUP($B41,'Partie 1'!$H$4:$H$14,'Partie 1'!$K$4:$K$14,"",0)</f>
        <v>0</v>
      </c>
      <c r="F41" s="79">
        <f>_xlfn.XLOOKUP($B41,'Partie 1'!$I$4:$I$14,'Partie 1'!$K$4:$K$14,"",0)</f>
        <v>0</v>
      </c>
      <c r="G41" s="79">
        <f>_xlfn.XLOOKUP($B41,'Partie 1'!$D$4:$D$14,'Partie 1'!$K$4:$K$14,"",0)</f>
        <v>0</v>
      </c>
      <c r="H41" s="79">
        <f>_xlfn.XLOOKUP($B41,'Partie 1'!$E$4:$E$14,'Partie 1'!$K$4:$K$14,"",0)</f>
        <v>0</v>
      </c>
      <c r="I41" s="79">
        <f>_xlfn.XLOOKUP($B41,'Partie 1'!$H$4:$H$14,'Partie 1'!$J$4:$J$14,"",0)</f>
        <v>0</v>
      </c>
      <c r="J41" s="79">
        <f>_xlfn.XLOOKUP($B41,'Partie 1'!$I$4:$I$14,'Partie 1'!$J$4:$J$14,"",0)</f>
        <v>0</v>
      </c>
      <c r="K41" s="79">
        <f t="shared" si="0"/>
        <v>0</v>
      </c>
      <c r="L41" s="80">
        <f t="shared" si="1"/>
        <v>0</v>
      </c>
      <c r="M41" s="80">
        <f t="shared" si="2"/>
        <v>0</v>
      </c>
      <c r="N41" s="80">
        <f t="shared" si="3"/>
        <v>0</v>
      </c>
      <c r="O41" s="79">
        <f>_xlfn.XLOOKUP($B41,'Partie 2'!$D$4:$D$14,'Partie 2'!$J$4:$J$14,"",0)</f>
        <v>0</v>
      </c>
      <c r="P41" s="79">
        <f>_xlfn.XLOOKUP($B41,'Partie 2'!$E$4:$E$14,'Partie 2'!$J$4:$J$14,"",0)</f>
        <v>0</v>
      </c>
      <c r="Q41" s="79">
        <f>_xlfn.XLOOKUP($B41,'Partie 2'!$H$4:$H$14,'Partie 2'!$K$4:$K$14,"",0)</f>
        <v>0</v>
      </c>
      <c r="R41" s="79">
        <f>_xlfn.XLOOKUP($B41,'Partie 2'!$I$4:$I$14,'Partie 2'!$K$4:$K$14,"",0)</f>
        <v>0</v>
      </c>
      <c r="S41" s="79">
        <f>_xlfn.XLOOKUP($B41,'Partie 2'!$D$4:$D$14,'Partie 2'!$K$4:$K$14,"",0)</f>
        <v>0</v>
      </c>
      <c r="T41" s="79">
        <f>_xlfn.XLOOKUP($B41,'Partie 2'!$E$4:$E$14,'Partie 2'!$K$4:$K$14,"",0)</f>
        <v>0</v>
      </c>
      <c r="U41" s="79">
        <f>_xlfn.XLOOKUP($B41,'Partie 2'!$H$4:$H$14,'Partie 2'!$J$4:$J$14,"",0)</f>
        <v>0</v>
      </c>
      <c r="V41" s="79">
        <f>_xlfn.XLOOKUP($B41,'Partie 2'!$I$4:$I$14,'Partie 2'!$J$4:$J$14,"",0)</f>
        <v>0</v>
      </c>
      <c r="W41" s="79">
        <f t="shared" si="4"/>
        <v>0</v>
      </c>
      <c r="X41" s="81">
        <f t="shared" si="5"/>
        <v>0</v>
      </c>
      <c r="Y41" s="81">
        <f t="shared" si="6"/>
        <v>0</v>
      </c>
      <c r="Z41" s="81">
        <f t="shared" si="7"/>
        <v>0</v>
      </c>
      <c r="AA41" s="79">
        <f>_xlfn.XLOOKUP($B41,'Partie 3'!$D$4:$D$14,'Partie 3'!$J$4:$J$14,"",0)</f>
        <v>0</v>
      </c>
      <c r="AB41" s="79">
        <f>_xlfn.XLOOKUP($B41,'Partie 3'!$E$4:$E$14,'Partie 3'!$J$4:$J$14,"",0)</f>
        <v>0</v>
      </c>
      <c r="AC41" s="79">
        <f>_xlfn.XLOOKUP($B41,'Partie 3'!$H$4:$H$14,'Partie 3'!$K$4:$K$14,"",0)</f>
        <v>0</v>
      </c>
      <c r="AD41" s="79">
        <f>_xlfn.XLOOKUP($B41,'Partie 3'!$I$4:$I$14,'Partie 3'!$K$4:$K$14,"",0)</f>
        <v>0</v>
      </c>
      <c r="AE41" s="79">
        <f>_xlfn.XLOOKUP($B41,'Partie 3'!$D$4:$D$14,'Partie 3'!$K$4:$K$14,"",0)</f>
        <v>0</v>
      </c>
      <c r="AF41" s="79">
        <f>_xlfn.XLOOKUP($B41,'Partie 3'!$E$4:$E$14,'Partie 3'!$K$4:$K$14,"",0)</f>
        <v>0</v>
      </c>
      <c r="AG41" s="79">
        <f>_xlfn.XLOOKUP($B41,'Partie 3'!$H$4:$H$14,'Partie 3'!$J$4:$J$14,"",0)</f>
        <v>0</v>
      </c>
      <c r="AH41" s="79">
        <f>_xlfn.XLOOKUP($B41,'Partie 3'!$I$4:$I$14,'Partie 3'!$K$4:$K$14,"",0)</f>
        <v>0</v>
      </c>
      <c r="AI41" s="79">
        <f t="shared" si="8"/>
        <v>0</v>
      </c>
      <c r="AJ41" s="82">
        <f t="shared" si="9"/>
        <v>0</v>
      </c>
      <c r="AK41" s="82">
        <f t="shared" si="10"/>
        <v>0</v>
      </c>
      <c r="AL41" s="82">
        <f t="shared" si="11"/>
        <v>0</v>
      </c>
      <c r="AM41" s="79">
        <f>_xlfn.XLOOKUP($B41,'Partie 4'!$D$4:$D$14,'Partie 4'!$J$4:$J$14,"",0)</f>
        <v>0</v>
      </c>
      <c r="AN41" s="79">
        <f>_xlfn.XLOOKUP($B41,'Partie 4'!$E$4:$E$14,'Partie 4'!$J$4:$J$14,"",0)</f>
        <v>0</v>
      </c>
      <c r="AO41" s="79">
        <f>_xlfn.XLOOKUP($B41,'Partie 4'!$H$4:$H$14,'Partie 4'!$K$4:$K$14,"",0)</f>
        <v>0</v>
      </c>
      <c r="AP41" s="79">
        <f>_xlfn.XLOOKUP($B41,'Partie 4'!$I$4:$I$14,'Partie 4'!$K$4:$K$14,"",0)</f>
        <v>0</v>
      </c>
      <c r="AQ41" s="79">
        <f>_xlfn.XLOOKUP($B41,'Partie 4'!$D$4:$D$14,'Partie 4'!$K$4:$K$14,"",0)</f>
        <v>0</v>
      </c>
      <c r="AR41" s="79">
        <f>_xlfn.XLOOKUP($B41,'Partie 4'!$E$4:$E$14,'Partie 4'!$K$4:$K$14,"",0)</f>
        <v>0</v>
      </c>
      <c r="AS41" s="79">
        <f>_xlfn.XLOOKUP($B41,'Partie 4'!$H$4:$H$14,'Partie 4'!$J$4:$J$14,"",0)</f>
        <v>0</v>
      </c>
      <c r="AT41" s="79">
        <f>_xlfn.XLOOKUP($B41,'Partie 4'!$I$4:$I$14,'Partie 4'!$J$4:$J$14,"",0)</f>
        <v>0</v>
      </c>
      <c r="AU41" s="79">
        <f t="shared" si="12"/>
        <v>0</v>
      </c>
      <c r="AV41" s="83">
        <f t="shared" si="13"/>
        <v>0</v>
      </c>
      <c r="AW41" s="83">
        <f t="shared" si="14"/>
        <v>0</v>
      </c>
      <c r="AX41" s="83">
        <f t="shared" si="15"/>
        <v>0</v>
      </c>
      <c r="AY41" s="84">
        <f t="shared" si="16"/>
        <v>0</v>
      </c>
      <c r="AZ41" s="79">
        <f t="shared" si="17"/>
        <v>0</v>
      </c>
      <c r="BA41" s="79">
        <f t="shared" si="18"/>
        <v>0</v>
      </c>
    </row>
    <row r="42" spans="1:53" ht="15.75" hidden="1" x14ac:dyDescent="0.2">
      <c r="A42" s="70" t="str">
        <f>IF(B42="","",COUNTIF($B$6:B42,"&gt;&amp;0"))</f>
        <v/>
      </c>
      <c r="B42" s="70" t="str">
        <f>IF(ISBLANK(Inscriptions!B38),"",Inscriptions!B38)</f>
        <v/>
      </c>
      <c r="C42" s="79">
        <f>_xlfn.XLOOKUP($B42,'Partie 1'!$D$4:$D$14,'Partie 1'!$J$4:$J$14,"",0)</f>
        <v>0</v>
      </c>
      <c r="D42" s="79">
        <f>_xlfn.XLOOKUP($B42,'Partie 1'!$E$4:$E$14,'Partie 1'!$J$4:$J$14,"",0)</f>
        <v>0</v>
      </c>
      <c r="E42" s="79">
        <f>_xlfn.XLOOKUP($B42,'Partie 1'!$H$4:$H$14,'Partie 1'!$K$4:$K$14,"",0)</f>
        <v>0</v>
      </c>
      <c r="F42" s="79">
        <f>_xlfn.XLOOKUP($B42,'Partie 1'!$I$4:$I$14,'Partie 1'!$K$4:$K$14,"",0)</f>
        <v>0</v>
      </c>
      <c r="G42" s="79">
        <f>_xlfn.XLOOKUP($B42,'Partie 1'!$D$4:$D$14,'Partie 1'!$K$4:$K$14,"",0)</f>
        <v>0</v>
      </c>
      <c r="H42" s="79">
        <f>_xlfn.XLOOKUP($B42,'Partie 1'!$E$4:$E$14,'Partie 1'!$K$4:$K$14,"",0)</f>
        <v>0</v>
      </c>
      <c r="I42" s="79">
        <f>_xlfn.XLOOKUP($B42,'Partie 1'!$H$4:$H$14,'Partie 1'!$J$4:$J$14,"",0)</f>
        <v>0</v>
      </c>
      <c r="J42" s="79">
        <f>_xlfn.XLOOKUP($B42,'Partie 1'!$I$4:$I$14,'Partie 1'!$J$4:$J$14,"",0)</f>
        <v>0</v>
      </c>
      <c r="K42" s="79">
        <f t="shared" si="0"/>
        <v>0</v>
      </c>
      <c r="L42" s="80">
        <f t="shared" si="1"/>
        <v>0</v>
      </c>
      <c r="M42" s="80">
        <f t="shared" si="2"/>
        <v>0</v>
      </c>
      <c r="N42" s="80">
        <f t="shared" si="3"/>
        <v>0</v>
      </c>
      <c r="O42" s="79">
        <f>_xlfn.XLOOKUP($B42,'Partie 2'!$D$4:$D$14,'Partie 2'!$J$4:$J$14,"",0)</f>
        <v>0</v>
      </c>
      <c r="P42" s="79">
        <f>_xlfn.XLOOKUP($B42,'Partie 2'!$E$4:$E$14,'Partie 2'!$J$4:$J$14,"",0)</f>
        <v>0</v>
      </c>
      <c r="Q42" s="79">
        <f>_xlfn.XLOOKUP($B42,'Partie 2'!$H$4:$H$14,'Partie 2'!$K$4:$K$14,"",0)</f>
        <v>0</v>
      </c>
      <c r="R42" s="79">
        <f>_xlfn.XLOOKUP($B42,'Partie 2'!$I$4:$I$14,'Partie 2'!$K$4:$K$14,"",0)</f>
        <v>0</v>
      </c>
      <c r="S42" s="79">
        <f>_xlfn.XLOOKUP($B42,'Partie 2'!$D$4:$D$14,'Partie 2'!$K$4:$K$14,"",0)</f>
        <v>0</v>
      </c>
      <c r="T42" s="79">
        <f>_xlfn.XLOOKUP($B42,'Partie 2'!$E$4:$E$14,'Partie 2'!$K$4:$K$14,"",0)</f>
        <v>0</v>
      </c>
      <c r="U42" s="79">
        <f>_xlfn.XLOOKUP($B42,'Partie 2'!$H$4:$H$14,'Partie 2'!$J$4:$J$14,"",0)</f>
        <v>0</v>
      </c>
      <c r="V42" s="79">
        <f>_xlfn.XLOOKUP($B42,'Partie 2'!$I$4:$I$14,'Partie 2'!$J$4:$J$14,"",0)</f>
        <v>0</v>
      </c>
      <c r="W42" s="79">
        <f t="shared" si="4"/>
        <v>0</v>
      </c>
      <c r="X42" s="81">
        <f t="shared" si="5"/>
        <v>0</v>
      </c>
      <c r="Y42" s="81">
        <f t="shared" si="6"/>
        <v>0</v>
      </c>
      <c r="Z42" s="81">
        <f t="shared" si="7"/>
        <v>0</v>
      </c>
      <c r="AA42" s="79">
        <f>_xlfn.XLOOKUP($B42,'Partie 3'!$D$4:$D$14,'Partie 3'!$J$4:$J$14,"",0)</f>
        <v>0</v>
      </c>
      <c r="AB42" s="79">
        <f>_xlfn.XLOOKUP($B42,'Partie 3'!$E$4:$E$14,'Partie 3'!$J$4:$J$14,"",0)</f>
        <v>0</v>
      </c>
      <c r="AC42" s="79">
        <f>_xlfn.XLOOKUP($B42,'Partie 3'!$H$4:$H$14,'Partie 3'!$K$4:$K$14,"",0)</f>
        <v>0</v>
      </c>
      <c r="AD42" s="79">
        <f>_xlfn.XLOOKUP($B42,'Partie 3'!$I$4:$I$14,'Partie 3'!$K$4:$K$14,"",0)</f>
        <v>0</v>
      </c>
      <c r="AE42" s="79">
        <f>_xlfn.XLOOKUP($B42,'Partie 3'!$D$4:$D$14,'Partie 3'!$K$4:$K$14,"",0)</f>
        <v>0</v>
      </c>
      <c r="AF42" s="79">
        <f>_xlfn.XLOOKUP($B42,'Partie 3'!$E$4:$E$14,'Partie 3'!$K$4:$K$14,"",0)</f>
        <v>0</v>
      </c>
      <c r="AG42" s="79">
        <f>_xlfn.XLOOKUP($B42,'Partie 3'!$H$4:$H$14,'Partie 3'!$J$4:$J$14,"",0)</f>
        <v>0</v>
      </c>
      <c r="AH42" s="79">
        <f>_xlfn.XLOOKUP($B42,'Partie 3'!$I$4:$I$14,'Partie 3'!$K$4:$K$14,"",0)</f>
        <v>0</v>
      </c>
      <c r="AI42" s="79">
        <f t="shared" si="8"/>
        <v>0</v>
      </c>
      <c r="AJ42" s="82">
        <f t="shared" si="9"/>
        <v>0</v>
      </c>
      <c r="AK42" s="82">
        <f t="shared" si="10"/>
        <v>0</v>
      </c>
      <c r="AL42" s="82">
        <f t="shared" si="11"/>
        <v>0</v>
      </c>
      <c r="AM42" s="79">
        <f>_xlfn.XLOOKUP($B42,'Partie 4'!$D$4:$D$14,'Partie 4'!$J$4:$J$14,"",0)</f>
        <v>0</v>
      </c>
      <c r="AN42" s="79">
        <f>_xlfn.XLOOKUP($B42,'Partie 4'!$E$4:$E$14,'Partie 4'!$J$4:$J$14,"",0)</f>
        <v>0</v>
      </c>
      <c r="AO42" s="79">
        <f>_xlfn.XLOOKUP($B42,'Partie 4'!$H$4:$H$14,'Partie 4'!$K$4:$K$14,"",0)</f>
        <v>0</v>
      </c>
      <c r="AP42" s="79">
        <f>_xlfn.XLOOKUP($B42,'Partie 4'!$I$4:$I$14,'Partie 4'!$K$4:$K$14,"",0)</f>
        <v>0</v>
      </c>
      <c r="AQ42" s="79">
        <f>_xlfn.XLOOKUP($B42,'Partie 4'!$D$4:$D$14,'Partie 4'!$K$4:$K$14,"",0)</f>
        <v>0</v>
      </c>
      <c r="AR42" s="79">
        <f>_xlfn.XLOOKUP($B42,'Partie 4'!$E$4:$E$14,'Partie 4'!$K$4:$K$14,"",0)</f>
        <v>0</v>
      </c>
      <c r="AS42" s="79">
        <f>_xlfn.XLOOKUP($B42,'Partie 4'!$H$4:$H$14,'Partie 4'!$J$4:$J$14,"",0)</f>
        <v>0</v>
      </c>
      <c r="AT42" s="79">
        <f>_xlfn.XLOOKUP($B42,'Partie 4'!$I$4:$I$14,'Partie 4'!$J$4:$J$14,"",0)</f>
        <v>0</v>
      </c>
      <c r="AU42" s="79">
        <f t="shared" si="12"/>
        <v>0</v>
      </c>
      <c r="AV42" s="83">
        <f t="shared" si="13"/>
        <v>0</v>
      </c>
      <c r="AW42" s="83">
        <f t="shared" si="14"/>
        <v>0</v>
      </c>
      <c r="AX42" s="83">
        <f t="shared" si="15"/>
        <v>0</v>
      </c>
      <c r="AY42" s="84">
        <f t="shared" si="16"/>
        <v>0</v>
      </c>
      <c r="AZ42" s="79">
        <f t="shared" si="17"/>
        <v>0</v>
      </c>
      <c r="BA42" s="79">
        <f t="shared" si="18"/>
        <v>0</v>
      </c>
    </row>
    <row r="43" spans="1:53" ht="15.75" hidden="1" x14ac:dyDescent="0.2">
      <c r="A43" s="70" t="str">
        <f>IF(B43="","",COUNTIF($B$6:B43,"&gt;&amp;0"))</f>
        <v/>
      </c>
      <c r="B43" s="70" t="str">
        <f>IF(ISBLANK(Inscriptions!B39),"",Inscriptions!B39)</f>
        <v/>
      </c>
      <c r="C43" s="79">
        <f>_xlfn.XLOOKUP($B43,'Partie 1'!$D$4:$D$14,'Partie 1'!$J$4:$J$14,"",0)</f>
        <v>0</v>
      </c>
      <c r="D43" s="79">
        <f>_xlfn.XLOOKUP($B43,'Partie 1'!$E$4:$E$14,'Partie 1'!$J$4:$J$14,"",0)</f>
        <v>0</v>
      </c>
      <c r="E43" s="79">
        <f>_xlfn.XLOOKUP($B43,'Partie 1'!$H$4:$H$14,'Partie 1'!$K$4:$K$14,"",0)</f>
        <v>0</v>
      </c>
      <c r="F43" s="79">
        <f>_xlfn.XLOOKUP($B43,'Partie 1'!$I$4:$I$14,'Partie 1'!$K$4:$K$14,"",0)</f>
        <v>0</v>
      </c>
      <c r="G43" s="79">
        <f>_xlfn.XLOOKUP($B43,'Partie 1'!$D$4:$D$14,'Partie 1'!$K$4:$K$14,"",0)</f>
        <v>0</v>
      </c>
      <c r="H43" s="79">
        <f>_xlfn.XLOOKUP($B43,'Partie 1'!$E$4:$E$14,'Partie 1'!$K$4:$K$14,"",0)</f>
        <v>0</v>
      </c>
      <c r="I43" s="79">
        <f>_xlfn.XLOOKUP($B43,'Partie 1'!$H$4:$H$14,'Partie 1'!$J$4:$J$14,"",0)</f>
        <v>0</v>
      </c>
      <c r="J43" s="79">
        <f>_xlfn.XLOOKUP($B43,'Partie 1'!$I$4:$I$14,'Partie 1'!$J$4:$J$14,"",0)</f>
        <v>0</v>
      </c>
      <c r="K43" s="79">
        <f t="shared" si="0"/>
        <v>0</v>
      </c>
      <c r="L43" s="80">
        <f t="shared" si="1"/>
        <v>0</v>
      </c>
      <c r="M43" s="80">
        <f t="shared" si="2"/>
        <v>0</v>
      </c>
      <c r="N43" s="80">
        <f t="shared" si="3"/>
        <v>0</v>
      </c>
      <c r="O43" s="79">
        <f>_xlfn.XLOOKUP($B43,'Partie 2'!$D$4:$D$14,'Partie 2'!$J$4:$J$14,"",0)</f>
        <v>0</v>
      </c>
      <c r="P43" s="79">
        <f>_xlfn.XLOOKUP($B43,'Partie 2'!$E$4:$E$14,'Partie 2'!$J$4:$J$14,"",0)</f>
        <v>0</v>
      </c>
      <c r="Q43" s="79">
        <f>_xlfn.XLOOKUP($B43,'Partie 2'!$H$4:$H$14,'Partie 2'!$K$4:$K$14,"",0)</f>
        <v>0</v>
      </c>
      <c r="R43" s="79">
        <f>_xlfn.XLOOKUP($B43,'Partie 2'!$I$4:$I$14,'Partie 2'!$K$4:$K$14,"",0)</f>
        <v>0</v>
      </c>
      <c r="S43" s="79">
        <f>_xlfn.XLOOKUP($B43,'Partie 2'!$D$4:$D$14,'Partie 2'!$K$4:$K$14,"",0)</f>
        <v>0</v>
      </c>
      <c r="T43" s="79">
        <f>_xlfn.XLOOKUP($B43,'Partie 2'!$E$4:$E$14,'Partie 2'!$K$4:$K$14,"",0)</f>
        <v>0</v>
      </c>
      <c r="U43" s="79">
        <f>_xlfn.XLOOKUP($B43,'Partie 2'!$H$4:$H$14,'Partie 2'!$J$4:$J$14,"",0)</f>
        <v>0</v>
      </c>
      <c r="V43" s="79">
        <f>_xlfn.XLOOKUP($B43,'Partie 2'!$I$4:$I$14,'Partie 2'!$J$4:$J$14,"",0)</f>
        <v>0</v>
      </c>
      <c r="W43" s="79">
        <f t="shared" si="4"/>
        <v>0</v>
      </c>
      <c r="X43" s="81">
        <f t="shared" si="5"/>
        <v>0</v>
      </c>
      <c r="Y43" s="81">
        <f t="shared" si="6"/>
        <v>0</v>
      </c>
      <c r="Z43" s="81">
        <f t="shared" si="7"/>
        <v>0</v>
      </c>
      <c r="AA43" s="79">
        <f>_xlfn.XLOOKUP($B43,'Partie 3'!$D$4:$D$14,'Partie 3'!$J$4:$J$14,"",0)</f>
        <v>0</v>
      </c>
      <c r="AB43" s="79">
        <f>_xlfn.XLOOKUP($B43,'Partie 3'!$E$4:$E$14,'Partie 3'!$J$4:$J$14,"",0)</f>
        <v>0</v>
      </c>
      <c r="AC43" s="79">
        <f>_xlfn.XLOOKUP($B43,'Partie 3'!$H$4:$H$14,'Partie 3'!$K$4:$K$14,"",0)</f>
        <v>0</v>
      </c>
      <c r="AD43" s="79">
        <f>_xlfn.XLOOKUP($B43,'Partie 3'!$I$4:$I$14,'Partie 3'!$K$4:$K$14,"",0)</f>
        <v>0</v>
      </c>
      <c r="AE43" s="79">
        <f>_xlfn.XLOOKUP($B43,'Partie 3'!$D$4:$D$14,'Partie 3'!$K$4:$K$14,"",0)</f>
        <v>0</v>
      </c>
      <c r="AF43" s="79">
        <f>_xlfn.XLOOKUP($B43,'Partie 3'!$E$4:$E$14,'Partie 3'!$K$4:$K$14,"",0)</f>
        <v>0</v>
      </c>
      <c r="AG43" s="79">
        <f>_xlfn.XLOOKUP($B43,'Partie 3'!$H$4:$H$14,'Partie 3'!$J$4:$J$14,"",0)</f>
        <v>0</v>
      </c>
      <c r="AH43" s="79">
        <f>_xlfn.XLOOKUP($B43,'Partie 3'!$I$4:$I$14,'Partie 3'!$K$4:$K$14,"",0)</f>
        <v>0</v>
      </c>
      <c r="AI43" s="79">
        <f t="shared" si="8"/>
        <v>0</v>
      </c>
      <c r="AJ43" s="82">
        <f t="shared" si="9"/>
        <v>0</v>
      </c>
      <c r="AK43" s="82">
        <f t="shared" si="10"/>
        <v>0</v>
      </c>
      <c r="AL43" s="82">
        <f t="shared" si="11"/>
        <v>0</v>
      </c>
      <c r="AM43" s="79">
        <f>_xlfn.XLOOKUP($B43,'Partie 4'!$D$4:$D$14,'Partie 4'!$J$4:$J$14,"",0)</f>
        <v>0</v>
      </c>
      <c r="AN43" s="79">
        <f>_xlfn.XLOOKUP($B43,'Partie 4'!$E$4:$E$14,'Partie 4'!$J$4:$J$14,"",0)</f>
        <v>0</v>
      </c>
      <c r="AO43" s="79">
        <f>_xlfn.XLOOKUP($B43,'Partie 4'!$H$4:$H$14,'Partie 4'!$K$4:$K$14,"",0)</f>
        <v>0</v>
      </c>
      <c r="AP43" s="79">
        <f>_xlfn.XLOOKUP($B43,'Partie 4'!$I$4:$I$14,'Partie 4'!$K$4:$K$14,"",0)</f>
        <v>0</v>
      </c>
      <c r="AQ43" s="79">
        <f>_xlfn.XLOOKUP($B43,'Partie 4'!$D$4:$D$14,'Partie 4'!$K$4:$K$14,"",0)</f>
        <v>0</v>
      </c>
      <c r="AR43" s="79">
        <f>_xlfn.XLOOKUP($B43,'Partie 4'!$E$4:$E$14,'Partie 4'!$K$4:$K$14,"",0)</f>
        <v>0</v>
      </c>
      <c r="AS43" s="79">
        <f>_xlfn.XLOOKUP($B43,'Partie 4'!$H$4:$H$14,'Partie 4'!$J$4:$J$14,"",0)</f>
        <v>0</v>
      </c>
      <c r="AT43" s="79">
        <f>_xlfn.XLOOKUP($B43,'Partie 4'!$I$4:$I$14,'Partie 4'!$J$4:$J$14,"",0)</f>
        <v>0</v>
      </c>
      <c r="AU43" s="79">
        <f t="shared" si="12"/>
        <v>0</v>
      </c>
      <c r="AV43" s="83">
        <f t="shared" si="13"/>
        <v>0</v>
      </c>
      <c r="AW43" s="83">
        <f t="shared" si="14"/>
        <v>0</v>
      </c>
      <c r="AX43" s="83">
        <f t="shared" si="15"/>
        <v>0</v>
      </c>
      <c r="AY43" s="84">
        <f t="shared" si="16"/>
        <v>0</v>
      </c>
      <c r="AZ43" s="79">
        <f t="shared" si="17"/>
        <v>0</v>
      </c>
      <c r="BA43" s="79">
        <f t="shared" si="18"/>
        <v>0</v>
      </c>
    </row>
    <row r="44" spans="1:53" ht="15.75" hidden="1" x14ac:dyDescent="0.2">
      <c r="A44" s="70" t="str">
        <f>IF(B44="","",COUNTIF($B$6:B44,"&gt;&amp;0"))</f>
        <v/>
      </c>
      <c r="B44" s="70" t="str">
        <f>IF(ISBLANK(Inscriptions!B40),"",Inscriptions!B40)</f>
        <v/>
      </c>
      <c r="C44" s="79">
        <f>_xlfn.XLOOKUP($B44,'Partie 1'!$D$4:$D$14,'Partie 1'!$J$4:$J$14,"",0)</f>
        <v>0</v>
      </c>
      <c r="D44" s="79">
        <f>_xlfn.XLOOKUP($B44,'Partie 1'!$E$4:$E$14,'Partie 1'!$J$4:$J$14,"",0)</f>
        <v>0</v>
      </c>
      <c r="E44" s="79">
        <f>_xlfn.XLOOKUP($B44,'Partie 1'!$H$4:$H$14,'Partie 1'!$K$4:$K$14,"",0)</f>
        <v>0</v>
      </c>
      <c r="F44" s="79">
        <f>_xlfn.XLOOKUP($B44,'Partie 1'!$I$4:$I$14,'Partie 1'!$K$4:$K$14,"",0)</f>
        <v>0</v>
      </c>
      <c r="G44" s="79">
        <f>_xlfn.XLOOKUP($B44,'Partie 1'!$D$4:$D$14,'Partie 1'!$K$4:$K$14,"",0)</f>
        <v>0</v>
      </c>
      <c r="H44" s="79">
        <f>_xlfn.XLOOKUP($B44,'Partie 1'!$E$4:$E$14,'Partie 1'!$K$4:$K$14,"",0)</f>
        <v>0</v>
      </c>
      <c r="I44" s="79">
        <f>_xlfn.XLOOKUP($B44,'Partie 1'!$H$4:$H$14,'Partie 1'!$J$4:$J$14,"",0)</f>
        <v>0</v>
      </c>
      <c r="J44" s="79">
        <f>_xlfn.XLOOKUP($B44,'Partie 1'!$I$4:$I$14,'Partie 1'!$J$4:$J$14,"",0)</f>
        <v>0</v>
      </c>
      <c r="K44" s="79">
        <f t="shared" si="0"/>
        <v>0</v>
      </c>
      <c r="L44" s="80">
        <f t="shared" si="1"/>
        <v>0</v>
      </c>
      <c r="M44" s="80">
        <f t="shared" si="2"/>
        <v>0</v>
      </c>
      <c r="N44" s="80">
        <f t="shared" si="3"/>
        <v>0</v>
      </c>
      <c r="O44" s="79">
        <f>_xlfn.XLOOKUP($B44,'Partie 2'!$D$4:$D$14,'Partie 2'!$J$4:$J$14,"",0)</f>
        <v>0</v>
      </c>
      <c r="P44" s="79">
        <f>_xlfn.XLOOKUP($B44,'Partie 2'!$E$4:$E$14,'Partie 2'!$J$4:$J$14,"",0)</f>
        <v>0</v>
      </c>
      <c r="Q44" s="79">
        <f>_xlfn.XLOOKUP($B44,'Partie 2'!$H$4:$H$14,'Partie 2'!$K$4:$K$14,"",0)</f>
        <v>0</v>
      </c>
      <c r="R44" s="79">
        <f>_xlfn.XLOOKUP($B44,'Partie 2'!$I$4:$I$14,'Partie 2'!$K$4:$K$14,"",0)</f>
        <v>0</v>
      </c>
      <c r="S44" s="79">
        <f>_xlfn.XLOOKUP($B44,'Partie 2'!$D$4:$D$14,'Partie 2'!$K$4:$K$14,"",0)</f>
        <v>0</v>
      </c>
      <c r="T44" s="79">
        <f>_xlfn.XLOOKUP($B44,'Partie 2'!$E$4:$E$14,'Partie 2'!$K$4:$K$14,"",0)</f>
        <v>0</v>
      </c>
      <c r="U44" s="79">
        <f>_xlfn.XLOOKUP($B44,'Partie 2'!$H$4:$H$14,'Partie 2'!$J$4:$J$14,"",0)</f>
        <v>0</v>
      </c>
      <c r="V44" s="79">
        <f>_xlfn.XLOOKUP($B44,'Partie 2'!$I$4:$I$14,'Partie 2'!$J$4:$J$14,"",0)</f>
        <v>0</v>
      </c>
      <c r="W44" s="79">
        <f t="shared" si="4"/>
        <v>0</v>
      </c>
      <c r="X44" s="81">
        <f t="shared" si="5"/>
        <v>0</v>
      </c>
      <c r="Y44" s="81">
        <f t="shared" si="6"/>
        <v>0</v>
      </c>
      <c r="Z44" s="81">
        <f t="shared" si="7"/>
        <v>0</v>
      </c>
      <c r="AA44" s="79">
        <f>_xlfn.XLOOKUP($B44,'Partie 3'!$D$4:$D$14,'Partie 3'!$J$4:$J$14,"",0)</f>
        <v>0</v>
      </c>
      <c r="AB44" s="79">
        <f>_xlfn.XLOOKUP($B44,'Partie 3'!$E$4:$E$14,'Partie 3'!$J$4:$J$14,"",0)</f>
        <v>0</v>
      </c>
      <c r="AC44" s="79">
        <f>_xlfn.XLOOKUP($B44,'Partie 3'!$H$4:$H$14,'Partie 3'!$K$4:$K$14,"",0)</f>
        <v>0</v>
      </c>
      <c r="AD44" s="79">
        <f>_xlfn.XLOOKUP($B44,'Partie 3'!$I$4:$I$14,'Partie 3'!$K$4:$K$14,"",0)</f>
        <v>0</v>
      </c>
      <c r="AE44" s="79">
        <f>_xlfn.XLOOKUP($B44,'Partie 3'!$D$4:$D$14,'Partie 3'!$K$4:$K$14,"",0)</f>
        <v>0</v>
      </c>
      <c r="AF44" s="79">
        <f>_xlfn.XLOOKUP($B44,'Partie 3'!$E$4:$E$14,'Partie 3'!$K$4:$K$14,"",0)</f>
        <v>0</v>
      </c>
      <c r="AG44" s="79">
        <f>_xlfn.XLOOKUP($B44,'Partie 3'!$H$4:$H$14,'Partie 3'!$J$4:$J$14,"",0)</f>
        <v>0</v>
      </c>
      <c r="AH44" s="79">
        <f>_xlfn.XLOOKUP($B44,'Partie 3'!$I$4:$I$14,'Partie 3'!$K$4:$K$14,"",0)</f>
        <v>0</v>
      </c>
      <c r="AI44" s="79">
        <f t="shared" si="8"/>
        <v>0</v>
      </c>
      <c r="AJ44" s="82">
        <f t="shared" si="9"/>
        <v>0</v>
      </c>
      <c r="AK44" s="82">
        <f t="shared" si="10"/>
        <v>0</v>
      </c>
      <c r="AL44" s="82">
        <f t="shared" si="11"/>
        <v>0</v>
      </c>
      <c r="AM44" s="79">
        <f>_xlfn.XLOOKUP($B44,'Partie 4'!$D$4:$D$14,'Partie 4'!$J$4:$J$14,"",0)</f>
        <v>0</v>
      </c>
      <c r="AN44" s="79">
        <f>_xlfn.XLOOKUP($B44,'Partie 4'!$E$4:$E$14,'Partie 4'!$J$4:$J$14,"",0)</f>
        <v>0</v>
      </c>
      <c r="AO44" s="79">
        <f>_xlfn.XLOOKUP($B44,'Partie 4'!$H$4:$H$14,'Partie 4'!$K$4:$K$14,"",0)</f>
        <v>0</v>
      </c>
      <c r="AP44" s="79">
        <f>_xlfn.XLOOKUP($B44,'Partie 4'!$I$4:$I$14,'Partie 4'!$K$4:$K$14,"",0)</f>
        <v>0</v>
      </c>
      <c r="AQ44" s="79">
        <f>_xlfn.XLOOKUP($B44,'Partie 4'!$D$4:$D$14,'Partie 4'!$K$4:$K$14,"",0)</f>
        <v>0</v>
      </c>
      <c r="AR44" s="79">
        <f>_xlfn.XLOOKUP($B44,'Partie 4'!$E$4:$E$14,'Partie 4'!$K$4:$K$14,"",0)</f>
        <v>0</v>
      </c>
      <c r="AS44" s="79">
        <f>_xlfn.XLOOKUP($B44,'Partie 4'!$H$4:$H$14,'Partie 4'!$J$4:$J$14,"",0)</f>
        <v>0</v>
      </c>
      <c r="AT44" s="79">
        <f>_xlfn.XLOOKUP($B44,'Partie 4'!$I$4:$I$14,'Partie 4'!$J$4:$J$14,"",0)</f>
        <v>0</v>
      </c>
      <c r="AU44" s="79">
        <f t="shared" si="12"/>
        <v>0</v>
      </c>
      <c r="AV44" s="83">
        <f t="shared" si="13"/>
        <v>0</v>
      </c>
      <c r="AW44" s="83">
        <f t="shared" si="14"/>
        <v>0</v>
      </c>
      <c r="AX44" s="83">
        <f t="shared" si="15"/>
        <v>0</v>
      </c>
      <c r="AY44" s="84">
        <f t="shared" si="16"/>
        <v>0</v>
      </c>
      <c r="AZ44" s="79">
        <f t="shared" si="17"/>
        <v>0</v>
      </c>
      <c r="BA44" s="79">
        <f t="shared" si="18"/>
        <v>0</v>
      </c>
    </row>
    <row r="45" spans="1:53" ht="15.75" hidden="1" x14ac:dyDescent="0.2">
      <c r="A45" s="70" t="str">
        <f>IF(B45="","",COUNTIF($B$6:B45,"&gt;&amp;0"))</f>
        <v/>
      </c>
      <c r="B45" s="70" t="str">
        <f>IF(ISBLANK(Inscriptions!B41),"",Inscriptions!B41)</f>
        <v/>
      </c>
      <c r="C45" s="79">
        <f>_xlfn.XLOOKUP($B45,'Partie 1'!$D$4:$D$14,'Partie 1'!$J$4:$J$14,"",0)</f>
        <v>0</v>
      </c>
      <c r="D45" s="79">
        <f>_xlfn.XLOOKUP($B45,'Partie 1'!$E$4:$E$14,'Partie 1'!$J$4:$J$14,"",0)</f>
        <v>0</v>
      </c>
      <c r="E45" s="79">
        <f>_xlfn.XLOOKUP($B45,'Partie 1'!$H$4:$H$14,'Partie 1'!$K$4:$K$14,"",0)</f>
        <v>0</v>
      </c>
      <c r="F45" s="79">
        <f>_xlfn.XLOOKUP($B45,'Partie 1'!$I$4:$I$14,'Partie 1'!$K$4:$K$14,"",0)</f>
        <v>0</v>
      </c>
      <c r="G45" s="79">
        <f>_xlfn.XLOOKUP($B45,'Partie 1'!$D$4:$D$14,'Partie 1'!$K$4:$K$14,"",0)</f>
        <v>0</v>
      </c>
      <c r="H45" s="79">
        <f>_xlfn.XLOOKUP($B45,'Partie 1'!$E$4:$E$14,'Partie 1'!$K$4:$K$14,"",0)</f>
        <v>0</v>
      </c>
      <c r="I45" s="79">
        <f>_xlfn.XLOOKUP($B45,'Partie 1'!$H$4:$H$14,'Partie 1'!$J$4:$J$14,"",0)</f>
        <v>0</v>
      </c>
      <c r="J45" s="79">
        <f>_xlfn.XLOOKUP($B45,'Partie 1'!$I$4:$I$14,'Partie 1'!$J$4:$J$14,"",0)</f>
        <v>0</v>
      </c>
      <c r="K45" s="79">
        <f t="shared" si="0"/>
        <v>0</v>
      </c>
      <c r="L45" s="80">
        <f t="shared" si="1"/>
        <v>0</v>
      </c>
      <c r="M45" s="80">
        <f t="shared" si="2"/>
        <v>0</v>
      </c>
      <c r="N45" s="80">
        <f t="shared" si="3"/>
        <v>0</v>
      </c>
      <c r="O45" s="79">
        <f>_xlfn.XLOOKUP($B45,'Partie 2'!$D$4:$D$14,'Partie 2'!$J$4:$J$14,"",0)</f>
        <v>0</v>
      </c>
      <c r="P45" s="79">
        <f>_xlfn.XLOOKUP($B45,'Partie 2'!$E$4:$E$14,'Partie 2'!$J$4:$J$14,"",0)</f>
        <v>0</v>
      </c>
      <c r="Q45" s="79">
        <f>_xlfn.XLOOKUP($B45,'Partie 2'!$H$4:$H$14,'Partie 2'!$K$4:$K$14,"",0)</f>
        <v>0</v>
      </c>
      <c r="R45" s="79">
        <f>_xlfn.XLOOKUP($B45,'Partie 2'!$I$4:$I$14,'Partie 2'!$K$4:$K$14,"",0)</f>
        <v>0</v>
      </c>
      <c r="S45" s="79">
        <f>_xlfn.XLOOKUP($B45,'Partie 2'!$D$4:$D$14,'Partie 2'!$K$4:$K$14,"",0)</f>
        <v>0</v>
      </c>
      <c r="T45" s="79">
        <f>_xlfn.XLOOKUP($B45,'Partie 2'!$E$4:$E$14,'Partie 2'!$K$4:$K$14,"",0)</f>
        <v>0</v>
      </c>
      <c r="U45" s="79">
        <f>_xlfn.XLOOKUP($B45,'Partie 2'!$H$4:$H$14,'Partie 2'!$J$4:$J$14,"",0)</f>
        <v>0</v>
      </c>
      <c r="V45" s="79">
        <f>_xlfn.XLOOKUP($B45,'Partie 2'!$I$4:$I$14,'Partie 2'!$J$4:$J$14,"",0)</f>
        <v>0</v>
      </c>
      <c r="W45" s="79">
        <f t="shared" si="4"/>
        <v>0</v>
      </c>
      <c r="X45" s="81">
        <f t="shared" si="5"/>
        <v>0</v>
      </c>
      <c r="Y45" s="81">
        <f t="shared" si="6"/>
        <v>0</v>
      </c>
      <c r="Z45" s="81">
        <f t="shared" si="7"/>
        <v>0</v>
      </c>
      <c r="AA45" s="79">
        <f>_xlfn.XLOOKUP($B45,'Partie 3'!$D$4:$D$14,'Partie 3'!$J$4:$J$14,"",0)</f>
        <v>0</v>
      </c>
      <c r="AB45" s="79">
        <f>_xlfn.XLOOKUP($B45,'Partie 3'!$E$4:$E$14,'Partie 3'!$J$4:$J$14,"",0)</f>
        <v>0</v>
      </c>
      <c r="AC45" s="79">
        <f>_xlfn.XLOOKUP($B45,'Partie 3'!$H$4:$H$14,'Partie 3'!$K$4:$K$14,"",0)</f>
        <v>0</v>
      </c>
      <c r="AD45" s="79">
        <f>_xlfn.XLOOKUP($B45,'Partie 3'!$I$4:$I$14,'Partie 3'!$K$4:$K$14,"",0)</f>
        <v>0</v>
      </c>
      <c r="AE45" s="79">
        <f>_xlfn.XLOOKUP($B45,'Partie 3'!$D$4:$D$14,'Partie 3'!$K$4:$K$14,"",0)</f>
        <v>0</v>
      </c>
      <c r="AF45" s="79">
        <f>_xlfn.XLOOKUP($B45,'Partie 3'!$E$4:$E$14,'Partie 3'!$K$4:$K$14,"",0)</f>
        <v>0</v>
      </c>
      <c r="AG45" s="79">
        <f>_xlfn.XLOOKUP($B45,'Partie 3'!$H$4:$H$14,'Partie 3'!$J$4:$J$14,"",0)</f>
        <v>0</v>
      </c>
      <c r="AH45" s="79">
        <f>_xlfn.XLOOKUP($B45,'Partie 3'!$I$4:$I$14,'Partie 3'!$K$4:$K$14,"",0)</f>
        <v>0</v>
      </c>
      <c r="AI45" s="79">
        <f t="shared" si="8"/>
        <v>0</v>
      </c>
      <c r="AJ45" s="82">
        <f t="shared" si="9"/>
        <v>0</v>
      </c>
      <c r="AK45" s="82">
        <f t="shared" si="10"/>
        <v>0</v>
      </c>
      <c r="AL45" s="82">
        <f t="shared" si="11"/>
        <v>0</v>
      </c>
      <c r="AM45" s="79">
        <f>_xlfn.XLOOKUP($B45,'Partie 4'!$D$4:$D$14,'Partie 4'!$J$4:$J$14,"",0)</f>
        <v>0</v>
      </c>
      <c r="AN45" s="79">
        <f>_xlfn.XLOOKUP($B45,'Partie 4'!$E$4:$E$14,'Partie 4'!$J$4:$J$14,"",0)</f>
        <v>0</v>
      </c>
      <c r="AO45" s="79">
        <f>_xlfn.XLOOKUP($B45,'Partie 4'!$H$4:$H$14,'Partie 4'!$K$4:$K$14,"",0)</f>
        <v>0</v>
      </c>
      <c r="AP45" s="79">
        <f>_xlfn.XLOOKUP($B45,'Partie 4'!$I$4:$I$14,'Partie 4'!$K$4:$K$14,"",0)</f>
        <v>0</v>
      </c>
      <c r="AQ45" s="79">
        <f>_xlfn.XLOOKUP($B45,'Partie 4'!$D$4:$D$14,'Partie 4'!$K$4:$K$14,"",0)</f>
        <v>0</v>
      </c>
      <c r="AR45" s="79">
        <f>_xlfn.XLOOKUP($B45,'Partie 4'!$E$4:$E$14,'Partie 4'!$K$4:$K$14,"",0)</f>
        <v>0</v>
      </c>
      <c r="AS45" s="79">
        <f>_xlfn.XLOOKUP($B45,'Partie 4'!$H$4:$H$14,'Partie 4'!$J$4:$J$14,"",0)</f>
        <v>0</v>
      </c>
      <c r="AT45" s="79">
        <f>_xlfn.XLOOKUP($B45,'Partie 4'!$I$4:$I$14,'Partie 4'!$J$4:$J$14,"",0)</f>
        <v>0</v>
      </c>
      <c r="AU45" s="79">
        <f t="shared" si="12"/>
        <v>0</v>
      </c>
      <c r="AV45" s="83">
        <f t="shared" si="13"/>
        <v>0</v>
      </c>
      <c r="AW45" s="83">
        <f t="shared" si="14"/>
        <v>0</v>
      </c>
      <c r="AX45" s="83">
        <f t="shared" si="15"/>
        <v>0</v>
      </c>
      <c r="AY45" s="84">
        <f t="shared" si="16"/>
        <v>0</v>
      </c>
      <c r="AZ45" s="79">
        <f t="shared" si="17"/>
        <v>0</v>
      </c>
      <c r="BA45" s="79">
        <f t="shared" si="18"/>
        <v>0</v>
      </c>
    </row>
    <row r="46" spans="1:53" ht="15.75" hidden="1" x14ac:dyDescent="0.2">
      <c r="A46" s="70" t="str">
        <f>IF(B46="","",COUNTIF($B$6:B46,"&gt;&amp;0"))</f>
        <v/>
      </c>
      <c r="B46" s="70" t="str">
        <f>IF(ISBLANK(Inscriptions!B42),"",Inscriptions!B42)</f>
        <v/>
      </c>
      <c r="C46" s="79">
        <f>_xlfn.XLOOKUP($B46,'Partie 1'!$D$4:$D$14,'Partie 1'!$J$4:$J$14,"",0)</f>
        <v>0</v>
      </c>
      <c r="D46" s="79">
        <f>_xlfn.XLOOKUP($B46,'Partie 1'!$E$4:$E$14,'Partie 1'!$J$4:$J$14,"",0)</f>
        <v>0</v>
      </c>
      <c r="E46" s="79">
        <f>_xlfn.XLOOKUP($B46,'Partie 1'!$H$4:$H$14,'Partie 1'!$K$4:$K$14,"",0)</f>
        <v>0</v>
      </c>
      <c r="F46" s="79">
        <f>_xlfn.XLOOKUP($B46,'Partie 1'!$I$4:$I$14,'Partie 1'!$K$4:$K$14,"",0)</f>
        <v>0</v>
      </c>
      <c r="G46" s="79">
        <f>_xlfn.XLOOKUP($B46,'Partie 1'!$D$4:$D$14,'Partie 1'!$K$4:$K$14,"",0)</f>
        <v>0</v>
      </c>
      <c r="H46" s="79">
        <f>_xlfn.XLOOKUP($B46,'Partie 1'!$E$4:$E$14,'Partie 1'!$K$4:$K$14,"",0)</f>
        <v>0</v>
      </c>
      <c r="I46" s="79">
        <f>_xlfn.XLOOKUP($B46,'Partie 1'!$H$4:$H$14,'Partie 1'!$J$4:$J$14,"",0)</f>
        <v>0</v>
      </c>
      <c r="J46" s="79">
        <f>_xlfn.XLOOKUP($B46,'Partie 1'!$I$4:$I$14,'Partie 1'!$J$4:$J$14,"",0)</f>
        <v>0</v>
      </c>
      <c r="K46" s="79">
        <f t="shared" si="0"/>
        <v>0</v>
      </c>
      <c r="L46" s="80">
        <f t="shared" si="1"/>
        <v>0</v>
      </c>
      <c r="M46" s="80">
        <f t="shared" si="2"/>
        <v>0</v>
      </c>
      <c r="N46" s="80">
        <f t="shared" si="3"/>
        <v>0</v>
      </c>
      <c r="O46" s="79">
        <f>_xlfn.XLOOKUP($B46,'Partie 2'!$D$4:$D$14,'Partie 2'!$J$4:$J$14,"",0)</f>
        <v>0</v>
      </c>
      <c r="P46" s="79">
        <f>_xlfn.XLOOKUP($B46,'Partie 2'!$E$4:$E$14,'Partie 2'!$J$4:$J$14,"",0)</f>
        <v>0</v>
      </c>
      <c r="Q46" s="79">
        <f>_xlfn.XLOOKUP($B46,'Partie 2'!$H$4:$H$14,'Partie 2'!$K$4:$K$14,"",0)</f>
        <v>0</v>
      </c>
      <c r="R46" s="79">
        <f>_xlfn.XLOOKUP($B46,'Partie 2'!$I$4:$I$14,'Partie 2'!$K$4:$K$14,"",0)</f>
        <v>0</v>
      </c>
      <c r="S46" s="79">
        <f>_xlfn.XLOOKUP($B46,'Partie 2'!$D$4:$D$14,'Partie 2'!$K$4:$K$14,"",0)</f>
        <v>0</v>
      </c>
      <c r="T46" s="79">
        <f>_xlfn.XLOOKUP($B46,'Partie 2'!$E$4:$E$14,'Partie 2'!$K$4:$K$14,"",0)</f>
        <v>0</v>
      </c>
      <c r="U46" s="79">
        <f>_xlfn.XLOOKUP($B46,'Partie 2'!$H$4:$H$14,'Partie 2'!$J$4:$J$14,"",0)</f>
        <v>0</v>
      </c>
      <c r="V46" s="79">
        <f>_xlfn.XLOOKUP($B46,'Partie 2'!$I$4:$I$14,'Partie 2'!$J$4:$J$14,"",0)</f>
        <v>0</v>
      </c>
      <c r="W46" s="79">
        <f t="shared" si="4"/>
        <v>0</v>
      </c>
      <c r="X46" s="81">
        <f t="shared" si="5"/>
        <v>0</v>
      </c>
      <c r="Y46" s="81">
        <f t="shared" si="6"/>
        <v>0</v>
      </c>
      <c r="Z46" s="81">
        <f t="shared" si="7"/>
        <v>0</v>
      </c>
      <c r="AA46" s="79">
        <f>_xlfn.XLOOKUP($B46,'Partie 3'!$D$4:$D$14,'Partie 3'!$J$4:$J$14,"",0)</f>
        <v>0</v>
      </c>
      <c r="AB46" s="79">
        <f>_xlfn.XLOOKUP($B46,'Partie 3'!$E$4:$E$14,'Partie 3'!$J$4:$J$14,"",0)</f>
        <v>0</v>
      </c>
      <c r="AC46" s="79">
        <f>_xlfn.XLOOKUP($B46,'Partie 3'!$H$4:$H$14,'Partie 3'!$K$4:$K$14,"",0)</f>
        <v>0</v>
      </c>
      <c r="AD46" s="79">
        <f>_xlfn.XLOOKUP($B46,'Partie 3'!$I$4:$I$14,'Partie 3'!$K$4:$K$14,"",0)</f>
        <v>0</v>
      </c>
      <c r="AE46" s="79">
        <f>_xlfn.XLOOKUP($B46,'Partie 3'!$D$4:$D$14,'Partie 3'!$K$4:$K$14,"",0)</f>
        <v>0</v>
      </c>
      <c r="AF46" s="79">
        <f>_xlfn.XLOOKUP($B46,'Partie 3'!$E$4:$E$14,'Partie 3'!$K$4:$K$14,"",0)</f>
        <v>0</v>
      </c>
      <c r="AG46" s="79">
        <f>_xlfn.XLOOKUP($B46,'Partie 3'!$H$4:$H$14,'Partie 3'!$J$4:$J$14,"",0)</f>
        <v>0</v>
      </c>
      <c r="AH46" s="79">
        <f>_xlfn.XLOOKUP($B46,'Partie 3'!$I$4:$I$14,'Partie 3'!$K$4:$K$14,"",0)</f>
        <v>0</v>
      </c>
      <c r="AI46" s="79">
        <f t="shared" si="8"/>
        <v>0</v>
      </c>
      <c r="AJ46" s="82">
        <f t="shared" si="9"/>
        <v>0</v>
      </c>
      <c r="AK46" s="82">
        <f t="shared" si="10"/>
        <v>0</v>
      </c>
      <c r="AL46" s="82">
        <f t="shared" si="11"/>
        <v>0</v>
      </c>
      <c r="AM46" s="79">
        <f>_xlfn.XLOOKUP($B46,'Partie 4'!$D$4:$D$14,'Partie 4'!$J$4:$J$14,"",0)</f>
        <v>0</v>
      </c>
      <c r="AN46" s="79">
        <f>_xlfn.XLOOKUP($B46,'Partie 4'!$E$4:$E$14,'Partie 4'!$J$4:$J$14,"",0)</f>
        <v>0</v>
      </c>
      <c r="AO46" s="79">
        <f>_xlfn.XLOOKUP($B46,'Partie 4'!$H$4:$H$14,'Partie 4'!$K$4:$K$14,"",0)</f>
        <v>0</v>
      </c>
      <c r="AP46" s="79">
        <f>_xlfn.XLOOKUP($B46,'Partie 4'!$I$4:$I$14,'Partie 4'!$K$4:$K$14,"",0)</f>
        <v>0</v>
      </c>
      <c r="AQ46" s="79">
        <f>_xlfn.XLOOKUP($B46,'Partie 4'!$D$4:$D$14,'Partie 4'!$K$4:$K$14,"",0)</f>
        <v>0</v>
      </c>
      <c r="AR46" s="79">
        <f>_xlfn.XLOOKUP($B46,'Partie 4'!$E$4:$E$14,'Partie 4'!$K$4:$K$14,"",0)</f>
        <v>0</v>
      </c>
      <c r="AS46" s="79">
        <f>_xlfn.XLOOKUP($B46,'Partie 4'!$H$4:$H$14,'Partie 4'!$J$4:$J$14,"",0)</f>
        <v>0</v>
      </c>
      <c r="AT46" s="79">
        <f>_xlfn.XLOOKUP($B46,'Partie 4'!$I$4:$I$14,'Partie 4'!$J$4:$J$14,"",0)</f>
        <v>0</v>
      </c>
      <c r="AU46" s="79">
        <f t="shared" si="12"/>
        <v>0</v>
      </c>
      <c r="AV46" s="83">
        <f t="shared" si="13"/>
        <v>0</v>
      </c>
      <c r="AW46" s="83">
        <f t="shared" si="14"/>
        <v>0</v>
      </c>
      <c r="AX46" s="83">
        <f t="shared" si="15"/>
        <v>0</v>
      </c>
      <c r="AY46" s="84">
        <f t="shared" si="16"/>
        <v>0</v>
      </c>
      <c r="AZ46" s="79">
        <f t="shared" si="17"/>
        <v>0</v>
      </c>
      <c r="BA46" s="79">
        <f t="shared" si="18"/>
        <v>0</v>
      </c>
    </row>
    <row r="47" spans="1:53" ht="15.75" hidden="1" x14ac:dyDescent="0.2">
      <c r="A47" s="70" t="str">
        <f>IF(B47="","",COUNTIF($B$6:B47,"&gt;&amp;0"))</f>
        <v/>
      </c>
      <c r="B47" s="70" t="str">
        <f>IF(ISBLANK(Inscriptions!B43),"",Inscriptions!B43)</f>
        <v/>
      </c>
      <c r="C47" s="79">
        <f>_xlfn.XLOOKUP($B47,'Partie 1'!$D$4:$D$14,'Partie 1'!$J$4:$J$14,"",0)</f>
        <v>0</v>
      </c>
      <c r="D47" s="79">
        <f>_xlfn.XLOOKUP($B47,'Partie 1'!$E$4:$E$14,'Partie 1'!$J$4:$J$14,"",0)</f>
        <v>0</v>
      </c>
      <c r="E47" s="79">
        <f>_xlfn.XLOOKUP($B47,'Partie 1'!$H$4:$H$14,'Partie 1'!$K$4:$K$14,"",0)</f>
        <v>0</v>
      </c>
      <c r="F47" s="79">
        <f>_xlfn.XLOOKUP($B47,'Partie 1'!$I$4:$I$14,'Partie 1'!$K$4:$K$14,"",0)</f>
        <v>0</v>
      </c>
      <c r="G47" s="79">
        <f>_xlfn.XLOOKUP($B47,'Partie 1'!$D$4:$D$14,'Partie 1'!$K$4:$K$14,"",0)</f>
        <v>0</v>
      </c>
      <c r="H47" s="79">
        <f>_xlfn.XLOOKUP($B47,'Partie 1'!$E$4:$E$14,'Partie 1'!$K$4:$K$14,"",0)</f>
        <v>0</v>
      </c>
      <c r="I47" s="79">
        <f>_xlfn.XLOOKUP($B47,'Partie 1'!$H$4:$H$14,'Partie 1'!$J$4:$J$14,"",0)</f>
        <v>0</v>
      </c>
      <c r="J47" s="79">
        <f>_xlfn.XLOOKUP($B47,'Partie 1'!$I$4:$I$14,'Partie 1'!$J$4:$J$14,"",0)</f>
        <v>0</v>
      </c>
      <c r="K47" s="79">
        <f t="shared" si="0"/>
        <v>0</v>
      </c>
      <c r="L47" s="80">
        <f t="shared" si="1"/>
        <v>0</v>
      </c>
      <c r="M47" s="80">
        <f t="shared" si="2"/>
        <v>0</v>
      </c>
      <c r="N47" s="80">
        <f t="shared" si="3"/>
        <v>0</v>
      </c>
      <c r="O47" s="79">
        <f>_xlfn.XLOOKUP($B47,'Partie 2'!$D$4:$D$14,'Partie 2'!$J$4:$J$14,"",0)</f>
        <v>0</v>
      </c>
      <c r="P47" s="79">
        <f>_xlfn.XLOOKUP($B47,'Partie 2'!$E$4:$E$14,'Partie 2'!$J$4:$J$14,"",0)</f>
        <v>0</v>
      </c>
      <c r="Q47" s="79">
        <f>_xlfn.XLOOKUP($B47,'Partie 2'!$H$4:$H$14,'Partie 2'!$K$4:$K$14,"",0)</f>
        <v>0</v>
      </c>
      <c r="R47" s="79">
        <f>_xlfn.XLOOKUP($B47,'Partie 2'!$I$4:$I$14,'Partie 2'!$K$4:$K$14,"",0)</f>
        <v>0</v>
      </c>
      <c r="S47" s="79">
        <f>_xlfn.XLOOKUP($B47,'Partie 2'!$D$4:$D$14,'Partie 2'!$K$4:$K$14,"",0)</f>
        <v>0</v>
      </c>
      <c r="T47" s="79">
        <f>_xlfn.XLOOKUP($B47,'Partie 2'!$E$4:$E$14,'Partie 2'!$K$4:$K$14,"",0)</f>
        <v>0</v>
      </c>
      <c r="U47" s="79">
        <f>_xlfn.XLOOKUP($B47,'Partie 2'!$H$4:$H$14,'Partie 2'!$J$4:$J$14,"",0)</f>
        <v>0</v>
      </c>
      <c r="V47" s="79">
        <f>_xlfn.XLOOKUP($B47,'Partie 2'!$I$4:$I$14,'Partie 2'!$J$4:$J$14,"",0)</f>
        <v>0</v>
      </c>
      <c r="W47" s="79">
        <f t="shared" si="4"/>
        <v>0</v>
      </c>
      <c r="X47" s="81">
        <f t="shared" si="5"/>
        <v>0</v>
      </c>
      <c r="Y47" s="81">
        <f t="shared" si="6"/>
        <v>0</v>
      </c>
      <c r="Z47" s="81">
        <f t="shared" si="7"/>
        <v>0</v>
      </c>
      <c r="AA47" s="79">
        <f>_xlfn.XLOOKUP($B47,'Partie 3'!$D$4:$D$14,'Partie 3'!$J$4:$J$14,"",0)</f>
        <v>0</v>
      </c>
      <c r="AB47" s="79">
        <f>_xlfn.XLOOKUP($B47,'Partie 3'!$E$4:$E$14,'Partie 3'!$J$4:$J$14,"",0)</f>
        <v>0</v>
      </c>
      <c r="AC47" s="79">
        <f>_xlfn.XLOOKUP($B47,'Partie 3'!$H$4:$H$14,'Partie 3'!$K$4:$K$14,"",0)</f>
        <v>0</v>
      </c>
      <c r="AD47" s="79">
        <f>_xlfn.XLOOKUP($B47,'Partie 3'!$I$4:$I$14,'Partie 3'!$K$4:$K$14,"",0)</f>
        <v>0</v>
      </c>
      <c r="AE47" s="79">
        <f>_xlfn.XLOOKUP($B47,'Partie 3'!$D$4:$D$14,'Partie 3'!$K$4:$K$14,"",0)</f>
        <v>0</v>
      </c>
      <c r="AF47" s="79">
        <f>_xlfn.XLOOKUP($B47,'Partie 3'!$E$4:$E$14,'Partie 3'!$K$4:$K$14,"",0)</f>
        <v>0</v>
      </c>
      <c r="AG47" s="79">
        <f>_xlfn.XLOOKUP($B47,'Partie 3'!$H$4:$H$14,'Partie 3'!$J$4:$J$14,"",0)</f>
        <v>0</v>
      </c>
      <c r="AH47" s="79">
        <f>_xlfn.XLOOKUP($B47,'Partie 3'!$I$4:$I$14,'Partie 3'!$K$4:$K$14,"",0)</f>
        <v>0</v>
      </c>
      <c r="AI47" s="79">
        <f t="shared" si="8"/>
        <v>0</v>
      </c>
      <c r="AJ47" s="82">
        <f t="shared" si="9"/>
        <v>0</v>
      </c>
      <c r="AK47" s="82">
        <f t="shared" si="10"/>
        <v>0</v>
      </c>
      <c r="AL47" s="82">
        <f t="shared" si="11"/>
        <v>0</v>
      </c>
      <c r="AM47" s="79">
        <f>_xlfn.XLOOKUP($B47,'Partie 4'!$D$4:$D$14,'Partie 4'!$J$4:$J$14,"",0)</f>
        <v>0</v>
      </c>
      <c r="AN47" s="79">
        <f>_xlfn.XLOOKUP($B47,'Partie 4'!$E$4:$E$14,'Partie 4'!$J$4:$J$14,"",0)</f>
        <v>0</v>
      </c>
      <c r="AO47" s="79">
        <f>_xlfn.XLOOKUP($B47,'Partie 4'!$H$4:$H$14,'Partie 4'!$K$4:$K$14,"",0)</f>
        <v>0</v>
      </c>
      <c r="AP47" s="79">
        <f>_xlfn.XLOOKUP($B47,'Partie 4'!$I$4:$I$14,'Partie 4'!$K$4:$K$14,"",0)</f>
        <v>0</v>
      </c>
      <c r="AQ47" s="79">
        <f>_xlfn.XLOOKUP($B47,'Partie 4'!$D$4:$D$14,'Partie 4'!$K$4:$K$14,"",0)</f>
        <v>0</v>
      </c>
      <c r="AR47" s="79">
        <f>_xlfn.XLOOKUP($B47,'Partie 4'!$E$4:$E$14,'Partie 4'!$K$4:$K$14,"",0)</f>
        <v>0</v>
      </c>
      <c r="AS47" s="79">
        <f>_xlfn.XLOOKUP($B47,'Partie 4'!$H$4:$H$14,'Partie 4'!$J$4:$J$14,"",0)</f>
        <v>0</v>
      </c>
      <c r="AT47" s="79">
        <f>_xlfn.XLOOKUP($B47,'Partie 4'!$I$4:$I$14,'Partie 4'!$J$4:$J$14,"",0)</f>
        <v>0</v>
      </c>
      <c r="AU47" s="79">
        <f t="shared" si="12"/>
        <v>0</v>
      </c>
      <c r="AV47" s="83">
        <f t="shared" si="13"/>
        <v>0</v>
      </c>
      <c r="AW47" s="83">
        <f t="shared" si="14"/>
        <v>0</v>
      </c>
      <c r="AX47" s="83">
        <f t="shared" si="15"/>
        <v>0</v>
      </c>
      <c r="AY47" s="84">
        <f t="shared" si="16"/>
        <v>0</v>
      </c>
      <c r="AZ47" s="79">
        <f t="shared" si="17"/>
        <v>0</v>
      </c>
      <c r="BA47" s="79">
        <f t="shared" si="18"/>
        <v>0</v>
      </c>
    </row>
    <row r="48" spans="1:53" ht="15.75" hidden="1" x14ac:dyDescent="0.2">
      <c r="A48" s="70" t="str">
        <f>IF(B48="","",COUNTIF($B$6:B48,"&gt;&amp;0"))</f>
        <v/>
      </c>
      <c r="B48" s="70" t="str">
        <f>IF(ISBLANK(Inscriptions!B44),"",Inscriptions!B44)</f>
        <v/>
      </c>
      <c r="C48" s="79">
        <f>_xlfn.XLOOKUP($B48,'Partie 1'!$D$4:$D$14,'Partie 1'!$J$4:$J$14,"",0)</f>
        <v>0</v>
      </c>
      <c r="D48" s="79">
        <f>_xlfn.XLOOKUP($B48,'Partie 1'!$E$4:$E$14,'Partie 1'!$J$4:$J$14,"",0)</f>
        <v>0</v>
      </c>
      <c r="E48" s="79">
        <f>_xlfn.XLOOKUP($B48,'Partie 1'!$H$4:$H$14,'Partie 1'!$K$4:$K$14,"",0)</f>
        <v>0</v>
      </c>
      <c r="F48" s="79">
        <f>_xlfn.XLOOKUP($B48,'Partie 1'!$I$4:$I$14,'Partie 1'!$K$4:$K$14,"",0)</f>
        <v>0</v>
      </c>
      <c r="G48" s="79">
        <f>_xlfn.XLOOKUP($B48,'Partie 1'!$D$4:$D$14,'Partie 1'!$K$4:$K$14,"",0)</f>
        <v>0</v>
      </c>
      <c r="H48" s="79">
        <f>_xlfn.XLOOKUP($B48,'Partie 1'!$E$4:$E$14,'Partie 1'!$K$4:$K$14,"",0)</f>
        <v>0</v>
      </c>
      <c r="I48" s="79">
        <f>_xlfn.XLOOKUP($B48,'Partie 1'!$H$4:$H$14,'Partie 1'!$J$4:$J$14,"",0)</f>
        <v>0</v>
      </c>
      <c r="J48" s="79">
        <f>_xlfn.XLOOKUP($B48,'Partie 1'!$I$4:$I$14,'Partie 1'!$J$4:$J$14,"",0)</f>
        <v>0</v>
      </c>
      <c r="K48" s="79">
        <f t="shared" si="0"/>
        <v>0</v>
      </c>
      <c r="L48" s="80">
        <f t="shared" si="1"/>
        <v>0</v>
      </c>
      <c r="M48" s="80">
        <f t="shared" si="2"/>
        <v>0</v>
      </c>
      <c r="N48" s="80">
        <f t="shared" si="3"/>
        <v>0</v>
      </c>
      <c r="O48" s="79">
        <f>_xlfn.XLOOKUP($B48,'Partie 2'!$D$4:$D$14,'Partie 2'!$J$4:$J$14,"",0)</f>
        <v>0</v>
      </c>
      <c r="P48" s="79">
        <f>_xlfn.XLOOKUP($B48,'Partie 2'!$E$4:$E$14,'Partie 2'!$J$4:$J$14,"",0)</f>
        <v>0</v>
      </c>
      <c r="Q48" s="79">
        <f>_xlfn.XLOOKUP($B48,'Partie 2'!$H$4:$H$14,'Partie 2'!$K$4:$K$14,"",0)</f>
        <v>0</v>
      </c>
      <c r="R48" s="79">
        <f>_xlfn.XLOOKUP($B48,'Partie 2'!$I$4:$I$14,'Partie 2'!$K$4:$K$14,"",0)</f>
        <v>0</v>
      </c>
      <c r="S48" s="79">
        <f>_xlfn.XLOOKUP($B48,'Partie 2'!$D$4:$D$14,'Partie 2'!$K$4:$K$14,"",0)</f>
        <v>0</v>
      </c>
      <c r="T48" s="79">
        <f>_xlfn.XLOOKUP($B48,'Partie 2'!$E$4:$E$14,'Partie 2'!$K$4:$K$14,"",0)</f>
        <v>0</v>
      </c>
      <c r="U48" s="79">
        <f>_xlfn.XLOOKUP($B48,'Partie 2'!$H$4:$H$14,'Partie 2'!$J$4:$J$14,"",0)</f>
        <v>0</v>
      </c>
      <c r="V48" s="79">
        <f>_xlfn.XLOOKUP($B48,'Partie 2'!$I$4:$I$14,'Partie 2'!$J$4:$J$14,"",0)</f>
        <v>0</v>
      </c>
      <c r="W48" s="79">
        <f t="shared" si="4"/>
        <v>0</v>
      </c>
      <c r="X48" s="81">
        <f t="shared" si="5"/>
        <v>0</v>
      </c>
      <c r="Y48" s="81">
        <f t="shared" si="6"/>
        <v>0</v>
      </c>
      <c r="Z48" s="81">
        <f t="shared" si="7"/>
        <v>0</v>
      </c>
      <c r="AA48" s="79">
        <f>_xlfn.XLOOKUP($B48,'Partie 3'!$D$4:$D$14,'Partie 3'!$J$4:$J$14,"",0)</f>
        <v>0</v>
      </c>
      <c r="AB48" s="79">
        <f>_xlfn.XLOOKUP($B48,'Partie 3'!$E$4:$E$14,'Partie 3'!$J$4:$J$14,"",0)</f>
        <v>0</v>
      </c>
      <c r="AC48" s="79">
        <f>_xlfn.XLOOKUP($B48,'Partie 3'!$H$4:$H$14,'Partie 3'!$K$4:$K$14,"",0)</f>
        <v>0</v>
      </c>
      <c r="AD48" s="79">
        <f>_xlfn.XLOOKUP($B48,'Partie 3'!$I$4:$I$14,'Partie 3'!$K$4:$K$14,"",0)</f>
        <v>0</v>
      </c>
      <c r="AE48" s="79">
        <f>_xlfn.XLOOKUP($B48,'Partie 3'!$D$4:$D$14,'Partie 3'!$K$4:$K$14,"",0)</f>
        <v>0</v>
      </c>
      <c r="AF48" s="79">
        <f>_xlfn.XLOOKUP($B48,'Partie 3'!$E$4:$E$14,'Partie 3'!$K$4:$K$14,"",0)</f>
        <v>0</v>
      </c>
      <c r="AG48" s="79">
        <f>_xlfn.XLOOKUP($B48,'Partie 3'!$H$4:$H$14,'Partie 3'!$J$4:$J$14,"",0)</f>
        <v>0</v>
      </c>
      <c r="AH48" s="79">
        <f>_xlfn.XLOOKUP($B48,'Partie 3'!$I$4:$I$14,'Partie 3'!$K$4:$K$14,"",0)</f>
        <v>0</v>
      </c>
      <c r="AI48" s="79">
        <f t="shared" si="8"/>
        <v>0</v>
      </c>
      <c r="AJ48" s="82">
        <f t="shared" si="9"/>
        <v>0</v>
      </c>
      <c r="AK48" s="82">
        <f t="shared" si="10"/>
        <v>0</v>
      </c>
      <c r="AL48" s="82">
        <f t="shared" si="11"/>
        <v>0</v>
      </c>
      <c r="AM48" s="79">
        <f>_xlfn.XLOOKUP($B48,'Partie 4'!$D$4:$D$14,'Partie 4'!$J$4:$J$14,"",0)</f>
        <v>0</v>
      </c>
      <c r="AN48" s="79">
        <f>_xlfn.XLOOKUP($B48,'Partie 4'!$E$4:$E$14,'Partie 4'!$J$4:$J$14,"",0)</f>
        <v>0</v>
      </c>
      <c r="AO48" s="79">
        <f>_xlfn.XLOOKUP($B48,'Partie 4'!$H$4:$H$14,'Partie 4'!$K$4:$K$14,"",0)</f>
        <v>0</v>
      </c>
      <c r="AP48" s="79">
        <f>_xlfn.XLOOKUP($B48,'Partie 4'!$I$4:$I$14,'Partie 4'!$K$4:$K$14,"",0)</f>
        <v>0</v>
      </c>
      <c r="AQ48" s="79">
        <f>_xlfn.XLOOKUP($B48,'Partie 4'!$D$4:$D$14,'Partie 4'!$K$4:$K$14,"",0)</f>
        <v>0</v>
      </c>
      <c r="AR48" s="79">
        <f>_xlfn.XLOOKUP($B48,'Partie 4'!$E$4:$E$14,'Partie 4'!$K$4:$K$14,"",0)</f>
        <v>0</v>
      </c>
      <c r="AS48" s="79">
        <f>_xlfn.XLOOKUP($B48,'Partie 4'!$H$4:$H$14,'Partie 4'!$J$4:$J$14,"",0)</f>
        <v>0</v>
      </c>
      <c r="AT48" s="79">
        <f>_xlfn.XLOOKUP($B48,'Partie 4'!$I$4:$I$14,'Partie 4'!$J$4:$J$14,"",0)</f>
        <v>0</v>
      </c>
      <c r="AU48" s="79">
        <f t="shared" si="12"/>
        <v>0</v>
      </c>
      <c r="AV48" s="83">
        <f t="shared" si="13"/>
        <v>0</v>
      </c>
      <c r="AW48" s="83">
        <f t="shared" si="14"/>
        <v>0</v>
      </c>
      <c r="AX48" s="83">
        <f t="shared" si="15"/>
        <v>0</v>
      </c>
      <c r="AY48" s="84">
        <f t="shared" si="16"/>
        <v>0</v>
      </c>
      <c r="AZ48" s="79">
        <f t="shared" si="17"/>
        <v>0</v>
      </c>
      <c r="BA48" s="79">
        <f t="shared" si="18"/>
        <v>0</v>
      </c>
    </row>
    <row r="49" spans="1:53" ht="15.75" hidden="1" x14ac:dyDescent="0.2">
      <c r="A49" s="70" t="str">
        <f>IF(B49="","",COUNTIF($B$6:B49,"&gt;&amp;0"))</f>
        <v/>
      </c>
      <c r="B49" s="70" t="str">
        <f>IF(ISBLANK(Inscriptions!B45),"",Inscriptions!B45)</f>
        <v/>
      </c>
      <c r="C49" s="79">
        <f>_xlfn.XLOOKUP($B49,'Partie 1'!$D$4:$D$14,'Partie 1'!$J$4:$J$14,"",0)</f>
        <v>0</v>
      </c>
      <c r="D49" s="79">
        <f>_xlfn.XLOOKUP($B49,'Partie 1'!$E$4:$E$14,'Partie 1'!$J$4:$J$14,"",0)</f>
        <v>0</v>
      </c>
      <c r="E49" s="79">
        <f>_xlfn.XLOOKUP($B49,'Partie 1'!$H$4:$H$14,'Partie 1'!$K$4:$K$14,"",0)</f>
        <v>0</v>
      </c>
      <c r="F49" s="79">
        <f>_xlfn.XLOOKUP($B49,'Partie 1'!$I$4:$I$14,'Partie 1'!$K$4:$K$14,"",0)</f>
        <v>0</v>
      </c>
      <c r="G49" s="79">
        <f>_xlfn.XLOOKUP($B49,'Partie 1'!$D$4:$D$14,'Partie 1'!$K$4:$K$14,"",0)</f>
        <v>0</v>
      </c>
      <c r="H49" s="79">
        <f>_xlfn.XLOOKUP($B49,'Partie 1'!$E$4:$E$14,'Partie 1'!$K$4:$K$14,"",0)</f>
        <v>0</v>
      </c>
      <c r="I49" s="79">
        <f>_xlfn.XLOOKUP($B49,'Partie 1'!$H$4:$H$14,'Partie 1'!$J$4:$J$14,"",0)</f>
        <v>0</v>
      </c>
      <c r="J49" s="79">
        <f>_xlfn.XLOOKUP($B49,'Partie 1'!$I$4:$I$14,'Partie 1'!$J$4:$J$14,"",0)</f>
        <v>0</v>
      </c>
      <c r="K49" s="79">
        <f t="shared" si="0"/>
        <v>0</v>
      </c>
      <c r="L49" s="80">
        <f t="shared" si="1"/>
        <v>0</v>
      </c>
      <c r="M49" s="80">
        <f t="shared" si="2"/>
        <v>0</v>
      </c>
      <c r="N49" s="80">
        <f t="shared" si="3"/>
        <v>0</v>
      </c>
      <c r="O49" s="79">
        <f>_xlfn.XLOOKUP($B49,'Partie 2'!$D$4:$D$14,'Partie 2'!$J$4:$J$14,"",0)</f>
        <v>0</v>
      </c>
      <c r="P49" s="79">
        <f>_xlfn.XLOOKUP($B49,'Partie 2'!$E$4:$E$14,'Partie 2'!$J$4:$J$14,"",0)</f>
        <v>0</v>
      </c>
      <c r="Q49" s="79">
        <f>_xlfn.XLOOKUP($B49,'Partie 2'!$H$4:$H$14,'Partie 2'!$K$4:$K$14,"",0)</f>
        <v>0</v>
      </c>
      <c r="R49" s="79">
        <f>_xlfn.XLOOKUP($B49,'Partie 2'!$I$4:$I$14,'Partie 2'!$K$4:$K$14,"",0)</f>
        <v>0</v>
      </c>
      <c r="S49" s="79">
        <f>_xlfn.XLOOKUP($B49,'Partie 2'!$D$4:$D$14,'Partie 2'!$K$4:$K$14,"",0)</f>
        <v>0</v>
      </c>
      <c r="T49" s="79">
        <f>_xlfn.XLOOKUP($B49,'Partie 2'!$E$4:$E$14,'Partie 2'!$K$4:$K$14,"",0)</f>
        <v>0</v>
      </c>
      <c r="U49" s="79">
        <f>_xlfn.XLOOKUP($B49,'Partie 2'!$H$4:$H$14,'Partie 2'!$J$4:$J$14,"",0)</f>
        <v>0</v>
      </c>
      <c r="V49" s="79">
        <f>_xlfn.XLOOKUP($B49,'Partie 2'!$I$4:$I$14,'Partie 2'!$J$4:$J$14,"",0)</f>
        <v>0</v>
      </c>
      <c r="W49" s="79">
        <f t="shared" si="4"/>
        <v>0</v>
      </c>
      <c r="X49" s="81">
        <f t="shared" si="5"/>
        <v>0</v>
      </c>
      <c r="Y49" s="81">
        <f t="shared" si="6"/>
        <v>0</v>
      </c>
      <c r="Z49" s="81">
        <f t="shared" si="7"/>
        <v>0</v>
      </c>
      <c r="AA49" s="79">
        <f>_xlfn.XLOOKUP($B49,'Partie 3'!$D$4:$D$14,'Partie 3'!$J$4:$J$14,"",0)</f>
        <v>0</v>
      </c>
      <c r="AB49" s="79">
        <f>_xlfn.XLOOKUP($B49,'Partie 3'!$E$4:$E$14,'Partie 3'!$J$4:$J$14,"",0)</f>
        <v>0</v>
      </c>
      <c r="AC49" s="79">
        <f>_xlfn.XLOOKUP($B49,'Partie 3'!$H$4:$H$14,'Partie 3'!$K$4:$K$14,"",0)</f>
        <v>0</v>
      </c>
      <c r="AD49" s="79">
        <f>_xlfn.XLOOKUP($B49,'Partie 3'!$I$4:$I$14,'Partie 3'!$K$4:$K$14,"",0)</f>
        <v>0</v>
      </c>
      <c r="AE49" s="79">
        <f>_xlfn.XLOOKUP($B49,'Partie 3'!$D$4:$D$14,'Partie 3'!$K$4:$K$14,"",0)</f>
        <v>0</v>
      </c>
      <c r="AF49" s="79">
        <f>_xlfn.XLOOKUP($B49,'Partie 3'!$E$4:$E$14,'Partie 3'!$K$4:$K$14,"",0)</f>
        <v>0</v>
      </c>
      <c r="AG49" s="79">
        <f>_xlfn.XLOOKUP($B49,'Partie 3'!$H$4:$H$14,'Partie 3'!$J$4:$J$14,"",0)</f>
        <v>0</v>
      </c>
      <c r="AH49" s="79">
        <f>_xlfn.XLOOKUP($B49,'Partie 3'!$I$4:$I$14,'Partie 3'!$K$4:$K$14,"",0)</f>
        <v>0</v>
      </c>
      <c r="AI49" s="79">
        <f t="shared" si="8"/>
        <v>0</v>
      </c>
      <c r="AJ49" s="82">
        <f t="shared" si="9"/>
        <v>0</v>
      </c>
      <c r="AK49" s="82">
        <f t="shared" si="10"/>
        <v>0</v>
      </c>
      <c r="AL49" s="82">
        <f t="shared" si="11"/>
        <v>0</v>
      </c>
      <c r="AM49" s="79">
        <f>_xlfn.XLOOKUP($B49,'Partie 4'!$D$4:$D$14,'Partie 4'!$J$4:$J$14,"",0)</f>
        <v>0</v>
      </c>
      <c r="AN49" s="79">
        <f>_xlfn.XLOOKUP($B49,'Partie 4'!$E$4:$E$14,'Partie 4'!$J$4:$J$14,"",0)</f>
        <v>0</v>
      </c>
      <c r="AO49" s="79">
        <f>_xlfn.XLOOKUP($B49,'Partie 4'!$H$4:$H$14,'Partie 4'!$K$4:$K$14,"",0)</f>
        <v>0</v>
      </c>
      <c r="AP49" s="79">
        <f>_xlfn.XLOOKUP($B49,'Partie 4'!$I$4:$I$14,'Partie 4'!$K$4:$K$14,"",0)</f>
        <v>0</v>
      </c>
      <c r="AQ49" s="79">
        <f>_xlfn.XLOOKUP($B49,'Partie 4'!$D$4:$D$14,'Partie 4'!$K$4:$K$14,"",0)</f>
        <v>0</v>
      </c>
      <c r="AR49" s="79">
        <f>_xlfn.XLOOKUP($B49,'Partie 4'!$E$4:$E$14,'Partie 4'!$K$4:$K$14,"",0)</f>
        <v>0</v>
      </c>
      <c r="AS49" s="79">
        <f>_xlfn.XLOOKUP($B49,'Partie 4'!$H$4:$H$14,'Partie 4'!$J$4:$J$14,"",0)</f>
        <v>0</v>
      </c>
      <c r="AT49" s="79">
        <f>_xlfn.XLOOKUP($B49,'Partie 4'!$I$4:$I$14,'Partie 4'!$J$4:$J$14,"",0)</f>
        <v>0</v>
      </c>
      <c r="AU49" s="79">
        <f t="shared" si="12"/>
        <v>0</v>
      </c>
      <c r="AV49" s="83">
        <f t="shared" si="13"/>
        <v>0</v>
      </c>
      <c r="AW49" s="83">
        <f t="shared" si="14"/>
        <v>0</v>
      </c>
      <c r="AX49" s="83">
        <f t="shared" si="15"/>
        <v>0</v>
      </c>
      <c r="AY49" s="84">
        <f t="shared" si="16"/>
        <v>0</v>
      </c>
      <c r="AZ49" s="79">
        <f t="shared" si="17"/>
        <v>0</v>
      </c>
      <c r="BA49" s="79">
        <f t="shared" si="18"/>
        <v>0</v>
      </c>
    </row>
    <row r="50" spans="1:53" ht="15.75" hidden="1" x14ac:dyDescent="0.2">
      <c r="A50" s="70" t="str">
        <f>IF(B50="","",COUNTIF($B$6:B50,"&gt;&amp;0"))</f>
        <v/>
      </c>
      <c r="B50" s="70" t="str">
        <f>IF(ISBLANK(Inscriptions!B46),"",Inscriptions!B46)</f>
        <v/>
      </c>
      <c r="C50" s="79">
        <f>_xlfn.XLOOKUP($B50,'Partie 1'!$D$4:$D$14,'Partie 1'!$J$4:$J$14,"",0)</f>
        <v>0</v>
      </c>
      <c r="D50" s="79">
        <f>_xlfn.XLOOKUP($B50,'Partie 1'!$E$4:$E$14,'Partie 1'!$J$4:$J$14,"",0)</f>
        <v>0</v>
      </c>
      <c r="E50" s="79">
        <f>_xlfn.XLOOKUP($B50,'Partie 1'!$H$4:$H$14,'Partie 1'!$K$4:$K$14,"",0)</f>
        <v>0</v>
      </c>
      <c r="F50" s="79">
        <f>_xlfn.XLOOKUP($B50,'Partie 1'!$I$4:$I$14,'Partie 1'!$K$4:$K$14,"",0)</f>
        <v>0</v>
      </c>
      <c r="G50" s="79">
        <f>_xlfn.XLOOKUP($B50,'Partie 1'!$D$4:$D$14,'Partie 1'!$K$4:$K$14,"",0)</f>
        <v>0</v>
      </c>
      <c r="H50" s="79">
        <f>_xlfn.XLOOKUP($B50,'Partie 1'!$E$4:$E$14,'Partie 1'!$K$4:$K$14,"",0)</f>
        <v>0</v>
      </c>
      <c r="I50" s="79">
        <f>_xlfn.XLOOKUP($B50,'Partie 1'!$H$4:$H$14,'Partie 1'!$J$4:$J$14,"",0)</f>
        <v>0</v>
      </c>
      <c r="J50" s="79">
        <f>_xlfn.XLOOKUP($B50,'Partie 1'!$I$4:$I$14,'Partie 1'!$J$4:$J$14,"",0)</f>
        <v>0</v>
      </c>
      <c r="K50" s="79">
        <f t="shared" si="0"/>
        <v>0</v>
      </c>
      <c r="L50" s="80">
        <f t="shared" si="1"/>
        <v>0</v>
      </c>
      <c r="M50" s="80">
        <f t="shared" si="2"/>
        <v>0</v>
      </c>
      <c r="N50" s="80">
        <f t="shared" si="3"/>
        <v>0</v>
      </c>
      <c r="O50" s="79">
        <f>_xlfn.XLOOKUP($B50,'Partie 2'!$D$4:$D$14,'Partie 2'!$J$4:$J$14,"",0)</f>
        <v>0</v>
      </c>
      <c r="P50" s="79">
        <f>_xlfn.XLOOKUP($B50,'Partie 2'!$E$4:$E$14,'Partie 2'!$J$4:$J$14,"",0)</f>
        <v>0</v>
      </c>
      <c r="Q50" s="79">
        <f>_xlfn.XLOOKUP($B50,'Partie 2'!$H$4:$H$14,'Partie 2'!$K$4:$K$14,"",0)</f>
        <v>0</v>
      </c>
      <c r="R50" s="79">
        <f>_xlfn.XLOOKUP($B50,'Partie 2'!$I$4:$I$14,'Partie 2'!$K$4:$K$14,"",0)</f>
        <v>0</v>
      </c>
      <c r="S50" s="79">
        <f>_xlfn.XLOOKUP($B50,'Partie 2'!$D$4:$D$14,'Partie 2'!$K$4:$K$14,"",0)</f>
        <v>0</v>
      </c>
      <c r="T50" s="79">
        <f>_xlfn.XLOOKUP($B50,'Partie 2'!$E$4:$E$14,'Partie 2'!$K$4:$K$14,"",0)</f>
        <v>0</v>
      </c>
      <c r="U50" s="79">
        <f>_xlfn.XLOOKUP($B50,'Partie 2'!$H$4:$H$14,'Partie 2'!$J$4:$J$14,"",0)</f>
        <v>0</v>
      </c>
      <c r="V50" s="79">
        <f>_xlfn.XLOOKUP($B50,'Partie 2'!$I$4:$I$14,'Partie 2'!$J$4:$J$14,"",0)</f>
        <v>0</v>
      </c>
      <c r="W50" s="79">
        <f t="shared" si="4"/>
        <v>0</v>
      </c>
      <c r="X50" s="81">
        <f t="shared" si="5"/>
        <v>0</v>
      </c>
      <c r="Y50" s="81">
        <f t="shared" si="6"/>
        <v>0</v>
      </c>
      <c r="Z50" s="81">
        <f t="shared" si="7"/>
        <v>0</v>
      </c>
      <c r="AA50" s="79">
        <f>_xlfn.XLOOKUP($B50,'Partie 3'!$D$4:$D$14,'Partie 3'!$J$4:$J$14,"",0)</f>
        <v>0</v>
      </c>
      <c r="AB50" s="79">
        <f>_xlfn.XLOOKUP($B50,'Partie 3'!$E$4:$E$14,'Partie 3'!$J$4:$J$14,"",0)</f>
        <v>0</v>
      </c>
      <c r="AC50" s="79">
        <f>_xlfn.XLOOKUP($B50,'Partie 3'!$H$4:$H$14,'Partie 3'!$K$4:$K$14,"",0)</f>
        <v>0</v>
      </c>
      <c r="AD50" s="79">
        <f>_xlfn.XLOOKUP($B50,'Partie 3'!$I$4:$I$14,'Partie 3'!$K$4:$K$14,"",0)</f>
        <v>0</v>
      </c>
      <c r="AE50" s="79">
        <f>_xlfn.XLOOKUP($B50,'Partie 3'!$D$4:$D$14,'Partie 3'!$K$4:$K$14,"",0)</f>
        <v>0</v>
      </c>
      <c r="AF50" s="79">
        <f>_xlfn.XLOOKUP($B50,'Partie 3'!$E$4:$E$14,'Partie 3'!$K$4:$K$14,"",0)</f>
        <v>0</v>
      </c>
      <c r="AG50" s="79">
        <f>_xlfn.XLOOKUP($B50,'Partie 3'!$H$4:$H$14,'Partie 3'!$J$4:$J$14,"",0)</f>
        <v>0</v>
      </c>
      <c r="AH50" s="79">
        <f>_xlfn.XLOOKUP($B50,'Partie 3'!$I$4:$I$14,'Partie 3'!$K$4:$K$14,"",0)</f>
        <v>0</v>
      </c>
      <c r="AI50" s="79">
        <f t="shared" si="8"/>
        <v>0</v>
      </c>
      <c r="AJ50" s="82">
        <f t="shared" si="9"/>
        <v>0</v>
      </c>
      <c r="AK50" s="82">
        <f t="shared" si="10"/>
        <v>0</v>
      </c>
      <c r="AL50" s="82">
        <f t="shared" si="11"/>
        <v>0</v>
      </c>
      <c r="AM50" s="79">
        <f>_xlfn.XLOOKUP($B50,'Partie 4'!$D$4:$D$14,'Partie 4'!$J$4:$J$14,"",0)</f>
        <v>0</v>
      </c>
      <c r="AN50" s="79">
        <f>_xlfn.XLOOKUP($B50,'Partie 4'!$E$4:$E$14,'Partie 4'!$J$4:$J$14,"",0)</f>
        <v>0</v>
      </c>
      <c r="AO50" s="79">
        <f>_xlfn.XLOOKUP($B50,'Partie 4'!$H$4:$H$14,'Partie 4'!$K$4:$K$14,"",0)</f>
        <v>0</v>
      </c>
      <c r="AP50" s="79">
        <f>_xlfn.XLOOKUP($B50,'Partie 4'!$I$4:$I$14,'Partie 4'!$K$4:$K$14,"",0)</f>
        <v>0</v>
      </c>
      <c r="AQ50" s="79">
        <f>_xlfn.XLOOKUP($B50,'Partie 4'!$D$4:$D$14,'Partie 4'!$K$4:$K$14,"",0)</f>
        <v>0</v>
      </c>
      <c r="AR50" s="79">
        <f>_xlfn.XLOOKUP($B50,'Partie 4'!$E$4:$E$14,'Partie 4'!$K$4:$K$14,"",0)</f>
        <v>0</v>
      </c>
      <c r="AS50" s="79">
        <f>_xlfn.XLOOKUP($B50,'Partie 4'!$H$4:$H$14,'Partie 4'!$J$4:$J$14,"",0)</f>
        <v>0</v>
      </c>
      <c r="AT50" s="79">
        <f>_xlfn.XLOOKUP($B50,'Partie 4'!$I$4:$I$14,'Partie 4'!$J$4:$J$14,"",0)</f>
        <v>0</v>
      </c>
      <c r="AU50" s="79">
        <f t="shared" si="12"/>
        <v>0</v>
      </c>
      <c r="AV50" s="83">
        <f t="shared" si="13"/>
        <v>0</v>
      </c>
      <c r="AW50" s="83">
        <f t="shared" si="14"/>
        <v>0</v>
      </c>
      <c r="AX50" s="83">
        <f t="shared" si="15"/>
        <v>0</v>
      </c>
      <c r="AY50" s="84">
        <f t="shared" si="16"/>
        <v>0</v>
      </c>
      <c r="AZ50" s="79">
        <f t="shared" si="17"/>
        <v>0</v>
      </c>
      <c r="BA50" s="79">
        <f t="shared" si="18"/>
        <v>0</v>
      </c>
    </row>
    <row r="51" spans="1:53" ht="15.75" hidden="1" x14ac:dyDescent="0.2">
      <c r="A51" s="70" t="str">
        <f>IF(B51="","",COUNTIF($B$6:B51,"&gt;&amp;0"))</f>
        <v/>
      </c>
      <c r="B51" s="70" t="str">
        <f>IF(ISBLANK(Inscriptions!B47),"",Inscriptions!B47)</f>
        <v/>
      </c>
      <c r="C51" s="79">
        <f>_xlfn.XLOOKUP($B51,'Partie 1'!$D$4:$D$14,'Partie 1'!$J$4:$J$14,"",0)</f>
        <v>0</v>
      </c>
      <c r="D51" s="79">
        <f>_xlfn.XLOOKUP($B51,'Partie 1'!$E$4:$E$14,'Partie 1'!$J$4:$J$14,"",0)</f>
        <v>0</v>
      </c>
      <c r="E51" s="79">
        <f>_xlfn.XLOOKUP($B51,'Partie 1'!$H$4:$H$14,'Partie 1'!$K$4:$K$14,"",0)</f>
        <v>0</v>
      </c>
      <c r="F51" s="79">
        <f>_xlfn.XLOOKUP($B51,'Partie 1'!$I$4:$I$14,'Partie 1'!$K$4:$K$14,"",0)</f>
        <v>0</v>
      </c>
      <c r="G51" s="79">
        <f>_xlfn.XLOOKUP($B51,'Partie 1'!$D$4:$D$14,'Partie 1'!$K$4:$K$14,"",0)</f>
        <v>0</v>
      </c>
      <c r="H51" s="79">
        <f>_xlfn.XLOOKUP($B51,'Partie 1'!$E$4:$E$14,'Partie 1'!$K$4:$K$14,"",0)</f>
        <v>0</v>
      </c>
      <c r="I51" s="79">
        <f>_xlfn.XLOOKUP($B51,'Partie 1'!$H$4:$H$14,'Partie 1'!$J$4:$J$14,"",0)</f>
        <v>0</v>
      </c>
      <c r="J51" s="79">
        <f>_xlfn.XLOOKUP($B51,'Partie 1'!$I$4:$I$14,'Partie 1'!$J$4:$J$14,"",0)</f>
        <v>0</v>
      </c>
      <c r="K51" s="79">
        <f t="shared" si="0"/>
        <v>0</v>
      </c>
      <c r="L51" s="80">
        <f t="shared" si="1"/>
        <v>0</v>
      </c>
      <c r="M51" s="80">
        <f t="shared" si="2"/>
        <v>0</v>
      </c>
      <c r="N51" s="80">
        <f t="shared" si="3"/>
        <v>0</v>
      </c>
      <c r="O51" s="79">
        <f>_xlfn.XLOOKUP($B51,'Partie 2'!$D$4:$D$14,'Partie 2'!$J$4:$J$14,"",0)</f>
        <v>0</v>
      </c>
      <c r="P51" s="79">
        <f>_xlfn.XLOOKUP($B51,'Partie 2'!$E$4:$E$14,'Partie 2'!$J$4:$J$14,"",0)</f>
        <v>0</v>
      </c>
      <c r="Q51" s="79">
        <f>_xlfn.XLOOKUP($B51,'Partie 2'!$H$4:$H$14,'Partie 2'!$K$4:$K$14,"",0)</f>
        <v>0</v>
      </c>
      <c r="R51" s="79">
        <f>_xlfn.XLOOKUP($B51,'Partie 2'!$I$4:$I$14,'Partie 2'!$K$4:$K$14,"",0)</f>
        <v>0</v>
      </c>
      <c r="S51" s="79">
        <f>_xlfn.XLOOKUP($B51,'Partie 2'!$D$4:$D$14,'Partie 2'!$K$4:$K$14,"",0)</f>
        <v>0</v>
      </c>
      <c r="T51" s="79">
        <f>_xlfn.XLOOKUP($B51,'Partie 2'!$E$4:$E$14,'Partie 2'!$K$4:$K$14,"",0)</f>
        <v>0</v>
      </c>
      <c r="U51" s="79">
        <f>_xlfn.XLOOKUP($B51,'Partie 2'!$H$4:$H$14,'Partie 2'!$J$4:$J$14,"",0)</f>
        <v>0</v>
      </c>
      <c r="V51" s="79">
        <f>_xlfn.XLOOKUP($B51,'Partie 2'!$I$4:$I$14,'Partie 2'!$J$4:$J$14,"",0)</f>
        <v>0</v>
      </c>
      <c r="W51" s="79">
        <f t="shared" si="4"/>
        <v>0</v>
      </c>
      <c r="X51" s="81">
        <f t="shared" si="5"/>
        <v>0</v>
      </c>
      <c r="Y51" s="81">
        <f t="shared" si="6"/>
        <v>0</v>
      </c>
      <c r="Z51" s="81">
        <f t="shared" si="7"/>
        <v>0</v>
      </c>
      <c r="AA51" s="79">
        <f>_xlfn.XLOOKUP($B51,'Partie 3'!$D$4:$D$14,'Partie 3'!$J$4:$J$14,"",0)</f>
        <v>0</v>
      </c>
      <c r="AB51" s="79">
        <f>_xlfn.XLOOKUP($B51,'Partie 3'!$E$4:$E$14,'Partie 3'!$J$4:$J$14,"",0)</f>
        <v>0</v>
      </c>
      <c r="AC51" s="79">
        <f>_xlfn.XLOOKUP($B51,'Partie 3'!$H$4:$H$14,'Partie 3'!$K$4:$K$14,"",0)</f>
        <v>0</v>
      </c>
      <c r="AD51" s="79">
        <f>_xlfn.XLOOKUP($B51,'Partie 3'!$I$4:$I$14,'Partie 3'!$K$4:$K$14,"",0)</f>
        <v>0</v>
      </c>
      <c r="AE51" s="79">
        <f>_xlfn.XLOOKUP($B51,'Partie 3'!$D$4:$D$14,'Partie 3'!$K$4:$K$14,"",0)</f>
        <v>0</v>
      </c>
      <c r="AF51" s="79">
        <f>_xlfn.XLOOKUP($B51,'Partie 3'!$E$4:$E$14,'Partie 3'!$K$4:$K$14,"",0)</f>
        <v>0</v>
      </c>
      <c r="AG51" s="79">
        <f>_xlfn.XLOOKUP($B51,'Partie 3'!$H$4:$H$14,'Partie 3'!$J$4:$J$14,"",0)</f>
        <v>0</v>
      </c>
      <c r="AH51" s="79">
        <f>_xlfn.XLOOKUP($B51,'Partie 3'!$I$4:$I$14,'Partie 3'!$K$4:$K$14,"",0)</f>
        <v>0</v>
      </c>
      <c r="AI51" s="79">
        <f t="shared" si="8"/>
        <v>0</v>
      </c>
      <c r="AJ51" s="82">
        <f t="shared" si="9"/>
        <v>0</v>
      </c>
      <c r="AK51" s="82">
        <f t="shared" si="10"/>
        <v>0</v>
      </c>
      <c r="AL51" s="82">
        <f t="shared" si="11"/>
        <v>0</v>
      </c>
      <c r="AM51" s="79">
        <f>_xlfn.XLOOKUP($B51,'Partie 4'!$D$4:$D$14,'Partie 4'!$J$4:$J$14,"",0)</f>
        <v>0</v>
      </c>
      <c r="AN51" s="79">
        <f>_xlfn.XLOOKUP($B51,'Partie 4'!$E$4:$E$14,'Partie 4'!$J$4:$J$14,"",0)</f>
        <v>0</v>
      </c>
      <c r="AO51" s="79">
        <f>_xlfn.XLOOKUP($B51,'Partie 4'!$H$4:$H$14,'Partie 4'!$K$4:$K$14,"",0)</f>
        <v>0</v>
      </c>
      <c r="AP51" s="79">
        <f>_xlfn.XLOOKUP($B51,'Partie 4'!$I$4:$I$14,'Partie 4'!$K$4:$K$14,"",0)</f>
        <v>0</v>
      </c>
      <c r="AQ51" s="79">
        <f>_xlfn.XLOOKUP($B51,'Partie 4'!$D$4:$D$14,'Partie 4'!$K$4:$K$14,"",0)</f>
        <v>0</v>
      </c>
      <c r="AR51" s="79">
        <f>_xlfn.XLOOKUP($B51,'Partie 4'!$E$4:$E$14,'Partie 4'!$K$4:$K$14,"",0)</f>
        <v>0</v>
      </c>
      <c r="AS51" s="79">
        <f>_xlfn.XLOOKUP($B51,'Partie 4'!$H$4:$H$14,'Partie 4'!$J$4:$J$14,"",0)</f>
        <v>0</v>
      </c>
      <c r="AT51" s="79">
        <f>_xlfn.XLOOKUP($B51,'Partie 4'!$I$4:$I$14,'Partie 4'!$J$4:$J$14,"",0)</f>
        <v>0</v>
      </c>
      <c r="AU51" s="79">
        <f t="shared" si="12"/>
        <v>0</v>
      </c>
      <c r="AV51" s="83">
        <f t="shared" si="13"/>
        <v>0</v>
      </c>
      <c r="AW51" s="83">
        <f t="shared" si="14"/>
        <v>0</v>
      </c>
      <c r="AX51" s="83">
        <f t="shared" si="15"/>
        <v>0</v>
      </c>
      <c r="AY51" s="84">
        <f t="shared" si="16"/>
        <v>0</v>
      </c>
      <c r="AZ51" s="79">
        <f t="shared" si="17"/>
        <v>0</v>
      </c>
      <c r="BA51" s="79">
        <f t="shared" si="18"/>
        <v>0</v>
      </c>
    </row>
    <row r="52" spans="1:53" ht="15.75" hidden="1" x14ac:dyDescent="0.2">
      <c r="A52" s="70" t="str">
        <f>IF(B52="","",COUNTIF($B$6:B52,"&gt;&amp;0"))</f>
        <v/>
      </c>
      <c r="B52" s="70" t="str">
        <f>IF(ISBLANK(Inscriptions!B48),"",Inscriptions!B48)</f>
        <v/>
      </c>
      <c r="C52" s="79">
        <f>_xlfn.XLOOKUP($B52,'Partie 1'!$D$4:$D$14,'Partie 1'!$J$4:$J$14,"",0)</f>
        <v>0</v>
      </c>
      <c r="D52" s="79">
        <f>_xlfn.XLOOKUP($B52,'Partie 1'!$E$4:$E$14,'Partie 1'!$J$4:$J$14,"",0)</f>
        <v>0</v>
      </c>
      <c r="E52" s="79">
        <f>_xlfn.XLOOKUP($B52,'Partie 1'!$H$4:$H$14,'Partie 1'!$K$4:$K$14,"",0)</f>
        <v>0</v>
      </c>
      <c r="F52" s="79">
        <f>_xlfn.XLOOKUP($B52,'Partie 1'!$I$4:$I$14,'Partie 1'!$K$4:$K$14,"",0)</f>
        <v>0</v>
      </c>
      <c r="G52" s="79">
        <f>_xlfn.XLOOKUP($B52,'Partie 1'!$D$4:$D$14,'Partie 1'!$K$4:$K$14,"",0)</f>
        <v>0</v>
      </c>
      <c r="H52" s="79">
        <f>_xlfn.XLOOKUP($B52,'Partie 1'!$E$4:$E$14,'Partie 1'!$K$4:$K$14,"",0)</f>
        <v>0</v>
      </c>
      <c r="I52" s="79">
        <f>_xlfn.XLOOKUP($B52,'Partie 1'!$H$4:$H$14,'Partie 1'!$J$4:$J$14,"",0)</f>
        <v>0</v>
      </c>
      <c r="J52" s="79">
        <f>_xlfn.XLOOKUP($B52,'Partie 1'!$I$4:$I$14,'Partie 1'!$J$4:$J$14,"",0)</f>
        <v>0</v>
      </c>
      <c r="K52" s="79">
        <f t="shared" si="0"/>
        <v>0</v>
      </c>
      <c r="L52" s="80">
        <f t="shared" si="1"/>
        <v>0</v>
      </c>
      <c r="M52" s="80">
        <f t="shared" si="2"/>
        <v>0</v>
      </c>
      <c r="N52" s="80">
        <f t="shared" si="3"/>
        <v>0</v>
      </c>
      <c r="O52" s="79">
        <f>_xlfn.XLOOKUP($B52,'Partie 2'!$D$4:$D$14,'Partie 2'!$J$4:$J$14,"",0)</f>
        <v>0</v>
      </c>
      <c r="P52" s="79">
        <f>_xlfn.XLOOKUP($B52,'Partie 2'!$E$4:$E$14,'Partie 2'!$J$4:$J$14,"",0)</f>
        <v>0</v>
      </c>
      <c r="Q52" s="79">
        <f>_xlfn.XLOOKUP($B52,'Partie 2'!$H$4:$H$14,'Partie 2'!$K$4:$K$14,"",0)</f>
        <v>0</v>
      </c>
      <c r="R52" s="79">
        <f>_xlfn.XLOOKUP($B52,'Partie 2'!$I$4:$I$14,'Partie 2'!$K$4:$K$14,"",0)</f>
        <v>0</v>
      </c>
      <c r="S52" s="79">
        <f>_xlfn.XLOOKUP($B52,'Partie 2'!$D$4:$D$14,'Partie 2'!$K$4:$K$14,"",0)</f>
        <v>0</v>
      </c>
      <c r="T52" s="79">
        <f>_xlfn.XLOOKUP($B52,'Partie 2'!$E$4:$E$14,'Partie 2'!$K$4:$K$14,"",0)</f>
        <v>0</v>
      </c>
      <c r="U52" s="79">
        <f>_xlfn.XLOOKUP($B52,'Partie 2'!$H$4:$H$14,'Partie 2'!$J$4:$J$14,"",0)</f>
        <v>0</v>
      </c>
      <c r="V52" s="79">
        <f>_xlfn.XLOOKUP($B52,'Partie 2'!$I$4:$I$14,'Partie 2'!$J$4:$J$14,"",0)</f>
        <v>0</v>
      </c>
      <c r="W52" s="79">
        <f t="shared" si="4"/>
        <v>0</v>
      </c>
      <c r="X52" s="81">
        <f t="shared" si="5"/>
        <v>0</v>
      </c>
      <c r="Y52" s="81">
        <f t="shared" si="6"/>
        <v>0</v>
      </c>
      <c r="Z52" s="81">
        <f t="shared" si="7"/>
        <v>0</v>
      </c>
      <c r="AA52" s="79">
        <f>_xlfn.XLOOKUP($B52,'Partie 3'!$D$4:$D$14,'Partie 3'!$J$4:$J$14,"",0)</f>
        <v>0</v>
      </c>
      <c r="AB52" s="79">
        <f>_xlfn.XLOOKUP($B52,'Partie 3'!$E$4:$E$14,'Partie 3'!$J$4:$J$14,"",0)</f>
        <v>0</v>
      </c>
      <c r="AC52" s="79">
        <f>_xlfn.XLOOKUP($B52,'Partie 3'!$H$4:$H$14,'Partie 3'!$K$4:$K$14,"",0)</f>
        <v>0</v>
      </c>
      <c r="AD52" s="79">
        <f>_xlfn.XLOOKUP($B52,'Partie 3'!$I$4:$I$14,'Partie 3'!$K$4:$K$14,"",0)</f>
        <v>0</v>
      </c>
      <c r="AE52" s="79">
        <f>_xlfn.XLOOKUP($B52,'Partie 3'!$D$4:$D$14,'Partie 3'!$K$4:$K$14,"",0)</f>
        <v>0</v>
      </c>
      <c r="AF52" s="79">
        <f>_xlfn.XLOOKUP($B52,'Partie 3'!$E$4:$E$14,'Partie 3'!$K$4:$K$14,"",0)</f>
        <v>0</v>
      </c>
      <c r="AG52" s="79">
        <f>_xlfn.XLOOKUP($B52,'Partie 3'!$H$4:$H$14,'Partie 3'!$J$4:$J$14,"",0)</f>
        <v>0</v>
      </c>
      <c r="AH52" s="79">
        <f>_xlfn.XLOOKUP($B52,'Partie 3'!$I$4:$I$14,'Partie 3'!$K$4:$K$14,"",0)</f>
        <v>0</v>
      </c>
      <c r="AI52" s="79">
        <f t="shared" si="8"/>
        <v>0</v>
      </c>
      <c r="AJ52" s="82">
        <f t="shared" si="9"/>
        <v>0</v>
      </c>
      <c r="AK52" s="82">
        <f t="shared" si="10"/>
        <v>0</v>
      </c>
      <c r="AL52" s="82">
        <f t="shared" si="11"/>
        <v>0</v>
      </c>
      <c r="AM52" s="79">
        <f>_xlfn.XLOOKUP($B52,'Partie 4'!$D$4:$D$14,'Partie 4'!$J$4:$J$14,"",0)</f>
        <v>0</v>
      </c>
      <c r="AN52" s="79">
        <f>_xlfn.XLOOKUP($B52,'Partie 4'!$E$4:$E$14,'Partie 4'!$J$4:$J$14,"",0)</f>
        <v>0</v>
      </c>
      <c r="AO52" s="79">
        <f>_xlfn.XLOOKUP($B52,'Partie 4'!$H$4:$H$14,'Partie 4'!$K$4:$K$14,"",0)</f>
        <v>0</v>
      </c>
      <c r="AP52" s="79">
        <f>_xlfn.XLOOKUP($B52,'Partie 4'!$I$4:$I$14,'Partie 4'!$K$4:$K$14,"",0)</f>
        <v>0</v>
      </c>
      <c r="AQ52" s="79">
        <f>_xlfn.XLOOKUP($B52,'Partie 4'!$D$4:$D$14,'Partie 4'!$K$4:$K$14,"",0)</f>
        <v>0</v>
      </c>
      <c r="AR52" s="79">
        <f>_xlfn.XLOOKUP($B52,'Partie 4'!$E$4:$E$14,'Partie 4'!$K$4:$K$14,"",0)</f>
        <v>0</v>
      </c>
      <c r="AS52" s="79">
        <f>_xlfn.XLOOKUP($B52,'Partie 4'!$H$4:$H$14,'Partie 4'!$J$4:$J$14,"",0)</f>
        <v>0</v>
      </c>
      <c r="AT52" s="79">
        <f>_xlfn.XLOOKUP($B52,'Partie 4'!$I$4:$I$14,'Partie 4'!$J$4:$J$14,"",0)</f>
        <v>0</v>
      </c>
      <c r="AU52" s="79">
        <f t="shared" si="12"/>
        <v>0</v>
      </c>
      <c r="AV52" s="83">
        <f t="shared" si="13"/>
        <v>0</v>
      </c>
      <c r="AW52" s="83">
        <f t="shared" si="14"/>
        <v>0</v>
      </c>
      <c r="AX52" s="83">
        <f t="shared" si="15"/>
        <v>0</v>
      </c>
      <c r="AY52" s="84">
        <f t="shared" si="16"/>
        <v>0</v>
      </c>
      <c r="AZ52" s="79">
        <f t="shared" si="17"/>
        <v>0</v>
      </c>
      <c r="BA52" s="79">
        <f t="shared" si="18"/>
        <v>0</v>
      </c>
    </row>
    <row r="53" spans="1:53" ht="15.75" hidden="1" x14ac:dyDescent="0.2">
      <c r="A53" s="70" t="str">
        <f>IF(B53="","",COUNTIF($B$6:B53,"&gt;&amp;0"))</f>
        <v/>
      </c>
      <c r="B53" s="70" t="str">
        <f>IF(ISBLANK(Inscriptions!B49),"",Inscriptions!B49)</f>
        <v/>
      </c>
      <c r="C53" s="79">
        <f>_xlfn.XLOOKUP($B53,'Partie 1'!$D$4:$D$14,'Partie 1'!$J$4:$J$14,"",0)</f>
        <v>0</v>
      </c>
      <c r="D53" s="79">
        <f>_xlfn.XLOOKUP($B53,'Partie 1'!$E$4:$E$14,'Partie 1'!$J$4:$J$14,"",0)</f>
        <v>0</v>
      </c>
      <c r="E53" s="79">
        <f>_xlfn.XLOOKUP($B53,'Partie 1'!$H$4:$H$14,'Partie 1'!$K$4:$K$14,"",0)</f>
        <v>0</v>
      </c>
      <c r="F53" s="79">
        <f>_xlfn.XLOOKUP($B53,'Partie 1'!$I$4:$I$14,'Partie 1'!$K$4:$K$14,"",0)</f>
        <v>0</v>
      </c>
      <c r="G53" s="79">
        <f>_xlfn.XLOOKUP($B53,'Partie 1'!$D$4:$D$14,'Partie 1'!$K$4:$K$14,"",0)</f>
        <v>0</v>
      </c>
      <c r="H53" s="79">
        <f>_xlfn.XLOOKUP($B53,'Partie 1'!$E$4:$E$14,'Partie 1'!$K$4:$K$14,"",0)</f>
        <v>0</v>
      </c>
      <c r="I53" s="79">
        <f>_xlfn.XLOOKUP($B53,'Partie 1'!$H$4:$H$14,'Partie 1'!$J$4:$J$14,"",0)</f>
        <v>0</v>
      </c>
      <c r="J53" s="79">
        <f>_xlfn.XLOOKUP($B53,'Partie 1'!$I$4:$I$14,'Partie 1'!$J$4:$J$14,"",0)</f>
        <v>0</v>
      </c>
      <c r="K53" s="79">
        <f t="shared" si="0"/>
        <v>0</v>
      </c>
      <c r="L53" s="80">
        <f t="shared" si="1"/>
        <v>0</v>
      </c>
      <c r="M53" s="80">
        <f t="shared" si="2"/>
        <v>0</v>
      </c>
      <c r="N53" s="80">
        <f t="shared" si="3"/>
        <v>0</v>
      </c>
      <c r="O53" s="79">
        <f>_xlfn.XLOOKUP($B53,'Partie 2'!$D$4:$D$14,'Partie 2'!$J$4:$J$14,"",0)</f>
        <v>0</v>
      </c>
      <c r="P53" s="79">
        <f>_xlfn.XLOOKUP($B53,'Partie 2'!$E$4:$E$14,'Partie 2'!$J$4:$J$14,"",0)</f>
        <v>0</v>
      </c>
      <c r="Q53" s="79">
        <f>_xlfn.XLOOKUP($B53,'Partie 2'!$H$4:$H$14,'Partie 2'!$K$4:$K$14,"",0)</f>
        <v>0</v>
      </c>
      <c r="R53" s="79">
        <f>_xlfn.XLOOKUP($B53,'Partie 2'!$I$4:$I$14,'Partie 2'!$K$4:$K$14,"",0)</f>
        <v>0</v>
      </c>
      <c r="S53" s="79">
        <f>_xlfn.XLOOKUP($B53,'Partie 2'!$D$4:$D$14,'Partie 2'!$K$4:$K$14,"",0)</f>
        <v>0</v>
      </c>
      <c r="T53" s="79">
        <f>_xlfn.XLOOKUP($B53,'Partie 2'!$E$4:$E$14,'Partie 2'!$K$4:$K$14,"",0)</f>
        <v>0</v>
      </c>
      <c r="U53" s="79">
        <f>_xlfn.XLOOKUP($B53,'Partie 2'!$H$4:$H$14,'Partie 2'!$J$4:$J$14,"",0)</f>
        <v>0</v>
      </c>
      <c r="V53" s="79">
        <f>_xlfn.XLOOKUP($B53,'Partie 2'!$I$4:$I$14,'Partie 2'!$J$4:$J$14,"",0)</f>
        <v>0</v>
      </c>
      <c r="W53" s="79">
        <f t="shared" si="4"/>
        <v>0</v>
      </c>
      <c r="X53" s="81">
        <f t="shared" si="5"/>
        <v>0</v>
      </c>
      <c r="Y53" s="81">
        <f t="shared" si="6"/>
        <v>0</v>
      </c>
      <c r="Z53" s="81">
        <f t="shared" si="7"/>
        <v>0</v>
      </c>
      <c r="AA53" s="79">
        <f>_xlfn.XLOOKUP($B53,'Partie 3'!$D$4:$D$14,'Partie 3'!$J$4:$J$14,"",0)</f>
        <v>0</v>
      </c>
      <c r="AB53" s="79">
        <f>_xlfn.XLOOKUP($B53,'Partie 3'!$E$4:$E$14,'Partie 3'!$J$4:$J$14,"",0)</f>
        <v>0</v>
      </c>
      <c r="AC53" s="79">
        <f>_xlfn.XLOOKUP($B53,'Partie 3'!$H$4:$H$14,'Partie 3'!$K$4:$K$14,"",0)</f>
        <v>0</v>
      </c>
      <c r="AD53" s="79">
        <f>_xlfn.XLOOKUP($B53,'Partie 3'!$I$4:$I$14,'Partie 3'!$K$4:$K$14,"",0)</f>
        <v>0</v>
      </c>
      <c r="AE53" s="79">
        <f>_xlfn.XLOOKUP($B53,'Partie 3'!$D$4:$D$14,'Partie 3'!$K$4:$K$14,"",0)</f>
        <v>0</v>
      </c>
      <c r="AF53" s="79">
        <f>_xlfn.XLOOKUP($B53,'Partie 3'!$E$4:$E$14,'Partie 3'!$K$4:$K$14,"",0)</f>
        <v>0</v>
      </c>
      <c r="AG53" s="79">
        <f>_xlfn.XLOOKUP($B53,'Partie 3'!$H$4:$H$14,'Partie 3'!$J$4:$J$14,"",0)</f>
        <v>0</v>
      </c>
      <c r="AH53" s="79">
        <f>_xlfn.XLOOKUP($B53,'Partie 3'!$I$4:$I$14,'Partie 3'!$K$4:$K$14,"",0)</f>
        <v>0</v>
      </c>
      <c r="AI53" s="79">
        <f t="shared" si="8"/>
        <v>0</v>
      </c>
      <c r="AJ53" s="82">
        <f t="shared" si="9"/>
        <v>0</v>
      </c>
      <c r="AK53" s="82">
        <f t="shared" si="10"/>
        <v>0</v>
      </c>
      <c r="AL53" s="82">
        <f t="shared" si="11"/>
        <v>0</v>
      </c>
      <c r="AM53" s="79">
        <f>_xlfn.XLOOKUP($B53,'Partie 4'!$D$4:$D$14,'Partie 4'!$J$4:$J$14,"",0)</f>
        <v>0</v>
      </c>
      <c r="AN53" s="79">
        <f>_xlfn.XLOOKUP($B53,'Partie 4'!$E$4:$E$14,'Partie 4'!$J$4:$J$14,"",0)</f>
        <v>0</v>
      </c>
      <c r="AO53" s="79">
        <f>_xlfn.XLOOKUP($B53,'Partie 4'!$H$4:$H$14,'Partie 4'!$K$4:$K$14,"",0)</f>
        <v>0</v>
      </c>
      <c r="AP53" s="79">
        <f>_xlfn.XLOOKUP($B53,'Partie 4'!$I$4:$I$14,'Partie 4'!$K$4:$K$14,"",0)</f>
        <v>0</v>
      </c>
      <c r="AQ53" s="79">
        <f>_xlfn.XLOOKUP($B53,'Partie 4'!$D$4:$D$14,'Partie 4'!$K$4:$K$14,"",0)</f>
        <v>0</v>
      </c>
      <c r="AR53" s="79">
        <f>_xlfn.XLOOKUP($B53,'Partie 4'!$E$4:$E$14,'Partie 4'!$K$4:$K$14,"",0)</f>
        <v>0</v>
      </c>
      <c r="AS53" s="79">
        <f>_xlfn.XLOOKUP($B53,'Partie 4'!$H$4:$H$14,'Partie 4'!$J$4:$J$14,"",0)</f>
        <v>0</v>
      </c>
      <c r="AT53" s="79">
        <f>_xlfn.XLOOKUP($B53,'Partie 4'!$I$4:$I$14,'Partie 4'!$J$4:$J$14,"",0)</f>
        <v>0</v>
      </c>
      <c r="AU53" s="79">
        <f t="shared" si="12"/>
        <v>0</v>
      </c>
      <c r="AV53" s="83">
        <f t="shared" si="13"/>
        <v>0</v>
      </c>
      <c r="AW53" s="83">
        <f t="shared" si="14"/>
        <v>0</v>
      </c>
      <c r="AX53" s="83">
        <f t="shared" si="15"/>
        <v>0</v>
      </c>
      <c r="AY53" s="84">
        <f t="shared" si="16"/>
        <v>0</v>
      </c>
      <c r="AZ53" s="79">
        <f t="shared" si="17"/>
        <v>0</v>
      </c>
      <c r="BA53" s="79">
        <f t="shared" si="18"/>
        <v>0</v>
      </c>
    </row>
    <row r="54" spans="1:53" ht="15.75" hidden="1" x14ac:dyDescent="0.2">
      <c r="A54" s="70" t="str">
        <f>IF(B54="","",COUNTIF($B$6:B54,"&gt;&amp;0"))</f>
        <v/>
      </c>
      <c r="B54" s="70" t="str">
        <f>IF(ISBLANK(Inscriptions!B50),"",Inscriptions!B50)</f>
        <v/>
      </c>
      <c r="C54" s="79">
        <f>_xlfn.XLOOKUP($B54,'Partie 1'!$D$4:$D$14,'Partie 1'!$J$4:$J$14,"",0)</f>
        <v>0</v>
      </c>
      <c r="D54" s="79">
        <f>_xlfn.XLOOKUP($B54,'Partie 1'!$E$4:$E$14,'Partie 1'!$J$4:$J$14,"",0)</f>
        <v>0</v>
      </c>
      <c r="E54" s="79">
        <f>_xlfn.XLOOKUP($B54,'Partie 1'!$H$4:$H$14,'Partie 1'!$K$4:$K$14,"",0)</f>
        <v>0</v>
      </c>
      <c r="F54" s="79">
        <f>_xlfn.XLOOKUP($B54,'Partie 1'!$I$4:$I$14,'Partie 1'!$K$4:$K$14,"",0)</f>
        <v>0</v>
      </c>
      <c r="G54" s="79">
        <f>_xlfn.XLOOKUP($B54,'Partie 1'!$D$4:$D$14,'Partie 1'!$K$4:$K$14,"",0)</f>
        <v>0</v>
      </c>
      <c r="H54" s="79">
        <f>_xlfn.XLOOKUP($B54,'Partie 1'!$E$4:$E$14,'Partie 1'!$K$4:$K$14,"",0)</f>
        <v>0</v>
      </c>
      <c r="I54" s="79">
        <f>_xlfn.XLOOKUP($B54,'Partie 1'!$H$4:$H$14,'Partie 1'!$J$4:$J$14,"",0)</f>
        <v>0</v>
      </c>
      <c r="J54" s="79">
        <f>_xlfn.XLOOKUP($B54,'Partie 1'!$I$4:$I$14,'Partie 1'!$J$4:$J$14,"",0)</f>
        <v>0</v>
      </c>
      <c r="K54" s="79">
        <f t="shared" si="0"/>
        <v>0</v>
      </c>
      <c r="L54" s="80">
        <f t="shared" si="1"/>
        <v>0</v>
      </c>
      <c r="M54" s="80">
        <f t="shared" si="2"/>
        <v>0</v>
      </c>
      <c r="N54" s="80">
        <f t="shared" si="3"/>
        <v>0</v>
      </c>
      <c r="O54" s="79">
        <f>_xlfn.XLOOKUP($B54,'Partie 2'!$D$4:$D$14,'Partie 2'!$J$4:$J$14,"",0)</f>
        <v>0</v>
      </c>
      <c r="P54" s="79">
        <f>_xlfn.XLOOKUP($B54,'Partie 2'!$E$4:$E$14,'Partie 2'!$J$4:$J$14,"",0)</f>
        <v>0</v>
      </c>
      <c r="Q54" s="79">
        <f>_xlfn.XLOOKUP($B54,'Partie 2'!$H$4:$H$14,'Partie 2'!$K$4:$K$14,"",0)</f>
        <v>0</v>
      </c>
      <c r="R54" s="79">
        <f>_xlfn.XLOOKUP($B54,'Partie 2'!$I$4:$I$14,'Partie 2'!$K$4:$K$14,"",0)</f>
        <v>0</v>
      </c>
      <c r="S54" s="79">
        <f>_xlfn.XLOOKUP($B54,'Partie 2'!$D$4:$D$14,'Partie 2'!$K$4:$K$14,"",0)</f>
        <v>0</v>
      </c>
      <c r="T54" s="79">
        <f>_xlfn.XLOOKUP($B54,'Partie 2'!$E$4:$E$14,'Partie 2'!$K$4:$K$14,"",0)</f>
        <v>0</v>
      </c>
      <c r="U54" s="79">
        <f>_xlfn.XLOOKUP($B54,'Partie 2'!$H$4:$H$14,'Partie 2'!$J$4:$J$14,"",0)</f>
        <v>0</v>
      </c>
      <c r="V54" s="79">
        <f>_xlfn.XLOOKUP($B54,'Partie 2'!$I$4:$I$14,'Partie 2'!$J$4:$J$14,"",0)</f>
        <v>0</v>
      </c>
      <c r="W54" s="79">
        <f t="shared" si="4"/>
        <v>0</v>
      </c>
      <c r="X54" s="81">
        <f t="shared" si="5"/>
        <v>0</v>
      </c>
      <c r="Y54" s="81">
        <f t="shared" si="6"/>
        <v>0</v>
      </c>
      <c r="Z54" s="81">
        <f t="shared" si="7"/>
        <v>0</v>
      </c>
      <c r="AA54" s="79">
        <f>_xlfn.XLOOKUP($B54,'Partie 3'!$D$4:$D$14,'Partie 3'!$J$4:$J$14,"",0)</f>
        <v>0</v>
      </c>
      <c r="AB54" s="79">
        <f>_xlfn.XLOOKUP($B54,'Partie 3'!$E$4:$E$14,'Partie 3'!$J$4:$J$14,"",0)</f>
        <v>0</v>
      </c>
      <c r="AC54" s="79">
        <f>_xlfn.XLOOKUP($B54,'Partie 3'!$H$4:$H$14,'Partie 3'!$K$4:$K$14,"",0)</f>
        <v>0</v>
      </c>
      <c r="AD54" s="79">
        <f>_xlfn.XLOOKUP($B54,'Partie 3'!$I$4:$I$14,'Partie 3'!$K$4:$K$14,"",0)</f>
        <v>0</v>
      </c>
      <c r="AE54" s="79">
        <f>_xlfn.XLOOKUP($B54,'Partie 3'!$D$4:$D$14,'Partie 3'!$K$4:$K$14,"",0)</f>
        <v>0</v>
      </c>
      <c r="AF54" s="79">
        <f>_xlfn.XLOOKUP($B54,'Partie 3'!$E$4:$E$14,'Partie 3'!$K$4:$K$14,"",0)</f>
        <v>0</v>
      </c>
      <c r="AG54" s="79">
        <f>_xlfn.XLOOKUP($B54,'Partie 3'!$H$4:$H$14,'Partie 3'!$J$4:$J$14,"",0)</f>
        <v>0</v>
      </c>
      <c r="AH54" s="79">
        <f>_xlfn.XLOOKUP($B54,'Partie 3'!$I$4:$I$14,'Partie 3'!$K$4:$K$14,"",0)</f>
        <v>0</v>
      </c>
      <c r="AI54" s="79">
        <f t="shared" si="8"/>
        <v>0</v>
      </c>
      <c r="AJ54" s="82">
        <f t="shared" si="9"/>
        <v>0</v>
      </c>
      <c r="AK54" s="82">
        <f t="shared" si="10"/>
        <v>0</v>
      </c>
      <c r="AL54" s="82">
        <f t="shared" si="11"/>
        <v>0</v>
      </c>
      <c r="AM54" s="79">
        <f>_xlfn.XLOOKUP($B54,'Partie 4'!$D$4:$D$14,'Partie 4'!$J$4:$J$14,"",0)</f>
        <v>0</v>
      </c>
      <c r="AN54" s="79">
        <f>_xlfn.XLOOKUP($B54,'Partie 4'!$E$4:$E$14,'Partie 4'!$J$4:$J$14,"",0)</f>
        <v>0</v>
      </c>
      <c r="AO54" s="79">
        <f>_xlfn.XLOOKUP($B54,'Partie 4'!$H$4:$H$14,'Partie 4'!$K$4:$K$14,"",0)</f>
        <v>0</v>
      </c>
      <c r="AP54" s="79">
        <f>_xlfn.XLOOKUP($B54,'Partie 4'!$I$4:$I$14,'Partie 4'!$K$4:$K$14,"",0)</f>
        <v>0</v>
      </c>
      <c r="AQ54" s="79">
        <f>_xlfn.XLOOKUP($B54,'Partie 4'!$D$4:$D$14,'Partie 4'!$K$4:$K$14,"",0)</f>
        <v>0</v>
      </c>
      <c r="AR54" s="79">
        <f>_xlfn.XLOOKUP($B54,'Partie 4'!$E$4:$E$14,'Partie 4'!$K$4:$K$14,"",0)</f>
        <v>0</v>
      </c>
      <c r="AS54" s="79">
        <f>_xlfn.XLOOKUP($B54,'Partie 4'!$H$4:$H$14,'Partie 4'!$J$4:$J$14,"",0)</f>
        <v>0</v>
      </c>
      <c r="AT54" s="79">
        <f>_xlfn.XLOOKUP($B54,'Partie 4'!$I$4:$I$14,'Partie 4'!$J$4:$J$14,"",0)</f>
        <v>0</v>
      </c>
      <c r="AU54" s="79">
        <f t="shared" si="12"/>
        <v>0</v>
      </c>
      <c r="AV54" s="83">
        <f t="shared" si="13"/>
        <v>0</v>
      </c>
      <c r="AW54" s="83">
        <f t="shared" si="14"/>
        <v>0</v>
      </c>
      <c r="AX54" s="83">
        <f t="shared" si="15"/>
        <v>0</v>
      </c>
      <c r="AY54" s="84">
        <f t="shared" si="16"/>
        <v>0</v>
      </c>
      <c r="AZ54" s="79">
        <f t="shared" si="17"/>
        <v>0</v>
      </c>
      <c r="BA54" s="79">
        <f t="shared" si="18"/>
        <v>0</v>
      </c>
    </row>
    <row r="55" spans="1:53" ht="15.75" hidden="1" x14ac:dyDescent="0.2">
      <c r="A55" s="70" t="str">
        <f>IF(B55="","",COUNTIF($B$6:B55,"&gt;&amp;0"))</f>
        <v/>
      </c>
      <c r="B55" s="70" t="str">
        <f>IF(ISBLANK(Inscriptions!B51),"",Inscriptions!B51)</f>
        <v/>
      </c>
      <c r="C55" s="79">
        <f>_xlfn.XLOOKUP($B55,'Partie 1'!$D$4:$D$14,'Partie 1'!$J$4:$J$14,"",0)</f>
        <v>0</v>
      </c>
      <c r="D55" s="79">
        <f>_xlfn.XLOOKUP($B55,'Partie 1'!$E$4:$E$14,'Partie 1'!$J$4:$J$14,"",0)</f>
        <v>0</v>
      </c>
      <c r="E55" s="79">
        <f>_xlfn.XLOOKUP($B55,'Partie 1'!$H$4:$H$14,'Partie 1'!$K$4:$K$14,"",0)</f>
        <v>0</v>
      </c>
      <c r="F55" s="79">
        <f>_xlfn.XLOOKUP($B55,'Partie 1'!$I$4:$I$14,'Partie 1'!$K$4:$K$14,"",0)</f>
        <v>0</v>
      </c>
      <c r="G55" s="79">
        <f>_xlfn.XLOOKUP($B55,'Partie 1'!$D$4:$D$14,'Partie 1'!$K$4:$K$14,"",0)</f>
        <v>0</v>
      </c>
      <c r="H55" s="79">
        <f>_xlfn.XLOOKUP($B55,'Partie 1'!$E$4:$E$14,'Partie 1'!$K$4:$K$14,"",0)</f>
        <v>0</v>
      </c>
      <c r="I55" s="79">
        <f>_xlfn.XLOOKUP($B55,'Partie 1'!$H$4:$H$14,'Partie 1'!$J$4:$J$14,"",0)</f>
        <v>0</v>
      </c>
      <c r="J55" s="79">
        <f>_xlfn.XLOOKUP($B55,'Partie 1'!$I$4:$I$14,'Partie 1'!$J$4:$J$14,"",0)</f>
        <v>0</v>
      </c>
      <c r="K55" s="79">
        <f t="shared" si="0"/>
        <v>0</v>
      </c>
      <c r="L55" s="80">
        <f t="shared" si="1"/>
        <v>0</v>
      </c>
      <c r="M55" s="80">
        <f t="shared" si="2"/>
        <v>0</v>
      </c>
      <c r="N55" s="80">
        <f t="shared" si="3"/>
        <v>0</v>
      </c>
      <c r="O55" s="79">
        <f>_xlfn.XLOOKUP($B55,'Partie 2'!$D$4:$D$14,'Partie 2'!$J$4:$J$14,"",0)</f>
        <v>0</v>
      </c>
      <c r="P55" s="79">
        <f>_xlfn.XLOOKUP($B55,'Partie 2'!$E$4:$E$14,'Partie 2'!$J$4:$J$14,"",0)</f>
        <v>0</v>
      </c>
      <c r="Q55" s="79">
        <f>_xlfn.XLOOKUP($B55,'Partie 2'!$H$4:$H$14,'Partie 2'!$K$4:$K$14,"",0)</f>
        <v>0</v>
      </c>
      <c r="R55" s="79">
        <f>_xlfn.XLOOKUP($B55,'Partie 2'!$I$4:$I$14,'Partie 2'!$K$4:$K$14,"",0)</f>
        <v>0</v>
      </c>
      <c r="S55" s="79">
        <f>_xlfn.XLOOKUP($B55,'Partie 2'!$D$4:$D$14,'Partie 2'!$K$4:$K$14,"",0)</f>
        <v>0</v>
      </c>
      <c r="T55" s="79">
        <f>_xlfn.XLOOKUP($B55,'Partie 2'!$E$4:$E$14,'Partie 2'!$K$4:$K$14,"",0)</f>
        <v>0</v>
      </c>
      <c r="U55" s="79">
        <f>_xlfn.XLOOKUP($B55,'Partie 2'!$H$4:$H$14,'Partie 2'!$J$4:$J$14,"",0)</f>
        <v>0</v>
      </c>
      <c r="V55" s="79">
        <f>_xlfn.XLOOKUP($B55,'Partie 2'!$I$4:$I$14,'Partie 2'!$J$4:$J$14,"",0)</f>
        <v>0</v>
      </c>
      <c r="W55" s="79">
        <f t="shared" si="4"/>
        <v>0</v>
      </c>
      <c r="X55" s="81">
        <f t="shared" si="5"/>
        <v>0</v>
      </c>
      <c r="Y55" s="81">
        <f t="shared" si="6"/>
        <v>0</v>
      </c>
      <c r="Z55" s="81">
        <f t="shared" si="7"/>
        <v>0</v>
      </c>
      <c r="AA55" s="79">
        <f>_xlfn.XLOOKUP($B55,'Partie 3'!$D$4:$D$14,'Partie 3'!$J$4:$J$14,"",0)</f>
        <v>0</v>
      </c>
      <c r="AB55" s="79">
        <f>_xlfn.XLOOKUP($B55,'Partie 3'!$E$4:$E$14,'Partie 3'!$J$4:$J$14,"",0)</f>
        <v>0</v>
      </c>
      <c r="AC55" s="79">
        <f>_xlfn.XLOOKUP($B55,'Partie 3'!$H$4:$H$14,'Partie 3'!$K$4:$K$14,"",0)</f>
        <v>0</v>
      </c>
      <c r="AD55" s="79">
        <f>_xlfn.XLOOKUP($B55,'Partie 3'!$I$4:$I$14,'Partie 3'!$K$4:$K$14,"",0)</f>
        <v>0</v>
      </c>
      <c r="AE55" s="79">
        <f>_xlfn.XLOOKUP($B55,'Partie 3'!$D$4:$D$14,'Partie 3'!$K$4:$K$14,"",0)</f>
        <v>0</v>
      </c>
      <c r="AF55" s="79">
        <f>_xlfn.XLOOKUP($B55,'Partie 3'!$E$4:$E$14,'Partie 3'!$K$4:$K$14,"",0)</f>
        <v>0</v>
      </c>
      <c r="AG55" s="79">
        <f>_xlfn.XLOOKUP($B55,'Partie 3'!$H$4:$H$14,'Partie 3'!$J$4:$J$14,"",0)</f>
        <v>0</v>
      </c>
      <c r="AH55" s="79">
        <f>_xlfn.XLOOKUP($B55,'Partie 3'!$I$4:$I$14,'Partie 3'!$K$4:$K$14,"",0)</f>
        <v>0</v>
      </c>
      <c r="AI55" s="79">
        <f t="shared" si="8"/>
        <v>0</v>
      </c>
      <c r="AJ55" s="82">
        <f t="shared" si="9"/>
        <v>0</v>
      </c>
      <c r="AK55" s="82">
        <f t="shared" si="10"/>
        <v>0</v>
      </c>
      <c r="AL55" s="82">
        <f t="shared" si="11"/>
        <v>0</v>
      </c>
      <c r="AM55" s="79">
        <f>_xlfn.XLOOKUP($B55,'Partie 4'!$D$4:$D$14,'Partie 4'!$J$4:$J$14,"",0)</f>
        <v>0</v>
      </c>
      <c r="AN55" s="79">
        <f>_xlfn.XLOOKUP($B55,'Partie 4'!$E$4:$E$14,'Partie 4'!$J$4:$J$14,"",0)</f>
        <v>0</v>
      </c>
      <c r="AO55" s="79">
        <f>_xlfn.XLOOKUP($B55,'Partie 4'!$H$4:$H$14,'Partie 4'!$K$4:$K$14,"",0)</f>
        <v>0</v>
      </c>
      <c r="AP55" s="79">
        <f>_xlfn.XLOOKUP($B55,'Partie 4'!$I$4:$I$14,'Partie 4'!$K$4:$K$14,"",0)</f>
        <v>0</v>
      </c>
      <c r="AQ55" s="79">
        <f>_xlfn.XLOOKUP($B55,'Partie 4'!$D$4:$D$14,'Partie 4'!$K$4:$K$14,"",0)</f>
        <v>0</v>
      </c>
      <c r="AR55" s="79">
        <f>_xlfn.XLOOKUP($B55,'Partie 4'!$E$4:$E$14,'Partie 4'!$K$4:$K$14,"",0)</f>
        <v>0</v>
      </c>
      <c r="AS55" s="79">
        <f>_xlfn.XLOOKUP($B55,'Partie 4'!$H$4:$H$14,'Partie 4'!$J$4:$J$14,"",0)</f>
        <v>0</v>
      </c>
      <c r="AT55" s="79">
        <f>_xlfn.XLOOKUP($B55,'Partie 4'!$I$4:$I$14,'Partie 4'!$J$4:$J$14,"",0)</f>
        <v>0</v>
      </c>
      <c r="AU55" s="79">
        <f t="shared" si="12"/>
        <v>0</v>
      </c>
      <c r="AV55" s="83">
        <f t="shared" si="13"/>
        <v>0</v>
      </c>
      <c r="AW55" s="83">
        <f t="shared" si="14"/>
        <v>0</v>
      </c>
      <c r="AX55" s="83">
        <f t="shared" si="15"/>
        <v>0</v>
      </c>
      <c r="AY55" s="84">
        <f t="shared" si="16"/>
        <v>0</v>
      </c>
      <c r="AZ55" s="79">
        <f t="shared" si="17"/>
        <v>0</v>
      </c>
      <c r="BA55" s="79">
        <f t="shared" si="18"/>
        <v>0</v>
      </c>
    </row>
    <row r="56" spans="1:53" ht="15.75" hidden="1" x14ac:dyDescent="0.2">
      <c r="A56" s="70" t="str">
        <f>IF(B56="","",COUNTIF($B$6:B56,"&gt;&amp;0"))</f>
        <v/>
      </c>
      <c r="B56" s="70" t="str">
        <f>IF(ISBLANK(Inscriptions!B52),"",Inscriptions!B52)</f>
        <v/>
      </c>
      <c r="C56" s="79">
        <f>_xlfn.XLOOKUP($B56,'Partie 1'!$D$4:$D$14,'Partie 1'!$J$4:$J$14,"",0)</f>
        <v>0</v>
      </c>
      <c r="D56" s="79">
        <f>_xlfn.XLOOKUP($B56,'Partie 1'!$E$4:$E$14,'Partie 1'!$J$4:$J$14,"",0)</f>
        <v>0</v>
      </c>
      <c r="E56" s="79">
        <f>_xlfn.XLOOKUP($B56,'Partie 1'!$H$4:$H$14,'Partie 1'!$K$4:$K$14,"",0)</f>
        <v>0</v>
      </c>
      <c r="F56" s="79">
        <f>_xlfn.XLOOKUP($B56,'Partie 1'!$I$4:$I$14,'Partie 1'!$K$4:$K$14,"",0)</f>
        <v>0</v>
      </c>
      <c r="G56" s="79">
        <f>_xlfn.XLOOKUP($B56,'Partie 1'!$D$4:$D$14,'Partie 1'!$K$4:$K$14,"",0)</f>
        <v>0</v>
      </c>
      <c r="H56" s="79">
        <f>_xlfn.XLOOKUP($B56,'Partie 1'!$E$4:$E$14,'Partie 1'!$K$4:$K$14,"",0)</f>
        <v>0</v>
      </c>
      <c r="I56" s="79">
        <f>_xlfn.XLOOKUP($B56,'Partie 1'!$H$4:$H$14,'Partie 1'!$J$4:$J$14,"",0)</f>
        <v>0</v>
      </c>
      <c r="J56" s="79">
        <f>_xlfn.XLOOKUP($B56,'Partie 1'!$I$4:$I$14,'Partie 1'!$J$4:$J$14,"",0)</f>
        <v>0</v>
      </c>
      <c r="K56" s="79">
        <f t="shared" si="0"/>
        <v>0</v>
      </c>
      <c r="L56" s="80">
        <f t="shared" si="1"/>
        <v>0</v>
      </c>
      <c r="M56" s="80">
        <f t="shared" si="2"/>
        <v>0</v>
      </c>
      <c r="N56" s="80">
        <f t="shared" si="3"/>
        <v>0</v>
      </c>
      <c r="O56" s="79">
        <f>_xlfn.XLOOKUP($B56,'Partie 2'!$D$4:$D$14,'Partie 2'!$J$4:$J$14,"",0)</f>
        <v>0</v>
      </c>
      <c r="P56" s="79">
        <f>_xlfn.XLOOKUP($B56,'Partie 2'!$E$4:$E$14,'Partie 2'!$J$4:$J$14,"",0)</f>
        <v>0</v>
      </c>
      <c r="Q56" s="79">
        <f>_xlfn.XLOOKUP($B56,'Partie 2'!$H$4:$H$14,'Partie 2'!$K$4:$K$14,"",0)</f>
        <v>0</v>
      </c>
      <c r="R56" s="79">
        <f>_xlfn.XLOOKUP($B56,'Partie 2'!$I$4:$I$14,'Partie 2'!$K$4:$K$14,"",0)</f>
        <v>0</v>
      </c>
      <c r="S56" s="79">
        <f>_xlfn.XLOOKUP($B56,'Partie 2'!$D$4:$D$14,'Partie 2'!$K$4:$K$14,"",0)</f>
        <v>0</v>
      </c>
      <c r="T56" s="79">
        <f>_xlfn.XLOOKUP($B56,'Partie 2'!$E$4:$E$14,'Partie 2'!$K$4:$K$14,"",0)</f>
        <v>0</v>
      </c>
      <c r="U56" s="79">
        <f>_xlfn.XLOOKUP($B56,'Partie 2'!$H$4:$H$14,'Partie 2'!$J$4:$J$14,"",0)</f>
        <v>0</v>
      </c>
      <c r="V56" s="79">
        <f>_xlfn.XLOOKUP($B56,'Partie 2'!$I$4:$I$14,'Partie 2'!$J$4:$J$14,"",0)</f>
        <v>0</v>
      </c>
      <c r="W56" s="79">
        <f t="shared" si="4"/>
        <v>0</v>
      </c>
      <c r="X56" s="81">
        <f t="shared" si="5"/>
        <v>0</v>
      </c>
      <c r="Y56" s="81">
        <f t="shared" si="6"/>
        <v>0</v>
      </c>
      <c r="Z56" s="81">
        <f t="shared" si="7"/>
        <v>0</v>
      </c>
      <c r="AA56" s="79">
        <f>_xlfn.XLOOKUP($B56,'Partie 3'!$D$4:$D$14,'Partie 3'!$J$4:$J$14,"",0)</f>
        <v>0</v>
      </c>
      <c r="AB56" s="79">
        <f>_xlfn.XLOOKUP($B56,'Partie 3'!$E$4:$E$14,'Partie 3'!$J$4:$J$14,"",0)</f>
        <v>0</v>
      </c>
      <c r="AC56" s="79">
        <f>_xlfn.XLOOKUP($B56,'Partie 3'!$H$4:$H$14,'Partie 3'!$K$4:$K$14,"",0)</f>
        <v>0</v>
      </c>
      <c r="AD56" s="79">
        <f>_xlfn.XLOOKUP($B56,'Partie 3'!$I$4:$I$14,'Partie 3'!$K$4:$K$14,"",0)</f>
        <v>0</v>
      </c>
      <c r="AE56" s="79">
        <f>_xlfn.XLOOKUP($B56,'Partie 3'!$D$4:$D$14,'Partie 3'!$K$4:$K$14,"",0)</f>
        <v>0</v>
      </c>
      <c r="AF56" s="79">
        <f>_xlfn.XLOOKUP($B56,'Partie 3'!$E$4:$E$14,'Partie 3'!$K$4:$K$14,"",0)</f>
        <v>0</v>
      </c>
      <c r="AG56" s="79">
        <f>_xlfn.XLOOKUP($B56,'Partie 3'!$H$4:$H$14,'Partie 3'!$J$4:$J$14,"",0)</f>
        <v>0</v>
      </c>
      <c r="AH56" s="79">
        <f>_xlfn.XLOOKUP($B56,'Partie 3'!$I$4:$I$14,'Partie 3'!$K$4:$K$14,"",0)</f>
        <v>0</v>
      </c>
      <c r="AI56" s="79">
        <f t="shared" si="8"/>
        <v>0</v>
      </c>
      <c r="AJ56" s="82">
        <f t="shared" si="9"/>
        <v>0</v>
      </c>
      <c r="AK56" s="82">
        <f t="shared" si="10"/>
        <v>0</v>
      </c>
      <c r="AL56" s="82">
        <f t="shared" si="11"/>
        <v>0</v>
      </c>
      <c r="AM56" s="79">
        <f>_xlfn.XLOOKUP($B56,'Partie 4'!$D$4:$D$14,'Partie 4'!$J$4:$J$14,"",0)</f>
        <v>0</v>
      </c>
      <c r="AN56" s="79">
        <f>_xlfn.XLOOKUP($B56,'Partie 4'!$E$4:$E$14,'Partie 4'!$J$4:$J$14,"",0)</f>
        <v>0</v>
      </c>
      <c r="AO56" s="79">
        <f>_xlfn.XLOOKUP($B56,'Partie 4'!$H$4:$H$14,'Partie 4'!$K$4:$K$14,"",0)</f>
        <v>0</v>
      </c>
      <c r="AP56" s="79">
        <f>_xlfn.XLOOKUP($B56,'Partie 4'!$I$4:$I$14,'Partie 4'!$K$4:$K$14,"",0)</f>
        <v>0</v>
      </c>
      <c r="AQ56" s="79">
        <f>_xlfn.XLOOKUP($B56,'Partie 4'!$D$4:$D$14,'Partie 4'!$K$4:$K$14,"",0)</f>
        <v>0</v>
      </c>
      <c r="AR56" s="79">
        <f>_xlfn.XLOOKUP($B56,'Partie 4'!$E$4:$E$14,'Partie 4'!$K$4:$K$14,"",0)</f>
        <v>0</v>
      </c>
      <c r="AS56" s="79">
        <f>_xlfn.XLOOKUP($B56,'Partie 4'!$H$4:$H$14,'Partie 4'!$J$4:$J$14,"",0)</f>
        <v>0</v>
      </c>
      <c r="AT56" s="79">
        <f>_xlfn.XLOOKUP($B56,'Partie 4'!$I$4:$I$14,'Partie 4'!$J$4:$J$14,"",0)</f>
        <v>0</v>
      </c>
      <c r="AU56" s="79">
        <f t="shared" si="12"/>
        <v>0</v>
      </c>
      <c r="AV56" s="83">
        <f t="shared" si="13"/>
        <v>0</v>
      </c>
      <c r="AW56" s="83">
        <f t="shared" si="14"/>
        <v>0</v>
      </c>
      <c r="AX56" s="83">
        <f t="shared" si="15"/>
        <v>0</v>
      </c>
      <c r="AY56" s="84">
        <f t="shared" si="16"/>
        <v>0</v>
      </c>
      <c r="AZ56" s="79">
        <f t="shared" si="17"/>
        <v>0</v>
      </c>
      <c r="BA56" s="79">
        <f t="shared" si="18"/>
        <v>0</v>
      </c>
    </row>
    <row r="57" spans="1:53" ht="15.75" hidden="1" x14ac:dyDescent="0.2">
      <c r="A57" s="70" t="str">
        <f>IF(B57="","",COUNTIF($B$6:B57,"&gt;&amp;0"))</f>
        <v/>
      </c>
      <c r="B57" s="70" t="str">
        <f>IF(ISBLANK(Inscriptions!B53),"",Inscriptions!B53)</f>
        <v/>
      </c>
      <c r="C57" s="79">
        <f>_xlfn.XLOOKUP($B57,'Partie 1'!$D$4:$D$14,'Partie 1'!$J$4:$J$14,"",0)</f>
        <v>0</v>
      </c>
      <c r="D57" s="79">
        <f>_xlfn.XLOOKUP($B57,'Partie 1'!$E$4:$E$14,'Partie 1'!$J$4:$J$14,"",0)</f>
        <v>0</v>
      </c>
      <c r="E57" s="79">
        <f>_xlfn.XLOOKUP($B57,'Partie 1'!$H$4:$H$14,'Partie 1'!$K$4:$K$14,"",0)</f>
        <v>0</v>
      </c>
      <c r="F57" s="79">
        <f>_xlfn.XLOOKUP($B57,'Partie 1'!$I$4:$I$14,'Partie 1'!$K$4:$K$14,"",0)</f>
        <v>0</v>
      </c>
      <c r="G57" s="79">
        <f>_xlfn.XLOOKUP($B57,'Partie 1'!$D$4:$D$14,'Partie 1'!$K$4:$K$14,"",0)</f>
        <v>0</v>
      </c>
      <c r="H57" s="79">
        <f>_xlfn.XLOOKUP($B57,'Partie 1'!$E$4:$E$14,'Partie 1'!$K$4:$K$14,"",0)</f>
        <v>0</v>
      </c>
      <c r="I57" s="79">
        <f>_xlfn.XLOOKUP($B57,'Partie 1'!$H$4:$H$14,'Partie 1'!$J$4:$J$14,"",0)</f>
        <v>0</v>
      </c>
      <c r="J57" s="79">
        <f>_xlfn.XLOOKUP($B57,'Partie 1'!$I$4:$I$14,'Partie 1'!$J$4:$J$14,"",0)</f>
        <v>0</v>
      </c>
      <c r="K57" s="79">
        <f t="shared" si="0"/>
        <v>0</v>
      </c>
      <c r="L57" s="80">
        <f t="shared" si="1"/>
        <v>0</v>
      </c>
      <c r="M57" s="80">
        <f t="shared" si="2"/>
        <v>0</v>
      </c>
      <c r="N57" s="80">
        <f t="shared" si="3"/>
        <v>0</v>
      </c>
      <c r="O57" s="79">
        <f>_xlfn.XLOOKUP($B57,'Partie 2'!$D$4:$D$14,'Partie 2'!$J$4:$J$14,"",0)</f>
        <v>0</v>
      </c>
      <c r="P57" s="79">
        <f>_xlfn.XLOOKUP($B57,'Partie 2'!$E$4:$E$14,'Partie 2'!$J$4:$J$14,"",0)</f>
        <v>0</v>
      </c>
      <c r="Q57" s="79">
        <f>_xlfn.XLOOKUP($B57,'Partie 2'!$H$4:$H$14,'Partie 2'!$K$4:$K$14,"",0)</f>
        <v>0</v>
      </c>
      <c r="R57" s="79">
        <f>_xlfn.XLOOKUP($B57,'Partie 2'!$I$4:$I$14,'Partie 2'!$K$4:$K$14,"",0)</f>
        <v>0</v>
      </c>
      <c r="S57" s="79">
        <f>_xlfn.XLOOKUP($B57,'Partie 2'!$D$4:$D$14,'Partie 2'!$K$4:$K$14,"",0)</f>
        <v>0</v>
      </c>
      <c r="T57" s="79">
        <f>_xlfn.XLOOKUP($B57,'Partie 2'!$E$4:$E$14,'Partie 2'!$K$4:$K$14,"",0)</f>
        <v>0</v>
      </c>
      <c r="U57" s="79">
        <f>_xlfn.XLOOKUP($B57,'Partie 2'!$H$4:$H$14,'Partie 2'!$J$4:$J$14,"",0)</f>
        <v>0</v>
      </c>
      <c r="V57" s="79">
        <f>_xlfn.XLOOKUP($B57,'Partie 2'!$I$4:$I$14,'Partie 2'!$J$4:$J$14,"",0)</f>
        <v>0</v>
      </c>
      <c r="W57" s="79">
        <f t="shared" si="4"/>
        <v>0</v>
      </c>
      <c r="X57" s="81">
        <f t="shared" si="5"/>
        <v>0</v>
      </c>
      <c r="Y57" s="81">
        <f t="shared" si="6"/>
        <v>0</v>
      </c>
      <c r="Z57" s="81">
        <f t="shared" si="7"/>
        <v>0</v>
      </c>
      <c r="AA57" s="79">
        <f>_xlfn.XLOOKUP($B57,'Partie 3'!$D$4:$D$14,'Partie 3'!$J$4:$J$14,"",0)</f>
        <v>0</v>
      </c>
      <c r="AB57" s="79">
        <f>_xlfn.XLOOKUP($B57,'Partie 3'!$E$4:$E$14,'Partie 3'!$J$4:$J$14,"",0)</f>
        <v>0</v>
      </c>
      <c r="AC57" s="79">
        <f>_xlfn.XLOOKUP($B57,'Partie 3'!$H$4:$H$14,'Partie 3'!$K$4:$K$14,"",0)</f>
        <v>0</v>
      </c>
      <c r="AD57" s="79">
        <f>_xlfn.XLOOKUP($B57,'Partie 3'!$I$4:$I$14,'Partie 3'!$K$4:$K$14,"",0)</f>
        <v>0</v>
      </c>
      <c r="AE57" s="79">
        <f>_xlfn.XLOOKUP($B57,'Partie 3'!$D$4:$D$14,'Partie 3'!$K$4:$K$14,"",0)</f>
        <v>0</v>
      </c>
      <c r="AF57" s="79">
        <f>_xlfn.XLOOKUP($B57,'Partie 3'!$E$4:$E$14,'Partie 3'!$K$4:$K$14,"",0)</f>
        <v>0</v>
      </c>
      <c r="AG57" s="79">
        <f>_xlfn.XLOOKUP($B57,'Partie 3'!$H$4:$H$14,'Partie 3'!$J$4:$J$14,"",0)</f>
        <v>0</v>
      </c>
      <c r="AH57" s="79">
        <f>_xlfn.XLOOKUP($B57,'Partie 3'!$I$4:$I$14,'Partie 3'!$K$4:$K$14,"",0)</f>
        <v>0</v>
      </c>
      <c r="AI57" s="79">
        <f t="shared" si="8"/>
        <v>0</v>
      </c>
      <c r="AJ57" s="82">
        <f t="shared" si="9"/>
        <v>0</v>
      </c>
      <c r="AK57" s="82">
        <f t="shared" si="10"/>
        <v>0</v>
      </c>
      <c r="AL57" s="82">
        <f t="shared" si="11"/>
        <v>0</v>
      </c>
      <c r="AM57" s="79">
        <f>_xlfn.XLOOKUP($B57,'Partie 4'!$D$4:$D$14,'Partie 4'!$J$4:$J$14,"",0)</f>
        <v>0</v>
      </c>
      <c r="AN57" s="79">
        <f>_xlfn.XLOOKUP($B57,'Partie 4'!$E$4:$E$14,'Partie 4'!$J$4:$J$14,"",0)</f>
        <v>0</v>
      </c>
      <c r="AO57" s="79">
        <f>_xlfn.XLOOKUP($B57,'Partie 4'!$H$4:$H$14,'Partie 4'!$K$4:$K$14,"",0)</f>
        <v>0</v>
      </c>
      <c r="AP57" s="79">
        <f>_xlfn.XLOOKUP($B57,'Partie 4'!$I$4:$I$14,'Partie 4'!$K$4:$K$14,"",0)</f>
        <v>0</v>
      </c>
      <c r="AQ57" s="79">
        <f>_xlfn.XLOOKUP($B57,'Partie 4'!$D$4:$D$14,'Partie 4'!$K$4:$K$14,"",0)</f>
        <v>0</v>
      </c>
      <c r="AR57" s="79">
        <f>_xlfn.XLOOKUP($B57,'Partie 4'!$E$4:$E$14,'Partie 4'!$K$4:$K$14,"",0)</f>
        <v>0</v>
      </c>
      <c r="AS57" s="79">
        <f>_xlfn.XLOOKUP($B57,'Partie 4'!$H$4:$H$14,'Partie 4'!$J$4:$J$14,"",0)</f>
        <v>0</v>
      </c>
      <c r="AT57" s="79">
        <f>_xlfn.XLOOKUP($B57,'Partie 4'!$I$4:$I$14,'Partie 4'!$J$4:$J$14,"",0)</f>
        <v>0</v>
      </c>
      <c r="AU57" s="79">
        <f t="shared" si="12"/>
        <v>0</v>
      </c>
      <c r="AV57" s="83">
        <f t="shared" si="13"/>
        <v>0</v>
      </c>
      <c r="AW57" s="83">
        <f t="shared" si="14"/>
        <v>0</v>
      </c>
      <c r="AX57" s="83">
        <f t="shared" si="15"/>
        <v>0</v>
      </c>
      <c r="AY57" s="84">
        <f t="shared" si="16"/>
        <v>0</v>
      </c>
      <c r="AZ57" s="79">
        <f t="shared" si="17"/>
        <v>0</v>
      </c>
      <c r="BA57" s="79">
        <f t="shared" si="18"/>
        <v>0</v>
      </c>
    </row>
    <row r="58" spans="1:53" ht="15.75" hidden="1" x14ac:dyDescent="0.2">
      <c r="A58" s="70" t="str">
        <f>IF(B58="","",COUNTIF($B$6:B58,"&gt;&amp;0"))</f>
        <v/>
      </c>
      <c r="B58" s="70" t="str">
        <f>IF(ISBLANK(Inscriptions!B54),"",Inscriptions!B54)</f>
        <v/>
      </c>
      <c r="C58" s="79">
        <f>_xlfn.XLOOKUP($B58,'Partie 1'!$D$4:$D$14,'Partie 1'!$J$4:$J$14,"",0)</f>
        <v>0</v>
      </c>
      <c r="D58" s="79">
        <f>_xlfn.XLOOKUP($B58,'Partie 1'!$E$4:$E$14,'Partie 1'!$J$4:$J$14,"",0)</f>
        <v>0</v>
      </c>
      <c r="E58" s="79">
        <f>_xlfn.XLOOKUP($B58,'Partie 1'!$H$4:$H$14,'Partie 1'!$K$4:$K$14,"",0)</f>
        <v>0</v>
      </c>
      <c r="F58" s="79">
        <f>_xlfn.XLOOKUP($B58,'Partie 1'!$I$4:$I$14,'Partie 1'!$K$4:$K$14,"",0)</f>
        <v>0</v>
      </c>
      <c r="G58" s="79">
        <f>_xlfn.XLOOKUP($B58,'Partie 1'!$D$4:$D$14,'Partie 1'!$K$4:$K$14,"",0)</f>
        <v>0</v>
      </c>
      <c r="H58" s="79">
        <f>_xlfn.XLOOKUP($B58,'Partie 1'!$E$4:$E$14,'Partie 1'!$K$4:$K$14,"",0)</f>
        <v>0</v>
      </c>
      <c r="I58" s="79">
        <f>_xlfn.XLOOKUP($B58,'Partie 1'!$H$4:$H$14,'Partie 1'!$J$4:$J$14,"",0)</f>
        <v>0</v>
      </c>
      <c r="J58" s="79">
        <f>_xlfn.XLOOKUP($B58,'Partie 1'!$I$4:$I$14,'Partie 1'!$J$4:$J$14,"",0)</f>
        <v>0</v>
      </c>
      <c r="K58" s="79">
        <f t="shared" si="0"/>
        <v>0</v>
      </c>
      <c r="L58" s="80">
        <f t="shared" si="1"/>
        <v>0</v>
      </c>
      <c r="M58" s="80">
        <f t="shared" si="2"/>
        <v>0</v>
      </c>
      <c r="N58" s="80">
        <f t="shared" si="3"/>
        <v>0</v>
      </c>
      <c r="O58" s="79">
        <f>_xlfn.XLOOKUP($B58,'Partie 2'!$D$4:$D$14,'Partie 2'!$J$4:$J$14,"",0)</f>
        <v>0</v>
      </c>
      <c r="P58" s="79">
        <f>_xlfn.XLOOKUP($B58,'Partie 2'!$E$4:$E$14,'Partie 2'!$J$4:$J$14,"",0)</f>
        <v>0</v>
      </c>
      <c r="Q58" s="79">
        <f>_xlfn.XLOOKUP($B58,'Partie 2'!$H$4:$H$14,'Partie 2'!$K$4:$K$14,"",0)</f>
        <v>0</v>
      </c>
      <c r="R58" s="79">
        <f>_xlfn.XLOOKUP($B58,'Partie 2'!$I$4:$I$14,'Partie 2'!$K$4:$K$14,"",0)</f>
        <v>0</v>
      </c>
      <c r="S58" s="79">
        <f>_xlfn.XLOOKUP($B58,'Partie 2'!$D$4:$D$14,'Partie 2'!$K$4:$K$14,"",0)</f>
        <v>0</v>
      </c>
      <c r="T58" s="79">
        <f>_xlfn.XLOOKUP($B58,'Partie 2'!$E$4:$E$14,'Partie 2'!$K$4:$K$14,"",0)</f>
        <v>0</v>
      </c>
      <c r="U58" s="79">
        <f>_xlfn.XLOOKUP($B58,'Partie 2'!$H$4:$H$14,'Partie 2'!$J$4:$J$14,"",0)</f>
        <v>0</v>
      </c>
      <c r="V58" s="79">
        <f>_xlfn.XLOOKUP($B58,'Partie 2'!$I$4:$I$14,'Partie 2'!$J$4:$J$14,"",0)</f>
        <v>0</v>
      </c>
      <c r="W58" s="79">
        <f t="shared" si="4"/>
        <v>0</v>
      </c>
      <c r="X58" s="81">
        <f t="shared" si="5"/>
        <v>0</v>
      </c>
      <c r="Y58" s="81">
        <f t="shared" si="6"/>
        <v>0</v>
      </c>
      <c r="Z58" s="81">
        <f t="shared" si="7"/>
        <v>0</v>
      </c>
      <c r="AA58" s="79">
        <f>_xlfn.XLOOKUP($B58,'Partie 3'!$D$4:$D$14,'Partie 3'!$J$4:$J$14,"",0)</f>
        <v>0</v>
      </c>
      <c r="AB58" s="79">
        <f>_xlfn.XLOOKUP($B58,'Partie 3'!$E$4:$E$14,'Partie 3'!$J$4:$J$14,"",0)</f>
        <v>0</v>
      </c>
      <c r="AC58" s="79">
        <f>_xlfn.XLOOKUP($B58,'Partie 3'!$H$4:$H$14,'Partie 3'!$K$4:$K$14,"",0)</f>
        <v>0</v>
      </c>
      <c r="AD58" s="79">
        <f>_xlfn.XLOOKUP($B58,'Partie 3'!$I$4:$I$14,'Partie 3'!$K$4:$K$14,"",0)</f>
        <v>0</v>
      </c>
      <c r="AE58" s="79">
        <f>_xlfn.XLOOKUP($B58,'Partie 3'!$D$4:$D$14,'Partie 3'!$K$4:$K$14,"",0)</f>
        <v>0</v>
      </c>
      <c r="AF58" s="79">
        <f>_xlfn.XLOOKUP($B58,'Partie 3'!$E$4:$E$14,'Partie 3'!$K$4:$K$14,"",0)</f>
        <v>0</v>
      </c>
      <c r="AG58" s="79">
        <f>_xlfn.XLOOKUP($B58,'Partie 3'!$H$4:$H$14,'Partie 3'!$J$4:$J$14,"",0)</f>
        <v>0</v>
      </c>
      <c r="AH58" s="79">
        <f>_xlfn.XLOOKUP($B58,'Partie 3'!$I$4:$I$14,'Partie 3'!$K$4:$K$14,"",0)</f>
        <v>0</v>
      </c>
      <c r="AI58" s="79">
        <f t="shared" si="8"/>
        <v>0</v>
      </c>
      <c r="AJ58" s="82">
        <f t="shared" si="9"/>
        <v>0</v>
      </c>
      <c r="AK58" s="82">
        <f t="shared" si="10"/>
        <v>0</v>
      </c>
      <c r="AL58" s="82">
        <f t="shared" si="11"/>
        <v>0</v>
      </c>
      <c r="AM58" s="79">
        <f>_xlfn.XLOOKUP($B58,'Partie 4'!$D$4:$D$14,'Partie 4'!$J$4:$J$14,"",0)</f>
        <v>0</v>
      </c>
      <c r="AN58" s="79">
        <f>_xlfn.XLOOKUP($B58,'Partie 4'!$E$4:$E$14,'Partie 4'!$J$4:$J$14,"",0)</f>
        <v>0</v>
      </c>
      <c r="AO58" s="79">
        <f>_xlfn.XLOOKUP($B58,'Partie 4'!$H$4:$H$14,'Partie 4'!$K$4:$K$14,"",0)</f>
        <v>0</v>
      </c>
      <c r="AP58" s="79">
        <f>_xlfn.XLOOKUP($B58,'Partie 4'!$I$4:$I$14,'Partie 4'!$K$4:$K$14,"",0)</f>
        <v>0</v>
      </c>
      <c r="AQ58" s="79">
        <f>_xlfn.XLOOKUP($B58,'Partie 4'!$D$4:$D$14,'Partie 4'!$K$4:$K$14,"",0)</f>
        <v>0</v>
      </c>
      <c r="AR58" s="79">
        <f>_xlfn.XLOOKUP($B58,'Partie 4'!$E$4:$E$14,'Partie 4'!$K$4:$K$14,"",0)</f>
        <v>0</v>
      </c>
      <c r="AS58" s="79">
        <f>_xlfn.XLOOKUP($B58,'Partie 4'!$H$4:$H$14,'Partie 4'!$J$4:$J$14,"",0)</f>
        <v>0</v>
      </c>
      <c r="AT58" s="79">
        <f>_xlfn.XLOOKUP($B58,'Partie 4'!$I$4:$I$14,'Partie 4'!$J$4:$J$14,"",0)</f>
        <v>0</v>
      </c>
      <c r="AU58" s="79">
        <f t="shared" si="12"/>
        <v>0</v>
      </c>
      <c r="AV58" s="83">
        <f t="shared" si="13"/>
        <v>0</v>
      </c>
      <c r="AW58" s="83">
        <f t="shared" si="14"/>
        <v>0</v>
      </c>
      <c r="AX58" s="83">
        <f t="shared" si="15"/>
        <v>0</v>
      </c>
      <c r="AY58" s="84">
        <f t="shared" si="16"/>
        <v>0</v>
      </c>
      <c r="AZ58" s="79">
        <f t="shared" si="17"/>
        <v>0</v>
      </c>
      <c r="BA58" s="79">
        <f t="shared" si="18"/>
        <v>0</v>
      </c>
    </row>
    <row r="59" spans="1:53" ht="15.75" hidden="1" x14ac:dyDescent="0.2">
      <c r="A59" s="70" t="str">
        <f>IF(B59="","",COUNTIF($B$6:B59,"&gt;&amp;0"))</f>
        <v/>
      </c>
      <c r="B59" s="70" t="str">
        <f>IF(ISBLANK(Inscriptions!B55),"",Inscriptions!B55)</f>
        <v/>
      </c>
      <c r="C59" s="79">
        <f>_xlfn.XLOOKUP($B59,'Partie 1'!$D$4:$D$14,'Partie 1'!$J$4:$J$14,"",0)</f>
        <v>0</v>
      </c>
      <c r="D59" s="79">
        <f>_xlfn.XLOOKUP($B59,'Partie 1'!$E$4:$E$14,'Partie 1'!$J$4:$J$14,"",0)</f>
        <v>0</v>
      </c>
      <c r="E59" s="79">
        <f>_xlfn.XLOOKUP($B59,'Partie 1'!$H$4:$H$14,'Partie 1'!$K$4:$K$14,"",0)</f>
        <v>0</v>
      </c>
      <c r="F59" s="79">
        <f>_xlfn.XLOOKUP($B59,'Partie 1'!$I$4:$I$14,'Partie 1'!$K$4:$K$14,"",0)</f>
        <v>0</v>
      </c>
      <c r="G59" s="79">
        <f>_xlfn.XLOOKUP($B59,'Partie 1'!$D$4:$D$14,'Partie 1'!$K$4:$K$14,"",0)</f>
        <v>0</v>
      </c>
      <c r="H59" s="79">
        <f>_xlfn.XLOOKUP($B59,'Partie 1'!$E$4:$E$14,'Partie 1'!$K$4:$K$14,"",0)</f>
        <v>0</v>
      </c>
      <c r="I59" s="79">
        <f>_xlfn.XLOOKUP($B59,'Partie 1'!$H$4:$H$14,'Partie 1'!$J$4:$J$14,"",0)</f>
        <v>0</v>
      </c>
      <c r="J59" s="79">
        <f>_xlfn.XLOOKUP($B59,'Partie 1'!$I$4:$I$14,'Partie 1'!$J$4:$J$14,"",0)</f>
        <v>0</v>
      </c>
      <c r="K59" s="79">
        <f t="shared" si="0"/>
        <v>0</v>
      </c>
      <c r="L59" s="80">
        <f t="shared" si="1"/>
        <v>0</v>
      </c>
      <c r="M59" s="80">
        <f t="shared" si="2"/>
        <v>0</v>
      </c>
      <c r="N59" s="80">
        <f t="shared" si="3"/>
        <v>0</v>
      </c>
      <c r="O59" s="79">
        <f>_xlfn.XLOOKUP($B59,'Partie 2'!$D$4:$D$14,'Partie 2'!$J$4:$J$14,"",0)</f>
        <v>0</v>
      </c>
      <c r="P59" s="79">
        <f>_xlfn.XLOOKUP($B59,'Partie 2'!$E$4:$E$14,'Partie 2'!$J$4:$J$14,"",0)</f>
        <v>0</v>
      </c>
      <c r="Q59" s="79">
        <f>_xlfn.XLOOKUP($B59,'Partie 2'!$H$4:$H$14,'Partie 2'!$K$4:$K$14,"",0)</f>
        <v>0</v>
      </c>
      <c r="R59" s="79">
        <f>_xlfn.XLOOKUP($B59,'Partie 2'!$I$4:$I$14,'Partie 2'!$K$4:$K$14,"",0)</f>
        <v>0</v>
      </c>
      <c r="S59" s="79">
        <f>_xlfn.XLOOKUP($B59,'Partie 2'!$D$4:$D$14,'Partie 2'!$K$4:$K$14,"",0)</f>
        <v>0</v>
      </c>
      <c r="T59" s="79">
        <f>_xlfn.XLOOKUP($B59,'Partie 2'!$E$4:$E$14,'Partie 2'!$K$4:$K$14,"",0)</f>
        <v>0</v>
      </c>
      <c r="U59" s="79">
        <f>_xlfn.XLOOKUP($B59,'Partie 2'!$H$4:$H$14,'Partie 2'!$J$4:$J$14,"",0)</f>
        <v>0</v>
      </c>
      <c r="V59" s="79">
        <f>_xlfn.XLOOKUP($B59,'Partie 2'!$I$4:$I$14,'Partie 2'!$J$4:$J$14,"",0)</f>
        <v>0</v>
      </c>
      <c r="W59" s="79">
        <f t="shared" si="4"/>
        <v>0</v>
      </c>
      <c r="X59" s="81">
        <f t="shared" si="5"/>
        <v>0</v>
      </c>
      <c r="Y59" s="81">
        <f t="shared" si="6"/>
        <v>0</v>
      </c>
      <c r="Z59" s="81">
        <f t="shared" si="7"/>
        <v>0</v>
      </c>
      <c r="AA59" s="79">
        <f>_xlfn.XLOOKUP($B59,'Partie 3'!$D$4:$D$14,'Partie 3'!$J$4:$J$14,"",0)</f>
        <v>0</v>
      </c>
      <c r="AB59" s="79">
        <f>_xlfn.XLOOKUP($B59,'Partie 3'!$E$4:$E$14,'Partie 3'!$J$4:$J$14,"",0)</f>
        <v>0</v>
      </c>
      <c r="AC59" s="79">
        <f>_xlfn.XLOOKUP($B59,'Partie 3'!$H$4:$H$14,'Partie 3'!$K$4:$K$14,"",0)</f>
        <v>0</v>
      </c>
      <c r="AD59" s="79">
        <f>_xlfn.XLOOKUP($B59,'Partie 3'!$I$4:$I$14,'Partie 3'!$K$4:$K$14,"",0)</f>
        <v>0</v>
      </c>
      <c r="AE59" s="79">
        <f>_xlfn.XLOOKUP($B59,'Partie 3'!$D$4:$D$14,'Partie 3'!$K$4:$K$14,"",0)</f>
        <v>0</v>
      </c>
      <c r="AF59" s="79">
        <f>_xlfn.XLOOKUP($B59,'Partie 3'!$E$4:$E$14,'Partie 3'!$K$4:$K$14,"",0)</f>
        <v>0</v>
      </c>
      <c r="AG59" s="79">
        <f>_xlfn.XLOOKUP($B59,'Partie 3'!$H$4:$H$14,'Partie 3'!$J$4:$J$14,"",0)</f>
        <v>0</v>
      </c>
      <c r="AH59" s="79">
        <f>_xlfn.XLOOKUP($B59,'Partie 3'!$I$4:$I$14,'Partie 3'!$K$4:$K$14,"",0)</f>
        <v>0</v>
      </c>
      <c r="AI59" s="79">
        <f t="shared" si="8"/>
        <v>0</v>
      </c>
      <c r="AJ59" s="82">
        <f t="shared" si="9"/>
        <v>0</v>
      </c>
      <c r="AK59" s="82">
        <f t="shared" si="10"/>
        <v>0</v>
      </c>
      <c r="AL59" s="82">
        <f t="shared" si="11"/>
        <v>0</v>
      </c>
      <c r="AM59" s="79">
        <f>_xlfn.XLOOKUP($B59,'Partie 4'!$D$4:$D$14,'Partie 4'!$J$4:$J$14,"",0)</f>
        <v>0</v>
      </c>
      <c r="AN59" s="79">
        <f>_xlfn.XLOOKUP($B59,'Partie 4'!$E$4:$E$14,'Partie 4'!$J$4:$J$14,"",0)</f>
        <v>0</v>
      </c>
      <c r="AO59" s="79">
        <f>_xlfn.XLOOKUP($B59,'Partie 4'!$H$4:$H$14,'Partie 4'!$K$4:$K$14,"",0)</f>
        <v>0</v>
      </c>
      <c r="AP59" s="79">
        <f>_xlfn.XLOOKUP($B59,'Partie 4'!$I$4:$I$14,'Partie 4'!$K$4:$K$14,"",0)</f>
        <v>0</v>
      </c>
      <c r="AQ59" s="79">
        <f>_xlfn.XLOOKUP($B59,'Partie 4'!$D$4:$D$14,'Partie 4'!$K$4:$K$14,"",0)</f>
        <v>0</v>
      </c>
      <c r="AR59" s="79">
        <f>_xlfn.XLOOKUP($B59,'Partie 4'!$E$4:$E$14,'Partie 4'!$K$4:$K$14,"",0)</f>
        <v>0</v>
      </c>
      <c r="AS59" s="79">
        <f>_xlfn.XLOOKUP($B59,'Partie 4'!$H$4:$H$14,'Partie 4'!$J$4:$J$14,"",0)</f>
        <v>0</v>
      </c>
      <c r="AT59" s="79">
        <f>_xlfn.XLOOKUP($B59,'Partie 4'!$I$4:$I$14,'Partie 4'!$J$4:$J$14,"",0)</f>
        <v>0</v>
      </c>
      <c r="AU59" s="79">
        <f t="shared" si="12"/>
        <v>0</v>
      </c>
      <c r="AV59" s="83">
        <f t="shared" si="13"/>
        <v>0</v>
      </c>
      <c r="AW59" s="83">
        <f t="shared" si="14"/>
        <v>0</v>
      </c>
      <c r="AX59" s="83">
        <f t="shared" si="15"/>
        <v>0</v>
      </c>
      <c r="AY59" s="84">
        <f t="shared" si="16"/>
        <v>0</v>
      </c>
      <c r="AZ59" s="79">
        <f t="shared" si="17"/>
        <v>0</v>
      </c>
      <c r="BA59" s="79">
        <f t="shared" si="18"/>
        <v>0</v>
      </c>
    </row>
    <row r="60" spans="1:53" ht="15.75" hidden="1" x14ac:dyDescent="0.2">
      <c r="A60" s="70" t="str">
        <f>IF(B60="","",COUNTIF($B$6:B60,"&gt;&amp;0"))</f>
        <v/>
      </c>
      <c r="B60" s="70" t="str">
        <f>IF(ISBLANK(Inscriptions!B56),"",Inscriptions!B56)</f>
        <v/>
      </c>
      <c r="C60" s="79">
        <f>_xlfn.XLOOKUP($B60,'Partie 1'!$D$4:$D$14,'Partie 1'!$J$4:$J$14,"",0)</f>
        <v>0</v>
      </c>
      <c r="D60" s="79">
        <f>_xlfn.XLOOKUP($B60,'Partie 1'!$E$4:$E$14,'Partie 1'!$J$4:$J$14,"",0)</f>
        <v>0</v>
      </c>
      <c r="E60" s="79">
        <f>_xlfn.XLOOKUP($B60,'Partie 1'!$H$4:$H$14,'Partie 1'!$K$4:$K$14,"",0)</f>
        <v>0</v>
      </c>
      <c r="F60" s="79">
        <f>_xlfn.XLOOKUP($B60,'Partie 1'!$I$4:$I$14,'Partie 1'!$K$4:$K$14,"",0)</f>
        <v>0</v>
      </c>
      <c r="G60" s="79">
        <f>_xlfn.XLOOKUP($B60,'Partie 1'!$D$4:$D$14,'Partie 1'!$K$4:$K$14,"",0)</f>
        <v>0</v>
      </c>
      <c r="H60" s="79">
        <f>_xlfn.XLOOKUP($B60,'Partie 1'!$E$4:$E$14,'Partie 1'!$K$4:$K$14,"",0)</f>
        <v>0</v>
      </c>
      <c r="I60" s="79">
        <f>_xlfn.XLOOKUP($B60,'Partie 1'!$H$4:$H$14,'Partie 1'!$J$4:$J$14,"",0)</f>
        <v>0</v>
      </c>
      <c r="J60" s="79">
        <f>_xlfn.XLOOKUP($B60,'Partie 1'!$I$4:$I$14,'Partie 1'!$J$4:$J$14,"",0)</f>
        <v>0</v>
      </c>
      <c r="K60" s="79">
        <f t="shared" si="0"/>
        <v>0</v>
      </c>
      <c r="L60" s="80">
        <f t="shared" si="1"/>
        <v>0</v>
      </c>
      <c r="M60" s="80">
        <f t="shared" si="2"/>
        <v>0</v>
      </c>
      <c r="N60" s="80">
        <f t="shared" si="3"/>
        <v>0</v>
      </c>
      <c r="O60" s="79">
        <f>_xlfn.XLOOKUP($B60,'Partie 2'!$D$4:$D$14,'Partie 2'!$J$4:$J$14,"",0)</f>
        <v>0</v>
      </c>
      <c r="P60" s="79">
        <f>_xlfn.XLOOKUP($B60,'Partie 2'!$E$4:$E$14,'Partie 2'!$J$4:$J$14,"",0)</f>
        <v>0</v>
      </c>
      <c r="Q60" s="79">
        <f>_xlfn.XLOOKUP($B60,'Partie 2'!$H$4:$H$14,'Partie 2'!$K$4:$K$14,"",0)</f>
        <v>0</v>
      </c>
      <c r="R60" s="79">
        <f>_xlfn.XLOOKUP($B60,'Partie 2'!$I$4:$I$14,'Partie 2'!$K$4:$K$14,"",0)</f>
        <v>0</v>
      </c>
      <c r="S60" s="79">
        <f>_xlfn.XLOOKUP($B60,'Partie 2'!$D$4:$D$14,'Partie 2'!$K$4:$K$14,"",0)</f>
        <v>0</v>
      </c>
      <c r="T60" s="79">
        <f>_xlfn.XLOOKUP($B60,'Partie 2'!$E$4:$E$14,'Partie 2'!$K$4:$K$14,"",0)</f>
        <v>0</v>
      </c>
      <c r="U60" s="79">
        <f>_xlfn.XLOOKUP($B60,'Partie 2'!$H$4:$H$14,'Partie 2'!$J$4:$J$14,"",0)</f>
        <v>0</v>
      </c>
      <c r="V60" s="79">
        <f>_xlfn.XLOOKUP($B60,'Partie 2'!$I$4:$I$14,'Partie 2'!$J$4:$J$14,"",0)</f>
        <v>0</v>
      </c>
      <c r="W60" s="79">
        <f t="shared" si="4"/>
        <v>0</v>
      </c>
      <c r="X60" s="81">
        <f t="shared" si="5"/>
        <v>0</v>
      </c>
      <c r="Y60" s="81">
        <f t="shared" si="6"/>
        <v>0</v>
      </c>
      <c r="Z60" s="81">
        <f t="shared" si="7"/>
        <v>0</v>
      </c>
      <c r="AA60" s="79">
        <f>_xlfn.XLOOKUP($B60,'Partie 3'!$D$4:$D$14,'Partie 3'!$J$4:$J$14,"",0)</f>
        <v>0</v>
      </c>
      <c r="AB60" s="79">
        <f>_xlfn.XLOOKUP($B60,'Partie 3'!$E$4:$E$14,'Partie 3'!$J$4:$J$14,"",0)</f>
        <v>0</v>
      </c>
      <c r="AC60" s="79">
        <f>_xlfn.XLOOKUP($B60,'Partie 3'!$H$4:$H$14,'Partie 3'!$K$4:$K$14,"",0)</f>
        <v>0</v>
      </c>
      <c r="AD60" s="79">
        <f>_xlfn.XLOOKUP($B60,'Partie 3'!$I$4:$I$14,'Partie 3'!$K$4:$K$14,"",0)</f>
        <v>0</v>
      </c>
      <c r="AE60" s="79">
        <f>_xlfn.XLOOKUP($B60,'Partie 3'!$D$4:$D$14,'Partie 3'!$K$4:$K$14,"",0)</f>
        <v>0</v>
      </c>
      <c r="AF60" s="79">
        <f>_xlfn.XLOOKUP($B60,'Partie 3'!$E$4:$E$14,'Partie 3'!$K$4:$K$14,"",0)</f>
        <v>0</v>
      </c>
      <c r="AG60" s="79">
        <f>_xlfn.XLOOKUP($B60,'Partie 3'!$H$4:$H$14,'Partie 3'!$J$4:$J$14,"",0)</f>
        <v>0</v>
      </c>
      <c r="AH60" s="79">
        <f>_xlfn.XLOOKUP($B60,'Partie 3'!$I$4:$I$14,'Partie 3'!$K$4:$K$14,"",0)</f>
        <v>0</v>
      </c>
      <c r="AI60" s="79">
        <f t="shared" si="8"/>
        <v>0</v>
      </c>
      <c r="AJ60" s="82">
        <f t="shared" si="9"/>
        <v>0</v>
      </c>
      <c r="AK60" s="82">
        <f t="shared" si="10"/>
        <v>0</v>
      </c>
      <c r="AL60" s="82">
        <f t="shared" si="11"/>
        <v>0</v>
      </c>
      <c r="AM60" s="79">
        <f>_xlfn.XLOOKUP($B60,'Partie 4'!$D$4:$D$14,'Partie 4'!$J$4:$J$14,"",0)</f>
        <v>0</v>
      </c>
      <c r="AN60" s="79">
        <f>_xlfn.XLOOKUP($B60,'Partie 4'!$E$4:$E$14,'Partie 4'!$J$4:$J$14,"",0)</f>
        <v>0</v>
      </c>
      <c r="AO60" s="79">
        <f>_xlfn.XLOOKUP($B60,'Partie 4'!$H$4:$H$14,'Partie 4'!$K$4:$K$14,"",0)</f>
        <v>0</v>
      </c>
      <c r="AP60" s="79">
        <f>_xlfn.XLOOKUP($B60,'Partie 4'!$I$4:$I$14,'Partie 4'!$K$4:$K$14,"",0)</f>
        <v>0</v>
      </c>
      <c r="AQ60" s="79">
        <f>_xlfn.XLOOKUP($B60,'Partie 4'!$D$4:$D$14,'Partie 4'!$K$4:$K$14,"",0)</f>
        <v>0</v>
      </c>
      <c r="AR60" s="79">
        <f>_xlfn.XLOOKUP($B60,'Partie 4'!$E$4:$E$14,'Partie 4'!$K$4:$K$14,"",0)</f>
        <v>0</v>
      </c>
      <c r="AS60" s="79">
        <f>_xlfn.XLOOKUP($B60,'Partie 4'!$H$4:$H$14,'Partie 4'!$J$4:$J$14,"",0)</f>
        <v>0</v>
      </c>
      <c r="AT60" s="79">
        <f>_xlfn.XLOOKUP($B60,'Partie 4'!$I$4:$I$14,'Partie 4'!$J$4:$J$14,"",0)</f>
        <v>0</v>
      </c>
      <c r="AU60" s="79">
        <f t="shared" si="12"/>
        <v>0</v>
      </c>
      <c r="AV60" s="83">
        <f t="shared" si="13"/>
        <v>0</v>
      </c>
      <c r="AW60" s="83">
        <f t="shared" si="14"/>
        <v>0</v>
      </c>
      <c r="AX60" s="83">
        <f t="shared" si="15"/>
        <v>0</v>
      </c>
      <c r="AY60" s="84">
        <f t="shared" si="16"/>
        <v>0</v>
      </c>
      <c r="AZ60" s="79">
        <f t="shared" si="17"/>
        <v>0</v>
      </c>
      <c r="BA60" s="79">
        <f t="shared" si="18"/>
        <v>0</v>
      </c>
    </row>
    <row r="61" spans="1:53" ht="15.75" hidden="1" x14ac:dyDescent="0.2">
      <c r="A61" s="70" t="str">
        <f>IF(B61="","",COUNTIF($B$6:B61,"&gt;&amp;0"))</f>
        <v/>
      </c>
      <c r="B61" s="70" t="str">
        <f>IF(ISBLANK(Inscriptions!B57),"",Inscriptions!B57)</f>
        <v/>
      </c>
      <c r="C61" s="79">
        <f>_xlfn.XLOOKUP($B61,'Partie 1'!$D$4:$D$14,'Partie 1'!$J$4:$J$14,"",0)</f>
        <v>0</v>
      </c>
      <c r="D61" s="79">
        <f>_xlfn.XLOOKUP($B61,'Partie 1'!$E$4:$E$14,'Partie 1'!$J$4:$J$14,"",0)</f>
        <v>0</v>
      </c>
      <c r="E61" s="79">
        <f>_xlfn.XLOOKUP($B61,'Partie 1'!$H$4:$H$14,'Partie 1'!$K$4:$K$14,"",0)</f>
        <v>0</v>
      </c>
      <c r="F61" s="79">
        <f>_xlfn.XLOOKUP($B61,'Partie 1'!$I$4:$I$14,'Partie 1'!$K$4:$K$14,"",0)</f>
        <v>0</v>
      </c>
      <c r="G61" s="79">
        <f>_xlfn.XLOOKUP($B61,'Partie 1'!$D$4:$D$14,'Partie 1'!$K$4:$K$14,"",0)</f>
        <v>0</v>
      </c>
      <c r="H61" s="79">
        <f>_xlfn.XLOOKUP($B61,'Partie 1'!$E$4:$E$14,'Partie 1'!$K$4:$K$14,"",0)</f>
        <v>0</v>
      </c>
      <c r="I61" s="79">
        <f>_xlfn.XLOOKUP($B61,'Partie 1'!$H$4:$H$14,'Partie 1'!$J$4:$J$14,"",0)</f>
        <v>0</v>
      </c>
      <c r="J61" s="79">
        <f>_xlfn.XLOOKUP($B61,'Partie 1'!$I$4:$I$14,'Partie 1'!$J$4:$J$14,"",0)</f>
        <v>0</v>
      </c>
      <c r="K61" s="79">
        <f t="shared" si="0"/>
        <v>0</v>
      </c>
      <c r="L61" s="80">
        <f t="shared" si="1"/>
        <v>0</v>
      </c>
      <c r="M61" s="80">
        <f t="shared" si="2"/>
        <v>0</v>
      </c>
      <c r="N61" s="80">
        <f t="shared" si="3"/>
        <v>0</v>
      </c>
      <c r="O61" s="79">
        <f>_xlfn.XLOOKUP($B61,'Partie 2'!$D$4:$D$14,'Partie 2'!$J$4:$J$14,"",0)</f>
        <v>0</v>
      </c>
      <c r="P61" s="79">
        <f>_xlfn.XLOOKUP($B61,'Partie 2'!$E$4:$E$14,'Partie 2'!$J$4:$J$14,"",0)</f>
        <v>0</v>
      </c>
      <c r="Q61" s="79">
        <f>_xlfn.XLOOKUP($B61,'Partie 2'!$H$4:$H$14,'Partie 2'!$K$4:$K$14,"",0)</f>
        <v>0</v>
      </c>
      <c r="R61" s="79">
        <f>_xlfn.XLOOKUP($B61,'Partie 2'!$I$4:$I$14,'Partie 2'!$K$4:$K$14,"",0)</f>
        <v>0</v>
      </c>
      <c r="S61" s="79">
        <f>_xlfn.XLOOKUP($B61,'Partie 2'!$D$4:$D$14,'Partie 2'!$K$4:$K$14,"",0)</f>
        <v>0</v>
      </c>
      <c r="T61" s="79">
        <f>_xlfn.XLOOKUP($B61,'Partie 2'!$E$4:$E$14,'Partie 2'!$K$4:$K$14,"",0)</f>
        <v>0</v>
      </c>
      <c r="U61" s="79">
        <f>_xlfn.XLOOKUP($B61,'Partie 2'!$H$4:$H$14,'Partie 2'!$J$4:$J$14,"",0)</f>
        <v>0</v>
      </c>
      <c r="V61" s="79">
        <f>_xlfn.XLOOKUP($B61,'Partie 2'!$I$4:$I$14,'Partie 2'!$J$4:$J$14,"",0)</f>
        <v>0</v>
      </c>
      <c r="W61" s="79">
        <f t="shared" si="4"/>
        <v>0</v>
      </c>
      <c r="X61" s="81">
        <f t="shared" si="5"/>
        <v>0</v>
      </c>
      <c r="Y61" s="81">
        <f t="shared" si="6"/>
        <v>0</v>
      </c>
      <c r="Z61" s="81">
        <f t="shared" si="7"/>
        <v>0</v>
      </c>
      <c r="AA61" s="79">
        <f>_xlfn.XLOOKUP($B61,'Partie 3'!$D$4:$D$14,'Partie 3'!$J$4:$J$14,"",0)</f>
        <v>0</v>
      </c>
      <c r="AB61" s="79">
        <f>_xlfn.XLOOKUP($B61,'Partie 3'!$E$4:$E$14,'Partie 3'!$J$4:$J$14,"",0)</f>
        <v>0</v>
      </c>
      <c r="AC61" s="79">
        <f>_xlfn.XLOOKUP($B61,'Partie 3'!$H$4:$H$14,'Partie 3'!$K$4:$K$14,"",0)</f>
        <v>0</v>
      </c>
      <c r="AD61" s="79">
        <f>_xlfn.XLOOKUP($B61,'Partie 3'!$I$4:$I$14,'Partie 3'!$K$4:$K$14,"",0)</f>
        <v>0</v>
      </c>
      <c r="AE61" s="79">
        <f>_xlfn.XLOOKUP($B61,'Partie 3'!$D$4:$D$14,'Partie 3'!$K$4:$K$14,"",0)</f>
        <v>0</v>
      </c>
      <c r="AF61" s="79">
        <f>_xlfn.XLOOKUP($B61,'Partie 3'!$E$4:$E$14,'Partie 3'!$K$4:$K$14,"",0)</f>
        <v>0</v>
      </c>
      <c r="AG61" s="79">
        <f>_xlfn.XLOOKUP($B61,'Partie 3'!$H$4:$H$14,'Partie 3'!$J$4:$J$14,"",0)</f>
        <v>0</v>
      </c>
      <c r="AH61" s="79">
        <f>_xlfn.XLOOKUP($B61,'Partie 3'!$I$4:$I$14,'Partie 3'!$K$4:$K$14,"",0)</f>
        <v>0</v>
      </c>
      <c r="AI61" s="79">
        <f t="shared" si="8"/>
        <v>0</v>
      </c>
      <c r="AJ61" s="82">
        <f t="shared" si="9"/>
        <v>0</v>
      </c>
      <c r="AK61" s="82">
        <f t="shared" si="10"/>
        <v>0</v>
      </c>
      <c r="AL61" s="82">
        <f t="shared" si="11"/>
        <v>0</v>
      </c>
      <c r="AM61" s="79">
        <f>_xlfn.XLOOKUP($B61,'Partie 4'!$D$4:$D$14,'Partie 4'!$J$4:$J$14,"",0)</f>
        <v>0</v>
      </c>
      <c r="AN61" s="79">
        <f>_xlfn.XLOOKUP($B61,'Partie 4'!$E$4:$E$14,'Partie 4'!$J$4:$J$14,"",0)</f>
        <v>0</v>
      </c>
      <c r="AO61" s="79">
        <f>_xlfn.XLOOKUP($B61,'Partie 4'!$H$4:$H$14,'Partie 4'!$K$4:$K$14,"",0)</f>
        <v>0</v>
      </c>
      <c r="AP61" s="79">
        <f>_xlfn.XLOOKUP($B61,'Partie 4'!$I$4:$I$14,'Partie 4'!$K$4:$K$14,"",0)</f>
        <v>0</v>
      </c>
      <c r="AQ61" s="79">
        <f>_xlfn.XLOOKUP($B61,'Partie 4'!$D$4:$D$14,'Partie 4'!$K$4:$K$14,"",0)</f>
        <v>0</v>
      </c>
      <c r="AR61" s="79">
        <f>_xlfn.XLOOKUP($B61,'Partie 4'!$E$4:$E$14,'Partie 4'!$K$4:$K$14,"",0)</f>
        <v>0</v>
      </c>
      <c r="AS61" s="79">
        <f>_xlfn.XLOOKUP($B61,'Partie 4'!$H$4:$H$14,'Partie 4'!$J$4:$J$14,"",0)</f>
        <v>0</v>
      </c>
      <c r="AT61" s="79">
        <f>_xlfn.XLOOKUP($B61,'Partie 4'!$I$4:$I$14,'Partie 4'!$J$4:$J$14,"",0)</f>
        <v>0</v>
      </c>
      <c r="AU61" s="79">
        <f t="shared" si="12"/>
        <v>0</v>
      </c>
      <c r="AV61" s="83">
        <f t="shared" si="13"/>
        <v>0</v>
      </c>
      <c r="AW61" s="83">
        <f t="shared" si="14"/>
        <v>0</v>
      </c>
      <c r="AX61" s="83">
        <f t="shared" si="15"/>
        <v>0</v>
      </c>
      <c r="AY61" s="84">
        <f t="shared" si="16"/>
        <v>0</v>
      </c>
      <c r="AZ61" s="79">
        <f t="shared" si="17"/>
        <v>0</v>
      </c>
      <c r="BA61" s="79">
        <f t="shared" si="18"/>
        <v>0</v>
      </c>
    </row>
    <row r="62" spans="1:53" ht="15.75" hidden="1" x14ac:dyDescent="0.2">
      <c r="A62" s="70" t="str">
        <f>IF(B62="","",COUNTIF($B$6:B62,"&gt;&amp;0"))</f>
        <v/>
      </c>
      <c r="B62" s="70" t="str">
        <f>IF(ISBLANK(Inscriptions!B58),"",Inscriptions!B58)</f>
        <v/>
      </c>
      <c r="C62" s="79">
        <f>_xlfn.XLOOKUP($B62,'Partie 1'!$D$4:$D$14,'Partie 1'!$J$4:$J$14,"",0)</f>
        <v>0</v>
      </c>
      <c r="D62" s="79">
        <f>_xlfn.XLOOKUP($B62,'Partie 1'!$E$4:$E$14,'Partie 1'!$J$4:$J$14,"",0)</f>
        <v>0</v>
      </c>
      <c r="E62" s="79">
        <f>_xlfn.XLOOKUP($B62,'Partie 1'!$H$4:$H$14,'Partie 1'!$K$4:$K$14,"",0)</f>
        <v>0</v>
      </c>
      <c r="F62" s="79">
        <f>_xlfn.XLOOKUP($B62,'Partie 1'!$I$4:$I$14,'Partie 1'!$K$4:$K$14,"",0)</f>
        <v>0</v>
      </c>
      <c r="G62" s="79">
        <f>_xlfn.XLOOKUP($B62,'Partie 1'!$D$4:$D$14,'Partie 1'!$K$4:$K$14,"",0)</f>
        <v>0</v>
      </c>
      <c r="H62" s="79">
        <f>_xlfn.XLOOKUP($B62,'Partie 1'!$E$4:$E$14,'Partie 1'!$K$4:$K$14,"",0)</f>
        <v>0</v>
      </c>
      <c r="I62" s="79">
        <f>_xlfn.XLOOKUP($B62,'Partie 1'!$H$4:$H$14,'Partie 1'!$J$4:$J$14,"",0)</f>
        <v>0</v>
      </c>
      <c r="J62" s="79">
        <f>_xlfn.XLOOKUP($B62,'Partie 1'!$I$4:$I$14,'Partie 1'!$J$4:$J$14,"",0)</f>
        <v>0</v>
      </c>
      <c r="K62" s="79">
        <f t="shared" si="0"/>
        <v>0</v>
      </c>
      <c r="L62" s="80">
        <f t="shared" si="1"/>
        <v>0</v>
      </c>
      <c r="M62" s="80">
        <f t="shared" si="2"/>
        <v>0</v>
      </c>
      <c r="N62" s="80">
        <f t="shared" si="3"/>
        <v>0</v>
      </c>
      <c r="O62" s="79">
        <f>_xlfn.XLOOKUP($B62,'Partie 2'!$D$4:$D$14,'Partie 2'!$J$4:$J$14,"",0)</f>
        <v>0</v>
      </c>
      <c r="P62" s="79">
        <f>_xlfn.XLOOKUP($B62,'Partie 2'!$E$4:$E$14,'Partie 2'!$J$4:$J$14,"",0)</f>
        <v>0</v>
      </c>
      <c r="Q62" s="79">
        <f>_xlfn.XLOOKUP($B62,'Partie 2'!$H$4:$H$14,'Partie 2'!$K$4:$K$14,"",0)</f>
        <v>0</v>
      </c>
      <c r="R62" s="79">
        <f>_xlfn.XLOOKUP($B62,'Partie 2'!$I$4:$I$14,'Partie 2'!$K$4:$K$14,"",0)</f>
        <v>0</v>
      </c>
      <c r="S62" s="79">
        <f>_xlfn.XLOOKUP($B62,'Partie 2'!$D$4:$D$14,'Partie 2'!$K$4:$K$14,"",0)</f>
        <v>0</v>
      </c>
      <c r="T62" s="79">
        <f>_xlfn.XLOOKUP($B62,'Partie 2'!$E$4:$E$14,'Partie 2'!$K$4:$K$14,"",0)</f>
        <v>0</v>
      </c>
      <c r="U62" s="79">
        <f>_xlfn.XLOOKUP($B62,'Partie 2'!$H$4:$H$14,'Partie 2'!$J$4:$J$14,"",0)</f>
        <v>0</v>
      </c>
      <c r="V62" s="79">
        <f>_xlfn.XLOOKUP($B62,'Partie 2'!$I$4:$I$14,'Partie 2'!$J$4:$J$14,"",0)</f>
        <v>0</v>
      </c>
      <c r="W62" s="79">
        <f t="shared" si="4"/>
        <v>0</v>
      </c>
      <c r="X62" s="81">
        <f t="shared" si="5"/>
        <v>0</v>
      </c>
      <c r="Y62" s="81">
        <f t="shared" si="6"/>
        <v>0</v>
      </c>
      <c r="Z62" s="81">
        <f t="shared" si="7"/>
        <v>0</v>
      </c>
      <c r="AA62" s="79">
        <f>_xlfn.XLOOKUP($B62,'Partie 3'!$D$4:$D$14,'Partie 3'!$J$4:$J$14,"",0)</f>
        <v>0</v>
      </c>
      <c r="AB62" s="79">
        <f>_xlfn.XLOOKUP($B62,'Partie 3'!$E$4:$E$14,'Partie 3'!$J$4:$J$14,"",0)</f>
        <v>0</v>
      </c>
      <c r="AC62" s="79">
        <f>_xlfn.XLOOKUP($B62,'Partie 3'!$H$4:$H$14,'Partie 3'!$K$4:$K$14,"",0)</f>
        <v>0</v>
      </c>
      <c r="AD62" s="79">
        <f>_xlfn.XLOOKUP($B62,'Partie 3'!$I$4:$I$14,'Partie 3'!$K$4:$K$14,"",0)</f>
        <v>0</v>
      </c>
      <c r="AE62" s="79">
        <f>_xlfn.XLOOKUP($B62,'Partie 3'!$D$4:$D$14,'Partie 3'!$K$4:$K$14,"",0)</f>
        <v>0</v>
      </c>
      <c r="AF62" s="79">
        <f>_xlfn.XLOOKUP($B62,'Partie 3'!$E$4:$E$14,'Partie 3'!$K$4:$K$14,"",0)</f>
        <v>0</v>
      </c>
      <c r="AG62" s="79">
        <f>_xlfn.XLOOKUP($B62,'Partie 3'!$H$4:$H$14,'Partie 3'!$J$4:$J$14,"",0)</f>
        <v>0</v>
      </c>
      <c r="AH62" s="79">
        <f>_xlfn.XLOOKUP($B62,'Partie 3'!$I$4:$I$14,'Partie 3'!$K$4:$K$14,"",0)</f>
        <v>0</v>
      </c>
      <c r="AI62" s="79">
        <f t="shared" si="8"/>
        <v>0</v>
      </c>
      <c r="AJ62" s="82">
        <f t="shared" si="9"/>
        <v>0</v>
      </c>
      <c r="AK62" s="82">
        <f t="shared" si="10"/>
        <v>0</v>
      </c>
      <c r="AL62" s="82">
        <f t="shared" si="11"/>
        <v>0</v>
      </c>
      <c r="AM62" s="79">
        <f>_xlfn.XLOOKUP($B62,'Partie 4'!$D$4:$D$14,'Partie 4'!$J$4:$J$14,"",0)</f>
        <v>0</v>
      </c>
      <c r="AN62" s="79">
        <f>_xlfn.XLOOKUP($B62,'Partie 4'!$E$4:$E$14,'Partie 4'!$J$4:$J$14,"",0)</f>
        <v>0</v>
      </c>
      <c r="AO62" s="79">
        <f>_xlfn.XLOOKUP($B62,'Partie 4'!$H$4:$H$14,'Partie 4'!$K$4:$K$14,"",0)</f>
        <v>0</v>
      </c>
      <c r="AP62" s="79">
        <f>_xlfn.XLOOKUP($B62,'Partie 4'!$I$4:$I$14,'Partie 4'!$K$4:$K$14,"",0)</f>
        <v>0</v>
      </c>
      <c r="AQ62" s="79">
        <f>_xlfn.XLOOKUP($B62,'Partie 4'!$D$4:$D$14,'Partie 4'!$K$4:$K$14,"",0)</f>
        <v>0</v>
      </c>
      <c r="AR62" s="79">
        <f>_xlfn.XLOOKUP($B62,'Partie 4'!$E$4:$E$14,'Partie 4'!$K$4:$K$14,"",0)</f>
        <v>0</v>
      </c>
      <c r="AS62" s="79">
        <f>_xlfn.XLOOKUP($B62,'Partie 4'!$H$4:$H$14,'Partie 4'!$J$4:$J$14,"",0)</f>
        <v>0</v>
      </c>
      <c r="AT62" s="79">
        <f>_xlfn.XLOOKUP($B62,'Partie 4'!$I$4:$I$14,'Partie 4'!$J$4:$J$14,"",0)</f>
        <v>0</v>
      </c>
      <c r="AU62" s="79">
        <f t="shared" si="12"/>
        <v>0</v>
      </c>
      <c r="AV62" s="83">
        <f t="shared" si="13"/>
        <v>0</v>
      </c>
      <c r="AW62" s="83">
        <f t="shared" si="14"/>
        <v>0</v>
      </c>
      <c r="AX62" s="83">
        <f t="shared" si="15"/>
        <v>0</v>
      </c>
      <c r="AY62" s="84">
        <f t="shared" si="16"/>
        <v>0</v>
      </c>
      <c r="AZ62" s="79">
        <f t="shared" si="17"/>
        <v>0</v>
      </c>
      <c r="BA62" s="79">
        <f t="shared" si="18"/>
        <v>0</v>
      </c>
    </row>
    <row r="63" spans="1:53" ht="15.75" hidden="1" x14ac:dyDescent="0.2">
      <c r="A63" s="70" t="str">
        <f>IF(B63="","",COUNTIF($B$6:B63,"&gt;&amp;0"))</f>
        <v/>
      </c>
      <c r="B63" s="70" t="str">
        <f>IF(ISBLANK(Inscriptions!B59),"",Inscriptions!B59)</f>
        <v/>
      </c>
      <c r="C63" s="79">
        <f>_xlfn.XLOOKUP($B63,'Partie 1'!$D$4:$D$14,'Partie 1'!$J$4:$J$14,"",0)</f>
        <v>0</v>
      </c>
      <c r="D63" s="79">
        <f>_xlfn.XLOOKUP($B63,'Partie 1'!$E$4:$E$14,'Partie 1'!$J$4:$J$14,"",0)</f>
        <v>0</v>
      </c>
      <c r="E63" s="79">
        <f>_xlfn.XLOOKUP($B63,'Partie 1'!$H$4:$H$14,'Partie 1'!$K$4:$K$14,"",0)</f>
        <v>0</v>
      </c>
      <c r="F63" s="79">
        <f>_xlfn.XLOOKUP($B63,'Partie 1'!$I$4:$I$14,'Partie 1'!$K$4:$K$14,"",0)</f>
        <v>0</v>
      </c>
      <c r="G63" s="79">
        <f>_xlfn.XLOOKUP($B63,'Partie 1'!$D$4:$D$14,'Partie 1'!$K$4:$K$14,"",0)</f>
        <v>0</v>
      </c>
      <c r="H63" s="79">
        <f>_xlfn.XLOOKUP($B63,'Partie 1'!$E$4:$E$14,'Partie 1'!$K$4:$K$14,"",0)</f>
        <v>0</v>
      </c>
      <c r="I63" s="79">
        <f>_xlfn.XLOOKUP($B63,'Partie 1'!$H$4:$H$14,'Partie 1'!$J$4:$J$14,"",0)</f>
        <v>0</v>
      </c>
      <c r="J63" s="79">
        <f>_xlfn.XLOOKUP($B63,'Partie 1'!$I$4:$I$14,'Partie 1'!$J$4:$J$14,"",0)</f>
        <v>0</v>
      </c>
      <c r="K63" s="79">
        <f t="shared" si="0"/>
        <v>0</v>
      </c>
      <c r="L63" s="80">
        <f t="shared" si="1"/>
        <v>0</v>
      </c>
      <c r="M63" s="80">
        <f t="shared" si="2"/>
        <v>0</v>
      </c>
      <c r="N63" s="80">
        <f t="shared" si="3"/>
        <v>0</v>
      </c>
      <c r="O63" s="79">
        <f>_xlfn.XLOOKUP($B63,'Partie 2'!$D$4:$D$14,'Partie 2'!$J$4:$J$14,"",0)</f>
        <v>0</v>
      </c>
      <c r="P63" s="79">
        <f>_xlfn.XLOOKUP($B63,'Partie 2'!$E$4:$E$14,'Partie 2'!$J$4:$J$14,"",0)</f>
        <v>0</v>
      </c>
      <c r="Q63" s="79">
        <f>_xlfn.XLOOKUP($B63,'Partie 2'!$H$4:$H$14,'Partie 2'!$K$4:$K$14,"",0)</f>
        <v>0</v>
      </c>
      <c r="R63" s="79">
        <f>_xlfn.XLOOKUP($B63,'Partie 2'!$I$4:$I$14,'Partie 2'!$K$4:$K$14,"",0)</f>
        <v>0</v>
      </c>
      <c r="S63" s="79">
        <f>_xlfn.XLOOKUP($B63,'Partie 2'!$D$4:$D$14,'Partie 2'!$K$4:$K$14,"",0)</f>
        <v>0</v>
      </c>
      <c r="T63" s="79">
        <f>_xlfn.XLOOKUP($B63,'Partie 2'!$E$4:$E$14,'Partie 2'!$K$4:$K$14,"",0)</f>
        <v>0</v>
      </c>
      <c r="U63" s="79">
        <f>_xlfn.XLOOKUP($B63,'Partie 2'!$H$4:$H$14,'Partie 2'!$J$4:$J$14,"",0)</f>
        <v>0</v>
      </c>
      <c r="V63" s="79">
        <f>_xlfn.XLOOKUP($B63,'Partie 2'!$I$4:$I$14,'Partie 2'!$J$4:$J$14,"",0)</f>
        <v>0</v>
      </c>
      <c r="W63" s="79">
        <f t="shared" si="4"/>
        <v>0</v>
      </c>
      <c r="X63" s="81">
        <f t="shared" si="5"/>
        <v>0</v>
      </c>
      <c r="Y63" s="81">
        <f t="shared" si="6"/>
        <v>0</v>
      </c>
      <c r="Z63" s="81">
        <f t="shared" si="7"/>
        <v>0</v>
      </c>
      <c r="AA63" s="79">
        <f>_xlfn.XLOOKUP($B63,'Partie 3'!$D$4:$D$14,'Partie 3'!$J$4:$J$14,"",0)</f>
        <v>0</v>
      </c>
      <c r="AB63" s="79">
        <f>_xlfn.XLOOKUP($B63,'Partie 3'!$E$4:$E$14,'Partie 3'!$J$4:$J$14,"",0)</f>
        <v>0</v>
      </c>
      <c r="AC63" s="79">
        <f>_xlfn.XLOOKUP($B63,'Partie 3'!$H$4:$H$14,'Partie 3'!$K$4:$K$14,"",0)</f>
        <v>0</v>
      </c>
      <c r="AD63" s="79">
        <f>_xlfn.XLOOKUP($B63,'Partie 3'!$I$4:$I$14,'Partie 3'!$K$4:$K$14,"",0)</f>
        <v>0</v>
      </c>
      <c r="AE63" s="79">
        <f>_xlfn.XLOOKUP($B63,'Partie 3'!$D$4:$D$14,'Partie 3'!$K$4:$K$14,"",0)</f>
        <v>0</v>
      </c>
      <c r="AF63" s="79">
        <f>_xlfn.XLOOKUP($B63,'Partie 3'!$E$4:$E$14,'Partie 3'!$K$4:$K$14,"",0)</f>
        <v>0</v>
      </c>
      <c r="AG63" s="79">
        <f>_xlfn.XLOOKUP($B63,'Partie 3'!$H$4:$H$14,'Partie 3'!$J$4:$J$14,"",0)</f>
        <v>0</v>
      </c>
      <c r="AH63" s="79">
        <f>_xlfn.XLOOKUP($B63,'Partie 3'!$I$4:$I$14,'Partie 3'!$K$4:$K$14,"",0)</f>
        <v>0</v>
      </c>
      <c r="AI63" s="79">
        <f t="shared" si="8"/>
        <v>0</v>
      </c>
      <c r="AJ63" s="82">
        <f t="shared" si="9"/>
        <v>0</v>
      </c>
      <c r="AK63" s="82">
        <f t="shared" si="10"/>
        <v>0</v>
      </c>
      <c r="AL63" s="82">
        <f t="shared" si="11"/>
        <v>0</v>
      </c>
      <c r="AM63" s="79">
        <f>_xlfn.XLOOKUP($B63,'Partie 4'!$D$4:$D$14,'Partie 4'!$J$4:$J$14,"",0)</f>
        <v>0</v>
      </c>
      <c r="AN63" s="79">
        <f>_xlfn.XLOOKUP($B63,'Partie 4'!$E$4:$E$14,'Partie 4'!$J$4:$J$14,"",0)</f>
        <v>0</v>
      </c>
      <c r="AO63" s="79">
        <f>_xlfn.XLOOKUP($B63,'Partie 4'!$H$4:$H$14,'Partie 4'!$K$4:$K$14,"",0)</f>
        <v>0</v>
      </c>
      <c r="AP63" s="79">
        <f>_xlfn.XLOOKUP($B63,'Partie 4'!$I$4:$I$14,'Partie 4'!$K$4:$K$14,"",0)</f>
        <v>0</v>
      </c>
      <c r="AQ63" s="79">
        <f>_xlfn.XLOOKUP($B63,'Partie 4'!$D$4:$D$14,'Partie 4'!$K$4:$K$14,"",0)</f>
        <v>0</v>
      </c>
      <c r="AR63" s="79">
        <f>_xlfn.XLOOKUP($B63,'Partie 4'!$E$4:$E$14,'Partie 4'!$K$4:$K$14,"",0)</f>
        <v>0</v>
      </c>
      <c r="AS63" s="79">
        <f>_xlfn.XLOOKUP($B63,'Partie 4'!$H$4:$H$14,'Partie 4'!$J$4:$J$14,"",0)</f>
        <v>0</v>
      </c>
      <c r="AT63" s="79">
        <f>_xlfn.XLOOKUP($B63,'Partie 4'!$I$4:$I$14,'Partie 4'!$J$4:$J$14,"",0)</f>
        <v>0</v>
      </c>
      <c r="AU63" s="79">
        <f t="shared" si="12"/>
        <v>0</v>
      </c>
      <c r="AV63" s="83">
        <f t="shared" si="13"/>
        <v>0</v>
      </c>
      <c r="AW63" s="83">
        <f t="shared" si="14"/>
        <v>0</v>
      </c>
      <c r="AX63" s="83">
        <f t="shared" si="15"/>
        <v>0</v>
      </c>
      <c r="AY63" s="84">
        <f t="shared" si="16"/>
        <v>0</v>
      </c>
      <c r="AZ63" s="79">
        <f t="shared" si="17"/>
        <v>0</v>
      </c>
      <c r="BA63" s="79">
        <f t="shared" si="18"/>
        <v>0</v>
      </c>
    </row>
    <row r="64" spans="1:53" ht="15.75" hidden="1" x14ac:dyDescent="0.2">
      <c r="A64" s="70" t="str">
        <f>IF(B64="","",COUNTIF($B$6:B64,"&gt;&amp;0"))</f>
        <v/>
      </c>
      <c r="B64" s="70" t="str">
        <f>IF(ISBLANK(Inscriptions!B60),"",Inscriptions!B60)</f>
        <v/>
      </c>
      <c r="C64" s="79">
        <f>_xlfn.XLOOKUP($B64,'Partie 1'!$D$4:$D$14,'Partie 1'!$J$4:$J$14,"",0)</f>
        <v>0</v>
      </c>
      <c r="D64" s="79">
        <f>_xlfn.XLOOKUP($B64,'Partie 1'!$E$4:$E$14,'Partie 1'!$J$4:$J$14,"",0)</f>
        <v>0</v>
      </c>
      <c r="E64" s="79">
        <f>_xlfn.XLOOKUP($B64,'Partie 1'!$H$4:$H$14,'Partie 1'!$K$4:$K$14,"",0)</f>
        <v>0</v>
      </c>
      <c r="F64" s="79">
        <f>_xlfn.XLOOKUP($B64,'Partie 1'!$I$4:$I$14,'Partie 1'!$K$4:$K$14,"",0)</f>
        <v>0</v>
      </c>
      <c r="G64" s="79">
        <f>_xlfn.XLOOKUP($B64,'Partie 1'!$D$4:$D$14,'Partie 1'!$K$4:$K$14,"",0)</f>
        <v>0</v>
      </c>
      <c r="H64" s="79">
        <f>_xlfn.XLOOKUP($B64,'Partie 1'!$E$4:$E$14,'Partie 1'!$K$4:$K$14,"",0)</f>
        <v>0</v>
      </c>
      <c r="I64" s="79">
        <f>_xlfn.XLOOKUP($B64,'Partie 1'!$H$4:$H$14,'Partie 1'!$J$4:$J$14,"",0)</f>
        <v>0</v>
      </c>
      <c r="J64" s="79">
        <f>_xlfn.XLOOKUP($B64,'Partie 1'!$I$4:$I$14,'Partie 1'!$J$4:$J$14,"",0)</f>
        <v>0</v>
      </c>
      <c r="K64" s="79">
        <f t="shared" si="0"/>
        <v>0</v>
      </c>
      <c r="L64" s="80">
        <f t="shared" si="1"/>
        <v>0</v>
      </c>
      <c r="M64" s="80">
        <f t="shared" si="2"/>
        <v>0</v>
      </c>
      <c r="N64" s="80">
        <f t="shared" si="3"/>
        <v>0</v>
      </c>
      <c r="O64" s="79">
        <f>_xlfn.XLOOKUP($B64,'Partie 2'!$D$4:$D$14,'Partie 2'!$J$4:$J$14,"",0)</f>
        <v>0</v>
      </c>
      <c r="P64" s="79">
        <f>_xlfn.XLOOKUP($B64,'Partie 2'!$E$4:$E$14,'Partie 2'!$J$4:$J$14,"",0)</f>
        <v>0</v>
      </c>
      <c r="Q64" s="79">
        <f>_xlfn.XLOOKUP($B64,'Partie 2'!$H$4:$H$14,'Partie 2'!$K$4:$K$14,"",0)</f>
        <v>0</v>
      </c>
      <c r="R64" s="79">
        <f>_xlfn.XLOOKUP($B64,'Partie 2'!$I$4:$I$14,'Partie 2'!$K$4:$K$14,"",0)</f>
        <v>0</v>
      </c>
      <c r="S64" s="79">
        <f>_xlfn.XLOOKUP($B64,'Partie 2'!$D$4:$D$14,'Partie 2'!$K$4:$K$14,"",0)</f>
        <v>0</v>
      </c>
      <c r="T64" s="79">
        <f>_xlfn.XLOOKUP($B64,'Partie 2'!$E$4:$E$14,'Partie 2'!$K$4:$K$14,"",0)</f>
        <v>0</v>
      </c>
      <c r="U64" s="79">
        <f>_xlfn.XLOOKUP($B64,'Partie 2'!$H$4:$H$14,'Partie 2'!$J$4:$J$14,"",0)</f>
        <v>0</v>
      </c>
      <c r="V64" s="79">
        <f>_xlfn.XLOOKUP($B64,'Partie 2'!$I$4:$I$14,'Partie 2'!$J$4:$J$14,"",0)</f>
        <v>0</v>
      </c>
      <c r="W64" s="79">
        <f t="shared" si="4"/>
        <v>0</v>
      </c>
      <c r="X64" s="81">
        <f t="shared" si="5"/>
        <v>0</v>
      </c>
      <c r="Y64" s="81">
        <f t="shared" si="6"/>
        <v>0</v>
      </c>
      <c r="Z64" s="81">
        <f t="shared" si="7"/>
        <v>0</v>
      </c>
      <c r="AA64" s="79">
        <f>_xlfn.XLOOKUP($B64,'Partie 3'!$D$4:$D$14,'Partie 3'!$J$4:$J$14,"",0)</f>
        <v>0</v>
      </c>
      <c r="AB64" s="79">
        <f>_xlfn.XLOOKUP($B64,'Partie 3'!$E$4:$E$14,'Partie 3'!$J$4:$J$14,"",0)</f>
        <v>0</v>
      </c>
      <c r="AC64" s="79">
        <f>_xlfn.XLOOKUP($B64,'Partie 3'!$H$4:$H$14,'Partie 3'!$K$4:$K$14,"",0)</f>
        <v>0</v>
      </c>
      <c r="AD64" s="79">
        <f>_xlfn.XLOOKUP($B64,'Partie 3'!$I$4:$I$14,'Partie 3'!$K$4:$K$14,"",0)</f>
        <v>0</v>
      </c>
      <c r="AE64" s="79">
        <f>_xlfn.XLOOKUP($B64,'Partie 3'!$D$4:$D$14,'Partie 3'!$K$4:$K$14,"",0)</f>
        <v>0</v>
      </c>
      <c r="AF64" s="79">
        <f>_xlfn.XLOOKUP($B64,'Partie 3'!$E$4:$E$14,'Partie 3'!$K$4:$K$14,"",0)</f>
        <v>0</v>
      </c>
      <c r="AG64" s="79">
        <f>_xlfn.XLOOKUP($B64,'Partie 3'!$H$4:$H$14,'Partie 3'!$J$4:$J$14,"",0)</f>
        <v>0</v>
      </c>
      <c r="AH64" s="79">
        <f>_xlfn.XLOOKUP($B64,'Partie 3'!$I$4:$I$14,'Partie 3'!$K$4:$K$14,"",0)</f>
        <v>0</v>
      </c>
      <c r="AI64" s="79">
        <f t="shared" si="8"/>
        <v>0</v>
      </c>
      <c r="AJ64" s="82">
        <f t="shared" si="9"/>
        <v>0</v>
      </c>
      <c r="AK64" s="82">
        <f t="shared" si="10"/>
        <v>0</v>
      </c>
      <c r="AL64" s="82">
        <f t="shared" si="11"/>
        <v>0</v>
      </c>
      <c r="AM64" s="79">
        <f>_xlfn.XLOOKUP($B64,'Partie 4'!$D$4:$D$14,'Partie 4'!$J$4:$J$14,"",0)</f>
        <v>0</v>
      </c>
      <c r="AN64" s="79">
        <f>_xlfn.XLOOKUP($B64,'Partie 4'!$E$4:$E$14,'Partie 4'!$J$4:$J$14,"",0)</f>
        <v>0</v>
      </c>
      <c r="AO64" s="79">
        <f>_xlfn.XLOOKUP($B64,'Partie 4'!$H$4:$H$14,'Partie 4'!$K$4:$K$14,"",0)</f>
        <v>0</v>
      </c>
      <c r="AP64" s="79">
        <f>_xlfn.XLOOKUP($B64,'Partie 4'!$I$4:$I$14,'Partie 4'!$K$4:$K$14,"",0)</f>
        <v>0</v>
      </c>
      <c r="AQ64" s="79">
        <f>_xlfn.XLOOKUP($B64,'Partie 4'!$D$4:$D$14,'Partie 4'!$K$4:$K$14,"",0)</f>
        <v>0</v>
      </c>
      <c r="AR64" s="79">
        <f>_xlfn.XLOOKUP($B64,'Partie 4'!$E$4:$E$14,'Partie 4'!$K$4:$K$14,"",0)</f>
        <v>0</v>
      </c>
      <c r="AS64" s="79">
        <f>_xlfn.XLOOKUP($B64,'Partie 4'!$H$4:$H$14,'Partie 4'!$J$4:$J$14,"",0)</f>
        <v>0</v>
      </c>
      <c r="AT64" s="79">
        <f>_xlfn.XLOOKUP($B64,'Partie 4'!$I$4:$I$14,'Partie 4'!$J$4:$J$14,"",0)</f>
        <v>0</v>
      </c>
      <c r="AU64" s="79">
        <f t="shared" si="12"/>
        <v>0</v>
      </c>
      <c r="AV64" s="83">
        <f t="shared" si="13"/>
        <v>0</v>
      </c>
      <c r="AW64" s="83">
        <f t="shared" si="14"/>
        <v>0</v>
      </c>
      <c r="AX64" s="83">
        <f t="shared" si="15"/>
        <v>0</v>
      </c>
      <c r="AY64" s="84">
        <f t="shared" si="16"/>
        <v>0</v>
      </c>
      <c r="AZ64" s="79">
        <f t="shared" si="17"/>
        <v>0</v>
      </c>
      <c r="BA64" s="79">
        <f t="shared" si="18"/>
        <v>0</v>
      </c>
    </row>
    <row r="65" spans="1:53" ht="15.75" hidden="1" x14ac:dyDescent="0.2">
      <c r="A65" s="70" t="str">
        <f>IF(B65="","",COUNTIF($B$6:B65,"&gt;&amp;0"))</f>
        <v/>
      </c>
      <c r="B65" s="70" t="str">
        <f>IF(ISBLANK(Inscriptions!B61),"",Inscriptions!B61)</f>
        <v/>
      </c>
      <c r="C65" s="79">
        <f>_xlfn.XLOOKUP($B65,'Partie 1'!$D$4:$D$14,'Partie 1'!$J$4:$J$14,"",0)</f>
        <v>0</v>
      </c>
      <c r="D65" s="79">
        <f>_xlfn.XLOOKUP($B65,'Partie 1'!$E$4:$E$14,'Partie 1'!$J$4:$J$14,"",0)</f>
        <v>0</v>
      </c>
      <c r="E65" s="79">
        <f>_xlfn.XLOOKUP($B65,'Partie 1'!$H$4:$H$14,'Partie 1'!$K$4:$K$14,"",0)</f>
        <v>0</v>
      </c>
      <c r="F65" s="79">
        <f>_xlfn.XLOOKUP($B65,'Partie 1'!$I$4:$I$14,'Partie 1'!$K$4:$K$14,"",0)</f>
        <v>0</v>
      </c>
      <c r="G65" s="79">
        <f>_xlfn.XLOOKUP($B65,'Partie 1'!$D$4:$D$14,'Partie 1'!$K$4:$K$14,"",0)</f>
        <v>0</v>
      </c>
      <c r="H65" s="79">
        <f>_xlfn.XLOOKUP($B65,'Partie 1'!$E$4:$E$14,'Partie 1'!$K$4:$K$14,"",0)</f>
        <v>0</v>
      </c>
      <c r="I65" s="79">
        <f>_xlfn.XLOOKUP($B65,'Partie 1'!$H$4:$H$14,'Partie 1'!$J$4:$J$14,"",0)</f>
        <v>0</v>
      </c>
      <c r="J65" s="79">
        <f>_xlfn.XLOOKUP($B65,'Partie 1'!$I$4:$I$14,'Partie 1'!$J$4:$J$14,"",0)</f>
        <v>0</v>
      </c>
      <c r="K65" s="79">
        <f t="shared" si="0"/>
        <v>0</v>
      </c>
      <c r="L65" s="80">
        <f t="shared" si="1"/>
        <v>0</v>
      </c>
      <c r="M65" s="80">
        <f t="shared" si="2"/>
        <v>0</v>
      </c>
      <c r="N65" s="80">
        <f t="shared" si="3"/>
        <v>0</v>
      </c>
      <c r="O65" s="79">
        <f>_xlfn.XLOOKUP($B65,'Partie 2'!$D$4:$D$14,'Partie 2'!$J$4:$J$14,"",0)</f>
        <v>0</v>
      </c>
      <c r="P65" s="79">
        <f>_xlfn.XLOOKUP($B65,'Partie 2'!$E$4:$E$14,'Partie 2'!$J$4:$J$14,"",0)</f>
        <v>0</v>
      </c>
      <c r="Q65" s="79">
        <f>_xlfn.XLOOKUP($B65,'Partie 2'!$H$4:$H$14,'Partie 2'!$K$4:$K$14,"",0)</f>
        <v>0</v>
      </c>
      <c r="R65" s="79">
        <f>_xlfn.XLOOKUP($B65,'Partie 2'!$I$4:$I$14,'Partie 2'!$K$4:$K$14,"",0)</f>
        <v>0</v>
      </c>
      <c r="S65" s="79">
        <f>_xlfn.XLOOKUP($B65,'Partie 2'!$D$4:$D$14,'Partie 2'!$K$4:$K$14,"",0)</f>
        <v>0</v>
      </c>
      <c r="T65" s="79">
        <f>_xlfn.XLOOKUP($B65,'Partie 2'!$E$4:$E$14,'Partie 2'!$K$4:$K$14,"",0)</f>
        <v>0</v>
      </c>
      <c r="U65" s="79">
        <f>_xlfn.XLOOKUP($B65,'Partie 2'!$H$4:$H$14,'Partie 2'!$J$4:$J$14,"",0)</f>
        <v>0</v>
      </c>
      <c r="V65" s="79">
        <f>_xlfn.XLOOKUP($B65,'Partie 2'!$I$4:$I$14,'Partie 2'!$J$4:$J$14,"",0)</f>
        <v>0</v>
      </c>
      <c r="W65" s="79">
        <f t="shared" si="4"/>
        <v>0</v>
      </c>
      <c r="X65" s="81">
        <f t="shared" si="5"/>
        <v>0</v>
      </c>
      <c r="Y65" s="81">
        <f t="shared" si="6"/>
        <v>0</v>
      </c>
      <c r="Z65" s="81">
        <f t="shared" si="7"/>
        <v>0</v>
      </c>
      <c r="AA65" s="79">
        <f>_xlfn.XLOOKUP($B65,'Partie 3'!$D$4:$D$14,'Partie 3'!$J$4:$J$14,"",0)</f>
        <v>0</v>
      </c>
      <c r="AB65" s="79">
        <f>_xlfn.XLOOKUP($B65,'Partie 3'!$E$4:$E$14,'Partie 3'!$J$4:$J$14,"",0)</f>
        <v>0</v>
      </c>
      <c r="AC65" s="79">
        <f>_xlfn.XLOOKUP($B65,'Partie 3'!$H$4:$H$14,'Partie 3'!$K$4:$K$14,"",0)</f>
        <v>0</v>
      </c>
      <c r="AD65" s="79">
        <f>_xlfn.XLOOKUP($B65,'Partie 3'!$I$4:$I$14,'Partie 3'!$K$4:$K$14,"",0)</f>
        <v>0</v>
      </c>
      <c r="AE65" s="79">
        <f>_xlfn.XLOOKUP($B65,'Partie 3'!$D$4:$D$14,'Partie 3'!$K$4:$K$14,"",0)</f>
        <v>0</v>
      </c>
      <c r="AF65" s="79">
        <f>_xlfn.XLOOKUP($B65,'Partie 3'!$E$4:$E$14,'Partie 3'!$K$4:$K$14,"",0)</f>
        <v>0</v>
      </c>
      <c r="AG65" s="79">
        <f>_xlfn.XLOOKUP($B65,'Partie 3'!$H$4:$H$14,'Partie 3'!$J$4:$J$14,"",0)</f>
        <v>0</v>
      </c>
      <c r="AH65" s="79">
        <f>_xlfn.XLOOKUP($B65,'Partie 3'!$I$4:$I$14,'Partie 3'!$K$4:$K$14,"",0)</f>
        <v>0</v>
      </c>
      <c r="AI65" s="79">
        <f t="shared" si="8"/>
        <v>0</v>
      </c>
      <c r="AJ65" s="82">
        <f t="shared" si="9"/>
        <v>0</v>
      </c>
      <c r="AK65" s="82">
        <f t="shared" si="10"/>
        <v>0</v>
      </c>
      <c r="AL65" s="82">
        <f t="shared" si="11"/>
        <v>0</v>
      </c>
      <c r="AM65" s="79">
        <f>_xlfn.XLOOKUP($B65,'Partie 4'!$D$4:$D$14,'Partie 4'!$J$4:$J$14,"",0)</f>
        <v>0</v>
      </c>
      <c r="AN65" s="79">
        <f>_xlfn.XLOOKUP($B65,'Partie 4'!$E$4:$E$14,'Partie 4'!$J$4:$J$14,"",0)</f>
        <v>0</v>
      </c>
      <c r="AO65" s="79">
        <f>_xlfn.XLOOKUP($B65,'Partie 4'!$H$4:$H$14,'Partie 4'!$K$4:$K$14,"",0)</f>
        <v>0</v>
      </c>
      <c r="AP65" s="79">
        <f>_xlfn.XLOOKUP($B65,'Partie 4'!$I$4:$I$14,'Partie 4'!$K$4:$K$14,"",0)</f>
        <v>0</v>
      </c>
      <c r="AQ65" s="79">
        <f>_xlfn.XLOOKUP($B65,'Partie 4'!$D$4:$D$14,'Partie 4'!$K$4:$K$14,"",0)</f>
        <v>0</v>
      </c>
      <c r="AR65" s="79">
        <f>_xlfn.XLOOKUP($B65,'Partie 4'!$E$4:$E$14,'Partie 4'!$K$4:$K$14,"",0)</f>
        <v>0</v>
      </c>
      <c r="AS65" s="79">
        <f>_xlfn.XLOOKUP($B65,'Partie 4'!$H$4:$H$14,'Partie 4'!$J$4:$J$14,"",0)</f>
        <v>0</v>
      </c>
      <c r="AT65" s="79">
        <f>_xlfn.XLOOKUP($B65,'Partie 4'!$I$4:$I$14,'Partie 4'!$J$4:$J$14,"",0)</f>
        <v>0</v>
      </c>
      <c r="AU65" s="79">
        <f t="shared" si="12"/>
        <v>0</v>
      </c>
      <c r="AV65" s="83">
        <f t="shared" si="13"/>
        <v>0</v>
      </c>
      <c r="AW65" s="83">
        <f t="shared" si="14"/>
        <v>0</v>
      </c>
      <c r="AX65" s="83">
        <f t="shared" si="15"/>
        <v>0</v>
      </c>
      <c r="AY65" s="84">
        <f t="shared" si="16"/>
        <v>0</v>
      </c>
      <c r="AZ65" s="79">
        <f t="shared" si="17"/>
        <v>0</v>
      </c>
      <c r="BA65" s="79">
        <f t="shared" si="18"/>
        <v>0</v>
      </c>
    </row>
    <row r="66" spans="1:53" ht="15.75" hidden="1" x14ac:dyDescent="0.2">
      <c r="A66" s="70" t="str">
        <f>IF(B66="","",COUNTIF($B$6:B66,"&gt;&amp;0"))</f>
        <v/>
      </c>
      <c r="B66" s="70" t="str">
        <f>IF(ISBLANK(Inscriptions!B62),"",Inscriptions!B62)</f>
        <v/>
      </c>
      <c r="C66" s="79">
        <f>_xlfn.XLOOKUP($B66,'Partie 1'!$D$4:$D$14,'Partie 1'!$J$4:$J$14,"",0)</f>
        <v>0</v>
      </c>
      <c r="D66" s="79">
        <f>_xlfn.XLOOKUP($B66,'Partie 1'!$E$4:$E$14,'Partie 1'!$J$4:$J$14,"",0)</f>
        <v>0</v>
      </c>
      <c r="E66" s="79">
        <f>_xlfn.XLOOKUP($B66,'Partie 1'!$H$4:$H$14,'Partie 1'!$K$4:$K$14,"",0)</f>
        <v>0</v>
      </c>
      <c r="F66" s="79">
        <f>_xlfn.XLOOKUP($B66,'Partie 1'!$I$4:$I$14,'Partie 1'!$K$4:$K$14,"",0)</f>
        <v>0</v>
      </c>
      <c r="G66" s="79">
        <f>_xlfn.XLOOKUP($B66,'Partie 1'!$D$4:$D$14,'Partie 1'!$K$4:$K$14,"",0)</f>
        <v>0</v>
      </c>
      <c r="H66" s="79">
        <f>_xlfn.XLOOKUP($B66,'Partie 1'!$E$4:$E$14,'Partie 1'!$K$4:$K$14,"",0)</f>
        <v>0</v>
      </c>
      <c r="I66" s="79">
        <f>_xlfn.XLOOKUP($B66,'Partie 1'!$H$4:$H$14,'Partie 1'!$J$4:$J$14,"",0)</f>
        <v>0</v>
      </c>
      <c r="J66" s="79">
        <f>_xlfn.XLOOKUP($B66,'Partie 1'!$I$4:$I$14,'Partie 1'!$J$4:$J$14,"",0)</f>
        <v>0</v>
      </c>
      <c r="K66" s="79">
        <f t="shared" si="0"/>
        <v>0</v>
      </c>
      <c r="L66" s="80">
        <f t="shared" si="1"/>
        <v>0</v>
      </c>
      <c r="M66" s="80">
        <f t="shared" si="2"/>
        <v>0</v>
      </c>
      <c r="N66" s="80">
        <f t="shared" si="3"/>
        <v>0</v>
      </c>
      <c r="O66" s="79">
        <f>_xlfn.XLOOKUP($B66,'Partie 2'!$D$4:$D$14,'Partie 2'!$J$4:$J$14,"",0)</f>
        <v>0</v>
      </c>
      <c r="P66" s="79">
        <f>_xlfn.XLOOKUP($B66,'Partie 2'!$E$4:$E$14,'Partie 2'!$J$4:$J$14,"",0)</f>
        <v>0</v>
      </c>
      <c r="Q66" s="79">
        <f>_xlfn.XLOOKUP($B66,'Partie 2'!$H$4:$H$14,'Partie 2'!$K$4:$K$14,"",0)</f>
        <v>0</v>
      </c>
      <c r="R66" s="79">
        <f>_xlfn.XLOOKUP($B66,'Partie 2'!$I$4:$I$14,'Partie 2'!$K$4:$K$14,"",0)</f>
        <v>0</v>
      </c>
      <c r="S66" s="79">
        <f>_xlfn.XLOOKUP($B66,'Partie 2'!$D$4:$D$14,'Partie 2'!$K$4:$K$14,"",0)</f>
        <v>0</v>
      </c>
      <c r="T66" s="79">
        <f>_xlfn.XLOOKUP($B66,'Partie 2'!$E$4:$E$14,'Partie 2'!$K$4:$K$14,"",0)</f>
        <v>0</v>
      </c>
      <c r="U66" s="79">
        <f>_xlfn.XLOOKUP($B66,'Partie 2'!$H$4:$H$14,'Partie 2'!$J$4:$J$14,"",0)</f>
        <v>0</v>
      </c>
      <c r="V66" s="79">
        <f>_xlfn.XLOOKUP($B66,'Partie 2'!$I$4:$I$14,'Partie 2'!$J$4:$J$14,"",0)</f>
        <v>0</v>
      </c>
      <c r="W66" s="79">
        <f t="shared" si="4"/>
        <v>0</v>
      </c>
      <c r="X66" s="81">
        <f t="shared" si="5"/>
        <v>0</v>
      </c>
      <c r="Y66" s="81">
        <f t="shared" si="6"/>
        <v>0</v>
      </c>
      <c r="Z66" s="81">
        <f t="shared" si="7"/>
        <v>0</v>
      </c>
      <c r="AA66" s="79">
        <f>_xlfn.XLOOKUP($B66,'Partie 3'!$D$4:$D$14,'Partie 3'!$J$4:$J$14,"",0)</f>
        <v>0</v>
      </c>
      <c r="AB66" s="79">
        <f>_xlfn.XLOOKUP($B66,'Partie 3'!$E$4:$E$14,'Partie 3'!$J$4:$J$14,"",0)</f>
        <v>0</v>
      </c>
      <c r="AC66" s="79">
        <f>_xlfn.XLOOKUP($B66,'Partie 3'!$H$4:$H$14,'Partie 3'!$K$4:$K$14,"",0)</f>
        <v>0</v>
      </c>
      <c r="AD66" s="79">
        <f>_xlfn.XLOOKUP($B66,'Partie 3'!$I$4:$I$14,'Partie 3'!$K$4:$K$14,"",0)</f>
        <v>0</v>
      </c>
      <c r="AE66" s="79">
        <f>_xlfn.XLOOKUP($B66,'Partie 3'!$D$4:$D$14,'Partie 3'!$K$4:$K$14,"",0)</f>
        <v>0</v>
      </c>
      <c r="AF66" s="79">
        <f>_xlfn.XLOOKUP($B66,'Partie 3'!$E$4:$E$14,'Partie 3'!$K$4:$K$14,"",0)</f>
        <v>0</v>
      </c>
      <c r="AG66" s="79">
        <f>_xlfn.XLOOKUP($B66,'Partie 3'!$H$4:$H$14,'Partie 3'!$J$4:$J$14,"",0)</f>
        <v>0</v>
      </c>
      <c r="AH66" s="79">
        <f>_xlfn.XLOOKUP($B66,'Partie 3'!$I$4:$I$14,'Partie 3'!$K$4:$K$14,"",0)</f>
        <v>0</v>
      </c>
      <c r="AI66" s="79">
        <f t="shared" si="8"/>
        <v>0</v>
      </c>
      <c r="AJ66" s="82">
        <f t="shared" si="9"/>
        <v>0</v>
      </c>
      <c r="AK66" s="82">
        <f t="shared" si="10"/>
        <v>0</v>
      </c>
      <c r="AL66" s="82">
        <f t="shared" si="11"/>
        <v>0</v>
      </c>
      <c r="AM66" s="79">
        <f>_xlfn.XLOOKUP($B66,'Partie 4'!$D$4:$D$14,'Partie 4'!$J$4:$J$14,"",0)</f>
        <v>0</v>
      </c>
      <c r="AN66" s="79">
        <f>_xlfn.XLOOKUP($B66,'Partie 4'!$E$4:$E$14,'Partie 4'!$J$4:$J$14,"",0)</f>
        <v>0</v>
      </c>
      <c r="AO66" s="79">
        <f>_xlfn.XLOOKUP($B66,'Partie 4'!$H$4:$H$14,'Partie 4'!$K$4:$K$14,"",0)</f>
        <v>0</v>
      </c>
      <c r="AP66" s="79">
        <f>_xlfn.XLOOKUP($B66,'Partie 4'!$I$4:$I$14,'Partie 4'!$K$4:$K$14,"",0)</f>
        <v>0</v>
      </c>
      <c r="AQ66" s="79">
        <f>_xlfn.XLOOKUP($B66,'Partie 4'!$D$4:$D$14,'Partie 4'!$K$4:$K$14,"",0)</f>
        <v>0</v>
      </c>
      <c r="AR66" s="79">
        <f>_xlfn.XLOOKUP($B66,'Partie 4'!$E$4:$E$14,'Partie 4'!$K$4:$K$14,"",0)</f>
        <v>0</v>
      </c>
      <c r="AS66" s="79">
        <f>_xlfn.XLOOKUP($B66,'Partie 4'!$H$4:$H$14,'Partie 4'!$J$4:$J$14,"",0)</f>
        <v>0</v>
      </c>
      <c r="AT66" s="79">
        <f>_xlfn.XLOOKUP($B66,'Partie 4'!$I$4:$I$14,'Partie 4'!$J$4:$J$14,"",0)</f>
        <v>0</v>
      </c>
      <c r="AU66" s="79">
        <f t="shared" si="12"/>
        <v>0</v>
      </c>
      <c r="AV66" s="83">
        <f t="shared" si="13"/>
        <v>0</v>
      </c>
      <c r="AW66" s="83">
        <f t="shared" si="14"/>
        <v>0</v>
      </c>
      <c r="AX66" s="83">
        <f t="shared" si="15"/>
        <v>0</v>
      </c>
      <c r="AY66" s="84">
        <f t="shared" si="16"/>
        <v>0</v>
      </c>
      <c r="AZ66" s="79">
        <f t="shared" si="17"/>
        <v>0</v>
      </c>
      <c r="BA66" s="79">
        <f t="shared" si="18"/>
        <v>0</v>
      </c>
    </row>
    <row r="67" spans="1:53" ht="15.75" hidden="1" x14ac:dyDescent="0.2">
      <c r="A67" s="70" t="str">
        <f>IF(B67="","",COUNTIF($B$6:B67,"&gt;&amp;0"))</f>
        <v/>
      </c>
      <c r="B67" s="70" t="str">
        <f>IF(ISBLANK(Inscriptions!B63),"",Inscriptions!B63)</f>
        <v/>
      </c>
      <c r="C67" s="79">
        <f>_xlfn.XLOOKUP($B67,'Partie 1'!$D$4:$D$14,'Partie 1'!$J$4:$J$14,"",0)</f>
        <v>0</v>
      </c>
      <c r="D67" s="79">
        <f>_xlfn.XLOOKUP($B67,'Partie 1'!$E$4:$E$14,'Partie 1'!$J$4:$J$14,"",0)</f>
        <v>0</v>
      </c>
      <c r="E67" s="79">
        <f>_xlfn.XLOOKUP($B67,'Partie 1'!$H$4:$H$14,'Partie 1'!$K$4:$K$14,"",0)</f>
        <v>0</v>
      </c>
      <c r="F67" s="79">
        <f>_xlfn.XLOOKUP($B67,'Partie 1'!$I$4:$I$14,'Partie 1'!$K$4:$K$14,"",0)</f>
        <v>0</v>
      </c>
      <c r="G67" s="79">
        <f>_xlfn.XLOOKUP($B67,'Partie 1'!$D$4:$D$14,'Partie 1'!$K$4:$K$14,"",0)</f>
        <v>0</v>
      </c>
      <c r="H67" s="79">
        <f>_xlfn.XLOOKUP($B67,'Partie 1'!$E$4:$E$14,'Partie 1'!$K$4:$K$14,"",0)</f>
        <v>0</v>
      </c>
      <c r="I67" s="79">
        <f>_xlfn.XLOOKUP($B67,'Partie 1'!$H$4:$H$14,'Partie 1'!$J$4:$J$14,"",0)</f>
        <v>0</v>
      </c>
      <c r="J67" s="79">
        <f>_xlfn.XLOOKUP($B67,'Partie 1'!$I$4:$I$14,'Partie 1'!$J$4:$J$14,"",0)</f>
        <v>0</v>
      </c>
      <c r="K67" s="79">
        <f t="shared" si="0"/>
        <v>0</v>
      </c>
      <c r="L67" s="80">
        <f t="shared" si="1"/>
        <v>0</v>
      </c>
      <c r="M67" s="80">
        <f t="shared" si="2"/>
        <v>0</v>
      </c>
      <c r="N67" s="80">
        <f t="shared" si="3"/>
        <v>0</v>
      </c>
      <c r="O67" s="79">
        <f>_xlfn.XLOOKUP($B67,'Partie 2'!$D$4:$D$14,'Partie 2'!$J$4:$J$14,"",0)</f>
        <v>0</v>
      </c>
      <c r="P67" s="79">
        <f>_xlfn.XLOOKUP($B67,'Partie 2'!$E$4:$E$14,'Partie 2'!$J$4:$J$14,"",0)</f>
        <v>0</v>
      </c>
      <c r="Q67" s="79">
        <f>_xlfn.XLOOKUP($B67,'Partie 2'!$H$4:$H$14,'Partie 2'!$K$4:$K$14,"",0)</f>
        <v>0</v>
      </c>
      <c r="R67" s="79">
        <f>_xlfn.XLOOKUP($B67,'Partie 2'!$I$4:$I$14,'Partie 2'!$K$4:$K$14,"",0)</f>
        <v>0</v>
      </c>
      <c r="S67" s="79">
        <f>_xlfn.XLOOKUP($B67,'Partie 2'!$D$4:$D$14,'Partie 2'!$K$4:$K$14,"",0)</f>
        <v>0</v>
      </c>
      <c r="T67" s="79">
        <f>_xlfn.XLOOKUP($B67,'Partie 2'!$E$4:$E$14,'Partie 2'!$K$4:$K$14,"",0)</f>
        <v>0</v>
      </c>
      <c r="U67" s="79">
        <f>_xlfn.XLOOKUP($B67,'Partie 2'!$H$4:$H$14,'Partie 2'!$J$4:$J$14,"",0)</f>
        <v>0</v>
      </c>
      <c r="V67" s="79">
        <f>_xlfn.XLOOKUP($B67,'Partie 2'!$I$4:$I$14,'Partie 2'!$J$4:$J$14,"",0)</f>
        <v>0</v>
      </c>
      <c r="W67" s="79">
        <f t="shared" si="4"/>
        <v>0</v>
      </c>
      <c r="X67" s="81">
        <f t="shared" si="5"/>
        <v>0</v>
      </c>
      <c r="Y67" s="81">
        <f t="shared" si="6"/>
        <v>0</v>
      </c>
      <c r="Z67" s="81">
        <f t="shared" si="7"/>
        <v>0</v>
      </c>
      <c r="AA67" s="79">
        <f>_xlfn.XLOOKUP($B67,'Partie 3'!$D$4:$D$14,'Partie 3'!$J$4:$J$14,"",0)</f>
        <v>0</v>
      </c>
      <c r="AB67" s="79">
        <f>_xlfn.XLOOKUP($B67,'Partie 3'!$E$4:$E$14,'Partie 3'!$J$4:$J$14,"",0)</f>
        <v>0</v>
      </c>
      <c r="AC67" s="79">
        <f>_xlfn.XLOOKUP($B67,'Partie 3'!$H$4:$H$14,'Partie 3'!$K$4:$K$14,"",0)</f>
        <v>0</v>
      </c>
      <c r="AD67" s="79">
        <f>_xlfn.XLOOKUP($B67,'Partie 3'!$I$4:$I$14,'Partie 3'!$K$4:$K$14,"",0)</f>
        <v>0</v>
      </c>
      <c r="AE67" s="79">
        <f>_xlfn.XLOOKUP($B67,'Partie 3'!$D$4:$D$14,'Partie 3'!$K$4:$K$14,"",0)</f>
        <v>0</v>
      </c>
      <c r="AF67" s="79">
        <f>_xlfn.XLOOKUP($B67,'Partie 3'!$E$4:$E$14,'Partie 3'!$K$4:$K$14,"",0)</f>
        <v>0</v>
      </c>
      <c r="AG67" s="79">
        <f>_xlfn.XLOOKUP($B67,'Partie 3'!$H$4:$H$14,'Partie 3'!$J$4:$J$14,"",0)</f>
        <v>0</v>
      </c>
      <c r="AH67" s="79">
        <f>_xlfn.XLOOKUP($B67,'Partie 3'!$I$4:$I$14,'Partie 3'!$K$4:$K$14,"",0)</f>
        <v>0</v>
      </c>
      <c r="AI67" s="79">
        <f t="shared" si="8"/>
        <v>0</v>
      </c>
      <c r="AJ67" s="82">
        <f t="shared" si="9"/>
        <v>0</v>
      </c>
      <c r="AK67" s="82">
        <f t="shared" si="10"/>
        <v>0</v>
      </c>
      <c r="AL67" s="82">
        <f t="shared" si="11"/>
        <v>0</v>
      </c>
      <c r="AM67" s="79">
        <f>_xlfn.XLOOKUP($B67,'Partie 4'!$D$4:$D$14,'Partie 4'!$J$4:$J$14,"",0)</f>
        <v>0</v>
      </c>
      <c r="AN67" s="79">
        <f>_xlfn.XLOOKUP($B67,'Partie 4'!$E$4:$E$14,'Partie 4'!$J$4:$J$14,"",0)</f>
        <v>0</v>
      </c>
      <c r="AO67" s="79">
        <f>_xlfn.XLOOKUP($B67,'Partie 4'!$H$4:$H$14,'Partie 4'!$K$4:$K$14,"",0)</f>
        <v>0</v>
      </c>
      <c r="AP67" s="79">
        <f>_xlfn.XLOOKUP($B67,'Partie 4'!$I$4:$I$14,'Partie 4'!$K$4:$K$14,"",0)</f>
        <v>0</v>
      </c>
      <c r="AQ67" s="79">
        <f>_xlfn.XLOOKUP($B67,'Partie 4'!$D$4:$D$14,'Partie 4'!$K$4:$K$14,"",0)</f>
        <v>0</v>
      </c>
      <c r="AR67" s="79">
        <f>_xlfn.XLOOKUP($B67,'Partie 4'!$E$4:$E$14,'Partie 4'!$K$4:$K$14,"",0)</f>
        <v>0</v>
      </c>
      <c r="AS67" s="79">
        <f>_xlfn.XLOOKUP($B67,'Partie 4'!$H$4:$H$14,'Partie 4'!$J$4:$J$14,"",0)</f>
        <v>0</v>
      </c>
      <c r="AT67" s="79">
        <f>_xlfn.XLOOKUP($B67,'Partie 4'!$I$4:$I$14,'Partie 4'!$J$4:$J$14,"",0)</f>
        <v>0</v>
      </c>
      <c r="AU67" s="79">
        <f t="shared" si="12"/>
        <v>0</v>
      </c>
      <c r="AV67" s="83">
        <f t="shared" si="13"/>
        <v>0</v>
      </c>
      <c r="AW67" s="83">
        <f t="shared" si="14"/>
        <v>0</v>
      </c>
      <c r="AX67" s="83">
        <f t="shared" si="15"/>
        <v>0</v>
      </c>
      <c r="AY67" s="84">
        <f t="shared" si="16"/>
        <v>0</v>
      </c>
      <c r="AZ67" s="79">
        <f t="shared" si="17"/>
        <v>0</v>
      </c>
      <c r="BA67" s="79">
        <f t="shared" si="18"/>
        <v>0</v>
      </c>
    </row>
    <row r="68" spans="1:53" ht="15.75" hidden="1" x14ac:dyDescent="0.2">
      <c r="A68" s="70" t="str">
        <f>IF(B68="","",COUNTIF($B$6:B68,"&gt;&amp;0"))</f>
        <v/>
      </c>
      <c r="B68" s="70" t="str">
        <f>IF(ISBLANK(Inscriptions!B64),"",Inscriptions!B64)</f>
        <v/>
      </c>
      <c r="C68" s="79">
        <f>_xlfn.XLOOKUP($B68,'Partie 1'!$D$4:$D$14,'Partie 1'!$J$4:$J$14,"",0)</f>
        <v>0</v>
      </c>
      <c r="D68" s="79">
        <f>_xlfn.XLOOKUP($B68,'Partie 1'!$E$4:$E$14,'Partie 1'!$J$4:$J$14,"",0)</f>
        <v>0</v>
      </c>
      <c r="E68" s="79">
        <f>_xlfn.XLOOKUP($B68,'Partie 1'!$H$4:$H$14,'Partie 1'!$K$4:$K$14,"",0)</f>
        <v>0</v>
      </c>
      <c r="F68" s="79">
        <f>_xlfn.XLOOKUP($B68,'Partie 1'!$I$4:$I$14,'Partie 1'!$K$4:$K$14,"",0)</f>
        <v>0</v>
      </c>
      <c r="G68" s="79">
        <f>_xlfn.XLOOKUP($B68,'Partie 1'!$D$4:$D$14,'Partie 1'!$K$4:$K$14,"",0)</f>
        <v>0</v>
      </c>
      <c r="H68" s="79">
        <f>_xlfn.XLOOKUP($B68,'Partie 1'!$E$4:$E$14,'Partie 1'!$K$4:$K$14,"",0)</f>
        <v>0</v>
      </c>
      <c r="I68" s="79">
        <f>_xlfn.XLOOKUP($B68,'Partie 1'!$H$4:$H$14,'Partie 1'!$J$4:$J$14,"",0)</f>
        <v>0</v>
      </c>
      <c r="J68" s="79">
        <f>_xlfn.XLOOKUP($B68,'Partie 1'!$I$4:$I$14,'Partie 1'!$J$4:$J$14,"",0)</f>
        <v>0</v>
      </c>
      <c r="K68" s="79">
        <f t="shared" si="0"/>
        <v>0</v>
      </c>
      <c r="L68" s="80">
        <f t="shared" si="1"/>
        <v>0</v>
      </c>
      <c r="M68" s="80">
        <f t="shared" si="2"/>
        <v>0</v>
      </c>
      <c r="N68" s="80">
        <f t="shared" si="3"/>
        <v>0</v>
      </c>
      <c r="O68" s="79">
        <f>_xlfn.XLOOKUP($B68,'Partie 2'!$D$4:$D$14,'Partie 2'!$J$4:$J$14,"",0)</f>
        <v>0</v>
      </c>
      <c r="P68" s="79">
        <f>_xlfn.XLOOKUP($B68,'Partie 2'!$E$4:$E$14,'Partie 2'!$J$4:$J$14,"",0)</f>
        <v>0</v>
      </c>
      <c r="Q68" s="79">
        <f>_xlfn.XLOOKUP($B68,'Partie 2'!$H$4:$H$14,'Partie 2'!$K$4:$K$14,"",0)</f>
        <v>0</v>
      </c>
      <c r="R68" s="79">
        <f>_xlfn.XLOOKUP($B68,'Partie 2'!$I$4:$I$14,'Partie 2'!$K$4:$K$14,"",0)</f>
        <v>0</v>
      </c>
      <c r="S68" s="79">
        <f>_xlfn.XLOOKUP($B68,'Partie 2'!$D$4:$D$14,'Partie 2'!$K$4:$K$14,"",0)</f>
        <v>0</v>
      </c>
      <c r="T68" s="79">
        <f>_xlfn.XLOOKUP($B68,'Partie 2'!$E$4:$E$14,'Partie 2'!$K$4:$K$14,"",0)</f>
        <v>0</v>
      </c>
      <c r="U68" s="79">
        <f>_xlfn.XLOOKUP($B68,'Partie 2'!$H$4:$H$14,'Partie 2'!$J$4:$J$14,"",0)</f>
        <v>0</v>
      </c>
      <c r="V68" s="79">
        <f>_xlfn.XLOOKUP($B68,'Partie 2'!$I$4:$I$14,'Partie 2'!$J$4:$J$14,"",0)</f>
        <v>0</v>
      </c>
      <c r="W68" s="79">
        <f t="shared" si="4"/>
        <v>0</v>
      </c>
      <c r="X68" s="81">
        <f t="shared" si="5"/>
        <v>0</v>
      </c>
      <c r="Y68" s="81">
        <f t="shared" si="6"/>
        <v>0</v>
      </c>
      <c r="Z68" s="81">
        <f t="shared" si="7"/>
        <v>0</v>
      </c>
      <c r="AA68" s="79">
        <f>_xlfn.XLOOKUP($B68,'Partie 3'!$D$4:$D$14,'Partie 3'!$J$4:$J$14,"",0)</f>
        <v>0</v>
      </c>
      <c r="AB68" s="79">
        <f>_xlfn.XLOOKUP($B68,'Partie 3'!$E$4:$E$14,'Partie 3'!$J$4:$J$14,"",0)</f>
        <v>0</v>
      </c>
      <c r="AC68" s="79">
        <f>_xlfn.XLOOKUP($B68,'Partie 3'!$H$4:$H$14,'Partie 3'!$K$4:$K$14,"",0)</f>
        <v>0</v>
      </c>
      <c r="AD68" s="79">
        <f>_xlfn.XLOOKUP($B68,'Partie 3'!$I$4:$I$14,'Partie 3'!$K$4:$K$14,"",0)</f>
        <v>0</v>
      </c>
      <c r="AE68" s="79">
        <f>_xlfn.XLOOKUP($B68,'Partie 3'!$D$4:$D$14,'Partie 3'!$K$4:$K$14,"",0)</f>
        <v>0</v>
      </c>
      <c r="AF68" s="79">
        <f>_xlfn.XLOOKUP($B68,'Partie 3'!$E$4:$E$14,'Partie 3'!$K$4:$K$14,"",0)</f>
        <v>0</v>
      </c>
      <c r="AG68" s="79">
        <f>_xlfn.XLOOKUP($B68,'Partie 3'!$H$4:$H$14,'Partie 3'!$J$4:$J$14,"",0)</f>
        <v>0</v>
      </c>
      <c r="AH68" s="79">
        <f>_xlfn.XLOOKUP($B68,'Partie 3'!$I$4:$I$14,'Partie 3'!$K$4:$K$14,"",0)</f>
        <v>0</v>
      </c>
      <c r="AI68" s="79">
        <f t="shared" si="8"/>
        <v>0</v>
      </c>
      <c r="AJ68" s="82">
        <f t="shared" si="9"/>
        <v>0</v>
      </c>
      <c r="AK68" s="82">
        <f t="shared" si="10"/>
        <v>0</v>
      </c>
      <c r="AL68" s="82">
        <f t="shared" si="11"/>
        <v>0</v>
      </c>
      <c r="AM68" s="79">
        <f>_xlfn.XLOOKUP($B68,'Partie 4'!$D$4:$D$14,'Partie 4'!$J$4:$J$14,"",0)</f>
        <v>0</v>
      </c>
      <c r="AN68" s="79">
        <f>_xlfn.XLOOKUP($B68,'Partie 4'!$E$4:$E$14,'Partie 4'!$J$4:$J$14,"",0)</f>
        <v>0</v>
      </c>
      <c r="AO68" s="79">
        <f>_xlfn.XLOOKUP($B68,'Partie 4'!$H$4:$H$14,'Partie 4'!$K$4:$K$14,"",0)</f>
        <v>0</v>
      </c>
      <c r="AP68" s="79">
        <f>_xlfn.XLOOKUP($B68,'Partie 4'!$I$4:$I$14,'Partie 4'!$K$4:$K$14,"",0)</f>
        <v>0</v>
      </c>
      <c r="AQ68" s="79">
        <f>_xlfn.XLOOKUP($B68,'Partie 4'!$D$4:$D$14,'Partie 4'!$K$4:$K$14,"",0)</f>
        <v>0</v>
      </c>
      <c r="AR68" s="79">
        <f>_xlfn.XLOOKUP($B68,'Partie 4'!$E$4:$E$14,'Partie 4'!$K$4:$K$14,"",0)</f>
        <v>0</v>
      </c>
      <c r="AS68" s="79">
        <f>_xlfn.XLOOKUP($B68,'Partie 4'!$H$4:$H$14,'Partie 4'!$J$4:$J$14,"",0)</f>
        <v>0</v>
      </c>
      <c r="AT68" s="79">
        <f>_xlfn.XLOOKUP($B68,'Partie 4'!$I$4:$I$14,'Partie 4'!$J$4:$J$14,"",0)</f>
        <v>0</v>
      </c>
      <c r="AU68" s="79">
        <f t="shared" si="12"/>
        <v>0</v>
      </c>
      <c r="AV68" s="83">
        <f t="shared" si="13"/>
        <v>0</v>
      </c>
      <c r="AW68" s="83">
        <f t="shared" si="14"/>
        <v>0</v>
      </c>
      <c r="AX68" s="83">
        <f t="shared" si="15"/>
        <v>0</v>
      </c>
      <c r="AY68" s="84">
        <f t="shared" si="16"/>
        <v>0</v>
      </c>
      <c r="AZ68" s="79">
        <f t="shared" si="17"/>
        <v>0</v>
      </c>
      <c r="BA68" s="79">
        <f t="shared" si="18"/>
        <v>0</v>
      </c>
    </row>
    <row r="69" spans="1:53" ht="15.75" hidden="1" x14ac:dyDescent="0.2">
      <c r="A69" s="70" t="str">
        <f>IF(B69="","",COUNTIF($B$6:B69,"&gt;&amp;0"))</f>
        <v/>
      </c>
      <c r="B69" s="70" t="str">
        <f>IF(ISBLANK(Inscriptions!B65),"",Inscriptions!B65)</f>
        <v/>
      </c>
      <c r="C69" s="79">
        <f>_xlfn.XLOOKUP($B69,'Partie 1'!$D$4:$D$14,'Partie 1'!$J$4:$J$14,"",0)</f>
        <v>0</v>
      </c>
      <c r="D69" s="79">
        <f>_xlfn.XLOOKUP($B69,'Partie 1'!$E$4:$E$14,'Partie 1'!$J$4:$J$14,"",0)</f>
        <v>0</v>
      </c>
      <c r="E69" s="79">
        <f>_xlfn.XLOOKUP($B69,'Partie 1'!$H$4:$H$14,'Partie 1'!$K$4:$K$14,"",0)</f>
        <v>0</v>
      </c>
      <c r="F69" s="79">
        <f>_xlfn.XLOOKUP($B69,'Partie 1'!$I$4:$I$14,'Partie 1'!$K$4:$K$14,"",0)</f>
        <v>0</v>
      </c>
      <c r="G69" s="79">
        <f>_xlfn.XLOOKUP($B69,'Partie 1'!$D$4:$D$14,'Partie 1'!$K$4:$K$14,"",0)</f>
        <v>0</v>
      </c>
      <c r="H69" s="79">
        <f>_xlfn.XLOOKUP($B69,'Partie 1'!$E$4:$E$14,'Partie 1'!$K$4:$K$14,"",0)</f>
        <v>0</v>
      </c>
      <c r="I69" s="79">
        <f>_xlfn.XLOOKUP($B69,'Partie 1'!$H$4:$H$14,'Partie 1'!$J$4:$J$14,"",0)</f>
        <v>0</v>
      </c>
      <c r="J69" s="79">
        <f>_xlfn.XLOOKUP($B69,'Partie 1'!$I$4:$I$14,'Partie 1'!$J$4:$J$14,"",0)</f>
        <v>0</v>
      </c>
      <c r="K69" s="79">
        <f t="shared" si="0"/>
        <v>0</v>
      </c>
      <c r="L69" s="80">
        <f t="shared" si="1"/>
        <v>0</v>
      </c>
      <c r="M69" s="80">
        <f t="shared" si="2"/>
        <v>0</v>
      </c>
      <c r="N69" s="80">
        <f t="shared" si="3"/>
        <v>0</v>
      </c>
      <c r="O69" s="79">
        <f>_xlfn.XLOOKUP($B69,'Partie 2'!$D$4:$D$14,'Partie 2'!$J$4:$J$14,"",0)</f>
        <v>0</v>
      </c>
      <c r="P69" s="79">
        <f>_xlfn.XLOOKUP($B69,'Partie 2'!$E$4:$E$14,'Partie 2'!$J$4:$J$14,"",0)</f>
        <v>0</v>
      </c>
      <c r="Q69" s="79">
        <f>_xlfn.XLOOKUP($B69,'Partie 2'!$H$4:$H$14,'Partie 2'!$K$4:$K$14,"",0)</f>
        <v>0</v>
      </c>
      <c r="R69" s="79">
        <f>_xlfn.XLOOKUP($B69,'Partie 2'!$I$4:$I$14,'Partie 2'!$K$4:$K$14,"",0)</f>
        <v>0</v>
      </c>
      <c r="S69" s="79">
        <f>_xlfn.XLOOKUP($B69,'Partie 2'!$D$4:$D$14,'Partie 2'!$K$4:$K$14,"",0)</f>
        <v>0</v>
      </c>
      <c r="T69" s="79">
        <f>_xlfn.XLOOKUP($B69,'Partie 2'!$E$4:$E$14,'Partie 2'!$K$4:$K$14,"",0)</f>
        <v>0</v>
      </c>
      <c r="U69" s="79">
        <f>_xlfn.XLOOKUP($B69,'Partie 2'!$H$4:$H$14,'Partie 2'!$J$4:$J$14,"",0)</f>
        <v>0</v>
      </c>
      <c r="V69" s="79">
        <f>_xlfn.XLOOKUP($B69,'Partie 2'!$I$4:$I$14,'Partie 2'!$J$4:$J$14,"",0)</f>
        <v>0</v>
      </c>
      <c r="W69" s="79">
        <f t="shared" si="4"/>
        <v>0</v>
      </c>
      <c r="X69" s="81">
        <f t="shared" si="5"/>
        <v>0</v>
      </c>
      <c r="Y69" s="81">
        <f t="shared" si="6"/>
        <v>0</v>
      </c>
      <c r="Z69" s="81">
        <f t="shared" si="7"/>
        <v>0</v>
      </c>
      <c r="AA69" s="79">
        <f>_xlfn.XLOOKUP($B69,'Partie 3'!$D$4:$D$14,'Partie 3'!$J$4:$J$14,"",0)</f>
        <v>0</v>
      </c>
      <c r="AB69" s="79">
        <f>_xlfn.XLOOKUP($B69,'Partie 3'!$E$4:$E$14,'Partie 3'!$J$4:$J$14,"",0)</f>
        <v>0</v>
      </c>
      <c r="AC69" s="79">
        <f>_xlfn.XLOOKUP($B69,'Partie 3'!$H$4:$H$14,'Partie 3'!$K$4:$K$14,"",0)</f>
        <v>0</v>
      </c>
      <c r="AD69" s="79">
        <f>_xlfn.XLOOKUP($B69,'Partie 3'!$I$4:$I$14,'Partie 3'!$K$4:$K$14,"",0)</f>
        <v>0</v>
      </c>
      <c r="AE69" s="79">
        <f>_xlfn.XLOOKUP($B69,'Partie 3'!$D$4:$D$14,'Partie 3'!$K$4:$K$14,"",0)</f>
        <v>0</v>
      </c>
      <c r="AF69" s="79">
        <f>_xlfn.XLOOKUP($B69,'Partie 3'!$E$4:$E$14,'Partie 3'!$K$4:$K$14,"",0)</f>
        <v>0</v>
      </c>
      <c r="AG69" s="79">
        <f>_xlfn.XLOOKUP($B69,'Partie 3'!$H$4:$H$14,'Partie 3'!$J$4:$J$14,"",0)</f>
        <v>0</v>
      </c>
      <c r="AH69" s="79">
        <f>_xlfn.XLOOKUP($B69,'Partie 3'!$I$4:$I$14,'Partie 3'!$K$4:$K$14,"",0)</f>
        <v>0</v>
      </c>
      <c r="AI69" s="79">
        <f t="shared" si="8"/>
        <v>0</v>
      </c>
      <c r="AJ69" s="82">
        <f t="shared" si="9"/>
        <v>0</v>
      </c>
      <c r="AK69" s="82">
        <f t="shared" si="10"/>
        <v>0</v>
      </c>
      <c r="AL69" s="82">
        <f t="shared" si="11"/>
        <v>0</v>
      </c>
      <c r="AM69" s="79">
        <f>_xlfn.XLOOKUP($B69,'Partie 4'!$D$4:$D$14,'Partie 4'!$J$4:$J$14,"",0)</f>
        <v>0</v>
      </c>
      <c r="AN69" s="79">
        <f>_xlfn.XLOOKUP($B69,'Partie 4'!$E$4:$E$14,'Partie 4'!$J$4:$J$14,"",0)</f>
        <v>0</v>
      </c>
      <c r="AO69" s="79">
        <f>_xlfn.XLOOKUP($B69,'Partie 4'!$H$4:$H$14,'Partie 4'!$K$4:$K$14,"",0)</f>
        <v>0</v>
      </c>
      <c r="AP69" s="79">
        <f>_xlfn.XLOOKUP($B69,'Partie 4'!$I$4:$I$14,'Partie 4'!$K$4:$K$14,"",0)</f>
        <v>0</v>
      </c>
      <c r="AQ69" s="79">
        <f>_xlfn.XLOOKUP($B69,'Partie 4'!$D$4:$D$14,'Partie 4'!$K$4:$K$14,"",0)</f>
        <v>0</v>
      </c>
      <c r="AR69" s="79">
        <f>_xlfn.XLOOKUP($B69,'Partie 4'!$E$4:$E$14,'Partie 4'!$K$4:$K$14,"",0)</f>
        <v>0</v>
      </c>
      <c r="AS69" s="79">
        <f>_xlfn.XLOOKUP($B69,'Partie 4'!$H$4:$H$14,'Partie 4'!$J$4:$J$14,"",0)</f>
        <v>0</v>
      </c>
      <c r="AT69" s="79">
        <f>_xlfn.XLOOKUP($B69,'Partie 4'!$I$4:$I$14,'Partie 4'!$J$4:$J$14,"",0)</f>
        <v>0</v>
      </c>
      <c r="AU69" s="79">
        <f t="shared" si="12"/>
        <v>0</v>
      </c>
      <c r="AV69" s="83">
        <f t="shared" si="13"/>
        <v>0</v>
      </c>
      <c r="AW69" s="83">
        <f t="shared" si="14"/>
        <v>0</v>
      </c>
      <c r="AX69" s="83">
        <f t="shared" si="15"/>
        <v>0</v>
      </c>
      <c r="AY69" s="84">
        <f t="shared" si="16"/>
        <v>0</v>
      </c>
      <c r="AZ69" s="79">
        <f t="shared" si="17"/>
        <v>0</v>
      </c>
      <c r="BA69" s="79">
        <f t="shared" si="18"/>
        <v>0</v>
      </c>
    </row>
    <row r="70" spans="1:53" ht="15.75" hidden="1" x14ac:dyDescent="0.2">
      <c r="A70" s="70" t="str">
        <f>IF(B70="","",COUNTIF($B$6:B70,"&gt;&amp;0"))</f>
        <v/>
      </c>
      <c r="B70" s="70" t="str">
        <f>IF(ISBLANK(Inscriptions!B66),"",Inscriptions!B66)</f>
        <v/>
      </c>
      <c r="C70" s="79">
        <f>_xlfn.XLOOKUP($B70,'Partie 1'!$D$4:$D$14,'Partie 1'!$J$4:$J$14,"",0)</f>
        <v>0</v>
      </c>
      <c r="D70" s="79">
        <f>_xlfn.XLOOKUP($B70,'Partie 1'!$E$4:$E$14,'Partie 1'!$J$4:$J$14,"",0)</f>
        <v>0</v>
      </c>
      <c r="E70" s="79">
        <f>_xlfn.XLOOKUP($B70,'Partie 1'!$H$4:$H$14,'Partie 1'!$K$4:$K$14,"",0)</f>
        <v>0</v>
      </c>
      <c r="F70" s="79">
        <f>_xlfn.XLOOKUP($B70,'Partie 1'!$I$4:$I$14,'Partie 1'!$K$4:$K$14,"",0)</f>
        <v>0</v>
      </c>
      <c r="G70" s="79">
        <f>_xlfn.XLOOKUP($B70,'Partie 1'!$D$4:$D$14,'Partie 1'!$K$4:$K$14,"",0)</f>
        <v>0</v>
      </c>
      <c r="H70" s="79">
        <f>_xlfn.XLOOKUP($B70,'Partie 1'!$E$4:$E$14,'Partie 1'!$K$4:$K$14,"",0)</f>
        <v>0</v>
      </c>
      <c r="I70" s="79">
        <f>_xlfn.XLOOKUP($B70,'Partie 1'!$H$4:$H$14,'Partie 1'!$J$4:$J$14,"",0)</f>
        <v>0</v>
      </c>
      <c r="J70" s="79">
        <f>_xlfn.XLOOKUP($B70,'Partie 1'!$I$4:$I$14,'Partie 1'!$J$4:$J$14,"",0)</f>
        <v>0</v>
      </c>
      <c r="K70" s="79">
        <f t="shared" si="0"/>
        <v>0</v>
      </c>
      <c r="L70" s="80">
        <f t="shared" si="1"/>
        <v>0</v>
      </c>
      <c r="M70" s="80">
        <f t="shared" si="2"/>
        <v>0</v>
      </c>
      <c r="N70" s="80">
        <f t="shared" si="3"/>
        <v>0</v>
      </c>
      <c r="O70" s="79">
        <f>_xlfn.XLOOKUP($B70,'Partie 2'!$D$4:$D$14,'Partie 2'!$J$4:$J$14,"",0)</f>
        <v>0</v>
      </c>
      <c r="P70" s="79">
        <f>_xlfn.XLOOKUP($B70,'Partie 2'!$E$4:$E$14,'Partie 2'!$J$4:$J$14,"",0)</f>
        <v>0</v>
      </c>
      <c r="Q70" s="79">
        <f>_xlfn.XLOOKUP($B70,'Partie 2'!$H$4:$H$14,'Partie 2'!$K$4:$K$14,"",0)</f>
        <v>0</v>
      </c>
      <c r="R70" s="79">
        <f>_xlfn.XLOOKUP($B70,'Partie 2'!$I$4:$I$14,'Partie 2'!$K$4:$K$14,"",0)</f>
        <v>0</v>
      </c>
      <c r="S70" s="79">
        <f>_xlfn.XLOOKUP($B70,'Partie 2'!$D$4:$D$14,'Partie 2'!$K$4:$K$14,"",0)</f>
        <v>0</v>
      </c>
      <c r="T70" s="79">
        <f>_xlfn.XLOOKUP($B70,'Partie 2'!$E$4:$E$14,'Partie 2'!$K$4:$K$14,"",0)</f>
        <v>0</v>
      </c>
      <c r="U70" s="79">
        <f>_xlfn.XLOOKUP($B70,'Partie 2'!$H$4:$H$14,'Partie 2'!$J$4:$J$14,"",0)</f>
        <v>0</v>
      </c>
      <c r="V70" s="79">
        <f>_xlfn.XLOOKUP($B70,'Partie 2'!$I$4:$I$14,'Partie 2'!$J$4:$J$14,"",0)</f>
        <v>0</v>
      </c>
      <c r="W70" s="79">
        <f t="shared" si="4"/>
        <v>0</v>
      </c>
      <c r="X70" s="81">
        <f t="shared" si="5"/>
        <v>0</v>
      </c>
      <c r="Y70" s="81">
        <f t="shared" si="6"/>
        <v>0</v>
      </c>
      <c r="Z70" s="81">
        <f t="shared" si="7"/>
        <v>0</v>
      </c>
      <c r="AA70" s="79">
        <f>_xlfn.XLOOKUP($B70,'Partie 3'!$D$4:$D$14,'Partie 3'!$J$4:$J$14,"",0)</f>
        <v>0</v>
      </c>
      <c r="AB70" s="79">
        <f>_xlfn.XLOOKUP($B70,'Partie 3'!$E$4:$E$14,'Partie 3'!$J$4:$J$14,"",0)</f>
        <v>0</v>
      </c>
      <c r="AC70" s="79">
        <f>_xlfn.XLOOKUP($B70,'Partie 3'!$H$4:$H$14,'Partie 3'!$K$4:$K$14,"",0)</f>
        <v>0</v>
      </c>
      <c r="AD70" s="79">
        <f>_xlfn.XLOOKUP($B70,'Partie 3'!$I$4:$I$14,'Partie 3'!$K$4:$K$14,"",0)</f>
        <v>0</v>
      </c>
      <c r="AE70" s="79">
        <f>_xlfn.XLOOKUP($B70,'Partie 3'!$D$4:$D$14,'Partie 3'!$K$4:$K$14,"",0)</f>
        <v>0</v>
      </c>
      <c r="AF70" s="79">
        <f>_xlfn.XLOOKUP($B70,'Partie 3'!$E$4:$E$14,'Partie 3'!$K$4:$K$14,"",0)</f>
        <v>0</v>
      </c>
      <c r="AG70" s="79">
        <f>_xlfn.XLOOKUP($B70,'Partie 3'!$H$4:$H$14,'Partie 3'!$J$4:$J$14,"",0)</f>
        <v>0</v>
      </c>
      <c r="AH70" s="79">
        <f>_xlfn.XLOOKUP($B70,'Partie 3'!$I$4:$I$14,'Partie 3'!$K$4:$K$14,"",0)</f>
        <v>0</v>
      </c>
      <c r="AI70" s="79">
        <f t="shared" si="8"/>
        <v>0</v>
      </c>
      <c r="AJ70" s="82">
        <f t="shared" si="9"/>
        <v>0</v>
      </c>
      <c r="AK70" s="82">
        <f t="shared" si="10"/>
        <v>0</v>
      </c>
      <c r="AL70" s="82">
        <f t="shared" si="11"/>
        <v>0</v>
      </c>
      <c r="AM70" s="79">
        <f>_xlfn.XLOOKUP($B70,'Partie 4'!$D$4:$D$14,'Partie 4'!$J$4:$J$14,"",0)</f>
        <v>0</v>
      </c>
      <c r="AN70" s="79">
        <f>_xlfn.XLOOKUP($B70,'Partie 4'!$E$4:$E$14,'Partie 4'!$J$4:$J$14,"",0)</f>
        <v>0</v>
      </c>
      <c r="AO70" s="79">
        <f>_xlfn.XLOOKUP($B70,'Partie 4'!$H$4:$H$14,'Partie 4'!$K$4:$K$14,"",0)</f>
        <v>0</v>
      </c>
      <c r="AP70" s="79">
        <f>_xlfn.XLOOKUP($B70,'Partie 4'!$I$4:$I$14,'Partie 4'!$K$4:$K$14,"",0)</f>
        <v>0</v>
      </c>
      <c r="AQ70" s="79">
        <f>_xlfn.XLOOKUP($B70,'Partie 4'!$D$4:$D$14,'Partie 4'!$K$4:$K$14,"",0)</f>
        <v>0</v>
      </c>
      <c r="AR70" s="79">
        <f>_xlfn.XLOOKUP($B70,'Partie 4'!$E$4:$E$14,'Partie 4'!$K$4:$K$14,"",0)</f>
        <v>0</v>
      </c>
      <c r="AS70" s="79">
        <f>_xlfn.XLOOKUP($B70,'Partie 4'!$H$4:$H$14,'Partie 4'!$J$4:$J$14,"",0)</f>
        <v>0</v>
      </c>
      <c r="AT70" s="79">
        <f>_xlfn.XLOOKUP($B70,'Partie 4'!$I$4:$I$14,'Partie 4'!$J$4:$J$14,"",0)</f>
        <v>0</v>
      </c>
      <c r="AU70" s="79">
        <f t="shared" si="12"/>
        <v>0</v>
      </c>
      <c r="AV70" s="83">
        <f t="shared" si="13"/>
        <v>0</v>
      </c>
      <c r="AW70" s="83">
        <f t="shared" si="14"/>
        <v>0</v>
      </c>
      <c r="AX70" s="83">
        <f t="shared" si="15"/>
        <v>0</v>
      </c>
      <c r="AY70" s="84">
        <f t="shared" si="16"/>
        <v>0</v>
      </c>
      <c r="AZ70" s="79">
        <f t="shared" si="17"/>
        <v>0</v>
      </c>
      <c r="BA70" s="79">
        <f t="shared" si="18"/>
        <v>0</v>
      </c>
    </row>
    <row r="71" spans="1:53" ht="15.75" hidden="1" x14ac:dyDescent="0.2">
      <c r="A71" s="70" t="str">
        <f>IF(B71="","",COUNTIF($B$6:B71,"&gt;&amp;0"))</f>
        <v/>
      </c>
      <c r="B71" s="70" t="str">
        <f>IF(ISBLANK(Inscriptions!B67),"",Inscriptions!B67)</f>
        <v/>
      </c>
      <c r="C71" s="79">
        <f>_xlfn.XLOOKUP($B71,'Partie 1'!$D$4:$D$14,'Partie 1'!$J$4:$J$14,"",0)</f>
        <v>0</v>
      </c>
      <c r="D71" s="79">
        <f>_xlfn.XLOOKUP($B71,'Partie 1'!$E$4:$E$14,'Partie 1'!$J$4:$J$14,"",0)</f>
        <v>0</v>
      </c>
      <c r="E71" s="79">
        <f>_xlfn.XLOOKUP($B71,'Partie 1'!$H$4:$H$14,'Partie 1'!$K$4:$K$14,"",0)</f>
        <v>0</v>
      </c>
      <c r="F71" s="79">
        <f>_xlfn.XLOOKUP($B71,'Partie 1'!$I$4:$I$14,'Partie 1'!$K$4:$K$14,"",0)</f>
        <v>0</v>
      </c>
      <c r="G71" s="79">
        <f>_xlfn.XLOOKUP($B71,'Partie 1'!$D$4:$D$14,'Partie 1'!$K$4:$K$14,"",0)</f>
        <v>0</v>
      </c>
      <c r="H71" s="79">
        <f>_xlfn.XLOOKUP($B71,'Partie 1'!$E$4:$E$14,'Partie 1'!$K$4:$K$14,"",0)</f>
        <v>0</v>
      </c>
      <c r="I71" s="79">
        <f>_xlfn.XLOOKUP($B71,'Partie 1'!$H$4:$H$14,'Partie 1'!$J$4:$J$14,"",0)</f>
        <v>0</v>
      </c>
      <c r="J71" s="79">
        <f>_xlfn.XLOOKUP($B71,'Partie 1'!$I$4:$I$14,'Partie 1'!$J$4:$J$14,"",0)</f>
        <v>0</v>
      </c>
      <c r="K71" s="79">
        <f t="shared" ref="K71:K79" si="19">IF(SUM(C71:F71)=13,1,0)</f>
        <v>0</v>
      </c>
      <c r="L71" s="80">
        <f t="shared" ref="L71:L79" si="20">SUM(C71:F71)-SUM(G71:J71)</f>
        <v>0</v>
      </c>
      <c r="M71" s="80">
        <f t="shared" ref="M71:M79" si="21">SUM(C71:F71)</f>
        <v>0</v>
      </c>
      <c r="N71" s="80">
        <f t="shared" ref="N71:N79" si="22">SUM(G71:J71)</f>
        <v>0</v>
      </c>
      <c r="O71" s="79">
        <f>_xlfn.XLOOKUP($B71,'Partie 2'!$D$4:$D$14,'Partie 2'!$J$4:$J$14,"",0)</f>
        <v>0</v>
      </c>
      <c r="P71" s="79">
        <f>_xlfn.XLOOKUP($B71,'Partie 2'!$E$4:$E$14,'Partie 2'!$J$4:$J$14,"",0)</f>
        <v>0</v>
      </c>
      <c r="Q71" s="79">
        <f>_xlfn.XLOOKUP($B71,'Partie 2'!$H$4:$H$14,'Partie 2'!$K$4:$K$14,"",0)</f>
        <v>0</v>
      </c>
      <c r="R71" s="79">
        <f>_xlfn.XLOOKUP($B71,'Partie 2'!$I$4:$I$14,'Partie 2'!$K$4:$K$14,"",0)</f>
        <v>0</v>
      </c>
      <c r="S71" s="79">
        <f>_xlfn.XLOOKUP($B71,'Partie 2'!$D$4:$D$14,'Partie 2'!$K$4:$K$14,"",0)</f>
        <v>0</v>
      </c>
      <c r="T71" s="79">
        <f>_xlfn.XLOOKUP($B71,'Partie 2'!$E$4:$E$14,'Partie 2'!$K$4:$K$14,"",0)</f>
        <v>0</v>
      </c>
      <c r="U71" s="79">
        <f>_xlfn.XLOOKUP($B71,'Partie 2'!$H$4:$H$14,'Partie 2'!$J$4:$J$14,"",0)</f>
        <v>0</v>
      </c>
      <c r="V71" s="79">
        <f>_xlfn.XLOOKUP($B71,'Partie 2'!$I$4:$I$14,'Partie 2'!$J$4:$J$14,"",0)</f>
        <v>0</v>
      </c>
      <c r="W71" s="79">
        <f t="shared" ref="W71:W79" si="23">IF(SUM(O71:R71)=13,1,0)</f>
        <v>0</v>
      </c>
      <c r="X71" s="81">
        <f t="shared" ref="X71:X79" si="24">SUM(O71:R71)-SUM(S71:V71)</f>
        <v>0</v>
      </c>
      <c r="Y71" s="81">
        <f t="shared" ref="Y71:Y79" si="25">SUM(O71:R71)</f>
        <v>0</v>
      </c>
      <c r="Z71" s="81">
        <f t="shared" ref="Z71:Z79" si="26">SUM(S71:V71)</f>
        <v>0</v>
      </c>
      <c r="AA71" s="79">
        <f>_xlfn.XLOOKUP($B71,'Partie 3'!$D$4:$D$14,'Partie 3'!$J$4:$J$14,"",0)</f>
        <v>0</v>
      </c>
      <c r="AB71" s="79">
        <f>_xlfn.XLOOKUP($B71,'Partie 3'!$E$4:$E$14,'Partie 3'!$J$4:$J$14,"",0)</f>
        <v>0</v>
      </c>
      <c r="AC71" s="79">
        <f>_xlfn.XLOOKUP($B71,'Partie 3'!$H$4:$H$14,'Partie 3'!$K$4:$K$14,"",0)</f>
        <v>0</v>
      </c>
      <c r="AD71" s="79">
        <f>_xlfn.XLOOKUP($B71,'Partie 3'!$I$4:$I$14,'Partie 3'!$K$4:$K$14,"",0)</f>
        <v>0</v>
      </c>
      <c r="AE71" s="79">
        <f>_xlfn.XLOOKUP($B71,'Partie 3'!$D$4:$D$14,'Partie 3'!$K$4:$K$14,"",0)</f>
        <v>0</v>
      </c>
      <c r="AF71" s="79">
        <f>_xlfn.XLOOKUP($B71,'Partie 3'!$E$4:$E$14,'Partie 3'!$K$4:$K$14,"",0)</f>
        <v>0</v>
      </c>
      <c r="AG71" s="79">
        <f>_xlfn.XLOOKUP($B71,'Partie 3'!$H$4:$H$14,'Partie 3'!$J$4:$J$14,"",0)</f>
        <v>0</v>
      </c>
      <c r="AH71" s="79">
        <f>_xlfn.XLOOKUP($B71,'Partie 3'!$I$4:$I$14,'Partie 3'!$K$4:$K$14,"",0)</f>
        <v>0</v>
      </c>
      <c r="AI71" s="79">
        <f t="shared" ref="AI71:AI79" si="27">IF(SUM(AA71:AD71)=13,1,0)</f>
        <v>0</v>
      </c>
      <c r="AJ71" s="82">
        <f t="shared" ref="AJ71:AJ79" si="28">SUM(AA71:AD71)-SUM(AE71:AH71)</f>
        <v>0</v>
      </c>
      <c r="AK71" s="82">
        <f t="shared" ref="AK71:AK79" si="29">SUM(AA71:AD71)</f>
        <v>0</v>
      </c>
      <c r="AL71" s="82">
        <f t="shared" ref="AL71:AL79" si="30">SUM(AE71:AH71)</f>
        <v>0</v>
      </c>
      <c r="AM71" s="79">
        <f>_xlfn.XLOOKUP($B71,'Partie 4'!$D$4:$D$14,'Partie 4'!$J$4:$J$14,"",0)</f>
        <v>0</v>
      </c>
      <c r="AN71" s="79">
        <f>_xlfn.XLOOKUP($B71,'Partie 4'!$E$4:$E$14,'Partie 4'!$J$4:$J$14,"",0)</f>
        <v>0</v>
      </c>
      <c r="AO71" s="79">
        <f>_xlfn.XLOOKUP($B71,'Partie 4'!$H$4:$H$14,'Partie 4'!$K$4:$K$14,"",0)</f>
        <v>0</v>
      </c>
      <c r="AP71" s="79">
        <f>_xlfn.XLOOKUP($B71,'Partie 4'!$I$4:$I$14,'Partie 4'!$K$4:$K$14,"",0)</f>
        <v>0</v>
      </c>
      <c r="AQ71" s="79">
        <f>_xlfn.XLOOKUP($B71,'Partie 4'!$D$4:$D$14,'Partie 4'!$K$4:$K$14,"",0)</f>
        <v>0</v>
      </c>
      <c r="AR71" s="79">
        <f>_xlfn.XLOOKUP($B71,'Partie 4'!$E$4:$E$14,'Partie 4'!$K$4:$K$14,"",0)</f>
        <v>0</v>
      </c>
      <c r="AS71" s="79">
        <f>_xlfn.XLOOKUP($B71,'Partie 4'!$H$4:$H$14,'Partie 4'!$J$4:$J$14,"",0)</f>
        <v>0</v>
      </c>
      <c r="AT71" s="79">
        <f>_xlfn.XLOOKUP($B71,'Partie 4'!$I$4:$I$14,'Partie 4'!$J$4:$J$14,"",0)</f>
        <v>0</v>
      </c>
      <c r="AU71" s="79">
        <f t="shared" ref="AU71:AU79" si="31">IF(SUM(AM71:AP71)=13,1,0)</f>
        <v>0</v>
      </c>
      <c r="AV71" s="83">
        <f t="shared" ref="AV71:AV79" si="32">SUM(AM71:AP71)-SUM(AQ71:AT71)</f>
        <v>0</v>
      </c>
      <c r="AW71" s="83">
        <f t="shared" ref="AW71:AW79" si="33">SUM(AM71:AP71)</f>
        <v>0</v>
      </c>
      <c r="AX71" s="83">
        <f t="shared" ref="AX71:AX79" si="34">SUM(AQ71:AT71)</f>
        <v>0</v>
      </c>
      <c r="AY71" s="84">
        <f t="shared" ref="AY71:AY79" si="35">K71+W71+AI71+AU71</f>
        <v>0</v>
      </c>
      <c r="AZ71" s="79">
        <f t="shared" ref="AZ71:AZ79" si="36">M71+Y71+AK71+AW71</f>
        <v>0</v>
      </c>
      <c r="BA71" s="79">
        <f t="shared" ref="BA71:BA79" si="37">L71+X71+AJ71+AV71</f>
        <v>0</v>
      </c>
    </row>
    <row r="72" spans="1:53" ht="15.75" hidden="1" x14ac:dyDescent="0.2">
      <c r="A72" s="70" t="str">
        <f>IF(B72="","",COUNTIF($B$6:B72,"&gt;&amp;0"))</f>
        <v/>
      </c>
      <c r="B72" s="70" t="str">
        <f>IF(ISBLANK(Inscriptions!B68),"",Inscriptions!B68)</f>
        <v/>
      </c>
      <c r="C72" s="79">
        <f>_xlfn.XLOOKUP($B72,'Partie 1'!$D$4:$D$14,'Partie 1'!$J$4:$J$14,"",0)</f>
        <v>0</v>
      </c>
      <c r="D72" s="79">
        <f>_xlfn.XLOOKUP($B72,'Partie 1'!$E$4:$E$14,'Partie 1'!$J$4:$J$14,"",0)</f>
        <v>0</v>
      </c>
      <c r="E72" s="79">
        <f>_xlfn.XLOOKUP($B72,'Partie 1'!$H$4:$H$14,'Partie 1'!$K$4:$K$14,"",0)</f>
        <v>0</v>
      </c>
      <c r="F72" s="79">
        <f>_xlfn.XLOOKUP($B72,'Partie 1'!$I$4:$I$14,'Partie 1'!$K$4:$K$14,"",0)</f>
        <v>0</v>
      </c>
      <c r="G72" s="79">
        <f>_xlfn.XLOOKUP($B72,'Partie 1'!$D$4:$D$14,'Partie 1'!$K$4:$K$14,"",0)</f>
        <v>0</v>
      </c>
      <c r="H72" s="79">
        <f>_xlfn.XLOOKUP($B72,'Partie 1'!$E$4:$E$14,'Partie 1'!$K$4:$K$14,"",0)</f>
        <v>0</v>
      </c>
      <c r="I72" s="79">
        <f>_xlfn.XLOOKUP($B72,'Partie 1'!$H$4:$H$14,'Partie 1'!$J$4:$J$14,"",0)</f>
        <v>0</v>
      </c>
      <c r="J72" s="79">
        <f>_xlfn.XLOOKUP($B72,'Partie 1'!$I$4:$I$14,'Partie 1'!$J$4:$J$14,"",0)</f>
        <v>0</v>
      </c>
      <c r="K72" s="79">
        <f t="shared" si="19"/>
        <v>0</v>
      </c>
      <c r="L72" s="80">
        <f t="shared" si="20"/>
        <v>0</v>
      </c>
      <c r="M72" s="80">
        <f t="shared" si="21"/>
        <v>0</v>
      </c>
      <c r="N72" s="80">
        <f t="shared" si="22"/>
        <v>0</v>
      </c>
      <c r="O72" s="79">
        <f>_xlfn.XLOOKUP($B72,'Partie 2'!$D$4:$D$14,'Partie 2'!$J$4:$J$14,"",0)</f>
        <v>0</v>
      </c>
      <c r="P72" s="79">
        <f>_xlfn.XLOOKUP($B72,'Partie 2'!$E$4:$E$14,'Partie 2'!$J$4:$J$14,"",0)</f>
        <v>0</v>
      </c>
      <c r="Q72" s="79">
        <f>_xlfn.XLOOKUP($B72,'Partie 2'!$H$4:$H$14,'Partie 2'!$K$4:$K$14,"",0)</f>
        <v>0</v>
      </c>
      <c r="R72" s="79">
        <f>_xlfn.XLOOKUP($B72,'Partie 2'!$I$4:$I$14,'Partie 2'!$K$4:$K$14,"",0)</f>
        <v>0</v>
      </c>
      <c r="S72" s="79">
        <f>_xlfn.XLOOKUP($B72,'Partie 2'!$D$4:$D$14,'Partie 2'!$K$4:$K$14,"",0)</f>
        <v>0</v>
      </c>
      <c r="T72" s="79">
        <f>_xlfn.XLOOKUP($B72,'Partie 2'!$E$4:$E$14,'Partie 2'!$K$4:$K$14,"",0)</f>
        <v>0</v>
      </c>
      <c r="U72" s="79">
        <f>_xlfn.XLOOKUP($B72,'Partie 2'!$H$4:$H$14,'Partie 2'!$J$4:$J$14,"",0)</f>
        <v>0</v>
      </c>
      <c r="V72" s="79">
        <f>_xlfn.XLOOKUP($B72,'Partie 2'!$I$4:$I$14,'Partie 2'!$J$4:$J$14,"",0)</f>
        <v>0</v>
      </c>
      <c r="W72" s="79">
        <f t="shared" si="23"/>
        <v>0</v>
      </c>
      <c r="X72" s="81">
        <f t="shared" si="24"/>
        <v>0</v>
      </c>
      <c r="Y72" s="81">
        <f t="shared" si="25"/>
        <v>0</v>
      </c>
      <c r="Z72" s="81">
        <f t="shared" si="26"/>
        <v>0</v>
      </c>
      <c r="AA72" s="79">
        <f>_xlfn.XLOOKUP($B72,'Partie 3'!$D$4:$D$14,'Partie 3'!$J$4:$J$14,"",0)</f>
        <v>0</v>
      </c>
      <c r="AB72" s="79">
        <f>_xlfn.XLOOKUP($B72,'Partie 3'!$E$4:$E$14,'Partie 3'!$J$4:$J$14,"",0)</f>
        <v>0</v>
      </c>
      <c r="AC72" s="79">
        <f>_xlfn.XLOOKUP($B72,'Partie 3'!$H$4:$H$14,'Partie 3'!$K$4:$K$14,"",0)</f>
        <v>0</v>
      </c>
      <c r="AD72" s="79">
        <f>_xlfn.XLOOKUP($B72,'Partie 3'!$I$4:$I$14,'Partie 3'!$K$4:$K$14,"",0)</f>
        <v>0</v>
      </c>
      <c r="AE72" s="79">
        <f>_xlfn.XLOOKUP($B72,'Partie 3'!$D$4:$D$14,'Partie 3'!$K$4:$K$14,"",0)</f>
        <v>0</v>
      </c>
      <c r="AF72" s="79">
        <f>_xlfn.XLOOKUP($B72,'Partie 3'!$E$4:$E$14,'Partie 3'!$K$4:$K$14,"",0)</f>
        <v>0</v>
      </c>
      <c r="AG72" s="79">
        <f>_xlfn.XLOOKUP($B72,'Partie 3'!$H$4:$H$14,'Partie 3'!$J$4:$J$14,"",0)</f>
        <v>0</v>
      </c>
      <c r="AH72" s="79">
        <f>_xlfn.XLOOKUP($B72,'Partie 3'!$I$4:$I$14,'Partie 3'!$K$4:$K$14,"",0)</f>
        <v>0</v>
      </c>
      <c r="AI72" s="79">
        <f t="shared" si="27"/>
        <v>0</v>
      </c>
      <c r="AJ72" s="82">
        <f t="shared" si="28"/>
        <v>0</v>
      </c>
      <c r="AK72" s="82">
        <f t="shared" si="29"/>
        <v>0</v>
      </c>
      <c r="AL72" s="82">
        <f t="shared" si="30"/>
        <v>0</v>
      </c>
      <c r="AM72" s="79">
        <f>_xlfn.XLOOKUP($B72,'Partie 4'!$D$4:$D$14,'Partie 4'!$J$4:$J$14,"",0)</f>
        <v>0</v>
      </c>
      <c r="AN72" s="79">
        <f>_xlfn.XLOOKUP($B72,'Partie 4'!$E$4:$E$14,'Partie 4'!$J$4:$J$14,"",0)</f>
        <v>0</v>
      </c>
      <c r="AO72" s="79">
        <f>_xlfn.XLOOKUP($B72,'Partie 4'!$H$4:$H$14,'Partie 4'!$K$4:$K$14,"",0)</f>
        <v>0</v>
      </c>
      <c r="AP72" s="79">
        <f>_xlfn.XLOOKUP($B72,'Partie 4'!$I$4:$I$14,'Partie 4'!$K$4:$K$14,"",0)</f>
        <v>0</v>
      </c>
      <c r="AQ72" s="79">
        <f>_xlfn.XLOOKUP($B72,'Partie 4'!$D$4:$D$14,'Partie 4'!$K$4:$K$14,"",0)</f>
        <v>0</v>
      </c>
      <c r="AR72" s="79">
        <f>_xlfn.XLOOKUP($B72,'Partie 4'!$E$4:$E$14,'Partie 4'!$K$4:$K$14,"",0)</f>
        <v>0</v>
      </c>
      <c r="AS72" s="79">
        <f>_xlfn.XLOOKUP($B72,'Partie 4'!$H$4:$H$14,'Partie 4'!$J$4:$J$14,"",0)</f>
        <v>0</v>
      </c>
      <c r="AT72" s="79">
        <f>_xlfn.XLOOKUP($B72,'Partie 4'!$I$4:$I$14,'Partie 4'!$J$4:$J$14,"",0)</f>
        <v>0</v>
      </c>
      <c r="AU72" s="79">
        <f t="shared" si="31"/>
        <v>0</v>
      </c>
      <c r="AV72" s="83">
        <f t="shared" si="32"/>
        <v>0</v>
      </c>
      <c r="AW72" s="83">
        <f t="shared" si="33"/>
        <v>0</v>
      </c>
      <c r="AX72" s="83">
        <f t="shared" si="34"/>
        <v>0</v>
      </c>
      <c r="AY72" s="84">
        <f t="shared" si="35"/>
        <v>0</v>
      </c>
      <c r="AZ72" s="79">
        <f t="shared" si="36"/>
        <v>0</v>
      </c>
      <c r="BA72" s="79">
        <f t="shared" si="37"/>
        <v>0</v>
      </c>
    </row>
    <row r="73" spans="1:53" ht="15.75" hidden="1" x14ac:dyDescent="0.2">
      <c r="A73" s="70" t="str">
        <f>IF(B73="","",COUNTIF($B$6:B73,"&gt;&amp;0"))</f>
        <v/>
      </c>
      <c r="B73" s="70" t="str">
        <f>IF(ISBLANK(Inscriptions!B69),"",Inscriptions!B69)</f>
        <v/>
      </c>
      <c r="C73" s="79">
        <f>_xlfn.XLOOKUP($B73,'Partie 1'!$D$4:$D$14,'Partie 1'!$J$4:$J$14,"",0)</f>
        <v>0</v>
      </c>
      <c r="D73" s="79">
        <f>_xlfn.XLOOKUP($B73,'Partie 1'!$E$4:$E$14,'Partie 1'!$J$4:$J$14,"",0)</f>
        <v>0</v>
      </c>
      <c r="E73" s="79">
        <f>_xlfn.XLOOKUP($B73,'Partie 1'!$H$4:$H$14,'Partie 1'!$K$4:$K$14,"",0)</f>
        <v>0</v>
      </c>
      <c r="F73" s="79">
        <f>_xlfn.XLOOKUP($B73,'Partie 1'!$I$4:$I$14,'Partie 1'!$K$4:$K$14,"",0)</f>
        <v>0</v>
      </c>
      <c r="G73" s="79">
        <f>_xlfn.XLOOKUP($B73,'Partie 1'!$D$4:$D$14,'Partie 1'!$K$4:$K$14,"",0)</f>
        <v>0</v>
      </c>
      <c r="H73" s="79">
        <f>_xlfn.XLOOKUP($B73,'Partie 1'!$E$4:$E$14,'Partie 1'!$K$4:$K$14,"",0)</f>
        <v>0</v>
      </c>
      <c r="I73" s="79">
        <f>_xlfn.XLOOKUP($B73,'Partie 1'!$H$4:$H$14,'Partie 1'!$J$4:$J$14,"",0)</f>
        <v>0</v>
      </c>
      <c r="J73" s="79">
        <f>_xlfn.XLOOKUP($B73,'Partie 1'!$I$4:$I$14,'Partie 1'!$J$4:$J$14,"",0)</f>
        <v>0</v>
      </c>
      <c r="K73" s="79">
        <f t="shared" si="19"/>
        <v>0</v>
      </c>
      <c r="L73" s="80">
        <f t="shared" si="20"/>
        <v>0</v>
      </c>
      <c r="M73" s="80">
        <f t="shared" si="21"/>
        <v>0</v>
      </c>
      <c r="N73" s="80">
        <f t="shared" si="22"/>
        <v>0</v>
      </c>
      <c r="O73" s="79">
        <f>_xlfn.XLOOKUP($B73,'Partie 2'!$D$4:$D$14,'Partie 2'!$J$4:$J$14,"",0)</f>
        <v>0</v>
      </c>
      <c r="P73" s="79">
        <f>_xlfn.XLOOKUP($B73,'Partie 2'!$E$4:$E$14,'Partie 2'!$J$4:$J$14,"",0)</f>
        <v>0</v>
      </c>
      <c r="Q73" s="79">
        <f>_xlfn.XLOOKUP($B73,'Partie 2'!$H$4:$H$14,'Partie 2'!$K$4:$K$14,"",0)</f>
        <v>0</v>
      </c>
      <c r="R73" s="79">
        <f>_xlfn.XLOOKUP($B73,'Partie 2'!$I$4:$I$14,'Partie 2'!$K$4:$K$14,"",0)</f>
        <v>0</v>
      </c>
      <c r="S73" s="79">
        <f>_xlfn.XLOOKUP($B73,'Partie 2'!$D$4:$D$14,'Partie 2'!$K$4:$K$14,"",0)</f>
        <v>0</v>
      </c>
      <c r="T73" s="79">
        <f>_xlfn.XLOOKUP($B73,'Partie 2'!$E$4:$E$14,'Partie 2'!$K$4:$K$14,"",0)</f>
        <v>0</v>
      </c>
      <c r="U73" s="79">
        <f>_xlfn.XLOOKUP($B73,'Partie 2'!$H$4:$H$14,'Partie 2'!$J$4:$J$14,"",0)</f>
        <v>0</v>
      </c>
      <c r="V73" s="79">
        <f>_xlfn.XLOOKUP($B73,'Partie 2'!$I$4:$I$14,'Partie 2'!$J$4:$J$14,"",0)</f>
        <v>0</v>
      </c>
      <c r="W73" s="79">
        <f t="shared" si="23"/>
        <v>0</v>
      </c>
      <c r="X73" s="81">
        <f t="shared" si="24"/>
        <v>0</v>
      </c>
      <c r="Y73" s="81">
        <f t="shared" si="25"/>
        <v>0</v>
      </c>
      <c r="Z73" s="81">
        <f t="shared" si="26"/>
        <v>0</v>
      </c>
      <c r="AA73" s="79">
        <f>_xlfn.XLOOKUP($B73,'Partie 3'!$D$4:$D$14,'Partie 3'!$J$4:$J$14,"",0)</f>
        <v>0</v>
      </c>
      <c r="AB73" s="79">
        <f>_xlfn.XLOOKUP($B73,'Partie 3'!$E$4:$E$14,'Partie 3'!$J$4:$J$14,"",0)</f>
        <v>0</v>
      </c>
      <c r="AC73" s="79">
        <f>_xlfn.XLOOKUP($B73,'Partie 3'!$H$4:$H$14,'Partie 3'!$K$4:$K$14,"",0)</f>
        <v>0</v>
      </c>
      <c r="AD73" s="79">
        <f>_xlfn.XLOOKUP($B73,'Partie 3'!$I$4:$I$14,'Partie 3'!$K$4:$K$14,"",0)</f>
        <v>0</v>
      </c>
      <c r="AE73" s="79">
        <f>_xlfn.XLOOKUP($B73,'Partie 3'!$D$4:$D$14,'Partie 3'!$K$4:$K$14,"",0)</f>
        <v>0</v>
      </c>
      <c r="AF73" s="79">
        <f>_xlfn.XLOOKUP($B73,'Partie 3'!$E$4:$E$14,'Partie 3'!$K$4:$K$14,"",0)</f>
        <v>0</v>
      </c>
      <c r="AG73" s="79">
        <f>_xlfn.XLOOKUP($B73,'Partie 3'!$H$4:$H$14,'Partie 3'!$J$4:$J$14,"",0)</f>
        <v>0</v>
      </c>
      <c r="AH73" s="79">
        <f>_xlfn.XLOOKUP($B73,'Partie 3'!$I$4:$I$14,'Partie 3'!$K$4:$K$14,"",0)</f>
        <v>0</v>
      </c>
      <c r="AI73" s="79">
        <f t="shared" si="27"/>
        <v>0</v>
      </c>
      <c r="AJ73" s="82">
        <f t="shared" si="28"/>
        <v>0</v>
      </c>
      <c r="AK73" s="82">
        <f t="shared" si="29"/>
        <v>0</v>
      </c>
      <c r="AL73" s="82">
        <f t="shared" si="30"/>
        <v>0</v>
      </c>
      <c r="AM73" s="79">
        <f>_xlfn.XLOOKUP($B73,'Partie 4'!$D$4:$D$14,'Partie 4'!$J$4:$J$14,"",0)</f>
        <v>0</v>
      </c>
      <c r="AN73" s="79">
        <f>_xlfn.XLOOKUP($B73,'Partie 4'!$E$4:$E$14,'Partie 4'!$J$4:$J$14,"",0)</f>
        <v>0</v>
      </c>
      <c r="AO73" s="79">
        <f>_xlfn.XLOOKUP($B73,'Partie 4'!$H$4:$H$14,'Partie 4'!$K$4:$K$14,"",0)</f>
        <v>0</v>
      </c>
      <c r="AP73" s="79">
        <f>_xlfn.XLOOKUP($B73,'Partie 4'!$I$4:$I$14,'Partie 4'!$K$4:$K$14,"",0)</f>
        <v>0</v>
      </c>
      <c r="AQ73" s="79">
        <f>_xlfn.XLOOKUP($B73,'Partie 4'!$D$4:$D$14,'Partie 4'!$K$4:$K$14,"",0)</f>
        <v>0</v>
      </c>
      <c r="AR73" s="79">
        <f>_xlfn.XLOOKUP($B73,'Partie 4'!$E$4:$E$14,'Partie 4'!$K$4:$K$14,"",0)</f>
        <v>0</v>
      </c>
      <c r="AS73" s="79">
        <f>_xlfn.XLOOKUP($B73,'Partie 4'!$H$4:$H$14,'Partie 4'!$J$4:$J$14,"",0)</f>
        <v>0</v>
      </c>
      <c r="AT73" s="79">
        <f>_xlfn.XLOOKUP($B73,'Partie 4'!$I$4:$I$14,'Partie 4'!$J$4:$J$14,"",0)</f>
        <v>0</v>
      </c>
      <c r="AU73" s="79">
        <f t="shared" si="31"/>
        <v>0</v>
      </c>
      <c r="AV73" s="83">
        <f t="shared" si="32"/>
        <v>0</v>
      </c>
      <c r="AW73" s="83">
        <f t="shared" si="33"/>
        <v>0</v>
      </c>
      <c r="AX73" s="83">
        <f t="shared" si="34"/>
        <v>0</v>
      </c>
      <c r="AY73" s="84">
        <f t="shared" si="35"/>
        <v>0</v>
      </c>
      <c r="AZ73" s="79">
        <f t="shared" si="36"/>
        <v>0</v>
      </c>
      <c r="BA73" s="79">
        <f t="shared" si="37"/>
        <v>0</v>
      </c>
    </row>
    <row r="74" spans="1:53" ht="15.75" hidden="1" x14ac:dyDescent="0.2">
      <c r="A74" s="70" t="str">
        <f>IF(B74="","",COUNTIF($B$6:B74,"&gt;&amp;0"))</f>
        <v/>
      </c>
      <c r="B74" s="70" t="str">
        <f>IF(ISBLANK(Inscriptions!B70),"",Inscriptions!B70)</f>
        <v/>
      </c>
      <c r="C74" s="79">
        <f>_xlfn.XLOOKUP($B74,'Partie 1'!$D$4:$D$14,'Partie 1'!$J$4:$J$14,"",0)</f>
        <v>0</v>
      </c>
      <c r="D74" s="79">
        <f>_xlfn.XLOOKUP($B74,'Partie 1'!$E$4:$E$14,'Partie 1'!$J$4:$J$14,"",0)</f>
        <v>0</v>
      </c>
      <c r="E74" s="79">
        <f>_xlfn.XLOOKUP($B74,'Partie 1'!$H$4:$H$14,'Partie 1'!$K$4:$K$14,"",0)</f>
        <v>0</v>
      </c>
      <c r="F74" s="79">
        <f>_xlfn.XLOOKUP($B74,'Partie 1'!$I$4:$I$14,'Partie 1'!$K$4:$K$14,"",0)</f>
        <v>0</v>
      </c>
      <c r="G74" s="79">
        <f>_xlfn.XLOOKUP($B74,'Partie 1'!$D$4:$D$14,'Partie 1'!$K$4:$K$14,"",0)</f>
        <v>0</v>
      </c>
      <c r="H74" s="79">
        <f>_xlfn.XLOOKUP($B74,'Partie 1'!$E$4:$E$14,'Partie 1'!$K$4:$K$14,"",0)</f>
        <v>0</v>
      </c>
      <c r="I74" s="79">
        <f>_xlfn.XLOOKUP($B74,'Partie 1'!$H$4:$H$14,'Partie 1'!$J$4:$J$14,"",0)</f>
        <v>0</v>
      </c>
      <c r="J74" s="79">
        <f>_xlfn.XLOOKUP($B74,'Partie 1'!$I$4:$I$14,'Partie 1'!$J$4:$J$14,"",0)</f>
        <v>0</v>
      </c>
      <c r="K74" s="79">
        <f t="shared" si="19"/>
        <v>0</v>
      </c>
      <c r="L74" s="80">
        <f t="shared" si="20"/>
        <v>0</v>
      </c>
      <c r="M74" s="80">
        <f t="shared" si="21"/>
        <v>0</v>
      </c>
      <c r="N74" s="80">
        <f t="shared" si="22"/>
        <v>0</v>
      </c>
      <c r="O74" s="79">
        <f>_xlfn.XLOOKUP($B74,'Partie 2'!$D$4:$D$14,'Partie 2'!$J$4:$J$14,"",0)</f>
        <v>0</v>
      </c>
      <c r="P74" s="79">
        <f>_xlfn.XLOOKUP($B74,'Partie 2'!$E$4:$E$14,'Partie 2'!$J$4:$J$14,"",0)</f>
        <v>0</v>
      </c>
      <c r="Q74" s="79">
        <f>_xlfn.XLOOKUP($B74,'Partie 2'!$H$4:$H$14,'Partie 2'!$K$4:$K$14,"",0)</f>
        <v>0</v>
      </c>
      <c r="R74" s="79">
        <f>_xlfn.XLOOKUP($B74,'Partie 2'!$I$4:$I$14,'Partie 2'!$K$4:$K$14,"",0)</f>
        <v>0</v>
      </c>
      <c r="S74" s="79">
        <f>_xlfn.XLOOKUP($B74,'Partie 2'!$D$4:$D$14,'Partie 2'!$K$4:$K$14,"",0)</f>
        <v>0</v>
      </c>
      <c r="T74" s="79">
        <f>_xlfn.XLOOKUP($B74,'Partie 2'!$E$4:$E$14,'Partie 2'!$K$4:$K$14,"",0)</f>
        <v>0</v>
      </c>
      <c r="U74" s="79">
        <f>_xlfn.XLOOKUP($B74,'Partie 2'!$H$4:$H$14,'Partie 2'!$J$4:$J$14,"",0)</f>
        <v>0</v>
      </c>
      <c r="V74" s="79">
        <f>_xlfn.XLOOKUP($B74,'Partie 2'!$I$4:$I$14,'Partie 2'!$J$4:$J$14,"",0)</f>
        <v>0</v>
      </c>
      <c r="W74" s="79">
        <f t="shared" si="23"/>
        <v>0</v>
      </c>
      <c r="X74" s="81">
        <f t="shared" si="24"/>
        <v>0</v>
      </c>
      <c r="Y74" s="81">
        <f t="shared" si="25"/>
        <v>0</v>
      </c>
      <c r="Z74" s="81">
        <f t="shared" si="26"/>
        <v>0</v>
      </c>
      <c r="AA74" s="79">
        <f>_xlfn.XLOOKUP($B74,'Partie 3'!$D$4:$D$14,'Partie 3'!$J$4:$J$14,"",0)</f>
        <v>0</v>
      </c>
      <c r="AB74" s="79">
        <f>_xlfn.XLOOKUP($B74,'Partie 3'!$E$4:$E$14,'Partie 3'!$J$4:$J$14,"",0)</f>
        <v>0</v>
      </c>
      <c r="AC74" s="79">
        <f>_xlfn.XLOOKUP($B74,'Partie 3'!$H$4:$H$14,'Partie 3'!$K$4:$K$14,"",0)</f>
        <v>0</v>
      </c>
      <c r="AD74" s="79">
        <f>_xlfn.XLOOKUP($B74,'Partie 3'!$I$4:$I$14,'Partie 3'!$K$4:$K$14,"",0)</f>
        <v>0</v>
      </c>
      <c r="AE74" s="79">
        <f>_xlfn.XLOOKUP($B74,'Partie 3'!$D$4:$D$14,'Partie 3'!$K$4:$K$14,"",0)</f>
        <v>0</v>
      </c>
      <c r="AF74" s="79">
        <f>_xlfn.XLOOKUP($B74,'Partie 3'!$E$4:$E$14,'Partie 3'!$K$4:$K$14,"",0)</f>
        <v>0</v>
      </c>
      <c r="AG74" s="79">
        <f>_xlfn.XLOOKUP($B74,'Partie 3'!$H$4:$H$14,'Partie 3'!$J$4:$J$14,"",0)</f>
        <v>0</v>
      </c>
      <c r="AH74" s="79">
        <f>_xlfn.XLOOKUP($B74,'Partie 3'!$I$4:$I$14,'Partie 3'!$K$4:$K$14,"",0)</f>
        <v>0</v>
      </c>
      <c r="AI74" s="79">
        <f t="shared" si="27"/>
        <v>0</v>
      </c>
      <c r="AJ74" s="82">
        <f t="shared" si="28"/>
        <v>0</v>
      </c>
      <c r="AK74" s="82">
        <f t="shared" si="29"/>
        <v>0</v>
      </c>
      <c r="AL74" s="82">
        <f t="shared" si="30"/>
        <v>0</v>
      </c>
      <c r="AM74" s="79">
        <f>_xlfn.XLOOKUP($B74,'Partie 4'!$D$4:$D$14,'Partie 4'!$J$4:$J$14,"",0)</f>
        <v>0</v>
      </c>
      <c r="AN74" s="79">
        <f>_xlfn.XLOOKUP($B74,'Partie 4'!$E$4:$E$14,'Partie 4'!$J$4:$J$14,"",0)</f>
        <v>0</v>
      </c>
      <c r="AO74" s="79">
        <f>_xlfn.XLOOKUP($B74,'Partie 4'!$H$4:$H$14,'Partie 4'!$K$4:$K$14,"",0)</f>
        <v>0</v>
      </c>
      <c r="AP74" s="79">
        <f>_xlfn.XLOOKUP($B74,'Partie 4'!$I$4:$I$14,'Partie 4'!$K$4:$K$14,"",0)</f>
        <v>0</v>
      </c>
      <c r="AQ74" s="79">
        <f>_xlfn.XLOOKUP($B74,'Partie 4'!$D$4:$D$14,'Partie 4'!$K$4:$K$14,"",0)</f>
        <v>0</v>
      </c>
      <c r="AR74" s="79">
        <f>_xlfn.XLOOKUP($B74,'Partie 4'!$E$4:$E$14,'Partie 4'!$K$4:$K$14,"",0)</f>
        <v>0</v>
      </c>
      <c r="AS74" s="79">
        <f>_xlfn.XLOOKUP($B74,'Partie 4'!$H$4:$H$14,'Partie 4'!$J$4:$J$14,"",0)</f>
        <v>0</v>
      </c>
      <c r="AT74" s="79">
        <f>_xlfn.XLOOKUP($B74,'Partie 4'!$I$4:$I$14,'Partie 4'!$J$4:$J$14,"",0)</f>
        <v>0</v>
      </c>
      <c r="AU74" s="79">
        <f t="shared" si="31"/>
        <v>0</v>
      </c>
      <c r="AV74" s="83">
        <f t="shared" si="32"/>
        <v>0</v>
      </c>
      <c r="AW74" s="83">
        <f t="shared" si="33"/>
        <v>0</v>
      </c>
      <c r="AX74" s="83">
        <f t="shared" si="34"/>
        <v>0</v>
      </c>
      <c r="AY74" s="84">
        <f t="shared" si="35"/>
        <v>0</v>
      </c>
      <c r="AZ74" s="79">
        <f t="shared" si="36"/>
        <v>0</v>
      </c>
      <c r="BA74" s="79">
        <f t="shared" si="37"/>
        <v>0</v>
      </c>
    </row>
    <row r="75" spans="1:53" ht="15.75" hidden="1" x14ac:dyDescent="0.2">
      <c r="A75" s="70" t="str">
        <f>IF(B75="","",COUNTIF($B$6:B75,"&gt;&amp;0"))</f>
        <v/>
      </c>
      <c r="B75" s="70" t="str">
        <f>IF(ISBLANK(Inscriptions!B71),"",Inscriptions!B71)</f>
        <v/>
      </c>
      <c r="C75" s="79">
        <f>_xlfn.XLOOKUP($B75,'Partie 1'!$D$4:$D$14,'Partie 1'!$J$4:$J$14,"",0)</f>
        <v>0</v>
      </c>
      <c r="D75" s="79">
        <f>_xlfn.XLOOKUP($B75,'Partie 1'!$E$4:$E$14,'Partie 1'!$J$4:$J$14,"",0)</f>
        <v>0</v>
      </c>
      <c r="E75" s="79">
        <f>_xlfn.XLOOKUP($B75,'Partie 1'!$H$4:$H$14,'Partie 1'!$K$4:$K$14,"",0)</f>
        <v>0</v>
      </c>
      <c r="F75" s="79">
        <f>_xlfn.XLOOKUP($B75,'Partie 1'!$I$4:$I$14,'Partie 1'!$K$4:$K$14,"",0)</f>
        <v>0</v>
      </c>
      <c r="G75" s="79">
        <f>_xlfn.XLOOKUP($B75,'Partie 1'!$D$4:$D$14,'Partie 1'!$K$4:$K$14,"",0)</f>
        <v>0</v>
      </c>
      <c r="H75" s="79">
        <f>_xlfn.XLOOKUP($B75,'Partie 1'!$E$4:$E$14,'Partie 1'!$K$4:$K$14,"",0)</f>
        <v>0</v>
      </c>
      <c r="I75" s="79">
        <f>_xlfn.XLOOKUP($B75,'Partie 1'!$H$4:$H$14,'Partie 1'!$J$4:$J$14,"",0)</f>
        <v>0</v>
      </c>
      <c r="J75" s="79">
        <f>_xlfn.XLOOKUP($B75,'Partie 1'!$I$4:$I$14,'Partie 1'!$J$4:$J$14,"",0)</f>
        <v>0</v>
      </c>
      <c r="K75" s="79">
        <f t="shared" si="19"/>
        <v>0</v>
      </c>
      <c r="L75" s="80">
        <f t="shared" si="20"/>
        <v>0</v>
      </c>
      <c r="M75" s="80">
        <f t="shared" si="21"/>
        <v>0</v>
      </c>
      <c r="N75" s="80">
        <f t="shared" si="22"/>
        <v>0</v>
      </c>
      <c r="O75" s="79">
        <f>_xlfn.XLOOKUP($B75,'Partie 2'!$D$4:$D$14,'Partie 2'!$J$4:$J$14,"",0)</f>
        <v>0</v>
      </c>
      <c r="P75" s="79">
        <f>_xlfn.XLOOKUP($B75,'Partie 2'!$E$4:$E$14,'Partie 2'!$J$4:$J$14,"",0)</f>
        <v>0</v>
      </c>
      <c r="Q75" s="79">
        <f>_xlfn.XLOOKUP($B75,'Partie 2'!$H$4:$H$14,'Partie 2'!$K$4:$K$14,"",0)</f>
        <v>0</v>
      </c>
      <c r="R75" s="79">
        <f>_xlfn.XLOOKUP($B75,'Partie 2'!$I$4:$I$14,'Partie 2'!$K$4:$K$14,"",0)</f>
        <v>0</v>
      </c>
      <c r="S75" s="79">
        <f>_xlfn.XLOOKUP($B75,'Partie 2'!$D$4:$D$14,'Partie 2'!$K$4:$K$14,"",0)</f>
        <v>0</v>
      </c>
      <c r="T75" s="79">
        <f>_xlfn.XLOOKUP($B75,'Partie 2'!$E$4:$E$14,'Partie 2'!$K$4:$K$14,"",0)</f>
        <v>0</v>
      </c>
      <c r="U75" s="79">
        <f>_xlfn.XLOOKUP($B75,'Partie 2'!$H$4:$H$14,'Partie 2'!$J$4:$J$14,"",0)</f>
        <v>0</v>
      </c>
      <c r="V75" s="79">
        <f>_xlfn.XLOOKUP($B75,'Partie 2'!$I$4:$I$14,'Partie 2'!$J$4:$J$14,"",0)</f>
        <v>0</v>
      </c>
      <c r="W75" s="79">
        <f t="shared" si="23"/>
        <v>0</v>
      </c>
      <c r="X75" s="81">
        <f t="shared" si="24"/>
        <v>0</v>
      </c>
      <c r="Y75" s="81">
        <f t="shared" si="25"/>
        <v>0</v>
      </c>
      <c r="Z75" s="81">
        <f t="shared" si="26"/>
        <v>0</v>
      </c>
      <c r="AA75" s="79">
        <f>_xlfn.XLOOKUP($B75,'Partie 3'!$D$4:$D$14,'Partie 3'!$J$4:$J$14,"",0)</f>
        <v>0</v>
      </c>
      <c r="AB75" s="79">
        <f>_xlfn.XLOOKUP($B75,'Partie 3'!$E$4:$E$14,'Partie 3'!$J$4:$J$14,"",0)</f>
        <v>0</v>
      </c>
      <c r="AC75" s="79">
        <f>_xlfn.XLOOKUP($B75,'Partie 3'!$H$4:$H$14,'Partie 3'!$K$4:$K$14,"",0)</f>
        <v>0</v>
      </c>
      <c r="AD75" s="79">
        <f>_xlfn.XLOOKUP($B75,'Partie 3'!$I$4:$I$14,'Partie 3'!$K$4:$K$14,"",0)</f>
        <v>0</v>
      </c>
      <c r="AE75" s="79">
        <f>_xlfn.XLOOKUP($B75,'Partie 3'!$D$4:$D$14,'Partie 3'!$K$4:$K$14,"",0)</f>
        <v>0</v>
      </c>
      <c r="AF75" s="79">
        <f>_xlfn.XLOOKUP($B75,'Partie 3'!$E$4:$E$14,'Partie 3'!$K$4:$K$14,"",0)</f>
        <v>0</v>
      </c>
      <c r="AG75" s="79">
        <f>_xlfn.XLOOKUP($B75,'Partie 3'!$H$4:$H$14,'Partie 3'!$J$4:$J$14,"",0)</f>
        <v>0</v>
      </c>
      <c r="AH75" s="79">
        <f>_xlfn.XLOOKUP($B75,'Partie 3'!$I$4:$I$14,'Partie 3'!$K$4:$K$14,"",0)</f>
        <v>0</v>
      </c>
      <c r="AI75" s="79">
        <f t="shared" si="27"/>
        <v>0</v>
      </c>
      <c r="AJ75" s="82">
        <f t="shared" si="28"/>
        <v>0</v>
      </c>
      <c r="AK75" s="82">
        <f t="shared" si="29"/>
        <v>0</v>
      </c>
      <c r="AL75" s="82">
        <f t="shared" si="30"/>
        <v>0</v>
      </c>
      <c r="AM75" s="79">
        <f>_xlfn.XLOOKUP($B75,'Partie 4'!$D$4:$D$14,'Partie 4'!$J$4:$J$14,"",0)</f>
        <v>0</v>
      </c>
      <c r="AN75" s="79">
        <f>_xlfn.XLOOKUP($B75,'Partie 4'!$E$4:$E$14,'Partie 4'!$J$4:$J$14,"",0)</f>
        <v>0</v>
      </c>
      <c r="AO75" s="79">
        <f>_xlfn.XLOOKUP($B75,'Partie 4'!$H$4:$H$14,'Partie 4'!$K$4:$K$14,"",0)</f>
        <v>0</v>
      </c>
      <c r="AP75" s="79">
        <f>_xlfn.XLOOKUP($B75,'Partie 4'!$I$4:$I$14,'Partie 4'!$K$4:$K$14,"",0)</f>
        <v>0</v>
      </c>
      <c r="AQ75" s="79">
        <f>_xlfn.XLOOKUP($B75,'Partie 4'!$D$4:$D$14,'Partie 4'!$K$4:$K$14,"",0)</f>
        <v>0</v>
      </c>
      <c r="AR75" s="79">
        <f>_xlfn.XLOOKUP($B75,'Partie 4'!$E$4:$E$14,'Partie 4'!$K$4:$K$14,"",0)</f>
        <v>0</v>
      </c>
      <c r="AS75" s="79">
        <f>_xlfn.XLOOKUP($B75,'Partie 4'!$H$4:$H$14,'Partie 4'!$J$4:$J$14,"",0)</f>
        <v>0</v>
      </c>
      <c r="AT75" s="79">
        <f>_xlfn.XLOOKUP($B75,'Partie 4'!$I$4:$I$14,'Partie 4'!$J$4:$J$14,"",0)</f>
        <v>0</v>
      </c>
      <c r="AU75" s="79">
        <f t="shared" si="31"/>
        <v>0</v>
      </c>
      <c r="AV75" s="83">
        <f t="shared" si="32"/>
        <v>0</v>
      </c>
      <c r="AW75" s="83">
        <f t="shared" si="33"/>
        <v>0</v>
      </c>
      <c r="AX75" s="83">
        <f t="shared" si="34"/>
        <v>0</v>
      </c>
      <c r="AY75" s="84">
        <f t="shared" si="35"/>
        <v>0</v>
      </c>
      <c r="AZ75" s="79">
        <f t="shared" si="36"/>
        <v>0</v>
      </c>
      <c r="BA75" s="79">
        <f t="shared" si="37"/>
        <v>0</v>
      </c>
    </row>
    <row r="76" spans="1:53" ht="15.75" hidden="1" x14ac:dyDescent="0.2">
      <c r="A76" s="70" t="str">
        <f>IF(B76="","",COUNTIF($B$6:B76,"&gt;&amp;0"))</f>
        <v/>
      </c>
      <c r="B76" s="70" t="str">
        <f>IF(ISBLANK(Inscriptions!B72),"",Inscriptions!B72)</f>
        <v/>
      </c>
      <c r="C76" s="79">
        <f>_xlfn.XLOOKUP($B76,'Partie 1'!$D$4:$D$14,'Partie 1'!$J$4:$J$14,"",0)</f>
        <v>0</v>
      </c>
      <c r="D76" s="79">
        <f>_xlfn.XLOOKUP($B76,'Partie 1'!$E$4:$E$14,'Partie 1'!$J$4:$J$14,"",0)</f>
        <v>0</v>
      </c>
      <c r="E76" s="79">
        <f>_xlfn.XLOOKUP($B76,'Partie 1'!$H$4:$H$14,'Partie 1'!$K$4:$K$14,"",0)</f>
        <v>0</v>
      </c>
      <c r="F76" s="79">
        <f>_xlfn.XLOOKUP($B76,'Partie 1'!$I$4:$I$14,'Partie 1'!$K$4:$K$14,"",0)</f>
        <v>0</v>
      </c>
      <c r="G76" s="79">
        <f>_xlfn.XLOOKUP($B76,'Partie 1'!$D$4:$D$14,'Partie 1'!$K$4:$K$14,"",0)</f>
        <v>0</v>
      </c>
      <c r="H76" s="79">
        <f>_xlfn.XLOOKUP($B76,'Partie 1'!$E$4:$E$14,'Partie 1'!$K$4:$K$14,"",0)</f>
        <v>0</v>
      </c>
      <c r="I76" s="79">
        <f>_xlfn.XLOOKUP($B76,'Partie 1'!$H$4:$H$14,'Partie 1'!$J$4:$J$14,"",0)</f>
        <v>0</v>
      </c>
      <c r="J76" s="79">
        <f>_xlfn.XLOOKUP($B76,'Partie 1'!$I$4:$I$14,'Partie 1'!$J$4:$J$14,"",0)</f>
        <v>0</v>
      </c>
      <c r="K76" s="79">
        <f t="shared" si="19"/>
        <v>0</v>
      </c>
      <c r="L76" s="80">
        <f t="shared" si="20"/>
        <v>0</v>
      </c>
      <c r="M76" s="80">
        <f t="shared" si="21"/>
        <v>0</v>
      </c>
      <c r="N76" s="80">
        <f t="shared" si="22"/>
        <v>0</v>
      </c>
      <c r="O76" s="79">
        <f>_xlfn.XLOOKUP($B76,'Partie 2'!$D$4:$D$14,'Partie 2'!$J$4:$J$14,"",0)</f>
        <v>0</v>
      </c>
      <c r="P76" s="79">
        <f>_xlfn.XLOOKUP($B76,'Partie 2'!$E$4:$E$14,'Partie 2'!$J$4:$J$14,"",0)</f>
        <v>0</v>
      </c>
      <c r="Q76" s="79">
        <f>_xlfn.XLOOKUP($B76,'Partie 2'!$H$4:$H$14,'Partie 2'!$K$4:$K$14,"",0)</f>
        <v>0</v>
      </c>
      <c r="R76" s="79">
        <f>_xlfn.XLOOKUP($B76,'Partie 2'!$I$4:$I$14,'Partie 2'!$K$4:$K$14,"",0)</f>
        <v>0</v>
      </c>
      <c r="S76" s="79">
        <f>_xlfn.XLOOKUP($B76,'Partie 2'!$D$4:$D$14,'Partie 2'!$K$4:$K$14,"",0)</f>
        <v>0</v>
      </c>
      <c r="T76" s="79">
        <f>_xlfn.XLOOKUP($B76,'Partie 2'!$E$4:$E$14,'Partie 2'!$K$4:$K$14,"",0)</f>
        <v>0</v>
      </c>
      <c r="U76" s="79">
        <f>_xlfn.XLOOKUP($B76,'Partie 2'!$H$4:$H$14,'Partie 2'!$J$4:$J$14,"",0)</f>
        <v>0</v>
      </c>
      <c r="V76" s="79">
        <f>_xlfn.XLOOKUP($B76,'Partie 2'!$I$4:$I$14,'Partie 2'!$J$4:$J$14,"",0)</f>
        <v>0</v>
      </c>
      <c r="W76" s="79">
        <f t="shared" si="23"/>
        <v>0</v>
      </c>
      <c r="X76" s="81">
        <f t="shared" si="24"/>
        <v>0</v>
      </c>
      <c r="Y76" s="81">
        <f t="shared" si="25"/>
        <v>0</v>
      </c>
      <c r="Z76" s="81">
        <f t="shared" si="26"/>
        <v>0</v>
      </c>
      <c r="AA76" s="79">
        <f>_xlfn.XLOOKUP($B76,'Partie 3'!$D$4:$D$14,'Partie 3'!$J$4:$J$14,"",0)</f>
        <v>0</v>
      </c>
      <c r="AB76" s="79">
        <f>_xlfn.XLOOKUP($B76,'Partie 3'!$E$4:$E$14,'Partie 3'!$J$4:$J$14,"",0)</f>
        <v>0</v>
      </c>
      <c r="AC76" s="79">
        <f>_xlfn.XLOOKUP($B76,'Partie 3'!$H$4:$H$14,'Partie 3'!$K$4:$K$14,"",0)</f>
        <v>0</v>
      </c>
      <c r="AD76" s="79">
        <f>_xlfn.XLOOKUP($B76,'Partie 3'!$I$4:$I$14,'Partie 3'!$K$4:$K$14,"",0)</f>
        <v>0</v>
      </c>
      <c r="AE76" s="79">
        <f>_xlfn.XLOOKUP($B76,'Partie 3'!$D$4:$D$14,'Partie 3'!$K$4:$K$14,"",0)</f>
        <v>0</v>
      </c>
      <c r="AF76" s="79">
        <f>_xlfn.XLOOKUP($B76,'Partie 3'!$E$4:$E$14,'Partie 3'!$K$4:$K$14,"",0)</f>
        <v>0</v>
      </c>
      <c r="AG76" s="79">
        <f>_xlfn.XLOOKUP($B76,'Partie 3'!$H$4:$H$14,'Partie 3'!$J$4:$J$14,"",0)</f>
        <v>0</v>
      </c>
      <c r="AH76" s="79">
        <f>_xlfn.XLOOKUP($B76,'Partie 3'!$I$4:$I$14,'Partie 3'!$K$4:$K$14,"",0)</f>
        <v>0</v>
      </c>
      <c r="AI76" s="79">
        <f t="shared" si="27"/>
        <v>0</v>
      </c>
      <c r="AJ76" s="82">
        <f t="shared" si="28"/>
        <v>0</v>
      </c>
      <c r="AK76" s="82">
        <f t="shared" si="29"/>
        <v>0</v>
      </c>
      <c r="AL76" s="82">
        <f t="shared" si="30"/>
        <v>0</v>
      </c>
      <c r="AM76" s="79">
        <f>_xlfn.XLOOKUP($B76,'Partie 4'!$D$4:$D$14,'Partie 4'!$J$4:$J$14,"",0)</f>
        <v>0</v>
      </c>
      <c r="AN76" s="79">
        <f>_xlfn.XLOOKUP($B76,'Partie 4'!$E$4:$E$14,'Partie 4'!$J$4:$J$14,"",0)</f>
        <v>0</v>
      </c>
      <c r="AO76" s="79">
        <f>_xlfn.XLOOKUP($B76,'Partie 4'!$H$4:$H$14,'Partie 4'!$K$4:$K$14,"",0)</f>
        <v>0</v>
      </c>
      <c r="AP76" s="79">
        <f>_xlfn.XLOOKUP($B76,'Partie 4'!$I$4:$I$14,'Partie 4'!$K$4:$K$14,"",0)</f>
        <v>0</v>
      </c>
      <c r="AQ76" s="79">
        <f>_xlfn.XLOOKUP($B76,'Partie 4'!$D$4:$D$14,'Partie 4'!$K$4:$K$14,"",0)</f>
        <v>0</v>
      </c>
      <c r="AR76" s="79">
        <f>_xlfn.XLOOKUP($B76,'Partie 4'!$E$4:$E$14,'Partie 4'!$K$4:$K$14,"",0)</f>
        <v>0</v>
      </c>
      <c r="AS76" s="79">
        <f>_xlfn.XLOOKUP($B76,'Partie 4'!$H$4:$H$14,'Partie 4'!$J$4:$J$14,"",0)</f>
        <v>0</v>
      </c>
      <c r="AT76" s="79">
        <f>_xlfn.XLOOKUP($B76,'Partie 4'!$I$4:$I$14,'Partie 4'!$J$4:$J$14,"",0)</f>
        <v>0</v>
      </c>
      <c r="AU76" s="79">
        <f t="shared" si="31"/>
        <v>0</v>
      </c>
      <c r="AV76" s="83">
        <f t="shared" si="32"/>
        <v>0</v>
      </c>
      <c r="AW76" s="83">
        <f t="shared" si="33"/>
        <v>0</v>
      </c>
      <c r="AX76" s="83">
        <f t="shared" si="34"/>
        <v>0</v>
      </c>
      <c r="AY76" s="84">
        <f t="shared" si="35"/>
        <v>0</v>
      </c>
      <c r="AZ76" s="79">
        <f t="shared" si="36"/>
        <v>0</v>
      </c>
      <c r="BA76" s="79">
        <f t="shared" si="37"/>
        <v>0</v>
      </c>
    </row>
    <row r="77" spans="1:53" ht="15.75" hidden="1" x14ac:dyDescent="0.2">
      <c r="A77" s="70" t="str">
        <f>IF(B77="","",COUNTIF($B$6:B77,"&gt;&amp;0"))</f>
        <v/>
      </c>
      <c r="B77" s="70" t="str">
        <f>IF(ISBLANK(Inscriptions!B73),"",Inscriptions!B73)</f>
        <v/>
      </c>
      <c r="C77" s="79">
        <f>_xlfn.XLOOKUP($B77,'Partie 1'!$D$4:$D$14,'Partie 1'!$J$4:$J$14,"",0)</f>
        <v>0</v>
      </c>
      <c r="D77" s="79">
        <f>_xlfn.XLOOKUP($B77,'Partie 1'!$E$4:$E$14,'Partie 1'!$J$4:$J$14,"",0)</f>
        <v>0</v>
      </c>
      <c r="E77" s="79">
        <f>_xlfn.XLOOKUP($B77,'Partie 1'!$H$4:$H$14,'Partie 1'!$K$4:$K$14,"",0)</f>
        <v>0</v>
      </c>
      <c r="F77" s="79">
        <f>_xlfn.XLOOKUP($B77,'Partie 1'!$I$4:$I$14,'Partie 1'!$K$4:$K$14,"",0)</f>
        <v>0</v>
      </c>
      <c r="G77" s="79">
        <f>_xlfn.XLOOKUP($B77,'Partie 1'!$D$4:$D$14,'Partie 1'!$K$4:$K$14,"",0)</f>
        <v>0</v>
      </c>
      <c r="H77" s="79">
        <f>_xlfn.XLOOKUP($B77,'Partie 1'!$E$4:$E$14,'Partie 1'!$K$4:$K$14,"",0)</f>
        <v>0</v>
      </c>
      <c r="I77" s="79">
        <f>_xlfn.XLOOKUP($B77,'Partie 1'!$H$4:$H$14,'Partie 1'!$J$4:$J$14,"",0)</f>
        <v>0</v>
      </c>
      <c r="J77" s="79">
        <f>_xlfn.XLOOKUP($B77,'Partie 1'!$I$4:$I$14,'Partie 1'!$J$4:$J$14,"",0)</f>
        <v>0</v>
      </c>
      <c r="K77" s="79">
        <f t="shared" si="19"/>
        <v>0</v>
      </c>
      <c r="L77" s="80">
        <f t="shared" si="20"/>
        <v>0</v>
      </c>
      <c r="M77" s="80">
        <f t="shared" si="21"/>
        <v>0</v>
      </c>
      <c r="N77" s="80">
        <f t="shared" si="22"/>
        <v>0</v>
      </c>
      <c r="O77" s="79">
        <f>_xlfn.XLOOKUP($B77,'Partie 2'!$D$4:$D$14,'Partie 2'!$J$4:$J$14,"",0)</f>
        <v>0</v>
      </c>
      <c r="P77" s="79">
        <f>_xlfn.XLOOKUP($B77,'Partie 2'!$E$4:$E$14,'Partie 2'!$J$4:$J$14,"",0)</f>
        <v>0</v>
      </c>
      <c r="Q77" s="79">
        <f>_xlfn.XLOOKUP($B77,'Partie 2'!$H$4:$H$14,'Partie 2'!$K$4:$K$14,"",0)</f>
        <v>0</v>
      </c>
      <c r="R77" s="79">
        <f>_xlfn.XLOOKUP($B77,'Partie 2'!$I$4:$I$14,'Partie 2'!$K$4:$K$14,"",0)</f>
        <v>0</v>
      </c>
      <c r="S77" s="79">
        <f>_xlfn.XLOOKUP($B77,'Partie 2'!$D$4:$D$14,'Partie 2'!$K$4:$K$14,"",0)</f>
        <v>0</v>
      </c>
      <c r="T77" s="79">
        <f>_xlfn.XLOOKUP($B77,'Partie 2'!$E$4:$E$14,'Partie 2'!$K$4:$K$14,"",0)</f>
        <v>0</v>
      </c>
      <c r="U77" s="79">
        <f>_xlfn.XLOOKUP($B77,'Partie 2'!$H$4:$H$14,'Partie 2'!$J$4:$J$14,"",0)</f>
        <v>0</v>
      </c>
      <c r="V77" s="79">
        <f>_xlfn.XLOOKUP($B77,'Partie 2'!$I$4:$I$14,'Partie 2'!$J$4:$J$14,"",0)</f>
        <v>0</v>
      </c>
      <c r="W77" s="79">
        <f t="shared" si="23"/>
        <v>0</v>
      </c>
      <c r="X77" s="81">
        <f t="shared" si="24"/>
        <v>0</v>
      </c>
      <c r="Y77" s="81">
        <f t="shared" si="25"/>
        <v>0</v>
      </c>
      <c r="Z77" s="81">
        <f t="shared" si="26"/>
        <v>0</v>
      </c>
      <c r="AA77" s="79">
        <f>_xlfn.XLOOKUP($B77,'Partie 3'!$D$4:$D$14,'Partie 3'!$J$4:$J$14,"",0)</f>
        <v>0</v>
      </c>
      <c r="AB77" s="79">
        <f>_xlfn.XLOOKUP($B77,'Partie 3'!$E$4:$E$14,'Partie 3'!$J$4:$J$14,"",0)</f>
        <v>0</v>
      </c>
      <c r="AC77" s="79">
        <f>_xlfn.XLOOKUP($B77,'Partie 3'!$H$4:$H$14,'Partie 3'!$K$4:$K$14,"",0)</f>
        <v>0</v>
      </c>
      <c r="AD77" s="79">
        <f>_xlfn.XLOOKUP($B77,'Partie 3'!$I$4:$I$14,'Partie 3'!$K$4:$K$14,"",0)</f>
        <v>0</v>
      </c>
      <c r="AE77" s="79">
        <f>_xlfn.XLOOKUP($B77,'Partie 3'!$D$4:$D$14,'Partie 3'!$K$4:$K$14,"",0)</f>
        <v>0</v>
      </c>
      <c r="AF77" s="79">
        <f>_xlfn.XLOOKUP($B77,'Partie 3'!$E$4:$E$14,'Partie 3'!$K$4:$K$14,"",0)</f>
        <v>0</v>
      </c>
      <c r="AG77" s="79">
        <f>_xlfn.XLOOKUP($B77,'Partie 3'!$H$4:$H$14,'Partie 3'!$J$4:$J$14,"",0)</f>
        <v>0</v>
      </c>
      <c r="AH77" s="79">
        <f>_xlfn.XLOOKUP($B77,'Partie 3'!$I$4:$I$14,'Partie 3'!$K$4:$K$14,"",0)</f>
        <v>0</v>
      </c>
      <c r="AI77" s="79">
        <f t="shared" si="27"/>
        <v>0</v>
      </c>
      <c r="AJ77" s="82">
        <f t="shared" si="28"/>
        <v>0</v>
      </c>
      <c r="AK77" s="82">
        <f t="shared" si="29"/>
        <v>0</v>
      </c>
      <c r="AL77" s="82">
        <f t="shared" si="30"/>
        <v>0</v>
      </c>
      <c r="AM77" s="79">
        <f>_xlfn.XLOOKUP($B77,'Partie 4'!$D$4:$D$14,'Partie 4'!$J$4:$J$14,"",0)</f>
        <v>0</v>
      </c>
      <c r="AN77" s="79">
        <f>_xlfn.XLOOKUP($B77,'Partie 4'!$E$4:$E$14,'Partie 4'!$J$4:$J$14,"",0)</f>
        <v>0</v>
      </c>
      <c r="AO77" s="79">
        <f>_xlfn.XLOOKUP($B77,'Partie 4'!$H$4:$H$14,'Partie 4'!$K$4:$K$14,"",0)</f>
        <v>0</v>
      </c>
      <c r="AP77" s="79">
        <f>_xlfn.XLOOKUP($B77,'Partie 4'!$I$4:$I$14,'Partie 4'!$K$4:$K$14,"",0)</f>
        <v>0</v>
      </c>
      <c r="AQ77" s="79">
        <f>_xlfn.XLOOKUP($B77,'Partie 4'!$D$4:$D$14,'Partie 4'!$K$4:$K$14,"",0)</f>
        <v>0</v>
      </c>
      <c r="AR77" s="79">
        <f>_xlfn.XLOOKUP($B77,'Partie 4'!$E$4:$E$14,'Partie 4'!$K$4:$K$14,"",0)</f>
        <v>0</v>
      </c>
      <c r="AS77" s="79">
        <f>_xlfn.XLOOKUP($B77,'Partie 4'!$H$4:$H$14,'Partie 4'!$J$4:$J$14,"",0)</f>
        <v>0</v>
      </c>
      <c r="AT77" s="79">
        <f>_xlfn.XLOOKUP($B77,'Partie 4'!$I$4:$I$14,'Partie 4'!$J$4:$J$14,"",0)</f>
        <v>0</v>
      </c>
      <c r="AU77" s="79">
        <f t="shared" si="31"/>
        <v>0</v>
      </c>
      <c r="AV77" s="83">
        <f t="shared" si="32"/>
        <v>0</v>
      </c>
      <c r="AW77" s="83">
        <f t="shared" si="33"/>
        <v>0</v>
      </c>
      <c r="AX77" s="83">
        <f t="shared" si="34"/>
        <v>0</v>
      </c>
      <c r="AY77" s="84">
        <f t="shared" si="35"/>
        <v>0</v>
      </c>
      <c r="AZ77" s="79">
        <f t="shared" si="36"/>
        <v>0</v>
      </c>
      <c r="BA77" s="79">
        <f t="shared" si="37"/>
        <v>0</v>
      </c>
    </row>
    <row r="78" spans="1:53" ht="15.75" hidden="1" x14ac:dyDescent="0.2">
      <c r="A78" s="70" t="str">
        <f>IF(B78="","",COUNTIF($B$6:B78,"&gt;&amp;0"))</f>
        <v/>
      </c>
      <c r="B78" s="70" t="str">
        <f>IF(ISBLANK(Inscriptions!B74),"",Inscriptions!B74)</f>
        <v/>
      </c>
      <c r="C78" s="79">
        <f>_xlfn.XLOOKUP($B78,'Partie 1'!$D$4:$D$14,'Partie 1'!$J$4:$J$14,"",0)</f>
        <v>0</v>
      </c>
      <c r="D78" s="79">
        <f>_xlfn.XLOOKUP($B78,'Partie 1'!$E$4:$E$14,'Partie 1'!$J$4:$J$14,"",0)</f>
        <v>0</v>
      </c>
      <c r="E78" s="79">
        <f>_xlfn.XLOOKUP($B78,'Partie 1'!$H$4:$H$14,'Partie 1'!$K$4:$K$14,"",0)</f>
        <v>0</v>
      </c>
      <c r="F78" s="79">
        <f>_xlfn.XLOOKUP($B78,'Partie 1'!$I$4:$I$14,'Partie 1'!$K$4:$K$14,"",0)</f>
        <v>0</v>
      </c>
      <c r="G78" s="79">
        <f>_xlfn.XLOOKUP($B78,'Partie 1'!$D$4:$D$14,'Partie 1'!$K$4:$K$14,"",0)</f>
        <v>0</v>
      </c>
      <c r="H78" s="79">
        <f>_xlfn.XLOOKUP($B78,'Partie 1'!$E$4:$E$14,'Partie 1'!$K$4:$K$14,"",0)</f>
        <v>0</v>
      </c>
      <c r="I78" s="79">
        <f>_xlfn.XLOOKUP($B78,'Partie 1'!$H$4:$H$14,'Partie 1'!$J$4:$J$14,"",0)</f>
        <v>0</v>
      </c>
      <c r="J78" s="79">
        <f>_xlfn.XLOOKUP($B78,'Partie 1'!$I$4:$I$14,'Partie 1'!$J$4:$J$14,"",0)</f>
        <v>0</v>
      </c>
      <c r="K78" s="79">
        <f t="shared" si="19"/>
        <v>0</v>
      </c>
      <c r="L78" s="80">
        <f t="shared" si="20"/>
        <v>0</v>
      </c>
      <c r="M78" s="80">
        <f t="shared" si="21"/>
        <v>0</v>
      </c>
      <c r="N78" s="80">
        <f t="shared" si="22"/>
        <v>0</v>
      </c>
      <c r="O78" s="79">
        <f>_xlfn.XLOOKUP($B78,'Partie 2'!$D$4:$D$14,'Partie 2'!$J$4:$J$14,"",0)</f>
        <v>0</v>
      </c>
      <c r="P78" s="79">
        <f>_xlfn.XLOOKUP($B78,'Partie 2'!$E$4:$E$14,'Partie 2'!$J$4:$J$14,"",0)</f>
        <v>0</v>
      </c>
      <c r="Q78" s="79">
        <f>_xlfn.XLOOKUP($B78,'Partie 2'!$H$4:$H$14,'Partie 2'!$K$4:$K$14,"",0)</f>
        <v>0</v>
      </c>
      <c r="R78" s="79">
        <f>_xlfn.XLOOKUP($B78,'Partie 2'!$I$4:$I$14,'Partie 2'!$K$4:$K$14,"",0)</f>
        <v>0</v>
      </c>
      <c r="S78" s="79">
        <f>_xlfn.XLOOKUP($B78,'Partie 2'!$D$4:$D$14,'Partie 2'!$K$4:$K$14,"",0)</f>
        <v>0</v>
      </c>
      <c r="T78" s="79">
        <f>_xlfn.XLOOKUP($B78,'Partie 2'!$E$4:$E$14,'Partie 2'!$K$4:$K$14,"",0)</f>
        <v>0</v>
      </c>
      <c r="U78" s="79">
        <f>_xlfn.XLOOKUP($B78,'Partie 2'!$H$4:$H$14,'Partie 2'!$J$4:$J$14,"",0)</f>
        <v>0</v>
      </c>
      <c r="V78" s="79">
        <f>_xlfn.XLOOKUP($B78,'Partie 2'!$I$4:$I$14,'Partie 2'!$J$4:$J$14,"",0)</f>
        <v>0</v>
      </c>
      <c r="W78" s="79">
        <f t="shared" si="23"/>
        <v>0</v>
      </c>
      <c r="X78" s="81">
        <f t="shared" si="24"/>
        <v>0</v>
      </c>
      <c r="Y78" s="81">
        <f t="shared" si="25"/>
        <v>0</v>
      </c>
      <c r="Z78" s="81">
        <f t="shared" si="26"/>
        <v>0</v>
      </c>
      <c r="AA78" s="79">
        <f>_xlfn.XLOOKUP($B78,'Partie 3'!$D$4:$D$14,'Partie 3'!$J$4:$J$14,"",0)</f>
        <v>0</v>
      </c>
      <c r="AB78" s="79">
        <f>_xlfn.XLOOKUP($B78,'Partie 3'!$E$4:$E$14,'Partie 3'!$J$4:$J$14,"",0)</f>
        <v>0</v>
      </c>
      <c r="AC78" s="79">
        <f>_xlfn.XLOOKUP($B78,'Partie 3'!$H$4:$H$14,'Partie 3'!$K$4:$K$14,"",0)</f>
        <v>0</v>
      </c>
      <c r="AD78" s="79">
        <f>_xlfn.XLOOKUP($B78,'Partie 3'!$I$4:$I$14,'Partie 3'!$K$4:$K$14,"",0)</f>
        <v>0</v>
      </c>
      <c r="AE78" s="79">
        <f>_xlfn.XLOOKUP($B78,'Partie 3'!$D$4:$D$14,'Partie 3'!$K$4:$K$14,"",0)</f>
        <v>0</v>
      </c>
      <c r="AF78" s="79">
        <f>_xlfn.XLOOKUP($B78,'Partie 3'!$E$4:$E$14,'Partie 3'!$K$4:$K$14,"",0)</f>
        <v>0</v>
      </c>
      <c r="AG78" s="79">
        <f>_xlfn.XLOOKUP($B78,'Partie 3'!$H$4:$H$14,'Partie 3'!$J$4:$J$14,"",0)</f>
        <v>0</v>
      </c>
      <c r="AH78" s="79">
        <f>_xlfn.XLOOKUP($B78,'Partie 3'!$I$4:$I$14,'Partie 3'!$K$4:$K$14,"",0)</f>
        <v>0</v>
      </c>
      <c r="AI78" s="79">
        <f t="shared" si="27"/>
        <v>0</v>
      </c>
      <c r="AJ78" s="82">
        <f t="shared" si="28"/>
        <v>0</v>
      </c>
      <c r="AK78" s="82">
        <f t="shared" si="29"/>
        <v>0</v>
      </c>
      <c r="AL78" s="82">
        <f t="shared" si="30"/>
        <v>0</v>
      </c>
      <c r="AM78" s="79">
        <f>_xlfn.XLOOKUP($B78,'Partie 4'!$D$4:$D$14,'Partie 4'!$J$4:$J$14,"",0)</f>
        <v>0</v>
      </c>
      <c r="AN78" s="79">
        <f>_xlfn.XLOOKUP($B78,'Partie 4'!$E$4:$E$14,'Partie 4'!$J$4:$J$14,"",0)</f>
        <v>0</v>
      </c>
      <c r="AO78" s="79">
        <f>_xlfn.XLOOKUP($B78,'Partie 4'!$H$4:$H$14,'Partie 4'!$K$4:$K$14,"",0)</f>
        <v>0</v>
      </c>
      <c r="AP78" s="79">
        <f>_xlfn.XLOOKUP($B78,'Partie 4'!$I$4:$I$14,'Partie 4'!$K$4:$K$14,"",0)</f>
        <v>0</v>
      </c>
      <c r="AQ78" s="79">
        <f>_xlfn.XLOOKUP($B78,'Partie 4'!$D$4:$D$14,'Partie 4'!$K$4:$K$14,"",0)</f>
        <v>0</v>
      </c>
      <c r="AR78" s="79">
        <f>_xlfn.XLOOKUP($B78,'Partie 4'!$E$4:$E$14,'Partie 4'!$K$4:$K$14,"",0)</f>
        <v>0</v>
      </c>
      <c r="AS78" s="79">
        <f>_xlfn.XLOOKUP($B78,'Partie 4'!$H$4:$H$14,'Partie 4'!$J$4:$J$14,"",0)</f>
        <v>0</v>
      </c>
      <c r="AT78" s="79">
        <f>_xlfn.XLOOKUP($B78,'Partie 4'!$I$4:$I$14,'Partie 4'!$J$4:$J$14,"",0)</f>
        <v>0</v>
      </c>
      <c r="AU78" s="79">
        <f t="shared" si="31"/>
        <v>0</v>
      </c>
      <c r="AV78" s="83">
        <f t="shared" si="32"/>
        <v>0</v>
      </c>
      <c r="AW78" s="83">
        <f t="shared" si="33"/>
        <v>0</v>
      </c>
      <c r="AX78" s="83">
        <f t="shared" si="34"/>
        <v>0</v>
      </c>
      <c r="AY78" s="84">
        <f t="shared" si="35"/>
        <v>0</v>
      </c>
      <c r="AZ78" s="79">
        <f t="shared" si="36"/>
        <v>0</v>
      </c>
      <c r="BA78" s="79">
        <f t="shared" si="37"/>
        <v>0</v>
      </c>
    </row>
    <row r="79" spans="1:53" ht="15.75" hidden="1" x14ac:dyDescent="0.2">
      <c r="A79" s="70" t="str">
        <f>IF(B79="","",COUNTIF($B$6:B79,"&gt;&amp;0"))</f>
        <v/>
      </c>
      <c r="B79" s="70" t="str">
        <f>IF(ISBLANK(Inscriptions!B75),"",Inscriptions!B75)</f>
        <v/>
      </c>
      <c r="C79" s="79">
        <f>_xlfn.XLOOKUP($B79,'Partie 1'!$D$4:$D$14,'Partie 1'!$J$4:$J$14,"",0)</f>
        <v>0</v>
      </c>
      <c r="D79" s="79">
        <f>_xlfn.XLOOKUP($B79,'Partie 1'!$E$4:$E$14,'Partie 1'!$J$4:$J$14,"",0)</f>
        <v>0</v>
      </c>
      <c r="E79" s="79">
        <f>_xlfn.XLOOKUP($B79,'Partie 1'!$H$4:$H$14,'Partie 1'!$K$4:$K$14,"",0)</f>
        <v>0</v>
      </c>
      <c r="F79" s="79">
        <f>_xlfn.XLOOKUP($B79,'Partie 1'!$I$4:$I$14,'Partie 1'!$K$4:$K$14,"",0)</f>
        <v>0</v>
      </c>
      <c r="G79" s="79">
        <f>_xlfn.XLOOKUP($B79,'Partie 1'!$D$4:$D$14,'Partie 1'!$K$4:$K$14,"",0)</f>
        <v>0</v>
      </c>
      <c r="H79" s="79">
        <f>_xlfn.XLOOKUP($B79,'Partie 1'!$E$4:$E$14,'Partie 1'!$K$4:$K$14,"",0)</f>
        <v>0</v>
      </c>
      <c r="I79" s="79">
        <f>_xlfn.XLOOKUP($B79,'Partie 1'!$H$4:$H$14,'Partie 1'!$J$4:$J$14,"",0)</f>
        <v>0</v>
      </c>
      <c r="J79" s="79">
        <f>_xlfn.XLOOKUP($B79,'Partie 1'!$I$4:$I$14,'Partie 1'!$J$4:$J$14,"",0)</f>
        <v>0</v>
      </c>
      <c r="K79" s="79">
        <f t="shared" si="19"/>
        <v>0</v>
      </c>
      <c r="L79" s="80">
        <f t="shared" si="20"/>
        <v>0</v>
      </c>
      <c r="M79" s="80">
        <f t="shared" si="21"/>
        <v>0</v>
      </c>
      <c r="N79" s="80">
        <f t="shared" si="22"/>
        <v>0</v>
      </c>
      <c r="O79" s="79">
        <f>_xlfn.XLOOKUP($B79,'Partie 2'!$D$4:$D$14,'Partie 2'!$J$4:$J$14,"",0)</f>
        <v>0</v>
      </c>
      <c r="P79" s="79">
        <f>_xlfn.XLOOKUP($B79,'Partie 2'!$E$4:$E$14,'Partie 2'!$J$4:$J$14,"",0)</f>
        <v>0</v>
      </c>
      <c r="Q79" s="79">
        <f>_xlfn.XLOOKUP($B79,'Partie 2'!$H$4:$H$14,'Partie 2'!$K$4:$K$14,"",0)</f>
        <v>0</v>
      </c>
      <c r="R79" s="79">
        <f>_xlfn.XLOOKUP($B79,'Partie 2'!$I$4:$I$14,'Partie 2'!$K$4:$K$14,"",0)</f>
        <v>0</v>
      </c>
      <c r="S79" s="79">
        <f>_xlfn.XLOOKUP($B79,'Partie 2'!$D$4:$D$14,'Partie 2'!$K$4:$K$14,"",0)</f>
        <v>0</v>
      </c>
      <c r="T79" s="79">
        <f>_xlfn.XLOOKUP($B79,'Partie 2'!$E$4:$E$14,'Partie 2'!$K$4:$K$14,"",0)</f>
        <v>0</v>
      </c>
      <c r="U79" s="79">
        <f>_xlfn.XLOOKUP($B79,'Partie 2'!$H$4:$H$14,'Partie 2'!$J$4:$J$14,"",0)</f>
        <v>0</v>
      </c>
      <c r="V79" s="79">
        <f>_xlfn.XLOOKUP($B79,'Partie 2'!$I$4:$I$14,'Partie 2'!$J$4:$J$14,"",0)</f>
        <v>0</v>
      </c>
      <c r="W79" s="79">
        <f t="shared" si="23"/>
        <v>0</v>
      </c>
      <c r="X79" s="81">
        <f t="shared" si="24"/>
        <v>0</v>
      </c>
      <c r="Y79" s="81">
        <f t="shared" si="25"/>
        <v>0</v>
      </c>
      <c r="Z79" s="81">
        <f t="shared" si="26"/>
        <v>0</v>
      </c>
      <c r="AA79" s="79">
        <f>_xlfn.XLOOKUP($B79,'Partie 3'!$D$4:$D$14,'Partie 3'!$J$4:$J$14,"",0)</f>
        <v>0</v>
      </c>
      <c r="AB79" s="79">
        <f>_xlfn.XLOOKUP($B79,'Partie 3'!$E$4:$E$14,'Partie 3'!$J$4:$J$14,"",0)</f>
        <v>0</v>
      </c>
      <c r="AC79" s="79">
        <f>_xlfn.XLOOKUP($B79,'Partie 3'!$H$4:$H$14,'Partie 3'!$K$4:$K$14,"",0)</f>
        <v>0</v>
      </c>
      <c r="AD79" s="79">
        <f>_xlfn.XLOOKUP($B79,'Partie 3'!$I$4:$I$14,'Partie 3'!$K$4:$K$14,"",0)</f>
        <v>0</v>
      </c>
      <c r="AE79" s="79">
        <f>_xlfn.XLOOKUP($B79,'Partie 3'!$D$4:$D$14,'Partie 3'!$K$4:$K$14,"",0)</f>
        <v>0</v>
      </c>
      <c r="AF79" s="79">
        <f>_xlfn.XLOOKUP($B79,'Partie 3'!$E$4:$E$14,'Partie 3'!$K$4:$K$14,"",0)</f>
        <v>0</v>
      </c>
      <c r="AG79" s="79">
        <f>_xlfn.XLOOKUP($B79,'Partie 3'!$H$4:$H$14,'Partie 3'!$J$4:$J$14,"",0)</f>
        <v>0</v>
      </c>
      <c r="AH79" s="79">
        <f>_xlfn.XLOOKUP($B79,'Partie 3'!$I$4:$I$14,'Partie 3'!$K$4:$K$14,"",0)</f>
        <v>0</v>
      </c>
      <c r="AI79" s="79">
        <f t="shared" si="27"/>
        <v>0</v>
      </c>
      <c r="AJ79" s="82">
        <f t="shared" si="28"/>
        <v>0</v>
      </c>
      <c r="AK79" s="82">
        <f t="shared" si="29"/>
        <v>0</v>
      </c>
      <c r="AL79" s="82">
        <f t="shared" si="30"/>
        <v>0</v>
      </c>
      <c r="AM79" s="79">
        <f>_xlfn.XLOOKUP($B79,'Partie 4'!$D$4:$D$14,'Partie 4'!$J$4:$J$14,"",0)</f>
        <v>0</v>
      </c>
      <c r="AN79" s="79">
        <f>_xlfn.XLOOKUP($B79,'Partie 4'!$E$4:$E$14,'Partie 4'!$J$4:$J$14,"",0)</f>
        <v>0</v>
      </c>
      <c r="AO79" s="79">
        <f>_xlfn.XLOOKUP($B79,'Partie 4'!$H$4:$H$14,'Partie 4'!$K$4:$K$14,"",0)</f>
        <v>0</v>
      </c>
      <c r="AP79" s="79">
        <f>_xlfn.XLOOKUP($B79,'Partie 4'!$I$4:$I$14,'Partie 4'!$K$4:$K$14,"",0)</f>
        <v>0</v>
      </c>
      <c r="AQ79" s="79">
        <f>_xlfn.XLOOKUP($B79,'Partie 4'!$D$4:$D$14,'Partie 4'!$K$4:$K$14,"",0)</f>
        <v>0</v>
      </c>
      <c r="AR79" s="79">
        <f>_xlfn.XLOOKUP($B79,'Partie 4'!$E$4:$E$14,'Partie 4'!$K$4:$K$14,"",0)</f>
        <v>0</v>
      </c>
      <c r="AS79" s="79">
        <f>_xlfn.XLOOKUP($B79,'Partie 4'!$H$4:$H$14,'Partie 4'!$J$4:$J$14,"",0)</f>
        <v>0</v>
      </c>
      <c r="AT79" s="79">
        <f>_xlfn.XLOOKUP($B79,'Partie 4'!$I$4:$I$14,'Partie 4'!$J$4:$J$14,"",0)</f>
        <v>0</v>
      </c>
      <c r="AU79" s="79">
        <f t="shared" si="31"/>
        <v>0</v>
      </c>
      <c r="AV79" s="83">
        <f t="shared" si="32"/>
        <v>0</v>
      </c>
      <c r="AW79" s="83">
        <f t="shared" si="33"/>
        <v>0</v>
      </c>
      <c r="AX79" s="83">
        <f t="shared" si="34"/>
        <v>0</v>
      </c>
      <c r="AY79" s="84">
        <f t="shared" si="35"/>
        <v>0</v>
      </c>
      <c r="AZ79" s="79">
        <f t="shared" si="36"/>
        <v>0</v>
      </c>
      <c r="BA79" s="79">
        <f t="shared" si="37"/>
        <v>0</v>
      </c>
    </row>
    <row r="80" spans="1:53" ht="15.75" hidden="1" x14ac:dyDescent="0.2">
      <c r="B80" s="70" t="str">
        <f>IF(ISBLANK(Inscriptions!B76),"",Inscriptions!B76)</f>
        <v/>
      </c>
      <c r="C80" s="79">
        <f>_xlfn.XLOOKUP($B80,'Partie 1'!$D$4:$D$14,'Partie 1'!$J$4:$J$14,"",0)</f>
        <v>0</v>
      </c>
      <c r="D80" s="79">
        <f>_xlfn.XLOOKUP($B80,'Partie 1'!$E$4:$E$14,'Partie 1'!$J$4:$J$14,"",0)</f>
        <v>0</v>
      </c>
      <c r="E80" s="79">
        <f>_xlfn.XLOOKUP($B80,'Partie 1'!$H$4:$H$14,'Partie 1'!$K$4:$K$14,"",0)</f>
        <v>0</v>
      </c>
      <c r="F80" s="79">
        <f>_xlfn.XLOOKUP($B80,'Partie 1'!$I$4:$I$14,'Partie 1'!$K$4:$K$14,"",0)</f>
        <v>0</v>
      </c>
      <c r="G80" s="79">
        <f>_xlfn.XLOOKUP($B80,'Partie 1'!$D$4:$D$14,'Partie 1'!$K$4:$K$14,"",0)</f>
        <v>0</v>
      </c>
      <c r="H80" s="79">
        <f>_xlfn.XLOOKUP($B80,'Partie 1'!$E$4:$E$14,'Partie 1'!$K$4:$K$14,"",0)</f>
        <v>0</v>
      </c>
      <c r="I80" s="79">
        <f>_xlfn.XLOOKUP($B80,'Partie 1'!$H$4:$H$14,'Partie 1'!$J$4:$J$14,"",0)</f>
        <v>0</v>
      </c>
      <c r="J80" s="79">
        <f>_xlfn.XLOOKUP($B80,'Partie 1'!$I$4:$I$14,'Partie 1'!$J$4:$J$14,"",0)</f>
        <v>0</v>
      </c>
      <c r="K80" s="79">
        <f t="shared" ref="K80:K143" si="38">IF(SUM(C80:F80)=13,1,0)</f>
        <v>0</v>
      </c>
      <c r="L80" s="80">
        <f t="shared" ref="L80:L143" si="39">SUM(C80:F80)-SUM(G80:J80)</f>
        <v>0</v>
      </c>
      <c r="M80" s="80">
        <f t="shared" ref="M80:M143" si="40">SUM(C80:F80)</f>
        <v>0</v>
      </c>
      <c r="N80" s="80">
        <f t="shared" ref="N80:N143" si="41">SUM(G80:J80)</f>
        <v>0</v>
      </c>
      <c r="O80" s="79">
        <f>_xlfn.XLOOKUP($B80,'Partie 2'!$D$4:$D$14,'Partie 2'!$J$4:$J$14,"",0)</f>
        <v>0</v>
      </c>
      <c r="P80" s="79">
        <f>_xlfn.XLOOKUP($B80,'Partie 2'!$E$4:$E$14,'Partie 2'!$J$4:$J$14,"",0)</f>
        <v>0</v>
      </c>
      <c r="Q80" s="79">
        <f>_xlfn.XLOOKUP($B80,'Partie 2'!$H$4:$H$14,'Partie 2'!$K$4:$K$14,"",0)</f>
        <v>0</v>
      </c>
      <c r="R80" s="79">
        <f>_xlfn.XLOOKUP($B80,'Partie 2'!$I$4:$I$14,'Partie 2'!$K$4:$K$14,"",0)</f>
        <v>0</v>
      </c>
      <c r="S80" s="79">
        <f>_xlfn.XLOOKUP($B80,'Partie 2'!$D$4:$D$14,'Partie 2'!$K$4:$K$14,"",0)</f>
        <v>0</v>
      </c>
      <c r="T80" s="79">
        <f>_xlfn.XLOOKUP($B80,'Partie 2'!$E$4:$E$14,'Partie 2'!$K$4:$K$14,"",0)</f>
        <v>0</v>
      </c>
      <c r="U80" s="79">
        <f>_xlfn.XLOOKUP($B80,'Partie 2'!$H$4:$H$14,'Partie 2'!$J$4:$J$14,"",0)</f>
        <v>0</v>
      </c>
      <c r="V80" s="79">
        <f>_xlfn.XLOOKUP($B80,'Partie 2'!$I$4:$I$14,'Partie 2'!$J$4:$J$14,"",0)</f>
        <v>0</v>
      </c>
      <c r="W80" s="79">
        <f t="shared" ref="W80:W143" si="42">IF(SUM(O80:R80)=13,1,0)</f>
        <v>0</v>
      </c>
      <c r="X80" s="81">
        <f t="shared" ref="X80:X143" si="43">SUM(O80:R80)-SUM(S80:V80)</f>
        <v>0</v>
      </c>
      <c r="Y80" s="81">
        <f t="shared" ref="Y80:Y143" si="44">SUM(O80:R80)</f>
        <v>0</v>
      </c>
      <c r="Z80" s="81">
        <f t="shared" ref="Z80:Z143" si="45">SUM(S80:V80)</f>
        <v>0</v>
      </c>
      <c r="AA80" s="79">
        <f>_xlfn.XLOOKUP($B80,'Partie 3'!$D$4:$D$14,'Partie 3'!$J$4:$J$14,"",0)</f>
        <v>0</v>
      </c>
      <c r="AB80" s="79">
        <f>_xlfn.XLOOKUP($B80,'Partie 3'!$E$4:$E$14,'Partie 3'!$J$4:$J$14,"",0)</f>
        <v>0</v>
      </c>
      <c r="AC80" s="79">
        <f>_xlfn.XLOOKUP($B80,'Partie 3'!$H$4:$H$14,'Partie 3'!$K$4:$K$14,"",0)</f>
        <v>0</v>
      </c>
      <c r="AD80" s="79">
        <f>_xlfn.XLOOKUP($B80,'Partie 3'!$I$4:$I$14,'Partie 3'!$K$4:$K$14,"",0)</f>
        <v>0</v>
      </c>
      <c r="AE80" s="79">
        <f>_xlfn.XLOOKUP($B80,'Partie 3'!$D$4:$D$14,'Partie 3'!$K$4:$K$14,"",0)</f>
        <v>0</v>
      </c>
      <c r="AF80" s="79">
        <f>_xlfn.XLOOKUP($B80,'Partie 3'!$E$4:$E$14,'Partie 3'!$K$4:$K$14,"",0)</f>
        <v>0</v>
      </c>
      <c r="AG80" s="79">
        <f>_xlfn.XLOOKUP($B80,'Partie 3'!$H$4:$H$14,'Partie 3'!$J$4:$J$14,"",0)</f>
        <v>0</v>
      </c>
      <c r="AH80" s="79">
        <f>_xlfn.XLOOKUP($B80,'Partie 3'!$I$4:$I$14,'Partie 3'!$K$4:$K$14,"",0)</f>
        <v>0</v>
      </c>
      <c r="AI80" s="79">
        <f t="shared" ref="AI80:AI143" si="46">IF(SUM(AA80:AD80)=13,1,0)</f>
        <v>0</v>
      </c>
      <c r="AJ80" s="82">
        <f t="shared" ref="AJ80:AJ143" si="47">SUM(AA80:AD80)-SUM(AE80:AH80)</f>
        <v>0</v>
      </c>
      <c r="AK80" s="82">
        <f t="shared" ref="AK80:AK143" si="48">SUM(AA80:AD80)</f>
        <v>0</v>
      </c>
      <c r="AL80" s="82">
        <f t="shared" ref="AL80:AL143" si="49">SUM(AE80:AH80)</f>
        <v>0</v>
      </c>
      <c r="AM80" s="79">
        <f>_xlfn.XLOOKUP($B80,'Partie 4'!$D$4:$D$14,'Partie 4'!$J$4:$J$14,"",0)</f>
        <v>0</v>
      </c>
      <c r="AN80" s="79">
        <f>_xlfn.XLOOKUP($B80,'Partie 4'!$E$4:$E$14,'Partie 4'!$J$4:$J$14,"",0)</f>
        <v>0</v>
      </c>
      <c r="AO80" s="79">
        <f>_xlfn.XLOOKUP($B80,'Partie 4'!$H$4:$H$14,'Partie 4'!$K$4:$K$14,"",0)</f>
        <v>0</v>
      </c>
      <c r="AP80" s="79">
        <f>_xlfn.XLOOKUP($B80,'Partie 4'!$I$4:$I$14,'Partie 4'!$K$4:$K$14,"",0)</f>
        <v>0</v>
      </c>
      <c r="AQ80" s="79">
        <f>_xlfn.XLOOKUP($B80,'Partie 4'!$D$4:$D$14,'Partie 4'!$K$4:$K$14,"",0)</f>
        <v>0</v>
      </c>
      <c r="AR80" s="79">
        <f>_xlfn.XLOOKUP($B80,'Partie 4'!$E$4:$E$14,'Partie 4'!$K$4:$K$14,"",0)</f>
        <v>0</v>
      </c>
      <c r="AS80" s="79">
        <f>_xlfn.XLOOKUP($B80,'Partie 4'!$H$4:$H$14,'Partie 4'!$J$4:$J$14,"",0)</f>
        <v>0</v>
      </c>
      <c r="AT80" s="79">
        <f>_xlfn.XLOOKUP($B80,'Partie 4'!$I$4:$I$14,'Partie 4'!$J$4:$J$14,"",0)</f>
        <v>0</v>
      </c>
      <c r="AU80" s="79">
        <f t="shared" ref="AU80:AU143" si="50">IF(SUM(AM80:AP80)=13,1,0)</f>
        <v>0</v>
      </c>
      <c r="AV80" s="83">
        <f t="shared" ref="AV80:AV143" si="51">SUM(AM80:AP80)-SUM(AQ80:AT80)</f>
        <v>0</v>
      </c>
      <c r="AW80" s="83">
        <f t="shared" ref="AW80:AW143" si="52">SUM(AM80:AP80)</f>
        <v>0</v>
      </c>
      <c r="AX80" s="83">
        <f t="shared" ref="AX80:AX143" si="53">SUM(AQ80:AT80)</f>
        <v>0</v>
      </c>
      <c r="AY80" s="84">
        <f t="shared" ref="AY80:AY143" si="54">K80+W80+AI80+AU80</f>
        <v>0</v>
      </c>
      <c r="AZ80" s="79">
        <f t="shared" ref="AZ80:AZ143" si="55">M80+Y80+AK80+AW80</f>
        <v>0</v>
      </c>
      <c r="BA80" s="79">
        <f t="shared" ref="BA80:BA143" si="56">L80+X80+AJ80+AV80</f>
        <v>0</v>
      </c>
    </row>
    <row r="81" spans="2:53" ht="15.75" hidden="1" x14ac:dyDescent="0.2">
      <c r="B81" s="70" t="str">
        <f>IF(ISBLANK(Inscriptions!B77),"",Inscriptions!B77)</f>
        <v/>
      </c>
      <c r="C81" s="79">
        <f>_xlfn.XLOOKUP($B81,'Partie 1'!$D$4:$D$14,'Partie 1'!$J$4:$J$14,"",0)</f>
        <v>0</v>
      </c>
      <c r="D81" s="79">
        <f>_xlfn.XLOOKUP($B81,'Partie 1'!$E$4:$E$14,'Partie 1'!$J$4:$J$14,"",0)</f>
        <v>0</v>
      </c>
      <c r="E81" s="79">
        <f>_xlfn.XLOOKUP($B81,'Partie 1'!$H$4:$H$14,'Partie 1'!$K$4:$K$14,"",0)</f>
        <v>0</v>
      </c>
      <c r="F81" s="79">
        <f>_xlfn.XLOOKUP($B81,'Partie 1'!$I$4:$I$14,'Partie 1'!$K$4:$K$14,"",0)</f>
        <v>0</v>
      </c>
      <c r="G81" s="79">
        <f>_xlfn.XLOOKUP($B81,'Partie 1'!$D$4:$D$14,'Partie 1'!$K$4:$K$14,"",0)</f>
        <v>0</v>
      </c>
      <c r="H81" s="79">
        <f>_xlfn.XLOOKUP($B81,'Partie 1'!$E$4:$E$14,'Partie 1'!$K$4:$K$14,"",0)</f>
        <v>0</v>
      </c>
      <c r="I81" s="79">
        <f>_xlfn.XLOOKUP($B81,'Partie 1'!$H$4:$H$14,'Partie 1'!$J$4:$J$14,"",0)</f>
        <v>0</v>
      </c>
      <c r="J81" s="79">
        <f>_xlfn.XLOOKUP($B81,'Partie 1'!$I$4:$I$14,'Partie 1'!$J$4:$J$14,"",0)</f>
        <v>0</v>
      </c>
      <c r="K81" s="79">
        <f t="shared" si="38"/>
        <v>0</v>
      </c>
      <c r="L81" s="80">
        <f t="shared" si="39"/>
        <v>0</v>
      </c>
      <c r="M81" s="80">
        <f t="shared" si="40"/>
        <v>0</v>
      </c>
      <c r="N81" s="80">
        <f t="shared" si="41"/>
        <v>0</v>
      </c>
      <c r="O81" s="79">
        <f>_xlfn.XLOOKUP($B81,'Partie 2'!$D$4:$D$14,'Partie 2'!$J$4:$J$14,"",0)</f>
        <v>0</v>
      </c>
      <c r="P81" s="79">
        <f>_xlfn.XLOOKUP($B81,'Partie 2'!$E$4:$E$14,'Partie 2'!$J$4:$J$14,"",0)</f>
        <v>0</v>
      </c>
      <c r="Q81" s="79">
        <f>_xlfn.XLOOKUP($B81,'Partie 2'!$H$4:$H$14,'Partie 2'!$K$4:$K$14,"",0)</f>
        <v>0</v>
      </c>
      <c r="R81" s="79">
        <f>_xlfn.XLOOKUP($B81,'Partie 2'!$I$4:$I$14,'Partie 2'!$K$4:$K$14,"",0)</f>
        <v>0</v>
      </c>
      <c r="S81" s="79">
        <f>_xlfn.XLOOKUP($B81,'Partie 2'!$D$4:$D$14,'Partie 2'!$K$4:$K$14,"",0)</f>
        <v>0</v>
      </c>
      <c r="T81" s="79">
        <f>_xlfn.XLOOKUP($B81,'Partie 2'!$E$4:$E$14,'Partie 2'!$K$4:$K$14,"",0)</f>
        <v>0</v>
      </c>
      <c r="U81" s="79">
        <f>_xlfn.XLOOKUP($B81,'Partie 2'!$H$4:$H$14,'Partie 2'!$J$4:$J$14,"",0)</f>
        <v>0</v>
      </c>
      <c r="V81" s="79">
        <f>_xlfn.XLOOKUP($B81,'Partie 2'!$I$4:$I$14,'Partie 2'!$J$4:$J$14,"",0)</f>
        <v>0</v>
      </c>
      <c r="W81" s="79">
        <f t="shared" si="42"/>
        <v>0</v>
      </c>
      <c r="X81" s="81">
        <f t="shared" si="43"/>
        <v>0</v>
      </c>
      <c r="Y81" s="81">
        <f t="shared" si="44"/>
        <v>0</v>
      </c>
      <c r="Z81" s="81">
        <f t="shared" si="45"/>
        <v>0</v>
      </c>
      <c r="AA81" s="79">
        <f>_xlfn.XLOOKUP($B81,'Partie 3'!$D$4:$D$14,'Partie 3'!$J$4:$J$14,"",0)</f>
        <v>0</v>
      </c>
      <c r="AB81" s="79">
        <f>_xlfn.XLOOKUP($B81,'Partie 3'!$E$4:$E$14,'Partie 3'!$J$4:$J$14,"",0)</f>
        <v>0</v>
      </c>
      <c r="AC81" s="79">
        <f>_xlfn.XLOOKUP($B81,'Partie 3'!$H$4:$H$14,'Partie 3'!$K$4:$K$14,"",0)</f>
        <v>0</v>
      </c>
      <c r="AD81" s="79">
        <f>_xlfn.XLOOKUP($B81,'Partie 3'!$I$4:$I$14,'Partie 3'!$K$4:$K$14,"",0)</f>
        <v>0</v>
      </c>
      <c r="AE81" s="79">
        <f>_xlfn.XLOOKUP($B81,'Partie 3'!$D$4:$D$14,'Partie 3'!$K$4:$K$14,"",0)</f>
        <v>0</v>
      </c>
      <c r="AF81" s="79">
        <f>_xlfn.XLOOKUP($B81,'Partie 3'!$E$4:$E$14,'Partie 3'!$K$4:$K$14,"",0)</f>
        <v>0</v>
      </c>
      <c r="AG81" s="79">
        <f>_xlfn.XLOOKUP($B81,'Partie 3'!$H$4:$H$14,'Partie 3'!$J$4:$J$14,"",0)</f>
        <v>0</v>
      </c>
      <c r="AH81" s="79">
        <f>_xlfn.XLOOKUP($B81,'Partie 3'!$I$4:$I$14,'Partie 3'!$K$4:$K$14,"",0)</f>
        <v>0</v>
      </c>
      <c r="AI81" s="79">
        <f t="shared" si="46"/>
        <v>0</v>
      </c>
      <c r="AJ81" s="82">
        <f t="shared" si="47"/>
        <v>0</v>
      </c>
      <c r="AK81" s="82">
        <f t="shared" si="48"/>
        <v>0</v>
      </c>
      <c r="AL81" s="82">
        <f t="shared" si="49"/>
        <v>0</v>
      </c>
      <c r="AM81" s="79">
        <f>_xlfn.XLOOKUP($B81,'Partie 4'!$D$4:$D$14,'Partie 4'!$J$4:$J$14,"",0)</f>
        <v>0</v>
      </c>
      <c r="AN81" s="79">
        <f>_xlfn.XLOOKUP($B81,'Partie 4'!$E$4:$E$14,'Partie 4'!$J$4:$J$14,"",0)</f>
        <v>0</v>
      </c>
      <c r="AO81" s="79">
        <f>_xlfn.XLOOKUP($B81,'Partie 4'!$H$4:$H$14,'Partie 4'!$K$4:$K$14,"",0)</f>
        <v>0</v>
      </c>
      <c r="AP81" s="79">
        <f>_xlfn.XLOOKUP($B81,'Partie 4'!$I$4:$I$14,'Partie 4'!$K$4:$K$14,"",0)</f>
        <v>0</v>
      </c>
      <c r="AQ81" s="79">
        <f>_xlfn.XLOOKUP($B81,'Partie 4'!$D$4:$D$14,'Partie 4'!$K$4:$K$14,"",0)</f>
        <v>0</v>
      </c>
      <c r="AR81" s="79">
        <f>_xlfn.XLOOKUP($B81,'Partie 4'!$E$4:$E$14,'Partie 4'!$K$4:$K$14,"",0)</f>
        <v>0</v>
      </c>
      <c r="AS81" s="79">
        <f>_xlfn.XLOOKUP($B81,'Partie 4'!$H$4:$H$14,'Partie 4'!$J$4:$J$14,"",0)</f>
        <v>0</v>
      </c>
      <c r="AT81" s="79">
        <f>_xlfn.XLOOKUP($B81,'Partie 4'!$I$4:$I$14,'Partie 4'!$J$4:$J$14,"",0)</f>
        <v>0</v>
      </c>
      <c r="AU81" s="79">
        <f t="shared" si="50"/>
        <v>0</v>
      </c>
      <c r="AV81" s="83">
        <f t="shared" si="51"/>
        <v>0</v>
      </c>
      <c r="AW81" s="83">
        <f t="shared" si="52"/>
        <v>0</v>
      </c>
      <c r="AX81" s="83">
        <f t="shared" si="53"/>
        <v>0</v>
      </c>
      <c r="AY81" s="84">
        <f t="shared" si="54"/>
        <v>0</v>
      </c>
      <c r="AZ81" s="79">
        <f t="shared" si="55"/>
        <v>0</v>
      </c>
      <c r="BA81" s="79">
        <f t="shared" si="56"/>
        <v>0</v>
      </c>
    </row>
    <row r="82" spans="2:53" ht="15.75" hidden="1" x14ac:dyDescent="0.2">
      <c r="B82" s="70" t="str">
        <f>IF(ISBLANK(Inscriptions!B78),"",Inscriptions!B78)</f>
        <v/>
      </c>
      <c r="C82" s="79">
        <f>_xlfn.XLOOKUP($B82,'Partie 1'!$D$4:$D$14,'Partie 1'!$J$4:$J$14,"",0)</f>
        <v>0</v>
      </c>
      <c r="D82" s="79">
        <f>_xlfn.XLOOKUP($B82,'Partie 1'!$E$4:$E$14,'Partie 1'!$J$4:$J$14,"",0)</f>
        <v>0</v>
      </c>
      <c r="E82" s="79">
        <f>_xlfn.XLOOKUP($B82,'Partie 1'!$H$4:$H$14,'Partie 1'!$K$4:$K$14,"",0)</f>
        <v>0</v>
      </c>
      <c r="F82" s="79">
        <f>_xlfn.XLOOKUP($B82,'Partie 1'!$I$4:$I$14,'Partie 1'!$K$4:$K$14,"",0)</f>
        <v>0</v>
      </c>
      <c r="G82" s="79">
        <f>_xlfn.XLOOKUP($B82,'Partie 1'!$D$4:$D$14,'Partie 1'!$K$4:$K$14,"",0)</f>
        <v>0</v>
      </c>
      <c r="H82" s="79">
        <f>_xlfn.XLOOKUP($B82,'Partie 1'!$E$4:$E$14,'Partie 1'!$K$4:$K$14,"",0)</f>
        <v>0</v>
      </c>
      <c r="I82" s="79">
        <f>_xlfn.XLOOKUP($B82,'Partie 1'!$H$4:$H$14,'Partie 1'!$J$4:$J$14,"",0)</f>
        <v>0</v>
      </c>
      <c r="J82" s="79">
        <f>_xlfn.XLOOKUP($B82,'Partie 1'!$I$4:$I$14,'Partie 1'!$J$4:$J$14,"",0)</f>
        <v>0</v>
      </c>
      <c r="K82" s="79">
        <f t="shared" si="38"/>
        <v>0</v>
      </c>
      <c r="L82" s="80">
        <f t="shared" si="39"/>
        <v>0</v>
      </c>
      <c r="M82" s="80">
        <f t="shared" si="40"/>
        <v>0</v>
      </c>
      <c r="N82" s="80">
        <f t="shared" si="41"/>
        <v>0</v>
      </c>
      <c r="O82" s="79">
        <f>_xlfn.XLOOKUP($B82,'Partie 2'!$D$4:$D$14,'Partie 2'!$J$4:$J$14,"",0)</f>
        <v>0</v>
      </c>
      <c r="P82" s="79">
        <f>_xlfn.XLOOKUP($B82,'Partie 2'!$E$4:$E$14,'Partie 2'!$J$4:$J$14,"",0)</f>
        <v>0</v>
      </c>
      <c r="Q82" s="79">
        <f>_xlfn.XLOOKUP($B82,'Partie 2'!$H$4:$H$14,'Partie 2'!$K$4:$K$14,"",0)</f>
        <v>0</v>
      </c>
      <c r="R82" s="79">
        <f>_xlfn.XLOOKUP($B82,'Partie 2'!$I$4:$I$14,'Partie 2'!$K$4:$K$14,"",0)</f>
        <v>0</v>
      </c>
      <c r="S82" s="79">
        <f>_xlfn.XLOOKUP($B82,'Partie 2'!$D$4:$D$14,'Partie 2'!$K$4:$K$14,"",0)</f>
        <v>0</v>
      </c>
      <c r="T82" s="79">
        <f>_xlfn.XLOOKUP($B82,'Partie 2'!$E$4:$E$14,'Partie 2'!$K$4:$K$14,"",0)</f>
        <v>0</v>
      </c>
      <c r="U82" s="79">
        <f>_xlfn.XLOOKUP($B82,'Partie 2'!$H$4:$H$14,'Partie 2'!$J$4:$J$14,"",0)</f>
        <v>0</v>
      </c>
      <c r="V82" s="79">
        <f>_xlfn.XLOOKUP($B82,'Partie 2'!$I$4:$I$14,'Partie 2'!$J$4:$J$14,"",0)</f>
        <v>0</v>
      </c>
      <c r="W82" s="79">
        <f t="shared" si="42"/>
        <v>0</v>
      </c>
      <c r="X82" s="81">
        <f t="shared" si="43"/>
        <v>0</v>
      </c>
      <c r="Y82" s="81">
        <f t="shared" si="44"/>
        <v>0</v>
      </c>
      <c r="Z82" s="81">
        <f t="shared" si="45"/>
        <v>0</v>
      </c>
      <c r="AA82" s="79">
        <f>_xlfn.XLOOKUP($B82,'Partie 3'!$D$4:$D$14,'Partie 3'!$J$4:$J$14,"",0)</f>
        <v>0</v>
      </c>
      <c r="AB82" s="79">
        <f>_xlfn.XLOOKUP($B82,'Partie 3'!$E$4:$E$14,'Partie 3'!$J$4:$J$14,"",0)</f>
        <v>0</v>
      </c>
      <c r="AC82" s="79">
        <f>_xlfn.XLOOKUP($B82,'Partie 3'!$H$4:$H$14,'Partie 3'!$K$4:$K$14,"",0)</f>
        <v>0</v>
      </c>
      <c r="AD82" s="79">
        <f>_xlfn.XLOOKUP($B82,'Partie 3'!$I$4:$I$14,'Partie 3'!$K$4:$K$14,"",0)</f>
        <v>0</v>
      </c>
      <c r="AE82" s="79">
        <f>_xlfn.XLOOKUP($B82,'Partie 3'!$D$4:$D$14,'Partie 3'!$K$4:$K$14,"",0)</f>
        <v>0</v>
      </c>
      <c r="AF82" s="79">
        <f>_xlfn.XLOOKUP($B82,'Partie 3'!$E$4:$E$14,'Partie 3'!$K$4:$K$14,"",0)</f>
        <v>0</v>
      </c>
      <c r="AG82" s="79">
        <f>_xlfn.XLOOKUP($B82,'Partie 3'!$H$4:$H$14,'Partie 3'!$J$4:$J$14,"",0)</f>
        <v>0</v>
      </c>
      <c r="AH82" s="79">
        <f>_xlfn.XLOOKUP($B82,'Partie 3'!$I$4:$I$14,'Partie 3'!$K$4:$K$14,"",0)</f>
        <v>0</v>
      </c>
      <c r="AI82" s="79">
        <f t="shared" si="46"/>
        <v>0</v>
      </c>
      <c r="AJ82" s="82">
        <f t="shared" si="47"/>
        <v>0</v>
      </c>
      <c r="AK82" s="82">
        <f t="shared" si="48"/>
        <v>0</v>
      </c>
      <c r="AL82" s="82">
        <f t="shared" si="49"/>
        <v>0</v>
      </c>
      <c r="AM82" s="79">
        <f>_xlfn.XLOOKUP($B82,'Partie 4'!$D$4:$D$14,'Partie 4'!$J$4:$J$14,"",0)</f>
        <v>0</v>
      </c>
      <c r="AN82" s="79">
        <f>_xlfn.XLOOKUP($B82,'Partie 4'!$E$4:$E$14,'Partie 4'!$J$4:$J$14,"",0)</f>
        <v>0</v>
      </c>
      <c r="AO82" s="79">
        <f>_xlfn.XLOOKUP($B82,'Partie 4'!$H$4:$H$14,'Partie 4'!$K$4:$K$14,"",0)</f>
        <v>0</v>
      </c>
      <c r="AP82" s="79">
        <f>_xlfn.XLOOKUP($B82,'Partie 4'!$I$4:$I$14,'Partie 4'!$K$4:$K$14,"",0)</f>
        <v>0</v>
      </c>
      <c r="AQ82" s="79">
        <f>_xlfn.XLOOKUP($B82,'Partie 4'!$D$4:$D$14,'Partie 4'!$K$4:$K$14,"",0)</f>
        <v>0</v>
      </c>
      <c r="AR82" s="79">
        <f>_xlfn.XLOOKUP($B82,'Partie 4'!$E$4:$E$14,'Partie 4'!$K$4:$K$14,"",0)</f>
        <v>0</v>
      </c>
      <c r="AS82" s="79">
        <f>_xlfn.XLOOKUP($B82,'Partie 4'!$H$4:$H$14,'Partie 4'!$J$4:$J$14,"",0)</f>
        <v>0</v>
      </c>
      <c r="AT82" s="79">
        <f>_xlfn.XLOOKUP($B82,'Partie 4'!$I$4:$I$14,'Partie 4'!$J$4:$J$14,"",0)</f>
        <v>0</v>
      </c>
      <c r="AU82" s="79">
        <f t="shared" si="50"/>
        <v>0</v>
      </c>
      <c r="AV82" s="83">
        <f t="shared" si="51"/>
        <v>0</v>
      </c>
      <c r="AW82" s="83">
        <f t="shared" si="52"/>
        <v>0</v>
      </c>
      <c r="AX82" s="83">
        <f t="shared" si="53"/>
        <v>0</v>
      </c>
      <c r="AY82" s="84">
        <f t="shared" si="54"/>
        <v>0</v>
      </c>
      <c r="AZ82" s="79">
        <f t="shared" si="55"/>
        <v>0</v>
      </c>
      <c r="BA82" s="79">
        <f t="shared" si="56"/>
        <v>0</v>
      </c>
    </row>
    <row r="83" spans="2:53" ht="15.75" hidden="1" x14ac:dyDescent="0.2">
      <c r="B83" s="70" t="str">
        <f>IF(ISBLANK(Inscriptions!B79),"",Inscriptions!B79)</f>
        <v/>
      </c>
      <c r="C83" s="79">
        <f>_xlfn.XLOOKUP($B83,'Partie 1'!$D$4:$D$14,'Partie 1'!$J$4:$J$14,"",0)</f>
        <v>0</v>
      </c>
      <c r="D83" s="79">
        <f>_xlfn.XLOOKUP($B83,'Partie 1'!$E$4:$E$14,'Partie 1'!$J$4:$J$14,"",0)</f>
        <v>0</v>
      </c>
      <c r="E83" s="79">
        <f>_xlfn.XLOOKUP($B83,'Partie 1'!$H$4:$H$14,'Partie 1'!$K$4:$K$14,"",0)</f>
        <v>0</v>
      </c>
      <c r="F83" s="79">
        <f>_xlfn.XLOOKUP($B83,'Partie 1'!$I$4:$I$14,'Partie 1'!$K$4:$K$14,"",0)</f>
        <v>0</v>
      </c>
      <c r="G83" s="79">
        <f>_xlfn.XLOOKUP($B83,'Partie 1'!$D$4:$D$14,'Partie 1'!$K$4:$K$14,"",0)</f>
        <v>0</v>
      </c>
      <c r="H83" s="79">
        <f>_xlfn.XLOOKUP($B83,'Partie 1'!$E$4:$E$14,'Partie 1'!$K$4:$K$14,"",0)</f>
        <v>0</v>
      </c>
      <c r="I83" s="79">
        <f>_xlfn.XLOOKUP($B83,'Partie 1'!$H$4:$H$14,'Partie 1'!$J$4:$J$14,"",0)</f>
        <v>0</v>
      </c>
      <c r="J83" s="79">
        <f>_xlfn.XLOOKUP($B83,'Partie 1'!$I$4:$I$14,'Partie 1'!$J$4:$J$14,"",0)</f>
        <v>0</v>
      </c>
      <c r="K83" s="79">
        <f t="shared" si="38"/>
        <v>0</v>
      </c>
      <c r="L83" s="80">
        <f t="shared" si="39"/>
        <v>0</v>
      </c>
      <c r="M83" s="80">
        <f t="shared" si="40"/>
        <v>0</v>
      </c>
      <c r="N83" s="80">
        <f t="shared" si="41"/>
        <v>0</v>
      </c>
      <c r="O83" s="79">
        <f>_xlfn.XLOOKUP($B83,'Partie 2'!$D$4:$D$14,'Partie 2'!$J$4:$J$14,"",0)</f>
        <v>0</v>
      </c>
      <c r="P83" s="79">
        <f>_xlfn.XLOOKUP($B83,'Partie 2'!$E$4:$E$14,'Partie 2'!$J$4:$J$14,"",0)</f>
        <v>0</v>
      </c>
      <c r="Q83" s="79">
        <f>_xlfn.XLOOKUP($B83,'Partie 2'!$H$4:$H$14,'Partie 2'!$K$4:$K$14,"",0)</f>
        <v>0</v>
      </c>
      <c r="R83" s="79">
        <f>_xlfn.XLOOKUP($B83,'Partie 2'!$I$4:$I$14,'Partie 2'!$K$4:$K$14,"",0)</f>
        <v>0</v>
      </c>
      <c r="S83" s="79">
        <f>_xlfn.XLOOKUP($B83,'Partie 2'!$D$4:$D$14,'Partie 2'!$K$4:$K$14,"",0)</f>
        <v>0</v>
      </c>
      <c r="T83" s="79">
        <f>_xlfn.XLOOKUP($B83,'Partie 2'!$E$4:$E$14,'Partie 2'!$K$4:$K$14,"",0)</f>
        <v>0</v>
      </c>
      <c r="U83" s="79">
        <f>_xlfn.XLOOKUP($B83,'Partie 2'!$H$4:$H$14,'Partie 2'!$J$4:$J$14,"",0)</f>
        <v>0</v>
      </c>
      <c r="V83" s="79">
        <f>_xlfn.XLOOKUP($B83,'Partie 2'!$I$4:$I$14,'Partie 2'!$J$4:$J$14,"",0)</f>
        <v>0</v>
      </c>
      <c r="W83" s="79">
        <f t="shared" si="42"/>
        <v>0</v>
      </c>
      <c r="X83" s="81">
        <f t="shared" si="43"/>
        <v>0</v>
      </c>
      <c r="Y83" s="81">
        <f t="shared" si="44"/>
        <v>0</v>
      </c>
      <c r="Z83" s="81">
        <f t="shared" si="45"/>
        <v>0</v>
      </c>
      <c r="AA83" s="79">
        <f>_xlfn.XLOOKUP($B83,'Partie 3'!$D$4:$D$14,'Partie 3'!$J$4:$J$14,"",0)</f>
        <v>0</v>
      </c>
      <c r="AB83" s="79">
        <f>_xlfn.XLOOKUP($B83,'Partie 3'!$E$4:$E$14,'Partie 3'!$J$4:$J$14,"",0)</f>
        <v>0</v>
      </c>
      <c r="AC83" s="79">
        <f>_xlfn.XLOOKUP($B83,'Partie 3'!$H$4:$H$14,'Partie 3'!$K$4:$K$14,"",0)</f>
        <v>0</v>
      </c>
      <c r="AD83" s="79">
        <f>_xlfn.XLOOKUP($B83,'Partie 3'!$I$4:$I$14,'Partie 3'!$K$4:$K$14,"",0)</f>
        <v>0</v>
      </c>
      <c r="AE83" s="79">
        <f>_xlfn.XLOOKUP($B83,'Partie 3'!$D$4:$D$14,'Partie 3'!$K$4:$K$14,"",0)</f>
        <v>0</v>
      </c>
      <c r="AF83" s="79">
        <f>_xlfn.XLOOKUP($B83,'Partie 3'!$E$4:$E$14,'Partie 3'!$K$4:$K$14,"",0)</f>
        <v>0</v>
      </c>
      <c r="AG83" s="79">
        <f>_xlfn.XLOOKUP($B83,'Partie 3'!$H$4:$H$14,'Partie 3'!$J$4:$J$14,"",0)</f>
        <v>0</v>
      </c>
      <c r="AH83" s="79">
        <f>_xlfn.XLOOKUP($B83,'Partie 3'!$I$4:$I$14,'Partie 3'!$K$4:$K$14,"",0)</f>
        <v>0</v>
      </c>
      <c r="AI83" s="79">
        <f t="shared" si="46"/>
        <v>0</v>
      </c>
      <c r="AJ83" s="82">
        <f t="shared" si="47"/>
        <v>0</v>
      </c>
      <c r="AK83" s="82">
        <f t="shared" si="48"/>
        <v>0</v>
      </c>
      <c r="AL83" s="82">
        <f t="shared" si="49"/>
        <v>0</v>
      </c>
      <c r="AM83" s="79">
        <f>_xlfn.XLOOKUP($B83,'Partie 4'!$D$4:$D$14,'Partie 4'!$J$4:$J$14,"",0)</f>
        <v>0</v>
      </c>
      <c r="AN83" s="79">
        <f>_xlfn.XLOOKUP($B83,'Partie 4'!$E$4:$E$14,'Partie 4'!$J$4:$J$14,"",0)</f>
        <v>0</v>
      </c>
      <c r="AO83" s="79">
        <f>_xlfn.XLOOKUP($B83,'Partie 4'!$H$4:$H$14,'Partie 4'!$K$4:$K$14,"",0)</f>
        <v>0</v>
      </c>
      <c r="AP83" s="79">
        <f>_xlfn.XLOOKUP($B83,'Partie 4'!$I$4:$I$14,'Partie 4'!$K$4:$K$14,"",0)</f>
        <v>0</v>
      </c>
      <c r="AQ83" s="79">
        <f>_xlfn.XLOOKUP($B83,'Partie 4'!$D$4:$D$14,'Partie 4'!$K$4:$K$14,"",0)</f>
        <v>0</v>
      </c>
      <c r="AR83" s="79">
        <f>_xlfn.XLOOKUP($B83,'Partie 4'!$E$4:$E$14,'Partie 4'!$K$4:$K$14,"",0)</f>
        <v>0</v>
      </c>
      <c r="AS83" s="79">
        <f>_xlfn.XLOOKUP($B83,'Partie 4'!$H$4:$H$14,'Partie 4'!$J$4:$J$14,"",0)</f>
        <v>0</v>
      </c>
      <c r="AT83" s="79">
        <f>_xlfn.XLOOKUP($B83,'Partie 4'!$I$4:$I$14,'Partie 4'!$J$4:$J$14,"",0)</f>
        <v>0</v>
      </c>
      <c r="AU83" s="79">
        <f t="shared" si="50"/>
        <v>0</v>
      </c>
      <c r="AV83" s="83">
        <f t="shared" si="51"/>
        <v>0</v>
      </c>
      <c r="AW83" s="83">
        <f t="shared" si="52"/>
        <v>0</v>
      </c>
      <c r="AX83" s="83">
        <f t="shared" si="53"/>
        <v>0</v>
      </c>
      <c r="AY83" s="84">
        <f t="shared" si="54"/>
        <v>0</v>
      </c>
      <c r="AZ83" s="79">
        <f t="shared" si="55"/>
        <v>0</v>
      </c>
      <c r="BA83" s="79">
        <f t="shared" si="56"/>
        <v>0</v>
      </c>
    </row>
    <row r="84" spans="2:53" ht="15.75" hidden="1" x14ac:dyDescent="0.2">
      <c r="B84" s="70" t="str">
        <f>IF(ISBLANK(Inscriptions!B80),"",Inscriptions!B80)</f>
        <v/>
      </c>
      <c r="C84" s="79">
        <f>_xlfn.XLOOKUP($B84,'Partie 1'!$D$4:$D$14,'Partie 1'!$J$4:$J$14,"",0)</f>
        <v>0</v>
      </c>
      <c r="D84" s="79">
        <f>_xlfn.XLOOKUP($B84,'Partie 1'!$E$4:$E$14,'Partie 1'!$J$4:$J$14,"",0)</f>
        <v>0</v>
      </c>
      <c r="E84" s="79">
        <f>_xlfn.XLOOKUP($B84,'Partie 1'!$H$4:$H$14,'Partie 1'!$K$4:$K$14,"",0)</f>
        <v>0</v>
      </c>
      <c r="F84" s="79">
        <f>_xlfn.XLOOKUP($B84,'Partie 1'!$I$4:$I$14,'Partie 1'!$K$4:$K$14,"",0)</f>
        <v>0</v>
      </c>
      <c r="G84" s="79">
        <f>_xlfn.XLOOKUP($B84,'Partie 1'!$D$4:$D$14,'Partie 1'!$K$4:$K$14,"",0)</f>
        <v>0</v>
      </c>
      <c r="H84" s="79">
        <f>_xlfn.XLOOKUP($B84,'Partie 1'!$E$4:$E$14,'Partie 1'!$K$4:$K$14,"",0)</f>
        <v>0</v>
      </c>
      <c r="I84" s="79">
        <f>_xlfn.XLOOKUP($B84,'Partie 1'!$H$4:$H$14,'Partie 1'!$J$4:$J$14,"",0)</f>
        <v>0</v>
      </c>
      <c r="J84" s="79">
        <f>_xlfn.XLOOKUP($B84,'Partie 1'!$I$4:$I$14,'Partie 1'!$J$4:$J$14,"",0)</f>
        <v>0</v>
      </c>
      <c r="K84" s="79">
        <f t="shared" si="38"/>
        <v>0</v>
      </c>
      <c r="L84" s="80">
        <f t="shared" si="39"/>
        <v>0</v>
      </c>
      <c r="M84" s="80">
        <f t="shared" si="40"/>
        <v>0</v>
      </c>
      <c r="N84" s="80">
        <f t="shared" si="41"/>
        <v>0</v>
      </c>
      <c r="O84" s="79">
        <f>_xlfn.XLOOKUP($B84,'Partie 2'!$D$4:$D$14,'Partie 2'!$J$4:$J$14,"",0)</f>
        <v>0</v>
      </c>
      <c r="P84" s="79">
        <f>_xlfn.XLOOKUP($B84,'Partie 2'!$E$4:$E$14,'Partie 2'!$J$4:$J$14,"",0)</f>
        <v>0</v>
      </c>
      <c r="Q84" s="79">
        <f>_xlfn.XLOOKUP($B84,'Partie 2'!$H$4:$H$14,'Partie 2'!$K$4:$K$14,"",0)</f>
        <v>0</v>
      </c>
      <c r="R84" s="79">
        <f>_xlfn.XLOOKUP($B84,'Partie 2'!$I$4:$I$14,'Partie 2'!$K$4:$K$14,"",0)</f>
        <v>0</v>
      </c>
      <c r="S84" s="79">
        <f>_xlfn.XLOOKUP($B84,'Partie 2'!$D$4:$D$14,'Partie 2'!$K$4:$K$14,"",0)</f>
        <v>0</v>
      </c>
      <c r="T84" s="79">
        <f>_xlfn.XLOOKUP($B84,'Partie 2'!$E$4:$E$14,'Partie 2'!$K$4:$K$14,"",0)</f>
        <v>0</v>
      </c>
      <c r="U84" s="79">
        <f>_xlfn.XLOOKUP($B84,'Partie 2'!$H$4:$H$14,'Partie 2'!$J$4:$J$14,"",0)</f>
        <v>0</v>
      </c>
      <c r="V84" s="79">
        <f>_xlfn.XLOOKUP($B84,'Partie 2'!$I$4:$I$14,'Partie 2'!$J$4:$J$14,"",0)</f>
        <v>0</v>
      </c>
      <c r="W84" s="79">
        <f t="shared" si="42"/>
        <v>0</v>
      </c>
      <c r="X84" s="81">
        <f t="shared" si="43"/>
        <v>0</v>
      </c>
      <c r="Y84" s="81">
        <f t="shared" si="44"/>
        <v>0</v>
      </c>
      <c r="Z84" s="81">
        <f t="shared" si="45"/>
        <v>0</v>
      </c>
      <c r="AA84" s="79">
        <f>_xlfn.XLOOKUP($B84,'Partie 3'!$D$4:$D$14,'Partie 3'!$J$4:$J$14,"",0)</f>
        <v>0</v>
      </c>
      <c r="AB84" s="79">
        <f>_xlfn.XLOOKUP($B84,'Partie 3'!$E$4:$E$14,'Partie 3'!$J$4:$J$14,"",0)</f>
        <v>0</v>
      </c>
      <c r="AC84" s="79">
        <f>_xlfn.XLOOKUP($B84,'Partie 3'!$H$4:$H$14,'Partie 3'!$K$4:$K$14,"",0)</f>
        <v>0</v>
      </c>
      <c r="AD84" s="79">
        <f>_xlfn.XLOOKUP($B84,'Partie 3'!$I$4:$I$14,'Partie 3'!$K$4:$K$14,"",0)</f>
        <v>0</v>
      </c>
      <c r="AE84" s="79">
        <f>_xlfn.XLOOKUP($B84,'Partie 3'!$D$4:$D$14,'Partie 3'!$K$4:$K$14,"",0)</f>
        <v>0</v>
      </c>
      <c r="AF84" s="79">
        <f>_xlfn.XLOOKUP($B84,'Partie 3'!$E$4:$E$14,'Partie 3'!$K$4:$K$14,"",0)</f>
        <v>0</v>
      </c>
      <c r="AG84" s="79">
        <f>_xlfn.XLOOKUP($B84,'Partie 3'!$H$4:$H$14,'Partie 3'!$J$4:$J$14,"",0)</f>
        <v>0</v>
      </c>
      <c r="AH84" s="79">
        <f>_xlfn.XLOOKUP($B84,'Partie 3'!$I$4:$I$14,'Partie 3'!$K$4:$K$14,"",0)</f>
        <v>0</v>
      </c>
      <c r="AI84" s="79">
        <f t="shared" si="46"/>
        <v>0</v>
      </c>
      <c r="AJ84" s="82">
        <f t="shared" si="47"/>
        <v>0</v>
      </c>
      <c r="AK84" s="82">
        <f t="shared" si="48"/>
        <v>0</v>
      </c>
      <c r="AL84" s="82">
        <f t="shared" si="49"/>
        <v>0</v>
      </c>
      <c r="AM84" s="79">
        <f>_xlfn.XLOOKUP($B84,'Partie 4'!$D$4:$D$14,'Partie 4'!$J$4:$J$14,"",0)</f>
        <v>0</v>
      </c>
      <c r="AN84" s="79">
        <f>_xlfn.XLOOKUP($B84,'Partie 4'!$E$4:$E$14,'Partie 4'!$J$4:$J$14,"",0)</f>
        <v>0</v>
      </c>
      <c r="AO84" s="79">
        <f>_xlfn.XLOOKUP($B84,'Partie 4'!$H$4:$H$14,'Partie 4'!$K$4:$K$14,"",0)</f>
        <v>0</v>
      </c>
      <c r="AP84" s="79">
        <f>_xlfn.XLOOKUP($B84,'Partie 4'!$I$4:$I$14,'Partie 4'!$K$4:$K$14,"",0)</f>
        <v>0</v>
      </c>
      <c r="AQ84" s="79">
        <f>_xlfn.XLOOKUP($B84,'Partie 4'!$D$4:$D$14,'Partie 4'!$K$4:$K$14,"",0)</f>
        <v>0</v>
      </c>
      <c r="AR84" s="79">
        <f>_xlfn.XLOOKUP($B84,'Partie 4'!$E$4:$E$14,'Partie 4'!$K$4:$K$14,"",0)</f>
        <v>0</v>
      </c>
      <c r="AS84" s="79">
        <f>_xlfn.XLOOKUP($B84,'Partie 4'!$H$4:$H$14,'Partie 4'!$J$4:$J$14,"",0)</f>
        <v>0</v>
      </c>
      <c r="AT84" s="79">
        <f>_xlfn.XLOOKUP($B84,'Partie 4'!$I$4:$I$14,'Partie 4'!$J$4:$J$14,"",0)</f>
        <v>0</v>
      </c>
      <c r="AU84" s="79">
        <f t="shared" si="50"/>
        <v>0</v>
      </c>
      <c r="AV84" s="83">
        <f t="shared" si="51"/>
        <v>0</v>
      </c>
      <c r="AW84" s="83">
        <f t="shared" si="52"/>
        <v>0</v>
      </c>
      <c r="AX84" s="83">
        <f t="shared" si="53"/>
        <v>0</v>
      </c>
      <c r="AY84" s="84">
        <f t="shared" si="54"/>
        <v>0</v>
      </c>
      <c r="AZ84" s="79">
        <f t="shared" si="55"/>
        <v>0</v>
      </c>
      <c r="BA84" s="79">
        <f t="shared" si="56"/>
        <v>0</v>
      </c>
    </row>
    <row r="85" spans="2:53" ht="15.75" hidden="1" x14ac:dyDescent="0.2">
      <c r="B85" s="70" t="str">
        <f>IF(ISBLANK(Inscriptions!B81),"",Inscriptions!B81)</f>
        <v/>
      </c>
      <c r="C85" s="79">
        <f>_xlfn.XLOOKUP($B85,'Partie 1'!$D$4:$D$14,'Partie 1'!$J$4:$J$14,"",0)</f>
        <v>0</v>
      </c>
      <c r="D85" s="79">
        <f>_xlfn.XLOOKUP($B85,'Partie 1'!$E$4:$E$14,'Partie 1'!$J$4:$J$14,"",0)</f>
        <v>0</v>
      </c>
      <c r="E85" s="79">
        <f>_xlfn.XLOOKUP($B85,'Partie 1'!$H$4:$H$14,'Partie 1'!$K$4:$K$14,"",0)</f>
        <v>0</v>
      </c>
      <c r="F85" s="79">
        <f>_xlfn.XLOOKUP($B85,'Partie 1'!$I$4:$I$14,'Partie 1'!$K$4:$K$14,"",0)</f>
        <v>0</v>
      </c>
      <c r="G85" s="79">
        <f>_xlfn.XLOOKUP($B85,'Partie 1'!$D$4:$D$14,'Partie 1'!$K$4:$K$14,"",0)</f>
        <v>0</v>
      </c>
      <c r="H85" s="79">
        <f>_xlfn.XLOOKUP($B85,'Partie 1'!$E$4:$E$14,'Partie 1'!$K$4:$K$14,"",0)</f>
        <v>0</v>
      </c>
      <c r="I85" s="79">
        <f>_xlfn.XLOOKUP($B85,'Partie 1'!$H$4:$H$14,'Partie 1'!$J$4:$J$14,"",0)</f>
        <v>0</v>
      </c>
      <c r="J85" s="79">
        <f>_xlfn.XLOOKUP($B85,'Partie 1'!$I$4:$I$14,'Partie 1'!$J$4:$J$14,"",0)</f>
        <v>0</v>
      </c>
      <c r="K85" s="79">
        <f t="shared" si="38"/>
        <v>0</v>
      </c>
      <c r="L85" s="80">
        <f t="shared" si="39"/>
        <v>0</v>
      </c>
      <c r="M85" s="80">
        <f t="shared" si="40"/>
        <v>0</v>
      </c>
      <c r="N85" s="80">
        <f t="shared" si="41"/>
        <v>0</v>
      </c>
      <c r="O85" s="79">
        <f>_xlfn.XLOOKUP($B85,'Partie 2'!$D$4:$D$14,'Partie 2'!$J$4:$J$14,"",0)</f>
        <v>0</v>
      </c>
      <c r="P85" s="79">
        <f>_xlfn.XLOOKUP($B85,'Partie 2'!$E$4:$E$14,'Partie 2'!$J$4:$J$14,"",0)</f>
        <v>0</v>
      </c>
      <c r="Q85" s="79">
        <f>_xlfn.XLOOKUP($B85,'Partie 2'!$H$4:$H$14,'Partie 2'!$K$4:$K$14,"",0)</f>
        <v>0</v>
      </c>
      <c r="R85" s="79">
        <f>_xlfn.XLOOKUP($B85,'Partie 2'!$I$4:$I$14,'Partie 2'!$K$4:$K$14,"",0)</f>
        <v>0</v>
      </c>
      <c r="S85" s="79">
        <f>_xlfn.XLOOKUP($B85,'Partie 2'!$D$4:$D$14,'Partie 2'!$K$4:$K$14,"",0)</f>
        <v>0</v>
      </c>
      <c r="T85" s="79">
        <f>_xlfn.XLOOKUP($B85,'Partie 2'!$E$4:$E$14,'Partie 2'!$K$4:$K$14,"",0)</f>
        <v>0</v>
      </c>
      <c r="U85" s="79">
        <f>_xlfn.XLOOKUP($B85,'Partie 2'!$H$4:$H$14,'Partie 2'!$J$4:$J$14,"",0)</f>
        <v>0</v>
      </c>
      <c r="V85" s="79">
        <f>_xlfn.XLOOKUP($B85,'Partie 2'!$I$4:$I$14,'Partie 2'!$J$4:$J$14,"",0)</f>
        <v>0</v>
      </c>
      <c r="W85" s="79">
        <f t="shared" si="42"/>
        <v>0</v>
      </c>
      <c r="X85" s="81">
        <f t="shared" si="43"/>
        <v>0</v>
      </c>
      <c r="Y85" s="81">
        <f t="shared" si="44"/>
        <v>0</v>
      </c>
      <c r="Z85" s="81">
        <f t="shared" si="45"/>
        <v>0</v>
      </c>
      <c r="AA85" s="79">
        <f>_xlfn.XLOOKUP($B85,'Partie 3'!$D$4:$D$14,'Partie 3'!$J$4:$J$14,"",0)</f>
        <v>0</v>
      </c>
      <c r="AB85" s="79">
        <f>_xlfn.XLOOKUP($B85,'Partie 3'!$E$4:$E$14,'Partie 3'!$J$4:$J$14,"",0)</f>
        <v>0</v>
      </c>
      <c r="AC85" s="79">
        <f>_xlfn.XLOOKUP($B85,'Partie 3'!$H$4:$H$14,'Partie 3'!$K$4:$K$14,"",0)</f>
        <v>0</v>
      </c>
      <c r="AD85" s="79">
        <f>_xlfn.XLOOKUP($B85,'Partie 3'!$I$4:$I$14,'Partie 3'!$K$4:$K$14,"",0)</f>
        <v>0</v>
      </c>
      <c r="AE85" s="79">
        <f>_xlfn.XLOOKUP($B85,'Partie 3'!$D$4:$D$14,'Partie 3'!$K$4:$K$14,"",0)</f>
        <v>0</v>
      </c>
      <c r="AF85" s="79">
        <f>_xlfn.XLOOKUP($B85,'Partie 3'!$E$4:$E$14,'Partie 3'!$K$4:$K$14,"",0)</f>
        <v>0</v>
      </c>
      <c r="AG85" s="79">
        <f>_xlfn.XLOOKUP($B85,'Partie 3'!$H$4:$H$14,'Partie 3'!$J$4:$J$14,"",0)</f>
        <v>0</v>
      </c>
      <c r="AH85" s="79">
        <f>_xlfn.XLOOKUP($B85,'Partie 3'!$I$4:$I$14,'Partie 3'!$K$4:$K$14,"",0)</f>
        <v>0</v>
      </c>
      <c r="AI85" s="79">
        <f t="shared" si="46"/>
        <v>0</v>
      </c>
      <c r="AJ85" s="82">
        <f t="shared" si="47"/>
        <v>0</v>
      </c>
      <c r="AK85" s="82">
        <f t="shared" si="48"/>
        <v>0</v>
      </c>
      <c r="AL85" s="82">
        <f t="shared" si="49"/>
        <v>0</v>
      </c>
      <c r="AM85" s="79">
        <f>_xlfn.XLOOKUP($B85,'Partie 4'!$D$4:$D$14,'Partie 4'!$J$4:$J$14,"",0)</f>
        <v>0</v>
      </c>
      <c r="AN85" s="79">
        <f>_xlfn.XLOOKUP($B85,'Partie 4'!$E$4:$E$14,'Partie 4'!$J$4:$J$14,"",0)</f>
        <v>0</v>
      </c>
      <c r="AO85" s="79">
        <f>_xlfn.XLOOKUP($B85,'Partie 4'!$H$4:$H$14,'Partie 4'!$K$4:$K$14,"",0)</f>
        <v>0</v>
      </c>
      <c r="AP85" s="79">
        <f>_xlfn.XLOOKUP($B85,'Partie 4'!$I$4:$I$14,'Partie 4'!$K$4:$K$14,"",0)</f>
        <v>0</v>
      </c>
      <c r="AQ85" s="79">
        <f>_xlfn.XLOOKUP($B85,'Partie 4'!$D$4:$D$14,'Partie 4'!$K$4:$K$14,"",0)</f>
        <v>0</v>
      </c>
      <c r="AR85" s="79">
        <f>_xlfn.XLOOKUP($B85,'Partie 4'!$E$4:$E$14,'Partie 4'!$K$4:$K$14,"",0)</f>
        <v>0</v>
      </c>
      <c r="AS85" s="79">
        <f>_xlfn.XLOOKUP($B85,'Partie 4'!$H$4:$H$14,'Partie 4'!$J$4:$J$14,"",0)</f>
        <v>0</v>
      </c>
      <c r="AT85" s="79">
        <f>_xlfn.XLOOKUP($B85,'Partie 4'!$I$4:$I$14,'Partie 4'!$J$4:$J$14,"",0)</f>
        <v>0</v>
      </c>
      <c r="AU85" s="79">
        <f t="shared" si="50"/>
        <v>0</v>
      </c>
      <c r="AV85" s="83">
        <f t="shared" si="51"/>
        <v>0</v>
      </c>
      <c r="AW85" s="83">
        <f t="shared" si="52"/>
        <v>0</v>
      </c>
      <c r="AX85" s="83">
        <f t="shared" si="53"/>
        <v>0</v>
      </c>
      <c r="AY85" s="84">
        <f t="shared" si="54"/>
        <v>0</v>
      </c>
      <c r="AZ85" s="79">
        <f t="shared" si="55"/>
        <v>0</v>
      </c>
      <c r="BA85" s="79">
        <f t="shared" si="56"/>
        <v>0</v>
      </c>
    </row>
    <row r="86" spans="2:53" ht="15.75" hidden="1" x14ac:dyDescent="0.2">
      <c r="B86" s="70" t="str">
        <f>IF(ISBLANK(Inscriptions!B82),"",Inscriptions!B82)</f>
        <v/>
      </c>
      <c r="C86" s="79">
        <f>_xlfn.XLOOKUP($B86,'Partie 1'!$D$4:$D$14,'Partie 1'!$J$4:$J$14,"",0)</f>
        <v>0</v>
      </c>
      <c r="D86" s="79">
        <f>_xlfn.XLOOKUP($B86,'Partie 1'!$E$4:$E$14,'Partie 1'!$J$4:$J$14,"",0)</f>
        <v>0</v>
      </c>
      <c r="E86" s="79">
        <f>_xlfn.XLOOKUP($B86,'Partie 1'!$H$4:$H$14,'Partie 1'!$K$4:$K$14,"",0)</f>
        <v>0</v>
      </c>
      <c r="F86" s="79">
        <f>_xlfn.XLOOKUP($B86,'Partie 1'!$I$4:$I$14,'Partie 1'!$K$4:$K$14,"",0)</f>
        <v>0</v>
      </c>
      <c r="G86" s="79">
        <f>_xlfn.XLOOKUP($B86,'Partie 1'!$D$4:$D$14,'Partie 1'!$K$4:$K$14,"",0)</f>
        <v>0</v>
      </c>
      <c r="H86" s="79">
        <f>_xlfn.XLOOKUP($B86,'Partie 1'!$E$4:$E$14,'Partie 1'!$K$4:$K$14,"",0)</f>
        <v>0</v>
      </c>
      <c r="I86" s="79">
        <f>_xlfn.XLOOKUP($B86,'Partie 1'!$H$4:$H$14,'Partie 1'!$J$4:$J$14,"",0)</f>
        <v>0</v>
      </c>
      <c r="J86" s="79">
        <f>_xlfn.XLOOKUP($B86,'Partie 1'!$I$4:$I$14,'Partie 1'!$J$4:$J$14,"",0)</f>
        <v>0</v>
      </c>
      <c r="K86" s="79">
        <f t="shared" si="38"/>
        <v>0</v>
      </c>
      <c r="L86" s="80">
        <f t="shared" si="39"/>
        <v>0</v>
      </c>
      <c r="M86" s="80">
        <f t="shared" si="40"/>
        <v>0</v>
      </c>
      <c r="N86" s="80">
        <f t="shared" si="41"/>
        <v>0</v>
      </c>
      <c r="O86" s="79">
        <f>_xlfn.XLOOKUP($B86,'Partie 2'!$D$4:$D$14,'Partie 2'!$J$4:$J$14,"",0)</f>
        <v>0</v>
      </c>
      <c r="P86" s="79">
        <f>_xlfn.XLOOKUP($B86,'Partie 2'!$E$4:$E$14,'Partie 2'!$J$4:$J$14,"",0)</f>
        <v>0</v>
      </c>
      <c r="Q86" s="79">
        <f>_xlfn.XLOOKUP($B86,'Partie 2'!$H$4:$H$14,'Partie 2'!$K$4:$K$14,"",0)</f>
        <v>0</v>
      </c>
      <c r="R86" s="79">
        <f>_xlfn.XLOOKUP($B86,'Partie 2'!$I$4:$I$14,'Partie 2'!$K$4:$K$14,"",0)</f>
        <v>0</v>
      </c>
      <c r="S86" s="79">
        <f>_xlfn.XLOOKUP($B86,'Partie 2'!$D$4:$D$14,'Partie 2'!$K$4:$K$14,"",0)</f>
        <v>0</v>
      </c>
      <c r="T86" s="79">
        <f>_xlfn.XLOOKUP($B86,'Partie 2'!$E$4:$E$14,'Partie 2'!$K$4:$K$14,"",0)</f>
        <v>0</v>
      </c>
      <c r="U86" s="79">
        <f>_xlfn.XLOOKUP($B86,'Partie 2'!$H$4:$H$14,'Partie 2'!$J$4:$J$14,"",0)</f>
        <v>0</v>
      </c>
      <c r="V86" s="79">
        <f>_xlfn.XLOOKUP($B86,'Partie 2'!$I$4:$I$14,'Partie 2'!$J$4:$J$14,"",0)</f>
        <v>0</v>
      </c>
      <c r="W86" s="79">
        <f t="shared" si="42"/>
        <v>0</v>
      </c>
      <c r="X86" s="81">
        <f t="shared" si="43"/>
        <v>0</v>
      </c>
      <c r="Y86" s="81">
        <f t="shared" si="44"/>
        <v>0</v>
      </c>
      <c r="Z86" s="81">
        <f t="shared" si="45"/>
        <v>0</v>
      </c>
      <c r="AA86" s="79">
        <f>_xlfn.XLOOKUP($B86,'Partie 3'!$D$4:$D$14,'Partie 3'!$J$4:$J$14,"",0)</f>
        <v>0</v>
      </c>
      <c r="AB86" s="79">
        <f>_xlfn.XLOOKUP($B86,'Partie 3'!$E$4:$E$14,'Partie 3'!$J$4:$J$14,"",0)</f>
        <v>0</v>
      </c>
      <c r="AC86" s="79">
        <f>_xlfn.XLOOKUP($B86,'Partie 3'!$H$4:$H$14,'Partie 3'!$K$4:$K$14,"",0)</f>
        <v>0</v>
      </c>
      <c r="AD86" s="79">
        <f>_xlfn.XLOOKUP($B86,'Partie 3'!$I$4:$I$14,'Partie 3'!$K$4:$K$14,"",0)</f>
        <v>0</v>
      </c>
      <c r="AE86" s="79">
        <f>_xlfn.XLOOKUP($B86,'Partie 3'!$D$4:$D$14,'Partie 3'!$K$4:$K$14,"",0)</f>
        <v>0</v>
      </c>
      <c r="AF86" s="79">
        <f>_xlfn.XLOOKUP($B86,'Partie 3'!$E$4:$E$14,'Partie 3'!$K$4:$K$14,"",0)</f>
        <v>0</v>
      </c>
      <c r="AG86" s="79">
        <f>_xlfn.XLOOKUP($B86,'Partie 3'!$H$4:$H$14,'Partie 3'!$J$4:$J$14,"",0)</f>
        <v>0</v>
      </c>
      <c r="AH86" s="79">
        <f>_xlfn.XLOOKUP($B86,'Partie 3'!$I$4:$I$14,'Partie 3'!$K$4:$K$14,"",0)</f>
        <v>0</v>
      </c>
      <c r="AI86" s="79">
        <f t="shared" si="46"/>
        <v>0</v>
      </c>
      <c r="AJ86" s="82">
        <f t="shared" si="47"/>
        <v>0</v>
      </c>
      <c r="AK86" s="82">
        <f t="shared" si="48"/>
        <v>0</v>
      </c>
      <c r="AL86" s="82">
        <f t="shared" si="49"/>
        <v>0</v>
      </c>
      <c r="AM86" s="79">
        <f>_xlfn.XLOOKUP($B86,'Partie 4'!$D$4:$D$14,'Partie 4'!$J$4:$J$14,"",0)</f>
        <v>0</v>
      </c>
      <c r="AN86" s="79">
        <f>_xlfn.XLOOKUP($B86,'Partie 4'!$E$4:$E$14,'Partie 4'!$J$4:$J$14,"",0)</f>
        <v>0</v>
      </c>
      <c r="AO86" s="79">
        <f>_xlfn.XLOOKUP($B86,'Partie 4'!$H$4:$H$14,'Partie 4'!$K$4:$K$14,"",0)</f>
        <v>0</v>
      </c>
      <c r="AP86" s="79">
        <f>_xlfn.XLOOKUP($B86,'Partie 4'!$I$4:$I$14,'Partie 4'!$K$4:$K$14,"",0)</f>
        <v>0</v>
      </c>
      <c r="AQ86" s="79">
        <f>_xlfn.XLOOKUP($B86,'Partie 4'!$D$4:$D$14,'Partie 4'!$K$4:$K$14,"",0)</f>
        <v>0</v>
      </c>
      <c r="AR86" s="79">
        <f>_xlfn.XLOOKUP($B86,'Partie 4'!$E$4:$E$14,'Partie 4'!$K$4:$K$14,"",0)</f>
        <v>0</v>
      </c>
      <c r="AS86" s="79">
        <f>_xlfn.XLOOKUP($B86,'Partie 4'!$H$4:$H$14,'Partie 4'!$J$4:$J$14,"",0)</f>
        <v>0</v>
      </c>
      <c r="AT86" s="79">
        <f>_xlfn.XLOOKUP($B86,'Partie 4'!$I$4:$I$14,'Partie 4'!$J$4:$J$14,"",0)</f>
        <v>0</v>
      </c>
      <c r="AU86" s="79">
        <f t="shared" si="50"/>
        <v>0</v>
      </c>
      <c r="AV86" s="83">
        <f t="shared" si="51"/>
        <v>0</v>
      </c>
      <c r="AW86" s="83">
        <f t="shared" si="52"/>
        <v>0</v>
      </c>
      <c r="AX86" s="83">
        <f t="shared" si="53"/>
        <v>0</v>
      </c>
      <c r="AY86" s="84">
        <f t="shared" si="54"/>
        <v>0</v>
      </c>
      <c r="AZ86" s="79">
        <f t="shared" si="55"/>
        <v>0</v>
      </c>
      <c r="BA86" s="79">
        <f t="shared" si="56"/>
        <v>0</v>
      </c>
    </row>
    <row r="87" spans="2:53" ht="15.75" hidden="1" x14ac:dyDescent="0.2">
      <c r="B87" s="70" t="str">
        <f>IF(ISBLANK(Inscriptions!B83),"",Inscriptions!B83)</f>
        <v/>
      </c>
      <c r="C87" s="79">
        <f>_xlfn.XLOOKUP($B87,'Partie 1'!$D$4:$D$14,'Partie 1'!$J$4:$J$14,"",0)</f>
        <v>0</v>
      </c>
      <c r="D87" s="79">
        <f>_xlfn.XLOOKUP($B87,'Partie 1'!$E$4:$E$14,'Partie 1'!$J$4:$J$14,"",0)</f>
        <v>0</v>
      </c>
      <c r="E87" s="79">
        <f>_xlfn.XLOOKUP($B87,'Partie 1'!$H$4:$H$14,'Partie 1'!$K$4:$K$14,"",0)</f>
        <v>0</v>
      </c>
      <c r="F87" s="79">
        <f>_xlfn.XLOOKUP($B87,'Partie 1'!$I$4:$I$14,'Partie 1'!$K$4:$K$14,"",0)</f>
        <v>0</v>
      </c>
      <c r="G87" s="79">
        <f>_xlfn.XLOOKUP($B87,'Partie 1'!$D$4:$D$14,'Partie 1'!$K$4:$K$14,"",0)</f>
        <v>0</v>
      </c>
      <c r="H87" s="79">
        <f>_xlfn.XLOOKUP($B87,'Partie 1'!$E$4:$E$14,'Partie 1'!$K$4:$K$14,"",0)</f>
        <v>0</v>
      </c>
      <c r="I87" s="79">
        <f>_xlfn.XLOOKUP($B87,'Partie 1'!$H$4:$H$14,'Partie 1'!$J$4:$J$14,"",0)</f>
        <v>0</v>
      </c>
      <c r="J87" s="79">
        <f>_xlfn.XLOOKUP($B87,'Partie 1'!$I$4:$I$14,'Partie 1'!$J$4:$J$14,"",0)</f>
        <v>0</v>
      </c>
      <c r="K87" s="79">
        <f t="shared" si="38"/>
        <v>0</v>
      </c>
      <c r="L87" s="80">
        <f t="shared" si="39"/>
        <v>0</v>
      </c>
      <c r="M87" s="80">
        <f t="shared" si="40"/>
        <v>0</v>
      </c>
      <c r="N87" s="80">
        <f t="shared" si="41"/>
        <v>0</v>
      </c>
      <c r="O87" s="79">
        <f>_xlfn.XLOOKUP($B87,'Partie 2'!$D$4:$D$14,'Partie 2'!$J$4:$J$14,"",0)</f>
        <v>0</v>
      </c>
      <c r="P87" s="79">
        <f>_xlfn.XLOOKUP($B87,'Partie 2'!$E$4:$E$14,'Partie 2'!$J$4:$J$14,"",0)</f>
        <v>0</v>
      </c>
      <c r="Q87" s="79">
        <f>_xlfn.XLOOKUP($B87,'Partie 2'!$H$4:$H$14,'Partie 2'!$K$4:$K$14,"",0)</f>
        <v>0</v>
      </c>
      <c r="R87" s="79">
        <f>_xlfn.XLOOKUP($B87,'Partie 2'!$I$4:$I$14,'Partie 2'!$K$4:$K$14,"",0)</f>
        <v>0</v>
      </c>
      <c r="S87" s="79">
        <f>_xlfn.XLOOKUP($B87,'Partie 2'!$D$4:$D$14,'Partie 2'!$K$4:$K$14,"",0)</f>
        <v>0</v>
      </c>
      <c r="T87" s="79">
        <f>_xlfn.XLOOKUP($B87,'Partie 2'!$E$4:$E$14,'Partie 2'!$K$4:$K$14,"",0)</f>
        <v>0</v>
      </c>
      <c r="U87" s="79">
        <f>_xlfn.XLOOKUP($B87,'Partie 2'!$H$4:$H$14,'Partie 2'!$J$4:$J$14,"",0)</f>
        <v>0</v>
      </c>
      <c r="V87" s="79">
        <f>_xlfn.XLOOKUP($B87,'Partie 2'!$I$4:$I$14,'Partie 2'!$J$4:$J$14,"",0)</f>
        <v>0</v>
      </c>
      <c r="W87" s="79">
        <f t="shared" si="42"/>
        <v>0</v>
      </c>
      <c r="X87" s="81">
        <f t="shared" si="43"/>
        <v>0</v>
      </c>
      <c r="Y87" s="81">
        <f t="shared" si="44"/>
        <v>0</v>
      </c>
      <c r="Z87" s="81">
        <f t="shared" si="45"/>
        <v>0</v>
      </c>
      <c r="AA87" s="79">
        <f>_xlfn.XLOOKUP($B87,'Partie 3'!$D$4:$D$14,'Partie 3'!$J$4:$J$14,"",0)</f>
        <v>0</v>
      </c>
      <c r="AB87" s="79">
        <f>_xlfn.XLOOKUP($B87,'Partie 3'!$E$4:$E$14,'Partie 3'!$J$4:$J$14,"",0)</f>
        <v>0</v>
      </c>
      <c r="AC87" s="79">
        <f>_xlfn.XLOOKUP($B87,'Partie 3'!$H$4:$H$14,'Partie 3'!$K$4:$K$14,"",0)</f>
        <v>0</v>
      </c>
      <c r="AD87" s="79">
        <f>_xlfn.XLOOKUP($B87,'Partie 3'!$I$4:$I$14,'Partie 3'!$K$4:$K$14,"",0)</f>
        <v>0</v>
      </c>
      <c r="AE87" s="79">
        <f>_xlfn.XLOOKUP($B87,'Partie 3'!$D$4:$D$14,'Partie 3'!$K$4:$K$14,"",0)</f>
        <v>0</v>
      </c>
      <c r="AF87" s="79">
        <f>_xlfn.XLOOKUP($B87,'Partie 3'!$E$4:$E$14,'Partie 3'!$K$4:$K$14,"",0)</f>
        <v>0</v>
      </c>
      <c r="AG87" s="79">
        <f>_xlfn.XLOOKUP($B87,'Partie 3'!$H$4:$H$14,'Partie 3'!$J$4:$J$14,"",0)</f>
        <v>0</v>
      </c>
      <c r="AH87" s="79">
        <f>_xlfn.XLOOKUP($B87,'Partie 3'!$I$4:$I$14,'Partie 3'!$K$4:$K$14,"",0)</f>
        <v>0</v>
      </c>
      <c r="AI87" s="79">
        <f t="shared" si="46"/>
        <v>0</v>
      </c>
      <c r="AJ87" s="82">
        <f t="shared" si="47"/>
        <v>0</v>
      </c>
      <c r="AK87" s="82">
        <f t="shared" si="48"/>
        <v>0</v>
      </c>
      <c r="AL87" s="82">
        <f t="shared" si="49"/>
        <v>0</v>
      </c>
      <c r="AM87" s="79">
        <f>_xlfn.XLOOKUP($B87,'Partie 4'!$D$4:$D$14,'Partie 4'!$J$4:$J$14,"",0)</f>
        <v>0</v>
      </c>
      <c r="AN87" s="79">
        <f>_xlfn.XLOOKUP($B87,'Partie 4'!$E$4:$E$14,'Partie 4'!$J$4:$J$14,"",0)</f>
        <v>0</v>
      </c>
      <c r="AO87" s="79">
        <f>_xlfn.XLOOKUP($B87,'Partie 4'!$H$4:$H$14,'Partie 4'!$K$4:$K$14,"",0)</f>
        <v>0</v>
      </c>
      <c r="AP87" s="79">
        <f>_xlfn.XLOOKUP($B87,'Partie 4'!$I$4:$I$14,'Partie 4'!$K$4:$K$14,"",0)</f>
        <v>0</v>
      </c>
      <c r="AQ87" s="79">
        <f>_xlfn.XLOOKUP($B87,'Partie 4'!$D$4:$D$14,'Partie 4'!$K$4:$K$14,"",0)</f>
        <v>0</v>
      </c>
      <c r="AR87" s="79">
        <f>_xlfn.XLOOKUP($B87,'Partie 4'!$E$4:$E$14,'Partie 4'!$K$4:$K$14,"",0)</f>
        <v>0</v>
      </c>
      <c r="AS87" s="79">
        <f>_xlfn.XLOOKUP($B87,'Partie 4'!$H$4:$H$14,'Partie 4'!$J$4:$J$14,"",0)</f>
        <v>0</v>
      </c>
      <c r="AT87" s="79">
        <f>_xlfn.XLOOKUP($B87,'Partie 4'!$I$4:$I$14,'Partie 4'!$J$4:$J$14,"",0)</f>
        <v>0</v>
      </c>
      <c r="AU87" s="79">
        <f t="shared" si="50"/>
        <v>0</v>
      </c>
      <c r="AV87" s="83">
        <f t="shared" si="51"/>
        <v>0</v>
      </c>
      <c r="AW87" s="83">
        <f t="shared" si="52"/>
        <v>0</v>
      </c>
      <c r="AX87" s="83">
        <f t="shared" si="53"/>
        <v>0</v>
      </c>
      <c r="AY87" s="84">
        <f t="shared" si="54"/>
        <v>0</v>
      </c>
      <c r="AZ87" s="79">
        <f t="shared" si="55"/>
        <v>0</v>
      </c>
      <c r="BA87" s="79">
        <f t="shared" si="56"/>
        <v>0</v>
      </c>
    </row>
    <row r="88" spans="2:53" ht="15.75" hidden="1" x14ac:dyDescent="0.2">
      <c r="B88" s="70" t="str">
        <f>IF(ISBLANK(Inscriptions!B84),"",Inscriptions!B84)</f>
        <v/>
      </c>
      <c r="C88" s="79">
        <f>_xlfn.XLOOKUP($B88,'Partie 1'!$D$4:$D$14,'Partie 1'!$J$4:$J$14,"",0)</f>
        <v>0</v>
      </c>
      <c r="D88" s="79">
        <f>_xlfn.XLOOKUP($B88,'Partie 1'!$E$4:$E$14,'Partie 1'!$J$4:$J$14,"",0)</f>
        <v>0</v>
      </c>
      <c r="E88" s="79">
        <f>_xlfn.XLOOKUP($B88,'Partie 1'!$H$4:$H$14,'Partie 1'!$K$4:$K$14,"",0)</f>
        <v>0</v>
      </c>
      <c r="F88" s="79">
        <f>_xlfn.XLOOKUP($B88,'Partie 1'!$I$4:$I$14,'Partie 1'!$K$4:$K$14,"",0)</f>
        <v>0</v>
      </c>
      <c r="G88" s="79">
        <f>_xlfn.XLOOKUP($B88,'Partie 1'!$D$4:$D$14,'Partie 1'!$K$4:$K$14,"",0)</f>
        <v>0</v>
      </c>
      <c r="H88" s="79">
        <f>_xlfn.XLOOKUP($B88,'Partie 1'!$E$4:$E$14,'Partie 1'!$K$4:$K$14,"",0)</f>
        <v>0</v>
      </c>
      <c r="I88" s="79">
        <f>_xlfn.XLOOKUP($B88,'Partie 1'!$H$4:$H$14,'Partie 1'!$J$4:$J$14,"",0)</f>
        <v>0</v>
      </c>
      <c r="J88" s="79">
        <f>_xlfn.XLOOKUP($B88,'Partie 1'!$I$4:$I$14,'Partie 1'!$J$4:$J$14,"",0)</f>
        <v>0</v>
      </c>
      <c r="K88" s="79">
        <f t="shared" si="38"/>
        <v>0</v>
      </c>
      <c r="L88" s="80">
        <f t="shared" si="39"/>
        <v>0</v>
      </c>
      <c r="M88" s="80">
        <f t="shared" si="40"/>
        <v>0</v>
      </c>
      <c r="N88" s="80">
        <f t="shared" si="41"/>
        <v>0</v>
      </c>
      <c r="O88" s="79">
        <f>_xlfn.XLOOKUP($B88,'Partie 2'!$D$4:$D$14,'Partie 2'!$J$4:$J$14,"",0)</f>
        <v>0</v>
      </c>
      <c r="P88" s="79">
        <f>_xlfn.XLOOKUP($B88,'Partie 2'!$E$4:$E$14,'Partie 2'!$J$4:$J$14,"",0)</f>
        <v>0</v>
      </c>
      <c r="Q88" s="79">
        <f>_xlfn.XLOOKUP($B88,'Partie 2'!$H$4:$H$14,'Partie 2'!$K$4:$K$14,"",0)</f>
        <v>0</v>
      </c>
      <c r="R88" s="79">
        <f>_xlfn.XLOOKUP($B88,'Partie 2'!$I$4:$I$14,'Partie 2'!$K$4:$K$14,"",0)</f>
        <v>0</v>
      </c>
      <c r="S88" s="79">
        <f>_xlfn.XLOOKUP($B88,'Partie 2'!$D$4:$D$14,'Partie 2'!$K$4:$K$14,"",0)</f>
        <v>0</v>
      </c>
      <c r="T88" s="79">
        <f>_xlfn.XLOOKUP($B88,'Partie 2'!$E$4:$E$14,'Partie 2'!$K$4:$K$14,"",0)</f>
        <v>0</v>
      </c>
      <c r="U88" s="79">
        <f>_xlfn.XLOOKUP($B88,'Partie 2'!$H$4:$H$14,'Partie 2'!$J$4:$J$14,"",0)</f>
        <v>0</v>
      </c>
      <c r="V88" s="79">
        <f>_xlfn.XLOOKUP($B88,'Partie 2'!$I$4:$I$14,'Partie 2'!$J$4:$J$14,"",0)</f>
        <v>0</v>
      </c>
      <c r="W88" s="79">
        <f t="shared" si="42"/>
        <v>0</v>
      </c>
      <c r="X88" s="81">
        <f t="shared" si="43"/>
        <v>0</v>
      </c>
      <c r="Y88" s="81">
        <f t="shared" si="44"/>
        <v>0</v>
      </c>
      <c r="Z88" s="81">
        <f t="shared" si="45"/>
        <v>0</v>
      </c>
      <c r="AA88" s="79">
        <f>_xlfn.XLOOKUP($B88,'Partie 3'!$D$4:$D$14,'Partie 3'!$J$4:$J$14,"",0)</f>
        <v>0</v>
      </c>
      <c r="AB88" s="79">
        <f>_xlfn.XLOOKUP($B88,'Partie 3'!$E$4:$E$14,'Partie 3'!$J$4:$J$14,"",0)</f>
        <v>0</v>
      </c>
      <c r="AC88" s="79">
        <f>_xlfn.XLOOKUP($B88,'Partie 3'!$H$4:$H$14,'Partie 3'!$K$4:$K$14,"",0)</f>
        <v>0</v>
      </c>
      <c r="AD88" s="79">
        <f>_xlfn.XLOOKUP($B88,'Partie 3'!$I$4:$I$14,'Partie 3'!$K$4:$K$14,"",0)</f>
        <v>0</v>
      </c>
      <c r="AE88" s="79">
        <f>_xlfn.XLOOKUP($B88,'Partie 3'!$D$4:$D$14,'Partie 3'!$K$4:$K$14,"",0)</f>
        <v>0</v>
      </c>
      <c r="AF88" s="79">
        <f>_xlfn.XLOOKUP($B88,'Partie 3'!$E$4:$E$14,'Partie 3'!$K$4:$K$14,"",0)</f>
        <v>0</v>
      </c>
      <c r="AG88" s="79">
        <f>_xlfn.XLOOKUP($B88,'Partie 3'!$H$4:$H$14,'Partie 3'!$J$4:$J$14,"",0)</f>
        <v>0</v>
      </c>
      <c r="AH88" s="79">
        <f>_xlfn.XLOOKUP($B88,'Partie 3'!$I$4:$I$14,'Partie 3'!$K$4:$K$14,"",0)</f>
        <v>0</v>
      </c>
      <c r="AI88" s="79">
        <f t="shared" si="46"/>
        <v>0</v>
      </c>
      <c r="AJ88" s="82">
        <f t="shared" si="47"/>
        <v>0</v>
      </c>
      <c r="AK88" s="82">
        <f t="shared" si="48"/>
        <v>0</v>
      </c>
      <c r="AL88" s="82">
        <f t="shared" si="49"/>
        <v>0</v>
      </c>
      <c r="AM88" s="79">
        <f>_xlfn.XLOOKUP($B88,'Partie 4'!$D$4:$D$14,'Partie 4'!$J$4:$J$14,"",0)</f>
        <v>0</v>
      </c>
      <c r="AN88" s="79">
        <f>_xlfn.XLOOKUP($B88,'Partie 4'!$E$4:$E$14,'Partie 4'!$J$4:$J$14,"",0)</f>
        <v>0</v>
      </c>
      <c r="AO88" s="79">
        <f>_xlfn.XLOOKUP($B88,'Partie 4'!$H$4:$H$14,'Partie 4'!$K$4:$K$14,"",0)</f>
        <v>0</v>
      </c>
      <c r="AP88" s="79">
        <f>_xlfn.XLOOKUP($B88,'Partie 4'!$I$4:$I$14,'Partie 4'!$K$4:$K$14,"",0)</f>
        <v>0</v>
      </c>
      <c r="AQ88" s="79">
        <f>_xlfn.XLOOKUP($B88,'Partie 4'!$D$4:$D$14,'Partie 4'!$K$4:$K$14,"",0)</f>
        <v>0</v>
      </c>
      <c r="AR88" s="79">
        <f>_xlfn.XLOOKUP($B88,'Partie 4'!$E$4:$E$14,'Partie 4'!$K$4:$K$14,"",0)</f>
        <v>0</v>
      </c>
      <c r="AS88" s="79">
        <f>_xlfn.XLOOKUP($B88,'Partie 4'!$H$4:$H$14,'Partie 4'!$J$4:$J$14,"",0)</f>
        <v>0</v>
      </c>
      <c r="AT88" s="79">
        <f>_xlfn.XLOOKUP($B88,'Partie 4'!$I$4:$I$14,'Partie 4'!$J$4:$J$14,"",0)</f>
        <v>0</v>
      </c>
      <c r="AU88" s="79">
        <f t="shared" si="50"/>
        <v>0</v>
      </c>
      <c r="AV88" s="83">
        <f t="shared" si="51"/>
        <v>0</v>
      </c>
      <c r="AW88" s="83">
        <f t="shared" si="52"/>
        <v>0</v>
      </c>
      <c r="AX88" s="83">
        <f t="shared" si="53"/>
        <v>0</v>
      </c>
      <c r="AY88" s="84">
        <f t="shared" si="54"/>
        <v>0</v>
      </c>
      <c r="AZ88" s="79">
        <f t="shared" si="55"/>
        <v>0</v>
      </c>
      <c r="BA88" s="79">
        <f t="shared" si="56"/>
        <v>0</v>
      </c>
    </row>
    <row r="89" spans="2:53" ht="15.75" hidden="1" x14ac:dyDescent="0.2">
      <c r="B89" s="70" t="str">
        <f>IF(ISBLANK(Inscriptions!B85),"",Inscriptions!B85)</f>
        <v/>
      </c>
      <c r="C89" s="79">
        <f>_xlfn.XLOOKUP($B89,'Partie 1'!$D$4:$D$14,'Partie 1'!$J$4:$J$14,"",0)</f>
        <v>0</v>
      </c>
      <c r="D89" s="79">
        <f>_xlfn.XLOOKUP($B89,'Partie 1'!$E$4:$E$14,'Partie 1'!$J$4:$J$14,"",0)</f>
        <v>0</v>
      </c>
      <c r="E89" s="79">
        <f>_xlfn.XLOOKUP($B89,'Partie 1'!$H$4:$H$14,'Partie 1'!$K$4:$K$14,"",0)</f>
        <v>0</v>
      </c>
      <c r="F89" s="79">
        <f>_xlfn.XLOOKUP($B89,'Partie 1'!$I$4:$I$14,'Partie 1'!$K$4:$K$14,"",0)</f>
        <v>0</v>
      </c>
      <c r="G89" s="79">
        <f>_xlfn.XLOOKUP($B89,'Partie 1'!$D$4:$D$14,'Partie 1'!$K$4:$K$14,"",0)</f>
        <v>0</v>
      </c>
      <c r="H89" s="79">
        <f>_xlfn.XLOOKUP($B89,'Partie 1'!$E$4:$E$14,'Partie 1'!$K$4:$K$14,"",0)</f>
        <v>0</v>
      </c>
      <c r="I89" s="79">
        <f>_xlfn.XLOOKUP($B89,'Partie 1'!$H$4:$H$14,'Partie 1'!$J$4:$J$14,"",0)</f>
        <v>0</v>
      </c>
      <c r="J89" s="79">
        <f>_xlfn.XLOOKUP($B89,'Partie 1'!$I$4:$I$14,'Partie 1'!$J$4:$J$14,"",0)</f>
        <v>0</v>
      </c>
      <c r="K89" s="79">
        <f t="shared" si="38"/>
        <v>0</v>
      </c>
      <c r="L89" s="80">
        <f t="shared" si="39"/>
        <v>0</v>
      </c>
      <c r="M89" s="80">
        <f t="shared" si="40"/>
        <v>0</v>
      </c>
      <c r="N89" s="80">
        <f t="shared" si="41"/>
        <v>0</v>
      </c>
      <c r="O89" s="79">
        <f>_xlfn.XLOOKUP($B89,'Partie 2'!$D$4:$D$14,'Partie 2'!$J$4:$J$14,"",0)</f>
        <v>0</v>
      </c>
      <c r="P89" s="79">
        <f>_xlfn.XLOOKUP($B89,'Partie 2'!$E$4:$E$14,'Partie 2'!$J$4:$J$14,"",0)</f>
        <v>0</v>
      </c>
      <c r="Q89" s="79">
        <f>_xlfn.XLOOKUP($B89,'Partie 2'!$H$4:$H$14,'Partie 2'!$K$4:$K$14,"",0)</f>
        <v>0</v>
      </c>
      <c r="R89" s="79">
        <f>_xlfn.XLOOKUP($B89,'Partie 2'!$I$4:$I$14,'Partie 2'!$K$4:$K$14,"",0)</f>
        <v>0</v>
      </c>
      <c r="S89" s="79">
        <f>_xlfn.XLOOKUP($B89,'Partie 2'!$D$4:$D$14,'Partie 2'!$K$4:$K$14,"",0)</f>
        <v>0</v>
      </c>
      <c r="T89" s="79">
        <f>_xlfn.XLOOKUP($B89,'Partie 2'!$E$4:$E$14,'Partie 2'!$K$4:$K$14,"",0)</f>
        <v>0</v>
      </c>
      <c r="U89" s="79">
        <f>_xlfn.XLOOKUP($B89,'Partie 2'!$H$4:$H$14,'Partie 2'!$J$4:$J$14,"",0)</f>
        <v>0</v>
      </c>
      <c r="V89" s="79">
        <f>_xlfn.XLOOKUP($B89,'Partie 2'!$I$4:$I$14,'Partie 2'!$J$4:$J$14,"",0)</f>
        <v>0</v>
      </c>
      <c r="W89" s="79">
        <f t="shared" si="42"/>
        <v>0</v>
      </c>
      <c r="X89" s="81">
        <f t="shared" si="43"/>
        <v>0</v>
      </c>
      <c r="Y89" s="81">
        <f t="shared" si="44"/>
        <v>0</v>
      </c>
      <c r="Z89" s="81">
        <f t="shared" si="45"/>
        <v>0</v>
      </c>
      <c r="AA89" s="79">
        <f>_xlfn.XLOOKUP($B89,'Partie 3'!$D$4:$D$14,'Partie 3'!$J$4:$J$14,"",0)</f>
        <v>0</v>
      </c>
      <c r="AB89" s="79">
        <f>_xlfn.XLOOKUP($B89,'Partie 3'!$E$4:$E$14,'Partie 3'!$J$4:$J$14,"",0)</f>
        <v>0</v>
      </c>
      <c r="AC89" s="79">
        <f>_xlfn.XLOOKUP($B89,'Partie 3'!$H$4:$H$14,'Partie 3'!$K$4:$K$14,"",0)</f>
        <v>0</v>
      </c>
      <c r="AD89" s="79">
        <f>_xlfn.XLOOKUP($B89,'Partie 3'!$I$4:$I$14,'Partie 3'!$K$4:$K$14,"",0)</f>
        <v>0</v>
      </c>
      <c r="AE89" s="79">
        <f>_xlfn.XLOOKUP($B89,'Partie 3'!$D$4:$D$14,'Partie 3'!$K$4:$K$14,"",0)</f>
        <v>0</v>
      </c>
      <c r="AF89" s="79">
        <f>_xlfn.XLOOKUP($B89,'Partie 3'!$E$4:$E$14,'Partie 3'!$K$4:$K$14,"",0)</f>
        <v>0</v>
      </c>
      <c r="AG89" s="79">
        <f>_xlfn.XLOOKUP($B89,'Partie 3'!$H$4:$H$14,'Partie 3'!$J$4:$J$14,"",0)</f>
        <v>0</v>
      </c>
      <c r="AH89" s="79">
        <f>_xlfn.XLOOKUP($B89,'Partie 3'!$I$4:$I$14,'Partie 3'!$K$4:$K$14,"",0)</f>
        <v>0</v>
      </c>
      <c r="AI89" s="79">
        <f t="shared" si="46"/>
        <v>0</v>
      </c>
      <c r="AJ89" s="82">
        <f t="shared" si="47"/>
        <v>0</v>
      </c>
      <c r="AK89" s="82">
        <f t="shared" si="48"/>
        <v>0</v>
      </c>
      <c r="AL89" s="82">
        <f t="shared" si="49"/>
        <v>0</v>
      </c>
      <c r="AM89" s="79">
        <f>_xlfn.XLOOKUP($B89,'Partie 4'!$D$4:$D$14,'Partie 4'!$J$4:$J$14,"",0)</f>
        <v>0</v>
      </c>
      <c r="AN89" s="79">
        <f>_xlfn.XLOOKUP($B89,'Partie 4'!$E$4:$E$14,'Partie 4'!$J$4:$J$14,"",0)</f>
        <v>0</v>
      </c>
      <c r="AO89" s="79">
        <f>_xlfn.XLOOKUP($B89,'Partie 4'!$H$4:$H$14,'Partie 4'!$K$4:$K$14,"",0)</f>
        <v>0</v>
      </c>
      <c r="AP89" s="79">
        <f>_xlfn.XLOOKUP($B89,'Partie 4'!$I$4:$I$14,'Partie 4'!$K$4:$K$14,"",0)</f>
        <v>0</v>
      </c>
      <c r="AQ89" s="79">
        <f>_xlfn.XLOOKUP($B89,'Partie 4'!$D$4:$D$14,'Partie 4'!$K$4:$K$14,"",0)</f>
        <v>0</v>
      </c>
      <c r="AR89" s="79">
        <f>_xlfn.XLOOKUP($B89,'Partie 4'!$E$4:$E$14,'Partie 4'!$K$4:$K$14,"",0)</f>
        <v>0</v>
      </c>
      <c r="AS89" s="79">
        <f>_xlfn.XLOOKUP($B89,'Partie 4'!$H$4:$H$14,'Partie 4'!$J$4:$J$14,"",0)</f>
        <v>0</v>
      </c>
      <c r="AT89" s="79">
        <f>_xlfn.XLOOKUP($B89,'Partie 4'!$I$4:$I$14,'Partie 4'!$J$4:$J$14,"",0)</f>
        <v>0</v>
      </c>
      <c r="AU89" s="79">
        <f t="shared" si="50"/>
        <v>0</v>
      </c>
      <c r="AV89" s="83">
        <f t="shared" si="51"/>
        <v>0</v>
      </c>
      <c r="AW89" s="83">
        <f t="shared" si="52"/>
        <v>0</v>
      </c>
      <c r="AX89" s="83">
        <f t="shared" si="53"/>
        <v>0</v>
      </c>
      <c r="AY89" s="84">
        <f t="shared" si="54"/>
        <v>0</v>
      </c>
      <c r="AZ89" s="79">
        <f t="shared" si="55"/>
        <v>0</v>
      </c>
      <c r="BA89" s="79">
        <f t="shared" si="56"/>
        <v>0</v>
      </c>
    </row>
    <row r="90" spans="2:53" ht="15.75" hidden="1" x14ac:dyDescent="0.2">
      <c r="B90" s="70" t="str">
        <f>IF(ISBLANK(Inscriptions!B86),"",Inscriptions!B86)</f>
        <v/>
      </c>
      <c r="C90" s="79">
        <f>_xlfn.XLOOKUP($B90,'Partie 1'!$D$4:$D$14,'Partie 1'!$J$4:$J$14,"",0)</f>
        <v>0</v>
      </c>
      <c r="D90" s="79">
        <f>_xlfn.XLOOKUP($B90,'Partie 1'!$E$4:$E$14,'Partie 1'!$J$4:$J$14,"",0)</f>
        <v>0</v>
      </c>
      <c r="E90" s="79">
        <f>_xlfn.XLOOKUP($B90,'Partie 1'!$H$4:$H$14,'Partie 1'!$K$4:$K$14,"",0)</f>
        <v>0</v>
      </c>
      <c r="F90" s="79">
        <f>_xlfn.XLOOKUP($B90,'Partie 1'!$I$4:$I$14,'Partie 1'!$K$4:$K$14,"",0)</f>
        <v>0</v>
      </c>
      <c r="G90" s="79">
        <f>_xlfn.XLOOKUP($B90,'Partie 1'!$D$4:$D$14,'Partie 1'!$K$4:$K$14,"",0)</f>
        <v>0</v>
      </c>
      <c r="H90" s="79">
        <f>_xlfn.XLOOKUP($B90,'Partie 1'!$E$4:$E$14,'Partie 1'!$K$4:$K$14,"",0)</f>
        <v>0</v>
      </c>
      <c r="I90" s="79">
        <f>_xlfn.XLOOKUP($B90,'Partie 1'!$H$4:$H$14,'Partie 1'!$J$4:$J$14,"",0)</f>
        <v>0</v>
      </c>
      <c r="J90" s="79">
        <f>_xlfn.XLOOKUP($B90,'Partie 1'!$I$4:$I$14,'Partie 1'!$J$4:$J$14,"",0)</f>
        <v>0</v>
      </c>
      <c r="K90" s="79">
        <f t="shared" si="38"/>
        <v>0</v>
      </c>
      <c r="L90" s="80">
        <f t="shared" si="39"/>
        <v>0</v>
      </c>
      <c r="M90" s="80">
        <f t="shared" si="40"/>
        <v>0</v>
      </c>
      <c r="N90" s="80">
        <f t="shared" si="41"/>
        <v>0</v>
      </c>
      <c r="O90" s="79">
        <f>_xlfn.XLOOKUP($B90,'Partie 2'!$D$4:$D$14,'Partie 2'!$J$4:$J$14,"",0)</f>
        <v>0</v>
      </c>
      <c r="P90" s="79">
        <f>_xlfn.XLOOKUP($B90,'Partie 2'!$E$4:$E$14,'Partie 2'!$J$4:$J$14,"",0)</f>
        <v>0</v>
      </c>
      <c r="Q90" s="79">
        <f>_xlfn.XLOOKUP($B90,'Partie 2'!$H$4:$H$14,'Partie 2'!$K$4:$K$14,"",0)</f>
        <v>0</v>
      </c>
      <c r="R90" s="79">
        <f>_xlfn.XLOOKUP($B90,'Partie 2'!$I$4:$I$14,'Partie 2'!$K$4:$K$14,"",0)</f>
        <v>0</v>
      </c>
      <c r="S90" s="79">
        <f>_xlfn.XLOOKUP($B90,'Partie 2'!$D$4:$D$14,'Partie 2'!$K$4:$K$14,"",0)</f>
        <v>0</v>
      </c>
      <c r="T90" s="79">
        <f>_xlfn.XLOOKUP($B90,'Partie 2'!$E$4:$E$14,'Partie 2'!$K$4:$K$14,"",0)</f>
        <v>0</v>
      </c>
      <c r="U90" s="79">
        <f>_xlfn.XLOOKUP($B90,'Partie 2'!$H$4:$H$14,'Partie 2'!$J$4:$J$14,"",0)</f>
        <v>0</v>
      </c>
      <c r="V90" s="79">
        <f>_xlfn.XLOOKUP($B90,'Partie 2'!$I$4:$I$14,'Partie 2'!$J$4:$J$14,"",0)</f>
        <v>0</v>
      </c>
      <c r="W90" s="79">
        <f t="shared" si="42"/>
        <v>0</v>
      </c>
      <c r="X90" s="81">
        <f t="shared" si="43"/>
        <v>0</v>
      </c>
      <c r="Y90" s="81">
        <f t="shared" si="44"/>
        <v>0</v>
      </c>
      <c r="Z90" s="81">
        <f t="shared" si="45"/>
        <v>0</v>
      </c>
      <c r="AA90" s="79">
        <f>_xlfn.XLOOKUP($B90,'Partie 3'!$D$4:$D$14,'Partie 3'!$J$4:$J$14,"",0)</f>
        <v>0</v>
      </c>
      <c r="AB90" s="79">
        <f>_xlfn.XLOOKUP($B90,'Partie 3'!$E$4:$E$14,'Partie 3'!$J$4:$J$14,"",0)</f>
        <v>0</v>
      </c>
      <c r="AC90" s="79">
        <f>_xlfn.XLOOKUP($B90,'Partie 3'!$H$4:$H$14,'Partie 3'!$K$4:$K$14,"",0)</f>
        <v>0</v>
      </c>
      <c r="AD90" s="79">
        <f>_xlfn.XLOOKUP($B90,'Partie 3'!$I$4:$I$14,'Partie 3'!$K$4:$K$14,"",0)</f>
        <v>0</v>
      </c>
      <c r="AE90" s="79">
        <f>_xlfn.XLOOKUP($B90,'Partie 3'!$D$4:$D$14,'Partie 3'!$K$4:$K$14,"",0)</f>
        <v>0</v>
      </c>
      <c r="AF90" s="79">
        <f>_xlfn.XLOOKUP($B90,'Partie 3'!$E$4:$E$14,'Partie 3'!$K$4:$K$14,"",0)</f>
        <v>0</v>
      </c>
      <c r="AG90" s="79">
        <f>_xlfn.XLOOKUP($B90,'Partie 3'!$H$4:$H$14,'Partie 3'!$J$4:$J$14,"",0)</f>
        <v>0</v>
      </c>
      <c r="AH90" s="79">
        <f>_xlfn.XLOOKUP($B90,'Partie 3'!$I$4:$I$14,'Partie 3'!$K$4:$K$14,"",0)</f>
        <v>0</v>
      </c>
      <c r="AI90" s="79">
        <f t="shared" si="46"/>
        <v>0</v>
      </c>
      <c r="AJ90" s="82">
        <f t="shared" si="47"/>
        <v>0</v>
      </c>
      <c r="AK90" s="82">
        <f t="shared" si="48"/>
        <v>0</v>
      </c>
      <c r="AL90" s="82">
        <f t="shared" si="49"/>
        <v>0</v>
      </c>
      <c r="AM90" s="79">
        <f>_xlfn.XLOOKUP($B90,'Partie 4'!$D$4:$D$14,'Partie 4'!$J$4:$J$14,"",0)</f>
        <v>0</v>
      </c>
      <c r="AN90" s="79">
        <f>_xlfn.XLOOKUP($B90,'Partie 4'!$E$4:$E$14,'Partie 4'!$J$4:$J$14,"",0)</f>
        <v>0</v>
      </c>
      <c r="AO90" s="79">
        <f>_xlfn.XLOOKUP($B90,'Partie 4'!$H$4:$H$14,'Partie 4'!$K$4:$K$14,"",0)</f>
        <v>0</v>
      </c>
      <c r="AP90" s="79">
        <f>_xlfn.XLOOKUP($B90,'Partie 4'!$I$4:$I$14,'Partie 4'!$K$4:$K$14,"",0)</f>
        <v>0</v>
      </c>
      <c r="AQ90" s="79">
        <f>_xlfn.XLOOKUP($B90,'Partie 4'!$D$4:$D$14,'Partie 4'!$K$4:$K$14,"",0)</f>
        <v>0</v>
      </c>
      <c r="AR90" s="79">
        <f>_xlfn.XLOOKUP($B90,'Partie 4'!$E$4:$E$14,'Partie 4'!$K$4:$K$14,"",0)</f>
        <v>0</v>
      </c>
      <c r="AS90" s="79">
        <f>_xlfn.XLOOKUP($B90,'Partie 4'!$H$4:$H$14,'Partie 4'!$J$4:$J$14,"",0)</f>
        <v>0</v>
      </c>
      <c r="AT90" s="79">
        <f>_xlfn.XLOOKUP($B90,'Partie 4'!$I$4:$I$14,'Partie 4'!$J$4:$J$14,"",0)</f>
        <v>0</v>
      </c>
      <c r="AU90" s="79">
        <f t="shared" si="50"/>
        <v>0</v>
      </c>
      <c r="AV90" s="83">
        <f t="shared" si="51"/>
        <v>0</v>
      </c>
      <c r="AW90" s="83">
        <f t="shared" si="52"/>
        <v>0</v>
      </c>
      <c r="AX90" s="83">
        <f t="shared" si="53"/>
        <v>0</v>
      </c>
      <c r="AY90" s="84">
        <f t="shared" si="54"/>
        <v>0</v>
      </c>
      <c r="AZ90" s="79">
        <f t="shared" si="55"/>
        <v>0</v>
      </c>
      <c r="BA90" s="79">
        <f t="shared" si="56"/>
        <v>0</v>
      </c>
    </row>
    <row r="91" spans="2:53" ht="15.75" hidden="1" x14ac:dyDescent="0.2">
      <c r="B91" s="70" t="str">
        <f>IF(ISBLANK(Inscriptions!B87),"",Inscriptions!B87)</f>
        <v/>
      </c>
      <c r="C91" s="79">
        <f>_xlfn.XLOOKUP($B91,'Partie 1'!$D$4:$D$14,'Partie 1'!$J$4:$J$14,"",0)</f>
        <v>0</v>
      </c>
      <c r="D91" s="79">
        <f>_xlfn.XLOOKUP($B91,'Partie 1'!$E$4:$E$14,'Partie 1'!$J$4:$J$14,"",0)</f>
        <v>0</v>
      </c>
      <c r="E91" s="79">
        <f>_xlfn.XLOOKUP($B91,'Partie 1'!$H$4:$H$14,'Partie 1'!$K$4:$K$14,"",0)</f>
        <v>0</v>
      </c>
      <c r="F91" s="79">
        <f>_xlfn.XLOOKUP($B91,'Partie 1'!$I$4:$I$14,'Partie 1'!$K$4:$K$14,"",0)</f>
        <v>0</v>
      </c>
      <c r="G91" s="79">
        <f>_xlfn.XLOOKUP($B91,'Partie 1'!$D$4:$D$14,'Partie 1'!$K$4:$K$14,"",0)</f>
        <v>0</v>
      </c>
      <c r="H91" s="79">
        <f>_xlfn.XLOOKUP($B91,'Partie 1'!$E$4:$E$14,'Partie 1'!$K$4:$K$14,"",0)</f>
        <v>0</v>
      </c>
      <c r="I91" s="79">
        <f>_xlfn.XLOOKUP($B91,'Partie 1'!$H$4:$H$14,'Partie 1'!$J$4:$J$14,"",0)</f>
        <v>0</v>
      </c>
      <c r="J91" s="79">
        <f>_xlfn.XLOOKUP($B91,'Partie 1'!$I$4:$I$14,'Partie 1'!$J$4:$J$14,"",0)</f>
        <v>0</v>
      </c>
      <c r="K91" s="79">
        <f t="shared" si="38"/>
        <v>0</v>
      </c>
      <c r="L91" s="80">
        <f t="shared" si="39"/>
        <v>0</v>
      </c>
      <c r="M91" s="80">
        <f t="shared" si="40"/>
        <v>0</v>
      </c>
      <c r="N91" s="80">
        <f t="shared" si="41"/>
        <v>0</v>
      </c>
      <c r="O91" s="79">
        <f>_xlfn.XLOOKUP($B91,'Partie 2'!$D$4:$D$14,'Partie 2'!$J$4:$J$14,"",0)</f>
        <v>0</v>
      </c>
      <c r="P91" s="79">
        <f>_xlfn.XLOOKUP($B91,'Partie 2'!$E$4:$E$14,'Partie 2'!$J$4:$J$14,"",0)</f>
        <v>0</v>
      </c>
      <c r="Q91" s="79">
        <f>_xlfn.XLOOKUP($B91,'Partie 2'!$H$4:$H$14,'Partie 2'!$K$4:$K$14,"",0)</f>
        <v>0</v>
      </c>
      <c r="R91" s="79">
        <f>_xlfn.XLOOKUP($B91,'Partie 2'!$I$4:$I$14,'Partie 2'!$K$4:$K$14,"",0)</f>
        <v>0</v>
      </c>
      <c r="S91" s="79">
        <f>_xlfn.XLOOKUP($B91,'Partie 2'!$D$4:$D$14,'Partie 2'!$K$4:$K$14,"",0)</f>
        <v>0</v>
      </c>
      <c r="T91" s="79">
        <f>_xlfn.XLOOKUP($B91,'Partie 2'!$E$4:$E$14,'Partie 2'!$K$4:$K$14,"",0)</f>
        <v>0</v>
      </c>
      <c r="U91" s="79">
        <f>_xlfn.XLOOKUP($B91,'Partie 2'!$H$4:$H$14,'Partie 2'!$J$4:$J$14,"",0)</f>
        <v>0</v>
      </c>
      <c r="V91" s="79">
        <f>_xlfn.XLOOKUP($B91,'Partie 2'!$I$4:$I$14,'Partie 2'!$J$4:$J$14,"",0)</f>
        <v>0</v>
      </c>
      <c r="W91" s="79">
        <f t="shared" si="42"/>
        <v>0</v>
      </c>
      <c r="X91" s="81">
        <f t="shared" si="43"/>
        <v>0</v>
      </c>
      <c r="Y91" s="81">
        <f t="shared" si="44"/>
        <v>0</v>
      </c>
      <c r="Z91" s="81">
        <f t="shared" si="45"/>
        <v>0</v>
      </c>
      <c r="AA91" s="79">
        <f>_xlfn.XLOOKUP($B91,'Partie 3'!$D$4:$D$14,'Partie 3'!$J$4:$J$14,"",0)</f>
        <v>0</v>
      </c>
      <c r="AB91" s="79">
        <f>_xlfn.XLOOKUP($B91,'Partie 3'!$E$4:$E$14,'Partie 3'!$J$4:$J$14,"",0)</f>
        <v>0</v>
      </c>
      <c r="AC91" s="79">
        <f>_xlfn.XLOOKUP($B91,'Partie 3'!$H$4:$H$14,'Partie 3'!$K$4:$K$14,"",0)</f>
        <v>0</v>
      </c>
      <c r="AD91" s="79">
        <f>_xlfn.XLOOKUP($B91,'Partie 3'!$I$4:$I$14,'Partie 3'!$K$4:$K$14,"",0)</f>
        <v>0</v>
      </c>
      <c r="AE91" s="79">
        <f>_xlfn.XLOOKUP($B91,'Partie 3'!$D$4:$D$14,'Partie 3'!$K$4:$K$14,"",0)</f>
        <v>0</v>
      </c>
      <c r="AF91" s="79">
        <f>_xlfn.XLOOKUP($B91,'Partie 3'!$E$4:$E$14,'Partie 3'!$K$4:$K$14,"",0)</f>
        <v>0</v>
      </c>
      <c r="AG91" s="79">
        <f>_xlfn.XLOOKUP($B91,'Partie 3'!$H$4:$H$14,'Partie 3'!$J$4:$J$14,"",0)</f>
        <v>0</v>
      </c>
      <c r="AH91" s="79">
        <f>_xlfn.XLOOKUP($B91,'Partie 3'!$I$4:$I$14,'Partie 3'!$K$4:$K$14,"",0)</f>
        <v>0</v>
      </c>
      <c r="AI91" s="79">
        <f t="shared" si="46"/>
        <v>0</v>
      </c>
      <c r="AJ91" s="82">
        <f t="shared" si="47"/>
        <v>0</v>
      </c>
      <c r="AK91" s="82">
        <f t="shared" si="48"/>
        <v>0</v>
      </c>
      <c r="AL91" s="82">
        <f t="shared" si="49"/>
        <v>0</v>
      </c>
      <c r="AM91" s="79">
        <f>_xlfn.XLOOKUP($B91,'Partie 4'!$D$4:$D$14,'Partie 4'!$J$4:$J$14,"",0)</f>
        <v>0</v>
      </c>
      <c r="AN91" s="79">
        <f>_xlfn.XLOOKUP($B91,'Partie 4'!$E$4:$E$14,'Partie 4'!$J$4:$J$14,"",0)</f>
        <v>0</v>
      </c>
      <c r="AO91" s="79">
        <f>_xlfn.XLOOKUP($B91,'Partie 4'!$H$4:$H$14,'Partie 4'!$K$4:$K$14,"",0)</f>
        <v>0</v>
      </c>
      <c r="AP91" s="79">
        <f>_xlfn.XLOOKUP($B91,'Partie 4'!$I$4:$I$14,'Partie 4'!$K$4:$K$14,"",0)</f>
        <v>0</v>
      </c>
      <c r="AQ91" s="79">
        <f>_xlfn.XLOOKUP($B91,'Partie 4'!$D$4:$D$14,'Partie 4'!$K$4:$K$14,"",0)</f>
        <v>0</v>
      </c>
      <c r="AR91" s="79">
        <f>_xlfn.XLOOKUP($B91,'Partie 4'!$E$4:$E$14,'Partie 4'!$K$4:$K$14,"",0)</f>
        <v>0</v>
      </c>
      <c r="AS91" s="79">
        <f>_xlfn.XLOOKUP($B91,'Partie 4'!$H$4:$H$14,'Partie 4'!$J$4:$J$14,"",0)</f>
        <v>0</v>
      </c>
      <c r="AT91" s="79">
        <f>_xlfn.XLOOKUP($B91,'Partie 4'!$I$4:$I$14,'Partie 4'!$J$4:$J$14,"",0)</f>
        <v>0</v>
      </c>
      <c r="AU91" s="79">
        <f t="shared" si="50"/>
        <v>0</v>
      </c>
      <c r="AV91" s="83">
        <f t="shared" si="51"/>
        <v>0</v>
      </c>
      <c r="AW91" s="83">
        <f t="shared" si="52"/>
        <v>0</v>
      </c>
      <c r="AX91" s="83">
        <f t="shared" si="53"/>
        <v>0</v>
      </c>
      <c r="AY91" s="84">
        <f t="shared" si="54"/>
        <v>0</v>
      </c>
      <c r="AZ91" s="79">
        <f t="shared" si="55"/>
        <v>0</v>
      </c>
      <c r="BA91" s="79">
        <f t="shared" si="56"/>
        <v>0</v>
      </c>
    </row>
    <row r="92" spans="2:53" ht="15.75" hidden="1" x14ac:dyDescent="0.2">
      <c r="B92" s="70" t="str">
        <f>IF(ISBLANK(Inscriptions!B88),"",Inscriptions!B88)</f>
        <v/>
      </c>
      <c r="C92" s="79">
        <f>_xlfn.XLOOKUP($B92,'Partie 1'!$D$4:$D$14,'Partie 1'!$J$4:$J$14,"",0)</f>
        <v>0</v>
      </c>
      <c r="D92" s="79">
        <f>_xlfn.XLOOKUP($B92,'Partie 1'!$E$4:$E$14,'Partie 1'!$J$4:$J$14,"",0)</f>
        <v>0</v>
      </c>
      <c r="E92" s="79">
        <f>_xlfn.XLOOKUP($B92,'Partie 1'!$H$4:$H$14,'Partie 1'!$K$4:$K$14,"",0)</f>
        <v>0</v>
      </c>
      <c r="F92" s="79">
        <f>_xlfn.XLOOKUP($B92,'Partie 1'!$I$4:$I$14,'Partie 1'!$K$4:$K$14,"",0)</f>
        <v>0</v>
      </c>
      <c r="G92" s="79">
        <f>_xlfn.XLOOKUP($B92,'Partie 1'!$D$4:$D$14,'Partie 1'!$K$4:$K$14,"",0)</f>
        <v>0</v>
      </c>
      <c r="H92" s="79">
        <f>_xlfn.XLOOKUP($B92,'Partie 1'!$E$4:$E$14,'Partie 1'!$K$4:$K$14,"",0)</f>
        <v>0</v>
      </c>
      <c r="I92" s="79">
        <f>_xlfn.XLOOKUP($B92,'Partie 1'!$H$4:$H$14,'Partie 1'!$J$4:$J$14,"",0)</f>
        <v>0</v>
      </c>
      <c r="J92" s="79">
        <f>_xlfn.XLOOKUP($B92,'Partie 1'!$I$4:$I$14,'Partie 1'!$J$4:$J$14,"",0)</f>
        <v>0</v>
      </c>
      <c r="K92" s="79">
        <f t="shared" si="38"/>
        <v>0</v>
      </c>
      <c r="L92" s="80">
        <f t="shared" si="39"/>
        <v>0</v>
      </c>
      <c r="M92" s="80">
        <f t="shared" si="40"/>
        <v>0</v>
      </c>
      <c r="N92" s="80">
        <f t="shared" si="41"/>
        <v>0</v>
      </c>
      <c r="O92" s="79">
        <f>_xlfn.XLOOKUP($B92,'Partie 2'!$D$4:$D$14,'Partie 2'!$J$4:$J$14,"",0)</f>
        <v>0</v>
      </c>
      <c r="P92" s="79">
        <f>_xlfn.XLOOKUP($B92,'Partie 2'!$E$4:$E$14,'Partie 2'!$J$4:$J$14,"",0)</f>
        <v>0</v>
      </c>
      <c r="Q92" s="79">
        <f>_xlfn.XLOOKUP($B92,'Partie 2'!$H$4:$H$14,'Partie 2'!$K$4:$K$14,"",0)</f>
        <v>0</v>
      </c>
      <c r="R92" s="79">
        <f>_xlfn.XLOOKUP($B92,'Partie 2'!$I$4:$I$14,'Partie 2'!$K$4:$K$14,"",0)</f>
        <v>0</v>
      </c>
      <c r="S92" s="79">
        <f>_xlfn.XLOOKUP($B92,'Partie 2'!$D$4:$D$14,'Partie 2'!$K$4:$K$14,"",0)</f>
        <v>0</v>
      </c>
      <c r="T92" s="79">
        <f>_xlfn.XLOOKUP($B92,'Partie 2'!$E$4:$E$14,'Partie 2'!$K$4:$K$14,"",0)</f>
        <v>0</v>
      </c>
      <c r="U92" s="79">
        <f>_xlfn.XLOOKUP($B92,'Partie 2'!$H$4:$H$14,'Partie 2'!$J$4:$J$14,"",0)</f>
        <v>0</v>
      </c>
      <c r="V92" s="79">
        <f>_xlfn.XLOOKUP($B92,'Partie 2'!$I$4:$I$14,'Partie 2'!$J$4:$J$14,"",0)</f>
        <v>0</v>
      </c>
      <c r="W92" s="79">
        <f t="shared" si="42"/>
        <v>0</v>
      </c>
      <c r="X92" s="81">
        <f t="shared" si="43"/>
        <v>0</v>
      </c>
      <c r="Y92" s="81">
        <f t="shared" si="44"/>
        <v>0</v>
      </c>
      <c r="Z92" s="81">
        <f t="shared" si="45"/>
        <v>0</v>
      </c>
      <c r="AA92" s="79">
        <f>_xlfn.XLOOKUP($B92,'Partie 3'!$D$4:$D$14,'Partie 3'!$J$4:$J$14,"",0)</f>
        <v>0</v>
      </c>
      <c r="AB92" s="79">
        <f>_xlfn.XLOOKUP($B92,'Partie 3'!$E$4:$E$14,'Partie 3'!$J$4:$J$14,"",0)</f>
        <v>0</v>
      </c>
      <c r="AC92" s="79">
        <f>_xlfn.XLOOKUP($B92,'Partie 3'!$H$4:$H$14,'Partie 3'!$K$4:$K$14,"",0)</f>
        <v>0</v>
      </c>
      <c r="AD92" s="79">
        <f>_xlfn.XLOOKUP($B92,'Partie 3'!$I$4:$I$14,'Partie 3'!$K$4:$K$14,"",0)</f>
        <v>0</v>
      </c>
      <c r="AE92" s="79">
        <f>_xlfn.XLOOKUP($B92,'Partie 3'!$D$4:$D$14,'Partie 3'!$K$4:$K$14,"",0)</f>
        <v>0</v>
      </c>
      <c r="AF92" s="79">
        <f>_xlfn.XLOOKUP($B92,'Partie 3'!$E$4:$E$14,'Partie 3'!$K$4:$K$14,"",0)</f>
        <v>0</v>
      </c>
      <c r="AG92" s="79">
        <f>_xlfn.XLOOKUP($B92,'Partie 3'!$H$4:$H$14,'Partie 3'!$J$4:$J$14,"",0)</f>
        <v>0</v>
      </c>
      <c r="AH92" s="79">
        <f>_xlfn.XLOOKUP($B92,'Partie 3'!$I$4:$I$14,'Partie 3'!$K$4:$K$14,"",0)</f>
        <v>0</v>
      </c>
      <c r="AI92" s="79">
        <f t="shared" si="46"/>
        <v>0</v>
      </c>
      <c r="AJ92" s="82">
        <f t="shared" si="47"/>
        <v>0</v>
      </c>
      <c r="AK92" s="82">
        <f t="shared" si="48"/>
        <v>0</v>
      </c>
      <c r="AL92" s="82">
        <f t="shared" si="49"/>
        <v>0</v>
      </c>
      <c r="AM92" s="79">
        <f>_xlfn.XLOOKUP($B92,'Partie 4'!$D$4:$D$14,'Partie 4'!$J$4:$J$14,"",0)</f>
        <v>0</v>
      </c>
      <c r="AN92" s="79">
        <f>_xlfn.XLOOKUP($B92,'Partie 4'!$E$4:$E$14,'Partie 4'!$J$4:$J$14,"",0)</f>
        <v>0</v>
      </c>
      <c r="AO92" s="79">
        <f>_xlfn.XLOOKUP($B92,'Partie 4'!$H$4:$H$14,'Partie 4'!$K$4:$K$14,"",0)</f>
        <v>0</v>
      </c>
      <c r="AP92" s="79">
        <f>_xlfn.XLOOKUP($B92,'Partie 4'!$I$4:$I$14,'Partie 4'!$K$4:$K$14,"",0)</f>
        <v>0</v>
      </c>
      <c r="AQ92" s="79">
        <f>_xlfn.XLOOKUP($B92,'Partie 4'!$D$4:$D$14,'Partie 4'!$K$4:$K$14,"",0)</f>
        <v>0</v>
      </c>
      <c r="AR92" s="79">
        <f>_xlfn.XLOOKUP($B92,'Partie 4'!$E$4:$E$14,'Partie 4'!$K$4:$K$14,"",0)</f>
        <v>0</v>
      </c>
      <c r="AS92" s="79">
        <f>_xlfn.XLOOKUP($B92,'Partie 4'!$H$4:$H$14,'Partie 4'!$J$4:$J$14,"",0)</f>
        <v>0</v>
      </c>
      <c r="AT92" s="79">
        <f>_xlfn.XLOOKUP($B92,'Partie 4'!$I$4:$I$14,'Partie 4'!$J$4:$J$14,"",0)</f>
        <v>0</v>
      </c>
      <c r="AU92" s="79">
        <f t="shared" si="50"/>
        <v>0</v>
      </c>
      <c r="AV92" s="83">
        <f t="shared" si="51"/>
        <v>0</v>
      </c>
      <c r="AW92" s="83">
        <f t="shared" si="52"/>
        <v>0</v>
      </c>
      <c r="AX92" s="83">
        <f t="shared" si="53"/>
        <v>0</v>
      </c>
      <c r="AY92" s="84">
        <f t="shared" si="54"/>
        <v>0</v>
      </c>
      <c r="AZ92" s="79">
        <f t="shared" si="55"/>
        <v>0</v>
      </c>
      <c r="BA92" s="79">
        <f t="shared" si="56"/>
        <v>0</v>
      </c>
    </row>
    <row r="93" spans="2:53" ht="15.75" hidden="1" x14ac:dyDescent="0.2">
      <c r="B93" s="70" t="str">
        <f>IF(ISBLANK(Inscriptions!B89),"",Inscriptions!B89)</f>
        <v/>
      </c>
      <c r="C93" s="79">
        <f>_xlfn.XLOOKUP($B93,'Partie 1'!$D$4:$D$14,'Partie 1'!$J$4:$J$14,"",0)</f>
        <v>0</v>
      </c>
      <c r="D93" s="79">
        <f>_xlfn.XLOOKUP($B93,'Partie 1'!$E$4:$E$14,'Partie 1'!$J$4:$J$14,"",0)</f>
        <v>0</v>
      </c>
      <c r="E93" s="79">
        <f>_xlfn.XLOOKUP($B93,'Partie 1'!$H$4:$H$14,'Partie 1'!$K$4:$K$14,"",0)</f>
        <v>0</v>
      </c>
      <c r="F93" s="79">
        <f>_xlfn.XLOOKUP($B93,'Partie 1'!$I$4:$I$14,'Partie 1'!$K$4:$K$14,"",0)</f>
        <v>0</v>
      </c>
      <c r="G93" s="79">
        <f>_xlfn.XLOOKUP($B93,'Partie 1'!$D$4:$D$14,'Partie 1'!$K$4:$K$14,"",0)</f>
        <v>0</v>
      </c>
      <c r="H93" s="79">
        <f>_xlfn.XLOOKUP($B93,'Partie 1'!$E$4:$E$14,'Partie 1'!$K$4:$K$14,"",0)</f>
        <v>0</v>
      </c>
      <c r="I93" s="79">
        <f>_xlfn.XLOOKUP($B93,'Partie 1'!$H$4:$H$14,'Partie 1'!$J$4:$J$14,"",0)</f>
        <v>0</v>
      </c>
      <c r="J93" s="79">
        <f>_xlfn.XLOOKUP($B93,'Partie 1'!$I$4:$I$14,'Partie 1'!$J$4:$J$14,"",0)</f>
        <v>0</v>
      </c>
      <c r="K93" s="79">
        <f t="shared" si="38"/>
        <v>0</v>
      </c>
      <c r="L93" s="80">
        <f t="shared" si="39"/>
        <v>0</v>
      </c>
      <c r="M93" s="80">
        <f t="shared" si="40"/>
        <v>0</v>
      </c>
      <c r="N93" s="80">
        <f t="shared" si="41"/>
        <v>0</v>
      </c>
      <c r="O93" s="79">
        <f>_xlfn.XLOOKUP($B93,'Partie 2'!$D$4:$D$14,'Partie 2'!$J$4:$J$14,"",0)</f>
        <v>0</v>
      </c>
      <c r="P93" s="79">
        <f>_xlfn.XLOOKUP($B93,'Partie 2'!$E$4:$E$14,'Partie 2'!$J$4:$J$14,"",0)</f>
        <v>0</v>
      </c>
      <c r="Q93" s="79">
        <f>_xlfn.XLOOKUP($B93,'Partie 2'!$H$4:$H$14,'Partie 2'!$K$4:$K$14,"",0)</f>
        <v>0</v>
      </c>
      <c r="R93" s="79">
        <f>_xlfn.XLOOKUP($B93,'Partie 2'!$I$4:$I$14,'Partie 2'!$K$4:$K$14,"",0)</f>
        <v>0</v>
      </c>
      <c r="S93" s="79">
        <f>_xlfn.XLOOKUP($B93,'Partie 2'!$D$4:$D$14,'Partie 2'!$K$4:$K$14,"",0)</f>
        <v>0</v>
      </c>
      <c r="T93" s="79">
        <f>_xlfn.XLOOKUP($B93,'Partie 2'!$E$4:$E$14,'Partie 2'!$K$4:$K$14,"",0)</f>
        <v>0</v>
      </c>
      <c r="U93" s="79">
        <f>_xlfn.XLOOKUP($B93,'Partie 2'!$H$4:$H$14,'Partie 2'!$J$4:$J$14,"",0)</f>
        <v>0</v>
      </c>
      <c r="V93" s="79">
        <f>_xlfn.XLOOKUP($B93,'Partie 2'!$I$4:$I$14,'Partie 2'!$J$4:$J$14,"",0)</f>
        <v>0</v>
      </c>
      <c r="W93" s="79">
        <f t="shared" si="42"/>
        <v>0</v>
      </c>
      <c r="X93" s="81">
        <f t="shared" si="43"/>
        <v>0</v>
      </c>
      <c r="Y93" s="81">
        <f t="shared" si="44"/>
        <v>0</v>
      </c>
      <c r="Z93" s="81">
        <f t="shared" si="45"/>
        <v>0</v>
      </c>
      <c r="AA93" s="79">
        <f>_xlfn.XLOOKUP($B93,'Partie 3'!$D$4:$D$14,'Partie 3'!$J$4:$J$14,"",0)</f>
        <v>0</v>
      </c>
      <c r="AB93" s="79">
        <f>_xlfn.XLOOKUP($B93,'Partie 3'!$E$4:$E$14,'Partie 3'!$J$4:$J$14,"",0)</f>
        <v>0</v>
      </c>
      <c r="AC93" s="79">
        <f>_xlfn.XLOOKUP($B93,'Partie 3'!$H$4:$H$14,'Partie 3'!$K$4:$K$14,"",0)</f>
        <v>0</v>
      </c>
      <c r="AD93" s="79">
        <f>_xlfn.XLOOKUP($B93,'Partie 3'!$I$4:$I$14,'Partie 3'!$K$4:$K$14,"",0)</f>
        <v>0</v>
      </c>
      <c r="AE93" s="79">
        <f>_xlfn.XLOOKUP($B93,'Partie 3'!$D$4:$D$14,'Partie 3'!$K$4:$K$14,"",0)</f>
        <v>0</v>
      </c>
      <c r="AF93" s="79">
        <f>_xlfn.XLOOKUP($B93,'Partie 3'!$E$4:$E$14,'Partie 3'!$K$4:$K$14,"",0)</f>
        <v>0</v>
      </c>
      <c r="AG93" s="79">
        <f>_xlfn.XLOOKUP($B93,'Partie 3'!$H$4:$H$14,'Partie 3'!$J$4:$J$14,"",0)</f>
        <v>0</v>
      </c>
      <c r="AH93" s="79">
        <f>_xlfn.XLOOKUP($B93,'Partie 3'!$I$4:$I$14,'Partie 3'!$K$4:$K$14,"",0)</f>
        <v>0</v>
      </c>
      <c r="AI93" s="79">
        <f t="shared" si="46"/>
        <v>0</v>
      </c>
      <c r="AJ93" s="82">
        <f t="shared" si="47"/>
        <v>0</v>
      </c>
      <c r="AK93" s="82">
        <f t="shared" si="48"/>
        <v>0</v>
      </c>
      <c r="AL93" s="82">
        <f t="shared" si="49"/>
        <v>0</v>
      </c>
      <c r="AM93" s="79">
        <f>_xlfn.XLOOKUP($B93,'Partie 4'!$D$4:$D$14,'Partie 4'!$J$4:$J$14,"",0)</f>
        <v>0</v>
      </c>
      <c r="AN93" s="79">
        <f>_xlfn.XLOOKUP($B93,'Partie 4'!$E$4:$E$14,'Partie 4'!$J$4:$J$14,"",0)</f>
        <v>0</v>
      </c>
      <c r="AO93" s="79">
        <f>_xlfn.XLOOKUP($B93,'Partie 4'!$H$4:$H$14,'Partie 4'!$K$4:$K$14,"",0)</f>
        <v>0</v>
      </c>
      <c r="AP93" s="79">
        <f>_xlfn.XLOOKUP($B93,'Partie 4'!$I$4:$I$14,'Partie 4'!$K$4:$K$14,"",0)</f>
        <v>0</v>
      </c>
      <c r="AQ93" s="79">
        <f>_xlfn.XLOOKUP($B93,'Partie 4'!$D$4:$D$14,'Partie 4'!$K$4:$K$14,"",0)</f>
        <v>0</v>
      </c>
      <c r="AR93" s="79">
        <f>_xlfn.XLOOKUP($B93,'Partie 4'!$E$4:$E$14,'Partie 4'!$K$4:$K$14,"",0)</f>
        <v>0</v>
      </c>
      <c r="AS93" s="79">
        <f>_xlfn.XLOOKUP($B93,'Partie 4'!$H$4:$H$14,'Partie 4'!$J$4:$J$14,"",0)</f>
        <v>0</v>
      </c>
      <c r="AT93" s="79">
        <f>_xlfn.XLOOKUP($B93,'Partie 4'!$I$4:$I$14,'Partie 4'!$J$4:$J$14,"",0)</f>
        <v>0</v>
      </c>
      <c r="AU93" s="79">
        <f t="shared" si="50"/>
        <v>0</v>
      </c>
      <c r="AV93" s="83">
        <f t="shared" si="51"/>
        <v>0</v>
      </c>
      <c r="AW93" s="83">
        <f t="shared" si="52"/>
        <v>0</v>
      </c>
      <c r="AX93" s="83">
        <f t="shared" si="53"/>
        <v>0</v>
      </c>
      <c r="AY93" s="84">
        <f t="shared" si="54"/>
        <v>0</v>
      </c>
      <c r="AZ93" s="79">
        <f t="shared" si="55"/>
        <v>0</v>
      </c>
      <c r="BA93" s="79">
        <f t="shared" si="56"/>
        <v>0</v>
      </c>
    </row>
    <row r="94" spans="2:53" ht="15.75" hidden="1" x14ac:dyDescent="0.2">
      <c r="B94" s="70" t="str">
        <f>IF(ISBLANK(Inscriptions!B90),"",Inscriptions!B90)</f>
        <v/>
      </c>
      <c r="C94" s="79">
        <f>_xlfn.XLOOKUP($B94,'Partie 1'!$D$4:$D$14,'Partie 1'!$J$4:$J$14,"",0)</f>
        <v>0</v>
      </c>
      <c r="D94" s="79">
        <f>_xlfn.XLOOKUP($B94,'Partie 1'!$E$4:$E$14,'Partie 1'!$J$4:$J$14,"",0)</f>
        <v>0</v>
      </c>
      <c r="E94" s="79">
        <f>_xlfn.XLOOKUP($B94,'Partie 1'!$H$4:$H$14,'Partie 1'!$K$4:$K$14,"",0)</f>
        <v>0</v>
      </c>
      <c r="F94" s="79">
        <f>_xlfn.XLOOKUP($B94,'Partie 1'!$I$4:$I$14,'Partie 1'!$K$4:$K$14,"",0)</f>
        <v>0</v>
      </c>
      <c r="G94" s="79">
        <f>_xlfn.XLOOKUP($B94,'Partie 1'!$D$4:$D$14,'Partie 1'!$K$4:$K$14,"",0)</f>
        <v>0</v>
      </c>
      <c r="H94" s="79">
        <f>_xlfn.XLOOKUP($B94,'Partie 1'!$E$4:$E$14,'Partie 1'!$K$4:$K$14,"",0)</f>
        <v>0</v>
      </c>
      <c r="I94" s="79">
        <f>_xlfn.XLOOKUP($B94,'Partie 1'!$H$4:$H$14,'Partie 1'!$J$4:$J$14,"",0)</f>
        <v>0</v>
      </c>
      <c r="J94" s="79">
        <f>_xlfn.XLOOKUP($B94,'Partie 1'!$I$4:$I$14,'Partie 1'!$J$4:$J$14,"",0)</f>
        <v>0</v>
      </c>
      <c r="K94" s="79">
        <f t="shared" si="38"/>
        <v>0</v>
      </c>
      <c r="L94" s="80">
        <f t="shared" si="39"/>
        <v>0</v>
      </c>
      <c r="M94" s="80">
        <f t="shared" si="40"/>
        <v>0</v>
      </c>
      <c r="N94" s="80">
        <f t="shared" si="41"/>
        <v>0</v>
      </c>
      <c r="O94" s="79">
        <f>_xlfn.XLOOKUP($B94,'Partie 2'!$D$4:$D$14,'Partie 2'!$J$4:$J$14,"",0)</f>
        <v>0</v>
      </c>
      <c r="P94" s="79">
        <f>_xlfn.XLOOKUP($B94,'Partie 2'!$E$4:$E$14,'Partie 2'!$J$4:$J$14,"",0)</f>
        <v>0</v>
      </c>
      <c r="Q94" s="79">
        <f>_xlfn.XLOOKUP($B94,'Partie 2'!$H$4:$H$14,'Partie 2'!$K$4:$K$14,"",0)</f>
        <v>0</v>
      </c>
      <c r="R94" s="79">
        <f>_xlfn.XLOOKUP($B94,'Partie 2'!$I$4:$I$14,'Partie 2'!$K$4:$K$14,"",0)</f>
        <v>0</v>
      </c>
      <c r="S94" s="79">
        <f>_xlfn.XLOOKUP($B94,'Partie 2'!$D$4:$D$14,'Partie 2'!$K$4:$K$14,"",0)</f>
        <v>0</v>
      </c>
      <c r="T94" s="79">
        <f>_xlfn.XLOOKUP($B94,'Partie 2'!$E$4:$E$14,'Partie 2'!$K$4:$K$14,"",0)</f>
        <v>0</v>
      </c>
      <c r="U94" s="79">
        <f>_xlfn.XLOOKUP($B94,'Partie 2'!$H$4:$H$14,'Partie 2'!$J$4:$J$14,"",0)</f>
        <v>0</v>
      </c>
      <c r="V94" s="79">
        <f>_xlfn.XLOOKUP($B94,'Partie 2'!$I$4:$I$14,'Partie 2'!$J$4:$J$14,"",0)</f>
        <v>0</v>
      </c>
      <c r="W94" s="79">
        <f t="shared" si="42"/>
        <v>0</v>
      </c>
      <c r="X94" s="81">
        <f t="shared" si="43"/>
        <v>0</v>
      </c>
      <c r="Y94" s="81">
        <f t="shared" si="44"/>
        <v>0</v>
      </c>
      <c r="Z94" s="81">
        <f t="shared" si="45"/>
        <v>0</v>
      </c>
      <c r="AA94" s="79">
        <f>_xlfn.XLOOKUP($B94,'Partie 3'!$D$4:$D$14,'Partie 3'!$J$4:$J$14,"",0)</f>
        <v>0</v>
      </c>
      <c r="AB94" s="79">
        <f>_xlfn.XLOOKUP($B94,'Partie 3'!$E$4:$E$14,'Partie 3'!$J$4:$J$14,"",0)</f>
        <v>0</v>
      </c>
      <c r="AC94" s="79">
        <f>_xlfn.XLOOKUP($B94,'Partie 3'!$H$4:$H$14,'Partie 3'!$K$4:$K$14,"",0)</f>
        <v>0</v>
      </c>
      <c r="AD94" s="79">
        <f>_xlfn.XLOOKUP($B94,'Partie 3'!$I$4:$I$14,'Partie 3'!$K$4:$K$14,"",0)</f>
        <v>0</v>
      </c>
      <c r="AE94" s="79">
        <f>_xlfn.XLOOKUP($B94,'Partie 3'!$D$4:$D$14,'Partie 3'!$K$4:$K$14,"",0)</f>
        <v>0</v>
      </c>
      <c r="AF94" s="79">
        <f>_xlfn.XLOOKUP($B94,'Partie 3'!$E$4:$E$14,'Partie 3'!$K$4:$K$14,"",0)</f>
        <v>0</v>
      </c>
      <c r="AG94" s="79">
        <f>_xlfn.XLOOKUP($B94,'Partie 3'!$H$4:$H$14,'Partie 3'!$J$4:$J$14,"",0)</f>
        <v>0</v>
      </c>
      <c r="AH94" s="79">
        <f>_xlfn.XLOOKUP($B94,'Partie 3'!$I$4:$I$14,'Partie 3'!$K$4:$K$14,"",0)</f>
        <v>0</v>
      </c>
      <c r="AI94" s="79">
        <f t="shared" si="46"/>
        <v>0</v>
      </c>
      <c r="AJ94" s="82">
        <f t="shared" si="47"/>
        <v>0</v>
      </c>
      <c r="AK94" s="82">
        <f t="shared" si="48"/>
        <v>0</v>
      </c>
      <c r="AL94" s="82">
        <f t="shared" si="49"/>
        <v>0</v>
      </c>
      <c r="AM94" s="79">
        <f>_xlfn.XLOOKUP($B94,'Partie 4'!$D$4:$D$14,'Partie 4'!$J$4:$J$14,"",0)</f>
        <v>0</v>
      </c>
      <c r="AN94" s="79">
        <f>_xlfn.XLOOKUP($B94,'Partie 4'!$E$4:$E$14,'Partie 4'!$J$4:$J$14,"",0)</f>
        <v>0</v>
      </c>
      <c r="AO94" s="79">
        <f>_xlfn.XLOOKUP($B94,'Partie 4'!$H$4:$H$14,'Partie 4'!$K$4:$K$14,"",0)</f>
        <v>0</v>
      </c>
      <c r="AP94" s="79">
        <f>_xlfn.XLOOKUP($B94,'Partie 4'!$I$4:$I$14,'Partie 4'!$K$4:$K$14,"",0)</f>
        <v>0</v>
      </c>
      <c r="AQ94" s="79">
        <f>_xlfn.XLOOKUP($B94,'Partie 4'!$D$4:$D$14,'Partie 4'!$K$4:$K$14,"",0)</f>
        <v>0</v>
      </c>
      <c r="AR94" s="79">
        <f>_xlfn.XLOOKUP($B94,'Partie 4'!$E$4:$E$14,'Partie 4'!$K$4:$K$14,"",0)</f>
        <v>0</v>
      </c>
      <c r="AS94" s="79">
        <f>_xlfn.XLOOKUP($B94,'Partie 4'!$H$4:$H$14,'Partie 4'!$J$4:$J$14,"",0)</f>
        <v>0</v>
      </c>
      <c r="AT94" s="79">
        <f>_xlfn.XLOOKUP($B94,'Partie 4'!$I$4:$I$14,'Partie 4'!$J$4:$J$14,"",0)</f>
        <v>0</v>
      </c>
      <c r="AU94" s="79">
        <f t="shared" si="50"/>
        <v>0</v>
      </c>
      <c r="AV94" s="83">
        <f t="shared" si="51"/>
        <v>0</v>
      </c>
      <c r="AW94" s="83">
        <f t="shared" si="52"/>
        <v>0</v>
      </c>
      <c r="AX94" s="83">
        <f t="shared" si="53"/>
        <v>0</v>
      </c>
      <c r="AY94" s="84">
        <f t="shared" si="54"/>
        <v>0</v>
      </c>
      <c r="AZ94" s="79">
        <f t="shared" si="55"/>
        <v>0</v>
      </c>
      <c r="BA94" s="79">
        <f t="shared" si="56"/>
        <v>0</v>
      </c>
    </row>
    <row r="95" spans="2:53" ht="15.75" hidden="1" x14ac:dyDescent="0.2">
      <c r="B95" s="70" t="str">
        <f>IF(ISBLANK(Inscriptions!B91),"",Inscriptions!B91)</f>
        <v/>
      </c>
      <c r="C95" s="79">
        <f>_xlfn.XLOOKUP($B95,'Partie 1'!$D$4:$D$14,'Partie 1'!$J$4:$J$14,"",0)</f>
        <v>0</v>
      </c>
      <c r="D95" s="79">
        <f>_xlfn.XLOOKUP($B95,'Partie 1'!$E$4:$E$14,'Partie 1'!$J$4:$J$14,"",0)</f>
        <v>0</v>
      </c>
      <c r="E95" s="79">
        <f>_xlfn.XLOOKUP($B95,'Partie 1'!$H$4:$H$14,'Partie 1'!$K$4:$K$14,"",0)</f>
        <v>0</v>
      </c>
      <c r="F95" s="79">
        <f>_xlfn.XLOOKUP($B95,'Partie 1'!$I$4:$I$14,'Partie 1'!$K$4:$K$14,"",0)</f>
        <v>0</v>
      </c>
      <c r="G95" s="79">
        <f>_xlfn.XLOOKUP($B95,'Partie 1'!$D$4:$D$14,'Partie 1'!$K$4:$K$14,"",0)</f>
        <v>0</v>
      </c>
      <c r="H95" s="79">
        <f>_xlfn.XLOOKUP($B95,'Partie 1'!$E$4:$E$14,'Partie 1'!$K$4:$K$14,"",0)</f>
        <v>0</v>
      </c>
      <c r="I95" s="79">
        <f>_xlfn.XLOOKUP($B95,'Partie 1'!$H$4:$H$14,'Partie 1'!$J$4:$J$14,"",0)</f>
        <v>0</v>
      </c>
      <c r="J95" s="79">
        <f>_xlfn.XLOOKUP($B95,'Partie 1'!$I$4:$I$14,'Partie 1'!$J$4:$J$14,"",0)</f>
        <v>0</v>
      </c>
      <c r="K95" s="79">
        <f t="shared" si="38"/>
        <v>0</v>
      </c>
      <c r="L95" s="80">
        <f t="shared" si="39"/>
        <v>0</v>
      </c>
      <c r="M95" s="80">
        <f t="shared" si="40"/>
        <v>0</v>
      </c>
      <c r="N95" s="80">
        <f t="shared" si="41"/>
        <v>0</v>
      </c>
      <c r="O95" s="79">
        <f>_xlfn.XLOOKUP($B95,'Partie 2'!$D$4:$D$14,'Partie 2'!$J$4:$J$14,"",0)</f>
        <v>0</v>
      </c>
      <c r="P95" s="79">
        <f>_xlfn.XLOOKUP($B95,'Partie 2'!$E$4:$E$14,'Partie 2'!$J$4:$J$14,"",0)</f>
        <v>0</v>
      </c>
      <c r="Q95" s="79">
        <f>_xlfn.XLOOKUP($B95,'Partie 2'!$H$4:$H$14,'Partie 2'!$K$4:$K$14,"",0)</f>
        <v>0</v>
      </c>
      <c r="R95" s="79">
        <f>_xlfn.XLOOKUP($B95,'Partie 2'!$I$4:$I$14,'Partie 2'!$K$4:$K$14,"",0)</f>
        <v>0</v>
      </c>
      <c r="S95" s="79">
        <f>_xlfn.XLOOKUP($B95,'Partie 2'!$D$4:$D$14,'Partie 2'!$K$4:$K$14,"",0)</f>
        <v>0</v>
      </c>
      <c r="T95" s="79">
        <f>_xlfn.XLOOKUP($B95,'Partie 2'!$E$4:$E$14,'Partie 2'!$K$4:$K$14,"",0)</f>
        <v>0</v>
      </c>
      <c r="U95" s="79">
        <f>_xlfn.XLOOKUP($B95,'Partie 2'!$H$4:$H$14,'Partie 2'!$J$4:$J$14,"",0)</f>
        <v>0</v>
      </c>
      <c r="V95" s="79">
        <f>_xlfn.XLOOKUP($B95,'Partie 2'!$I$4:$I$14,'Partie 2'!$J$4:$J$14,"",0)</f>
        <v>0</v>
      </c>
      <c r="W95" s="79">
        <f t="shared" si="42"/>
        <v>0</v>
      </c>
      <c r="X95" s="81">
        <f t="shared" si="43"/>
        <v>0</v>
      </c>
      <c r="Y95" s="81">
        <f t="shared" si="44"/>
        <v>0</v>
      </c>
      <c r="Z95" s="81">
        <f t="shared" si="45"/>
        <v>0</v>
      </c>
      <c r="AA95" s="79">
        <f>_xlfn.XLOOKUP($B95,'Partie 3'!$D$4:$D$14,'Partie 3'!$J$4:$J$14,"",0)</f>
        <v>0</v>
      </c>
      <c r="AB95" s="79">
        <f>_xlfn.XLOOKUP($B95,'Partie 3'!$E$4:$E$14,'Partie 3'!$J$4:$J$14,"",0)</f>
        <v>0</v>
      </c>
      <c r="AC95" s="79">
        <f>_xlfn.XLOOKUP($B95,'Partie 3'!$H$4:$H$14,'Partie 3'!$K$4:$K$14,"",0)</f>
        <v>0</v>
      </c>
      <c r="AD95" s="79">
        <f>_xlfn.XLOOKUP($B95,'Partie 3'!$I$4:$I$14,'Partie 3'!$K$4:$K$14,"",0)</f>
        <v>0</v>
      </c>
      <c r="AE95" s="79">
        <f>_xlfn.XLOOKUP($B95,'Partie 3'!$D$4:$D$14,'Partie 3'!$K$4:$K$14,"",0)</f>
        <v>0</v>
      </c>
      <c r="AF95" s="79">
        <f>_xlfn.XLOOKUP($B95,'Partie 3'!$E$4:$E$14,'Partie 3'!$K$4:$K$14,"",0)</f>
        <v>0</v>
      </c>
      <c r="AG95" s="79">
        <f>_xlfn.XLOOKUP($B95,'Partie 3'!$H$4:$H$14,'Partie 3'!$J$4:$J$14,"",0)</f>
        <v>0</v>
      </c>
      <c r="AH95" s="79">
        <f>_xlfn.XLOOKUP($B95,'Partie 3'!$I$4:$I$14,'Partie 3'!$K$4:$K$14,"",0)</f>
        <v>0</v>
      </c>
      <c r="AI95" s="79">
        <f t="shared" si="46"/>
        <v>0</v>
      </c>
      <c r="AJ95" s="82">
        <f t="shared" si="47"/>
        <v>0</v>
      </c>
      <c r="AK95" s="82">
        <f t="shared" si="48"/>
        <v>0</v>
      </c>
      <c r="AL95" s="82">
        <f t="shared" si="49"/>
        <v>0</v>
      </c>
      <c r="AM95" s="79">
        <f>_xlfn.XLOOKUP($B95,'Partie 4'!$D$4:$D$14,'Partie 4'!$J$4:$J$14,"",0)</f>
        <v>0</v>
      </c>
      <c r="AN95" s="79">
        <f>_xlfn.XLOOKUP($B95,'Partie 4'!$E$4:$E$14,'Partie 4'!$J$4:$J$14,"",0)</f>
        <v>0</v>
      </c>
      <c r="AO95" s="79">
        <f>_xlfn.XLOOKUP($B95,'Partie 4'!$H$4:$H$14,'Partie 4'!$K$4:$K$14,"",0)</f>
        <v>0</v>
      </c>
      <c r="AP95" s="79">
        <f>_xlfn.XLOOKUP($B95,'Partie 4'!$I$4:$I$14,'Partie 4'!$K$4:$K$14,"",0)</f>
        <v>0</v>
      </c>
      <c r="AQ95" s="79">
        <f>_xlfn.XLOOKUP($B95,'Partie 4'!$D$4:$D$14,'Partie 4'!$K$4:$K$14,"",0)</f>
        <v>0</v>
      </c>
      <c r="AR95" s="79">
        <f>_xlfn.XLOOKUP($B95,'Partie 4'!$E$4:$E$14,'Partie 4'!$K$4:$K$14,"",0)</f>
        <v>0</v>
      </c>
      <c r="AS95" s="79">
        <f>_xlfn.XLOOKUP($B95,'Partie 4'!$H$4:$H$14,'Partie 4'!$J$4:$J$14,"",0)</f>
        <v>0</v>
      </c>
      <c r="AT95" s="79">
        <f>_xlfn.XLOOKUP($B95,'Partie 4'!$I$4:$I$14,'Partie 4'!$J$4:$J$14,"",0)</f>
        <v>0</v>
      </c>
      <c r="AU95" s="79">
        <f t="shared" si="50"/>
        <v>0</v>
      </c>
      <c r="AV95" s="83">
        <f t="shared" si="51"/>
        <v>0</v>
      </c>
      <c r="AW95" s="83">
        <f t="shared" si="52"/>
        <v>0</v>
      </c>
      <c r="AX95" s="83">
        <f t="shared" si="53"/>
        <v>0</v>
      </c>
      <c r="AY95" s="84">
        <f t="shared" si="54"/>
        <v>0</v>
      </c>
      <c r="AZ95" s="79">
        <f t="shared" si="55"/>
        <v>0</v>
      </c>
      <c r="BA95" s="79">
        <f t="shared" si="56"/>
        <v>0</v>
      </c>
    </row>
    <row r="96" spans="2:53" ht="15.75" hidden="1" x14ac:dyDescent="0.2">
      <c r="B96" s="70" t="str">
        <f>IF(ISBLANK(Inscriptions!B92),"",Inscriptions!B92)</f>
        <v/>
      </c>
      <c r="C96" s="79">
        <f>_xlfn.XLOOKUP($B96,'Partie 1'!$D$4:$D$14,'Partie 1'!$J$4:$J$14,"",0)</f>
        <v>0</v>
      </c>
      <c r="D96" s="79">
        <f>_xlfn.XLOOKUP($B96,'Partie 1'!$E$4:$E$14,'Partie 1'!$J$4:$J$14,"",0)</f>
        <v>0</v>
      </c>
      <c r="E96" s="79">
        <f>_xlfn.XLOOKUP($B96,'Partie 1'!$H$4:$H$14,'Partie 1'!$K$4:$K$14,"",0)</f>
        <v>0</v>
      </c>
      <c r="F96" s="79">
        <f>_xlfn.XLOOKUP($B96,'Partie 1'!$I$4:$I$14,'Partie 1'!$K$4:$K$14,"",0)</f>
        <v>0</v>
      </c>
      <c r="G96" s="79">
        <f>_xlfn.XLOOKUP($B96,'Partie 1'!$D$4:$D$14,'Partie 1'!$K$4:$K$14,"",0)</f>
        <v>0</v>
      </c>
      <c r="H96" s="79">
        <f>_xlfn.XLOOKUP($B96,'Partie 1'!$E$4:$E$14,'Partie 1'!$K$4:$K$14,"",0)</f>
        <v>0</v>
      </c>
      <c r="I96" s="79">
        <f>_xlfn.XLOOKUP($B96,'Partie 1'!$H$4:$H$14,'Partie 1'!$J$4:$J$14,"",0)</f>
        <v>0</v>
      </c>
      <c r="J96" s="79">
        <f>_xlfn.XLOOKUP($B96,'Partie 1'!$I$4:$I$14,'Partie 1'!$J$4:$J$14,"",0)</f>
        <v>0</v>
      </c>
      <c r="K96" s="79">
        <f t="shared" si="38"/>
        <v>0</v>
      </c>
      <c r="L96" s="80">
        <f t="shared" si="39"/>
        <v>0</v>
      </c>
      <c r="M96" s="80">
        <f t="shared" si="40"/>
        <v>0</v>
      </c>
      <c r="N96" s="80">
        <f t="shared" si="41"/>
        <v>0</v>
      </c>
      <c r="O96" s="79">
        <f>_xlfn.XLOOKUP($B96,'Partie 2'!$D$4:$D$14,'Partie 2'!$J$4:$J$14,"",0)</f>
        <v>0</v>
      </c>
      <c r="P96" s="79">
        <f>_xlfn.XLOOKUP($B96,'Partie 2'!$E$4:$E$14,'Partie 2'!$J$4:$J$14,"",0)</f>
        <v>0</v>
      </c>
      <c r="Q96" s="79">
        <f>_xlfn.XLOOKUP($B96,'Partie 2'!$H$4:$H$14,'Partie 2'!$K$4:$K$14,"",0)</f>
        <v>0</v>
      </c>
      <c r="R96" s="79">
        <f>_xlfn.XLOOKUP($B96,'Partie 2'!$I$4:$I$14,'Partie 2'!$K$4:$K$14,"",0)</f>
        <v>0</v>
      </c>
      <c r="S96" s="79">
        <f>_xlfn.XLOOKUP($B96,'Partie 2'!$D$4:$D$14,'Partie 2'!$K$4:$K$14,"",0)</f>
        <v>0</v>
      </c>
      <c r="T96" s="79">
        <f>_xlfn.XLOOKUP($B96,'Partie 2'!$E$4:$E$14,'Partie 2'!$K$4:$K$14,"",0)</f>
        <v>0</v>
      </c>
      <c r="U96" s="79">
        <f>_xlfn.XLOOKUP($B96,'Partie 2'!$H$4:$H$14,'Partie 2'!$J$4:$J$14,"",0)</f>
        <v>0</v>
      </c>
      <c r="V96" s="79">
        <f>_xlfn.XLOOKUP($B96,'Partie 2'!$I$4:$I$14,'Partie 2'!$J$4:$J$14,"",0)</f>
        <v>0</v>
      </c>
      <c r="W96" s="79">
        <f t="shared" si="42"/>
        <v>0</v>
      </c>
      <c r="X96" s="81">
        <f t="shared" si="43"/>
        <v>0</v>
      </c>
      <c r="Y96" s="81">
        <f t="shared" si="44"/>
        <v>0</v>
      </c>
      <c r="Z96" s="81">
        <f t="shared" si="45"/>
        <v>0</v>
      </c>
      <c r="AA96" s="79">
        <f>_xlfn.XLOOKUP($B96,'Partie 3'!$D$4:$D$14,'Partie 3'!$J$4:$J$14,"",0)</f>
        <v>0</v>
      </c>
      <c r="AB96" s="79">
        <f>_xlfn.XLOOKUP($B96,'Partie 3'!$E$4:$E$14,'Partie 3'!$J$4:$J$14,"",0)</f>
        <v>0</v>
      </c>
      <c r="AC96" s="79">
        <f>_xlfn.XLOOKUP($B96,'Partie 3'!$H$4:$H$14,'Partie 3'!$K$4:$K$14,"",0)</f>
        <v>0</v>
      </c>
      <c r="AD96" s="79">
        <f>_xlfn.XLOOKUP($B96,'Partie 3'!$I$4:$I$14,'Partie 3'!$K$4:$K$14,"",0)</f>
        <v>0</v>
      </c>
      <c r="AE96" s="79">
        <f>_xlfn.XLOOKUP($B96,'Partie 3'!$D$4:$D$14,'Partie 3'!$K$4:$K$14,"",0)</f>
        <v>0</v>
      </c>
      <c r="AF96" s="79">
        <f>_xlfn.XLOOKUP($B96,'Partie 3'!$E$4:$E$14,'Partie 3'!$K$4:$K$14,"",0)</f>
        <v>0</v>
      </c>
      <c r="AG96" s="79">
        <f>_xlfn.XLOOKUP($B96,'Partie 3'!$H$4:$H$14,'Partie 3'!$J$4:$J$14,"",0)</f>
        <v>0</v>
      </c>
      <c r="AH96" s="79">
        <f>_xlfn.XLOOKUP($B96,'Partie 3'!$I$4:$I$14,'Partie 3'!$K$4:$K$14,"",0)</f>
        <v>0</v>
      </c>
      <c r="AI96" s="79">
        <f t="shared" si="46"/>
        <v>0</v>
      </c>
      <c r="AJ96" s="82">
        <f t="shared" si="47"/>
        <v>0</v>
      </c>
      <c r="AK96" s="82">
        <f t="shared" si="48"/>
        <v>0</v>
      </c>
      <c r="AL96" s="82">
        <f t="shared" si="49"/>
        <v>0</v>
      </c>
      <c r="AM96" s="79">
        <f>_xlfn.XLOOKUP($B96,'Partie 4'!$D$4:$D$14,'Partie 4'!$J$4:$J$14,"",0)</f>
        <v>0</v>
      </c>
      <c r="AN96" s="79">
        <f>_xlfn.XLOOKUP($B96,'Partie 4'!$E$4:$E$14,'Partie 4'!$J$4:$J$14,"",0)</f>
        <v>0</v>
      </c>
      <c r="AO96" s="79">
        <f>_xlfn.XLOOKUP($B96,'Partie 4'!$H$4:$H$14,'Partie 4'!$K$4:$K$14,"",0)</f>
        <v>0</v>
      </c>
      <c r="AP96" s="79">
        <f>_xlfn.XLOOKUP($B96,'Partie 4'!$I$4:$I$14,'Partie 4'!$K$4:$K$14,"",0)</f>
        <v>0</v>
      </c>
      <c r="AQ96" s="79">
        <f>_xlfn.XLOOKUP($B96,'Partie 4'!$D$4:$D$14,'Partie 4'!$K$4:$K$14,"",0)</f>
        <v>0</v>
      </c>
      <c r="AR96" s="79">
        <f>_xlfn.XLOOKUP($B96,'Partie 4'!$E$4:$E$14,'Partie 4'!$K$4:$K$14,"",0)</f>
        <v>0</v>
      </c>
      <c r="AS96" s="79">
        <f>_xlfn.XLOOKUP($B96,'Partie 4'!$H$4:$H$14,'Partie 4'!$J$4:$J$14,"",0)</f>
        <v>0</v>
      </c>
      <c r="AT96" s="79">
        <f>_xlfn.XLOOKUP($B96,'Partie 4'!$I$4:$I$14,'Partie 4'!$J$4:$J$14,"",0)</f>
        <v>0</v>
      </c>
      <c r="AU96" s="79">
        <f t="shared" si="50"/>
        <v>0</v>
      </c>
      <c r="AV96" s="83">
        <f t="shared" si="51"/>
        <v>0</v>
      </c>
      <c r="AW96" s="83">
        <f t="shared" si="52"/>
        <v>0</v>
      </c>
      <c r="AX96" s="83">
        <f t="shared" si="53"/>
        <v>0</v>
      </c>
      <c r="AY96" s="84">
        <f t="shared" si="54"/>
        <v>0</v>
      </c>
      <c r="AZ96" s="79">
        <f t="shared" si="55"/>
        <v>0</v>
      </c>
      <c r="BA96" s="79">
        <f t="shared" si="56"/>
        <v>0</v>
      </c>
    </row>
    <row r="97" spans="2:53" ht="15.75" hidden="1" x14ac:dyDescent="0.2">
      <c r="B97" s="70" t="str">
        <f>IF(ISBLANK(Inscriptions!B93),"",Inscriptions!B93)</f>
        <v/>
      </c>
      <c r="C97" s="79">
        <f>_xlfn.XLOOKUP($B97,'Partie 1'!$D$4:$D$14,'Partie 1'!$J$4:$J$14,"",0)</f>
        <v>0</v>
      </c>
      <c r="D97" s="79">
        <f>_xlfn.XLOOKUP($B97,'Partie 1'!$E$4:$E$14,'Partie 1'!$J$4:$J$14,"",0)</f>
        <v>0</v>
      </c>
      <c r="E97" s="79">
        <f>_xlfn.XLOOKUP($B97,'Partie 1'!$H$4:$H$14,'Partie 1'!$K$4:$K$14,"",0)</f>
        <v>0</v>
      </c>
      <c r="F97" s="79">
        <f>_xlfn.XLOOKUP($B97,'Partie 1'!$I$4:$I$14,'Partie 1'!$K$4:$K$14,"",0)</f>
        <v>0</v>
      </c>
      <c r="G97" s="79">
        <f>_xlfn.XLOOKUP($B97,'Partie 1'!$D$4:$D$14,'Partie 1'!$K$4:$K$14,"",0)</f>
        <v>0</v>
      </c>
      <c r="H97" s="79">
        <f>_xlfn.XLOOKUP($B97,'Partie 1'!$E$4:$E$14,'Partie 1'!$K$4:$K$14,"",0)</f>
        <v>0</v>
      </c>
      <c r="I97" s="79">
        <f>_xlfn.XLOOKUP($B97,'Partie 1'!$H$4:$H$14,'Partie 1'!$J$4:$J$14,"",0)</f>
        <v>0</v>
      </c>
      <c r="J97" s="79">
        <f>_xlfn.XLOOKUP($B97,'Partie 1'!$I$4:$I$14,'Partie 1'!$J$4:$J$14,"",0)</f>
        <v>0</v>
      </c>
      <c r="K97" s="79">
        <f t="shared" si="38"/>
        <v>0</v>
      </c>
      <c r="L97" s="80">
        <f t="shared" si="39"/>
        <v>0</v>
      </c>
      <c r="M97" s="80">
        <f t="shared" si="40"/>
        <v>0</v>
      </c>
      <c r="N97" s="80">
        <f t="shared" si="41"/>
        <v>0</v>
      </c>
      <c r="O97" s="79">
        <f>_xlfn.XLOOKUP($B97,'Partie 2'!$D$4:$D$14,'Partie 2'!$J$4:$J$14,"",0)</f>
        <v>0</v>
      </c>
      <c r="P97" s="79">
        <f>_xlfn.XLOOKUP($B97,'Partie 2'!$E$4:$E$14,'Partie 2'!$J$4:$J$14,"",0)</f>
        <v>0</v>
      </c>
      <c r="Q97" s="79">
        <f>_xlfn.XLOOKUP($B97,'Partie 2'!$H$4:$H$14,'Partie 2'!$K$4:$K$14,"",0)</f>
        <v>0</v>
      </c>
      <c r="R97" s="79">
        <f>_xlfn.XLOOKUP($B97,'Partie 2'!$I$4:$I$14,'Partie 2'!$K$4:$K$14,"",0)</f>
        <v>0</v>
      </c>
      <c r="S97" s="79">
        <f>_xlfn.XLOOKUP($B97,'Partie 2'!$D$4:$D$14,'Partie 2'!$K$4:$K$14,"",0)</f>
        <v>0</v>
      </c>
      <c r="T97" s="79">
        <f>_xlfn.XLOOKUP($B97,'Partie 2'!$E$4:$E$14,'Partie 2'!$K$4:$K$14,"",0)</f>
        <v>0</v>
      </c>
      <c r="U97" s="79">
        <f>_xlfn.XLOOKUP($B97,'Partie 2'!$H$4:$H$14,'Partie 2'!$J$4:$J$14,"",0)</f>
        <v>0</v>
      </c>
      <c r="V97" s="79">
        <f>_xlfn.XLOOKUP($B97,'Partie 2'!$I$4:$I$14,'Partie 2'!$J$4:$J$14,"",0)</f>
        <v>0</v>
      </c>
      <c r="W97" s="79">
        <f t="shared" si="42"/>
        <v>0</v>
      </c>
      <c r="X97" s="81">
        <f t="shared" si="43"/>
        <v>0</v>
      </c>
      <c r="Y97" s="81">
        <f t="shared" si="44"/>
        <v>0</v>
      </c>
      <c r="Z97" s="81">
        <f t="shared" si="45"/>
        <v>0</v>
      </c>
      <c r="AA97" s="79">
        <f>_xlfn.XLOOKUP($B97,'Partie 3'!$D$4:$D$14,'Partie 3'!$J$4:$J$14,"",0)</f>
        <v>0</v>
      </c>
      <c r="AB97" s="79">
        <f>_xlfn.XLOOKUP($B97,'Partie 3'!$E$4:$E$14,'Partie 3'!$J$4:$J$14,"",0)</f>
        <v>0</v>
      </c>
      <c r="AC97" s="79">
        <f>_xlfn.XLOOKUP($B97,'Partie 3'!$H$4:$H$14,'Partie 3'!$K$4:$K$14,"",0)</f>
        <v>0</v>
      </c>
      <c r="AD97" s="79">
        <f>_xlfn.XLOOKUP($B97,'Partie 3'!$I$4:$I$14,'Partie 3'!$K$4:$K$14,"",0)</f>
        <v>0</v>
      </c>
      <c r="AE97" s="79">
        <f>_xlfn.XLOOKUP($B97,'Partie 3'!$D$4:$D$14,'Partie 3'!$K$4:$K$14,"",0)</f>
        <v>0</v>
      </c>
      <c r="AF97" s="79">
        <f>_xlfn.XLOOKUP($B97,'Partie 3'!$E$4:$E$14,'Partie 3'!$K$4:$K$14,"",0)</f>
        <v>0</v>
      </c>
      <c r="AG97" s="79">
        <f>_xlfn.XLOOKUP($B97,'Partie 3'!$H$4:$H$14,'Partie 3'!$J$4:$J$14,"",0)</f>
        <v>0</v>
      </c>
      <c r="AH97" s="79">
        <f>_xlfn.XLOOKUP($B97,'Partie 3'!$I$4:$I$14,'Partie 3'!$K$4:$K$14,"",0)</f>
        <v>0</v>
      </c>
      <c r="AI97" s="79">
        <f t="shared" si="46"/>
        <v>0</v>
      </c>
      <c r="AJ97" s="82">
        <f t="shared" si="47"/>
        <v>0</v>
      </c>
      <c r="AK97" s="82">
        <f t="shared" si="48"/>
        <v>0</v>
      </c>
      <c r="AL97" s="82">
        <f t="shared" si="49"/>
        <v>0</v>
      </c>
      <c r="AM97" s="79">
        <f>_xlfn.XLOOKUP($B97,'Partie 4'!$D$4:$D$14,'Partie 4'!$J$4:$J$14,"",0)</f>
        <v>0</v>
      </c>
      <c r="AN97" s="79">
        <f>_xlfn.XLOOKUP($B97,'Partie 4'!$E$4:$E$14,'Partie 4'!$J$4:$J$14,"",0)</f>
        <v>0</v>
      </c>
      <c r="AO97" s="79">
        <f>_xlfn.XLOOKUP($B97,'Partie 4'!$H$4:$H$14,'Partie 4'!$K$4:$K$14,"",0)</f>
        <v>0</v>
      </c>
      <c r="AP97" s="79">
        <f>_xlfn.XLOOKUP($B97,'Partie 4'!$I$4:$I$14,'Partie 4'!$K$4:$K$14,"",0)</f>
        <v>0</v>
      </c>
      <c r="AQ97" s="79">
        <f>_xlfn.XLOOKUP($B97,'Partie 4'!$D$4:$D$14,'Partie 4'!$K$4:$K$14,"",0)</f>
        <v>0</v>
      </c>
      <c r="AR97" s="79">
        <f>_xlfn.XLOOKUP($B97,'Partie 4'!$E$4:$E$14,'Partie 4'!$K$4:$K$14,"",0)</f>
        <v>0</v>
      </c>
      <c r="AS97" s="79">
        <f>_xlfn.XLOOKUP($B97,'Partie 4'!$H$4:$H$14,'Partie 4'!$J$4:$J$14,"",0)</f>
        <v>0</v>
      </c>
      <c r="AT97" s="79">
        <f>_xlfn.XLOOKUP($B97,'Partie 4'!$I$4:$I$14,'Partie 4'!$J$4:$J$14,"",0)</f>
        <v>0</v>
      </c>
      <c r="AU97" s="79">
        <f t="shared" si="50"/>
        <v>0</v>
      </c>
      <c r="AV97" s="83">
        <f t="shared" si="51"/>
        <v>0</v>
      </c>
      <c r="AW97" s="83">
        <f t="shared" si="52"/>
        <v>0</v>
      </c>
      <c r="AX97" s="83">
        <f t="shared" si="53"/>
        <v>0</v>
      </c>
      <c r="AY97" s="84">
        <f t="shared" si="54"/>
        <v>0</v>
      </c>
      <c r="AZ97" s="79">
        <f t="shared" si="55"/>
        <v>0</v>
      </c>
      <c r="BA97" s="79">
        <f t="shared" si="56"/>
        <v>0</v>
      </c>
    </row>
    <row r="98" spans="2:53" ht="15.75" hidden="1" x14ac:dyDescent="0.2">
      <c r="B98" s="70" t="str">
        <f>IF(ISBLANK(Inscriptions!B94),"",Inscriptions!B94)</f>
        <v/>
      </c>
      <c r="C98" s="79">
        <f>_xlfn.XLOOKUP($B98,'Partie 1'!$D$4:$D$14,'Partie 1'!$J$4:$J$14,"",0)</f>
        <v>0</v>
      </c>
      <c r="D98" s="79">
        <f>_xlfn.XLOOKUP($B98,'Partie 1'!$E$4:$E$14,'Partie 1'!$J$4:$J$14,"",0)</f>
        <v>0</v>
      </c>
      <c r="E98" s="79">
        <f>_xlfn.XLOOKUP($B98,'Partie 1'!$H$4:$H$14,'Partie 1'!$K$4:$K$14,"",0)</f>
        <v>0</v>
      </c>
      <c r="F98" s="79">
        <f>_xlfn.XLOOKUP($B98,'Partie 1'!$I$4:$I$14,'Partie 1'!$K$4:$K$14,"",0)</f>
        <v>0</v>
      </c>
      <c r="G98" s="79">
        <f>_xlfn.XLOOKUP($B98,'Partie 1'!$D$4:$D$14,'Partie 1'!$K$4:$K$14,"",0)</f>
        <v>0</v>
      </c>
      <c r="H98" s="79">
        <f>_xlfn.XLOOKUP($B98,'Partie 1'!$E$4:$E$14,'Partie 1'!$K$4:$K$14,"",0)</f>
        <v>0</v>
      </c>
      <c r="I98" s="79">
        <f>_xlfn.XLOOKUP($B98,'Partie 1'!$H$4:$H$14,'Partie 1'!$J$4:$J$14,"",0)</f>
        <v>0</v>
      </c>
      <c r="J98" s="79">
        <f>_xlfn.XLOOKUP($B98,'Partie 1'!$I$4:$I$14,'Partie 1'!$J$4:$J$14,"",0)</f>
        <v>0</v>
      </c>
      <c r="K98" s="79">
        <f t="shared" si="38"/>
        <v>0</v>
      </c>
      <c r="L98" s="80">
        <f t="shared" si="39"/>
        <v>0</v>
      </c>
      <c r="M98" s="80">
        <f t="shared" si="40"/>
        <v>0</v>
      </c>
      <c r="N98" s="80">
        <f t="shared" si="41"/>
        <v>0</v>
      </c>
      <c r="O98" s="79">
        <f>_xlfn.XLOOKUP($B98,'Partie 2'!$D$4:$D$14,'Partie 2'!$J$4:$J$14,"",0)</f>
        <v>0</v>
      </c>
      <c r="P98" s="79">
        <f>_xlfn.XLOOKUP($B98,'Partie 2'!$E$4:$E$14,'Partie 2'!$J$4:$J$14,"",0)</f>
        <v>0</v>
      </c>
      <c r="Q98" s="79">
        <f>_xlfn.XLOOKUP($B98,'Partie 2'!$H$4:$H$14,'Partie 2'!$K$4:$K$14,"",0)</f>
        <v>0</v>
      </c>
      <c r="R98" s="79">
        <f>_xlfn.XLOOKUP($B98,'Partie 2'!$I$4:$I$14,'Partie 2'!$K$4:$K$14,"",0)</f>
        <v>0</v>
      </c>
      <c r="S98" s="79">
        <f>_xlfn.XLOOKUP($B98,'Partie 2'!$D$4:$D$14,'Partie 2'!$K$4:$K$14,"",0)</f>
        <v>0</v>
      </c>
      <c r="T98" s="79">
        <f>_xlfn.XLOOKUP($B98,'Partie 2'!$E$4:$E$14,'Partie 2'!$K$4:$K$14,"",0)</f>
        <v>0</v>
      </c>
      <c r="U98" s="79">
        <f>_xlfn.XLOOKUP($B98,'Partie 2'!$H$4:$H$14,'Partie 2'!$J$4:$J$14,"",0)</f>
        <v>0</v>
      </c>
      <c r="V98" s="79">
        <f>_xlfn.XLOOKUP($B98,'Partie 2'!$I$4:$I$14,'Partie 2'!$J$4:$J$14,"",0)</f>
        <v>0</v>
      </c>
      <c r="W98" s="79">
        <f t="shared" si="42"/>
        <v>0</v>
      </c>
      <c r="X98" s="81">
        <f t="shared" si="43"/>
        <v>0</v>
      </c>
      <c r="Y98" s="81">
        <f t="shared" si="44"/>
        <v>0</v>
      </c>
      <c r="Z98" s="81">
        <f t="shared" si="45"/>
        <v>0</v>
      </c>
      <c r="AA98" s="79">
        <f>_xlfn.XLOOKUP($B98,'Partie 3'!$D$4:$D$14,'Partie 3'!$J$4:$J$14,"",0)</f>
        <v>0</v>
      </c>
      <c r="AB98" s="79">
        <f>_xlfn.XLOOKUP($B98,'Partie 3'!$E$4:$E$14,'Partie 3'!$J$4:$J$14,"",0)</f>
        <v>0</v>
      </c>
      <c r="AC98" s="79">
        <f>_xlfn.XLOOKUP($B98,'Partie 3'!$H$4:$H$14,'Partie 3'!$K$4:$K$14,"",0)</f>
        <v>0</v>
      </c>
      <c r="AD98" s="79">
        <f>_xlfn.XLOOKUP($B98,'Partie 3'!$I$4:$I$14,'Partie 3'!$K$4:$K$14,"",0)</f>
        <v>0</v>
      </c>
      <c r="AE98" s="79">
        <f>_xlfn.XLOOKUP($B98,'Partie 3'!$D$4:$D$14,'Partie 3'!$K$4:$K$14,"",0)</f>
        <v>0</v>
      </c>
      <c r="AF98" s="79">
        <f>_xlfn.XLOOKUP($B98,'Partie 3'!$E$4:$E$14,'Partie 3'!$K$4:$K$14,"",0)</f>
        <v>0</v>
      </c>
      <c r="AG98" s="79">
        <f>_xlfn.XLOOKUP($B98,'Partie 3'!$H$4:$H$14,'Partie 3'!$J$4:$J$14,"",0)</f>
        <v>0</v>
      </c>
      <c r="AH98" s="79">
        <f>_xlfn.XLOOKUP($B98,'Partie 3'!$I$4:$I$14,'Partie 3'!$K$4:$K$14,"",0)</f>
        <v>0</v>
      </c>
      <c r="AI98" s="79">
        <f t="shared" si="46"/>
        <v>0</v>
      </c>
      <c r="AJ98" s="82">
        <f t="shared" si="47"/>
        <v>0</v>
      </c>
      <c r="AK98" s="82">
        <f t="shared" si="48"/>
        <v>0</v>
      </c>
      <c r="AL98" s="82">
        <f t="shared" si="49"/>
        <v>0</v>
      </c>
      <c r="AM98" s="79">
        <f>_xlfn.XLOOKUP($B98,'Partie 4'!$D$4:$D$14,'Partie 4'!$J$4:$J$14,"",0)</f>
        <v>0</v>
      </c>
      <c r="AN98" s="79">
        <f>_xlfn.XLOOKUP($B98,'Partie 4'!$E$4:$E$14,'Partie 4'!$J$4:$J$14,"",0)</f>
        <v>0</v>
      </c>
      <c r="AO98" s="79">
        <f>_xlfn.XLOOKUP($B98,'Partie 4'!$H$4:$H$14,'Partie 4'!$K$4:$K$14,"",0)</f>
        <v>0</v>
      </c>
      <c r="AP98" s="79">
        <f>_xlfn.XLOOKUP($B98,'Partie 4'!$I$4:$I$14,'Partie 4'!$K$4:$K$14,"",0)</f>
        <v>0</v>
      </c>
      <c r="AQ98" s="79">
        <f>_xlfn.XLOOKUP($B98,'Partie 4'!$D$4:$D$14,'Partie 4'!$K$4:$K$14,"",0)</f>
        <v>0</v>
      </c>
      <c r="AR98" s="79">
        <f>_xlfn.XLOOKUP($B98,'Partie 4'!$E$4:$E$14,'Partie 4'!$K$4:$K$14,"",0)</f>
        <v>0</v>
      </c>
      <c r="AS98" s="79">
        <f>_xlfn.XLOOKUP($B98,'Partie 4'!$H$4:$H$14,'Partie 4'!$J$4:$J$14,"",0)</f>
        <v>0</v>
      </c>
      <c r="AT98" s="79">
        <f>_xlfn.XLOOKUP($B98,'Partie 4'!$I$4:$I$14,'Partie 4'!$J$4:$J$14,"",0)</f>
        <v>0</v>
      </c>
      <c r="AU98" s="79">
        <f t="shared" si="50"/>
        <v>0</v>
      </c>
      <c r="AV98" s="83">
        <f t="shared" si="51"/>
        <v>0</v>
      </c>
      <c r="AW98" s="83">
        <f t="shared" si="52"/>
        <v>0</v>
      </c>
      <c r="AX98" s="83">
        <f t="shared" si="53"/>
        <v>0</v>
      </c>
      <c r="AY98" s="84">
        <f t="shared" si="54"/>
        <v>0</v>
      </c>
      <c r="AZ98" s="79">
        <f t="shared" si="55"/>
        <v>0</v>
      </c>
      <c r="BA98" s="79">
        <f t="shared" si="56"/>
        <v>0</v>
      </c>
    </row>
    <row r="99" spans="2:53" ht="15.75" hidden="1" x14ac:dyDescent="0.2">
      <c r="B99" s="70" t="str">
        <f>IF(ISBLANK(Inscriptions!B95),"",Inscriptions!B95)</f>
        <v/>
      </c>
      <c r="C99" s="79">
        <f>_xlfn.XLOOKUP($B99,'Partie 1'!$D$4:$D$14,'Partie 1'!$J$4:$J$14,"",0)</f>
        <v>0</v>
      </c>
      <c r="D99" s="79">
        <f>_xlfn.XLOOKUP($B99,'Partie 1'!$E$4:$E$14,'Partie 1'!$J$4:$J$14,"",0)</f>
        <v>0</v>
      </c>
      <c r="E99" s="79">
        <f>_xlfn.XLOOKUP($B99,'Partie 1'!$H$4:$H$14,'Partie 1'!$K$4:$K$14,"",0)</f>
        <v>0</v>
      </c>
      <c r="F99" s="79">
        <f>_xlfn.XLOOKUP($B99,'Partie 1'!$I$4:$I$14,'Partie 1'!$K$4:$K$14,"",0)</f>
        <v>0</v>
      </c>
      <c r="G99" s="79">
        <f>_xlfn.XLOOKUP($B99,'Partie 1'!$D$4:$D$14,'Partie 1'!$K$4:$K$14,"",0)</f>
        <v>0</v>
      </c>
      <c r="H99" s="79">
        <f>_xlfn.XLOOKUP($B99,'Partie 1'!$E$4:$E$14,'Partie 1'!$K$4:$K$14,"",0)</f>
        <v>0</v>
      </c>
      <c r="I99" s="79">
        <f>_xlfn.XLOOKUP($B99,'Partie 1'!$H$4:$H$14,'Partie 1'!$J$4:$J$14,"",0)</f>
        <v>0</v>
      </c>
      <c r="J99" s="79">
        <f>_xlfn.XLOOKUP($B99,'Partie 1'!$I$4:$I$14,'Partie 1'!$J$4:$J$14,"",0)</f>
        <v>0</v>
      </c>
      <c r="K99" s="79">
        <f t="shared" si="38"/>
        <v>0</v>
      </c>
      <c r="L99" s="80">
        <f t="shared" si="39"/>
        <v>0</v>
      </c>
      <c r="M99" s="80">
        <f t="shared" si="40"/>
        <v>0</v>
      </c>
      <c r="N99" s="80">
        <f t="shared" si="41"/>
        <v>0</v>
      </c>
      <c r="O99" s="79">
        <f>_xlfn.XLOOKUP($B99,'Partie 2'!$D$4:$D$14,'Partie 2'!$J$4:$J$14,"",0)</f>
        <v>0</v>
      </c>
      <c r="P99" s="79">
        <f>_xlfn.XLOOKUP($B99,'Partie 2'!$E$4:$E$14,'Partie 2'!$J$4:$J$14,"",0)</f>
        <v>0</v>
      </c>
      <c r="Q99" s="79">
        <f>_xlfn.XLOOKUP($B99,'Partie 2'!$H$4:$H$14,'Partie 2'!$K$4:$K$14,"",0)</f>
        <v>0</v>
      </c>
      <c r="R99" s="79">
        <f>_xlfn.XLOOKUP($B99,'Partie 2'!$I$4:$I$14,'Partie 2'!$K$4:$K$14,"",0)</f>
        <v>0</v>
      </c>
      <c r="S99" s="79">
        <f>_xlfn.XLOOKUP($B99,'Partie 2'!$D$4:$D$14,'Partie 2'!$K$4:$K$14,"",0)</f>
        <v>0</v>
      </c>
      <c r="T99" s="79">
        <f>_xlfn.XLOOKUP($B99,'Partie 2'!$E$4:$E$14,'Partie 2'!$K$4:$K$14,"",0)</f>
        <v>0</v>
      </c>
      <c r="U99" s="79">
        <f>_xlfn.XLOOKUP($B99,'Partie 2'!$H$4:$H$14,'Partie 2'!$J$4:$J$14,"",0)</f>
        <v>0</v>
      </c>
      <c r="V99" s="79">
        <f>_xlfn.XLOOKUP($B99,'Partie 2'!$I$4:$I$14,'Partie 2'!$J$4:$J$14,"",0)</f>
        <v>0</v>
      </c>
      <c r="W99" s="79">
        <f t="shared" si="42"/>
        <v>0</v>
      </c>
      <c r="X99" s="81">
        <f t="shared" si="43"/>
        <v>0</v>
      </c>
      <c r="Y99" s="81">
        <f t="shared" si="44"/>
        <v>0</v>
      </c>
      <c r="Z99" s="81">
        <f t="shared" si="45"/>
        <v>0</v>
      </c>
      <c r="AA99" s="79">
        <f>_xlfn.XLOOKUP($B99,'Partie 3'!$D$4:$D$14,'Partie 3'!$J$4:$J$14,"",0)</f>
        <v>0</v>
      </c>
      <c r="AB99" s="79">
        <f>_xlfn.XLOOKUP($B99,'Partie 3'!$E$4:$E$14,'Partie 3'!$J$4:$J$14,"",0)</f>
        <v>0</v>
      </c>
      <c r="AC99" s="79">
        <f>_xlfn.XLOOKUP($B99,'Partie 3'!$H$4:$H$14,'Partie 3'!$K$4:$K$14,"",0)</f>
        <v>0</v>
      </c>
      <c r="AD99" s="79">
        <f>_xlfn.XLOOKUP($B99,'Partie 3'!$I$4:$I$14,'Partie 3'!$K$4:$K$14,"",0)</f>
        <v>0</v>
      </c>
      <c r="AE99" s="79">
        <f>_xlfn.XLOOKUP($B99,'Partie 3'!$D$4:$D$14,'Partie 3'!$K$4:$K$14,"",0)</f>
        <v>0</v>
      </c>
      <c r="AF99" s="79">
        <f>_xlfn.XLOOKUP($B99,'Partie 3'!$E$4:$E$14,'Partie 3'!$K$4:$K$14,"",0)</f>
        <v>0</v>
      </c>
      <c r="AG99" s="79">
        <f>_xlfn.XLOOKUP($B99,'Partie 3'!$H$4:$H$14,'Partie 3'!$J$4:$J$14,"",0)</f>
        <v>0</v>
      </c>
      <c r="AH99" s="79">
        <f>_xlfn.XLOOKUP($B99,'Partie 3'!$I$4:$I$14,'Partie 3'!$K$4:$K$14,"",0)</f>
        <v>0</v>
      </c>
      <c r="AI99" s="79">
        <f t="shared" si="46"/>
        <v>0</v>
      </c>
      <c r="AJ99" s="82">
        <f t="shared" si="47"/>
        <v>0</v>
      </c>
      <c r="AK99" s="82">
        <f t="shared" si="48"/>
        <v>0</v>
      </c>
      <c r="AL99" s="82">
        <f t="shared" si="49"/>
        <v>0</v>
      </c>
      <c r="AM99" s="79">
        <f>_xlfn.XLOOKUP($B99,'Partie 4'!$D$4:$D$14,'Partie 4'!$J$4:$J$14,"",0)</f>
        <v>0</v>
      </c>
      <c r="AN99" s="79">
        <f>_xlfn.XLOOKUP($B99,'Partie 4'!$E$4:$E$14,'Partie 4'!$J$4:$J$14,"",0)</f>
        <v>0</v>
      </c>
      <c r="AO99" s="79">
        <f>_xlfn.XLOOKUP($B99,'Partie 4'!$H$4:$H$14,'Partie 4'!$K$4:$K$14,"",0)</f>
        <v>0</v>
      </c>
      <c r="AP99" s="79">
        <f>_xlfn.XLOOKUP($B99,'Partie 4'!$I$4:$I$14,'Partie 4'!$K$4:$K$14,"",0)</f>
        <v>0</v>
      </c>
      <c r="AQ99" s="79">
        <f>_xlfn.XLOOKUP($B99,'Partie 4'!$D$4:$D$14,'Partie 4'!$K$4:$K$14,"",0)</f>
        <v>0</v>
      </c>
      <c r="AR99" s="79">
        <f>_xlfn.XLOOKUP($B99,'Partie 4'!$E$4:$E$14,'Partie 4'!$K$4:$K$14,"",0)</f>
        <v>0</v>
      </c>
      <c r="AS99" s="79">
        <f>_xlfn.XLOOKUP($B99,'Partie 4'!$H$4:$H$14,'Partie 4'!$J$4:$J$14,"",0)</f>
        <v>0</v>
      </c>
      <c r="AT99" s="79">
        <f>_xlfn.XLOOKUP($B99,'Partie 4'!$I$4:$I$14,'Partie 4'!$J$4:$J$14,"",0)</f>
        <v>0</v>
      </c>
      <c r="AU99" s="79">
        <f t="shared" si="50"/>
        <v>0</v>
      </c>
      <c r="AV99" s="83">
        <f t="shared" si="51"/>
        <v>0</v>
      </c>
      <c r="AW99" s="83">
        <f t="shared" si="52"/>
        <v>0</v>
      </c>
      <c r="AX99" s="83">
        <f t="shared" si="53"/>
        <v>0</v>
      </c>
      <c r="AY99" s="84">
        <f t="shared" si="54"/>
        <v>0</v>
      </c>
      <c r="AZ99" s="79">
        <f t="shared" si="55"/>
        <v>0</v>
      </c>
      <c r="BA99" s="79">
        <f t="shared" si="56"/>
        <v>0</v>
      </c>
    </row>
    <row r="100" spans="2:53" ht="15.75" hidden="1" x14ac:dyDescent="0.2">
      <c r="B100" s="70" t="str">
        <f>IF(ISBLANK(Inscriptions!B96),"",Inscriptions!B96)</f>
        <v/>
      </c>
      <c r="C100" s="79">
        <f>_xlfn.XLOOKUP($B100,'Partie 1'!$D$4:$D$14,'Partie 1'!$J$4:$J$14,"",0)</f>
        <v>0</v>
      </c>
      <c r="D100" s="79">
        <f>_xlfn.XLOOKUP($B100,'Partie 1'!$E$4:$E$14,'Partie 1'!$J$4:$J$14,"",0)</f>
        <v>0</v>
      </c>
      <c r="E100" s="79">
        <f>_xlfn.XLOOKUP($B100,'Partie 1'!$H$4:$H$14,'Partie 1'!$K$4:$K$14,"",0)</f>
        <v>0</v>
      </c>
      <c r="F100" s="79">
        <f>_xlfn.XLOOKUP($B100,'Partie 1'!$I$4:$I$14,'Partie 1'!$K$4:$K$14,"",0)</f>
        <v>0</v>
      </c>
      <c r="G100" s="79">
        <f>_xlfn.XLOOKUP($B100,'Partie 1'!$D$4:$D$14,'Partie 1'!$K$4:$K$14,"",0)</f>
        <v>0</v>
      </c>
      <c r="H100" s="79">
        <f>_xlfn.XLOOKUP($B100,'Partie 1'!$E$4:$E$14,'Partie 1'!$K$4:$K$14,"",0)</f>
        <v>0</v>
      </c>
      <c r="I100" s="79">
        <f>_xlfn.XLOOKUP($B100,'Partie 1'!$H$4:$H$14,'Partie 1'!$J$4:$J$14,"",0)</f>
        <v>0</v>
      </c>
      <c r="J100" s="79">
        <f>_xlfn.XLOOKUP($B100,'Partie 1'!$I$4:$I$14,'Partie 1'!$J$4:$J$14,"",0)</f>
        <v>0</v>
      </c>
      <c r="K100" s="79">
        <f t="shared" si="38"/>
        <v>0</v>
      </c>
      <c r="L100" s="80">
        <f t="shared" si="39"/>
        <v>0</v>
      </c>
      <c r="M100" s="80">
        <f t="shared" si="40"/>
        <v>0</v>
      </c>
      <c r="N100" s="80">
        <f t="shared" si="41"/>
        <v>0</v>
      </c>
      <c r="O100" s="79">
        <f>_xlfn.XLOOKUP($B100,'Partie 2'!$D$4:$D$14,'Partie 2'!$J$4:$J$14,"",0)</f>
        <v>0</v>
      </c>
      <c r="P100" s="79">
        <f>_xlfn.XLOOKUP($B100,'Partie 2'!$E$4:$E$14,'Partie 2'!$J$4:$J$14,"",0)</f>
        <v>0</v>
      </c>
      <c r="Q100" s="79">
        <f>_xlfn.XLOOKUP($B100,'Partie 2'!$H$4:$H$14,'Partie 2'!$K$4:$K$14,"",0)</f>
        <v>0</v>
      </c>
      <c r="R100" s="79">
        <f>_xlfn.XLOOKUP($B100,'Partie 2'!$I$4:$I$14,'Partie 2'!$K$4:$K$14,"",0)</f>
        <v>0</v>
      </c>
      <c r="S100" s="79">
        <f>_xlfn.XLOOKUP($B100,'Partie 2'!$D$4:$D$14,'Partie 2'!$K$4:$K$14,"",0)</f>
        <v>0</v>
      </c>
      <c r="T100" s="79">
        <f>_xlfn.XLOOKUP($B100,'Partie 2'!$E$4:$E$14,'Partie 2'!$K$4:$K$14,"",0)</f>
        <v>0</v>
      </c>
      <c r="U100" s="79">
        <f>_xlfn.XLOOKUP($B100,'Partie 2'!$H$4:$H$14,'Partie 2'!$J$4:$J$14,"",0)</f>
        <v>0</v>
      </c>
      <c r="V100" s="79">
        <f>_xlfn.XLOOKUP($B100,'Partie 2'!$I$4:$I$14,'Partie 2'!$J$4:$J$14,"",0)</f>
        <v>0</v>
      </c>
      <c r="W100" s="79">
        <f t="shared" si="42"/>
        <v>0</v>
      </c>
      <c r="X100" s="81">
        <f t="shared" si="43"/>
        <v>0</v>
      </c>
      <c r="Y100" s="81">
        <f t="shared" si="44"/>
        <v>0</v>
      </c>
      <c r="Z100" s="81">
        <f t="shared" si="45"/>
        <v>0</v>
      </c>
      <c r="AA100" s="79">
        <f>_xlfn.XLOOKUP($B100,'Partie 3'!$D$4:$D$14,'Partie 3'!$J$4:$J$14,"",0)</f>
        <v>0</v>
      </c>
      <c r="AB100" s="79">
        <f>_xlfn.XLOOKUP($B100,'Partie 3'!$E$4:$E$14,'Partie 3'!$J$4:$J$14,"",0)</f>
        <v>0</v>
      </c>
      <c r="AC100" s="79">
        <f>_xlfn.XLOOKUP($B100,'Partie 3'!$H$4:$H$14,'Partie 3'!$K$4:$K$14,"",0)</f>
        <v>0</v>
      </c>
      <c r="AD100" s="79">
        <f>_xlfn.XLOOKUP($B100,'Partie 3'!$I$4:$I$14,'Partie 3'!$K$4:$K$14,"",0)</f>
        <v>0</v>
      </c>
      <c r="AE100" s="79">
        <f>_xlfn.XLOOKUP($B100,'Partie 3'!$D$4:$D$14,'Partie 3'!$K$4:$K$14,"",0)</f>
        <v>0</v>
      </c>
      <c r="AF100" s="79">
        <f>_xlfn.XLOOKUP($B100,'Partie 3'!$E$4:$E$14,'Partie 3'!$K$4:$K$14,"",0)</f>
        <v>0</v>
      </c>
      <c r="AG100" s="79">
        <f>_xlfn.XLOOKUP($B100,'Partie 3'!$H$4:$H$14,'Partie 3'!$J$4:$J$14,"",0)</f>
        <v>0</v>
      </c>
      <c r="AH100" s="79">
        <f>_xlfn.XLOOKUP($B100,'Partie 3'!$I$4:$I$14,'Partie 3'!$K$4:$K$14,"",0)</f>
        <v>0</v>
      </c>
      <c r="AI100" s="79">
        <f t="shared" si="46"/>
        <v>0</v>
      </c>
      <c r="AJ100" s="82">
        <f t="shared" si="47"/>
        <v>0</v>
      </c>
      <c r="AK100" s="82">
        <f t="shared" si="48"/>
        <v>0</v>
      </c>
      <c r="AL100" s="82">
        <f t="shared" si="49"/>
        <v>0</v>
      </c>
      <c r="AM100" s="79">
        <f>_xlfn.XLOOKUP($B100,'Partie 4'!$D$4:$D$14,'Partie 4'!$J$4:$J$14,"",0)</f>
        <v>0</v>
      </c>
      <c r="AN100" s="79">
        <f>_xlfn.XLOOKUP($B100,'Partie 4'!$E$4:$E$14,'Partie 4'!$J$4:$J$14,"",0)</f>
        <v>0</v>
      </c>
      <c r="AO100" s="79">
        <f>_xlfn.XLOOKUP($B100,'Partie 4'!$H$4:$H$14,'Partie 4'!$K$4:$K$14,"",0)</f>
        <v>0</v>
      </c>
      <c r="AP100" s="79">
        <f>_xlfn.XLOOKUP($B100,'Partie 4'!$I$4:$I$14,'Partie 4'!$K$4:$K$14,"",0)</f>
        <v>0</v>
      </c>
      <c r="AQ100" s="79">
        <f>_xlfn.XLOOKUP($B100,'Partie 4'!$D$4:$D$14,'Partie 4'!$K$4:$K$14,"",0)</f>
        <v>0</v>
      </c>
      <c r="AR100" s="79">
        <f>_xlfn.XLOOKUP($B100,'Partie 4'!$E$4:$E$14,'Partie 4'!$K$4:$K$14,"",0)</f>
        <v>0</v>
      </c>
      <c r="AS100" s="79">
        <f>_xlfn.XLOOKUP($B100,'Partie 4'!$H$4:$H$14,'Partie 4'!$J$4:$J$14,"",0)</f>
        <v>0</v>
      </c>
      <c r="AT100" s="79">
        <f>_xlfn.XLOOKUP($B100,'Partie 4'!$I$4:$I$14,'Partie 4'!$J$4:$J$14,"",0)</f>
        <v>0</v>
      </c>
      <c r="AU100" s="79">
        <f t="shared" si="50"/>
        <v>0</v>
      </c>
      <c r="AV100" s="83">
        <f t="shared" si="51"/>
        <v>0</v>
      </c>
      <c r="AW100" s="83">
        <f t="shared" si="52"/>
        <v>0</v>
      </c>
      <c r="AX100" s="83">
        <f t="shared" si="53"/>
        <v>0</v>
      </c>
      <c r="AY100" s="84">
        <f t="shared" si="54"/>
        <v>0</v>
      </c>
      <c r="AZ100" s="79">
        <f t="shared" si="55"/>
        <v>0</v>
      </c>
      <c r="BA100" s="79">
        <f t="shared" si="56"/>
        <v>0</v>
      </c>
    </row>
    <row r="101" spans="2:53" ht="15.75" hidden="1" x14ac:dyDescent="0.2">
      <c r="B101" s="70" t="str">
        <f>IF(ISBLANK(Inscriptions!B97),"",Inscriptions!B97)</f>
        <v/>
      </c>
      <c r="C101" s="79">
        <f>_xlfn.XLOOKUP($B101,'Partie 1'!$D$4:$D$14,'Partie 1'!$J$4:$J$14,"",0)</f>
        <v>0</v>
      </c>
      <c r="D101" s="79">
        <f>_xlfn.XLOOKUP($B101,'Partie 1'!$E$4:$E$14,'Partie 1'!$J$4:$J$14,"",0)</f>
        <v>0</v>
      </c>
      <c r="E101" s="79">
        <f>_xlfn.XLOOKUP($B101,'Partie 1'!$H$4:$H$14,'Partie 1'!$K$4:$K$14,"",0)</f>
        <v>0</v>
      </c>
      <c r="F101" s="79">
        <f>_xlfn.XLOOKUP($B101,'Partie 1'!$I$4:$I$14,'Partie 1'!$K$4:$K$14,"",0)</f>
        <v>0</v>
      </c>
      <c r="G101" s="79">
        <f>_xlfn.XLOOKUP($B101,'Partie 1'!$D$4:$D$14,'Partie 1'!$K$4:$K$14,"",0)</f>
        <v>0</v>
      </c>
      <c r="H101" s="79">
        <f>_xlfn.XLOOKUP($B101,'Partie 1'!$E$4:$E$14,'Partie 1'!$K$4:$K$14,"",0)</f>
        <v>0</v>
      </c>
      <c r="I101" s="79">
        <f>_xlfn.XLOOKUP($B101,'Partie 1'!$H$4:$H$14,'Partie 1'!$J$4:$J$14,"",0)</f>
        <v>0</v>
      </c>
      <c r="J101" s="79">
        <f>_xlfn.XLOOKUP($B101,'Partie 1'!$I$4:$I$14,'Partie 1'!$J$4:$J$14,"",0)</f>
        <v>0</v>
      </c>
      <c r="K101" s="79">
        <f t="shared" si="38"/>
        <v>0</v>
      </c>
      <c r="L101" s="80">
        <f t="shared" si="39"/>
        <v>0</v>
      </c>
      <c r="M101" s="80">
        <f t="shared" si="40"/>
        <v>0</v>
      </c>
      <c r="N101" s="80">
        <f t="shared" si="41"/>
        <v>0</v>
      </c>
      <c r="O101" s="79">
        <f>_xlfn.XLOOKUP($B101,'Partie 2'!$D$4:$D$14,'Partie 2'!$J$4:$J$14,"",0)</f>
        <v>0</v>
      </c>
      <c r="P101" s="79">
        <f>_xlfn.XLOOKUP($B101,'Partie 2'!$E$4:$E$14,'Partie 2'!$J$4:$J$14,"",0)</f>
        <v>0</v>
      </c>
      <c r="Q101" s="79">
        <f>_xlfn.XLOOKUP($B101,'Partie 2'!$H$4:$H$14,'Partie 2'!$K$4:$K$14,"",0)</f>
        <v>0</v>
      </c>
      <c r="R101" s="79">
        <f>_xlfn.XLOOKUP($B101,'Partie 2'!$I$4:$I$14,'Partie 2'!$K$4:$K$14,"",0)</f>
        <v>0</v>
      </c>
      <c r="S101" s="79">
        <f>_xlfn.XLOOKUP($B101,'Partie 2'!$D$4:$D$14,'Partie 2'!$K$4:$K$14,"",0)</f>
        <v>0</v>
      </c>
      <c r="T101" s="79">
        <f>_xlfn.XLOOKUP($B101,'Partie 2'!$E$4:$E$14,'Partie 2'!$K$4:$K$14,"",0)</f>
        <v>0</v>
      </c>
      <c r="U101" s="79">
        <f>_xlfn.XLOOKUP($B101,'Partie 2'!$H$4:$H$14,'Partie 2'!$J$4:$J$14,"",0)</f>
        <v>0</v>
      </c>
      <c r="V101" s="79">
        <f>_xlfn.XLOOKUP($B101,'Partie 2'!$I$4:$I$14,'Partie 2'!$J$4:$J$14,"",0)</f>
        <v>0</v>
      </c>
      <c r="W101" s="79">
        <f t="shared" si="42"/>
        <v>0</v>
      </c>
      <c r="X101" s="81">
        <f t="shared" si="43"/>
        <v>0</v>
      </c>
      <c r="Y101" s="81">
        <f t="shared" si="44"/>
        <v>0</v>
      </c>
      <c r="Z101" s="81">
        <f t="shared" si="45"/>
        <v>0</v>
      </c>
      <c r="AA101" s="79">
        <f>_xlfn.XLOOKUP($B101,'Partie 3'!$D$4:$D$14,'Partie 3'!$J$4:$J$14,"",0)</f>
        <v>0</v>
      </c>
      <c r="AB101" s="79">
        <f>_xlfn.XLOOKUP($B101,'Partie 3'!$E$4:$E$14,'Partie 3'!$J$4:$J$14,"",0)</f>
        <v>0</v>
      </c>
      <c r="AC101" s="79">
        <f>_xlfn.XLOOKUP($B101,'Partie 3'!$H$4:$H$14,'Partie 3'!$K$4:$K$14,"",0)</f>
        <v>0</v>
      </c>
      <c r="AD101" s="79">
        <f>_xlfn.XLOOKUP($B101,'Partie 3'!$I$4:$I$14,'Partie 3'!$K$4:$K$14,"",0)</f>
        <v>0</v>
      </c>
      <c r="AE101" s="79">
        <f>_xlfn.XLOOKUP($B101,'Partie 3'!$D$4:$D$14,'Partie 3'!$K$4:$K$14,"",0)</f>
        <v>0</v>
      </c>
      <c r="AF101" s="79">
        <f>_xlfn.XLOOKUP($B101,'Partie 3'!$E$4:$E$14,'Partie 3'!$K$4:$K$14,"",0)</f>
        <v>0</v>
      </c>
      <c r="AG101" s="79">
        <f>_xlfn.XLOOKUP($B101,'Partie 3'!$H$4:$H$14,'Partie 3'!$J$4:$J$14,"",0)</f>
        <v>0</v>
      </c>
      <c r="AH101" s="79">
        <f>_xlfn.XLOOKUP($B101,'Partie 3'!$I$4:$I$14,'Partie 3'!$K$4:$K$14,"",0)</f>
        <v>0</v>
      </c>
      <c r="AI101" s="79">
        <f t="shared" si="46"/>
        <v>0</v>
      </c>
      <c r="AJ101" s="82">
        <f t="shared" si="47"/>
        <v>0</v>
      </c>
      <c r="AK101" s="82">
        <f t="shared" si="48"/>
        <v>0</v>
      </c>
      <c r="AL101" s="82">
        <f t="shared" si="49"/>
        <v>0</v>
      </c>
      <c r="AM101" s="79">
        <f>_xlfn.XLOOKUP($B101,'Partie 4'!$D$4:$D$14,'Partie 4'!$J$4:$J$14,"",0)</f>
        <v>0</v>
      </c>
      <c r="AN101" s="79">
        <f>_xlfn.XLOOKUP($B101,'Partie 4'!$E$4:$E$14,'Partie 4'!$J$4:$J$14,"",0)</f>
        <v>0</v>
      </c>
      <c r="AO101" s="79">
        <f>_xlfn.XLOOKUP($B101,'Partie 4'!$H$4:$H$14,'Partie 4'!$K$4:$K$14,"",0)</f>
        <v>0</v>
      </c>
      <c r="AP101" s="79">
        <f>_xlfn.XLOOKUP($B101,'Partie 4'!$I$4:$I$14,'Partie 4'!$K$4:$K$14,"",0)</f>
        <v>0</v>
      </c>
      <c r="AQ101" s="79">
        <f>_xlfn.XLOOKUP($B101,'Partie 4'!$D$4:$D$14,'Partie 4'!$K$4:$K$14,"",0)</f>
        <v>0</v>
      </c>
      <c r="AR101" s="79">
        <f>_xlfn.XLOOKUP($B101,'Partie 4'!$E$4:$E$14,'Partie 4'!$K$4:$K$14,"",0)</f>
        <v>0</v>
      </c>
      <c r="AS101" s="79">
        <f>_xlfn.XLOOKUP($B101,'Partie 4'!$H$4:$H$14,'Partie 4'!$J$4:$J$14,"",0)</f>
        <v>0</v>
      </c>
      <c r="AT101" s="79">
        <f>_xlfn.XLOOKUP($B101,'Partie 4'!$I$4:$I$14,'Partie 4'!$J$4:$J$14,"",0)</f>
        <v>0</v>
      </c>
      <c r="AU101" s="79">
        <f t="shared" si="50"/>
        <v>0</v>
      </c>
      <c r="AV101" s="83">
        <f t="shared" si="51"/>
        <v>0</v>
      </c>
      <c r="AW101" s="83">
        <f t="shared" si="52"/>
        <v>0</v>
      </c>
      <c r="AX101" s="83">
        <f t="shared" si="53"/>
        <v>0</v>
      </c>
      <c r="AY101" s="84">
        <f t="shared" si="54"/>
        <v>0</v>
      </c>
      <c r="AZ101" s="79">
        <f t="shared" si="55"/>
        <v>0</v>
      </c>
      <c r="BA101" s="79">
        <f t="shared" si="56"/>
        <v>0</v>
      </c>
    </row>
    <row r="102" spans="2:53" ht="15.75" hidden="1" x14ac:dyDescent="0.2">
      <c r="B102" s="70" t="str">
        <f>IF(ISBLANK(Inscriptions!B98),"",Inscriptions!B98)</f>
        <v/>
      </c>
      <c r="C102" s="79">
        <f>_xlfn.XLOOKUP($B102,'Partie 1'!$D$4:$D$14,'Partie 1'!$J$4:$J$14,"",0)</f>
        <v>0</v>
      </c>
      <c r="D102" s="79">
        <f>_xlfn.XLOOKUP($B102,'Partie 1'!$E$4:$E$14,'Partie 1'!$J$4:$J$14,"",0)</f>
        <v>0</v>
      </c>
      <c r="E102" s="79">
        <f>_xlfn.XLOOKUP($B102,'Partie 1'!$H$4:$H$14,'Partie 1'!$K$4:$K$14,"",0)</f>
        <v>0</v>
      </c>
      <c r="F102" s="79">
        <f>_xlfn.XLOOKUP($B102,'Partie 1'!$I$4:$I$14,'Partie 1'!$K$4:$K$14,"",0)</f>
        <v>0</v>
      </c>
      <c r="G102" s="79">
        <f>_xlfn.XLOOKUP($B102,'Partie 1'!$D$4:$D$14,'Partie 1'!$K$4:$K$14,"",0)</f>
        <v>0</v>
      </c>
      <c r="H102" s="79">
        <f>_xlfn.XLOOKUP($B102,'Partie 1'!$E$4:$E$14,'Partie 1'!$K$4:$K$14,"",0)</f>
        <v>0</v>
      </c>
      <c r="I102" s="79">
        <f>_xlfn.XLOOKUP($B102,'Partie 1'!$H$4:$H$14,'Partie 1'!$J$4:$J$14,"",0)</f>
        <v>0</v>
      </c>
      <c r="J102" s="79">
        <f>_xlfn.XLOOKUP($B102,'Partie 1'!$I$4:$I$14,'Partie 1'!$J$4:$J$14,"",0)</f>
        <v>0</v>
      </c>
      <c r="K102" s="79">
        <f t="shared" si="38"/>
        <v>0</v>
      </c>
      <c r="L102" s="80">
        <f t="shared" si="39"/>
        <v>0</v>
      </c>
      <c r="M102" s="80">
        <f t="shared" si="40"/>
        <v>0</v>
      </c>
      <c r="N102" s="80">
        <f t="shared" si="41"/>
        <v>0</v>
      </c>
      <c r="O102" s="79">
        <f>_xlfn.XLOOKUP($B102,'Partie 2'!$D$4:$D$14,'Partie 2'!$J$4:$J$14,"",0)</f>
        <v>0</v>
      </c>
      <c r="P102" s="79">
        <f>_xlfn.XLOOKUP($B102,'Partie 2'!$E$4:$E$14,'Partie 2'!$J$4:$J$14,"",0)</f>
        <v>0</v>
      </c>
      <c r="Q102" s="79">
        <f>_xlfn.XLOOKUP($B102,'Partie 2'!$H$4:$H$14,'Partie 2'!$K$4:$K$14,"",0)</f>
        <v>0</v>
      </c>
      <c r="R102" s="79">
        <f>_xlfn.XLOOKUP($B102,'Partie 2'!$I$4:$I$14,'Partie 2'!$K$4:$K$14,"",0)</f>
        <v>0</v>
      </c>
      <c r="S102" s="79">
        <f>_xlfn.XLOOKUP($B102,'Partie 2'!$D$4:$D$14,'Partie 2'!$K$4:$K$14,"",0)</f>
        <v>0</v>
      </c>
      <c r="T102" s="79">
        <f>_xlfn.XLOOKUP($B102,'Partie 2'!$E$4:$E$14,'Partie 2'!$K$4:$K$14,"",0)</f>
        <v>0</v>
      </c>
      <c r="U102" s="79">
        <f>_xlfn.XLOOKUP($B102,'Partie 2'!$H$4:$H$14,'Partie 2'!$J$4:$J$14,"",0)</f>
        <v>0</v>
      </c>
      <c r="V102" s="79">
        <f>_xlfn.XLOOKUP($B102,'Partie 2'!$I$4:$I$14,'Partie 2'!$J$4:$J$14,"",0)</f>
        <v>0</v>
      </c>
      <c r="W102" s="79">
        <f t="shared" si="42"/>
        <v>0</v>
      </c>
      <c r="X102" s="81">
        <f t="shared" si="43"/>
        <v>0</v>
      </c>
      <c r="Y102" s="81">
        <f t="shared" si="44"/>
        <v>0</v>
      </c>
      <c r="Z102" s="81">
        <f t="shared" si="45"/>
        <v>0</v>
      </c>
      <c r="AA102" s="79">
        <f>_xlfn.XLOOKUP($B102,'Partie 3'!$D$4:$D$14,'Partie 3'!$J$4:$J$14,"",0)</f>
        <v>0</v>
      </c>
      <c r="AB102" s="79">
        <f>_xlfn.XLOOKUP($B102,'Partie 3'!$E$4:$E$14,'Partie 3'!$J$4:$J$14,"",0)</f>
        <v>0</v>
      </c>
      <c r="AC102" s="79">
        <f>_xlfn.XLOOKUP($B102,'Partie 3'!$H$4:$H$14,'Partie 3'!$K$4:$K$14,"",0)</f>
        <v>0</v>
      </c>
      <c r="AD102" s="79">
        <f>_xlfn.XLOOKUP($B102,'Partie 3'!$I$4:$I$14,'Partie 3'!$K$4:$K$14,"",0)</f>
        <v>0</v>
      </c>
      <c r="AE102" s="79">
        <f>_xlfn.XLOOKUP($B102,'Partie 3'!$D$4:$D$14,'Partie 3'!$K$4:$K$14,"",0)</f>
        <v>0</v>
      </c>
      <c r="AF102" s="79">
        <f>_xlfn.XLOOKUP($B102,'Partie 3'!$E$4:$E$14,'Partie 3'!$K$4:$K$14,"",0)</f>
        <v>0</v>
      </c>
      <c r="AG102" s="79">
        <f>_xlfn.XLOOKUP($B102,'Partie 3'!$H$4:$H$14,'Partie 3'!$J$4:$J$14,"",0)</f>
        <v>0</v>
      </c>
      <c r="AH102" s="79">
        <f>_xlfn.XLOOKUP($B102,'Partie 3'!$I$4:$I$14,'Partie 3'!$K$4:$K$14,"",0)</f>
        <v>0</v>
      </c>
      <c r="AI102" s="79">
        <f t="shared" si="46"/>
        <v>0</v>
      </c>
      <c r="AJ102" s="82">
        <f t="shared" si="47"/>
        <v>0</v>
      </c>
      <c r="AK102" s="82">
        <f t="shared" si="48"/>
        <v>0</v>
      </c>
      <c r="AL102" s="82">
        <f t="shared" si="49"/>
        <v>0</v>
      </c>
      <c r="AM102" s="79">
        <f>_xlfn.XLOOKUP($B102,'Partie 4'!$D$4:$D$14,'Partie 4'!$J$4:$J$14,"",0)</f>
        <v>0</v>
      </c>
      <c r="AN102" s="79">
        <f>_xlfn.XLOOKUP($B102,'Partie 4'!$E$4:$E$14,'Partie 4'!$J$4:$J$14,"",0)</f>
        <v>0</v>
      </c>
      <c r="AO102" s="79">
        <f>_xlfn.XLOOKUP($B102,'Partie 4'!$H$4:$H$14,'Partie 4'!$K$4:$K$14,"",0)</f>
        <v>0</v>
      </c>
      <c r="AP102" s="79">
        <f>_xlfn.XLOOKUP($B102,'Partie 4'!$I$4:$I$14,'Partie 4'!$K$4:$K$14,"",0)</f>
        <v>0</v>
      </c>
      <c r="AQ102" s="79">
        <f>_xlfn.XLOOKUP($B102,'Partie 4'!$D$4:$D$14,'Partie 4'!$K$4:$K$14,"",0)</f>
        <v>0</v>
      </c>
      <c r="AR102" s="79">
        <f>_xlfn.XLOOKUP($B102,'Partie 4'!$E$4:$E$14,'Partie 4'!$K$4:$K$14,"",0)</f>
        <v>0</v>
      </c>
      <c r="AS102" s="79">
        <f>_xlfn.XLOOKUP($B102,'Partie 4'!$H$4:$H$14,'Partie 4'!$J$4:$J$14,"",0)</f>
        <v>0</v>
      </c>
      <c r="AT102" s="79">
        <f>_xlfn.XLOOKUP($B102,'Partie 4'!$I$4:$I$14,'Partie 4'!$J$4:$J$14,"",0)</f>
        <v>0</v>
      </c>
      <c r="AU102" s="79">
        <f t="shared" si="50"/>
        <v>0</v>
      </c>
      <c r="AV102" s="83">
        <f t="shared" si="51"/>
        <v>0</v>
      </c>
      <c r="AW102" s="83">
        <f t="shared" si="52"/>
        <v>0</v>
      </c>
      <c r="AX102" s="83">
        <f t="shared" si="53"/>
        <v>0</v>
      </c>
      <c r="AY102" s="84">
        <f t="shared" si="54"/>
        <v>0</v>
      </c>
      <c r="AZ102" s="79">
        <f t="shared" si="55"/>
        <v>0</v>
      </c>
      <c r="BA102" s="79">
        <f t="shared" si="56"/>
        <v>0</v>
      </c>
    </row>
    <row r="103" spans="2:53" ht="15.75" hidden="1" x14ac:dyDescent="0.2">
      <c r="B103" s="70" t="str">
        <f>IF(ISBLANK(Inscriptions!B99),"",Inscriptions!B99)</f>
        <v/>
      </c>
      <c r="C103" s="79">
        <f>_xlfn.XLOOKUP($B103,'Partie 1'!$D$4:$D$14,'Partie 1'!$J$4:$J$14,"",0)</f>
        <v>0</v>
      </c>
      <c r="D103" s="79">
        <f>_xlfn.XLOOKUP($B103,'Partie 1'!$E$4:$E$14,'Partie 1'!$J$4:$J$14,"",0)</f>
        <v>0</v>
      </c>
      <c r="E103" s="79">
        <f>_xlfn.XLOOKUP($B103,'Partie 1'!$H$4:$H$14,'Partie 1'!$K$4:$K$14,"",0)</f>
        <v>0</v>
      </c>
      <c r="F103" s="79">
        <f>_xlfn.XLOOKUP($B103,'Partie 1'!$I$4:$I$14,'Partie 1'!$K$4:$K$14,"",0)</f>
        <v>0</v>
      </c>
      <c r="G103" s="79">
        <f>_xlfn.XLOOKUP($B103,'Partie 1'!$D$4:$D$14,'Partie 1'!$K$4:$K$14,"",0)</f>
        <v>0</v>
      </c>
      <c r="H103" s="79">
        <f>_xlfn.XLOOKUP($B103,'Partie 1'!$E$4:$E$14,'Partie 1'!$K$4:$K$14,"",0)</f>
        <v>0</v>
      </c>
      <c r="I103" s="79">
        <f>_xlfn.XLOOKUP($B103,'Partie 1'!$H$4:$H$14,'Partie 1'!$J$4:$J$14,"",0)</f>
        <v>0</v>
      </c>
      <c r="J103" s="79">
        <f>_xlfn.XLOOKUP($B103,'Partie 1'!$I$4:$I$14,'Partie 1'!$J$4:$J$14,"",0)</f>
        <v>0</v>
      </c>
      <c r="K103" s="79">
        <f t="shared" si="38"/>
        <v>0</v>
      </c>
      <c r="L103" s="80">
        <f t="shared" si="39"/>
        <v>0</v>
      </c>
      <c r="M103" s="80">
        <f t="shared" si="40"/>
        <v>0</v>
      </c>
      <c r="N103" s="80">
        <f t="shared" si="41"/>
        <v>0</v>
      </c>
      <c r="O103" s="79">
        <f>_xlfn.XLOOKUP($B103,'Partie 2'!$D$4:$D$14,'Partie 2'!$J$4:$J$14,"",0)</f>
        <v>0</v>
      </c>
      <c r="P103" s="79">
        <f>_xlfn.XLOOKUP($B103,'Partie 2'!$E$4:$E$14,'Partie 2'!$J$4:$J$14,"",0)</f>
        <v>0</v>
      </c>
      <c r="Q103" s="79">
        <f>_xlfn.XLOOKUP($B103,'Partie 2'!$H$4:$H$14,'Partie 2'!$K$4:$K$14,"",0)</f>
        <v>0</v>
      </c>
      <c r="R103" s="79">
        <f>_xlfn.XLOOKUP($B103,'Partie 2'!$I$4:$I$14,'Partie 2'!$K$4:$K$14,"",0)</f>
        <v>0</v>
      </c>
      <c r="S103" s="79">
        <f>_xlfn.XLOOKUP($B103,'Partie 2'!$D$4:$D$14,'Partie 2'!$K$4:$K$14,"",0)</f>
        <v>0</v>
      </c>
      <c r="T103" s="79">
        <f>_xlfn.XLOOKUP($B103,'Partie 2'!$E$4:$E$14,'Partie 2'!$K$4:$K$14,"",0)</f>
        <v>0</v>
      </c>
      <c r="U103" s="79">
        <f>_xlfn.XLOOKUP($B103,'Partie 2'!$H$4:$H$14,'Partie 2'!$J$4:$J$14,"",0)</f>
        <v>0</v>
      </c>
      <c r="V103" s="79">
        <f>_xlfn.XLOOKUP($B103,'Partie 2'!$I$4:$I$14,'Partie 2'!$J$4:$J$14,"",0)</f>
        <v>0</v>
      </c>
      <c r="W103" s="79">
        <f t="shared" si="42"/>
        <v>0</v>
      </c>
      <c r="X103" s="81">
        <f t="shared" si="43"/>
        <v>0</v>
      </c>
      <c r="Y103" s="81">
        <f t="shared" si="44"/>
        <v>0</v>
      </c>
      <c r="Z103" s="81">
        <f t="shared" si="45"/>
        <v>0</v>
      </c>
      <c r="AA103" s="79">
        <f>_xlfn.XLOOKUP($B103,'Partie 3'!$D$4:$D$14,'Partie 3'!$J$4:$J$14,"",0)</f>
        <v>0</v>
      </c>
      <c r="AB103" s="79">
        <f>_xlfn.XLOOKUP($B103,'Partie 3'!$E$4:$E$14,'Partie 3'!$J$4:$J$14,"",0)</f>
        <v>0</v>
      </c>
      <c r="AC103" s="79">
        <f>_xlfn.XLOOKUP($B103,'Partie 3'!$H$4:$H$14,'Partie 3'!$K$4:$K$14,"",0)</f>
        <v>0</v>
      </c>
      <c r="AD103" s="79">
        <f>_xlfn.XLOOKUP($B103,'Partie 3'!$I$4:$I$14,'Partie 3'!$K$4:$K$14,"",0)</f>
        <v>0</v>
      </c>
      <c r="AE103" s="79">
        <f>_xlfn.XLOOKUP($B103,'Partie 3'!$D$4:$D$14,'Partie 3'!$K$4:$K$14,"",0)</f>
        <v>0</v>
      </c>
      <c r="AF103" s="79">
        <f>_xlfn.XLOOKUP($B103,'Partie 3'!$E$4:$E$14,'Partie 3'!$K$4:$K$14,"",0)</f>
        <v>0</v>
      </c>
      <c r="AG103" s="79">
        <f>_xlfn.XLOOKUP($B103,'Partie 3'!$H$4:$H$14,'Partie 3'!$J$4:$J$14,"",0)</f>
        <v>0</v>
      </c>
      <c r="AH103" s="79">
        <f>_xlfn.XLOOKUP($B103,'Partie 3'!$I$4:$I$14,'Partie 3'!$K$4:$K$14,"",0)</f>
        <v>0</v>
      </c>
      <c r="AI103" s="79">
        <f t="shared" si="46"/>
        <v>0</v>
      </c>
      <c r="AJ103" s="82">
        <f t="shared" si="47"/>
        <v>0</v>
      </c>
      <c r="AK103" s="82">
        <f t="shared" si="48"/>
        <v>0</v>
      </c>
      <c r="AL103" s="82">
        <f t="shared" si="49"/>
        <v>0</v>
      </c>
      <c r="AM103" s="79">
        <f>_xlfn.XLOOKUP($B103,'Partie 4'!$D$4:$D$14,'Partie 4'!$J$4:$J$14,"",0)</f>
        <v>0</v>
      </c>
      <c r="AN103" s="79">
        <f>_xlfn.XLOOKUP($B103,'Partie 4'!$E$4:$E$14,'Partie 4'!$J$4:$J$14,"",0)</f>
        <v>0</v>
      </c>
      <c r="AO103" s="79">
        <f>_xlfn.XLOOKUP($B103,'Partie 4'!$H$4:$H$14,'Partie 4'!$K$4:$K$14,"",0)</f>
        <v>0</v>
      </c>
      <c r="AP103" s="79">
        <f>_xlfn.XLOOKUP($B103,'Partie 4'!$I$4:$I$14,'Partie 4'!$K$4:$K$14,"",0)</f>
        <v>0</v>
      </c>
      <c r="AQ103" s="79">
        <f>_xlfn.XLOOKUP($B103,'Partie 4'!$D$4:$D$14,'Partie 4'!$K$4:$K$14,"",0)</f>
        <v>0</v>
      </c>
      <c r="AR103" s="79">
        <f>_xlfn.XLOOKUP($B103,'Partie 4'!$E$4:$E$14,'Partie 4'!$K$4:$K$14,"",0)</f>
        <v>0</v>
      </c>
      <c r="AS103" s="79">
        <f>_xlfn.XLOOKUP($B103,'Partie 4'!$H$4:$H$14,'Partie 4'!$J$4:$J$14,"",0)</f>
        <v>0</v>
      </c>
      <c r="AT103" s="79">
        <f>_xlfn.XLOOKUP($B103,'Partie 4'!$I$4:$I$14,'Partie 4'!$J$4:$J$14,"",0)</f>
        <v>0</v>
      </c>
      <c r="AU103" s="79">
        <f t="shared" si="50"/>
        <v>0</v>
      </c>
      <c r="AV103" s="83">
        <f t="shared" si="51"/>
        <v>0</v>
      </c>
      <c r="AW103" s="83">
        <f t="shared" si="52"/>
        <v>0</v>
      </c>
      <c r="AX103" s="83">
        <f t="shared" si="53"/>
        <v>0</v>
      </c>
      <c r="AY103" s="84">
        <f t="shared" si="54"/>
        <v>0</v>
      </c>
      <c r="AZ103" s="79">
        <f t="shared" si="55"/>
        <v>0</v>
      </c>
      <c r="BA103" s="79">
        <f t="shared" si="56"/>
        <v>0</v>
      </c>
    </row>
    <row r="104" spans="2:53" ht="15.75" hidden="1" x14ac:dyDescent="0.2">
      <c r="B104" s="70" t="str">
        <f>IF(ISBLANK(Inscriptions!B100),"",Inscriptions!B100)</f>
        <v/>
      </c>
      <c r="C104" s="79">
        <f>_xlfn.XLOOKUP($B104,'Partie 1'!$D$4:$D$14,'Partie 1'!$J$4:$J$14,"",0)</f>
        <v>0</v>
      </c>
      <c r="D104" s="79">
        <f>_xlfn.XLOOKUP($B104,'Partie 1'!$E$4:$E$14,'Partie 1'!$J$4:$J$14,"",0)</f>
        <v>0</v>
      </c>
      <c r="E104" s="79">
        <f>_xlfn.XLOOKUP($B104,'Partie 1'!$H$4:$H$14,'Partie 1'!$K$4:$K$14,"",0)</f>
        <v>0</v>
      </c>
      <c r="F104" s="79">
        <f>_xlfn.XLOOKUP($B104,'Partie 1'!$I$4:$I$14,'Partie 1'!$K$4:$K$14,"",0)</f>
        <v>0</v>
      </c>
      <c r="G104" s="79">
        <f>_xlfn.XLOOKUP($B104,'Partie 1'!$D$4:$D$14,'Partie 1'!$K$4:$K$14,"",0)</f>
        <v>0</v>
      </c>
      <c r="H104" s="79">
        <f>_xlfn.XLOOKUP($B104,'Partie 1'!$E$4:$E$14,'Partie 1'!$K$4:$K$14,"",0)</f>
        <v>0</v>
      </c>
      <c r="I104" s="79">
        <f>_xlfn.XLOOKUP($B104,'Partie 1'!$H$4:$H$14,'Partie 1'!$J$4:$J$14,"",0)</f>
        <v>0</v>
      </c>
      <c r="J104" s="79">
        <f>_xlfn.XLOOKUP($B104,'Partie 1'!$I$4:$I$14,'Partie 1'!$J$4:$J$14,"",0)</f>
        <v>0</v>
      </c>
      <c r="K104" s="79">
        <f t="shared" si="38"/>
        <v>0</v>
      </c>
      <c r="L104" s="80">
        <f t="shared" si="39"/>
        <v>0</v>
      </c>
      <c r="M104" s="80">
        <f t="shared" si="40"/>
        <v>0</v>
      </c>
      <c r="N104" s="80">
        <f t="shared" si="41"/>
        <v>0</v>
      </c>
      <c r="O104" s="79">
        <f>_xlfn.XLOOKUP($B104,'Partie 2'!$D$4:$D$14,'Partie 2'!$J$4:$J$14,"",0)</f>
        <v>0</v>
      </c>
      <c r="P104" s="79">
        <f>_xlfn.XLOOKUP($B104,'Partie 2'!$E$4:$E$14,'Partie 2'!$J$4:$J$14,"",0)</f>
        <v>0</v>
      </c>
      <c r="Q104" s="79">
        <f>_xlfn.XLOOKUP($B104,'Partie 2'!$H$4:$H$14,'Partie 2'!$K$4:$K$14,"",0)</f>
        <v>0</v>
      </c>
      <c r="R104" s="79">
        <f>_xlfn.XLOOKUP($B104,'Partie 2'!$I$4:$I$14,'Partie 2'!$K$4:$K$14,"",0)</f>
        <v>0</v>
      </c>
      <c r="S104" s="79">
        <f>_xlfn.XLOOKUP($B104,'Partie 2'!$D$4:$D$14,'Partie 2'!$K$4:$K$14,"",0)</f>
        <v>0</v>
      </c>
      <c r="T104" s="79">
        <f>_xlfn.XLOOKUP($B104,'Partie 2'!$E$4:$E$14,'Partie 2'!$K$4:$K$14,"",0)</f>
        <v>0</v>
      </c>
      <c r="U104" s="79">
        <f>_xlfn.XLOOKUP($B104,'Partie 2'!$H$4:$H$14,'Partie 2'!$J$4:$J$14,"",0)</f>
        <v>0</v>
      </c>
      <c r="V104" s="79">
        <f>_xlfn.XLOOKUP($B104,'Partie 2'!$I$4:$I$14,'Partie 2'!$J$4:$J$14,"",0)</f>
        <v>0</v>
      </c>
      <c r="W104" s="79">
        <f t="shared" si="42"/>
        <v>0</v>
      </c>
      <c r="X104" s="81">
        <f t="shared" si="43"/>
        <v>0</v>
      </c>
      <c r="Y104" s="81">
        <f t="shared" si="44"/>
        <v>0</v>
      </c>
      <c r="Z104" s="81">
        <f t="shared" si="45"/>
        <v>0</v>
      </c>
      <c r="AA104" s="79">
        <f>_xlfn.XLOOKUP($B104,'Partie 3'!$D$4:$D$14,'Partie 3'!$J$4:$J$14,"",0)</f>
        <v>0</v>
      </c>
      <c r="AB104" s="79">
        <f>_xlfn.XLOOKUP($B104,'Partie 3'!$E$4:$E$14,'Partie 3'!$J$4:$J$14,"",0)</f>
        <v>0</v>
      </c>
      <c r="AC104" s="79">
        <f>_xlfn.XLOOKUP($B104,'Partie 3'!$H$4:$H$14,'Partie 3'!$K$4:$K$14,"",0)</f>
        <v>0</v>
      </c>
      <c r="AD104" s="79">
        <f>_xlfn.XLOOKUP($B104,'Partie 3'!$I$4:$I$14,'Partie 3'!$K$4:$K$14,"",0)</f>
        <v>0</v>
      </c>
      <c r="AE104" s="79">
        <f>_xlfn.XLOOKUP($B104,'Partie 3'!$D$4:$D$14,'Partie 3'!$K$4:$K$14,"",0)</f>
        <v>0</v>
      </c>
      <c r="AF104" s="79">
        <f>_xlfn.XLOOKUP($B104,'Partie 3'!$E$4:$E$14,'Partie 3'!$K$4:$K$14,"",0)</f>
        <v>0</v>
      </c>
      <c r="AG104" s="79">
        <f>_xlfn.XLOOKUP($B104,'Partie 3'!$H$4:$H$14,'Partie 3'!$J$4:$J$14,"",0)</f>
        <v>0</v>
      </c>
      <c r="AH104" s="79">
        <f>_xlfn.XLOOKUP($B104,'Partie 3'!$I$4:$I$14,'Partie 3'!$K$4:$K$14,"",0)</f>
        <v>0</v>
      </c>
      <c r="AI104" s="79">
        <f t="shared" si="46"/>
        <v>0</v>
      </c>
      <c r="AJ104" s="82">
        <f t="shared" si="47"/>
        <v>0</v>
      </c>
      <c r="AK104" s="82">
        <f t="shared" si="48"/>
        <v>0</v>
      </c>
      <c r="AL104" s="82">
        <f t="shared" si="49"/>
        <v>0</v>
      </c>
      <c r="AM104" s="79">
        <f>_xlfn.XLOOKUP($B104,'Partie 4'!$D$4:$D$14,'Partie 4'!$J$4:$J$14,"",0)</f>
        <v>0</v>
      </c>
      <c r="AN104" s="79">
        <f>_xlfn.XLOOKUP($B104,'Partie 4'!$E$4:$E$14,'Partie 4'!$J$4:$J$14,"",0)</f>
        <v>0</v>
      </c>
      <c r="AO104" s="79">
        <f>_xlfn.XLOOKUP($B104,'Partie 4'!$H$4:$H$14,'Partie 4'!$K$4:$K$14,"",0)</f>
        <v>0</v>
      </c>
      <c r="AP104" s="79">
        <f>_xlfn.XLOOKUP($B104,'Partie 4'!$I$4:$I$14,'Partie 4'!$K$4:$K$14,"",0)</f>
        <v>0</v>
      </c>
      <c r="AQ104" s="79">
        <f>_xlfn.XLOOKUP($B104,'Partie 4'!$D$4:$D$14,'Partie 4'!$K$4:$K$14,"",0)</f>
        <v>0</v>
      </c>
      <c r="AR104" s="79">
        <f>_xlfn.XLOOKUP($B104,'Partie 4'!$E$4:$E$14,'Partie 4'!$K$4:$K$14,"",0)</f>
        <v>0</v>
      </c>
      <c r="AS104" s="79">
        <f>_xlfn.XLOOKUP($B104,'Partie 4'!$H$4:$H$14,'Partie 4'!$J$4:$J$14,"",0)</f>
        <v>0</v>
      </c>
      <c r="AT104" s="79">
        <f>_xlfn.XLOOKUP($B104,'Partie 4'!$I$4:$I$14,'Partie 4'!$J$4:$J$14,"",0)</f>
        <v>0</v>
      </c>
      <c r="AU104" s="79">
        <f t="shared" si="50"/>
        <v>0</v>
      </c>
      <c r="AV104" s="83">
        <f t="shared" si="51"/>
        <v>0</v>
      </c>
      <c r="AW104" s="83">
        <f t="shared" si="52"/>
        <v>0</v>
      </c>
      <c r="AX104" s="83">
        <f t="shared" si="53"/>
        <v>0</v>
      </c>
      <c r="AY104" s="84">
        <f t="shared" si="54"/>
        <v>0</v>
      </c>
      <c r="AZ104" s="79">
        <f t="shared" si="55"/>
        <v>0</v>
      </c>
      <c r="BA104" s="79">
        <f t="shared" si="56"/>
        <v>0</v>
      </c>
    </row>
    <row r="105" spans="2:53" ht="15.75" hidden="1" x14ac:dyDescent="0.2">
      <c r="B105" s="70" t="str">
        <f>IF(ISBLANK(Inscriptions!B101),"",Inscriptions!B101)</f>
        <v/>
      </c>
      <c r="C105" s="79">
        <f>_xlfn.XLOOKUP($B105,'Partie 1'!$D$4:$D$14,'Partie 1'!$J$4:$J$14,"",0)</f>
        <v>0</v>
      </c>
      <c r="D105" s="79">
        <f>_xlfn.XLOOKUP($B105,'Partie 1'!$E$4:$E$14,'Partie 1'!$J$4:$J$14,"",0)</f>
        <v>0</v>
      </c>
      <c r="E105" s="79">
        <f>_xlfn.XLOOKUP($B105,'Partie 1'!$H$4:$H$14,'Partie 1'!$K$4:$K$14,"",0)</f>
        <v>0</v>
      </c>
      <c r="F105" s="79">
        <f>_xlfn.XLOOKUP($B105,'Partie 1'!$I$4:$I$14,'Partie 1'!$K$4:$K$14,"",0)</f>
        <v>0</v>
      </c>
      <c r="G105" s="79">
        <f>_xlfn.XLOOKUP($B105,'Partie 1'!$D$4:$D$14,'Partie 1'!$K$4:$K$14,"",0)</f>
        <v>0</v>
      </c>
      <c r="H105" s="79">
        <f>_xlfn.XLOOKUP($B105,'Partie 1'!$E$4:$E$14,'Partie 1'!$K$4:$K$14,"",0)</f>
        <v>0</v>
      </c>
      <c r="I105" s="79">
        <f>_xlfn.XLOOKUP($B105,'Partie 1'!$H$4:$H$14,'Partie 1'!$J$4:$J$14,"",0)</f>
        <v>0</v>
      </c>
      <c r="J105" s="79">
        <f>_xlfn.XLOOKUP($B105,'Partie 1'!$I$4:$I$14,'Partie 1'!$J$4:$J$14,"",0)</f>
        <v>0</v>
      </c>
      <c r="K105" s="79">
        <f t="shared" si="38"/>
        <v>0</v>
      </c>
      <c r="L105" s="80">
        <f t="shared" si="39"/>
        <v>0</v>
      </c>
      <c r="M105" s="80">
        <f t="shared" si="40"/>
        <v>0</v>
      </c>
      <c r="N105" s="80">
        <f t="shared" si="41"/>
        <v>0</v>
      </c>
      <c r="O105" s="79">
        <f>_xlfn.XLOOKUP($B105,'Partie 2'!$D$4:$D$14,'Partie 2'!$J$4:$J$14,"",0)</f>
        <v>0</v>
      </c>
      <c r="P105" s="79">
        <f>_xlfn.XLOOKUP($B105,'Partie 2'!$E$4:$E$14,'Partie 2'!$J$4:$J$14,"",0)</f>
        <v>0</v>
      </c>
      <c r="Q105" s="79">
        <f>_xlfn.XLOOKUP($B105,'Partie 2'!$H$4:$H$14,'Partie 2'!$K$4:$K$14,"",0)</f>
        <v>0</v>
      </c>
      <c r="R105" s="79">
        <f>_xlfn.XLOOKUP($B105,'Partie 2'!$I$4:$I$14,'Partie 2'!$K$4:$K$14,"",0)</f>
        <v>0</v>
      </c>
      <c r="S105" s="79">
        <f>_xlfn.XLOOKUP($B105,'Partie 2'!$D$4:$D$14,'Partie 2'!$K$4:$K$14,"",0)</f>
        <v>0</v>
      </c>
      <c r="T105" s="79">
        <f>_xlfn.XLOOKUP($B105,'Partie 2'!$E$4:$E$14,'Partie 2'!$K$4:$K$14,"",0)</f>
        <v>0</v>
      </c>
      <c r="U105" s="79">
        <f>_xlfn.XLOOKUP($B105,'Partie 2'!$H$4:$H$14,'Partie 2'!$J$4:$J$14,"",0)</f>
        <v>0</v>
      </c>
      <c r="V105" s="79">
        <f>_xlfn.XLOOKUP($B105,'Partie 2'!$I$4:$I$14,'Partie 2'!$J$4:$J$14,"",0)</f>
        <v>0</v>
      </c>
      <c r="W105" s="79">
        <f t="shared" si="42"/>
        <v>0</v>
      </c>
      <c r="X105" s="81">
        <f t="shared" si="43"/>
        <v>0</v>
      </c>
      <c r="Y105" s="81">
        <f t="shared" si="44"/>
        <v>0</v>
      </c>
      <c r="Z105" s="81">
        <f t="shared" si="45"/>
        <v>0</v>
      </c>
      <c r="AA105" s="79">
        <f>_xlfn.XLOOKUP($B105,'Partie 3'!$D$4:$D$14,'Partie 3'!$J$4:$J$14,"",0)</f>
        <v>0</v>
      </c>
      <c r="AB105" s="79">
        <f>_xlfn.XLOOKUP($B105,'Partie 3'!$E$4:$E$14,'Partie 3'!$J$4:$J$14,"",0)</f>
        <v>0</v>
      </c>
      <c r="AC105" s="79">
        <f>_xlfn.XLOOKUP($B105,'Partie 3'!$H$4:$H$14,'Partie 3'!$K$4:$K$14,"",0)</f>
        <v>0</v>
      </c>
      <c r="AD105" s="79">
        <f>_xlfn.XLOOKUP($B105,'Partie 3'!$I$4:$I$14,'Partie 3'!$K$4:$K$14,"",0)</f>
        <v>0</v>
      </c>
      <c r="AE105" s="79">
        <f>_xlfn.XLOOKUP($B105,'Partie 3'!$D$4:$D$14,'Partie 3'!$K$4:$K$14,"",0)</f>
        <v>0</v>
      </c>
      <c r="AF105" s="79">
        <f>_xlfn.XLOOKUP($B105,'Partie 3'!$E$4:$E$14,'Partie 3'!$K$4:$K$14,"",0)</f>
        <v>0</v>
      </c>
      <c r="AG105" s="79">
        <f>_xlfn.XLOOKUP($B105,'Partie 3'!$H$4:$H$14,'Partie 3'!$J$4:$J$14,"",0)</f>
        <v>0</v>
      </c>
      <c r="AH105" s="79">
        <f>_xlfn.XLOOKUP($B105,'Partie 3'!$I$4:$I$14,'Partie 3'!$K$4:$K$14,"",0)</f>
        <v>0</v>
      </c>
      <c r="AI105" s="79">
        <f t="shared" si="46"/>
        <v>0</v>
      </c>
      <c r="AJ105" s="82">
        <f t="shared" si="47"/>
        <v>0</v>
      </c>
      <c r="AK105" s="82">
        <f t="shared" si="48"/>
        <v>0</v>
      </c>
      <c r="AL105" s="82">
        <f t="shared" si="49"/>
        <v>0</v>
      </c>
      <c r="AM105" s="79">
        <f>_xlfn.XLOOKUP($B105,'Partie 4'!$D$4:$D$14,'Partie 4'!$J$4:$J$14,"",0)</f>
        <v>0</v>
      </c>
      <c r="AN105" s="79">
        <f>_xlfn.XLOOKUP($B105,'Partie 4'!$E$4:$E$14,'Partie 4'!$J$4:$J$14,"",0)</f>
        <v>0</v>
      </c>
      <c r="AO105" s="79">
        <f>_xlfn.XLOOKUP($B105,'Partie 4'!$H$4:$H$14,'Partie 4'!$K$4:$K$14,"",0)</f>
        <v>0</v>
      </c>
      <c r="AP105" s="79">
        <f>_xlfn.XLOOKUP($B105,'Partie 4'!$I$4:$I$14,'Partie 4'!$K$4:$K$14,"",0)</f>
        <v>0</v>
      </c>
      <c r="AQ105" s="79">
        <f>_xlfn.XLOOKUP($B105,'Partie 4'!$D$4:$D$14,'Partie 4'!$K$4:$K$14,"",0)</f>
        <v>0</v>
      </c>
      <c r="AR105" s="79">
        <f>_xlfn.XLOOKUP($B105,'Partie 4'!$E$4:$E$14,'Partie 4'!$K$4:$K$14,"",0)</f>
        <v>0</v>
      </c>
      <c r="AS105" s="79">
        <f>_xlfn.XLOOKUP($B105,'Partie 4'!$H$4:$H$14,'Partie 4'!$J$4:$J$14,"",0)</f>
        <v>0</v>
      </c>
      <c r="AT105" s="79">
        <f>_xlfn.XLOOKUP($B105,'Partie 4'!$I$4:$I$14,'Partie 4'!$J$4:$J$14,"",0)</f>
        <v>0</v>
      </c>
      <c r="AU105" s="79">
        <f t="shared" si="50"/>
        <v>0</v>
      </c>
      <c r="AV105" s="83">
        <f t="shared" si="51"/>
        <v>0</v>
      </c>
      <c r="AW105" s="83">
        <f t="shared" si="52"/>
        <v>0</v>
      </c>
      <c r="AX105" s="83">
        <f t="shared" si="53"/>
        <v>0</v>
      </c>
      <c r="AY105" s="84">
        <f t="shared" si="54"/>
        <v>0</v>
      </c>
      <c r="AZ105" s="79">
        <f t="shared" si="55"/>
        <v>0</v>
      </c>
      <c r="BA105" s="79">
        <f t="shared" si="56"/>
        <v>0</v>
      </c>
    </row>
    <row r="106" spans="2:53" ht="15.75" hidden="1" x14ac:dyDescent="0.2">
      <c r="B106" s="70" t="str">
        <f>IF(ISBLANK(Inscriptions!B102),"",Inscriptions!B102)</f>
        <v/>
      </c>
      <c r="C106" s="79">
        <f>_xlfn.XLOOKUP($B106,'Partie 1'!$D$4:$D$14,'Partie 1'!$J$4:$J$14,"",0)</f>
        <v>0</v>
      </c>
      <c r="D106" s="79">
        <f>_xlfn.XLOOKUP($B106,'Partie 1'!$E$4:$E$14,'Partie 1'!$J$4:$J$14,"",0)</f>
        <v>0</v>
      </c>
      <c r="E106" s="79">
        <f>_xlfn.XLOOKUP($B106,'Partie 1'!$H$4:$H$14,'Partie 1'!$K$4:$K$14,"",0)</f>
        <v>0</v>
      </c>
      <c r="F106" s="79">
        <f>_xlfn.XLOOKUP($B106,'Partie 1'!$I$4:$I$14,'Partie 1'!$K$4:$K$14,"",0)</f>
        <v>0</v>
      </c>
      <c r="G106" s="79">
        <f>_xlfn.XLOOKUP($B106,'Partie 1'!$D$4:$D$14,'Partie 1'!$K$4:$K$14,"",0)</f>
        <v>0</v>
      </c>
      <c r="H106" s="79">
        <f>_xlfn.XLOOKUP($B106,'Partie 1'!$E$4:$E$14,'Partie 1'!$K$4:$K$14,"",0)</f>
        <v>0</v>
      </c>
      <c r="I106" s="79">
        <f>_xlfn.XLOOKUP($B106,'Partie 1'!$H$4:$H$14,'Partie 1'!$J$4:$J$14,"",0)</f>
        <v>0</v>
      </c>
      <c r="J106" s="79">
        <f>_xlfn.XLOOKUP($B106,'Partie 1'!$I$4:$I$14,'Partie 1'!$J$4:$J$14,"",0)</f>
        <v>0</v>
      </c>
      <c r="K106" s="79">
        <f t="shared" si="38"/>
        <v>0</v>
      </c>
      <c r="L106" s="80">
        <f t="shared" si="39"/>
        <v>0</v>
      </c>
      <c r="M106" s="80">
        <f t="shared" si="40"/>
        <v>0</v>
      </c>
      <c r="N106" s="80">
        <f t="shared" si="41"/>
        <v>0</v>
      </c>
      <c r="O106" s="79">
        <f>_xlfn.XLOOKUP($B106,'Partie 2'!$D$4:$D$14,'Partie 2'!$J$4:$J$14,"",0)</f>
        <v>0</v>
      </c>
      <c r="P106" s="79">
        <f>_xlfn.XLOOKUP($B106,'Partie 2'!$E$4:$E$14,'Partie 2'!$J$4:$J$14,"",0)</f>
        <v>0</v>
      </c>
      <c r="Q106" s="79">
        <f>_xlfn.XLOOKUP($B106,'Partie 2'!$H$4:$H$14,'Partie 2'!$K$4:$K$14,"",0)</f>
        <v>0</v>
      </c>
      <c r="R106" s="79">
        <f>_xlfn.XLOOKUP($B106,'Partie 2'!$I$4:$I$14,'Partie 2'!$K$4:$K$14,"",0)</f>
        <v>0</v>
      </c>
      <c r="S106" s="79">
        <f>_xlfn.XLOOKUP($B106,'Partie 2'!$D$4:$D$14,'Partie 2'!$K$4:$K$14,"",0)</f>
        <v>0</v>
      </c>
      <c r="T106" s="79">
        <f>_xlfn.XLOOKUP($B106,'Partie 2'!$E$4:$E$14,'Partie 2'!$K$4:$K$14,"",0)</f>
        <v>0</v>
      </c>
      <c r="U106" s="79">
        <f>_xlfn.XLOOKUP($B106,'Partie 2'!$H$4:$H$14,'Partie 2'!$J$4:$J$14,"",0)</f>
        <v>0</v>
      </c>
      <c r="V106" s="79">
        <f>_xlfn.XLOOKUP($B106,'Partie 2'!$I$4:$I$14,'Partie 2'!$J$4:$J$14,"",0)</f>
        <v>0</v>
      </c>
      <c r="W106" s="79">
        <f t="shared" si="42"/>
        <v>0</v>
      </c>
      <c r="X106" s="81">
        <f t="shared" si="43"/>
        <v>0</v>
      </c>
      <c r="Y106" s="81">
        <f t="shared" si="44"/>
        <v>0</v>
      </c>
      <c r="Z106" s="81">
        <f t="shared" si="45"/>
        <v>0</v>
      </c>
      <c r="AA106" s="79">
        <f>_xlfn.XLOOKUP($B106,'Partie 3'!$D$4:$D$14,'Partie 3'!$J$4:$J$14,"",0)</f>
        <v>0</v>
      </c>
      <c r="AB106" s="79">
        <f>_xlfn.XLOOKUP($B106,'Partie 3'!$E$4:$E$14,'Partie 3'!$J$4:$J$14,"",0)</f>
        <v>0</v>
      </c>
      <c r="AC106" s="79">
        <f>_xlfn.XLOOKUP($B106,'Partie 3'!$H$4:$H$14,'Partie 3'!$K$4:$K$14,"",0)</f>
        <v>0</v>
      </c>
      <c r="AD106" s="79">
        <f>_xlfn.XLOOKUP($B106,'Partie 3'!$I$4:$I$14,'Partie 3'!$K$4:$K$14,"",0)</f>
        <v>0</v>
      </c>
      <c r="AE106" s="79">
        <f>_xlfn.XLOOKUP($B106,'Partie 3'!$D$4:$D$14,'Partie 3'!$K$4:$K$14,"",0)</f>
        <v>0</v>
      </c>
      <c r="AF106" s="79">
        <f>_xlfn.XLOOKUP($B106,'Partie 3'!$E$4:$E$14,'Partie 3'!$K$4:$K$14,"",0)</f>
        <v>0</v>
      </c>
      <c r="AG106" s="79">
        <f>_xlfn.XLOOKUP($B106,'Partie 3'!$H$4:$H$14,'Partie 3'!$J$4:$J$14,"",0)</f>
        <v>0</v>
      </c>
      <c r="AH106" s="79">
        <f>_xlfn.XLOOKUP($B106,'Partie 3'!$I$4:$I$14,'Partie 3'!$K$4:$K$14,"",0)</f>
        <v>0</v>
      </c>
      <c r="AI106" s="79">
        <f t="shared" si="46"/>
        <v>0</v>
      </c>
      <c r="AJ106" s="82">
        <f t="shared" si="47"/>
        <v>0</v>
      </c>
      <c r="AK106" s="82">
        <f t="shared" si="48"/>
        <v>0</v>
      </c>
      <c r="AL106" s="82">
        <f t="shared" si="49"/>
        <v>0</v>
      </c>
      <c r="AM106" s="79">
        <f>_xlfn.XLOOKUP($B106,'Partie 4'!$D$4:$D$14,'Partie 4'!$J$4:$J$14,"",0)</f>
        <v>0</v>
      </c>
      <c r="AN106" s="79">
        <f>_xlfn.XLOOKUP($B106,'Partie 4'!$E$4:$E$14,'Partie 4'!$J$4:$J$14,"",0)</f>
        <v>0</v>
      </c>
      <c r="AO106" s="79">
        <f>_xlfn.XLOOKUP($B106,'Partie 4'!$H$4:$H$14,'Partie 4'!$K$4:$K$14,"",0)</f>
        <v>0</v>
      </c>
      <c r="AP106" s="79">
        <f>_xlfn.XLOOKUP($B106,'Partie 4'!$I$4:$I$14,'Partie 4'!$K$4:$K$14,"",0)</f>
        <v>0</v>
      </c>
      <c r="AQ106" s="79">
        <f>_xlfn.XLOOKUP($B106,'Partie 4'!$D$4:$D$14,'Partie 4'!$K$4:$K$14,"",0)</f>
        <v>0</v>
      </c>
      <c r="AR106" s="79">
        <f>_xlfn.XLOOKUP($B106,'Partie 4'!$E$4:$E$14,'Partie 4'!$K$4:$K$14,"",0)</f>
        <v>0</v>
      </c>
      <c r="AS106" s="79">
        <f>_xlfn.XLOOKUP($B106,'Partie 4'!$H$4:$H$14,'Partie 4'!$J$4:$J$14,"",0)</f>
        <v>0</v>
      </c>
      <c r="AT106" s="79">
        <f>_xlfn.XLOOKUP($B106,'Partie 4'!$I$4:$I$14,'Partie 4'!$J$4:$J$14,"",0)</f>
        <v>0</v>
      </c>
      <c r="AU106" s="79">
        <f t="shared" si="50"/>
        <v>0</v>
      </c>
      <c r="AV106" s="83">
        <f t="shared" si="51"/>
        <v>0</v>
      </c>
      <c r="AW106" s="83">
        <f t="shared" si="52"/>
        <v>0</v>
      </c>
      <c r="AX106" s="83">
        <f t="shared" si="53"/>
        <v>0</v>
      </c>
      <c r="AY106" s="84">
        <f t="shared" si="54"/>
        <v>0</v>
      </c>
      <c r="AZ106" s="79">
        <f t="shared" si="55"/>
        <v>0</v>
      </c>
      <c r="BA106" s="79">
        <f t="shared" si="56"/>
        <v>0</v>
      </c>
    </row>
    <row r="107" spans="2:53" ht="15.75" hidden="1" x14ac:dyDescent="0.2">
      <c r="B107" s="70" t="str">
        <f>IF(ISBLANK(Inscriptions!B103),"",Inscriptions!B103)</f>
        <v/>
      </c>
      <c r="C107" s="79">
        <f>_xlfn.XLOOKUP($B107,'Partie 1'!$D$4:$D$14,'Partie 1'!$J$4:$J$14,"",0)</f>
        <v>0</v>
      </c>
      <c r="D107" s="79">
        <f>_xlfn.XLOOKUP($B107,'Partie 1'!$E$4:$E$14,'Partie 1'!$J$4:$J$14,"",0)</f>
        <v>0</v>
      </c>
      <c r="E107" s="79">
        <f>_xlfn.XLOOKUP($B107,'Partie 1'!$H$4:$H$14,'Partie 1'!$K$4:$K$14,"",0)</f>
        <v>0</v>
      </c>
      <c r="F107" s="79">
        <f>_xlfn.XLOOKUP($B107,'Partie 1'!$I$4:$I$14,'Partie 1'!$K$4:$K$14,"",0)</f>
        <v>0</v>
      </c>
      <c r="G107" s="79">
        <f>_xlfn.XLOOKUP($B107,'Partie 1'!$D$4:$D$14,'Partie 1'!$K$4:$K$14,"",0)</f>
        <v>0</v>
      </c>
      <c r="H107" s="79">
        <f>_xlfn.XLOOKUP($B107,'Partie 1'!$E$4:$E$14,'Partie 1'!$K$4:$K$14,"",0)</f>
        <v>0</v>
      </c>
      <c r="I107" s="79">
        <f>_xlfn.XLOOKUP($B107,'Partie 1'!$H$4:$H$14,'Partie 1'!$J$4:$J$14,"",0)</f>
        <v>0</v>
      </c>
      <c r="J107" s="79">
        <f>_xlfn.XLOOKUP($B107,'Partie 1'!$I$4:$I$14,'Partie 1'!$J$4:$J$14,"",0)</f>
        <v>0</v>
      </c>
      <c r="K107" s="79">
        <f t="shared" si="38"/>
        <v>0</v>
      </c>
      <c r="L107" s="80">
        <f t="shared" si="39"/>
        <v>0</v>
      </c>
      <c r="M107" s="80">
        <f t="shared" si="40"/>
        <v>0</v>
      </c>
      <c r="N107" s="80">
        <f t="shared" si="41"/>
        <v>0</v>
      </c>
      <c r="O107" s="79">
        <f>_xlfn.XLOOKUP($B107,'Partie 2'!$D$4:$D$14,'Partie 2'!$J$4:$J$14,"",0)</f>
        <v>0</v>
      </c>
      <c r="P107" s="79">
        <f>_xlfn.XLOOKUP($B107,'Partie 2'!$E$4:$E$14,'Partie 2'!$J$4:$J$14,"",0)</f>
        <v>0</v>
      </c>
      <c r="Q107" s="79">
        <f>_xlfn.XLOOKUP($B107,'Partie 2'!$H$4:$H$14,'Partie 2'!$K$4:$K$14,"",0)</f>
        <v>0</v>
      </c>
      <c r="R107" s="79">
        <f>_xlfn.XLOOKUP($B107,'Partie 2'!$I$4:$I$14,'Partie 2'!$K$4:$K$14,"",0)</f>
        <v>0</v>
      </c>
      <c r="S107" s="79">
        <f>_xlfn.XLOOKUP($B107,'Partie 2'!$D$4:$D$14,'Partie 2'!$K$4:$K$14,"",0)</f>
        <v>0</v>
      </c>
      <c r="T107" s="79">
        <f>_xlfn.XLOOKUP($B107,'Partie 2'!$E$4:$E$14,'Partie 2'!$K$4:$K$14,"",0)</f>
        <v>0</v>
      </c>
      <c r="U107" s="79">
        <f>_xlfn.XLOOKUP($B107,'Partie 2'!$H$4:$H$14,'Partie 2'!$J$4:$J$14,"",0)</f>
        <v>0</v>
      </c>
      <c r="V107" s="79">
        <f>_xlfn.XLOOKUP($B107,'Partie 2'!$I$4:$I$14,'Partie 2'!$J$4:$J$14,"",0)</f>
        <v>0</v>
      </c>
      <c r="W107" s="79">
        <f t="shared" si="42"/>
        <v>0</v>
      </c>
      <c r="X107" s="81">
        <f t="shared" si="43"/>
        <v>0</v>
      </c>
      <c r="Y107" s="81">
        <f t="shared" si="44"/>
        <v>0</v>
      </c>
      <c r="Z107" s="81">
        <f t="shared" si="45"/>
        <v>0</v>
      </c>
      <c r="AA107" s="79">
        <f>_xlfn.XLOOKUP($B107,'Partie 3'!$D$4:$D$14,'Partie 3'!$J$4:$J$14,"",0)</f>
        <v>0</v>
      </c>
      <c r="AB107" s="79">
        <f>_xlfn.XLOOKUP($B107,'Partie 3'!$E$4:$E$14,'Partie 3'!$J$4:$J$14,"",0)</f>
        <v>0</v>
      </c>
      <c r="AC107" s="79">
        <f>_xlfn.XLOOKUP($B107,'Partie 3'!$H$4:$H$14,'Partie 3'!$K$4:$K$14,"",0)</f>
        <v>0</v>
      </c>
      <c r="AD107" s="79">
        <f>_xlfn.XLOOKUP($B107,'Partie 3'!$I$4:$I$14,'Partie 3'!$K$4:$K$14,"",0)</f>
        <v>0</v>
      </c>
      <c r="AE107" s="79">
        <f>_xlfn.XLOOKUP($B107,'Partie 3'!$D$4:$D$14,'Partie 3'!$K$4:$K$14,"",0)</f>
        <v>0</v>
      </c>
      <c r="AF107" s="79">
        <f>_xlfn.XLOOKUP($B107,'Partie 3'!$E$4:$E$14,'Partie 3'!$K$4:$K$14,"",0)</f>
        <v>0</v>
      </c>
      <c r="AG107" s="79">
        <f>_xlfn.XLOOKUP($B107,'Partie 3'!$H$4:$H$14,'Partie 3'!$J$4:$J$14,"",0)</f>
        <v>0</v>
      </c>
      <c r="AH107" s="79">
        <f>_xlfn.XLOOKUP($B107,'Partie 3'!$I$4:$I$14,'Partie 3'!$K$4:$K$14,"",0)</f>
        <v>0</v>
      </c>
      <c r="AI107" s="79">
        <f t="shared" si="46"/>
        <v>0</v>
      </c>
      <c r="AJ107" s="82">
        <f t="shared" si="47"/>
        <v>0</v>
      </c>
      <c r="AK107" s="82">
        <f t="shared" si="48"/>
        <v>0</v>
      </c>
      <c r="AL107" s="82">
        <f t="shared" si="49"/>
        <v>0</v>
      </c>
      <c r="AM107" s="79">
        <f>_xlfn.XLOOKUP($B107,'Partie 4'!$D$4:$D$14,'Partie 4'!$J$4:$J$14,"",0)</f>
        <v>0</v>
      </c>
      <c r="AN107" s="79">
        <f>_xlfn.XLOOKUP($B107,'Partie 4'!$E$4:$E$14,'Partie 4'!$J$4:$J$14,"",0)</f>
        <v>0</v>
      </c>
      <c r="AO107" s="79">
        <f>_xlfn.XLOOKUP($B107,'Partie 4'!$H$4:$H$14,'Partie 4'!$K$4:$K$14,"",0)</f>
        <v>0</v>
      </c>
      <c r="AP107" s="79">
        <f>_xlfn.XLOOKUP($B107,'Partie 4'!$I$4:$I$14,'Partie 4'!$K$4:$K$14,"",0)</f>
        <v>0</v>
      </c>
      <c r="AQ107" s="79">
        <f>_xlfn.XLOOKUP($B107,'Partie 4'!$D$4:$D$14,'Partie 4'!$K$4:$K$14,"",0)</f>
        <v>0</v>
      </c>
      <c r="AR107" s="79">
        <f>_xlfn.XLOOKUP($B107,'Partie 4'!$E$4:$E$14,'Partie 4'!$K$4:$K$14,"",0)</f>
        <v>0</v>
      </c>
      <c r="AS107" s="79">
        <f>_xlfn.XLOOKUP($B107,'Partie 4'!$H$4:$H$14,'Partie 4'!$J$4:$J$14,"",0)</f>
        <v>0</v>
      </c>
      <c r="AT107" s="79">
        <f>_xlfn.XLOOKUP($B107,'Partie 4'!$I$4:$I$14,'Partie 4'!$J$4:$J$14,"",0)</f>
        <v>0</v>
      </c>
      <c r="AU107" s="79">
        <f t="shared" si="50"/>
        <v>0</v>
      </c>
      <c r="AV107" s="83">
        <f t="shared" si="51"/>
        <v>0</v>
      </c>
      <c r="AW107" s="83">
        <f t="shared" si="52"/>
        <v>0</v>
      </c>
      <c r="AX107" s="83">
        <f t="shared" si="53"/>
        <v>0</v>
      </c>
      <c r="AY107" s="84">
        <f t="shared" si="54"/>
        <v>0</v>
      </c>
      <c r="AZ107" s="79">
        <f t="shared" si="55"/>
        <v>0</v>
      </c>
      <c r="BA107" s="79">
        <f t="shared" si="56"/>
        <v>0</v>
      </c>
    </row>
    <row r="108" spans="2:53" ht="15.75" hidden="1" x14ac:dyDescent="0.2">
      <c r="B108" s="70" t="str">
        <f>IF(ISBLANK(Inscriptions!B104),"",Inscriptions!B104)</f>
        <v/>
      </c>
      <c r="C108" s="79">
        <f>_xlfn.XLOOKUP($B108,'Partie 1'!$D$4:$D$14,'Partie 1'!$J$4:$J$14,"",0)</f>
        <v>0</v>
      </c>
      <c r="D108" s="79">
        <f>_xlfn.XLOOKUP($B108,'Partie 1'!$E$4:$E$14,'Partie 1'!$J$4:$J$14,"",0)</f>
        <v>0</v>
      </c>
      <c r="E108" s="79">
        <f>_xlfn.XLOOKUP($B108,'Partie 1'!$H$4:$H$14,'Partie 1'!$K$4:$K$14,"",0)</f>
        <v>0</v>
      </c>
      <c r="F108" s="79">
        <f>_xlfn.XLOOKUP($B108,'Partie 1'!$I$4:$I$14,'Partie 1'!$K$4:$K$14,"",0)</f>
        <v>0</v>
      </c>
      <c r="G108" s="79">
        <f>_xlfn.XLOOKUP($B108,'Partie 1'!$D$4:$D$14,'Partie 1'!$K$4:$K$14,"",0)</f>
        <v>0</v>
      </c>
      <c r="H108" s="79">
        <f>_xlfn.XLOOKUP($B108,'Partie 1'!$E$4:$E$14,'Partie 1'!$K$4:$K$14,"",0)</f>
        <v>0</v>
      </c>
      <c r="I108" s="79">
        <f>_xlfn.XLOOKUP($B108,'Partie 1'!$H$4:$H$14,'Partie 1'!$J$4:$J$14,"",0)</f>
        <v>0</v>
      </c>
      <c r="J108" s="79">
        <f>_xlfn.XLOOKUP($B108,'Partie 1'!$I$4:$I$14,'Partie 1'!$J$4:$J$14,"",0)</f>
        <v>0</v>
      </c>
      <c r="K108" s="79">
        <f t="shared" si="38"/>
        <v>0</v>
      </c>
      <c r="L108" s="80">
        <f t="shared" si="39"/>
        <v>0</v>
      </c>
      <c r="M108" s="80">
        <f t="shared" si="40"/>
        <v>0</v>
      </c>
      <c r="N108" s="80">
        <f t="shared" si="41"/>
        <v>0</v>
      </c>
      <c r="O108" s="79">
        <f>_xlfn.XLOOKUP($B108,'Partie 2'!$D$4:$D$14,'Partie 2'!$J$4:$J$14,"",0)</f>
        <v>0</v>
      </c>
      <c r="P108" s="79">
        <f>_xlfn.XLOOKUP($B108,'Partie 2'!$E$4:$E$14,'Partie 2'!$J$4:$J$14,"",0)</f>
        <v>0</v>
      </c>
      <c r="Q108" s="79">
        <f>_xlfn.XLOOKUP($B108,'Partie 2'!$H$4:$H$14,'Partie 2'!$K$4:$K$14,"",0)</f>
        <v>0</v>
      </c>
      <c r="R108" s="79">
        <f>_xlfn.XLOOKUP($B108,'Partie 2'!$I$4:$I$14,'Partie 2'!$K$4:$K$14,"",0)</f>
        <v>0</v>
      </c>
      <c r="S108" s="79">
        <f>_xlfn.XLOOKUP($B108,'Partie 2'!$D$4:$D$14,'Partie 2'!$K$4:$K$14,"",0)</f>
        <v>0</v>
      </c>
      <c r="T108" s="79">
        <f>_xlfn.XLOOKUP($B108,'Partie 2'!$E$4:$E$14,'Partie 2'!$K$4:$K$14,"",0)</f>
        <v>0</v>
      </c>
      <c r="U108" s="79">
        <f>_xlfn.XLOOKUP($B108,'Partie 2'!$H$4:$H$14,'Partie 2'!$J$4:$J$14,"",0)</f>
        <v>0</v>
      </c>
      <c r="V108" s="79">
        <f>_xlfn.XLOOKUP($B108,'Partie 2'!$I$4:$I$14,'Partie 2'!$J$4:$J$14,"",0)</f>
        <v>0</v>
      </c>
      <c r="W108" s="79">
        <f t="shared" si="42"/>
        <v>0</v>
      </c>
      <c r="X108" s="81">
        <f t="shared" si="43"/>
        <v>0</v>
      </c>
      <c r="Y108" s="81">
        <f t="shared" si="44"/>
        <v>0</v>
      </c>
      <c r="Z108" s="81">
        <f t="shared" si="45"/>
        <v>0</v>
      </c>
      <c r="AA108" s="79">
        <f>_xlfn.XLOOKUP($B108,'Partie 3'!$D$4:$D$14,'Partie 3'!$J$4:$J$14,"",0)</f>
        <v>0</v>
      </c>
      <c r="AB108" s="79">
        <f>_xlfn.XLOOKUP($B108,'Partie 3'!$E$4:$E$14,'Partie 3'!$J$4:$J$14,"",0)</f>
        <v>0</v>
      </c>
      <c r="AC108" s="79">
        <f>_xlfn.XLOOKUP($B108,'Partie 3'!$H$4:$H$14,'Partie 3'!$K$4:$K$14,"",0)</f>
        <v>0</v>
      </c>
      <c r="AD108" s="79">
        <f>_xlfn.XLOOKUP($B108,'Partie 3'!$I$4:$I$14,'Partie 3'!$K$4:$K$14,"",0)</f>
        <v>0</v>
      </c>
      <c r="AE108" s="79">
        <f>_xlfn.XLOOKUP($B108,'Partie 3'!$D$4:$D$14,'Partie 3'!$K$4:$K$14,"",0)</f>
        <v>0</v>
      </c>
      <c r="AF108" s="79">
        <f>_xlfn.XLOOKUP($B108,'Partie 3'!$E$4:$E$14,'Partie 3'!$K$4:$K$14,"",0)</f>
        <v>0</v>
      </c>
      <c r="AG108" s="79">
        <f>_xlfn.XLOOKUP($B108,'Partie 3'!$H$4:$H$14,'Partie 3'!$J$4:$J$14,"",0)</f>
        <v>0</v>
      </c>
      <c r="AH108" s="79">
        <f>_xlfn.XLOOKUP($B108,'Partie 3'!$I$4:$I$14,'Partie 3'!$K$4:$K$14,"",0)</f>
        <v>0</v>
      </c>
      <c r="AI108" s="79">
        <f t="shared" si="46"/>
        <v>0</v>
      </c>
      <c r="AJ108" s="82">
        <f t="shared" si="47"/>
        <v>0</v>
      </c>
      <c r="AK108" s="82">
        <f t="shared" si="48"/>
        <v>0</v>
      </c>
      <c r="AL108" s="82">
        <f t="shared" si="49"/>
        <v>0</v>
      </c>
      <c r="AM108" s="79">
        <f>_xlfn.XLOOKUP($B108,'Partie 4'!$D$4:$D$14,'Partie 4'!$J$4:$J$14,"",0)</f>
        <v>0</v>
      </c>
      <c r="AN108" s="79">
        <f>_xlfn.XLOOKUP($B108,'Partie 4'!$E$4:$E$14,'Partie 4'!$J$4:$J$14,"",0)</f>
        <v>0</v>
      </c>
      <c r="AO108" s="79">
        <f>_xlfn.XLOOKUP($B108,'Partie 4'!$H$4:$H$14,'Partie 4'!$K$4:$K$14,"",0)</f>
        <v>0</v>
      </c>
      <c r="AP108" s="79">
        <f>_xlfn.XLOOKUP($B108,'Partie 4'!$I$4:$I$14,'Partie 4'!$K$4:$K$14,"",0)</f>
        <v>0</v>
      </c>
      <c r="AQ108" s="79">
        <f>_xlfn.XLOOKUP($B108,'Partie 4'!$D$4:$D$14,'Partie 4'!$K$4:$K$14,"",0)</f>
        <v>0</v>
      </c>
      <c r="AR108" s="79">
        <f>_xlfn.XLOOKUP($B108,'Partie 4'!$E$4:$E$14,'Partie 4'!$K$4:$K$14,"",0)</f>
        <v>0</v>
      </c>
      <c r="AS108" s="79">
        <f>_xlfn.XLOOKUP($B108,'Partie 4'!$H$4:$H$14,'Partie 4'!$J$4:$J$14,"",0)</f>
        <v>0</v>
      </c>
      <c r="AT108" s="79">
        <f>_xlfn.XLOOKUP($B108,'Partie 4'!$I$4:$I$14,'Partie 4'!$J$4:$J$14,"",0)</f>
        <v>0</v>
      </c>
      <c r="AU108" s="79">
        <f t="shared" si="50"/>
        <v>0</v>
      </c>
      <c r="AV108" s="83">
        <f t="shared" si="51"/>
        <v>0</v>
      </c>
      <c r="AW108" s="83">
        <f t="shared" si="52"/>
        <v>0</v>
      </c>
      <c r="AX108" s="83">
        <f t="shared" si="53"/>
        <v>0</v>
      </c>
      <c r="AY108" s="84">
        <f t="shared" si="54"/>
        <v>0</v>
      </c>
      <c r="AZ108" s="79">
        <f t="shared" si="55"/>
        <v>0</v>
      </c>
      <c r="BA108" s="79">
        <f t="shared" si="56"/>
        <v>0</v>
      </c>
    </row>
    <row r="109" spans="2:53" ht="15.75" hidden="1" x14ac:dyDescent="0.2">
      <c r="B109" s="70" t="str">
        <f>IF(ISBLANK(Inscriptions!B105),"",Inscriptions!B105)</f>
        <v/>
      </c>
      <c r="C109" s="79">
        <f>_xlfn.XLOOKUP($B109,'Partie 1'!$D$4:$D$14,'Partie 1'!$J$4:$J$14,"",0)</f>
        <v>0</v>
      </c>
      <c r="D109" s="79">
        <f>_xlfn.XLOOKUP($B109,'Partie 1'!$E$4:$E$14,'Partie 1'!$J$4:$J$14,"",0)</f>
        <v>0</v>
      </c>
      <c r="E109" s="79">
        <f>_xlfn.XLOOKUP($B109,'Partie 1'!$H$4:$H$14,'Partie 1'!$K$4:$K$14,"",0)</f>
        <v>0</v>
      </c>
      <c r="F109" s="79">
        <f>_xlfn.XLOOKUP($B109,'Partie 1'!$I$4:$I$14,'Partie 1'!$K$4:$K$14,"",0)</f>
        <v>0</v>
      </c>
      <c r="G109" s="79">
        <f>_xlfn.XLOOKUP($B109,'Partie 1'!$D$4:$D$14,'Partie 1'!$K$4:$K$14,"",0)</f>
        <v>0</v>
      </c>
      <c r="H109" s="79">
        <f>_xlfn.XLOOKUP($B109,'Partie 1'!$E$4:$E$14,'Partie 1'!$K$4:$K$14,"",0)</f>
        <v>0</v>
      </c>
      <c r="I109" s="79">
        <f>_xlfn.XLOOKUP($B109,'Partie 1'!$H$4:$H$14,'Partie 1'!$J$4:$J$14,"",0)</f>
        <v>0</v>
      </c>
      <c r="J109" s="79">
        <f>_xlfn.XLOOKUP($B109,'Partie 1'!$I$4:$I$14,'Partie 1'!$J$4:$J$14,"",0)</f>
        <v>0</v>
      </c>
      <c r="K109" s="79">
        <f t="shared" si="38"/>
        <v>0</v>
      </c>
      <c r="L109" s="80">
        <f t="shared" si="39"/>
        <v>0</v>
      </c>
      <c r="M109" s="80">
        <f t="shared" si="40"/>
        <v>0</v>
      </c>
      <c r="N109" s="80">
        <f t="shared" si="41"/>
        <v>0</v>
      </c>
      <c r="O109" s="79">
        <f>_xlfn.XLOOKUP($B109,'Partie 2'!$D$4:$D$14,'Partie 2'!$J$4:$J$14,"",0)</f>
        <v>0</v>
      </c>
      <c r="P109" s="79">
        <f>_xlfn.XLOOKUP($B109,'Partie 2'!$E$4:$E$14,'Partie 2'!$J$4:$J$14,"",0)</f>
        <v>0</v>
      </c>
      <c r="Q109" s="79">
        <f>_xlfn.XLOOKUP($B109,'Partie 2'!$H$4:$H$14,'Partie 2'!$K$4:$K$14,"",0)</f>
        <v>0</v>
      </c>
      <c r="R109" s="79">
        <f>_xlfn.XLOOKUP($B109,'Partie 2'!$I$4:$I$14,'Partie 2'!$K$4:$K$14,"",0)</f>
        <v>0</v>
      </c>
      <c r="S109" s="79">
        <f>_xlfn.XLOOKUP($B109,'Partie 2'!$D$4:$D$14,'Partie 2'!$K$4:$K$14,"",0)</f>
        <v>0</v>
      </c>
      <c r="T109" s="79">
        <f>_xlfn.XLOOKUP($B109,'Partie 2'!$E$4:$E$14,'Partie 2'!$K$4:$K$14,"",0)</f>
        <v>0</v>
      </c>
      <c r="U109" s="79">
        <f>_xlfn.XLOOKUP($B109,'Partie 2'!$H$4:$H$14,'Partie 2'!$J$4:$J$14,"",0)</f>
        <v>0</v>
      </c>
      <c r="V109" s="79">
        <f>_xlfn.XLOOKUP($B109,'Partie 2'!$I$4:$I$14,'Partie 2'!$J$4:$J$14,"",0)</f>
        <v>0</v>
      </c>
      <c r="W109" s="79">
        <f t="shared" si="42"/>
        <v>0</v>
      </c>
      <c r="X109" s="81">
        <f t="shared" si="43"/>
        <v>0</v>
      </c>
      <c r="Y109" s="81">
        <f t="shared" si="44"/>
        <v>0</v>
      </c>
      <c r="Z109" s="81">
        <f t="shared" si="45"/>
        <v>0</v>
      </c>
      <c r="AA109" s="79">
        <f>_xlfn.XLOOKUP($B109,'Partie 3'!$D$4:$D$14,'Partie 3'!$J$4:$J$14,"",0)</f>
        <v>0</v>
      </c>
      <c r="AB109" s="79">
        <f>_xlfn.XLOOKUP($B109,'Partie 3'!$E$4:$E$14,'Partie 3'!$J$4:$J$14,"",0)</f>
        <v>0</v>
      </c>
      <c r="AC109" s="79">
        <f>_xlfn.XLOOKUP($B109,'Partie 3'!$H$4:$H$14,'Partie 3'!$K$4:$K$14,"",0)</f>
        <v>0</v>
      </c>
      <c r="AD109" s="79">
        <f>_xlfn.XLOOKUP($B109,'Partie 3'!$I$4:$I$14,'Partie 3'!$K$4:$K$14,"",0)</f>
        <v>0</v>
      </c>
      <c r="AE109" s="79">
        <f>_xlfn.XLOOKUP($B109,'Partie 3'!$D$4:$D$14,'Partie 3'!$K$4:$K$14,"",0)</f>
        <v>0</v>
      </c>
      <c r="AF109" s="79">
        <f>_xlfn.XLOOKUP($B109,'Partie 3'!$E$4:$E$14,'Partie 3'!$K$4:$K$14,"",0)</f>
        <v>0</v>
      </c>
      <c r="AG109" s="79">
        <f>_xlfn.XLOOKUP($B109,'Partie 3'!$H$4:$H$14,'Partie 3'!$J$4:$J$14,"",0)</f>
        <v>0</v>
      </c>
      <c r="AH109" s="79">
        <f>_xlfn.XLOOKUP($B109,'Partie 3'!$I$4:$I$14,'Partie 3'!$K$4:$K$14,"",0)</f>
        <v>0</v>
      </c>
      <c r="AI109" s="79">
        <f t="shared" si="46"/>
        <v>0</v>
      </c>
      <c r="AJ109" s="82">
        <f t="shared" si="47"/>
        <v>0</v>
      </c>
      <c r="AK109" s="82">
        <f t="shared" si="48"/>
        <v>0</v>
      </c>
      <c r="AL109" s="82">
        <f t="shared" si="49"/>
        <v>0</v>
      </c>
      <c r="AM109" s="79">
        <f>_xlfn.XLOOKUP($B109,'Partie 4'!$D$4:$D$14,'Partie 4'!$J$4:$J$14,"",0)</f>
        <v>0</v>
      </c>
      <c r="AN109" s="79">
        <f>_xlfn.XLOOKUP($B109,'Partie 4'!$E$4:$E$14,'Partie 4'!$J$4:$J$14,"",0)</f>
        <v>0</v>
      </c>
      <c r="AO109" s="79">
        <f>_xlfn.XLOOKUP($B109,'Partie 4'!$H$4:$H$14,'Partie 4'!$K$4:$K$14,"",0)</f>
        <v>0</v>
      </c>
      <c r="AP109" s="79">
        <f>_xlfn.XLOOKUP($B109,'Partie 4'!$I$4:$I$14,'Partie 4'!$K$4:$K$14,"",0)</f>
        <v>0</v>
      </c>
      <c r="AQ109" s="79">
        <f>_xlfn.XLOOKUP($B109,'Partie 4'!$D$4:$D$14,'Partie 4'!$K$4:$K$14,"",0)</f>
        <v>0</v>
      </c>
      <c r="AR109" s="79">
        <f>_xlfn.XLOOKUP($B109,'Partie 4'!$E$4:$E$14,'Partie 4'!$K$4:$K$14,"",0)</f>
        <v>0</v>
      </c>
      <c r="AS109" s="79">
        <f>_xlfn.XLOOKUP($B109,'Partie 4'!$H$4:$H$14,'Partie 4'!$J$4:$J$14,"",0)</f>
        <v>0</v>
      </c>
      <c r="AT109" s="79">
        <f>_xlfn.XLOOKUP($B109,'Partie 4'!$I$4:$I$14,'Partie 4'!$J$4:$J$14,"",0)</f>
        <v>0</v>
      </c>
      <c r="AU109" s="79">
        <f t="shared" si="50"/>
        <v>0</v>
      </c>
      <c r="AV109" s="83">
        <f t="shared" si="51"/>
        <v>0</v>
      </c>
      <c r="AW109" s="83">
        <f t="shared" si="52"/>
        <v>0</v>
      </c>
      <c r="AX109" s="83">
        <f t="shared" si="53"/>
        <v>0</v>
      </c>
      <c r="AY109" s="84">
        <f t="shared" si="54"/>
        <v>0</v>
      </c>
      <c r="AZ109" s="79">
        <f t="shared" si="55"/>
        <v>0</v>
      </c>
      <c r="BA109" s="79">
        <f t="shared" si="56"/>
        <v>0</v>
      </c>
    </row>
    <row r="110" spans="2:53" ht="15.75" hidden="1" x14ac:dyDescent="0.2">
      <c r="B110" s="70" t="str">
        <f>IF(ISBLANK(Inscriptions!B106),"",Inscriptions!B106)</f>
        <v/>
      </c>
      <c r="C110" s="79">
        <f>_xlfn.XLOOKUP($B110,'Partie 1'!$D$4:$D$14,'Partie 1'!$J$4:$J$14,"",0)</f>
        <v>0</v>
      </c>
      <c r="D110" s="79">
        <f>_xlfn.XLOOKUP($B110,'Partie 1'!$E$4:$E$14,'Partie 1'!$J$4:$J$14,"",0)</f>
        <v>0</v>
      </c>
      <c r="E110" s="79">
        <f>_xlfn.XLOOKUP($B110,'Partie 1'!$H$4:$H$14,'Partie 1'!$K$4:$K$14,"",0)</f>
        <v>0</v>
      </c>
      <c r="F110" s="79">
        <f>_xlfn.XLOOKUP($B110,'Partie 1'!$I$4:$I$14,'Partie 1'!$K$4:$K$14,"",0)</f>
        <v>0</v>
      </c>
      <c r="G110" s="79">
        <f>_xlfn.XLOOKUP($B110,'Partie 1'!$D$4:$D$14,'Partie 1'!$K$4:$K$14,"",0)</f>
        <v>0</v>
      </c>
      <c r="H110" s="79">
        <f>_xlfn.XLOOKUP($B110,'Partie 1'!$E$4:$E$14,'Partie 1'!$K$4:$K$14,"",0)</f>
        <v>0</v>
      </c>
      <c r="I110" s="79">
        <f>_xlfn.XLOOKUP($B110,'Partie 1'!$H$4:$H$14,'Partie 1'!$J$4:$J$14,"",0)</f>
        <v>0</v>
      </c>
      <c r="J110" s="79">
        <f>_xlfn.XLOOKUP($B110,'Partie 1'!$I$4:$I$14,'Partie 1'!$J$4:$J$14,"",0)</f>
        <v>0</v>
      </c>
      <c r="K110" s="79">
        <f t="shared" si="38"/>
        <v>0</v>
      </c>
      <c r="L110" s="80">
        <f t="shared" si="39"/>
        <v>0</v>
      </c>
      <c r="M110" s="80">
        <f t="shared" si="40"/>
        <v>0</v>
      </c>
      <c r="N110" s="80">
        <f t="shared" si="41"/>
        <v>0</v>
      </c>
      <c r="O110" s="79">
        <f>_xlfn.XLOOKUP($B110,'Partie 2'!$D$4:$D$14,'Partie 2'!$J$4:$J$14,"",0)</f>
        <v>0</v>
      </c>
      <c r="P110" s="79">
        <f>_xlfn.XLOOKUP($B110,'Partie 2'!$E$4:$E$14,'Partie 2'!$J$4:$J$14,"",0)</f>
        <v>0</v>
      </c>
      <c r="Q110" s="79">
        <f>_xlfn.XLOOKUP($B110,'Partie 2'!$H$4:$H$14,'Partie 2'!$K$4:$K$14,"",0)</f>
        <v>0</v>
      </c>
      <c r="R110" s="79">
        <f>_xlfn.XLOOKUP($B110,'Partie 2'!$I$4:$I$14,'Partie 2'!$K$4:$K$14,"",0)</f>
        <v>0</v>
      </c>
      <c r="S110" s="79">
        <f>_xlfn.XLOOKUP($B110,'Partie 2'!$D$4:$D$14,'Partie 2'!$K$4:$K$14,"",0)</f>
        <v>0</v>
      </c>
      <c r="T110" s="79">
        <f>_xlfn.XLOOKUP($B110,'Partie 2'!$E$4:$E$14,'Partie 2'!$K$4:$K$14,"",0)</f>
        <v>0</v>
      </c>
      <c r="U110" s="79">
        <f>_xlfn.XLOOKUP($B110,'Partie 2'!$H$4:$H$14,'Partie 2'!$J$4:$J$14,"",0)</f>
        <v>0</v>
      </c>
      <c r="V110" s="79">
        <f>_xlfn.XLOOKUP($B110,'Partie 2'!$I$4:$I$14,'Partie 2'!$J$4:$J$14,"",0)</f>
        <v>0</v>
      </c>
      <c r="W110" s="79">
        <f t="shared" si="42"/>
        <v>0</v>
      </c>
      <c r="X110" s="81">
        <f t="shared" si="43"/>
        <v>0</v>
      </c>
      <c r="Y110" s="81">
        <f t="shared" si="44"/>
        <v>0</v>
      </c>
      <c r="Z110" s="81">
        <f t="shared" si="45"/>
        <v>0</v>
      </c>
      <c r="AA110" s="79">
        <f>_xlfn.XLOOKUP($B110,'Partie 3'!$D$4:$D$14,'Partie 3'!$J$4:$J$14,"",0)</f>
        <v>0</v>
      </c>
      <c r="AB110" s="79">
        <f>_xlfn.XLOOKUP($B110,'Partie 3'!$E$4:$E$14,'Partie 3'!$J$4:$J$14,"",0)</f>
        <v>0</v>
      </c>
      <c r="AC110" s="79">
        <f>_xlfn.XLOOKUP($B110,'Partie 3'!$H$4:$H$14,'Partie 3'!$K$4:$K$14,"",0)</f>
        <v>0</v>
      </c>
      <c r="AD110" s="79">
        <f>_xlfn.XLOOKUP($B110,'Partie 3'!$I$4:$I$14,'Partie 3'!$K$4:$K$14,"",0)</f>
        <v>0</v>
      </c>
      <c r="AE110" s="79">
        <f>_xlfn.XLOOKUP($B110,'Partie 3'!$D$4:$D$14,'Partie 3'!$K$4:$K$14,"",0)</f>
        <v>0</v>
      </c>
      <c r="AF110" s="79">
        <f>_xlfn.XLOOKUP($B110,'Partie 3'!$E$4:$E$14,'Partie 3'!$K$4:$K$14,"",0)</f>
        <v>0</v>
      </c>
      <c r="AG110" s="79">
        <f>_xlfn.XLOOKUP($B110,'Partie 3'!$H$4:$H$14,'Partie 3'!$J$4:$J$14,"",0)</f>
        <v>0</v>
      </c>
      <c r="AH110" s="79">
        <f>_xlfn.XLOOKUP($B110,'Partie 3'!$I$4:$I$14,'Partie 3'!$K$4:$K$14,"",0)</f>
        <v>0</v>
      </c>
      <c r="AI110" s="79">
        <f t="shared" si="46"/>
        <v>0</v>
      </c>
      <c r="AJ110" s="82">
        <f t="shared" si="47"/>
        <v>0</v>
      </c>
      <c r="AK110" s="82">
        <f t="shared" si="48"/>
        <v>0</v>
      </c>
      <c r="AL110" s="82">
        <f t="shared" si="49"/>
        <v>0</v>
      </c>
      <c r="AM110" s="79">
        <f>_xlfn.XLOOKUP($B110,'Partie 4'!$D$4:$D$14,'Partie 4'!$J$4:$J$14,"",0)</f>
        <v>0</v>
      </c>
      <c r="AN110" s="79">
        <f>_xlfn.XLOOKUP($B110,'Partie 4'!$E$4:$E$14,'Partie 4'!$J$4:$J$14,"",0)</f>
        <v>0</v>
      </c>
      <c r="AO110" s="79">
        <f>_xlfn.XLOOKUP($B110,'Partie 4'!$H$4:$H$14,'Partie 4'!$K$4:$K$14,"",0)</f>
        <v>0</v>
      </c>
      <c r="AP110" s="79">
        <f>_xlfn.XLOOKUP($B110,'Partie 4'!$I$4:$I$14,'Partie 4'!$K$4:$K$14,"",0)</f>
        <v>0</v>
      </c>
      <c r="AQ110" s="79">
        <f>_xlfn.XLOOKUP($B110,'Partie 4'!$D$4:$D$14,'Partie 4'!$K$4:$K$14,"",0)</f>
        <v>0</v>
      </c>
      <c r="AR110" s="79">
        <f>_xlfn.XLOOKUP($B110,'Partie 4'!$E$4:$E$14,'Partie 4'!$K$4:$K$14,"",0)</f>
        <v>0</v>
      </c>
      <c r="AS110" s="79">
        <f>_xlfn.XLOOKUP($B110,'Partie 4'!$H$4:$H$14,'Partie 4'!$J$4:$J$14,"",0)</f>
        <v>0</v>
      </c>
      <c r="AT110" s="79">
        <f>_xlfn.XLOOKUP($B110,'Partie 4'!$I$4:$I$14,'Partie 4'!$J$4:$J$14,"",0)</f>
        <v>0</v>
      </c>
      <c r="AU110" s="79">
        <f t="shared" si="50"/>
        <v>0</v>
      </c>
      <c r="AV110" s="83">
        <f t="shared" si="51"/>
        <v>0</v>
      </c>
      <c r="AW110" s="83">
        <f t="shared" si="52"/>
        <v>0</v>
      </c>
      <c r="AX110" s="83">
        <f t="shared" si="53"/>
        <v>0</v>
      </c>
      <c r="AY110" s="84">
        <f t="shared" si="54"/>
        <v>0</v>
      </c>
      <c r="AZ110" s="79">
        <f t="shared" si="55"/>
        <v>0</v>
      </c>
      <c r="BA110" s="79">
        <f t="shared" si="56"/>
        <v>0</v>
      </c>
    </row>
    <row r="111" spans="2:53" ht="15.75" hidden="1" x14ac:dyDescent="0.2">
      <c r="B111" s="70" t="str">
        <f>IF(ISBLANK(Inscriptions!B107),"",Inscriptions!B107)</f>
        <v/>
      </c>
      <c r="C111" s="79">
        <f>_xlfn.XLOOKUP($B111,'Partie 1'!$D$4:$D$14,'Partie 1'!$J$4:$J$14,"",0)</f>
        <v>0</v>
      </c>
      <c r="D111" s="79">
        <f>_xlfn.XLOOKUP($B111,'Partie 1'!$E$4:$E$14,'Partie 1'!$J$4:$J$14,"",0)</f>
        <v>0</v>
      </c>
      <c r="E111" s="79">
        <f>_xlfn.XLOOKUP($B111,'Partie 1'!$H$4:$H$14,'Partie 1'!$K$4:$K$14,"",0)</f>
        <v>0</v>
      </c>
      <c r="F111" s="79">
        <f>_xlfn.XLOOKUP($B111,'Partie 1'!$I$4:$I$14,'Partie 1'!$K$4:$K$14,"",0)</f>
        <v>0</v>
      </c>
      <c r="G111" s="79">
        <f>_xlfn.XLOOKUP($B111,'Partie 1'!$D$4:$D$14,'Partie 1'!$K$4:$K$14,"",0)</f>
        <v>0</v>
      </c>
      <c r="H111" s="79">
        <f>_xlfn.XLOOKUP($B111,'Partie 1'!$E$4:$E$14,'Partie 1'!$K$4:$K$14,"",0)</f>
        <v>0</v>
      </c>
      <c r="I111" s="79">
        <f>_xlfn.XLOOKUP($B111,'Partie 1'!$H$4:$H$14,'Partie 1'!$J$4:$J$14,"",0)</f>
        <v>0</v>
      </c>
      <c r="J111" s="79">
        <f>_xlfn.XLOOKUP($B111,'Partie 1'!$I$4:$I$14,'Partie 1'!$J$4:$J$14,"",0)</f>
        <v>0</v>
      </c>
      <c r="K111" s="79">
        <f t="shared" si="38"/>
        <v>0</v>
      </c>
      <c r="L111" s="80">
        <f t="shared" si="39"/>
        <v>0</v>
      </c>
      <c r="M111" s="80">
        <f t="shared" si="40"/>
        <v>0</v>
      </c>
      <c r="N111" s="80">
        <f t="shared" si="41"/>
        <v>0</v>
      </c>
      <c r="O111" s="79">
        <f>_xlfn.XLOOKUP($B111,'Partie 2'!$D$4:$D$14,'Partie 2'!$J$4:$J$14,"",0)</f>
        <v>0</v>
      </c>
      <c r="P111" s="79">
        <f>_xlfn.XLOOKUP($B111,'Partie 2'!$E$4:$E$14,'Partie 2'!$J$4:$J$14,"",0)</f>
        <v>0</v>
      </c>
      <c r="Q111" s="79">
        <f>_xlfn.XLOOKUP($B111,'Partie 2'!$H$4:$H$14,'Partie 2'!$K$4:$K$14,"",0)</f>
        <v>0</v>
      </c>
      <c r="R111" s="79">
        <f>_xlfn.XLOOKUP($B111,'Partie 2'!$I$4:$I$14,'Partie 2'!$K$4:$K$14,"",0)</f>
        <v>0</v>
      </c>
      <c r="S111" s="79">
        <f>_xlfn.XLOOKUP($B111,'Partie 2'!$D$4:$D$14,'Partie 2'!$K$4:$K$14,"",0)</f>
        <v>0</v>
      </c>
      <c r="T111" s="79">
        <f>_xlfn.XLOOKUP($B111,'Partie 2'!$E$4:$E$14,'Partie 2'!$K$4:$K$14,"",0)</f>
        <v>0</v>
      </c>
      <c r="U111" s="79">
        <f>_xlfn.XLOOKUP($B111,'Partie 2'!$H$4:$H$14,'Partie 2'!$J$4:$J$14,"",0)</f>
        <v>0</v>
      </c>
      <c r="V111" s="79">
        <f>_xlfn.XLOOKUP($B111,'Partie 2'!$I$4:$I$14,'Partie 2'!$J$4:$J$14,"",0)</f>
        <v>0</v>
      </c>
      <c r="W111" s="79">
        <f t="shared" si="42"/>
        <v>0</v>
      </c>
      <c r="X111" s="81">
        <f t="shared" si="43"/>
        <v>0</v>
      </c>
      <c r="Y111" s="81">
        <f t="shared" si="44"/>
        <v>0</v>
      </c>
      <c r="Z111" s="81">
        <f t="shared" si="45"/>
        <v>0</v>
      </c>
      <c r="AA111" s="79">
        <f>_xlfn.XLOOKUP($B111,'Partie 3'!$D$4:$D$14,'Partie 3'!$J$4:$J$14,"",0)</f>
        <v>0</v>
      </c>
      <c r="AB111" s="79">
        <f>_xlfn.XLOOKUP($B111,'Partie 3'!$E$4:$E$14,'Partie 3'!$J$4:$J$14,"",0)</f>
        <v>0</v>
      </c>
      <c r="AC111" s="79">
        <f>_xlfn.XLOOKUP($B111,'Partie 3'!$H$4:$H$14,'Partie 3'!$K$4:$K$14,"",0)</f>
        <v>0</v>
      </c>
      <c r="AD111" s="79">
        <f>_xlfn.XLOOKUP($B111,'Partie 3'!$I$4:$I$14,'Partie 3'!$K$4:$K$14,"",0)</f>
        <v>0</v>
      </c>
      <c r="AE111" s="79">
        <f>_xlfn.XLOOKUP($B111,'Partie 3'!$D$4:$D$14,'Partie 3'!$K$4:$K$14,"",0)</f>
        <v>0</v>
      </c>
      <c r="AF111" s="79">
        <f>_xlfn.XLOOKUP($B111,'Partie 3'!$E$4:$E$14,'Partie 3'!$K$4:$K$14,"",0)</f>
        <v>0</v>
      </c>
      <c r="AG111" s="79">
        <f>_xlfn.XLOOKUP($B111,'Partie 3'!$H$4:$H$14,'Partie 3'!$J$4:$J$14,"",0)</f>
        <v>0</v>
      </c>
      <c r="AH111" s="79">
        <f>_xlfn.XLOOKUP($B111,'Partie 3'!$I$4:$I$14,'Partie 3'!$K$4:$K$14,"",0)</f>
        <v>0</v>
      </c>
      <c r="AI111" s="79">
        <f t="shared" si="46"/>
        <v>0</v>
      </c>
      <c r="AJ111" s="82">
        <f t="shared" si="47"/>
        <v>0</v>
      </c>
      <c r="AK111" s="82">
        <f t="shared" si="48"/>
        <v>0</v>
      </c>
      <c r="AL111" s="82">
        <f t="shared" si="49"/>
        <v>0</v>
      </c>
      <c r="AM111" s="79">
        <f>_xlfn.XLOOKUP($B111,'Partie 4'!$D$4:$D$14,'Partie 4'!$J$4:$J$14,"",0)</f>
        <v>0</v>
      </c>
      <c r="AN111" s="79">
        <f>_xlfn.XLOOKUP($B111,'Partie 4'!$E$4:$E$14,'Partie 4'!$J$4:$J$14,"",0)</f>
        <v>0</v>
      </c>
      <c r="AO111" s="79">
        <f>_xlfn.XLOOKUP($B111,'Partie 4'!$H$4:$H$14,'Partie 4'!$K$4:$K$14,"",0)</f>
        <v>0</v>
      </c>
      <c r="AP111" s="79">
        <f>_xlfn.XLOOKUP($B111,'Partie 4'!$I$4:$I$14,'Partie 4'!$K$4:$K$14,"",0)</f>
        <v>0</v>
      </c>
      <c r="AQ111" s="79">
        <f>_xlfn.XLOOKUP($B111,'Partie 4'!$D$4:$D$14,'Partie 4'!$K$4:$K$14,"",0)</f>
        <v>0</v>
      </c>
      <c r="AR111" s="79">
        <f>_xlfn.XLOOKUP($B111,'Partie 4'!$E$4:$E$14,'Partie 4'!$K$4:$K$14,"",0)</f>
        <v>0</v>
      </c>
      <c r="AS111" s="79">
        <f>_xlfn.XLOOKUP($B111,'Partie 4'!$H$4:$H$14,'Partie 4'!$J$4:$J$14,"",0)</f>
        <v>0</v>
      </c>
      <c r="AT111" s="79">
        <f>_xlfn.XLOOKUP($B111,'Partie 4'!$I$4:$I$14,'Partie 4'!$J$4:$J$14,"",0)</f>
        <v>0</v>
      </c>
      <c r="AU111" s="79">
        <f t="shared" si="50"/>
        <v>0</v>
      </c>
      <c r="AV111" s="83">
        <f t="shared" si="51"/>
        <v>0</v>
      </c>
      <c r="AW111" s="83">
        <f t="shared" si="52"/>
        <v>0</v>
      </c>
      <c r="AX111" s="83">
        <f t="shared" si="53"/>
        <v>0</v>
      </c>
      <c r="AY111" s="84">
        <f t="shared" si="54"/>
        <v>0</v>
      </c>
      <c r="AZ111" s="79">
        <f t="shared" si="55"/>
        <v>0</v>
      </c>
      <c r="BA111" s="79">
        <f t="shared" si="56"/>
        <v>0</v>
      </c>
    </row>
    <row r="112" spans="2:53" ht="15.75" hidden="1" x14ac:dyDescent="0.2">
      <c r="B112" s="70" t="str">
        <f>IF(ISBLANK(Inscriptions!B108),"",Inscriptions!B108)</f>
        <v/>
      </c>
      <c r="C112" s="79">
        <f>_xlfn.XLOOKUP($B112,'Partie 1'!$D$4:$D$14,'Partie 1'!$J$4:$J$14,"",0)</f>
        <v>0</v>
      </c>
      <c r="D112" s="79">
        <f>_xlfn.XLOOKUP($B112,'Partie 1'!$E$4:$E$14,'Partie 1'!$J$4:$J$14,"",0)</f>
        <v>0</v>
      </c>
      <c r="E112" s="79">
        <f>_xlfn.XLOOKUP($B112,'Partie 1'!$H$4:$H$14,'Partie 1'!$K$4:$K$14,"",0)</f>
        <v>0</v>
      </c>
      <c r="F112" s="79">
        <f>_xlfn.XLOOKUP($B112,'Partie 1'!$I$4:$I$14,'Partie 1'!$K$4:$K$14,"",0)</f>
        <v>0</v>
      </c>
      <c r="G112" s="79">
        <f>_xlfn.XLOOKUP($B112,'Partie 1'!$D$4:$D$14,'Partie 1'!$K$4:$K$14,"",0)</f>
        <v>0</v>
      </c>
      <c r="H112" s="79">
        <f>_xlfn.XLOOKUP($B112,'Partie 1'!$E$4:$E$14,'Partie 1'!$K$4:$K$14,"",0)</f>
        <v>0</v>
      </c>
      <c r="I112" s="79">
        <f>_xlfn.XLOOKUP($B112,'Partie 1'!$H$4:$H$14,'Partie 1'!$J$4:$J$14,"",0)</f>
        <v>0</v>
      </c>
      <c r="J112" s="79">
        <f>_xlfn.XLOOKUP($B112,'Partie 1'!$I$4:$I$14,'Partie 1'!$J$4:$J$14,"",0)</f>
        <v>0</v>
      </c>
      <c r="K112" s="79">
        <f t="shared" si="38"/>
        <v>0</v>
      </c>
      <c r="L112" s="80">
        <f t="shared" si="39"/>
        <v>0</v>
      </c>
      <c r="M112" s="80">
        <f t="shared" si="40"/>
        <v>0</v>
      </c>
      <c r="N112" s="80">
        <f t="shared" si="41"/>
        <v>0</v>
      </c>
      <c r="O112" s="79">
        <f>_xlfn.XLOOKUP($B112,'Partie 2'!$D$4:$D$14,'Partie 2'!$J$4:$J$14,"",0)</f>
        <v>0</v>
      </c>
      <c r="P112" s="79">
        <f>_xlfn.XLOOKUP($B112,'Partie 2'!$E$4:$E$14,'Partie 2'!$J$4:$J$14,"",0)</f>
        <v>0</v>
      </c>
      <c r="Q112" s="79">
        <f>_xlfn.XLOOKUP($B112,'Partie 2'!$H$4:$H$14,'Partie 2'!$K$4:$K$14,"",0)</f>
        <v>0</v>
      </c>
      <c r="R112" s="79">
        <f>_xlfn.XLOOKUP($B112,'Partie 2'!$I$4:$I$14,'Partie 2'!$K$4:$K$14,"",0)</f>
        <v>0</v>
      </c>
      <c r="S112" s="79">
        <f>_xlfn.XLOOKUP($B112,'Partie 2'!$D$4:$D$14,'Partie 2'!$K$4:$K$14,"",0)</f>
        <v>0</v>
      </c>
      <c r="T112" s="79">
        <f>_xlfn.XLOOKUP($B112,'Partie 2'!$E$4:$E$14,'Partie 2'!$K$4:$K$14,"",0)</f>
        <v>0</v>
      </c>
      <c r="U112" s="79">
        <f>_xlfn.XLOOKUP($B112,'Partie 2'!$H$4:$H$14,'Partie 2'!$J$4:$J$14,"",0)</f>
        <v>0</v>
      </c>
      <c r="V112" s="79">
        <f>_xlfn.XLOOKUP($B112,'Partie 2'!$I$4:$I$14,'Partie 2'!$J$4:$J$14,"",0)</f>
        <v>0</v>
      </c>
      <c r="W112" s="79">
        <f t="shared" si="42"/>
        <v>0</v>
      </c>
      <c r="X112" s="81">
        <f t="shared" si="43"/>
        <v>0</v>
      </c>
      <c r="Y112" s="81">
        <f t="shared" si="44"/>
        <v>0</v>
      </c>
      <c r="Z112" s="81">
        <f t="shared" si="45"/>
        <v>0</v>
      </c>
      <c r="AA112" s="79">
        <f>_xlfn.XLOOKUP($B112,'Partie 3'!$D$4:$D$14,'Partie 3'!$J$4:$J$14,"",0)</f>
        <v>0</v>
      </c>
      <c r="AB112" s="79">
        <f>_xlfn.XLOOKUP($B112,'Partie 3'!$E$4:$E$14,'Partie 3'!$J$4:$J$14,"",0)</f>
        <v>0</v>
      </c>
      <c r="AC112" s="79">
        <f>_xlfn.XLOOKUP($B112,'Partie 3'!$H$4:$H$14,'Partie 3'!$K$4:$K$14,"",0)</f>
        <v>0</v>
      </c>
      <c r="AD112" s="79">
        <f>_xlfn.XLOOKUP($B112,'Partie 3'!$I$4:$I$14,'Partie 3'!$K$4:$K$14,"",0)</f>
        <v>0</v>
      </c>
      <c r="AE112" s="79">
        <f>_xlfn.XLOOKUP($B112,'Partie 3'!$D$4:$D$14,'Partie 3'!$K$4:$K$14,"",0)</f>
        <v>0</v>
      </c>
      <c r="AF112" s="79">
        <f>_xlfn.XLOOKUP($B112,'Partie 3'!$E$4:$E$14,'Partie 3'!$K$4:$K$14,"",0)</f>
        <v>0</v>
      </c>
      <c r="AG112" s="79">
        <f>_xlfn.XLOOKUP($B112,'Partie 3'!$H$4:$H$14,'Partie 3'!$J$4:$J$14,"",0)</f>
        <v>0</v>
      </c>
      <c r="AH112" s="79">
        <f>_xlfn.XLOOKUP($B112,'Partie 3'!$I$4:$I$14,'Partie 3'!$K$4:$K$14,"",0)</f>
        <v>0</v>
      </c>
      <c r="AI112" s="79">
        <f t="shared" si="46"/>
        <v>0</v>
      </c>
      <c r="AJ112" s="82">
        <f t="shared" si="47"/>
        <v>0</v>
      </c>
      <c r="AK112" s="82">
        <f t="shared" si="48"/>
        <v>0</v>
      </c>
      <c r="AL112" s="82">
        <f t="shared" si="49"/>
        <v>0</v>
      </c>
      <c r="AM112" s="79">
        <f>_xlfn.XLOOKUP($B112,'Partie 4'!$D$4:$D$14,'Partie 4'!$J$4:$J$14,"",0)</f>
        <v>0</v>
      </c>
      <c r="AN112" s="79">
        <f>_xlfn.XLOOKUP($B112,'Partie 4'!$E$4:$E$14,'Partie 4'!$J$4:$J$14,"",0)</f>
        <v>0</v>
      </c>
      <c r="AO112" s="79">
        <f>_xlfn.XLOOKUP($B112,'Partie 4'!$H$4:$H$14,'Partie 4'!$K$4:$K$14,"",0)</f>
        <v>0</v>
      </c>
      <c r="AP112" s="79">
        <f>_xlfn.XLOOKUP($B112,'Partie 4'!$I$4:$I$14,'Partie 4'!$K$4:$K$14,"",0)</f>
        <v>0</v>
      </c>
      <c r="AQ112" s="79">
        <f>_xlfn.XLOOKUP($B112,'Partie 4'!$D$4:$D$14,'Partie 4'!$K$4:$K$14,"",0)</f>
        <v>0</v>
      </c>
      <c r="AR112" s="79">
        <f>_xlfn.XLOOKUP($B112,'Partie 4'!$E$4:$E$14,'Partie 4'!$K$4:$K$14,"",0)</f>
        <v>0</v>
      </c>
      <c r="AS112" s="79">
        <f>_xlfn.XLOOKUP($B112,'Partie 4'!$H$4:$H$14,'Partie 4'!$J$4:$J$14,"",0)</f>
        <v>0</v>
      </c>
      <c r="AT112" s="79">
        <f>_xlfn.XLOOKUP($B112,'Partie 4'!$I$4:$I$14,'Partie 4'!$J$4:$J$14,"",0)</f>
        <v>0</v>
      </c>
      <c r="AU112" s="79">
        <f t="shared" si="50"/>
        <v>0</v>
      </c>
      <c r="AV112" s="83">
        <f t="shared" si="51"/>
        <v>0</v>
      </c>
      <c r="AW112" s="83">
        <f t="shared" si="52"/>
        <v>0</v>
      </c>
      <c r="AX112" s="83">
        <f t="shared" si="53"/>
        <v>0</v>
      </c>
      <c r="AY112" s="84">
        <f t="shared" si="54"/>
        <v>0</v>
      </c>
      <c r="AZ112" s="79">
        <f t="shared" si="55"/>
        <v>0</v>
      </c>
      <c r="BA112" s="79">
        <f t="shared" si="56"/>
        <v>0</v>
      </c>
    </row>
    <row r="113" spans="2:53" ht="15.75" hidden="1" x14ac:dyDescent="0.2">
      <c r="B113" s="70" t="str">
        <f>IF(ISBLANK(Inscriptions!B109),"",Inscriptions!B109)</f>
        <v/>
      </c>
      <c r="C113" s="79">
        <f>_xlfn.XLOOKUP($B113,'Partie 1'!$D$4:$D$14,'Partie 1'!$J$4:$J$14,"",0)</f>
        <v>0</v>
      </c>
      <c r="D113" s="79">
        <f>_xlfn.XLOOKUP($B113,'Partie 1'!$E$4:$E$14,'Partie 1'!$J$4:$J$14,"",0)</f>
        <v>0</v>
      </c>
      <c r="E113" s="79">
        <f>_xlfn.XLOOKUP($B113,'Partie 1'!$H$4:$H$14,'Partie 1'!$K$4:$K$14,"",0)</f>
        <v>0</v>
      </c>
      <c r="F113" s="79">
        <f>_xlfn.XLOOKUP($B113,'Partie 1'!$I$4:$I$14,'Partie 1'!$K$4:$K$14,"",0)</f>
        <v>0</v>
      </c>
      <c r="G113" s="79">
        <f>_xlfn.XLOOKUP($B113,'Partie 1'!$D$4:$D$14,'Partie 1'!$K$4:$K$14,"",0)</f>
        <v>0</v>
      </c>
      <c r="H113" s="79">
        <f>_xlfn.XLOOKUP($B113,'Partie 1'!$E$4:$E$14,'Partie 1'!$K$4:$K$14,"",0)</f>
        <v>0</v>
      </c>
      <c r="I113" s="79">
        <f>_xlfn.XLOOKUP($B113,'Partie 1'!$H$4:$H$14,'Partie 1'!$J$4:$J$14,"",0)</f>
        <v>0</v>
      </c>
      <c r="J113" s="79">
        <f>_xlfn.XLOOKUP($B113,'Partie 1'!$I$4:$I$14,'Partie 1'!$J$4:$J$14,"",0)</f>
        <v>0</v>
      </c>
      <c r="K113" s="79">
        <f t="shared" si="38"/>
        <v>0</v>
      </c>
      <c r="L113" s="80">
        <f t="shared" si="39"/>
        <v>0</v>
      </c>
      <c r="M113" s="80">
        <f t="shared" si="40"/>
        <v>0</v>
      </c>
      <c r="N113" s="80">
        <f t="shared" si="41"/>
        <v>0</v>
      </c>
      <c r="O113" s="79">
        <f>_xlfn.XLOOKUP($B113,'Partie 2'!$D$4:$D$14,'Partie 2'!$J$4:$J$14,"",0)</f>
        <v>0</v>
      </c>
      <c r="P113" s="79">
        <f>_xlfn.XLOOKUP($B113,'Partie 2'!$E$4:$E$14,'Partie 2'!$J$4:$J$14,"",0)</f>
        <v>0</v>
      </c>
      <c r="Q113" s="79">
        <f>_xlfn.XLOOKUP($B113,'Partie 2'!$H$4:$H$14,'Partie 2'!$K$4:$K$14,"",0)</f>
        <v>0</v>
      </c>
      <c r="R113" s="79">
        <f>_xlfn.XLOOKUP($B113,'Partie 2'!$I$4:$I$14,'Partie 2'!$K$4:$K$14,"",0)</f>
        <v>0</v>
      </c>
      <c r="S113" s="79">
        <f>_xlfn.XLOOKUP($B113,'Partie 2'!$D$4:$D$14,'Partie 2'!$K$4:$K$14,"",0)</f>
        <v>0</v>
      </c>
      <c r="T113" s="79">
        <f>_xlfn.XLOOKUP($B113,'Partie 2'!$E$4:$E$14,'Partie 2'!$K$4:$K$14,"",0)</f>
        <v>0</v>
      </c>
      <c r="U113" s="79">
        <f>_xlfn.XLOOKUP($B113,'Partie 2'!$H$4:$H$14,'Partie 2'!$J$4:$J$14,"",0)</f>
        <v>0</v>
      </c>
      <c r="V113" s="79">
        <f>_xlfn.XLOOKUP($B113,'Partie 2'!$I$4:$I$14,'Partie 2'!$J$4:$J$14,"",0)</f>
        <v>0</v>
      </c>
      <c r="W113" s="79">
        <f t="shared" si="42"/>
        <v>0</v>
      </c>
      <c r="X113" s="81">
        <f t="shared" si="43"/>
        <v>0</v>
      </c>
      <c r="Y113" s="81">
        <f t="shared" si="44"/>
        <v>0</v>
      </c>
      <c r="Z113" s="81">
        <f t="shared" si="45"/>
        <v>0</v>
      </c>
      <c r="AA113" s="79">
        <f>_xlfn.XLOOKUP($B113,'Partie 3'!$D$4:$D$14,'Partie 3'!$J$4:$J$14,"",0)</f>
        <v>0</v>
      </c>
      <c r="AB113" s="79">
        <f>_xlfn.XLOOKUP($B113,'Partie 3'!$E$4:$E$14,'Partie 3'!$J$4:$J$14,"",0)</f>
        <v>0</v>
      </c>
      <c r="AC113" s="79">
        <f>_xlfn.XLOOKUP($B113,'Partie 3'!$H$4:$H$14,'Partie 3'!$K$4:$K$14,"",0)</f>
        <v>0</v>
      </c>
      <c r="AD113" s="79">
        <f>_xlfn.XLOOKUP($B113,'Partie 3'!$I$4:$I$14,'Partie 3'!$K$4:$K$14,"",0)</f>
        <v>0</v>
      </c>
      <c r="AE113" s="79">
        <f>_xlfn.XLOOKUP($B113,'Partie 3'!$D$4:$D$14,'Partie 3'!$K$4:$K$14,"",0)</f>
        <v>0</v>
      </c>
      <c r="AF113" s="79">
        <f>_xlfn.XLOOKUP($B113,'Partie 3'!$E$4:$E$14,'Partie 3'!$K$4:$K$14,"",0)</f>
        <v>0</v>
      </c>
      <c r="AG113" s="79">
        <f>_xlfn.XLOOKUP($B113,'Partie 3'!$H$4:$H$14,'Partie 3'!$J$4:$J$14,"",0)</f>
        <v>0</v>
      </c>
      <c r="AH113" s="79">
        <f>_xlfn.XLOOKUP($B113,'Partie 3'!$I$4:$I$14,'Partie 3'!$K$4:$K$14,"",0)</f>
        <v>0</v>
      </c>
      <c r="AI113" s="79">
        <f t="shared" si="46"/>
        <v>0</v>
      </c>
      <c r="AJ113" s="82">
        <f t="shared" si="47"/>
        <v>0</v>
      </c>
      <c r="AK113" s="82">
        <f t="shared" si="48"/>
        <v>0</v>
      </c>
      <c r="AL113" s="82">
        <f t="shared" si="49"/>
        <v>0</v>
      </c>
      <c r="AM113" s="79">
        <f>_xlfn.XLOOKUP($B113,'Partie 4'!$D$4:$D$14,'Partie 4'!$J$4:$J$14,"",0)</f>
        <v>0</v>
      </c>
      <c r="AN113" s="79">
        <f>_xlfn.XLOOKUP($B113,'Partie 4'!$E$4:$E$14,'Partie 4'!$J$4:$J$14,"",0)</f>
        <v>0</v>
      </c>
      <c r="AO113" s="79">
        <f>_xlfn.XLOOKUP($B113,'Partie 4'!$H$4:$H$14,'Partie 4'!$K$4:$K$14,"",0)</f>
        <v>0</v>
      </c>
      <c r="AP113" s="79">
        <f>_xlfn.XLOOKUP($B113,'Partie 4'!$I$4:$I$14,'Partie 4'!$K$4:$K$14,"",0)</f>
        <v>0</v>
      </c>
      <c r="AQ113" s="79">
        <f>_xlfn.XLOOKUP($B113,'Partie 4'!$D$4:$D$14,'Partie 4'!$K$4:$K$14,"",0)</f>
        <v>0</v>
      </c>
      <c r="AR113" s="79">
        <f>_xlfn.XLOOKUP($B113,'Partie 4'!$E$4:$E$14,'Partie 4'!$K$4:$K$14,"",0)</f>
        <v>0</v>
      </c>
      <c r="AS113" s="79">
        <f>_xlfn.XLOOKUP($B113,'Partie 4'!$H$4:$H$14,'Partie 4'!$J$4:$J$14,"",0)</f>
        <v>0</v>
      </c>
      <c r="AT113" s="79">
        <f>_xlfn.XLOOKUP($B113,'Partie 4'!$I$4:$I$14,'Partie 4'!$J$4:$J$14,"",0)</f>
        <v>0</v>
      </c>
      <c r="AU113" s="79">
        <f t="shared" si="50"/>
        <v>0</v>
      </c>
      <c r="AV113" s="83">
        <f t="shared" si="51"/>
        <v>0</v>
      </c>
      <c r="AW113" s="83">
        <f t="shared" si="52"/>
        <v>0</v>
      </c>
      <c r="AX113" s="83">
        <f t="shared" si="53"/>
        <v>0</v>
      </c>
      <c r="AY113" s="84">
        <f t="shared" si="54"/>
        <v>0</v>
      </c>
      <c r="AZ113" s="79">
        <f t="shared" si="55"/>
        <v>0</v>
      </c>
      <c r="BA113" s="79">
        <f t="shared" si="56"/>
        <v>0</v>
      </c>
    </row>
    <row r="114" spans="2:53" ht="15.75" hidden="1" x14ac:dyDescent="0.2">
      <c r="B114" s="70" t="str">
        <f>IF(ISBLANK(Inscriptions!B110),"",Inscriptions!B110)</f>
        <v/>
      </c>
      <c r="C114" s="79">
        <f>_xlfn.XLOOKUP($B114,'Partie 1'!$D$4:$D$14,'Partie 1'!$J$4:$J$14,"",0)</f>
        <v>0</v>
      </c>
      <c r="D114" s="79">
        <f>_xlfn.XLOOKUP($B114,'Partie 1'!$E$4:$E$14,'Partie 1'!$J$4:$J$14,"",0)</f>
        <v>0</v>
      </c>
      <c r="E114" s="79">
        <f>_xlfn.XLOOKUP($B114,'Partie 1'!$H$4:$H$14,'Partie 1'!$K$4:$K$14,"",0)</f>
        <v>0</v>
      </c>
      <c r="F114" s="79">
        <f>_xlfn.XLOOKUP($B114,'Partie 1'!$I$4:$I$14,'Partie 1'!$K$4:$K$14,"",0)</f>
        <v>0</v>
      </c>
      <c r="G114" s="79">
        <f>_xlfn.XLOOKUP($B114,'Partie 1'!$D$4:$D$14,'Partie 1'!$K$4:$K$14,"",0)</f>
        <v>0</v>
      </c>
      <c r="H114" s="79">
        <f>_xlfn.XLOOKUP($B114,'Partie 1'!$E$4:$E$14,'Partie 1'!$K$4:$K$14,"",0)</f>
        <v>0</v>
      </c>
      <c r="I114" s="79">
        <f>_xlfn.XLOOKUP($B114,'Partie 1'!$H$4:$H$14,'Partie 1'!$J$4:$J$14,"",0)</f>
        <v>0</v>
      </c>
      <c r="J114" s="79">
        <f>_xlfn.XLOOKUP($B114,'Partie 1'!$I$4:$I$14,'Partie 1'!$J$4:$J$14,"",0)</f>
        <v>0</v>
      </c>
      <c r="K114" s="79">
        <f t="shared" si="38"/>
        <v>0</v>
      </c>
      <c r="L114" s="80">
        <f t="shared" si="39"/>
        <v>0</v>
      </c>
      <c r="M114" s="80">
        <f t="shared" si="40"/>
        <v>0</v>
      </c>
      <c r="N114" s="80">
        <f t="shared" si="41"/>
        <v>0</v>
      </c>
      <c r="O114" s="79">
        <f>_xlfn.XLOOKUP($B114,'Partie 2'!$D$4:$D$14,'Partie 2'!$J$4:$J$14,"",0)</f>
        <v>0</v>
      </c>
      <c r="P114" s="79">
        <f>_xlfn.XLOOKUP($B114,'Partie 2'!$E$4:$E$14,'Partie 2'!$J$4:$J$14,"",0)</f>
        <v>0</v>
      </c>
      <c r="Q114" s="79">
        <f>_xlfn.XLOOKUP($B114,'Partie 2'!$H$4:$H$14,'Partie 2'!$K$4:$K$14,"",0)</f>
        <v>0</v>
      </c>
      <c r="R114" s="79">
        <f>_xlfn.XLOOKUP($B114,'Partie 2'!$I$4:$I$14,'Partie 2'!$K$4:$K$14,"",0)</f>
        <v>0</v>
      </c>
      <c r="S114" s="79">
        <f>_xlfn.XLOOKUP($B114,'Partie 2'!$D$4:$D$14,'Partie 2'!$K$4:$K$14,"",0)</f>
        <v>0</v>
      </c>
      <c r="T114" s="79">
        <f>_xlfn.XLOOKUP($B114,'Partie 2'!$E$4:$E$14,'Partie 2'!$K$4:$K$14,"",0)</f>
        <v>0</v>
      </c>
      <c r="U114" s="79">
        <f>_xlfn.XLOOKUP($B114,'Partie 2'!$H$4:$H$14,'Partie 2'!$J$4:$J$14,"",0)</f>
        <v>0</v>
      </c>
      <c r="V114" s="79">
        <f>_xlfn.XLOOKUP($B114,'Partie 2'!$I$4:$I$14,'Partie 2'!$J$4:$J$14,"",0)</f>
        <v>0</v>
      </c>
      <c r="W114" s="79">
        <f t="shared" si="42"/>
        <v>0</v>
      </c>
      <c r="X114" s="81">
        <f t="shared" si="43"/>
        <v>0</v>
      </c>
      <c r="Y114" s="81">
        <f t="shared" si="44"/>
        <v>0</v>
      </c>
      <c r="Z114" s="81">
        <f t="shared" si="45"/>
        <v>0</v>
      </c>
      <c r="AA114" s="79">
        <f>_xlfn.XLOOKUP($B114,'Partie 3'!$D$4:$D$14,'Partie 3'!$J$4:$J$14,"",0)</f>
        <v>0</v>
      </c>
      <c r="AB114" s="79">
        <f>_xlfn.XLOOKUP($B114,'Partie 3'!$E$4:$E$14,'Partie 3'!$J$4:$J$14,"",0)</f>
        <v>0</v>
      </c>
      <c r="AC114" s="79">
        <f>_xlfn.XLOOKUP($B114,'Partie 3'!$H$4:$H$14,'Partie 3'!$K$4:$K$14,"",0)</f>
        <v>0</v>
      </c>
      <c r="AD114" s="79">
        <f>_xlfn.XLOOKUP($B114,'Partie 3'!$I$4:$I$14,'Partie 3'!$K$4:$K$14,"",0)</f>
        <v>0</v>
      </c>
      <c r="AE114" s="79">
        <f>_xlfn.XLOOKUP($B114,'Partie 3'!$D$4:$D$14,'Partie 3'!$K$4:$K$14,"",0)</f>
        <v>0</v>
      </c>
      <c r="AF114" s="79">
        <f>_xlfn.XLOOKUP($B114,'Partie 3'!$E$4:$E$14,'Partie 3'!$K$4:$K$14,"",0)</f>
        <v>0</v>
      </c>
      <c r="AG114" s="79">
        <f>_xlfn.XLOOKUP($B114,'Partie 3'!$H$4:$H$14,'Partie 3'!$J$4:$J$14,"",0)</f>
        <v>0</v>
      </c>
      <c r="AH114" s="79">
        <f>_xlfn.XLOOKUP($B114,'Partie 3'!$I$4:$I$14,'Partie 3'!$K$4:$K$14,"",0)</f>
        <v>0</v>
      </c>
      <c r="AI114" s="79">
        <f t="shared" si="46"/>
        <v>0</v>
      </c>
      <c r="AJ114" s="82">
        <f t="shared" si="47"/>
        <v>0</v>
      </c>
      <c r="AK114" s="82">
        <f t="shared" si="48"/>
        <v>0</v>
      </c>
      <c r="AL114" s="82">
        <f t="shared" si="49"/>
        <v>0</v>
      </c>
      <c r="AM114" s="79">
        <f>_xlfn.XLOOKUP($B114,'Partie 4'!$D$4:$D$14,'Partie 4'!$J$4:$J$14,"",0)</f>
        <v>0</v>
      </c>
      <c r="AN114" s="79">
        <f>_xlfn.XLOOKUP($B114,'Partie 4'!$E$4:$E$14,'Partie 4'!$J$4:$J$14,"",0)</f>
        <v>0</v>
      </c>
      <c r="AO114" s="79">
        <f>_xlfn.XLOOKUP($B114,'Partie 4'!$H$4:$H$14,'Partie 4'!$K$4:$K$14,"",0)</f>
        <v>0</v>
      </c>
      <c r="AP114" s="79">
        <f>_xlfn.XLOOKUP($B114,'Partie 4'!$I$4:$I$14,'Partie 4'!$K$4:$K$14,"",0)</f>
        <v>0</v>
      </c>
      <c r="AQ114" s="79">
        <f>_xlfn.XLOOKUP($B114,'Partie 4'!$D$4:$D$14,'Partie 4'!$K$4:$K$14,"",0)</f>
        <v>0</v>
      </c>
      <c r="AR114" s="79">
        <f>_xlfn.XLOOKUP($B114,'Partie 4'!$E$4:$E$14,'Partie 4'!$K$4:$K$14,"",0)</f>
        <v>0</v>
      </c>
      <c r="AS114" s="79">
        <f>_xlfn.XLOOKUP($B114,'Partie 4'!$H$4:$H$14,'Partie 4'!$J$4:$J$14,"",0)</f>
        <v>0</v>
      </c>
      <c r="AT114" s="79">
        <f>_xlfn.XLOOKUP($B114,'Partie 4'!$I$4:$I$14,'Partie 4'!$J$4:$J$14,"",0)</f>
        <v>0</v>
      </c>
      <c r="AU114" s="79">
        <f t="shared" si="50"/>
        <v>0</v>
      </c>
      <c r="AV114" s="83">
        <f t="shared" si="51"/>
        <v>0</v>
      </c>
      <c r="AW114" s="83">
        <f t="shared" si="52"/>
        <v>0</v>
      </c>
      <c r="AX114" s="83">
        <f t="shared" si="53"/>
        <v>0</v>
      </c>
      <c r="AY114" s="84">
        <f t="shared" si="54"/>
        <v>0</v>
      </c>
      <c r="AZ114" s="79">
        <f t="shared" si="55"/>
        <v>0</v>
      </c>
      <c r="BA114" s="79">
        <f t="shared" si="56"/>
        <v>0</v>
      </c>
    </row>
    <row r="115" spans="2:53" ht="15.75" hidden="1" x14ac:dyDescent="0.2">
      <c r="B115" s="70" t="str">
        <f>IF(ISBLANK(Inscriptions!B111),"",Inscriptions!B111)</f>
        <v/>
      </c>
      <c r="C115" s="79">
        <f>_xlfn.XLOOKUP($B115,'Partie 1'!$D$4:$D$14,'Partie 1'!$J$4:$J$14,"",0)</f>
        <v>0</v>
      </c>
      <c r="D115" s="79">
        <f>_xlfn.XLOOKUP($B115,'Partie 1'!$E$4:$E$14,'Partie 1'!$J$4:$J$14,"",0)</f>
        <v>0</v>
      </c>
      <c r="E115" s="79">
        <f>_xlfn.XLOOKUP($B115,'Partie 1'!$H$4:$H$14,'Partie 1'!$K$4:$K$14,"",0)</f>
        <v>0</v>
      </c>
      <c r="F115" s="79">
        <f>_xlfn.XLOOKUP($B115,'Partie 1'!$I$4:$I$14,'Partie 1'!$K$4:$K$14,"",0)</f>
        <v>0</v>
      </c>
      <c r="G115" s="79">
        <f>_xlfn.XLOOKUP($B115,'Partie 1'!$D$4:$D$14,'Partie 1'!$K$4:$K$14,"",0)</f>
        <v>0</v>
      </c>
      <c r="H115" s="79">
        <f>_xlfn.XLOOKUP($B115,'Partie 1'!$E$4:$E$14,'Partie 1'!$K$4:$K$14,"",0)</f>
        <v>0</v>
      </c>
      <c r="I115" s="79">
        <f>_xlfn.XLOOKUP($B115,'Partie 1'!$H$4:$H$14,'Partie 1'!$J$4:$J$14,"",0)</f>
        <v>0</v>
      </c>
      <c r="J115" s="79">
        <f>_xlfn.XLOOKUP($B115,'Partie 1'!$I$4:$I$14,'Partie 1'!$J$4:$J$14,"",0)</f>
        <v>0</v>
      </c>
      <c r="K115" s="79">
        <f t="shared" si="38"/>
        <v>0</v>
      </c>
      <c r="L115" s="80">
        <f t="shared" si="39"/>
        <v>0</v>
      </c>
      <c r="M115" s="80">
        <f t="shared" si="40"/>
        <v>0</v>
      </c>
      <c r="N115" s="80">
        <f t="shared" si="41"/>
        <v>0</v>
      </c>
      <c r="O115" s="79">
        <f>_xlfn.XLOOKUP($B115,'Partie 2'!$D$4:$D$14,'Partie 2'!$J$4:$J$14,"",0)</f>
        <v>0</v>
      </c>
      <c r="P115" s="79">
        <f>_xlfn.XLOOKUP($B115,'Partie 2'!$E$4:$E$14,'Partie 2'!$J$4:$J$14,"",0)</f>
        <v>0</v>
      </c>
      <c r="Q115" s="79">
        <f>_xlfn.XLOOKUP($B115,'Partie 2'!$H$4:$H$14,'Partie 2'!$K$4:$K$14,"",0)</f>
        <v>0</v>
      </c>
      <c r="R115" s="79">
        <f>_xlfn.XLOOKUP($B115,'Partie 2'!$I$4:$I$14,'Partie 2'!$K$4:$K$14,"",0)</f>
        <v>0</v>
      </c>
      <c r="S115" s="79">
        <f>_xlfn.XLOOKUP($B115,'Partie 2'!$D$4:$D$14,'Partie 2'!$K$4:$K$14,"",0)</f>
        <v>0</v>
      </c>
      <c r="T115" s="79">
        <f>_xlfn.XLOOKUP($B115,'Partie 2'!$E$4:$E$14,'Partie 2'!$K$4:$K$14,"",0)</f>
        <v>0</v>
      </c>
      <c r="U115" s="79">
        <f>_xlfn.XLOOKUP($B115,'Partie 2'!$H$4:$H$14,'Partie 2'!$J$4:$J$14,"",0)</f>
        <v>0</v>
      </c>
      <c r="V115" s="79">
        <f>_xlfn.XLOOKUP($B115,'Partie 2'!$I$4:$I$14,'Partie 2'!$J$4:$J$14,"",0)</f>
        <v>0</v>
      </c>
      <c r="W115" s="79">
        <f t="shared" si="42"/>
        <v>0</v>
      </c>
      <c r="X115" s="81">
        <f t="shared" si="43"/>
        <v>0</v>
      </c>
      <c r="Y115" s="81">
        <f t="shared" si="44"/>
        <v>0</v>
      </c>
      <c r="Z115" s="81">
        <f t="shared" si="45"/>
        <v>0</v>
      </c>
      <c r="AA115" s="79">
        <f>_xlfn.XLOOKUP($B115,'Partie 3'!$D$4:$D$14,'Partie 3'!$J$4:$J$14,"",0)</f>
        <v>0</v>
      </c>
      <c r="AB115" s="79">
        <f>_xlfn.XLOOKUP($B115,'Partie 3'!$E$4:$E$14,'Partie 3'!$J$4:$J$14,"",0)</f>
        <v>0</v>
      </c>
      <c r="AC115" s="79">
        <f>_xlfn.XLOOKUP($B115,'Partie 3'!$H$4:$H$14,'Partie 3'!$K$4:$K$14,"",0)</f>
        <v>0</v>
      </c>
      <c r="AD115" s="79">
        <f>_xlfn.XLOOKUP($B115,'Partie 3'!$I$4:$I$14,'Partie 3'!$K$4:$K$14,"",0)</f>
        <v>0</v>
      </c>
      <c r="AE115" s="79">
        <f>_xlfn.XLOOKUP($B115,'Partie 3'!$D$4:$D$14,'Partie 3'!$K$4:$K$14,"",0)</f>
        <v>0</v>
      </c>
      <c r="AF115" s="79">
        <f>_xlfn.XLOOKUP($B115,'Partie 3'!$E$4:$E$14,'Partie 3'!$K$4:$K$14,"",0)</f>
        <v>0</v>
      </c>
      <c r="AG115" s="79">
        <f>_xlfn.XLOOKUP($B115,'Partie 3'!$H$4:$H$14,'Partie 3'!$J$4:$J$14,"",0)</f>
        <v>0</v>
      </c>
      <c r="AH115" s="79">
        <f>_xlfn.XLOOKUP($B115,'Partie 3'!$I$4:$I$14,'Partie 3'!$K$4:$K$14,"",0)</f>
        <v>0</v>
      </c>
      <c r="AI115" s="79">
        <f t="shared" si="46"/>
        <v>0</v>
      </c>
      <c r="AJ115" s="82">
        <f t="shared" si="47"/>
        <v>0</v>
      </c>
      <c r="AK115" s="82">
        <f t="shared" si="48"/>
        <v>0</v>
      </c>
      <c r="AL115" s="82">
        <f t="shared" si="49"/>
        <v>0</v>
      </c>
      <c r="AM115" s="79">
        <f>_xlfn.XLOOKUP($B115,'Partie 4'!$D$4:$D$14,'Partie 4'!$J$4:$J$14,"",0)</f>
        <v>0</v>
      </c>
      <c r="AN115" s="79">
        <f>_xlfn.XLOOKUP($B115,'Partie 4'!$E$4:$E$14,'Partie 4'!$J$4:$J$14,"",0)</f>
        <v>0</v>
      </c>
      <c r="AO115" s="79">
        <f>_xlfn.XLOOKUP($B115,'Partie 4'!$H$4:$H$14,'Partie 4'!$K$4:$K$14,"",0)</f>
        <v>0</v>
      </c>
      <c r="AP115" s="79">
        <f>_xlfn.XLOOKUP($B115,'Partie 4'!$I$4:$I$14,'Partie 4'!$K$4:$K$14,"",0)</f>
        <v>0</v>
      </c>
      <c r="AQ115" s="79">
        <f>_xlfn.XLOOKUP($B115,'Partie 4'!$D$4:$D$14,'Partie 4'!$K$4:$K$14,"",0)</f>
        <v>0</v>
      </c>
      <c r="AR115" s="79">
        <f>_xlfn.XLOOKUP($B115,'Partie 4'!$E$4:$E$14,'Partie 4'!$K$4:$K$14,"",0)</f>
        <v>0</v>
      </c>
      <c r="AS115" s="79">
        <f>_xlfn.XLOOKUP($B115,'Partie 4'!$H$4:$H$14,'Partie 4'!$J$4:$J$14,"",0)</f>
        <v>0</v>
      </c>
      <c r="AT115" s="79">
        <f>_xlfn.XLOOKUP($B115,'Partie 4'!$I$4:$I$14,'Partie 4'!$J$4:$J$14,"",0)</f>
        <v>0</v>
      </c>
      <c r="AU115" s="79">
        <f t="shared" si="50"/>
        <v>0</v>
      </c>
      <c r="AV115" s="83">
        <f t="shared" si="51"/>
        <v>0</v>
      </c>
      <c r="AW115" s="83">
        <f t="shared" si="52"/>
        <v>0</v>
      </c>
      <c r="AX115" s="83">
        <f t="shared" si="53"/>
        <v>0</v>
      </c>
      <c r="AY115" s="84">
        <f t="shared" si="54"/>
        <v>0</v>
      </c>
      <c r="AZ115" s="79">
        <f t="shared" si="55"/>
        <v>0</v>
      </c>
      <c r="BA115" s="79">
        <f t="shared" si="56"/>
        <v>0</v>
      </c>
    </row>
    <row r="116" spans="2:53" ht="15.75" hidden="1" x14ac:dyDescent="0.2">
      <c r="B116" s="70" t="str">
        <f>IF(ISBLANK(Inscriptions!B112),"",Inscriptions!B112)</f>
        <v/>
      </c>
      <c r="C116" s="79">
        <f>_xlfn.XLOOKUP($B116,'Partie 1'!$D$4:$D$14,'Partie 1'!$J$4:$J$14,"",0)</f>
        <v>0</v>
      </c>
      <c r="D116" s="79">
        <f>_xlfn.XLOOKUP($B116,'Partie 1'!$E$4:$E$14,'Partie 1'!$J$4:$J$14,"",0)</f>
        <v>0</v>
      </c>
      <c r="E116" s="79">
        <f>_xlfn.XLOOKUP($B116,'Partie 1'!$H$4:$H$14,'Partie 1'!$K$4:$K$14,"",0)</f>
        <v>0</v>
      </c>
      <c r="F116" s="79">
        <f>_xlfn.XLOOKUP($B116,'Partie 1'!$I$4:$I$14,'Partie 1'!$K$4:$K$14,"",0)</f>
        <v>0</v>
      </c>
      <c r="G116" s="79">
        <f>_xlfn.XLOOKUP($B116,'Partie 1'!$D$4:$D$14,'Partie 1'!$K$4:$K$14,"",0)</f>
        <v>0</v>
      </c>
      <c r="H116" s="79">
        <f>_xlfn.XLOOKUP($B116,'Partie 1'!$E$4:$E$14,'Partie 1'!$K$4:$K$14,"",0)</f>
        <v>0</v>
      </c>
      <c r="I116" s="79">
        <f>_xlfn.XLOOKUP($B116,'Partie 1'!$H$4:$H$14,'Partie 1'!$J$4:$J$14,"",0)</f>
        <v>0</v>
      </c>
      <c r="J116" s="79">
        <f>_xlfn.XLOOKUP($B116,'Partie 1'!$I$4:$I$14,'Partie 1'!$J$4:$J$14,"",0)</f>
        <v>0</v>
      </c>
      <c r="K116" s="79">
        <f t="shared" si="38"/>
        <v>0</v>
      </c>
      <c r="L116" s="80">
        <f t="shared" si="39"/>
        <v>0</v>
      </c>
      <c r="M116" s="80">
        <f t="shared" si="40"/>
        <v>0</v>
      </c>
      <c r="N116" s="80">
        <f t="shared" si="41"/>
        <v>0</v>
      </c>
      <c r="O116" s="79">
        <f>_xlfn.XLOOKUP($B116,'Partie 2'!$D$4:$D$14,'Partie 2'!$J$4:$J$14,"",0)</f>
        <v>0</v>
      </c>
      <c r="P116" s="79">
        <f>_xlfn.XLOOKUP($B116,'Partie 2'!$E$4:$E$14,'Partie 2'!$J$4:$J$14,"",0)</f>
        <v>0</v>
      </c>
      <c r="Q116" s="79">
        <f>_xlfn.XLOOKUP($B116,'Partie 2'!$H$4:$H$14,'Partie 2'!$K$4:$K$14,"",0)</f>
        <v>0</v>
      </c>
      <c r="R116" s="79">
        <f>_xlfn.XLOOKUP($B116,'Partie 2'!$I$4:$I$14,'Partie 2'!$K$4:$K$14,"",0)</f>
        <v>0</v>
      </c>
      <c r="S116" s="79">
        <f>_xlfn.XLOOKUP($B116,'Partie 2'!$D$4:$D$14,'Partie 2'!$K$4:$K$14,"",0)</f>
        <v>0</v>
      </c>
      <c r="T116" s="79">
        <f>_xlfn.XLOOKUP($B116,'Partie 2'!$E$4:$E$14,'Partie 2'!$K$4:$K$14,"",0)</f>
        <v>0</v>
      </c>
      <c r="U116" s="79">
        <f>_xlfn.XLOOKUP($B116,'Partie 2'!$H$4:$H$14,'Partie 2'!$J$4:$J$14,"",0)</f>
        <v>0</v>
      </c>
      <c r="V116" s="79">
        <f>_xlfn.XLOOKUP($B116,'Partie 2'!$I$4:$I$14,'Partie 2'!$J$4:$J$14,"",0)</f>
        <v>0</v>
      </c>
      <c r="W116" s="79">
        <f t="shared" si="42"/>
        <v>0</v>
      </c>
      <c r="X116" s="81">
        <f t="shared" si="43"/>
        <v>0</v>
      </c>
      <c r="Y116" s="81">
        <f t="shared" si="44"/>
        <v>0</v>
      </c>
      <c r="Z116" s="81">
        <f t="shared" si="45"/>
        <v>0</v>
      </c>
      <c r="AA116" s="79">
        <f>_xlfn.XLOOKUP($B116,'Partie 3'!$D$4:$D$14,'Partie 3'!$J$4:$J$14,"",0)</f>
        <v>0</v>
      </c>
      <c r="AB116" s="79">
        <f>_xlfn.XLOOKUP($B116,'Partie 3'!$E$4:$E$14,'Partie 3'!$J$4:$J$14,"",0)</f>
        <v>0</v>
      </c>
      <c r="AC116" s="79">
        <f>_xlfn.XLOOKUP($B116,'Partie 3'!$H$4:$H$14,'Partie 3'!$K$4:$K$14,"",0)</f>
        <v>0</v>
      </c>
      <c r="AD116" s="79">
        <f>_xlfn.XLOOKUP($B116,'Partie 3'!$I$4:$I$14,'Partie 3'!$K$4:$K$14,"",0)</f>
        <v>0</v>
      </c>
      <c r="AE116" s="79">
        <f>_xlfn.XLOOKUP($B116,'Partie 3'!$D$4:$D$14,'Partie 3'!$K$4:$K$14,"",0)</f>
        <v>0</v>
      </c>
      <c r="AF116" s="79">
        <f>_xlfn.XLOOKUP($B116,'Partie 3'!$E$4:$E$14,'Partie 3'!$K$4:$K$14,"",0)</f>
        <v>0</v>
      </c>
      <c r="AG116" s="79">
        <f>_xlfn.XLOOKUP($B116,'Partie 3'!$H$4:$H$14,'Partie 3'!$J$4:$J$14,"",0)</f>
        <v>0</v>
      </c>
      <c r="AH116" s="79">
        <f>_xlfn.XLOOKUP($B116,'Partie 3'!$I$4:$I$14,'Partie 3'!$K$4:$K$14,"",0)</f>
        <v>0</v>
      </c>
      <c r="AI116" s="79">
        <f t="shared" si="46"/>
        <v>0</v>
      </c>
      <c r="AJ116" s="82">
        <f t="shared" si="47"/>
        <v>0</v>
      </c>
      <c r="AK116" s="82">
        <f t="shared" si="48"/>
        <v>0</v>
      </c>
      <c r="AL116" s="82">
        <f t="shared" si="49"/>
        <v>0</v>
      </c>
      <c r="AM116" s="79">
        <f>_xlfn.XLOOKUP($B116,'Partie 4'!$D$4:$D$14,'Partie 4'!$J$4:$J$14,"",0)</f>
        <v>0</v>
      </c>
      <c r="AN116" s="79">
        <f>_xlfn.XLOOKUP($B116,'Partie 4'!$E$4:$E$14,'Partie 4'!$J$4:$J$14,"",0)</f>
        <v>0</v>
      </c>
      <c r="AO116" s="79">
        <f>_xlfn.XLOOKUP($B116,'Partie 4'!$H$4:$H$14,'Partie 4'!$K$4:$K$14,"",0)</f>
        <v>0</v>
      </c>
      <c r="AP116" s="79">
        <f>_xlfn.XLOOKUP($B116,'Partie 4'!$I$4:$I$14,'Partie 4'!$K$4:$K$14,"",0)</f>
        <v>0</v>
      </c>
      <c r="AQ116" s="79">
        <f>_xlfn.XLOOKUP($B116,'Partie 4'!$D$4:$D$14,'Partie 4'!$K$4:$K$14,"",0)</f>
        <v>0</v>
      </c>
      <c r="AR116" s="79">
        <f>_xlfn.XLOOKUP($B116,'Partie 4'!$E$4:$E$14,'Partie 4'!$K$4:$K$14,"",0)</f>
        <v>0</v>
      </c>
      <c r="AS116" s="79">
        <f>_xlfn.XLOOKUP($B116,'Partie 4'!$H$4:$H$14,'Partie 4'!$J$4:$J$14,"",0)</f>
        <v>0</v>
      </c>
      <c r="AT116" s="79">
        <f>_xlfn.XLOOKUP($B116,'Partie 4'!$I$4:$I$14,'Partie 4'!$J$4:$J$14,"",0)</f>
        <v>0</v>
      </c>
      <c r="AU116" s="79">
        <f t="shared" si="50"/>
        <v>0</v>
      </c>
      <c r="AV116" s="83">
        <f t="shared" si="51"/>
        <v>0</v>
      </c>
      <c r="AW116" s="83">
        <f t="shared" si="52"/>
        <v>0</v>
      </c>
      <c r="AX116" s="83">
        <f t="shared" si="53"/>
        <v>0</v>
      </c>
      <c r="AY116" s="84">
        <f t="shared" si="54"/>
        <v>0</v>
      </c>
      <c r="AZ116" s="79">
        <f t="shared" si="55"/>
        <v>0</v>
      </c>
      <c r="BA116" s="79">
        <f t="shared" si="56"/>
        <v>0</v>
      </c>
    </row>
    <row r="117" spans="2:53" ht="15.75" hidden="1" x14ac:dyDescent="0.2">
      <c r="B117" s="70" t="str">
        <f>IF(ISBLANK(Inscriptions!B113),"",Inscriptions!B113)</f>
        <v/>
      </c>
      <c r="C117" s="79">
        <f>_xlfn.XLOOKUP($B117,'Partie 1'!$D$4:$D$14,'Partie 1'!$J$4:$J$14,"",0)</f>
        <v>0</v>
      </c>
      <c r="D117" s="79">
        <f>_xlfn.XLOOKUP($B117,'Partie 1'!$E$4:$E$14,'Partie 1'!$J$4:$J$14,"",0)</f>
        <v>0</v>
      </c>
      <c r="E117" s="79">
        <f>_xlfn.XLOOKUP($B117,'Partie 1'!$H$4:$H$14,'Partie 1'!$K$4:$K$14,"",0)</f>
        <v>0</v>
      </c>
      <c r="F117" s="79">
        <f>_xlfn.XLOOKUP($B117,'Partie 1'!$I$4:$I$14,'Partie 1'!$K$4:$K$14,"",0)</f>
        <v>0</v>
      </c>
      <c r="G117" s="79">
        <f>_xlfn.XLOOKUP($B117,'Partie 1'!$D$4:$D$14,'Partie 1'!$K$4:$K$14,"",0)</f>
        <v>0</v>
      </c>
      <c r="H117" s="79">
        <f>_xlfn.XLOOKUP($B117,'Partie 1'!$E$4:$E$14,'Partie 1'!$K$4:$K$14,"",0)</f>
        <v>0</v>
      </c>
      <c r="I117" s="79">
        <f>_xlfn.XLOOKUP($B117,'Partie 1'!$H$4:$H$14,'Partie 1'!$J$4:$J$14,"",0)</f>
        <v>0</v>
      </c>
      <c r="J117" s="79">
        <f>_xlfn.XLOOKUP($B117,'Partie 1'!$I$4:$I$14,'Partie 1'!$J$4:$J$14,"",0)</f>
        <v>0</v>
      </c>
      <c r="K117" s="79">
        <f t="shared" si="38"/>
        <v>0</v>
      </c>
      <c r="L117" s="80">
        <f t="shared" si="39"/>
        <v>0</v>
      </c>
      <c r="M117" s="80">
        <f t="shared" si="40"/>
        <v>0</v>
      </c>
      <c r="N117" s="80">
        <f t="shared" si="41"/>
        <v>0</v>
      </c>
      <c r="O117" s="79">
        <f>_xlfn.XLOOKUP($B117,'Partie 2'!$D$4:$D$14,'Partie 2'!$J$4:$J$14,"",0)</f>
        <v>0</v>
      </c>
      <c r="P117" s="79">
        <f>_xlfn.XLOOKUP($B117,'Partie 2'!$E$4:$E$14,'Partie 2'!$J$4:$J$14,"",0)</f>
        <v>0</v>
      </c>
      <c r="Q117" s="79">
        <f>_xlfn.XLOOKUP($B117,'Partie 2'!$H$4:$H$14,'Partie 2'!$K$4:$K$14,"",0)</f>
        <v>0</v>
      </c>
      <c r="R117" s="79">
        <f>_xlfn.XLOOKUP($B117,'Partie 2'!$I$4:$I$14,'Partie 2'!$K$4:$K$14,"",0)</f>
        <v>0</v>
      </c>
      <c r="S117" s="79">
        <f>_xlfn.XLOOKUP($B117,'Partie 2'!$D$4:$D$14,'Partie 2'!$K$4:$K$14,"",0)</f>
        <v>0</v>
      </c>
      <c r="T117" s="79">
        <f>_xlfn.XLOOKUP($B117,'Partie 2'!$E$4:$E$14,'Partie 2'!$K$4:$K$14,"",0)</f>
        <v>0</v>
      </c>
      <c r="U117" s="79">
        <f>_xlfn.XLOOKUP($B117,'Partie 2'!$H$4:$H$14,'Partie 2'!$J$4:$J$14,"",0)</f>
        <v>0</v>
      </c>
      <c r="V117" s="79">
        <f>_xlfn.XLOOKUP($B117,'Partie 2'!$I$4:$I$14,'Partie 2'!$J$4:$J$14,"",0)</f>
        <v>0</v>
      </c>
      <c r="W117" s="79">
        <f t="shared" si="42"/>
        <v>0</v>
      </c>
      <c r="X117" s="81">
        <f t="shared" si="43"/>
        <v>0</v>
      </c>
      <c r="Y117" s="81">
        <f t="shared" si="44"/>
        <v>0</v>
      </c>
      <c r="Z117" s="81">
        <f t="shared" si="45"/>
        <v>0</v>
      </c>
      <c r="AA117" s="79">
        <f>_xlfn.XLOOKUP($B117,'Partie 3'!$D$4:$D$14,'Partie 3'!$J$4:$J$14,"",0)</f>
        <v>0</v>
      </c>
      <c r="AB117" s="79">
        <f>_xlfn.XLOOKUP($B117,'Partie 3'!$E$4:$E$14,'Partie 3'!$J$4:$J$14,"",0)</f>
        <v>0</v>
      </c>
      <c r="AC117" s="79">
        <f>_xlfn.XLOOKUP($B117,'Partie 3'!$H$4:$H$14,'Partie 3'!$K$4:$K$14,"",0)</f>
        <v>0</v>
      </c>
      <c r="AD117" s="79">
        <f>_xlfn.XLOOKUP($B117,'Partie 3'!$I$4:$I$14,'Partie 3'!$K$4:$K$14,"",0)</f>
        <v>0</v>
      </c>
      <c r="AE117" s="79">
        <f>_xlfn.XLOOKUP($B117,'Partie 3'!$D$4:$D$14,'Partie 3'!$K$4:$K$14,"",0)</f>
        <v>0</v>
      </c>
      <c r="AF117" s="79">
        <f>_xlfn.XLOOKUP($B117,'Partie 3'!$E$4:$E$14,'Partie 3'!$K$4:$K$14,"",0)</f>
        <v>0</v>
      </c>
      <c r="AG117" s="79">
        <f>_xlfn.XLOOKUP($B117,'Partie 3'!$H$4:$H$14,'Partie 3'!$J$4:$J$14,"",0)</f>
        <v>0</v>
      </c>
      <c r="AH117" s="79">
        <f>_xlfn.XLOOKUP($B117,'Partie 3'!$I$4:$I$14,'Partie 3'!$K$4:$K$14,"",0)</f>
        <v>0</v>
      </c>
      <c r="AI117" s="79">
        <f t="shared" si="46"/>
        <v>0</v>
      </c>
      <c r="AJ117" s="82">
        <f t="shared" si="47"/>
        <v>0</v>
      </c>
      <c r="AK117" s="82">
        <f t="shared" si="48"/>
        <v>0</v>
      </c>
      <c r="AL117" s="82">
        <f t="shared" si="49"/>
        <v>0</v>
      </c>
      <c r="AM117" s="79">
        <f>_xlfn.XLOOKUP($B117,'Partie 4'!$D$4:$D$14,'Partie 4'!$J$4:$J$14,"",0)</f>
        <v>0</v>
      </c>
      <c r="AN117" s="79">
        <f>_xlfn.XLOOKUP($B117,'Partie 4'!$E$4:$E$14,'Partie 4'!$J$4:$J$14,"",0)</f>
        <v>0</v>
      </c>
      <c r="AO117" s="79">
        <f>_xlfn.XLOOKUP($B117,'Partie 4'!$H$4:$H$14,'Partie 4'!$K$4:$K$14,"",0)</f>
        <v>0</v>
      </c>
      <c r="AP117" s="79">
        <f>_xlfn.XLOOKUP($B117,'Partie 4'!$I$4:$I$14,'Partie 4'!$K$4:$K$14,"",0)</f>
        <v>0</v>
      </c>
      <c r="AQ117" s="79">
        <f>_xlfn.XLOOKUP($B117,'Partie 4'!$D$4:$D$14,'Partie 4'!$K$4:$K$14,"",0)</f>
        <v>0</v>
      </c>
      <c r="AR117" s="79">
        <f>_xlfn.XLOOKUP($B117,'Partie 4'!$E$4:$E$14,'Partie 4'!$K$4:$K$14,"",0)</f>
        <v>0</v>
      </c>
      <c r="AS117" s="79">
        <f>_xlfn.XLOOKUP($B117,'Partie 4'!$H$4:$H$14,'Partie 4'!$J$4:$J$14,"",0)</f>
        <v>0</v>
      </c>
      <c r="AT117" s="79">
        <f>_xlfn.XLOOKUP($B117,'Partie 4'!$I$4:$I$14,'Partie 4'!$J$4:$J$14,"",0)</f>
        <v>0</v>
      </c>
      <c r="AU117" s="79">
        <f t="shared" si="50"/>
        <v>0</v>
      </c>
      <c r="AV117" s="83">
        <f t="shared" si="51"/>
        <v>0</v>
      </c>
      <c r="AW117" s="83">
        <f t="shared" si="52"/>
        <v>0</v>
      </c>
      <c r="AX117" s="83">
        <f t="shared" si="53"/>
        <v>0</v>
      </c>
      <c r="AY117" s="84">
        <f t="shared" si="54"/>
        <v>0</v>
      </c>
      <c r="AZ117" s="79">
        <f t="shared" si="55"/>
        <v>0</v>
      </c>
      <c r="BA117" s="79">
        <f t="shared" si="56"/>
        <v>0</v>
      </c>
    </row>
    <row r="118" spans="2:53" ht="15.75" hidden="1" x14ac:dyDescent="0.2">
      <c r="B118" s="70" t="str">
        <f>IF(ISBLANK(Inscriptions!B114),"",Inscriptions!B114)</f>
        <v/>
      </c>
      <c r="C118" s="79">
        <f>_xlfn.XLOOKUP($B118,'Partie 1'!$D$4:$D$14,'Partie 1'!$J$4:$J$14,"",0)</f>
        <v>0</v>
      </c>
      <c r="D118" s="79">
        <f>_xlfn.XLOOKUP($B118,'Partie 1'!$E$4:$E$14,'Partie 1'!$J$4:$J$14,"",0)</f>
        <v>0</v>
      </c>
      <c r="E118" s="79">
        <f>_xlfn.XLOOKUP($B118,'Partie 1'!$H$4:$H$14,'Partie 1'!$K$4:$K$14,"",0)</f>
        <v>0</v>
      </c>
      <c r="F118" s="79">
        <f>_xlfn.XLOOKUP($B118,'Partie 1'!$I$4:$I$14,'Partie 1'!$K$4:$K$14,"",0)</f>
        <v>0</v>
      </c>
      <c r="G118" s="79">
        <f>_xlfn.XLOOKUP($B118,'Partie 1'!$D$4:$D$14,'Partie 1'!$K$4:$K$14,"",0)</f>
        <v>0</v>
      </c>
      <c r="H118" s="79">
        <f>_xlfn.XLOOKUP($B118,'Partie 1'!$E$4:$E$14,'Partie 1'!$K$4:$K$14,"",0)</f>
        <v>0</v>
      </c>
      <c r="I118" s="79">
        <f>_xlfn.XLOOKUP($B118,'Partie 1'!$H$4:$H$14,'Partie 1'!$J$4:$J$14,"",0)</f>
        <v>0</v>
      </c>
      <c r="J118" s="79">
        <f>_xlfn.XLOOKUP($B118,'Partie 1'!$I$4:$I$14,'Partie 1'!$J$4:$J$14,"",0)</f>
        <v>0</v>
      </c>
      <c r="K118" s="79">
        <f t="shared" si="38"/>
        <v>0</v>
      </c>
      <c r="L118" s="80">
        <f t="shared" si="39"/>
        <v>0</v>
      </c>
      <c r="M118" s="80">
        <f t="shared" si="40"/>
        <v>0</v>
      </c>
      <c r="N118" s="80">
        <f t="shared" si="41"/>
        <v>0</v>
      </c>
      <c r="O118" s="79">
        <f>_xlfn.XLOOKUP($B118,'Partie 2'!$D$4:$D$14,'Partie 2'!$J$4:$J$14,"",0)</f>
        <v>0</v>
      </c>
      <c r="P118" s="79">
        <f>_xlfn.XLOOKUP($B118,'Partie 2'!$E$4:$E$14,'Partie 2'!$J$4:$J$14,"",0)</f>
        <v>0</v>
      </c>
      <c r="Q118" s="79">
        <f>_xlfn.XLOOKUP($B118,'Partie 2'!$H$4:$H$14,'Partie 2'!$K$4:$K$14,"",0)</f>
        <v>0</v>
      </c>
      <c r="R118" s="79">
        <f>_xlfn.XLOOKUP($B118,'Partie 2'!$I$4:$I$14,'Partie 2'!$K$4:$K$14,"",0)</f>
        <v>0</v>
      </c>
      <c r="S118" s="79">
        <f>_xlfn.XLOOKUP($B118,'Partie 2'!$D$4:$D$14,'Partie 2'!$K$4:$K$14,"",0)</f>
        <v>0</v>
      </c>
      <c r="T118" s="79">
        <f>_xlfn.XLOOKUP($B118,'Partie 2'!$E$4:$E$14,'Partie 2'!$K$4:$K$14,"",0)</f>
        <v>0</v>
      </c>
      <c r="U118" s="79">
        <f>_xlfn.XLOOKUP($B118,'Partie 2'!$H$4:$H$14,'Partie 2'!$J$4:$J$14,"",0)</f>
        <v>0</v>
      </c>
      <c r="V118" s="79">
        <f>_xlfn.XLOOKUP($B118,'Partie 2'!$I$4:$I$14,'Partie 2'!$J$4:$J$14,"",0)</f>
        <v>0</v>
      </c>
      <c r="W118" s="79">
        <f t="shared" si="42"/>
        <v>0</v>
      </c>
      <c r="X118" s="81">
        <f t="shared" si="43"/>
        <v>0</v>
      </c>
      <c r="Y118" s="81">
        <f t="shared" si="44"/>
        <v>0</v>
      </c>
      <c r="Z118" s="81">
        <f t="shared" si="45"/>
        <v>0</v>
      </c>
      <c r="AA118" s="79">
        <f>_xlfn.XLOOKUP($B118,'Partie 3'!$D$4:$D$14,'Partie 3'!$J$4:$J$14,"",0)</f>
        <v>0</v>
      </c>
      <c r="AB118" s="79">
        <f>_xlfn.XLOOKUP($B118,'Partie 3'!$E$4:$E$14,'Partie 3'!$J$4:$J$14,"",0)</f>
        <v>0</v>
      </c>
      <c r="AC118" s="79">
        <f>_xlfn.XLOOKUP($B118,'Partie 3'!$H$4:$H$14,'Partie 3'!$K$4:$K$14,"",0)</f>
        <v>0</v>
      </c>
      <c r="AD118" s="79">
        <f>_xlfn.XLOOKUP($B118,'Partie 3'!$I$4:$I$14,'Partie 3'!$K$4:$K$14,"",0)</f>
        <v>0</v>
      </c>
      <c r="AE118" s="79">
        <f>_xlfn.XLOOKUP($B118,'Partie 3'!$D$4:$D$14,'Partie 3'!$K$4:$K$14,"",0)</f>
        <v>0</v>
      </c>
      <c r="AF118" s="79">
        <f>_xlfn.XLOOKUP($B118,'Partie 3'!$E$4:$E$14,'Partie 3'!$K$4:$K$14,"",0)</f>
        <v>0</v>
      </c>
      <c r="AG118" s="79">
        <f>_xlfn.XLOOKUP($B118,'Partie 3'!$H$4:$H$14,'Partie 3'!$J$4:$J$14,"",0)</f>
        <v>0</v>
      </c>
      <c r="AH118" s="79">
        <f>_xlfn.XLOOKUP($B118,'Partie 3'!$I$4:$I$14,'Partie 3'!$K$4:$K$14,"",0)</f>
        <v>0</v>
      </c>
      <c r="AI118" s="79">
        <f t="shared" si="46"/>
        <v>0</v>
      </c>
      <c r="AJ118" s="82">
        <f t="shared" si="47"/>
        <v>0</v>
      </c>
      <c r="AK118" s="82">
        <f t="shared" si="48"/>
        <v>0</v>
      </c>
      <c r="AL118" s="82">
        <f t="shared" si="49"/>
        <v>0</v>
      </c>
      <c r="AM118" s="79">
        <f>_xlfn.XLOOKUP($B118,'Partie 4'!$D$4:$D$14,'Partie 4'!$J$4:$J$14,"",0)</f>
        <v>0</v>
      </c>
      <c r="AN118" s="79">
        <f>_xlfn.XLOOKUP($B118,'Partie 4'!$E$4:$E$14,'Partie 4'!$J$4:$J$14,"",0)</f>
        <v>0</v>
      </c>
      <c r="AO118" s="79">
        <f>_xlfn.XLOOKUP($B118,'Partie 4'!$H$4:$H$14,'Partie 4'!$K$4:$K$14,"",0)</f>
        <v>0</v>
      </c>
      <c r="AP118" s="79">
        <f>_xlfn.XLOOKUP($B118,'Partie 4'!$I$4:$I$14,'Partie 4'!$K$4:$K$14,"",0)</f>
        <v>0</v>
      </c>
      <c r="AQ118" s="79">
        <f>_xlfn.XLOOKUP($B118,'Partie 4'!$D$4:$D$14,'Partie 4'!$K$4:$K$14,"",0)</f>
        <v>0</v>
      </c>
      <c r="AR118" s="79">
        <f>_xlfn.XLOOKUP($B118,'Partie 4'!$E$4:$E$14,'Partie 4'!$K$4:$K$14,"",0)</f>
        <v>0</v>
      </c>
      <c r="AS118" s="79">
        <f>_xlfn.XLOOKUP($B118,'Partie 4'!$H$4:$H$14,'Partie 4'!$J$4:$J$14,"",0)</f>
        <v>0</v>
      </c>
      <c r="AT118" s="79">
        <f>_xlfn.XLOOKUP($B118,'Partie 4'!$I$4:$I$14,'Partie 4'!$J$4:$J$14,"",0)</f>
        <v>0</v>
      </c>
      <c r="AU118" s="79">
        <f t="shared" si="50"/>
        <v>0</v>
      </c>
      <c r="AV118" s="83">
        <f t="shared" si="51"/>
        <v>0</v>
      </c>
      <c r="AW118" s="83">
        <f t="shared" si="52"/>
        <v>0</v>
      </c>
      <c r="AX118" s="83">
        <f t="shared" si="53"/>
        <v>0</v>
      </c>
      <c r="AY118" s="84">
        <f t="shared" si="54"/>
        <v>0</v>
      </c>
      <c r="AZ118" s="79">
        <f t="shared" si="55"/>
        <v>0</v>
      </c>
      <c r="BA118" s="79">
        <f t="shared" si="56"/>
        <v>0</v>
      </c>
    </row>
    <row r="119" spans="2:53" ht="15.75" hidden="1" x14ac:dyDescent="0.2">
      <c r="B119" s="70" t="str">
        <f>IF(ISBLANK(Inscriptions!B115),"",Inscriptions!B115)</f>
        <v/>
      </c>
      <c r="C119" s="79">
        <f>_xlfn.XLOOKUP($B119,'Partie 1'!$D$4:$D$14,'Partie 1'!$J$4:$J$14,"",0)</f>
        <v>0</v>
      </c>
      <c r="D119" s="79">
        <f>_xlfn.XLOOKUP($B119,'Partie 1'!$E$4:$E$14,'Partie 1'!$J$4:$J$14,"",0)</f>
        <v>0</v>
      </c>
      <c r="E119" s="79">
        <f>_xlfn.XLOOKUP($B119,'Partie 1'!$H$4:$H$14,'Partie 1'!$K$4:$K$14,"",0)</f>
        <v>0</v>
      </c>
      <c r="F119" s="79">
        <f>_xlfn.XLOOKUP($B119,'Partie 1'!$I$4:$I$14,'Partie 1'!$K$4:$K$14,"",0)</f>
        <v>0</v>
      </c>
      <c r="G119" s="79">
        <f>_xlfn.XLOOKUP($B119,'Partie 1'!$D$4:$D$14,'Partie 1'!$K$4:$K$14,"",0)</f>
        <v>0</v>
      </c>
      <c r="H119" s="79">
        <f>_xlfn.XLOOKUP($B119,'Partie 1'!$E$4:$E$14,'Partie 1'!$K$4:$K$14,"",0)</f>
        <v>0</v>
      </c>
      <c r="I119" s="79">
        <f>_xlfn.XLOOKUP($B119,'Partie 1'!$H$4:$H$14,'Partie 1'!$J$4:$J$14,"",0)</f>
        <v>0</v>
      </c>
      <c r="J119" s="79">
        <f>_xlfn.XLOOKUP($B119,'Partie 1'!$I$4:$I$14,'Partie 1'!$J$4:$J$14,"",0)</f>
        <v>0</v>
      </c>
      <c r="K119" s="79">
        <f t="shared" si="38"/>
        <v>0</v>
      </c>
      <c r="L119" s="80">
        <f t="shared" si="39"/>
        <v>0</v>
      </c>
      <c r="M119" s="80">
        <f t="shared" si="40"/>
        <v>0</v>
      </c>
      <c r="N119" s="80">
        <f t="shared" si="41"/>
        <v>0</v>
      </c>
      <c r="O119" s="79">
        <f>_xlfn.XLOOKUP($B119,'Partie 2'!$D$4:$D$14,'Partie 2'!$J$4:$J$14,"",0)</f>
        <v>0</v>
      </c>
      <c r="P119" s="79">
        <f>_xlfn.XLOOKUP($B119,'Partie 2'!$E$4:$E$14,'Partie 2'!$J$4:$J$14,"",0)</f>
        <v>0</v>
      </c>
      <c r="Q119" s="79">
        <f>_xlfn.XLOOKUP($B119,'Partie 2'!$H$4:$H$14,'Partie 2'!$K$4:$K$14,"",0)</f>
        <v>0</v>
      </c>
      <c r="R119" s="79">
        <f>_xlfn.XLOOKUP($B119,'Partie 2'!$I$4:$I$14,'Partie 2'!$K$4:$K$14,"",0)</f>
        <v>0</v>
      </c>
      <c r="S119" s="79">
        <f>_xlfn.XLOOKUP($B119,'Partie 2'!$D$4:$D$14,'Partie 2'!$K$4:$K$14,"",0)</f>
        <v>0</v>
      </c>
      <c r="T119" s="79">
        <f>_xlfn.XLOOKUP($B119,'Partie 2'!$E$4:$E$14,'Partie 2'!$K$4:$K$14,"",0)</f>
        <v>0</v>
      </c>
      <c r="U119" s="79">
        <f>_xlfn.XLOOKUP($B119,'Partie 2'!$H$4:$H$14,'Partie 2'!$J$4:$J$14,"",0)</f>
        <v>0</v>
      </c>
      <c r="V119" s="79">
        <f>_xlfn.XLOOKUP($B119,'Partie 2'!$I$4:$I$14,'Partie 2'!$J$4:$J$14,"",0)</f>
        <v>0</v>
      </c>
      <c r="W119" s="79">
        <f t="shared" si="42"/>
        <v>0</v>
      </c>
      <c r="X119" s="81">
        <f t="shared" si="43"/>
        <v>0</v>
      </c>
      <c r="Y119" s="81">
        <f t="shared" si="44"/>
        <v>0</v>
      </c>
      <c r="Z119" s="81">
        <f t="shared" si="45"/>
        <v>0</v>
      </c>
      <c r="AA119" s="79">
        <f>_xlfn.XLOOKUP($B119,'Partie 3'!$D$4:$D$14,'Partie 3'!$J$4:$J$14,"",0)</f>
        <v>0</v>
      </c>
      <c r="AB119" s="79">
        <f>_xlfn.XLOOKUP($B119,'Partie 3'!$E$4:$E$14,'Partie 3'!$J$4:$J$14,"",0)</f>
        <v>0</v>
      </c>
      <c r="AC119" s="79">
        <f>_xlfn.XLOOKUP($B119,'Partie 3'!$H$4:$H$14,'Partie 3'!$K$4:$K$14,"",0)</f>
        <v>0</v>
      </c>
      <c r="AD119" s="79">
        <f>_xlfn.XLOOKUP($B119,'Partie 3'!$I$4:$I$14,'Partie 3'!$K$4:$K$14,"",0)</f>
        <v>0</v>
      </c>
      <c r="AE119" s="79">
        <f>_xlfn.XLOOKUP($B119,'Partie 3'!$D$4:$D$14,'Partie 3'!$K$4:$K$14,"",0)</f>
        <v>0</v>
      </c>
      <c r="AF119" s="79">
        <f>_xlfn.XLOOKUP($B119,'Partie 3'!$E$4:$E$14,'Partie 3'!$K$4:$K$14,"",0)</f>
        <v>0</v>
      </c>
      <c r="AG119" s="79">
        <f>_xlfn.XLOOKUP($B119,'Partie 3'!$H$4:$H$14,'Partie 3'!$J$4:$J$14,"",0)</f>
        <v>0</v>
      </c>
      <c r="AH119" s="79">
        <f>_xlfn.XLOOKUP($B119,'Partie 3'!$I$4:$I$14,'Partie 3'!$K$4:$K$14,"",0)</f>
        <v>0</v>
      </c>
      <c r="AI119" s="79">
        <f t="shared" si="46"/>
        <v>0</v>
      </c>
      <c r="AJ119" s="82">
        <f t="shared" si="47"/>
        <v>0</v>
      </c>
      <c r="AK119" s="82">
        <f t="shared" si="48"/>
        <v>0</v>
      </c>
      <c r="AL119" s="82">
        <f t="shared" si="49"/>
        <v>0</v>
      </c>
      <c r="AM119" s="79">
        <f>_xlfn.XLOOKUP($B119,'Partie 4'!$D$4:$D$14,'Partie 4'!$J$4:$J$14,"",0)</f>
        <v>0</v>
      </c>
      <c r="AN119" s="79">
        <f>_xlfn.XLOOKUP($B119,'Partie 4'!$E$4:$E$14,'Partie 4'!$J$4:$J$14,"",0)</f>
        <v>0</v>
      </c>
      <c r="AO119" s="79">
        <f>_xlfn.XLOOKUP($B119,'Partie 4'!$H$4:$H$14,'Partie 4'!$K$4:$K$14,"",0)</f>
        <v>0</v>
      </c>
      <c r="AP119" s="79">
        <f>_xlfn.XLOOKUP($B119,'Partie 4'!$I$4:$I$14,'Partie 4'!$K$4:$K$14,"",0)</f>
        <v>0</v>
      </c>
      <c r="AQ119" s="79">
        <f>_xlfn.XLOOKUP($B119,'Partie 4'!$D$4:$D$14,'Partie 4'!$K$4:$K$14,"",0)</f>
        <v>0</v>
      </c>
      <c r="AR119" s="79">
        <f>_xlfn.XLOOKUP($B119,'Partie 4'!$E$4:$E$14,'Partie 4'!$K$4:$K$14,"",0)</f>
        <v>0</v>
      </c>
      <c r="AS119" s="79">
        <f>_xlfn.XLOOKUP($B119,'Partie 4'!$H$4:$H$14,'Partie 4'!$J$4:$J$14,"",0)</f>
        <v>0</v>
      </c>
      <c r="AT119" s="79">
        <f>_xlfn.XLOOKUP($B119,'Partie 4'!$I$4:$I$14,'Partie 4'!$J$4:$J$14,"",0)</f>
        <v>0</v>
      </c>
      <c r="AU119" s="79">
        <f t="shared" si="50"/>
        <v>0</v>
      </c>
      <c r="AV119" s="83">
        <f t="shared" si="51"/>
        <v>0</v>
      </c>
      <c r="AW119" s="83">
        <f t="shared" si="52"/>
        <v>0</v>
      </c>
      <c r="AX119" s="83">
        <f t="shared" si="53"/>
        <v>0</v>
      </c>
      <c r="AY119" s="84">
        <f t="shared" si="54"/>
        <v>0</v>
      </c>
      <c r="AZ119" s="79">
        <f t="shared" si="55"/>
        <v>0</v>
      </c>
      <c r="BA119" s="79">
        <f t="shared" si="56"/>
        <v>0</v>
      </c>
    </row>
    <row r="120" spans="2:53" ht="15.75" hidden="1" x14ac:dyDescent="0.2">
      <c r="B120" s="70" t="str">
        <f>IF(ISBLANK(Inscriptions!B116),"",Inscriptions!B116)</f>
        <v/>
      </c>
      <c r="C120" s="79">
        <f>_xlfn.XLOOKUP($B120,'Partie 1'!$D$4:$D$14,'Partie 1'!$J$4:$J$14,"",0)</f>
        <v>0</v>
      </c>
      <c r="D120" s="79">
        <f>_xlfn.XLOOKUP($B120,'Partie 1'!$E$4:$E$14,'Partie 1'!$J$4:$J$14,"",0)</f>
        <v>0</v>
      </c>
      <c r="E120" s="79">
        <f>_xlfn.XLOOKUP($B120,'Partie 1'!$H$4:$H$14,'Partie 1'!$K$4:$K$14,"",0)</f>
        <v>0</v>
      </c>
      <c r="F120" s="79">
        <f>_xlfn.XLOOKUP($B120,'Partie 1'!$I$4:$I$14,'Partie 1'!$K$4:$K$14,"",0)</f>
        <v>0</v>
      </c>
      <c r="G120" s="79">
        <f>_xlfn.XLOOKUP($B120,'Partie 1'!$D$4:$D$14,'Partie 1'!$K$4:$K$14,"",0)</f>
        <v>0</v>
      </c>
      <c r="H120" s="79">
        <f>_xlfn.XLOOKUP($B120,'Partie 1'!$E$4:$E$14,'Partie 1'!$K$4:$K$14,"",0)</f>
        <v>0</v>
      </c>
      <c r="I120" s="79">
        <f>_xlfn.XLOOKUP($B120,'Partie 1'!$H$4:$H$14,'Partie 1'!$J$4:$J$14,"",0)</f>
        <v>0</v>
      </c>
      <c r="J120" s="79">
        <f>_xlfn.XLOOKUP($B120,'Partie 1'!$I$4:$I$14,'Partie 1'!$J$4:$J$14,"",0)</f>
        <v>0</v>
      </c>
      <c r="K120" s="79">
        <f t="shared" si="38"/>
        <v>0</v>
      </c>
      <c r="L120" s="80">
        <f t="shared" si="39"/>
        <v>0</v>
      </c>
      <c r="M120" s="80">
        <f t="shared" si="40"/>
        <v>0</v>
      </c>
      <c r="N120" s="80">
        <f t="shared" si="41"/>
        <v>0</v>
      </c>
      <c r="O120" s="79">
        <f>_xlfn.XLOOKUP($B120,'Partie 2'!$D$4:$D$14,'Partie 2'!$J$4:$J$14,"",0)</f>
        <v>0</v>
      </c>
      <c r="P120" s="79">
        <f>_xlfn.XLOOKUP($B120,'Partie 2'!$E$4:$E$14,'Partie 2'!$J$4:$J$14,"",0)</f>
        <v>0</v>
      </c>
      <c r="Q120" s="79">
        <f>_xlfn.XLOOKUP($B120,'Partie 2'!$H$4:$H$14,'Partie 2'!$K$4:$K$14,"",0)</f>
        <v>0</v>
      </c>
      <c r="R120" s="79">
        <f>_xlfn.XLOOKUP($B120,'Partie 2'!$I$4:$I$14,'Partie 2'!$K$4:$K$14,"",0)</f>
        <v>0</v>
      </c>
      <c r="S120" s="79">
        <f>_xlfn.XLOOKUP($B120,'Partie 2'!$D$4:$D$14,'Partie 2'!$K$4:$K$14,"",0)</f>
        <v>0</v>
      </c>
      <c r="T120" s="79">
        <f>_xlfn.XLOOKUP($B120,'Partie 2'!$E$4:$E$14,'Partie 2'!$K$4:$K$14,"",0)</f>
        <v>0</v>
      </c>
      <c r="U120" s="79">
        <f>_xlfn.XLOOKUP($B120,'Partie 2'!$H$4:$H$14,'Partie 2'!$J$4:$J$14,"",0)</f>
        <v>0</v>
      </c>
      <c r="V120" s="79">
        <f>_xlfn.XLOOKUP($B120,'Partie 2'!$I$4:$I$14,'Partie 2'!$J$4:$J$14,"",0)</f>
        <v>0</v>
      </c>
      <c r="W120" s="79">
        <f t="shared" si="42"/>
        <v>0</v>
      </c>
      <c r="X120" s="81">
        <f t="shared" si="43"/>
        <v>0</v>
      </c>
      <c r="Y120" s="81">
        <f t="shared" si="44"/>
        <v>0</v>
      </c>
      <c r="Z120" s="81">
        <f t="shared" si="45"/>
        <v>0</v>
      </c>
      <c r="AA120" s="79">
        <f>_xlfn.XLOOKUP($B120,'Partie 3'!$D$4:$D$14,'Partie 3'!$J$4:$J$14,"",0)</f>
        <v>0</v>
      </c>
      <c r="AB120" s="79">
        <f>_xlfn.XLOOKUP($B120,'Partie 3'!$E$4:$E$14,'Partie 3'!$J$4:$J$14,"",0)</f>
        <v>0</v>
      </c>
      <c r="AC120" s="79">
        <f>_xlfn.XLOOKUP($B120,'Partie 3'!$H$4:$H$14,'Partie 3'!$K$4:$K$14,"",0)</f>
        <v>0</v>
      </c>
      <c r="AD120" s="79">
        <f>_xlfn.XLOOKUP($B120,'Partie 3'!$I$4:$I$14,'Partie 3'!$K$4:$K$14,"",0)</f>
        <v>0</v>
      </c>
      <c r="AE120" s="79">
        <f>_xlfn.XLOOKUP($B120,'Partie 3'!$D$4:$D$14,'Partie 3'!$K$4:$K$14,"",0)</f>
        <v>0</v>
      </c>
      <c r="AF120" s="79">
        <f>_xlfn.XLOOKUP($B120,'Partie 3'!$E$4:$E$14,'Partie 3'!$K$4:$K$14,"",0)</f>
        <v>0</v>
      </c>
      <c r="AG120" s="79">
        <f>_xlfn.XLOOKUP($B120,'Partie 3'!$H$4:$H$14,'Partie 3'!$J$4:$J$14,"",0)</f>
        <v>0</v>
      </c>
      <c r="AH120" s="79">
        <f>_xlfn.XLOOKUP($B120,'Partie 3'!$I$4:$I$14,'Partie 3'!$K$4:$K$14,"",0)</f>
        <v>0</v>
      </c>
      <c r="AI120" s="79">
        <f t="shared" si="46"/>
        <v>0</v>
      </c>
      <c r="AJ120" s="82">
        <f t="shared" si="47"/>
        <v>0</v>
      </c>
      <c r="AK120" s="82">
        <f t="shared" si="48"/>
        <v>0</v>
      </c>
      <c r="AL120" s="82">
        <f t="shared" si="49"/>
        <v>0</v>
      </c>
      <c r="AM120" s="79">
        <f>_xlfn.XLOOKUP($B120,'Partie 4'!$D$4:$D$14,'Partie 4'!$J$4:$J$14,"",0)</f>
        <v>0</v>
      </c>
      <c r="AN120" s="79">
        <f>_xlfn.XLOOKUP($B120,'Partie 4'!$E$4:$E$14,'Partie 4'!$J$4:$J$14,"",0)</f>
        <v>0</v>
      </c>
      <c r="AO120" s="79">
        <f>_xlfn.XLOOKUP($B120,'Partie 4'!$H$4:$H$14,'Partie 4'!$K$4:$K$14,"",0)</f>
        <v>0</v>
      </c>
      <c r="AP120" s="79">
        <f>_xlfn.XLOOKUP($B120,'Partie 4'!$I$4:$I$14,'Partie 4'!$K$4:$K$14,"",0)</f>
        <v>0</v>
      </c>
      <c r="AQ120" s="79">
        <f>_xlfn.XLOOKUP($B120,'Partie 4'!$D$4:$D$14,'Partie 4'!$K$4:$K$14,"",0)</f>
        <v>0</v>
      </c>
      <c r="AR120" s="79">
        <f>_xlfn.XLOOKUP($B120,'Partie 4'!$E$4:$E$14,'Partie 4'!$K$4:$K$14,"",0)</f>
        <v>0</v>
      </c>
      <c r="AS120" s="79">
        <f>_xlfn.XLOOKUP($B120,'Partie 4'!$H$4:$H$14,'Partie 4'!$J$4:$J$14,"",0)</f>
        <v>0</v>
      </c>
      <c r="AT120" s="79">
        <f>_xlfn.XLOOKUP($B120,'Partie 4'!$I$4:$I$14,'Partie 4'!$J$4:$J$14,"",0)</f>
        <v>0</v>
      </c>
      <c r="AU120" s="79">
        <f t="shared" si="50"/>
        <v>0</v>
      </c>
      <c r="AV120" s="83">
        <f t="shared" si="51"/>
        <v>0</v>
      </c>
      <c r="AW120" s="83">
        <f t="shared" si="52"/>
        <v>0</v>
      </c>
      <c r="AX120" s="83">
        <f t="shared" si="53"/>
        <v>0</v>
      </c>
      <c r="AY120" s="84">
        <f t="shared" si="54"/>
        <v>0</v>
      </c>
      <c r="AZ120" s="79">
        <f t="shared" si="55"/>
        <v>0</v>
      </c>
      <c r="BA120" s="79">
        <f t="shared" si="56"/>
        <v>0</v>
      </c>
    </row>
    <row r="121" spans="2:53" ht="15.75" hidden="1" x14ac:dyDescent="0.2">
      <c r="B121" s="70" t="str">
        <f>IF(ISBLANK(Inscriptions!B117),"",Inscriptions!B117)</f>
        <v/>
      </c>
      <c r="C121" s="79">
        <f>_xlfn.XLOOKUP($B121,'Partie 1'!$D$4:$D$14,'Partie 1'!$J$4:$J$14,"",0)</f>
        <v>0</v>
      </c>
      <c r="D121" s="79">
        <f>_xlfn.XLOOKUP($B121,'Partie 1'!$E$4:$E$14,'Partie 1'!$J$4:$J$14,"",0)</f>
        <v>0</v>
      </c>
      <c r="E121" s="79">
        <f>_xlfn.XLOOKUP($B121,'Partie 1'!$H$4:$H$14,'Partie 1'!$K$4:$K$14,"",0)</f>
        <v>0</v>
      </c>
      <c r="F121" s="79">
        <f>_xlfn.XLOOKUP($B121,'Partie 1'!$I$4:$I$14,'Partie 1'!$K$4:$K$14,"",0)</f>
        <v>0</v>
      </c>
      <c r="G121" s="79">
        <f>_xlfn.XLOOKUP($B121,'Partie 1'!$D$4:$D$14,'Partie 1'!$K$4:$K$14,"",0)</f>
        <v>0</v>
      </c>
      <c r="H121" s="79">
        <f>_xlfn.XLOOKUP($B121,'Partie 1'!$E$4:$E$14,'Partie 1'!$K$4:$K$14,"",0)</f>
        <v>0</v>
      </c>
      <c r="I121" s="79">
        <f>_xlfn.XLOOKUP($B121,'Partie 1'!$H$4:$H$14,'Partie 1'!$J$4:$J$14,"",0)</f>
        <v>0</v>
      </c>
      <c r="J121" s="79">
        <f>_xlfn.XLOOKUP($B121,'Partie 1'!$I$4:$I$14,'Partie 1'!$J$4:$J$14,"",0)</f>
        <v>0</v>
      </c>
      <c r="K121" s="79">
        <f t="shared" si="38"/>
        <v>0</v>
      </c>
      <c r="L121" s="80">
        <f t="shared" si="39"/>
        <v>0</v>
      </c>
      <c r="M121" s="80">
        <f t="shared" si="40"/>
        <v>0</v>
      </c>
      <c r="N121" s="80">
        <f t="shared" si="41"/>
        <v>0</v>
      </c>
      <c r="O121" s="79">
        <f>_xlfn.XLOOKUP($B121,'Partie 2'!$D$4:$D$14,'Partie 2'!$J$4:$J$14,"",0)</f>
        <v>0</v>
      </c>
      <c r="P121" s="79">
        <f>_xlfn.XLOOKUP($B121,'Partie 2'!$E$4:$E$14,'Partie 2'!$J$4:$J$14,"",0)</f>
        <v>0</v>
      </c>
      <c r="Q121" s="79">
        <f>_xlfn.XLOOKUP($B121,'Partie 2'!$H$4:$H$14,'Partie 2'!$K$4:$K$14,"",0)</f>
        <v>0</v>
      </c>
      <c r="R121" s="79">
        <f>_xlfn.XLOOKUP($B121,'Partie 2'!$I$4:$I$14,'Partie 2'!$K$4:$K$14,"",0)</f>
        <v>0</v>
      </c>
      <c r="S121" s="79">
        <f>_xlfn.XLOOKUP($B121,'Partie 2'!$D$4:$D$14,'Partie 2'!$K$4:$K$14,"",0)</f>
        <v>0</v>
      </c>
      <c r="T121" s="79">
        <f>_xlfn.XLOOKUP($B121,'Partie 2'!$E$4:$E$14,'Partie 2'!$K$4:$K$14,"",0)</f>
        <v>0</v>
      </c>
      <c r="U121" s="79">
        <f>_xlfn.XLOOKUP($B121,'Partie 2'!$H$4:$H$14,'Partie 2'!$J$4:$J$14,"",0)</f>
        <v>0</v>
      </c>
      <c r="V121" s="79">
        <f>_xlfn.XLOOKUP($B121,'Partie 2'!$I$4:$I$14,'Partie 2'!$J$4:$J$14,"",0)</f>
        <v>0</v>
      </c>
      <c r="W121" s="79">
        <f t="shared" si="42"/>
        <v>0</v>
      </c>
      <c r="X121" s="81">
        <f t="shared" si="43"/>
        <v>0</v>
      </c>
      <c r="Y121" s="81">
        <f t="shared" si="44"/>
        <v>0</v>
      </c>
      <c r="Z121" s="81">
        <f t="shared" si="45"/>
        <v>0</v>
      </c>
      <c r="AA121" s="79">
        <f>_xlfn.XLOOKUP($B121,'Partie 3'!$D$4:$D$14,'Partie 3'!$J$4:$J$14,"",0)</f>
        <v>0</v>
      </c>
      <c r="AB121" s="79">
        <f>_xlfn.XLOOKUP($B121,'Partie 3'!$E$4:$E$14,'Partie 3'!$J$4:$J$14,"",0)</f>
        <v>0</v>
      </c>
      <c r="AC121" s="79">
        <f>_xlfn.XLOOKUP($B121,'Partie 3'!$H$4:$H$14,'Partie 3'!$K$4:$K$14,"",0)</f>
        <v>0</v>
      </c>
      <c r="AD121" s="79">
        <f>_xlfn.XLOOKUP($B121,'Partie 3'!$I$4:$I$14,'Partie 3'!$K$4:$K$14,"",0)</f>
        <v>0</v>
      </c>
      <c r="AE121" s="79">
        <f>_xlfn.XLOOKUP($B121,'Partie 3'!$D$4:$D$14,'Partie 3'!$K$4:$K$14,"",0)</f>
        <v>0</v>
      </c>
      <c r="AF121" s="79">
        <f>_xlfn.XLOOKUP($B121,'Partie 3'!$E$4:$E$14,'Partie 3'!$K$4:$K$14,"",0)</f>
        <v>0</v>
      </c>
      <c r="AG121" s="79">
        <f>_xlfn.XLOOKUP($B121,'Partie 3'!$H$4:$H$14,'Partie 3'!$J$4:$J$14,"",0)</f>
        <v>0</v>
      </c>
      <c r="AH121" s="79">
        <f>_xlfn.XLOOKUP($B121,'Partie 3'!$I$4:$I$14,'Partie 3'!$K$4:$K$14,"",0)</f>
        <v>0</v>
      </c>
      <c r="AI121" s="79">
        <f t="shared" si="46"/>
        <v>0</v>
      </c>
      <c r="AJ121" s="82">
        <f t="shared" si="47"/>
        <v>0</v>
      </c>
      <c r="AK121" s="82">
        <f t="shared" si="48"/>
        <v>0</v>
      </c>
      <c r="AL121" s="82">
        <f t="shared" si="49"/>
        <v>0</v>
      </c>
      <c r="AM121" s="79">
        <f>_xlfn.XLOOKUP($B121,'Partie 4'!$D$4:$D$14,'Partie 4'!$J$4:$J$14,"",0)</f>
        <v>0</v>
      </c>
      <c r="AN121" s="79">
        <f>_xlfn.XLOOKUP($B121,'Partie 4'!$E$4:$E$14,'Partie 4'!$J$4:$J$14,"",0)</f>
        <v>0</v>
      </c>
      <c r="AO121" s="79">
        <f>_xlfn.XLOOKUP($B121,'Partie 4'!$H$4:$H$14,'Partie 4'!$K$4:$K$14,"",0)</f>
        <v>0</v>
      </c>
      <c r="AP121" s="79">
        <f>_xlfn.XLOOKUP($B121,'Partie 4'!$I$4:$I$14,'Partie 4'!$K$4:$K$14,"",0)</f>
        <v>0</v>
      </c>
      <c r="AQ121" s="79">
        <f>_xlfn.XLOOKUP($B121,'Partie 4'!$D$4:$D$14,'Partie 4'!$K$4:$K$14,"",0)</f>
        <v>0</v>
      </c>
      <c r="AR121" s="79">
        <f>_xlfn.XLOOKUP($B121,'Partie 4'!$E$4:$E$14,'Partie 4'!$K$4:$K$14,"",0)</f>
        <v>0</v>
      </c>
      <c r="AS121" s="79">
        <f>_xlfn.XLOOKUP($B121,'Partie 4'!$H$4:$H$14,'Partie 4'!$J$4:$J$14,"",0)</f>
        <v>0</v>
      </c>
      <c r="AT121" s="79">
        <f>_xlfn.XLOOKUP($B121,'Partie 4'!$I$4:$I$14,'Partie 4'!$J$4:$J$14,"",0)</f>
        <v>0</v>
      </c>
      <c r="AU121" s="79">
        <f t="shared" si="50"/>
        <v>0</v>
      </c>
      <c r="AV121" s="83">
        <f t="shared" si="51"/>
        <v>0</v>
      </c>
      <c r="AW121" s="83">
        <f t="shared" si="52"/>
        <v>0</v>
      </c>
      <c r="AX121" s="83">
        <f t="shared" si="53"/>
        <v>0</v>
      </c>
      <c r="AY121" s="84">
        <f t="shared" si="54"/>
        <v>0</v>
      </c>
      <c r="AZ121" s="79">
        <f t="shared" si="55"/>
        <v>0</v>
      </c>
      <c r="BA121" s="79">
        <f t="shared" si="56"/>
        <v>0</v>
      </c>
    </row>
    <row r="122" spans="2:53" ht="15.75" hidden="1" x14ac:dyDescent="0.2">
      <c r="B122" s="70" t="str">
        <f>IF(ISBLANK(Inscriptions!B118),"",Inscriptions!B118)</f>
        <v/>
      </c>
      <c r="C122" s="79">
        <f>_xlfn.XLOOKUP($B122,'Partie 1'!$D$4:$D$14,'Partie 1'!$J$4:$J$14,"",0)</f>
        <v>0</v>
      </c>
      <c r="D122" s="79">
        <f>_xlfn.XLOOKUP($B122,'Partie 1'!$E$4:$E$14,'Partie 1'!$J$4:$J$14,"",0)</f>
        <v>0</v>
      </c>
      <c r="E122" s="79">
        <f>_xlfn.XLOOKUP($B122,'Partie 1'!$H$4:$H$14,'Partie 1'!$K$4:$K$14,"",0)</f>
        <v>0</v>
      </c>
      <c r="F122" s="79">
        <f>_xlfn.XLOOKUP($B122,'Partie 1'!$I$4:$I$14,'Partie 1'!$K$4:$K$14,"",0)</f>
        <v>0</v>
      </c>
      <c r="G122" s="79">
        <f>_xlfn.XLOOKUP($B122,'Partie 1'!$D$4:$D$14,'Partie 1'!$K$4:$K$14,"",0)</f>
        <v>0</v>
      </c>
      <c r="H122" s="79">
        <f>_xlfn.XLOOKUP($B122,'Partie 1'!$E$4:$E$14,'Partie 1'!$K$4:$K$14,"",0)</f>
        <v>0</v>
      </c>
      <c r="I122" s="79">
        <f>_xlfn.XLOOKUP($B122,'Partie 1'!$H$4:$H$14,'Partie 1'!$J$4:$J$14,"",0)</f>
        <v>0</v>
      </c>
      <c r="J122" s="79">
        <f>_xlfn.XLOOKUP($B122,'Partie 1'!$I$4:$I$14,'Partie 1'!$J$4:$J$14,"",0)</f>
        <v>0</v>
      </c>
      <c r="K122" s="79">
        <f t="shared" si="38"/>
        <v>0</v>
      </c>
      <c r="L122" s="80">
        <f t="shared" si="39"/>
        <v>0</v>
      </c>
      <c r="M122" s="80">
        <f t="shared" si="40"/>
        <v>0</v>
      </c>
      <c r="N122" s="80">
        <f t="shared" si="41"/>
        <v>0</v>
      </c>
      <c r="O122" s="79">
        <f>_xlfn.XLOOKUP($B122,'Partie 2'!$D$4:$D$14,'Partie 2'!$J$4:$J$14,"",0)</f>
        <v>0</v>
      </c>
      <c r="P122" s="79">
        <f>_xlfn.XLOOKUP($B122,'Partie 2'!$E$4:$E$14,'Partie 2'!$J$4:$J$14,"",0)</f>
        <v>0</v>
      </c>
      <c r="Q122" s="79">
        <f>_xlfn.XLOOKUP($B122,'Partie 2'!$H$4:$H$14,'Partie 2'!$K$4:$K$14,"",0)</f>
        <v>0</v>
      </c>
      <c r="R122" s="79">
        <f>_xlfn.XLOOKUP($B122,'Partie 2'!$I$4:$I$14,'Partie 2'!$K$4:$K$14,"",0)</f>
        <v>0</v>
      </c>
      <c r="S122" s="79">
        <f>_xlfn.XLOOKUP($B122,'Partie 2'!$D$4:$D$14,'Partie 2'!$K$4:$K$14,"",0)</f>
        <v>0</v>
      </c>
      <c r="T122" s="79">
        <f>_xlfn.XLOOKUP($B122,'Partie 2'!$E$4:$E$14,'Partie 2'!$K$4:$K$14,"",0)</f>
        <v>0</v>
      </c>
      <c r="U122" s="79">
        <f>_xlfn.XLOOKUP($B122,'Partie 2'!$H$4:$H$14,'Partie 2'!$J$4:$J$14,"",0)</f>
        <v>0</v>
      </c>
      <c r="V122" s="79">
        <f>_xlfn.XLOOKUP($B122,'Partie 2'!$I$4:$I$14,'Partie 2'!$J$4:$J$14,"",0)</f>
        <v>0</v>
      </c>
      <c r="W122" s="79">
        <f t="shared" si="42"/>
        <v>0</v>
      </c>
      <c r="X122" s="81">
        <f t="shared" si="43"/>
        <v>0</v>
      </c>
      <c r="Y122" s="81">
        <f t="shared" si="44"/>
        <v>0</v>
      </c>
      <c r="Z122" s="81">
        <f t="shared" si="45"/>
        <v>0</v>
      </c>
      <c r="AA122" s="79">
        <f>_xlfn.XLOOKUP($B122,'Partie 3'!$D$4:$D$14,'Partie 3'!$J$4:$J$14,"",0)</f>
        <v>0</v>
      </c>
      <c r="AB122" s="79">
        <f>_xlfn.XLOOKUP($B122,'Partie 3'!$E$4:$E$14,'Partie 3'!$J$4:$J$14,"",0)</f>
        <v>0</v>
      </c>
      <c r="AC122" s="79">
        <f>_xlfn.XLOOKUP($B122,'Partie 3'!$H$4:$H$14,'Partie 3'!$K$4:$K$14,"",0)</f>
        <v>0</v>
      </c>
      <c r="AD122" s="79">
        <f>_xlfn.XLOOKUP($B122,'Partie 3'!$I$4:$I$14,'Partie 3'!$K$4:$K$14,"",0)</f>
        <v>0</v>
      </c>
      <c r="AE122" s="79">
        <f>_xlfn.XLOOKUP($B122,'Partie 3'!$D$4:$D$14,'Partie 3'!$K$4:$K$14,"",0)</f>
        <v>0</v>
      </c>
      <c r="AF122" s="79">
        <f>_xlfn.XLOOKUP($B122,'Partie 3'!$E$4:$E$14,'Partie 3'!$K$4:$K$14,"",0)</f>
        <v>0</v>
      </c>
      <c r="AG122" s="79">
        <f>_xlfn.XLOOKUP($B122,'Partie 3'!$H$4:$H$14,'Partie 3'!$J$4:$J$14,"",0)</f>
        <v>0</v>
      </c>
      <c r="AH122" s="79">
        <f>_xlfn.XLOOKUP($B122,'Partie 3'!$I$4:$I$14,'Partie 3'!$K$4:$K$14,"",0)</f>
        <v>0</v>
      </c>
      <c r="AI122" s="79">
        <f t="shared" si="46"/>
        <v>0</v>
      </c>
      <c r="AJ122" s="82">
        <f t="shared" si="47"/>
        <v>0</v>
      </c>
      <c r="AK122" s="82">
        <f t="shared" si="48"/>
        <v>0</v>
      </c>
      <c r="AL122" s="82">
        <f t="shared" si="49"/>
        <v>0</v>
      </c>
      <c r="AM122" s="79">
        <f>_xlfn.XLOOKUP($B122,'Partie 4'!$D$4:$D$14,'Partie 4'!$J$4:$J$14,"",0)</f>
        <v>0</v>
      </c>
      <c r="AN122" s="79">
        <f>_xlfn.XLOOKUP($B122,'Partie 4'!$E$4:$E$14,'Partie 4'!$J$4:$J$14,"",0)</f>
        <v>0</v>
      </c>
      <c r="AO122" s="79">
        <f>_xlfn.XLOOKUP($B122,'Partie 4'!$H$4:$H$14,'Partie 4'!$K$4:$K$14,"",0)</f>
        <v>0</v>
      </c>
      <c r="AP122" s="79">
        <f>_xlfn.XLOOKUP($B122,'Partie 4'!$I$4:$I$14,'Partie 4'!$K$4:$K$14,"",0)</f>
        <v>0</v>
      </c>
      <c r="AQ122" s="79">
        <f>_xlfn.XLOOKUP($B122,'Partie 4'!$D$4:$D$14,'Partie 4'!$K$4:$K$14,"",0)</f>
        <v>0</v>
      </c>
      <c r="AR122" s="79">
        <f>_xlfn.XLOOKUP($B122,'Partie 4'!$E$4:$E$14,'Partie 4'!$K$4:$K$14,"",0)</f>
        <v>0</v>
      </c>
      <c r="AS122" s="79">
        <f>_xlfn.XLOOKUP($B122,'Partie 4'!$H$4:$H$14,'Partie 4'!$J$4:$J$14,"",0)</f>
        <v>0</v>
      </c>
      <c r="AT122" s="79">
        <f>_xlfn.XLOOKUP($B122,'Partie 4'!$I$4:$I$14,'Partie 4'!$J$4:$J$14,"",0)</f>
        <v>0</v>
      </c>
      <c r="AU122" s="79">
        <f t="shared" si="50"/>
        <v>0</v>
      </c>
      <c r="AV122" s="83">
        <f t="shared" si="51"/>
        <v>0</v>
      </c>
      <c r="AW122" s="83">
        <f t="shared" si="52"/>
        <v>0</v>
      </c>
      <c r="AX122" s="83">
        <f t="shared" si="53"/>
        <v>0</v>
      </c>
      <c r="AY122" s="84">
        <f t="shared" si="54"/>
        <v>0</v>
      </c>
      <c r="AZ122" s="79">
        <f t="shared" si="55"/>
        <v>0</v>
      </c>
      <c r="BA122" s="79">
        <f t="shared" si="56"/>
        <v>0</v>
      </c>
    </row>
    <row r="123" spans="2:53" ht="15.75" hidden="1" x14ac:dyDescent="0.2">
      <c r="B123" s="70" t="str">
        <f>IF(ISBLANK(Inscriptions!B119),"",Inscriptions!B119)</f>
        <v/>
      </c>
      <c r="C123" s="79">
        <f>_xlfn.XLOOKUP($B123,'Partie 1'!$D$4:$D$14,'Partie 1'!$J$4:$J$14,"",0)</f>
        <v>0</v>
      </c>
      <c r="D123" s="79">
        <f>_xlfn.XLOOKUP($B123,'Partie 1'!$E$4:$E$14,'Partie 1'!$J$4:$J$14,"",0)</f>
        <v>0</v>
      </c>
      <c r="E123" s="79">
        <f>_xlfn.XLOOKUP($B123,'Partie 1'!$H$4:$H$14,'Partie 1'!$K$4:$K$14,"",0)</f>
        <v>0</v>
      </c>
      <c r="F123" s="79">
        <f>_xlfn.XLOOKUP($B123,'Partie 1'!$I$4:$I$14,'Partie 1'!$K$4:$K$14,"",0)</f>
        <v>0</v>
      </c>
      <c r="G123" s="79">
        <f>_xlfn.XLOOKUP($B123,'Partie 1'!$D$4:$D$14,'Partie 1'!$K$4:$K$14,"",0)</f>
        <v>0</v>
      </c>
      <c r="H123" s="79">
        <f>_xlfn.XLOOKUP($B123,'Partie 1'!$E$4:$E$14,'Partie 1'!$K$4:$K$14,"",0)</f>
        <v>0</v>
      </c>
      <c r="I123" s="79">
        <f>_xlfn.XLOOKUP($B123,'Partie 1'!$H$4:$H$14,'Partie 1'!$J$4:$J$14,"",0)</f>
        <v>0</v>
      </c>
      <c r="J123" s="79">
        <f>_xlfn.XLOOKUP($B123,'Partie 1'!$I$4:$I$14,'Partie 1'!$J$4:$J$14,"",0)</f>
        <v>0</v>
      </c>
      <c r="K123" s="79">
        <f t="shared" si="38"/>
        <v>0</v>
      </c>
      <c r="L123" s="80">
        <f t="shared" si="39"/>
        <v>0</v>
      </c>
      <c r="M123" s="80">
        <f t="shared" si="40"/>
        <v>0</v>
      </c>
      <c r="N123" s="80">
        <f t="shared" si="41"/>
        <v>0</v>
      </c>
      <c r="O123" s="79">
        <f>_xlfn.XLOOKUP($B123,'Partie 2'!$D$4:$D$14,'Partie 2'!$J$4:$J$14,"",0)</f>
        <v>0</v>
      </c>
      <c r="P123" s="79">
        <f>_xlfn.XLOOKUP($B123,'Partie 2'!$E$4:$E$14,'Partie 2'!$J$4:$J$14,"",0)</f>
        <v>0</v>
      </c>
      <c r="Q123" s="79">
        <f>_xlfn.XLOOKUP($B123,'Partie 2'!$H$4:$H$14,'Partie 2'!$K$4:$K$14,"",0)</f>
        <v>0</v>
      </c>
      <c r="R123" s="79">
        <f>_xlfn.XLOOKUP($B123,'Partie 2'!$I$4:$I$14,'Partie 2'!$K$4:$K$14,"",0)</f>
        <v>0</v>
      </c>
      <c r="S123" s="79">
        <f>_xlfn.XLOOKUP($B123,'Partie 2'!$D$4:$D$14,'Partie 2'!$K$4:$K$14,"",0)</f>
        <v>0</v>
      </c>
      <c r="T123" s="79">
        <f>_xlfn.XLOOKUP($B123,'Partie 2'!$E$4:$E$14,'Partie 2'!$K$4:$K$14,"",0)</f>
        <v>0</v>
      </c>
      <c r="U123" s="79">
        <f>_xlfn.XLOOKUP($B123,'Partie 2'!$H$4:$H$14,'Partie 2'!$J$4:$J$14,"",0)</f>
        <v>0</v>
      </c>
      <c r="V123" s="79">
        <f>_xlfn.XLOOKUP($B123,'Partie 2'!$I$4:$I$14,'Partie 2'!$J$4:$J$14,"",0)</f>
        <v>0</v>
      </c>
      <c r="W123" s="79">
        <f t="shared" si="42"/>
        <v>0</v>
      </c>
      <c r="X123" s="81">
        <f t="shared" si="43"/>
        <v>0</v>
      </c>
      <c r="Y123" s="81">
        <f t="shared" si="44"/>
        <v>0</v>
      </c>
      <c r="Z123" s="81">
        <f t="shared" si="45"/>
        <v>0</v>
      </c>
      <c r="AA123" s="79">
        <f>_xlfn.XLOOKUP($B123,'Partie 3'!$D$4:$D$14,'Partie 3'!$J$4:$J$14,"",0)</f>
        <v>0</v>
      </c>
      <c r="AB123" s="79">
        <f>_xlfn.XLOOKUP($B123,'Partie 3'!$E$4:$E$14,'Partie 3'!$J$4:$J$14,"",0)</f>
        <v>0</v>
      </c>
      <c r="AC123" s="79">
        <f>_xlfn.XLOOKUP($B123,'Partie 3'!$H$4:$H$14,'Partie 3'!$K$4:$K$14,"",0)</f>
        <v>0</v>
      </c>
      <c r="AD123" s="79">
        <f>_xlfn.XLOOKUP($B123,'Partie 3'!$I$4:$I$14,'Partie 3'!$K$4:$K$14,"",0)</f>
        <v>0</v>
      </c>
      <c r="AE123" s="79">
        <f>_xlfn.XLOOKUP($B123,'Partie 3'!$D$4:$D$14,'Partie 3'!$K$4:$K$14,"",0)</f>
        <v>0</v>
      </c>
      <c r="AF123" s="79">
        <f>_xlfn.XLOOKUP($B123,'Partie 3'!$E$4:$E$14,'Partie 3'!$K$4:$K$14,"",0)</f>
        <v>0</v>
      </c>
      <c r="AG123" s="79">
        <f>_xlfn.XLOOKUP($B123,'Partie 3'!$H$4:$H$14,'Partie 3'!$J$4:$J$14,"",0)</f>
        <v>0</v>
      </c>
      <c r="AH123" s="79">
        <f>_xlfn.XLOOKUP($B123,'Partie 3'!$I$4:$I$14,'Partie 3'!$K$4:$K$14,"",0)</f>
        <v>0</v>
      </c>
      <c r="AI123" s="79">
        <f t="shared" si="46"/>
        <v>0</v>
      </c>
      <c r="AJ123" s="82">
        <f t="shared" si="47"/>
        <v>0</v>
      </c>
      <c r="AK123" s="82">
        <f t="shared" si="48"/>
        <v>0</v>
      </c>
      <c r="AL123" s="82">
        <f t="shared" si="49"/>
        <v>0</v>
      </c>
      <c r="AM123" s="79">
        <f>_xlfn.XLOOKUP($B123,'Partie 4'!$D$4:$D$14,'Partie 4'!$J$4:$J$14,"",0)</f>
        <v>0</v>
      </c>
      <c r="AN123" s="79">
        <f>_xlfn.XLOOKUP($B123,'Partie 4'!$E$4:$E$14,'Partie 4'!$J$4:$J$14,"",0)</f>
        <v>0</v>
      </c>
      <c r="AO123" s="79">
        <f>_xlfn.XLOOKUP($B123,'Partie 4'!$H$4:$H$14,'Partie 4'!$K$4:$K$14,"",0)</f>
        <v>0</v>
      </c>
      <c r="AP123" s="79">
        <f>_xlfn.XLOOKUP($B123,'Partie 4'!$I$4:$I$14,'Partie 4'!$K$4:$K$14,"",0)</f>
        <v>0</v>
      </c>
      <c r="AQ123" s="79">
        <f>_xlfn.XLOOKUP($B123,'Partie 4'!$D$4:$D$14,'Partie 4'!$K$4:$K$14,"",0)</f>
        <v>0</v>
      </c>
      <c r="AR123" s="79">
        <f>_xlfn.XLOOKUP($B123,'Partie 4'!$E$4:$E$14,'Partie 4'!$K$4:$K$14,"",0)</f>
        <v>0</v>
      </c>
      <c r="AS123" s="79">
        <f>_xlfn.XLOOKUP($B123,'Partie 4'!$H$4:$H$14,'Partie 4'!$J$4:$J$14,"",0)</f>
        <v>0</v>
      </c>
      <c r="AT123" s="79">
        <f>_xlfn.XLOOKUP($B123,'Partie 4'!$I$4:$I$14,'Partie 4'!$J$4:$J$14,"",0)</f>
        <v>0</v>
      </c>
      <c r="AU123" s="79">
        <f t="shared" si="50"/>
        <v>0</v>
      </c>
      <c r="AV123" s="83">
        <f t="shared" si="51"/>
        <v>0</v>
      </c>
      <c r="AW123" s="83">
        <f t="shared" si="52"/>
        <v>0</v>
      </c>
      <c r="AX123" s="83">
        <f t="shared" si="53"/>
        <v>0</v>
      </c>
      <c r="AY123" s="84">
        <f t="shared" si="54"/>
        <v>0</v>
      </c>
      <c r="AZ123" s="79">
        <f t="shared" si="55"/>
        <v>0</v>
      </c>
      <c r="BA123" s="79">
        <f t="shared" si="56"/>
        <v>0</v>
      </c>
    </row>
    <row r="124" spans="2:53" ht="15.75" hidden="1" x14ac:dyDescent="0.2">
      <c r="B124" s="70" t="str">
        <f>IF(ISBLANK(Inscriptions!B120),"",Inscriptions!B120)</f>
        <v/>
      </c>
      <c r="C124" s="79">
        <f>_xlfn.XLOOKUP($B124,'Partie 1'!$D$4:$D$14,'Partie 1'!$J$4:$J$14,"",0)</f>
        <v>0</v>
      </c>
      <c r="D124" s="79">
        <f>_xlfn.XLOOKUP($B124,'Partie 1'!$E$4:$E$14,'Partie 1'!$J$4:$J$14,"",0)</f>
        <v>0</v>
      </c>
      <c r="E124" s="79">
        <f>_xlfn.XLOOKUP($B124,'Partie 1'!$H$4:$H$14,'Partie 1'!$K$4:$K$14,"",0)</f>
        <v>0</v>
      </c>
      <c r="F124" s="79">
        <f>_xlfn.XLOOKUP($B124,'Partie 1'!$I$4:$I$14,'Partie 1'!$K$4:$K$14,"",0)</f>
        <v>0</v>
      </c>
      <c r="G124" s="79">
        <f>_xlfn.XLOOKUP($B124,'Partie 1'!$D$4:$D$14,'Partie 1'!$K$4:$K$14,"",0)</f>
        <v>0</v>
      </c>
      <c r="H124" s="79">
        <f>_xlfn.XLOOKUP($B124,'Partie 1'!$E$4:$E$14,'Partie 1'!$K$4:$K$14,"",0)</f>
        <v>0</v>
      </c>
      <c r="I124" s="79">
        <f>_xlfn.XLOOKUP($B124,'Partie 1'!$H$4:$H$14,'Partie 1'!$J$4:$J$14,"",0)</f>
        <v>0</v>
      </c>
      <c r="J124" s="79">
        <f>_xlfn.XLOOKUP($B124,'Partie 1'!$I$4:$I$14,'Partie 1'!$J$4:$J$14,"",0)</f>
        <v>0</v>
      </c>
      <c r="K124" s="79">
        <f t="shared" si="38"/>
        <v>0</v>
      </c>
      <c r="L124" s="80">
        <f t="shared" si="39"/>
        <v>0</v>
      </c>
      <c r="M124" s="80">
        <f t="shared" si="40"/>
        <v>0</v>
      </c>
      <c r="N124" s="80">
        <f t="shared" si="41"/>
        <v>0</v>
      </c>
      <c r="O124" s="79">
        <f>_xlfn.XLOOKUP($B124,'Partie 2'!$D$4:$D$14,'Partie 2'!$J$4:$J$14,"",0)</f>
        <v>0</v>
      </c>
      <c r="P124" s="79">
        <f>_xlfn.XLOOKUP($B124,'Partie 2'!$E$4:$E$14,'Partie 2'!$J$4:$J$14,"",0)</f>
        <v>0</v>
      </c>
      <c r="Q124" s="79">
        <f>_xlfn.XLOOKUP($B124,'Partie 2'!$H$4:$H$14,'Partie 2'!$K$4:$K$14,"",0)</f>
        <v>0</v>
      </c>
      <c r="R124" s="79">
        <f>_xlfn.XLOOKUP($B124,'Partie 2'!$I$4:$I$14,'Partie 2'!$K$4:$K$14,"",0)</f>
        <v>0</v>
      </c>
      <c r="S124" s="79">
        <f>_xlfn.XLOOKUP($B124,'Partie 2'!$D$4:$D$14,'Partie 2'!$K$4:$K$14,"",0)</f>
        <v>0</v>
      </c>
      <c r="T124" s="79">
        <f>_xlfn.XLOOKUP($B124,'Partie 2'!$E$4:$E$14,'Partie 2'!$K$4:$K$14,"",0)</f>
        <v>0</v>
      </c>
      <c r="U124" s="79">
        <f>_xlfn.XLOOKUP($B124,'Partie 2'!$H$4:$H$14,'Partie 2'!$J$4:$J$14,"",0)</f>
        <v>0</v>
      </c>
      <c r="V124" s="79">
        <f>_xlfn.XLOOKUP($B124,'Partie 2'!$I$4:$I$14,'Partie 2'!$J$4:$J$14,"",0)</f>
        <v>0</v>
      </c>
      <c r="W124" s="79">
        <f t="shared" si="42"/>
        <v>0</v>
      </c>
      <c r="X124" s="81">
        <f t="shared" si="43"/>
        <v>0</v>
      </c>
      <c r="Y124" s="81">
        <f t="shared" si="44"/>
        <v>0</v>
      </c>
      <c r="Z124" s="81">
        <f t="shared" si="45"/>
        <v>0</v>
      </c>
      <c r="AA124" s="79">
        <f>_xlfn.XLOOKUP($B124,'Partie 3'!$D$4:$D$14,'Partie 3'!$J$4:$J$14,"",0)</f>
        <v>0</v>
      </c>
      <c r="AB124" s="79">
        <f>_xlfn.XLOOKUP($B124,'Partie 3'!$E$4:$E$14,'Partie 3'!$J$4:$J$14,"",0)</f>
        <v>0</v>
      </c>
      <c r="AC124" s="79">
        <f>_xlfn.XLOOKUP($B124,'Partie 3'!$H$4:$H$14,'Partie 3'!$K$4:$K$14,"",0)</f>
        <v>0</v>
      </c>
      <c r="AD124" s="79">
        <f>_xlfn.XLOOKUP($B124,'Partie 3'!$I$4:$I$14,'Partie 3'!$K$4:$K$14,"",0)</f>
        <v>0</v>
      </c>
      <c r="AE124" s="79">
        <f>_xlfn.XLOOKUP($B124,'Partie 3'!$D$4:$D$14,'Partie 3'!$K$4:$K$14,"",0)</f>
        <v>0</v>
      </c>
      <c r="AF124" s="79">
        <f>_xlfn.XLOOKUP($B124,'Partie 3'!$E$4:$E$14,'Partie 3'!$K$4:$K$14,"",0)</f>
        <v>0</v>
      </c>
      <c r="AG124" s="79">
        <f>_xlfn.XLOOKUP($B124,'Partie 3'!$H$4:$H$14,'Partie 3'!$J$4:$J$14,"",0)</f>
        <v>0</v>
      </c>
      <c r="AH124" s="79">
        <f>_xlfn.XLOOKUP($B124,'Partie 3'!$I$4:$I$14,'Partie 3'!$K$4:$K$14,"",0)</f>
        <v>0</v>
      </c>
      <c r="AI124" s="79">
        <f t="shared" si="46"/>
        <v>0</v>
      </c>
      <c r="AJ124" s="82">
        <f t="shared" si="47"/>
        <v>0</v>
      </c>
      <c r="AK124" s="82">
        <f t="shared" si="48"/>
        <v>0</v>
      </c>
      <c r="AL124" s="82">
        <f t="shared" si="49"/>
        <v>0</v>
      </c>
      <c r="AM124" s="79">
        <f>_xlfn.XLOOKUP($B124,'Partie 4'!$D$4:$D$14,'Partie 4'!$J$4:$J$14,"",0)</f>
        <v>0</v>
      </c>
      <c r="AN124" s="79">
        <f>_xlfn.XLOOKUP($B124,'Partie 4'!$E$4:$E$14,'Partie 4'!$J$4:$J$14,"",0)</f>
        <v>0</v>
      </c>
      <c r="AO124" s="79">
        <f>_xlfn.XLOOKUP($B124,'Partie 4'!$H$4:$H$14,'Partie 4'!$K$4:$K$14,"",0)</f>
        <v>0</v>
      </c>
      <c r="AP124" s="79">
        <f>_xlfn.XLOOKUP($B124,'Partie 4'!$I$4:$I$14,'Partie 4'!$K$4:$K$14,"",0)</f>
        <v>0</v>
      </c>
      <c r="AQ124" s="79">
        <f>_xlfn.XLOOKUP($B124,'Partie 4'!$D$4:$D$14,'Partie 4'!$K$4:$K$14,"",0)</f>
        <v>0</v>
      </c>
      <c r="AR124" s="79">
        <f>_xlfn.XLOOKUP($B124,'Partie 4'!$E$4:$E$14,'Partie 4'!$K$4:$K$14,"",0)</f>
        <v>0</v>
      </c>
      <c r="AS124" s="79">
        <f>_xlfn.XLOOKUP($B124,'Partie 4'!$H$4:$H$14,'Partie 4'!$J$4:$J$14,"",0)</f>
        <v>0</v>
      </c>
      <c r="AT124" s="79">
        <f>_xlfn.XLOOKUP($B124,'Partie 4'!$I$4:$I$14,'Partie 4'!$J$4:$J$14,"",0)</f>
        <v>0</v>
      </c>
      <c r="AU124" s="79">
        <f t="shared" si="50"/>
        <v>0</v>
      </c>
      <c r="AV124" s="83">
        <f t="shared" si="51"/>
        <v>0</v>
      </c>
      <c r="AW124" s="83">
        <f t="shared" si="52"/>
        <v>0</v>
      </c>
      <c r="AX124" s="83">
        <f t="shared" si="53"/>
        <v>0</v>
      </c>
      <c r="AY124" s="84">
        <f t="shared" si="54"/>
        <v>0</v>
      </c>
      <c r="AZ124" s="79">
        <f t="shared" si="55"/>
        <v>0</v>
      </c>
      <c r="BA124" s="79">
        <f t="shared" si="56"/>
        <v>0</v>
      </c>
    </row>
    <row r="125" spans="2:53" ht="15.75" hidden="1" x14ac:dyDescent="0.2">
      <c r="B125" s="70" t="str">
        <f>IF(ISBLANK(Inscriptions!B121),"",Inscriptions!B121)</f>
        <v/>
      </c>
      <c r="C125" s="79">
        <f>_xlfn.XLOOKUP($B125,'Partie 1'!$D$4:$D$14,'Partie 1'!$J$4:$J$14,"",0)</f>
        <v>0</v>
      </c>
      <c r="D125" s="79">
        <f>_xlfn.XLOOKUP($B125,'Partie 1'!$E$4:$E$14,'Partie 1'!$J$4:$J$14,"",0)</f>
        <v>0</v>
      </c>
      <c r="E125" s="79">
        <f>_xlfn.XLOOKUP($B125,'Partie 1'!$H$4:$H$14,'Partie 1'!$K$4:$K$14,"",0)</f>
        <v>0</v>
      </c>
      <c r="F125" s="79">
        <f>_xlfn.XLOOKUP($B125,'Partie 1'!$I$4:$I$14,'Partie 1'!$K$4:$K$14,"",0)</f>
        <v>0</v>
      </c>
      <c r="G125" s="79">
        <f>_xlfn.XLOOKUP($B125,'Partie 1'!$D$4:$D$14,'Partie 1'!$K$4:$K$14,"",0)</f>
        <v>0</v>
      </c>
      <c r="H125" s="79">
        <f>_xlfn.XLOOKUP($B125,'Partie 1'!$E$4:$E$14,'Partie 1'!$K$4:$K$14,"",0)</f>
        <v>0</v>
      </c>
      <c r="I125" s="79">
        <f>_xlfn.XLOOKUP($B125,'Partie 1'!$H$4:$H$14,'Partie 1'!$J$4:$J$14,"",0)</f>
        <v>0</v>
      </c>
      <c r="J125" s="79">
        <f>_xlfn.XLOOKUP($B125,'Partie 1'!$I$4:$I$14,'Partie 1'!$J$4:$J$14,"",0)</f>
        <v>0</v>
      </c>
      <c r="K125" s="79">
        <f t="shared" si="38"/>
        <v>0</v>
      </c>
      <c r="L125" s="80">
        <f t="shared" si="39"/>
        <v>0</v>
      </c>
      <c r="M125" s="80">
        <f t="shared" si="40"/>
        <v>0</v>
      </c>
      <c r="N125" s="80">
        <f t="shared" si="41"/>
        <v>0</v>
      </c>
      <c r="O125" s="79">
        <f>_xlfn.XLOOKUP($B125,'Partie 2'!$D$4:$D$14,'Partie 2'!$J$4:$J$14,"",0)</f>
        <v>0</v>
      </c>
      <c r="P125" s="79">
        <f>_xlfn.XLOOKUP($B125,'Partie 2'!$E$4:$E$14,'Partie 2'!$J$4:$J$14,"",0)</f>
        <v>0</v>
      </c>
      <c r="Q125" s="79">
        <f>_xlfn.XLOOKUP($B125,'Partie 2'!$H$4:$H$14,'Partie 2'!$K$4:$K$14,"",0)</f>
        <v>0</v>
      </c>
      <c r="R125" s="79">
        <f>_xlfn.XLOOKUP($B125,'Partie 2'!$I$4:$I$14,'Partie 2'!$K$4:$K$14,"",0)</f>
        <v>0</v>
      </c>
      <c r="S125" s="79">
        <f>_xlfn.XLOOKUP($B125,'Partie 2'!$D$4:$D$14,'Partie 2'!$K$4:$K$14,"",0)</f>
        <v>0</v>
      </c>
      <c r="T125" s="79">
        <f>_xlfn.XLOOKUP($B125,'Partie 2'!$E$4:$E$14,'Partie 2'!$K$4:$K$14,"",0)</f>
        <v>0</v>
      </c>
      <c r="U125" s="79">
        <f>_xlfn.XLOOKUP($B125,'Partie 2'!$H$4:$H$14,'Partie 2'!$J$4:$J$14,"",0)</f>
        <v>0</v>
      </c>
      <c r="V125" s="79">
        <f>_xlfn.XLOOKUP($B125,'Partie 2'!$I$4:$I$14,'Partie 2'!$J$4:$J$14,"",0)</f>
        <v>0</v>
      </c>
      <c r="W125" s="79">
        <f t="shared" si="42"/>
        <v>0</v>
      </c>
      <c r="X125" s="81">
        <f t="shared" si="43"/>
        <v>0</v>
      </c>
      <c r="Y125" s="81">
        <f t="shared" si="44"/>
        <v>0</v>
      </c>
      <c r="Z125" s="81">
        <f t="shared" si="45"/>
        <v>0</v>
      </c>
      <c r="AA125" s="79">
        <f>_xlfn.XLOOKUP($B125,'Partie 3'!$D$4:$D$14,'Partie 3'!$J$4:$J$14,"",0)</f>
        <v>0</v>
      </c>
      <c r="AB125" s="79">
        <f>_xlfn.XLOOKUP($B125,'Partie 3'!$E$4:$E$14,'Partie 3'!$J$4:$J$14,"",0)</f>
        <v>0</v>
      </c>
      <c r="AC125" s="79">
        <f>_xlfn.XLOOKUP($B125,'Partie 3'!$H$4:$H$14,'Partie 3'!$K$4:$K$14,"",0)</f>
        <v>0</v>
      </c>
      <c r="AD125" s="79">
        <f>_xlfn.XLOOKUP($B125,'Partie 3'!$I$4:$I$14,'Partie 3'!$K$4:$K$14,"",0)</f>
        <v>0</v>
      </c>
      <c r="AE125" s="79">
        <f>_xlfn.XLOOKUP($B125,'Partie 3'!$D$4:$D$14,'Partie 3'!$K$4:$K$14,"",0)</f>
        <v>0</v>
      </c>
      <c r="AF125" s="79">
        <f>_xlfn.XLOOKUP($B125,'Partie 3'!$E$4:$E$14,'Partie 3'!$K$4:$K$14,"",0)</f>
        <v>0</v>
      </c>
      <c r="AG125" s="79">
        <f>_xlfn.XLOOKUP($B125,'Partie 3'!$H$4:$H$14,'Partie 3'!$J$4:$J$14,"",0)</f>
        <v>0</v>
      </c>
      <c r="AH125" s="79">
        <f>_xlfn.XLOOKUP($B125,'Partie 3'!$I$4:$I$14,'Partie 3'!$K$4:$K$14,"",0)</f>
        <v>0</v>
      </c>
      <c r="AI125" s="79">
        <f t="shared" si="46"/>
        <v>0</v>
      </c>
      <c r="AJ125" s="82">
        <f t="shared" si="47"/>
        <v>0</v>
      </c>
      <c r="AK125" s="82">
        <f t="shared" si="48"/>
        <v>0</v>
      </c>
      <c r="AL125" s="82">
        <f t="shared" si="49"/>
        <v>0</v>
      </c>
      <c r="AM125" s="79">
        <f>_xlfn.XLOOKUP($B125,'Partie 4'!$D$4:$D$14,'Partie 4'!$J$4:$J$14,"",0)</f>
        <v>0</v>
      </c>
      <c r="AN125" s="79">
        <f>_xlfn.XLOOKUP($B125,'Partie 4'!$E$4:$E$14,'Partie 4'!$J$4:$J$14,"",0)</f>
        <v>0</v>
      </c>
      <c r="AO125" s="79">
        <f>_xlfn.XLOOKUP($B125,'Partie 4'!$H$4:$H$14,'Partie 4'!$K$4:$K$14,"",0)</f>
        <v>0</v>
      </c>
      <c r="AP125" s="79">
        <f>_xlfn.XLOOKUP($B125,'Partie 4'!$I$4:$I$14,'Partie 4'!$K$4:$K$14,"",0)</f>
        <v>0</v>
      </c>
      <c r="AQ125" s="79">
        <f>_xlfn.XLOOKUP($B125,'Partie 4'!$D$4:$D$14,'Partie 4'!$K$4:$K$14,"",0)</f>
        <v>0</v>
      </c>
      <c r="AR125" s="79">
        <f>_xlfn.XLOOKUP($B125,'Partie 4'!$E$4:$E$14,'Partie 4'!$K$4:$K$14,"",0)</f>
        <v>0</v>
      </c>
      <c r="AS125" s="79">
        <f>_xlfn.XLOOKUP($B125,'Partie 4'!$H$4:$H$14,'Partie 4'!$J$4:$J$14,"",0)</f>
        <v>0</v>
      </c>
      <c r="AT125" s="79">
        <f>_xlfn.XLOOKUP($B125,'Partie 4'!$I$4:$I$14,'Partie 4'!$J$4:$J$14,"",0)</f>
        <v>0</v>
      </c>
      <c r="AU125" s="79">
        <f t="shared" si="50"/>
        <v>0</v>
      </c>
      <c r="AV125" s="83">
        <f t="shared" si="51"/>
        <v>0</v>
      </c>
      <c r="AW125" s="83">
        <f t="shared" si="52"/>
        <v>0</v>
      </c>
      <c r="AX125" s="83">
        <f t="shared" si="53"/>
        <v>0</v>
      </c>
      <c r="AY125" s="84">
        <f t="shared" si="54"/>
        <v>0</v>
      </c>
      <c r="AZ125" s="79">
        <f t="shared" si="55"/>
        <v>0</v>
      </c>
      <c r="BA125" s="79">
        <f t="shared" si="56"/>
        <v>0</v>
      </c>
    </row>
    <row r="126" spans="2:53" ht="15.75" hidden="1" x14ac:dyDescent="0.2">
      <c r="B126" s="70" t="str">
        <f>IF(ISBLANK(Inscriptions!B122),"",Inscriptions!B122)</f>
        <v/>
      </c>
      <c r="C126" s="79">
        <f>_xlfn.XLOOKUP($B126,'Partie 1'!$D$4:$D$14,'Partie 1'!$J$4:$J$14,"",0)</f>
        <v>0</v>
      </c>
      <c r="D126" s="79">
        <f>_xlfn.XLOOKUP($B126,'Partie 1'!$E$4:$E$14,'Partie 1'!$J$4:$J$14,"",0)</f>
        <v>0</v>
      </c>
      <c r="E126" s="79">
        <f>_xlfn.XLOOKUP($B126,'Partie 1'!$H$4:$H$14,'Partie 1'!$K$4:$K$14,"",0)</f>
        <v>0</v>
      </c>
      <c r="F126" s="79">
        <f>_xlfn.XLOOKUP($B126,'Partie 1'!$I$4:$I$14,'Partie 1'!$K$4:$K$14,"",0)</f>
        <v>0</v>
      </c>
      <c r="G126" s="79">
        <f>_xlfn.XLOOKUP($B126,'Partie 1'!$D$4:$D$14,'Partie 1'!$K$4:$K$14,"",0)</f>
        <v>0</v>
      </c>
      <c r="H126" s="79">
        <f>_xlfn.XLOOKUP($B126,'Partie 1'!$E$4:$E$14,'Partie 1'!$K$4:$K$14,"",0)</f>
        <v>0</v>
      </c>
      <c r="I126" s="79">
        <f>_xlfn.XLOOKUP($B126,'Partie 1'!$H$4:$H$14,'Partie 1'!$J$4:$J$14,"",0)</f>
        <v>0</v>
      </c>
      <c r="J126" s="79">
        <f>_xlfn.XLOOKUP($B126,'Partie 1'!$I$4:$I$14,'Partie 1'!$J$4:$J$14,"",0)</f>
        <v>0</v>
      </c>
      <c r="K126" s="79">
        <f t="shared" si="38"/>
        <v>0</v>
      </c>
      <c r="L126" s="80">
        <f t="shared" si="39"/>
        <v>0</v>
      </c>
      <c r="M126" s="80">
        <f t="shared" si="40"/>
        <v>0</v>
      </c>
      <c r="N126" s="80">
        <f t="shared" si="41"/>
        <v>0</v>
      </c>
      <c r="O126" s="79">
        <f>_xlfn.XLOOKUP($B126,'Partie 2'!$D$4:$D$14,'Partie 2'!$J$4:$J$14,"",0)</f>
        <v>0</v>
      </c>
      <c r="P126" s="79">
        <f>_xlfn.XLOOKUP($B126,'Partie 2'!$E$4:$E$14,'Partie 2'!$J$4:$J$14,"",0)</f>
        <v>0</v>
      </c>
      <c r="Q126" s="79">
        <f>_xlfn.XLOOKUP($B126,'Partie 2'!$H$4:$H$14,'Partie 2'!$K$4:$K$14,"",0)</f>
        <v>0</v>
      </c>
      <c r="R126" s="79">
        <f>_xlfn.XLOOKUP($B126,'Partie 2'!$I$4:$I$14,'Partie 2'!$K$4:$K$14,"",0)</f>
        <v>0</v>
      </c>
      <c r="S126" s="79">
        <f>_xlfn.XLOOKUP($B126,'Partie 2'!$D$4:$D$14,'Partie 2'!$K$4:$K$14,"",0)</f>
        <v>0</v>
      </c>
      <c r="T126" s="79">
        <f>_xlfn.XLOOKUP($B126,'Partie 2'!$E$4:$E$14,'Partie 2'!$K$4:$K$14,"",0)</f>
        <v>0</v>
      </c>
      <c r="U126" s="79">
        <f>_xlfn.XLOOKUP($B126,'Partie 2'!$H$4:$H$14,'Partie 2'!$J$4:$J$14,"",0)</f>
        <v>0</v>
      </c>
      <c r="V126" s="79">
        <f>_xlfn.XLOOKUP($B126,'Partie 2'!$I$4:$I$14,'Partie 2'!$J$4:$J$14,"",0)</f>
        <v>0</v>
      </c>
      <c r="W126" s="79">
        <f t="shared" si="42"/>
        <v>0</v>
      </c>
      <c r="X126" s="81">
        <f t="shared" si="43"/>
        <v>0</v>
      </c>
      <c r="Y126" s="81">
        <f t="shared" si="44"/>
        <v>0</v>
      </c>
      <c r="Z126" s="81">
        <f t="shared" si="45"/>
        <v>0</v>
      </c>
      <c r="AA126" s="79">
        <f>_xlfn.XLOOKUP($B126,'Partie 3'!$D$4:$D$14,'Partie 3'!$J$4:$J$14,"",0)</f>
        <v>0</v>
      </c>
      <c r="AB126" s="79">
        <f>_xlfn.XLOOKUP($B126,'Partie 3'!$E$4:$E$14,'Partie 3'!$J$4:$J$14,"",0)</f>
        <v>0</v>
      </c>
      <c r="AC126" s="79">
        <f>_xlfn.XLOOKUP($B126,'Partie 3'!$H$4:$H$14,'Partie 3'!$K$4:$K$14,"",0)</f>
        <v>0</v>
      </c>
      <c r="AD126" s="79">
        <f>_xlfn.XLOOKUP($B126,'Partie 3'!$I$4:$I$14,'Partie 3'!$K$4:$K$14,"",0)</f>
        <v>0</v>
      </c>
      <c r="AE126" s="79">
        <f>_xlfn.XLOOKUP($B126,'Partie 3'!$D$4:$D$14,'Partie 3'!$K$4:$K$14,"",0)</f>
        <v>0</v>
      </c>
      <c r="AF126" s="79">
        <f>_xlfn.XLOOKUP($B126,'Partie 3'!$E$4:$E$14,'Partie 3'!$K$4:$K$14,"",0)</f>
        <v>0</v>
      </c>
      <c r="AG126" s="79">
        <f>_xlfn.XLOOKUP($B126,'Partie 3'!$H$4:$H$14,'Partie 3'!$J$4:$J$14,"",0)</f>
        <v>0</v>
      </c>
      <c r="AH126" s="79">
        <f>_xlfn.XLOOKUP($B126,'Partie 3'!$I$4:$I$14,'Partie 3'!$K$4:$K$14,"",0)</f>
        <v>0</v>
      </c>
      <c r="AI126" s="79">
        <f t="shared" si="46"/>
        <v>0</v>
      </c>
      <c r="AJ126" s="82">
        <f t="shared" si="47"/>
        <v>0</v>
      </c>
      <c r="AK126" s="82">
        <f t="shared" si="48"/>
        <v>0</v>
      </c>
      <c r="AL126" s="82">
        <f t="shared" si="49"/>
        <v>0</v>
      </c>
      <c r="AM126" s="79">
        <f>_xlfn.XLOOKUP($B126,'Partie 4'!$D$4:$D$14,'Partie 4'!$J$4:$J$14,"",0)</f>
        <v>0</v>
      </c>
      <c r="AN126" s="79">
        <f>_xlfn.XLOOKUP($B126,'Partie 4'!$E$4:$E$14,'Partie 4'!$J$4:$J$14,"",0)</f>
        <v>0</v>
      </c>
      <c r="AO126" s="79">
        <f>_xlfn.XLOOKUP($B126,'Partie 4'!$H$4:$H$14,'Partie 4'!$K$4:$K$14,"",0)</f>
        <v>0</v>
      </c>
      <c r="AP126" s="79">
        <f>_xlfn.XLOOKUP($B126,'Partie 4'!$I$4:$I$14,'Partie 4'!$K$4:$K$14,"",0)</f>
        <v>0</v>
      </c>
      <c r="AQ126" s="79">
        <f>_xlfn.XLOOKUP($B126,'Partie 4'!$D$4:$D$14,'Partie 4'!$K$4:$K$14,"",0)</f>
        <v>0</v>
      </c>
      <c r="AR126" s="79">
        <f>_xlfn.XLOOKUP($B126,'Partie 4'!$E$4:$E$14,'Partie 4'!$K$4:$K$14,"",0)</f>
        <v>0</v>
      </c>
      <c r="AS126" s="79">
        <f>_xlfn.XLOOKUP($B126,'Partie 4'!$H$4:$H$14,'Partie 4'!$J$4:$J$14,"",0)</f>
        <v>0</v>
      </c>
      <c r="AT126" s="79">
        <f>_xlfn.XLOOKUP($B126,'Partie 4'!$I$4:$I$14,'Partie 4'!$J$4:$J$14,"",0)</f>
        <v>0</v>
      </c>
      <c r="AU126" s="79">
        <f t="shared" si="50"/>
        <v>0</v>
      </c>
      <c r="AV126" s="83">
        <f t="shared" si="51"/>
        <v>0</v>
      </c>
      <c r="AW126" s="83">
        <f t="shared" si="52"/>
        <v>0</v>
      </c>
      <c r="AX126" s="83">
        <f t="shared" si="53"/>
        <v>0</v>
      </c>
      <c r="AY126" s="84">
        <f t="shared" si="54"/>
        <v>0</v>
      </c>
      <c r="AZ126" s="79">
        <f t="shared" si="55"/>
        <v>0</v>
      </c>
      <c r="BA126" s="79">
        <f t="shared" si="56"/>
        <v>0</v>
      </c>
    </row>
    <row r="127" spans="2:53" ht="15.75" hidden="1" x14ac:dyDescent="0.2">
      <c r="B127" s="70" t="str">
        <f>IF(ISBLANK(Inscriptions!B123),"",Inscriptions!B123)</f>
        <v/>
      </c>
      <c r="C127" s="79">
        <f>_xlfn.XLOOKUP($B127,'Partie 1'!$D$4:$D$14,'Partie 1'!$J$4:$J$14,"",0)</f>
        <v>0</v>
      </c>
      <c r="D127" s="79">
        <f>_xlfn.XLOOKUP($B127,'Partie 1'!$E$4:$E$14,'Partie 1'!$J$4:$J$14,"",0)</f>
        <v>0</v>
      </c>
      <c r="E127" s="79">
        <f>_xlfn.XLOOKUP($B127,'Partie 1'!$H$4:$H$14,'Partie 1'!$K$4:$K$14,"",0)</f>
        <v>0</v>
      </c>
      <c r="F127" s="79">
        <f>_xlfn.XLOOKUP($B127,'Partie 1'!$I$4:$I$14,'Partie 1'!$K$4:$K$14,"",0)</f>
        <v>0</v>
      </c>
      <c r="G127" s="79">
        <f>_xlfn.XLOOKUP($B127,'Partie 1'!$D$4:$D$14,'Partie 1'!$K$4:$K$14,"",0)</f>
        <v>0</v>
      </c>
      <c r="H127" s="79">
        <f>_xlfn.XLOOKUP($B127,'Partie 1'!$E$4:$E$14,'Partie 1'!$K$4:$K$14,"",0)</f>
        <v>0</v>
      </c>
      <c r="I127" s="79">
        <f>_xlfn.XLOOKUP($B127,'Partie 1'!$H$4:$H$14,'Partie 1'!$J$4:$J$14,"",0)</f>
        <v>0</v>
      </c>
      <c r="J127" s="79">
        <f>_xlfn.XLOOKUP($B127,'Partie 1'!$I$4:$I$14,'Partie 1'!$J$4:$J$14,"",0)</f>
        <v>0</v>
      </c>
      <c r="K127" s="79">
        <f t="shared" si="38"/>
        <v>0</v>
      </c>
      <c r="L127" s="80">
        <f t="shared" si="39"/>
        <v>0</v>
      </c>
      <c r="M127" s="80">
        <f t="shared" si="40"/>
        <v>0</v>
      </c>
      <c r="N127" s="80">
        <f t="shared" si="41"/>
        <v>0</v>
      </c>
      <c r="O127" s="79">
        <f>_xlfn.XLOOKUP($B127,'Partie 2'!$D$4:$D$14,'Partie 2'!$J$4:$J$14,"",0)</f>
        <v>0</v>
      </c>
      <c r="P127" s="79">
        <f>_xlfn.XLOOKUP($B127,'Partie 2'!$E$4:$E$14,'Partie 2'!$J$4:$J$14,"",0)</f>
        <v>0</v>
      </c>
      <c r="Q127" s="79">
        <f>_xlfn.XLOOKUP($B127,'Partie 2'!$H$4:$H$14,'Partie 2'!$K$4:$K$14,"",0)</f>
        <v>0</v>
      </c>
      <c r="R127" s="79">
        <f>_xlfn.XLOOKUP($B127,'Partie 2'!$I$4:$I$14,'Partie 2'!$K$4:$K$14,"",0)</f>
        <v>0</v>
      </c>
      <c r="S127" s="79">
        <f>_xlfn.XLOOKUP($B127,'Partie 2'!$D$4:$D$14,'Partie 2'!$K$4:$K$14,"",0)</f>
        <v>0</v>
      </c>
      <c r="T127" s="79">
        <f>_xlfn.XLOOKUP($B127,'Partie 2'!$E$4:$E$14,'Partie 2'!$K$4:$K$14,"",0)</f>
        <v>0</v>
      </c>
      <c r="U127" s="79">
        <f>_xlfn.XLOOKUP($B127,'Partie 2'!$H$4:$H$14,'Partie 2'!$J$4:$J$14,"",0)</f>
        <v>0</v>
      </c>
      <c r="V127" s="79">
        <f>_xlfn.XLOOKUP($B127,'Partie 2'!$I$4:$I$14,'Partie 2'!$J$4:$J$14,"",0)</f>
        <v>0</v>
      </c>
      <c r="W127" s="79">
        <f t="shared" si="42"/>
        <v>0</v>
      </c>
      <c r="X127" s="81">
        <f t="shared" si="43"/>
        <v>0</v>
      </c>
      <c r="Y127" s="81">
        <f t="shared" si="44"/>
        <v>0</v>
      </c>
      <c r="Z127" s="81">
        <f t="shared" si="45"/>
        <v>0</v>
      </c>
      <c r="AA127" s="79">
        <f>_xlfn.XLOOKUP($B127,'Partie 3'!$D$4:$D$14,'Partie 3'!$J$4:$J$14,"",0)</f>
        <v>0</v>
      </c>
      <c r="AB127" s="79">
        <f>_xlfn.XLOOKUP($B127,'Partie 3'!$E$4:$E$14,'Partie 3'!$J$4:$J$14,"",0)</f>
        <v>0</v>
      </c>
      <c r="AC127" s="79">
        <f>_xlfn.XLOOKUP($B127,'Partie 3'!$H$4:$H$14,'Partie 3'!$K$4:$K$14,"",0)</f>
        <v>0</v>
      </c>
      <c r="AD127" s="79">
        <f>_xlfn.XLOOKUP($B127,'Partie 3'!$I$4:$I$14,'Partie 3'!$K$4:$K$14,"",0)</f>
        <v>0</v>
      </c>
      <c r="AE127" s="79">
        <f>_xlfn.XLOOKUP($B127,'Partie 3'!$D$4:$D$14,'Partie 3'!$K$4:$K$14,"",0)</f>
        <v>0</v>
      </c>
      <c r="AF127" s="79">
        <f>_xlfn.XLOOKUP($B127,'Partie 3'!$E$4:$E$14,'Partie 3'!$K$4:$K$14,"",0)</f>
        <v>0</v>
      </c>
      <c r="AG127" s="79">
        <f>_xlfn.XLOOKUP($B127,'Partie 3'!$H$4:$H$14,'Partie 3'!$J$4:$J$14,"",0)</f>
        <v>0</v>
      </c>
      <c r="AH127" s="79">
        <f>_xlfn.XLOOKUP($B127,'Partie 3'!$I$4:$I$14,'Partie 3'!$K$4:$K$14,"",0)</f>
        <v>0</v>
      </c>
      <c r="AI127" s="79">
        <f t="shared" si="46"/>
        <v>0</v>
      </c>
      <c r="AJ127" s="82">
        <f t="shared" si="47"/>
        <v>0</v>
      </c>
      <c r="AK127" s="82">
        <f t="shared" si="48"/>
        <v>0</v>
      </c>
      <c r="AL127" s="82">
        <f t="shared" si="49"/>
        <v>0</v>
      </c>
      <c r="AM127" s="79">
        <f>_xlfn.XLOOKUP($B127,'Partie 4'!$D$4:$D$14,'Partie 4'!$J$4:$J$14,"",0)</f>
        <v>0</v>
      </c>
      <c r="AN127" s="79">
        <f>_xlfn.XLOOKUP($B127,'Partie 4'!$E$4:$E$14,'Partie 4'!$J$4:$J$14,"",0)</f>
        <v>0</v>
      </c>
      <c r="AO127" s="79">
        <f>_xlfn.XLOOKUP($B127,'Partie 4'!$H$4:$H$14,'Partie 4'!$K$4:$K$14,"",0)</f>
        <v>0</v>
      </c>
      <c r="AP127" s="79">
        <f>_xlfn.XLOOKUP($B127,'Partie 4'!$I$4:$I$14,'Partie 4'!$K$4:$K$14,"",0)</f>
        <v>0</v>
      </c>
      <c r="AQ127" s="79">
        <f>_xlfn.XLOOKUP($B127,'Partie 4'!$D$4:$D$14,'Partie 4'!$K$4:$K$14,"",0)</f>
        <v>0</v>
      </c>
      <c r="AR127" s="79">
        <f>_xlfn.XLOOKUP($B127,'Partie 4'!$E$4:$E$14,'Partie 4'!$K$4:$K$14,"",0)</f>
        <v>0</v>
      </c>
      <c r="AS127" s="79">
        <f>_xlfn.XLOOKUP($B127,'Partie 4'!$H$4:$H$14,'Partie 4'!$J$4:$J$14,"",0)</f>
        <v>0</v>
      </c>
      <c r="AT127" s="79">
        <f>_xlfn.XLOOKUP($B127,'Partie 4'!$I$4:$I$14,'Partie 4'!$J$4:$J$14,"",0)</f>
        <v>0</v>
      </c>
      <c r="AU127" s="79">
        <f t="shared" si="50"/>
        <v>0</v>
      </c>
      <c r="AV127" s="83">
        <f t="shared" si="51"/>
        <v>0</v>
      </c>
      <c r="AW127" s="83">
        <f t="shared" si="52"/>
        <v>0</v>
      </c>
      <c r="AX127" s="83">
        <f t="shared" si="53"/>
        <v>0</v>
      </c>
      <c r="AY127" s="84">
        <f t="shared" si="54"/>
        <v>0</v>
      </c>
      <c r="AZ127" s="79">
        <f t="shared" si="55"/>
        <v>0</v>
      </c>
      <c r="BA127" s="79">
        <f t="shared" si="56"/>
        <v>0</v>
      </c>
    </row>
    <row r="128" spans="2:53" ht="15.75" hidden="1" x14ac:dyDescent="0.2">
      <c r="B128" s="70" t="str">
        <f>IF(ISBLANK(Inscriptions!B124),"",Inscriptions!B124)</f>
        <v/>
      </c>
      <c r="C128" s="79">
        <f>_xlfn.XLOOKUP($B128,'Partie 1'!$D$4:$D$14,'Partie 1'!$J$4:$J$14,"",0)</f>
        <v>0</v>
      </c>
      <c r="D128" s="79">
        <f>_xlfn.XLOOKUP($B128,'Partie 1'!$E$4:$E$14,'Partie 1'!$J$4:$J$14,"",0)</f>
        <v>0</v>
      </c>
      <c r="E128" s="79">
        <f>_xlfn.XLOOKUP($B128,'Partie 1'!$H$4:$H$14,'Partie 1'!$K$4:$K$14,"",0)</f>
        <v>0</v>
      </c>
      <c r="F128" s="79">
        <f>_xlfn.XLOOKUP($B128,'Partie 1'!$I$4:$I$14,'Partie 1'!$K$4:$K$14,"",0)</f>
        <v>0</v>
      </c>
      <c r="G128" s="79">
        <f>_xlfn.XLOOKUP($B128,'Partie 1'!$D$4:$D$14,'Partie 1'!$K$4:$K$14,"",0)</f>
        <v>0</v>
      </c>
      <c r="H128" s="79">
        <f>_xlfn.XLOOKUP($B128,'Partie 1'!$E$4:$E$14,'Partie 1'!$K$4:$K$14,"",0)</f>
        <v>0</v>
      </c>
      <c r="I128" s="79">
        <f>_xlfn.XLOOKUP($B128,'Partie 1'!$H$4:$H$14,'Partie 1'!$J$4:$J$14,"",0)</f>
        <v>0</v>
      </c>
      <c r="J128" s="79">
        <f>_xlfn.XLOOKUP($B128,'Partie 1'!$I$4:$I$14,'Partie 1'!$J$4:$J$14,"",0)</f>
        <v>0</v>
      </c>
      <c r="K128" s="79">
        <f t="shared" si="38"/>
        <v>0</v>
      </c>
      <c r="L128" s="80">
        <f t="shared" si="39"/>
        <v>0</v>
      </c>
      <c r="M128" s="80">
        <f t="shared" si="40"/>
        <v>0</v>
      </c>
      <c r="N128" s="80">
        <f t="shared" si="41"/>
        <v>0</v>
      </c>
      <c r="O128" s="79">
        <f>_xlfn.XLOOKUP($B128,'Partie 2'!$D$4:$D$14,'Partie 2'!$J$4:$J$14,"",0)</f>
        <v>0</v>
      </c>
      <c r="P128" s="79">
        <f>_xlfn.XLOOKUP($B128,'Partie 2'!$E$4:$E$14,'Partie 2'!$J$4:$J$14,"",0)</f>
        <v>0</v>
      </c>
      <c r="Q128" s="79">
        <f>_xlfn.XLOOKUP($B128,'Partie 2'!$H$4:$H$14,'Partie 2'!$K$4:$K$14,"",0)</f>
        <v>0</v>
      </c>
      <c r="R128" s="79">
        <f>_xlfn.XLOOKUP($B128,'Partie 2'!$I$4:$I$14,'Partie 2'!$K$4:$K$14,"",0)</f>
        <v>0</v>
      </c>
      <c r="S128" s="79">
        <f>_xlfn.XLOOKUP($B128,'Partie 2'!$D$4:$D$14,'Partie 2'!$K$4:$K$14,"",0)</f>
        <v>0</v>
      </c>
      <c r="T128" s="79">
        <f>_xlfn.XLOOKUP($B128,'Partie 2'!$E$4:$E$14,'Partie 2'!$K$4:$K$14,"",0)</f>
        <v>0</v>
      </c>
      <c r="U128" s="79">
        <f>_xlfn.XLOOKUP($B128,'Partie 2'!$H$4:$H$14,'Partie 2'!$J$4:$J$14,"",0)</f>
        <v>0</v>
      </c>
      <c r="V128" s="79">
        <f>_xlfn.XLOOKUP($B128,'Partie 2'!$I$4:$I$14,'Partie 2'!$J$4:$J$14,"",0)</f>
        <v>0</v>
      </c>
      <c r="W128" s="79">
        <f t="shared" si="42"/>
        <v>0</v>
      </c>
      <c r="X128" s="81">
        <f t="shared" si="43"/>
        <v>0</v>
      </c>
      <c r="Y128" s="81">
        <f t="shared" si="44"/>
        <v>0</v>
      </c>
      <c r="Z128" s="81">
        <f t="shared" si="45"/>
        <v>0</v>
      </c>
      <c r="AA128" s="79">
        <f>_xlfn.XLOOKUP($B128,'Partie 3'!$D$4:$D$14,'Partie 3'!$J$4:$J$14,"",0)</f>
        <v>0</v>
      </c>
      <c r="AB128" s="79">
        <f>_xlfn.XLOOKUP($B128,'Partie 3'!$E$4:$E$14,'Partie 3'!$J$4:$J$14,"",0)</f>
        <v>0</v>
      </c>
      <c r="AC128" s="79">
        <f>_xlfn.XLOOKUP($B128,'Partie 3'!$H$4:$H$14,'Partie 3'!$K$4:$K$14,"",0)</f>
        <v>0</v>
      </c>
      <c r="AD128" s="79">
        <f>_xlfn.XLOOKUP($B128,'Partie 3'!$I$4:$I$14,'Partie 3'!$K$4:$K$14,"",0)</f>
        <v>0</v>
      </c>
      <c r="AE128" s="79">
        <f>_xlfn.XLOOKUP($B128,'Partie 3'!$D$4:$D$14,'Partie 3'!$K$4:$K$14,"",0)</f>
        <v>0</v>
      </c>
      <c r="AF128" s="79">
        <f>_xlfn.XLOOKUP($B128,'Partie 3'!$E$4:$E$14,'Partie 3'!$K$4:$K$14,"",0)</f>
        <v>0</v>
      </c>
      <c r="AG128" s="79">
        <f>_xlfn.XLOOKUP($B128,'Partie 3'!$H$4:$H$14,'Partie 3'!$J$4:$J$14,"",0)</f>
        <v>0</v>
      </c>
      <c r="AH128" s="79">
        <f>_xlfn.XLOOKUP($B128,'Partie 3'!$I$4:$I$14,'Partie 3'!$K$4:$K$14,"",0)</f>
        <v>0</v>
      </c>
      <c r="AI128" s="79">
        <f t="shared" si="46"/>
        <v>0</v>
      </c>
      <c r="AJ128" s="82">
        <f t="shared" si="47"/>
        <v>0</v>
      </c>
      <c r="AK128" s="82">
        <f t="shared" si="48"/>
        <v>0</v>
      </c>
      <c r="AL128" s="82">
        <f t="shared" si="49"/>
        <v>0</v>
      </c>
      <c r="AM128" s="79">
        <f>_xlfn.XLOOKUP($B128,'Partie 4'!$D$4:$D$14,'Partie 4'!$J$4:$J$14,"",0)</f>
        <v>0</v>
      </c>
      <c r="AN128" s="79">
        <f>_xlfn.XLOOKUP($B128,'Partie 4'!$E$4:$E$14,'Partie 4'!$J$4:$J$14,"",0)</f>
        <v>0</v>
      </c>
      <c r="AO128" s="79">
        <f>_xlfn.XLOOKUP($B128,'Partie 4'!$H$4:$H$14,'Partie 4'!$K$4:$K$14,"",0)</f>
        <v>0</v>
      </c>
      <c r="AP128" s="79">
        <f>_xlfn.XLOOKUP($B128,'Partie 4'!$I$4:$I$14,'Partie 4'!$K$4:$K$14,"",0)</f>
        <v>0</v>
      </c>
      <c r="AQ128" s="79">
        <f>_xlfn.XLOOKUP($B128,'Partie 4'!$D$4:$D$14,'Partie 4'!$K$4:$K$14,"",0)</f>
        <v>0</v>
      </c>
      <c r="AR128" s="79">
        <f>_xlfn.XLOOKUP($B128,'Partie 4'!$E$4:$E$14,'Partie 4'!$K$4:$K$14,"",0)</f>
        <v>0</v>
      </c>
      <c r="AS128" s="79">
        <f>_xlfn.XLOOKUP($B128,'Partie 4'!$H$4:$H$14,'Partie 4'!$J$4:$J$14,"",0)</f>
        <v>0</v>
      </c>
      <c r="AT128" s="79">
        <f>_xlfn.XLOOKUP($B128,'Partie 4'!$I$4:$I$14,'Partie 4'!$J$4:$J$14,"",0)</f>
        <v>0</v>
      </c>
      <c r="AU128" s="79">
        <f t="shared" si="50"/>
        <v>0</v>
      </c>
      <c r="AV128" s="83">
        <f t="shared" si="51"/>
        <v>0</v>
      </c>
      <c r="AW128" s="83">
        <f t="shared" si="52"/>
        <v>0</v>
      </c>
      <c r="AX128" s="83">
        <f t="shared" si="53"/>
        <v>0</v>
      </c>
      <c r="AY128" s="84">
        <f t="shared" si="54"/>
        <v>0</v>
      </c>
      <c r="AZ128" s="79">
        <f t="shared" si="55"/>
        <v>0</v>
      </c>
      <c r="BA128" s="79">
        <f t="shared" si="56"/>
        <v>0</v>
      </c>
    </row>
    <row r="129" spans="2:53" ht="15.75" hidden="1" x14ac:dyDescent="0.2">
      <c r="B129" s="70" t="str">
        <f>IF(ISBLANK(Inscriptions!B125),"",Inscriptions!B125)</f>
        <v/>
      </c>
      <c r="C129" s="79">
        <f>_xlfn.XLOOKUP($B129,'Partie 1'!$D$4:$D$14,'Partie 1'!$J$4:$J$14,"",0)</f>
        <v>0</v>
      </c>
      <c r="D129" s="79">
        <f>_xlfn.XLOOKUP($B129,'Partie 1'!$E$4:$E$14,'Partie 1'!$J$4:$J$14,"",0)</f>
        <v>0</v>
      </c>
      <c r="E129" s="79">
        <f>_xlfn.XLOOKUP($B129,'Partie 1'!$H$4:$H$14,'Partie 1'!$K$4:$K$14,"",0)</f>
        <v>0</v>
      </c>
      <c r="F129" s="79">
        <f>_xlfn.XLOOKUP($B129,'Partie 1'!$I$4:$I$14,'Partie 1'!$K$4:$K$14,"",0)</f>
        <v>0</v>
      </c>
      <c r="G129" s="79">
        <f>_xlfn.XLOOKUP($B129,'Partie 1'!$D$4:$D$14,'Partie 1'!$K$4:$K$14,"",0)</f>
        <v>0</v>
      </c>
      <c r="H129" s="79">
        <f>_xlfn.XLOOKUP($B129,'Partie 1'!$E$4:$E$14,'Partie 1'!$K$4:$K$14,"",0)</f>
        <v>0</v>
      </c>
      <c r="I129" s="79">
        <f>_xlfn.XLOOKUP($B129,'Partie 1'!$H$4:$H$14,'Partie 1'!$J$4:$J$14,"",0)</f>
        <v>0</v>
      </c>
      <c r="J129" s="79">
        <f>_xlfn.XLOOKUP($B129,'Partie 1'!$I$4:$I$14,'Partie 1'!$J$4:$J$14,"",0)</f>
        <v>0</v>
      </c>
      <c r="K129" s="79">
        <f t="shared" si="38"/>
        <v>0</v>
      </c>
      <c r="L129" s="80">
        <f t="shared" si="39"/>
        <v>0</v>
      </c>
      <c r="M129" s="80">
        <f t="shared" si="40"/>
        <v>0</v>
      </c>
      <c r="N129" s="80">
        <f t="shared" si="41"/>
        <v>0</v>
      </c>
      <c r="O129" s="79">
        <f>_xlfn.XLOOKUP($B129,'Partie 2'!$D$4:$D$14,'Partie 2'!$J$4:$J$14,"",0)</f>
        <v>0</v>
      </c>
      <c r="P129" s="79">
        <f>_xlfn.XLOOKUP($B129,'Partie 2'!$E$4:$E$14,'Partie 2'!$J$4:$J$14,"",0)</f>
        <v>0</v>
      </c>
      <c r="Q129" s="79">
        <f>_xlfn.XLOOKUP($B129,'Partie 2'!$H$4:$H$14,'Partie 2'!$K$4:$K$14,"",0)</f>
        <v>0</v>
      </c>
      <c r="R129" s="79">
        <f>_xlfn.XLOOKUP($B129,'Partie 2'!$I$4:$I$14,'Partie 2'!$K$4:$K$14,"",0)</f>
        <v>0</v>
      </c>
      <c r="S129" s="79">
        <f>_xlfn.XLOOKUP($B129,'Partie 2'!$D$4:$D$14,'Partie 2'!$K$4:$K$14,"",0)</f>
        <v>0</v>
      </c>
      <c r="T129" s="79">
        <f>_xlfn.XLOOKUP($B129,'Partie 2'!$E$4:$E$14,'Partie 2'!$K$4:$K$14,"",0)</f>
        <v>0</v>
      </c>
      <c r="U129" s="79">
        <f>_xlfn.XLOOKUP($B129,'Partie 2'!$H$4:$H$14,'Partie 2'!$J$4:$J$14,"",0)</f>
        <v>0</v>
      </c>
      <c r="V129" s="79">
        <f>_xlfn.XLOOKUP($B129,'Partie 2'!$I$4:$I$14,'Partie 2'!$J$4:$J$14,"",0)</f>
        <v>0</v>
      </c>
      <c r="W129" s="79">
        <f t="shared" si="42"/>
        <v>0</v>
      </c>
      <c r="X129" s="81">
        <f t="shared" si="43"/>
        <v>0</v>
      </c>
      <c r="Y129" s="81">
        <f t="shared" si="44"/>
        <v>0</v>
      </c>
      <c r="Z129" s="81">
        <f t="shared" si="45"/>
        <v>0</v>
      </c>
      <c r="AA129" s="79">
        <f>_xlfn.XLOOKUP($B129,'Partie 3'!$D$4:$D$14,'Partie 3'!$J$4:$J$14,"",0)</f>
        <v>0</v>
      </c>
      <c r="AB129" s="79">
        <f>_xlfn.XLOOKUP($B129,'Partie 3'!$E$4:$E$14,'Partie 3'!$J$4:$J$14,"",0)</f>
        <v>0</v>
      </c>
      <c r="AC129" s="79">
        <f>_xlfn.XLOOKUP($B129,'Partie 3'!$H$4:$H$14,'Partie 3'!$K$4:$K$14,"",0)</f>
        <v>0</v>
      </c>
      <c r="AD129" s="79">
        <f>_xlfn.XLOOKUP($B129,'Partie 3'!$I$4:$I$14,'Partie 3'!$K$4:$K$14,"",0)</f>
        <v>0</v>
      </c>
      <c r="AE129" s="79">
        <f>_xlfn.XLOOKUP($B129,'Partie 3'!$D$4:$D$14,'Partie 3'!$K$4:$K$14,"",0)</f>
        <v>0</v>
      </c>
      <c r="AF129" s="79">
        <f>_xlfn.XLOOKUP($B129,'Partie 3'!$E$4:$E$14,'Partie 3'!$K$4:$K$14,"",0)</f>
        <v>0</v>
      </c>
      <c r="AG129" s="79">
        <f>_xlfn.XLOOKUP($B129,'Partie 3'!$H$4:$H$14,'Partie 3'!$J$4:$J$14,"",0)</f>
        <v>0</v>
      </c>
      <c r="AH129" s="79">
        <f>_xlfn.XLOOKUP($B129,'Partie 3'!$I$4:$I$14,'Partie 3'!$K$4:$K$14,"",0)</f>
        <v>0</v>
      </c>
      <c r="AI129" s="79">
        <f t="shared" si="46"/>
        <v>0</v>
      </c>
      <c r="AJ129" s="82">
        <f t="shared" si="47"/>
        <v>0</v>
      </c>
      <c r="AK129" s="82">
        <f t="shared" si="48"/>
        <v>0</v>
      </c>
      <c r="AL129" s="82">
        <f t="shared" si="49"/>
        <v>0</v>
      </c>
      <c r="AM129" s="79">
        <f>_xlfn.XLOOKUP($B129,'Partie 4'!$D$4:$D$14,'Partie 4'!$J$4:$J$14,"",0)</f>
        <v>0</v>
      </c>
      <c r="AN129" s="79">
        <f>_xlfn.XLOOKUP($B129,'Partie 4'!$E$4:$E$14,'Partie 4'!$J$4:$J$14,"",0)</f>
        <v>0</v>
      </c>
      <c r="AO129" s="79">
        <f>_xlfn.XLOOKUP($B129,'Partie 4'!$H$4:$H$14,'Partie 4'!$K$4:$K$14,"",0)</f>
        <v>0</v>
      </c>
      <c r="AP129" s="79">
        <f>_xlfn.XLOOKUP($B129,'Partie 4'!$I$4:$I$14,'Partie 4'!$K$4:$K$14,"",0)</f>
        <v>0</v>
      </c>
      <c r="AQ129" s="79">
        <f>_xlfn.XLOOKUP($B129,'Partie 4'!$D$4:$D$14,'Partie 4'!$K$4:$K$14,"",0)</f>
        <v>0</v>
      </c>
      <c r="AR129" s="79">
        <f>_xlfn.XLOOKUP($B129,'Partie 4'!$E$4:$E$14,'Partie 4'!$K$4:$K$14,"",0)</f>
        <v>0</v>
      </c>
      <c r="AS129" s="79">
        <f>_xlfn.XLOOKUP($B129,'Partie 4'!$H$4:$H$14,'Partie 4'!$J$4:$J$14,"",0)</f>
        <v>0</v>
      </c>
      <c r="AT129" s="79">
        <f>_xlfn.XLOOKUP($B129,'Partie 4'!$I$4:$I$14,'Partie 4'!$J$4:$J$14,"",0)</f>
        <v>0</v>
      </c>
      <c r="AU129" s="79">
        <f t="shared" si="50"/>
        <v>0</v>
      </c>
      <c r="AV129" s="83">
        <f t="shared" si="51"/>
        <v>0</v>
      </c>
      <c r="AW129" s="83">
        <f t="shared" si="52"/>
        <v>0</v>
      </c>
      <c r="AX129" s="83">
        <f t="shared" si="53"/>
        <v>0</v>
      </c>
      <c r="AY129" s="84">
        <f t="shared" si="54"/>
        <v>0</v>
      </c>
      <c r="AZ129" s="79">
        <f t="shared" si="55"/>
        <v>0</v>
      </c>
      <c r="BA129" s="79">
        <f t="shared" si="56"/>
        <v>0</v>
      </c>
    </row>
    <row r="130" spans="2:53" ht="15.75" hidden="1" x14ac:dyDescent="0.2">
      <c r="B130" s="70" t="str">
        <f>IF(ISBLANK(Inscriptions!B126),"",Inscriptions!B126)</f>
        <v/>
      </c>
      <c r="C130" s="79">
        <f>_xlfn.XLOOKUP($B130,'Partie 1'!$D$4:$D$14,'Partie 1'!$J$4:$J$14,"",0)</f>
        <v>0</v>
      </c>
      <c r="D130" s="79">
        <f>_xlfn.XLOOKUP($B130,'Partie 1'!$E$4:$E$14,'Partie 1'!$J$4:$J$14,"",0)</f>
        <v>0</v>
      </c>
      <c r="E130" s="79">
        <f>_xlfn.XLOOKUP($B130,'Partie 1'!$H$4:$H$14,'Partie 1'!$K$4:$K$14,"",0)</f>
        <v>0</v>
      </c>
      <c r="F130" s="79">
        <f>_xlfn.XLOOKUP($B130,'Partie 1'!$I$4:$I$14,'Partie 1'!$K$4:$K$14,"",0)</f>
        <v>0</v>
      </c>
      <c r="G130" s="79">
        <f>_xlfn.XLOOKUP($B130,'Partie 1'!$D$4:$D$14,'Partie 1'!$K$4:$K$14,"",0)</f>
        <v>0</v>
      </c>
      <c r="H130" s="79">
        <f>_xlfn.XLOOKUP($B130,'Partie 1'!$E$4:$E$14,'Partie 1'!$K$4:$K$14,"",0)</f>
        <v>0</v>
      </c>
      <c r="I130" s="79">
        <f>_xlfn.XLOOKUP($B130,'Partie 1'!$H$4:$H$14,'Partie 1'!$J$4:$J$14,"",0)</f>
        <v>0</v>
      </c>
      <c r="J130" s="79">
        <f>_xlfn.XLOOKUP($B130,'Partie 1'!$I$4:$I$14,'Partie 1'!$J$4:$J$14,"",0)</f>
        <v>0</v>
      </c>
      <c r="K130" s="79">
        <f t="shared" si="38"/>
        <v>0</v>
      </c>
      <c r="L130" s="80">
        <f t="shared" si="39"/>
        <v>0</v>
      </c>
      <c r="M130" s="80">
        <f t="shared" si="40"/>
        <v>0</v>
      </c>
      <c r="N130" s="80">
        <f t="shared" si="41"/>
        <v>0</v>
      </c>
      <c r="O130" s="79">
        <f>_xlfn.XLOOKUP($B130,'Partie 2'!$D$4:$D$14,'Partie 2'!$J$4:$J$14,"",0)</f>
        <v>0</v>
      </c>
      <c r="P130" s="79">
        <f>_xlfn.XLOOKUP($B130,'Partie 2'!$E$4:$E$14,'Partie 2'!$J$4:$J$14,"",0)</f>
        <v>0</v>
      </c>
      <c r="Q130" s="79">
        <f>_xlfn.XLOOKUP($B130,'Partie 2'!$H$4:$H$14,'Partie 2'!$K$4:$K$14,"",0)</f>
        <v>0</v>
      </c>
      <c r="R130" s="79">
        <f>_xlfn.XLOOKUP($B130,'Partie 2'!$I$4:$I$14,'Partie 2'!$K$4:$K$14,"",0)</f>
        <v>0</v>
      </c>
      <c r="S130" s="79">
        <f>_xlfn.XLOOKUP($B130,'Partie 2'!$D$4:$D$14,'Partie 2'!$K$4:$K$14,"",0)</f>
        <v>0</v>
      </c>
      <c r="T130" s="79">
        <f>_xlfn.XLOOKUP($B130,'Partie 2'!$E$4:$E$14,'Partie 2'!$K$4:$K$14,"",0)</f>
        <v>0</v>
      </c>
      <c r="U130" s="79">
        <f>_xlfn.XLOOKUP($B130,'Partie 2'!$H$4:$H$14,'Partie 2'!$J$4:$J$14,"",0)</f>
        <v>0</v>
      </c>
      <c r="V130" s="79">
        <f>_xlfn.XLOOKUP($B130,'Partie 2'!$I$4:$I$14,'Partie 2'!$J$4:$J$14,"",0)</f>
        <v>0</v>
      </c>
      <c r="W130" s="79">
        <f t="shared" si="42"/>
        <v>0</v>
      </c>
      <c r="X130" s="81">
        <f t="shared" si="43"/>
        <v>0</v>
      </c>
      <c r="Y130" s="81">
        <f t="shared" si="44"/>
        <v>0</v>
      </c>
      <c r="Z130" s="81">
        <f t="shared" si="45"/>
        <v>0</v>
      </c>
      <c r="AA130" s="79">
        <f>_xlfn.XLOOKUP($B130,'Partie 3'!$D$4:$D$14,'Partie 3'!$J$4:$J$14,"",0)</f>
        <v>0</v>
      </c>
      <c r="AB130" s="79">
        <f>_xlfn.XLOOKUP($B130,'Partie 3'!$E$4:$E$14,'Partie 3'!$J$4:$J$14,"",0)</f>
        <v>0</v>
      </c>
      <c r="AC130" s="79">
        <f>_xlfn.XLOOKUP($B130,'Partie 3'!$H$4:$H$14,'Partie 3'!$K$4:$K$14,"",0)</f>
        <v>0</v>
      </c>
      <c r="AD130" s="79">
        <f>_xlfn.XLOOKUP($B130,'Partie 3'!$I$4:$I$14,'Partie 3'!$K$4:$K$14,"",0)</f>
        <v>0</v>
      </c>
      <c r="AE130" s="79">
        <f>_xlfn.XLOOKUP($B130,'Partie 3'!$D$4:$D$14,'Partie 3'!$K$4:$K$14,"",0)</f>
        <v>0</v>
      </c>
      <c r="AF130" s="79">
        <f>_xlfn.XLOOKUP($B130,'Partie 3'!$E$4:$E$14,'Partie 3'!$K$4:$K$14,"",0)</f>
        <v>0</v>
      </c>
      <c r="AG130" s="79">
        <f>_xlfn.XLOOKUP($B130,'Partie 3'!$H$4:$H$14,'Partie 3'!$J$4:$J$14,"",0)</f>
        <v>0</v>
      </c>
      <c r="AH130" s="79">
        <f>_xlfn.XLOOKUP($B130,'Partie 3'!$I$4:$I$14,'Partie 3'!$K$4:$K$14,"",0)</f>
        <v>0</v>
      </c>
      <c r="AI130" s="79">
        <f t="shared" si="46"/>
        <v>0</v>
      </c>
      <c r="AJ130" s="82">
        <f t="shared" si="47"/>
        <v>0</v>
      </c>
      <c r="AK130" s="82">
        <f t="shared" si="48"/>
        <v>0</v>
      </c>
      <c r="AL130" s="82">
        <f t="shared" si="49"/>
        <v>0</v>
      </c>
      <c r="AM130" s="79">
        <f>_xlfn.XLOOKUP($B130,'Partie 4'!$D$4:$D$14,'Partie 4'!$J$4:$J$14,"",0)</f>
        <v>0</v>
      </c>
      <c r="AN130" s="79">
        <f>_xlfn.XLOOKUP($B130,'Partie 4'!$E$4:$E$14,'Partie 4'!$J$4:$J$14,"",0)</f>
        <v>0</v>
      </c>
      <c r="AO130" s="79">
        <f>_xlfn.XLOOKUP($B130,'Partie 4'!$H$4:$H$14,'Partie 4'!$K$4:$K$14,"",0)</f>
        <v>0</v>
      </c>
      <c r="AP130" s="79">
        <f>_xlfn.XLOOKUP($B130,'Partie 4'!$I$4:$I$14,'Partie 4'!$K$4:$K$14,"",0)</f>
        <v>0</v>
      </c>
      <c r="AQ130" s="79">
        <f>_xlfn.XLOOKUP($B130,'Partie 4'!$D$4:$D$14,'Partie 4'!$K$4:$K$14,"",0)</f>
        <v>0</v>
      </c>
      <c r="AR130" s="79">
        <f>_xlfn.XLOOKUP($B130,'Partie 4'!$E$4:$E$14,'Partie 4'!$K$4:$K$14,"",0)</f>
        <v>0</v>
      </c>
      <c r="AS130" s="79">
        <f>_xlfn.XLOOKUP($B130,'Partie 4'!$H$4:$H$14,'Partie 4'!$J$4:$J$14,"",0)</f>
        <v>0</v>
      </c>
      <c r="AT130" s="79">
        <f>_xlfn.XLOOKUP($B130,'Partie 4'!$I$4:$I$14,'Partie 4'!$J$4:$J$14,"",0)</f>
        <v>0</v>
      </c>
      <c r="AU130" s="79">
        <f t="shared" si="50"/>
        <v>0</v>
      </c>
      <c r="AV130" s="83">
        <f t="shared" si="51"/>
        <v>0</v>
      </c>
      <c r="AW130" s="83">
        <f t="shared" si="52"/>
        <v>0</v>
      </c>
      <c r="AX130" s="83">
        <f t="shared" si="53"/>
        <v>0</v>
      </c>
      <c r="AY130" s="84">
        <f t="shared" si="54"/>
        <v>0</v>
      </c>
      <c r="AZ130" s="79">
        <f t="shared" si="55"/>
        <v>0</v>
      </c>
      <c r="BA130" s="79">
        <f t="shared" si="56"/>
        <v>0</v>
      </c>
    </row>
    <row r="131" spans="2:53" ht="15.75" hidden="1" x14ac:dyDescent="0.2">
      <c r="B131" s="70" t="str">
        <f>IF(ISBLANK(Inscriptions!B127),"",Inscriptions!B127)</f>
        <v/>
      </c>
      <c r="C131" s="79">
        <f>_xlfn.XLOOKUP($B131,'Partie 1'!$D$4:$D$14,'Partie 1'!$J$4:$J$14,"",0)</f>
        <v>0</v>
      </c>
      <c r="D131" s="79">
        <f>_xlfn.XLOOKUP($B131,'Partie 1'!$E$4:$E$14,'Partie 1'!$J$4:$J$14,"",0)</f>
        <v>0</v>
      </c>
      <c r="E131" s="79">
        <f>_xlfn.XLOOKUP($B131,'Partie 1'!$H$4:$H$14,'Partie 1'!$K$4:$K$14,"",0)</f>
        <v>0</v>
      </c>
      <c r="F131" s="79">
        <f>_xlfn.XLOOKUP($B131,'Partie 1'!$I$4:$I$14,'Partie 1'!$K$4:$K$14,"",0)</f>
        <v>0</v>
      </c>
      <c r="G131" s="79">
        <f>_xlfn.XLOOKUP($B131,'Partie 1'!$D$4:$D$14,'Partie 1'!$K$4:$K$14,"",0)</f>
        <v>0</v>
      </c>
      <c r="H131" s="79">
        <f>_xlfn.XLOOKUP($B131,'Partie 1'!$E$4:$E$14,'Partie 1'!$K$4:$K$14,"",0)</f>
        <v>0</v>
      </c>
      <c r="I131" s="79">
        <f>_xlfn.XLOOKUP($B131,'Partie 1'!$H$4:$H$14,'Partie 1'!$J$4:$J$14,"",0)</f>
        <v>0</v>
      </c>
      <c r="J131" s="79">
        <f>_xlfn.XLOOKUP($B131,'Partie 1'!$I$4:$I$14,'Partie 1'!$J$4:$J$14,"",0)</f>
        <v>0</v>
      </c>
      <c r="K131" s="79">
        <f t="shared" si="38"/>
        <v>0</v>
      </c>
      <c r="L131" s="80">
        <f t="shared" si="39"/>
        <v>0</v>
      </c>
      <c r="M131" s="80">
        <f t="shared" si="40"/>
        <v>0</v>
      </c>
      <c r="N131" s="80">
        <f t="shared" si="41"/>
        <v>0</v>
      </c>
      <c r="O131" s="79">
        <f>_xlfn.XLOOKUP($B131,'Partie 2'!$D$4:$D$14,'Partie 2'!$J$4:$J$14,"",0)</f>
        <v>0</v>
      </c>
      <c r="P131" s="79">
        <f>_xlfn.XLOOKUP($B131,'Partie 2'!$E$4:$E$14,'Partie 2'!$J$4:$J$14,"",0)</f>
        <v>0</v>
      </c>
      <c r="Q131" s="79">
        <f>_xlfn.XLOOKUP($B131,'Partie 2'!$H$4:$H$14,'Partie 2'!$K$4:$K$14,"",0)</f>
        <v>0</v>
      </c>
      <c r="R131" s="79">
        <f>_xlfn.XLOOKUP($B131,'Partie 2'!$I$4:$I$14,'Partie 2'!$K$4:$K$14,"",0)</f>
        <v>0</v>
      </c>
      <c r="S131" s="79">
        <f>_xlfn.XLOOKUP($B131,'Partie 2'!$D$4:$D$14,'Partie 2'!$K$4:$K$14,"",0)</f>
        <v>0</v>
      </c>
      <c r="T131" s="79">
        <f>_xlfn.XLOOKUP($B131,'Partie 2'!$E$4:$E$14,'Partie 2'!$K$4:$K$14,"",0)</f>
        <v>0</v>
      </c>
      <c r="U131" s="79">
        <f>_xlfn.XLOOKUP($B131,'Partie 2'!$H$4:$H$14,'Partie 2'!$J$4:$J$14,"",0)</f>
        <v>0</v>
      </c>
      <c r="V131" s="79">
        <f>_xlfn.XLOOKUP($B131,'Partie 2'!$I$4:$I$14,'Partie 2'!$J$4:$J$14,"",0)</f>
        <v>0</v>
      </c>
      <c r="W131" s="79">
        <f t="shared" si="42"/>
        <v>0</v>
      </c>
      <c r="X131" s="81">
        <f t="shared" si="43"/>
        <v>0</v>
      </c>
      <c r="Y131" s="81">
        <f t="shared" si="44"/>
        <v>0</v>
      </c>
      <c r="Z131" s="81">
        <f t="shared" si="45"/>
        <v>0</v>
      </c>
      <c r="AA131" s="79">
        <f>_xlfn.XLOOKUP($B131,'Partie 3'!$D$4:$D$14,'Partie 3'!$J$4:$J$14,"",0)</f>
        <v>0</v>
      </c>
      <c r="AB131" s="79">
        <f>_xlfn.XLOOKUP($B131,'Partie 3'!$E$4:$E$14,'Partie 3'!$J$4:$J$14,"",0)</f>
        <v>0</v>
      </c>
      <c r="AC131" s="79">
        <f>_xlfn.XLOOKUP($B131,'Partie 3'!$H$4:$H$14,'Partie 3'!$K$4:$K$14,"",0)</f>
        <v>0</v>
      </c>
      <c r="AD131" s="79">
        <f>_xlfn.XLOOKUP($B131,'Partie 3'!$I$4:$I$14,'Partie 3'!$K$4:$K$14,"",0)</f>
        <v>0</v>
      </c>
      <c r="AE131" s="79">
        <f>_xlfn.XLOOKUP($B131,'Partie 3'!$D$4:$D$14,'Partie 3'!$K$4:$K$14,"",0)</f>
        <v>0</v>
      </c>
      <c r="AF131" s="79">
        <f>_xlfn.XLOOKUP($B131,'Partie 3'!$E$4:$E$14,'Partie 3'!$K$4:$K$14,"",0)</f>
        <v>0</v>
      </c>
      <c r="AG131" s="79">
        <f>_xlfn.XLOOKUP($B131,'Partie 3'!$H$4:$H$14,'Partie 3'!$J$4:$J$14,"",0)</f>
        <v>0</v>
      </c>
      <c r="AH131" s="79">
        <f>_xlfn.XLOOKUP($B131,'Partie 3'!$I$4:$I$14,'Partie 3'!$K$4:$K$14,"",0)</f>
        <v>0</v>
      </c>
      <c r="AI131" s="79">
        <f t="shared" si="46"/>
        <v>0</v>
      </c>
      <c r="AJ131" s="82">
        <f t="shared" si="47"/>
        <v>0</v>
      </c>
      <c r="AK131" s="82">
        <f t="shared" si="48"/>
        <v>0</v>
      </c>
      <c r="AL131" s="82">
        <f t="shared" si="49"/>
        <v>0</v>
      </c>
      <c r="AM131" s="79">
        <f>_xlfn.XLOOKUP($B131,'Partie 4'!$D$4:$D$14,'Partie 4'!$J$4:$J$14,"",0)</f>
        <v>0</v>
      </c>
      <c r="AN131" s="79">
        <f>_xlfn.XLOOKUP($B131,'Partie 4'!$E$4:$E$14,'Partie 4'!$J$4:$J$14,"",0)</f>
        <v>0</v>
      </c>
      <c r="AO131" s="79">
        <f>_xlfn.XLOOKUP($B131,'Partie 4'!$H$4:$H$14,'Partie 4'!$K$4:$K$14,"",0)</f>
        <v>0</v>
      </c>
      <c r="AP131" s="79">
        <f>_xlfn.XLOOKUP($B131,'Partie 4'!$I$4:$I$14,'Partie 4'!$K$4:$K$14,"",0)</f>
        <v>0</v>
      </c>
      <c r="AQ131" s="79">
        <f>_xlfn.XLOOKUP($B131,'Partie 4'!$D$4:$D$14,'Partie 4'!$K$4:$K$14,"",0)</f>
        <v>0</v>
      </c>
      <c r="AR131" s="79">
        <f>_xlfn.XLOOKUP($B131,'Partie 4'!$E$4:$E$14,'Partie 4'!$K$4:$K$14,"",0)</f>
        <v>0</v>
      </c>
      <c r="AS131" s="79">
        <f>_xlfn.XLOOKUP($B131,'Partie 4'!$H$4:$H$14,'Partie 4'!$J$4:$J$14,"",0)</f>
        <v>0</v>
      </c>
      <c r="AT131" s="79">
        <f>_xlfn.XLOOKUP($B131,'Partie 4'!$I$4:$I$14,'Partie 4'!$J$4:$J$14,"",0)</f>
        <v>0</v>
      </c>
      <c r="AU131" s="79">
        <f t="shared" si="50"/>
        <v>0</v>
      </c>
      <c r="AV131" s="83">
        <f t="shared" si="51"/>
        <v>0</v>
      </c>
      <c r="AW131" s="83">
        <f t="shared" si="52"/>
        <v>0</v>
      </c>
      <c r="AX131" s="83">
        <f t="shared" si="53"/>
        <v>0</v>
      </c>
      <c r="AY131" s="84">
        <f t="shared" si="54"/>
        <v>0</v>
      </c>
      <c r="AZ131" s="79">
        <f t="shared" si="55"/>
        <v>0</v>
      </c>
      <c r="BA131" s="79">
        <f t="shared" si="56"/>
        <v>0</v>
      </c>
    </row>
    <row r="132" spans="2:53" ht="15.75" hidden="1" x14ac:dyDescent="0.2">
      <c r="B132" s="70" t="str">
        <f>IF(ISBLANK(Inscriptions!B128),"",Inscriptions!B128)</f>
        <v/>
      </c>
      <c r="C132" s="79">
        <f>_xlfn.XLOOKUP($B132,'Partie 1'!$D$4:$D$14,'Partie 1'!$J$4:$J$14,"",0)</f>
        <v>0</v>
      </c>
      <c r="D132" s="79">
        <f>_xlfn.XLOOKUP($B132,'Partie 1'!$E$4:$E$14,'Partie 1'!$J$4:$J$14,"",0)</f>
        <v>0</v>
      </c>
      <c r="E132" s="79">
        <f>_xlfn.XLOOKUP($B132,'Partie 1'!$H$4:$H$14,'Partie 1'!$K$4:$K$14,"",0)</f>
        <v>0</v>
      </c>
      <c r="F132" s="79">
        <f>_xlfn.XLOOKUP($B132,'Partie 1'!$I$4:$I$14,'Partie 1'!$K$4:$K$14,"",0)</f>
        <v>0</v>
      </c>
      <c r="G132" s="79">
        <f>_xlfn.XLOOKUP($B132,'Partie 1'!$D$4:$D$14,'Partie 1'!$K$4:$K$14,"",0)</f>
        <v>0</v>
      </c>
      <c r="H132" s="79">
        <f>_xlfn.XLOOKUP($B132,'Partie 1'!$E$4:$E$14,'Partie 1'!$K$4:$K$14,"",0)</f>
        <v>0</v>
      </c>
      <c r="I132" s="79">
        <f>_xlfn.XLOOKUP($B132,'Partie 1'!$H$4:$H$14,'Partie 1'!$J$4:$J$14,"",0)</f>
        <v>0</v>
      </c>
      <c r="J132" s="79">
        <f>_xlfn.XLOOKUP($B132,'Partie 1'!$I$4:$I$14,'Partie 1'!$J$4:$J$14,"",0)</f>
        <v>0</v>
      </c>
      <c r="K132" s="79">
        <f t="shared" si="38"/>
        <v>0</v>
      </c>
      <c r="L132" s="80">
        <f t="shared" si="39"/>
        <v>0</v>
      </c>
      <c r="M132" s="80">
        <f t="shared" si="40"/>
        <v>0</v>
      </c>
      <c r="N132" s="80">
        <f t="shared" si="41"/>
        <v>0</v>
      </c>
      <c r="O132" s="79">
        <f>_xlfn.XLOOKUP($B132,'Partie 2'!$D$4:$D$14,'Partie 2'!$J$4:$J$14,"",0)</f>
        <v>0</v>
      </c>
      <c r="P132" s="79">
        <f>_xlfn.XLOOKUP($B132,'Partie 2'!$E$4:$E$14,'Partie 2'!$J$4:$J$14,"",0)</f>
        <v>0</v>
      </c>
      <c r="Q132" s="79">
        <f>_xlfn.XLOOKUP($B132,'Partie 2'!$H$4:$H$14,'Partie 2'!$K$4:$K$14,"",0)</f>
        <v>0</v>
      </c>
      <c r="R132" s="79">
        <f>_xlfn.XLOOKUP($B132,'Partie 2'!$I$4:$I$14,'Partie 2'!$K$4:$K$14,"",0)</f>
        <v>0</v>
      </c>
      <c r="S132" s="79">
        <f>_xlfn.XLOOKUP($B132,'Partie 2'!$D$4:$D$14,'Partie 2'!$K$4:$K$14,"",0)</f>
        <v>0</v>
      </c>
      <c r="T132" s="79">
        <f>_xlfn.XLOOKUP($B132,'Partie 2'!$E$4:$E$14,'Partie 2'!$K$4:$K$14,"",0)</f>
        <v>0</v>
      </c>
      <c r="U132" s="79">
        <f>_xlfn.XLOOKUP($B132,'Partie 2'!$H$4:$H$14,'Partie 2'!$J$4:$J$14,"",0)</f>
        <v>0</v>
      </c>
      <c r="V132" s="79">
        <f>_xlfn.XLOOKUP($B132,'Partie 2'!$I$4:$I$14,'Partie 2'!$J$4:$J$14,"",0)</f>
        <v>0</v>
      </c>
      <c r="W132" s="79">
        <f t="shared" si="42"/>
        <v>0</v>
      </c>
      <c r="X132" s="81">
        <f t="shared" si="43"/>
        <v>0</v>
      </c>
      <c r="Y132" s="81">
        <f t="shared" si="44"/>
        <v>0</v>
      </c>
      <c r="Z132" s="81">
        <f t="shared" si="45"/>
        <v>0</v>
      </c>
      <c r="AA132" s="79">
        <f>_xlfn.XLOOKUP($B132,'Partie 3'!$D$4:$D$14,'Partie 3'!$J$4:$J$14,"",0)</f>
        <v>0</v>
      </c>
      <c r="AB132" s="79">
        <f>_xlfn.XLOOKUP($B132,'Partie 3'!$E$4:$E$14,'Partie 3'!$J$4:$J$14,"",0)</f>
        <v>0</v>
      </c>
      <c r="AC132" s="79">
        <f>_xlfn.XLOOKUP($B132,'Partie 3'!$H$4:$H$14,'Partie 3'!$K$4:$K$14,"",0)</f>
        <v>0</v>
      </c>
      <c r="AD132" s="79">
        <f>_xlfn.XLOOKUP($B132,'Partie 3'!$I$4:$I$14,'Partie 3'!$K$4:$K$14,"",0)</f>
        <v>0</v>
      </c>
      <c r="AE132" s="79">
        <f>_xlfn.XLOOKUP($B132,'Partie 3'!$D$4:$D$14,'Partie 3'!$K$4:$K$14,"",0)</f>
        <v>0</v>
      </c>
      <c r="AF132" s="79">
        <f>_xlfn.XLOOKUP($B132,'Partie 3'!$E$4:$E$14,'Partie 3'!$K$4:$K$14,"",0)</f>
        <v>0</v>
      </c>
      <c r="AG132" s="79">
        <f>_xlfn.XLOOKUP($B132,'Partie 3'!$H$4:$H$14,'Partie 3'!$J$4:$J$14,"",0)</f>
        <v>0</v>
      </c>
      <c r="AH132" s="79">
        <f>_xlfn.XLOOKUP($B132,'Partie 3'!$I$4:$I$14,'Partie 3'!$K$4:$K$14,"",0)</f>
        <v>0</v>
      </c>
      <c r="AI132" s="79">
        <f t="shared" si="46"/>
        <v>0</v>
      </c>
      <c r="AJ132" s="82">
        <f t="shared" si="47"/>
        <v>0</v>
      </c>
      <c r="AK132" s="82">
        <f t="shared" si="48"/>
        <v>0</v>
      </c>
      <c r="AL132" s="82">
        <f t="shared" si="49"/>
        <v>0</v>
      </c>
      <c r="AM132" s="79">
        <f>_xlfn.XLOOKUP($B132,'Partie 4'!$D$4:$D$14,'Partie 4'!$J$4:$J$14,"",0)</f>
        <v>0</v>
      </c>
      <c r="AN132" s="79">
        <f>_xlfn.XLOOKUP($B132,'Partie 4'!$E$4:$E$14,'Partie 4'!$J$4:$J$14,"",0)</f>
        <v>0</v>
      </c>
      <c r="AO132" s="79">
        <f>_xlfn.XLOOKUP($B132,'Partie 4'!$H$4:$H$14,'Partie 4'!$K$4:$K$14,"",0)</f>
        <v>0</v>
      </c>
      <c r="AP132" s="79">
        <f>_xlfn.XLOOKUP($B132,'Partie 4'!$I$4:$I$14,'Partie 4'!$K$4:$K$14,"",0)</f>
        <v>0</v>
      </c>
      <c r="AQ132" s="79">
        <f>_xlfn.XLOOKUP($B132,'Partie 4'!$D$4:$D$14,'Partie 4'!$K$4:$K$14,"",0)</f>
        <v>0</v>
      </c>
      <c r="AR132" s="79">
        <f>_xlfn.XLOOKUP($B132,'Partie 4'!$E$4:$E$14,'Partie 4'!$K$4:$K$14,"",0)</f>
        <v>0</v>
      </c>
      <c r="AS132" s="79">
        <f>_xlfn.XLOOKUP($B132,'Partie 4'!$H$4:$H$14,'Partie 4'!$J$4:$J$14,"",0)</f>
        <v>0</v>
      </c>
      <c r="AT132" s="79">
        <f>_xlfn.XLOOKUP($B132,'Partie 4'!$I$4:$I$14,'Partie 4'!$J$4:$J$14,"",0)</f>
        <v>0</v>
      </c>
      <c r="AU132" s="79">
        <f t="shared" si="50"/>
        <v>0</v>
      </c>
      <c r="AV132" s="83">
        <f t="shared" si="51"/>
        <v>0</v>
      </c>
      <c r="AW132" s="83">
        <f t="shared" si="52"/>
        <v>0</v>
      </c>
      <c r="AX132" s="83">
        <f t="shared" si="53"/>
        <v>0</v>
      </c>
      <c r="AY132" s="84">
        <f t="shared" si="54"/>
        <v>0</v>
      </c>
      <c r="AZ132" s="79">
        <f t="shared" si="55"/>
        <v>0</v>
      </c>
      <c r="BA132" s="79">
        <f t="shared" si="56"/>
        <v>0</v>
      </c>
    </row>
    <row r="133" spans="2:53" ht="15.75" hidden="1" x14ac:dyDescent="0.2">
      <c r="B133" s="70" t="str">
        <f>IF(ISBLANK(Inscriptions!B129),"",Inscriptions!B129)</f>
        <v/>
      </c>
      <c r="C133" s="79">
        <f>_xlfn.XLOOKUP($B133,'Partie 1'!$D$4:$D$14,'Partie 1'!$J$4:$J$14,"",0)</f>
        <v>0</v>
      </c>
      <c r="D133" s="79">
        <f>_xlfn.XLOOKUP($B133,'Partie 1'!$E$4:$E$14,'Partie 1'!$J$4:$J$14,"",0)</f>
        <v>0</v>
      </c>
      <c r="E133" s="79">
        <f>_xlfn.XLOOKUP($B133,'Partie 1'!$H$4:$H$14,'Partie 1'!$K$4:$K$14,"",0)</f>
        <v>0</v>
      </c>
      <c r="F133" s="79">
        <f>_xlfn.XLOOKUP($B133,'Partie 1'!$I$4:$I$14,'Partie 1'!$K$4:$K$14,"",0)</f>
        <v>0</v>
      </c>
      <c r="G133" s="79">
        <f>_xlfn.XLOOKUP($B133,'Partie 1'!$D$4:$D$14,'Partie 1'!$K$4:$K$14,"",0)</f>
        <v>0</v>
      </c>
      <c r="H133" s="79">
        <f>_xlfn.XLOOKUP($B133,'Partie 1'!$E$4:$E$14,'Partie 1'!$K$4:$K$14,"",0)</f>
        <v>0</v>
      </c>
      <c r="I133" s="79">
        <f>_xlfn.XLOOKUP($B133,'Partie 1'!$H$4:$H$14,'Partie 1'!$J$4:$J$14,"",0)</f>
        <v>0</v>
      </c>
      <c r="J133" s="79">
        <f>_xlfn.XLOOKUP($B133,'Partie 1'!$I$4:$I$14,'Partie 1'!$J$4:$J$14,"",0)</f>
        <v>0</v>
      </c>
      <c r="K133" s="79">
        <f t="shared" si="38"/>
        <v>0</v>
      </c>
      <c r="L133" s="80">
        <f t="shared" si="39"/>
        <v>0</v>
      </c>
      <c r="M133" s="80">
        <f t="shared" si="40"/>
        <v>0</v>
      </c>
      <c r="N133" s="80">
        <f t="shared" si="41"/>
        <v>0</v>
      </c>
      <c r="O133" s="79">
        <f>_xlfn.XLOOKUP($B133,'Partie 2'!$D$4:$D$14,'Partie 2'!$J$4:$J$14,"",0)</f>
        <v>0</v>
      </c>
      <c r="P133" s="79">
        <f>_xlfn.XLOOKUP($B133,'Partie 2'!$E$4:$E$14,'Partie 2'!$J$4:$J$14,"",0)</f>
        <v>0</v>
      </c>
      <c r="Q133" s="79">
        <f>_xlfn.XLOOKUP($B133,'Partie 2'!$H$4:$H$14,'Partie 2'!$K$4:$K$14,"",0)</f>
        <v>0</v>
      </c>
      <c r="R133" s="79">
        <f>_xlfn.XLOOKUP($B133,'Partie 2'!$I$4:$I$14,'Partie 2'!$K$4:$K$14,"",0)</f>
        <v>0</v>
      </c>
      <c r="S133" s="79">
        <f>_xlfn.XLOOKUP($B133,'Partie 2'!$D$4:$D$14,'Partie 2'!$K$4:$K$14,"",0)</f>
        <v>0</v>
      </c>
      <c r="T133" s="79">
        <f>_xlfn.XLOOKUP($B133,'Partie 2'!$E$4:$E$14,'Partie 2'!$K$4:$K$14,"",0)</f>
        <v>0</v>
      </c>
      <c r="U133" s="79">
        <f>_xlfn.XLOOKUP($B133,'Partie 2'!$H$4:$H$14,'Partie 2'!$J$4:$J$14,"",0)</f>
        <v>0</v>
      </c>
      <c r="V133" s="79">
        <f>_xlfn.XLOOKUP($B133,'Partie 2'!$I$4:$I$14,'Partie 2'!$J$4:$J$14,"",0)</f>
        <v>0</v>
      </c>
      <c r="W133" s="79">
        <f t="shared" si="42"/>
        <v>0</v>
      </c>
      <c r="X133" s="81">
        <f t="shared" si="43"/>
        <v>0</v>
      </c>
      <c r="Y133" s="81">
        <f t="shared" si="44"/>
        <v>0</v>
      </c>
      <c r="Z133" s="81">
        <f t="shared" si="45"/>
        <v>0</v>
      </c>
      <c r="AA133" s="79">
        <f>_xlfn.XLOOKUP($B133,'Partie 3'!$D$4:$D$14,'Partie 3'!$J$4:$J$14,"",0)</f>
        <v>0</v>
      </c>
      <c r="AB133" s="79">
        <f>_xlfn.XLOOKUP($B133,'Partie 3'!$E$4:$E$14,'Partie 3'!$J$4:$J$14,"",0)</f>
        <v>0</v>
      </c>
      <c r="AC133" s="79">
        <f>_xlfn.XLOOKUP($B133,'Partie 3'!$H$4:$H$14,'Partie 3'!$K$4:$K$14,"",0)</f>
        <v>0</v>
      </c>
      <c r="AD133" s="79">
        <f>_xlfn.XLOOKUP($B133,'Partie 3'!$I$4:$I$14,'Partie 3'!$K$4:$K$14,"",0)</f>
        <v>0</v>
      </c>
      <c r="AE133" s="79">
        <f>_xlfn.XLOOKUP($B133,'Partie 3'!$D$4:$D$14,'Partie 3'!$K$4:$K$14,"",0)</f>
        <v>0</v>
      </c>
      <c r="AF133" s="79">
        <f>_xlfn.XLOOKUP($B133,'Partie 3'!$E$4:$E$14,'Partie 3'!$K$4:$K$14,"",0)</f>
        <v>0</v>
      </c>
      <c r="AG133" s="79">
        <f>_xlfn.XLOOKUP($B133,'Partie 3'!$H$4:$H$14,'Partie 3'!$J$4:$J$14,"",0)</f>
        <v>0</v>
      </c>
      <c r="AH133" s="79">
        <f>_xlfn.XLOOKUP($B133,'Partie 3'!$I$4:$I$14,'Partie 3'!$K$4:$K$14,"",0)</f>
        <v>0</v>
      </c>
      <c r="AI133" s="79">
        <f t="shared" si="46"/>
        <v>0</v>
      </c>
      <c r="AJ133" s="82">
        <f t="shared" si="47"/>
        <v>0</v>
      </c>
      <c r="AK133" s="82">
        <f t="shared" si="48"/>
        <v>0</v>
      </c>
      <c r="AL133" s="82">
        <f t="shared" si="49"/>
        <v>0</v>
      </c>
      <c r="AM133" s="79">
        <f>_xlfn.XLOOKUP($B133,'Partie 4'!$D$4:$D$14,'Partie 4'!$J$4:$J$14,"",0)</f>
        <v>0</v>
      </c>
      <c r="AN133" s="79">
        <f>_xlfn.XLOOKUP($B133,'Partie 4'!$E$4:$E$14,'Partie 4'!$J$4:$J$14,"",0)</f>
        <v>0</v>
      </c>
      <c r="AO133" s="79">
        <f>_xlfn.XLOOKUP($B133,'Partie 4'!$H$4:$H$14,'Partie 4'!$K$4:$K$14,"",0)</f>
        <v>0</v>
      </c>
      <c r="AP133" s="79">
        <f>_xlfn.XLOOKUP($B133,'Partie 4'!$I$4:$I$14,'Partie 4'!$K$4:$K$14,"",0)</f>
        <v>0</v>
      </c>
      <c r="AQ133" s="79">
        <f>_xlfn.XLOOKUP($B133,'Partie 4'!$D$4:$D$14,'Partie 4'!$K$4:$K$14,"",0)</f>
        <v>0</v>
      </c>
      <c r="AR133" s="79">
        <f>_xlfn.XLOOKUP($B133,'Partie 4'!$E$4:$E$14,'Partie 4'!$K$4:$K$14,"",0)</f>
        <v>0</v>
      </c>
      <c r="AS133" s="79">
        <f>_xlfn.XLOOKUP($B133,'Partie 4'!$H$4:$H$14,'Partie 4'!$J$4:$J$14,"",0)</f>
        <v>0</v>
      </c>
      <c r="AT133" s="79">
        <f>_xlfn.XLOOKUP($B133,'Partie 4'!$I$4:$I$14,'Partie 4'!$J$4:$J$14,"",0)</f>
        <v>0</v>
      </c>
      <c r="AU133" s="79">
        <f t="shared" si="50"/>
        <v>0</v>
      </c>
      <c r="AV133" s="83">
        <f t="shared" si="51"/>
        <v>0</v>
      </c>
      <c r="AW133" s="83">
        <f t="shared" si="52"/>
        <v>0</v>
      </c>
      <c r="AX133" s="83">
        <f t="shared" si="53"/>
        <v>0</v>
      </c>
      <c r="AY133" s="84">
        <f t="shared" si="54"/>
        <v>0</v>
      </c>
      <c r="AZ133" s="79">
        <f t="shared" si="55"/>
        <v>0</v>
      </c>
      <c r="BA133" s="79">
        <f t="shared" si="56"/>
        <v>0</v>
      </c>
    </row>
    <row r="134" spans="2:53" ht="15.75" hidden="1" x14ac:dyDescent="0.2">
      <c r="B134" s="70" t="str">
        <f>IF(ISBLANK(Inscriptions!B130),"",Inscriptions!B130)</f>
        <v/>
      </c>
      <c r="C134" s="79">
        <f>_xlfn.XLOOKUP($B134,'Partie 1'!$D$4:$D$14,'Partie 1'!$J$4:$J$14,"",0)</f>
        <v>0</v>
      </c>
      <c r="D134" s="79">
        <f>_xlfn.XLOOKUP($B134,'Partie 1'!$E$4:$E$14,'Partie 1'!$J$4:$J$14,"",0)</f>
        <v>0</v>
      </c>
      <c r="E134" s="79">
        <f>_xlfn.XLOOKUP($B134,'Partie 1'!$H$4:$H$14,'Partie 1'!$K$4:$K$14,"",0)</f>
        <v>0</v>
      </c>
      <c r="F134" s="79">
        <f>_xlfn.XLOOKUP($B134,'Partie 1'!$I$4:$I$14,'Partie 1'!$K$4:$K$14,"",0)</f>
        <v>0</v>
      </c>
      <c r="G134" s="79">
        <f>_xlfn.XLOOKUP($B134,'Partie 1'!$D$4:$D$14,'Partie 1'!$K$4:$K$14,"",0)</f>
        <v>0</v>
      </c>
      <c r="H134" s="79">
        <f>_xlfn.XLOOKUP($B134,'Partie 1'!$E$4:$E$14,'Partie 1'!$K$4:$K$14,"",0)</f>
        <v>0</v>
      </c>
      <c r="I134" s="79">
        <f>_xlfn.XLOOKUP($B134,'Partie 1'!$H$4:$H$14,'Partie 1'!$J$4:$J$14,"",0)</f>
        <v>0</v>
      </c>
      <c r="J134" s="79">
        <f>_xlfn.XLOOKUP($B134,'Partie 1'!$I$4:$I$14,'Partie 1'!$J$4:$J$14,"",0)</f>
        <v>0</v>
      </c>
      <c r="K134" s="79">
        <f t="shared" si="38"/>
        <v>0</v>
      </c>
      <c r="L134" s="80">
        <f t="shared" si="39"/>
        <v>0</v>
      </c>
      <c r="M134" s="80">
        <f t="shared" si="40"/>
        <v>0</v>
      </c>
      <c r="N134" s="80">
        <f t="shared" si="41"/>
        <v>0</v>
      </c>
      <c r="O134" s="79">
        <f>_xlfn.XLOOKUP($B134,'Partie 2'!$D$4:$D$14,'Partie 2'!$J$4:$J$14,"",0)</f>
        <v>0</v>
      </c>
      <c r="P134" s="79">
        <f>_xlfn.XLOOKUP($B134,'Partie 2'!$E$4:$E$14,'Partie 2'!$J$4:$J$14,"",0)</f>
        <v>0</v>
      </c>
      <c r="Q134" s="79">
        <f>_xlfn.XLOOKUP($B134,'Partie 2'!$H$4:$H$14,'Partie 2'!$K$4:$K$14,"",0)</f>
        <v>0</v>
      </c>
      <c r="R134" s="79">
        <f>_xlfn.XLOOKUP($B134,'Partie 2'!$I$4:$I$14,'Partie 2'!$K$4:$K$14,"",0)</f>
        <v>0</v>
      </c>
      <c r="S134" s="79">
        <f>_xlfn.XLOOKUP($B134,'Partie 2'!$D$4:$D$14,'Partie 2'!$K$4:$K$14,"",0)</f>
        <v>0</v>
      </c>
      <c r="T134" s="79">
        <f>_xlfn.XLOOKUP($B134,'Partie 2'!$E$4:$E$14,'Partie 2'!$K$4:$K$14,"",0)</f>
        <v>0</v>
      </c>
      <c r="U134" s="79">
        <f>_xlfn.XLOOKUP($B134,'Partie 2'!$H$4:$H$14,'Partie 2'!$J$4:$J$14,"",0)</f>
        <v>0</v>
      </c>
      <c r="V134" s="79">
        <f>_xlfn.XLOOKUP($B134,'Partie 2'!$I$4:$I$14,'Partie 2'!$J$4:$J$14,"",0)</f>
        <v>0</v>
      </c>
      <c r="W134" s="79">
        <f t="shared" si="42"/>
        <v>0</v>
      </c>
      <c r="X134" s="81">
        <f t="shared" si="43"/>
        <v>0</v>
      </c>
      <c r="Y134" s="81">
        <f t="shared" si="44"/>
        <v>0</v>
      </c>
      <c r="Z134" s="81">
        <f t="shared" si="45"/>
        <v>0</v>
      </c>
      <c r="AA134" s="79">
        <f>_xlfn.XLOOKUP($B134,'Partie 3'!$D$4:$D$14,'Partie 3'!$J$4:$J$14,"",0)</f>
        <v>0</v>
      </c>
      <c r="AB134" s="79">
        <f>_xlfn.XLOOKUP($B134,'Partie 3'!$E$4:$E$14,'Partie 3'!$J$4:$J$14,"",0)</f>
        <v>0</v>
      </c>
      <c r="AC134" s="79">
        <f>_xlfn.XLOOKUP($B134,'Partie 3'!$H$4:$H$14,'Partie 3'!$K$4:$K$14,"",0)</f>
        <v>0</v>
      </c>
      <c r="AD134" s="79">
        <f>_xlfn.XLOOKUP($B134,'Partie 3'!$I$4:$I$14,'Partie 3'!$K$4:$K$14,"",0)</f>
        <v>0</v>
      </c>
      <c r="AE134" s="79">
        <f>_xlfn.XLOOKUP($B134,'Partie 3'!$D$4:$D$14,'Partie 3'!$K$4:$K$14,"",0)</f>
        <v>0</v>
      </c>
      <c r="AF134" s="79">
        <f>_xlfn.XLOOKUP($B134,'Partie 3'!$E$4:$E$14,'Partie 3'!$K$4:$K$14,"",0)</f>
        <v>0</v>
      </c>
      <c r="AG134" s="79">
        <f>_xlfn.XLOOKUP($B134,'Partie 3'!$H$4:$H$14,'Partie 3'!$J$4:$J$14,"",0)</f>
        <v>0</v>
      </c>
      <c r="AH134" s="79">
        <f>_xlfn.XLOOKUP($B134,'Partie 3'!$I$4:$I$14,'Partie 3'!$K$4:$K$14,"",0)</f>
        <v>0</v>
      </c>
      <c r="AI134" s="79">
        <f t="shared" si="46"/>
        <v>0</v>
      </c>
      <c r="AJ134" s="82">
        <f t="shared" si="47"/>
        <v>0</v>
      </c>
      <c r="AK134" s="82">
        <f t="shared" si="48"/>
        <v>0</v>
      </c>
      <c r="AL134" s="82">
        <f t="shared" si="49"/>
        <v>0</v>
      </c>
      <c r="AM134" s="79">
        <f>_xlfn.XLOOKUP($B134,'Partie 4'!$D$4:$D$14,'Partie 4'!$J$4:$J$14,"",0)</f>
        <v>0</v>
      </c>
      <c r="AN134" s="79">
        <f>_xlfn.XLOOKUP($B134,'Partie 4'!$E$4:$E$14,'Partie 4'!$J$4:$J$14,"",0)</f>
        <v>0</v>
      </c>
      <c r="AO134" s="79">
        <f>_xlfn.XLOOKUP($B134,'Partie 4'!$H$4:$H$14,'Partie 4'!$K$4:$K$14,"",0)</f>
        <v>0</v>
      </c>
      <c r="AP134" s="79">
        <f>_xlfn.XLOOKUP($B134,'Partie 4'!$I$4:$I$14,'Partie 4'!$K$4:$K$14,"",0)</f>
        <v>0</v>
      </c>
      <c r="AQ134" s="79">
        <f>_xlfn.XLOOKUP($B134,'Partie 4'!$D$4:$D$14,'Partie 4'!$K$4:$K$14,"",0)</f>
        <v>0</v>
      </c>
      <c r="AR134" s="79">
        <f>_xlfn.XLOOKUP($B134,'Partie 4'!$E$4:$E$14,'Partie 4'!$K$4:$K$14,"",0)</f>
        <v>0</v>
      </c>
      <c r="AS134" s="79">
        <f>_xlfn.XLOOKUP($B134,'Partie 4'!$H$4:$H$14,'Partie 4'!$J$4:$J$14,"",0)</f>
        <v>0</v>
      </c>
      <c r="AT134" s="79">
        <f>_xlfn.XLOOKUP($B134,'Partie 4'!$I$4:$I$14,'Partie 4'!$J$4:$J$14,"",0)</f>
        <v>0</v>
      </c>
      <c r="AU134" s="79">
        <f t="shared" si="50"/>
        <v>0</v>
      </c>
      <c r="AV134" s="83">
        <f t="shared" si="51"/>
        <v>0</v>
      </c>
      <c r="AW134" s="83">
        <f t="shared" si="52"/>
        <v>0</v>
      </c>
      <c r="AX134" s="83">
        <f t="shared" si="53"/>
        <v>0</v>
      </c>
      <c r="AY134" s="84">
        <f t="shared" si="54"/>
        <v>0</v>
      </c>
      <c r="AZ134" s="79">
        <f t="shared" si="55"/>
        <v>0</v>
      </c>
      <c r="BA134" s="79">
        <f t="shared" si="56"/>
        <v>0</v>
      </c>
    </row>
    <row r="135" spans="2:53" ht="15.75" hidden="1" x14ac:dyDescent="0.2">
      <c r="B135" s="70" t="str">
        <f>IF(ISBLANK(Inscriptions!B131),"",Inscriptions!B131)</f>
        <v/>
      </c>
      <c r="C135" s="79">
        <f>_xlfn.XLOOKUP($B135,'Partie 1'!$D$4:$D$14,'Partie 1'!$J$4:$J$14,"",0)</f>
        <v>0</v>
      </c>
      <c r="D135" s="79">
        <f>_xlfn.XLOOKUP($B135,'Partie 1'!$E$4:$E$14,'Partie 1'!$J$4:$J$14,"",0)</f>
        <v>0</v>
      </c>
      <c r="E135" s="79">
        <f>_xlfn.XLOOKUP($B135,'Partie 1'!$H$4:$H$14,'Partie 1'!$K$4:$K$14,"",0)</f>
        <v>0</v>
      </c>
      <c r="F135" s="79">
        <f>_xlfn.XLOOKUP($B135,'Partie 1'!$I$4:$I$14,'Partie 1'!$K$4:$K$14,"",0)</f>
        <v>0</v>
      </c>
      <c r="G135" s="79">
        <f>_xlfn.XLOOKUP($B135,'Partie 1'!$D$4:$D$14,'Partie 1'!$K$4:$K$14,"",0)</f>
        <v>0</v>
      </c>
      <c r="H135" s="79">
        <f>_xlfn.XLOOKUP($B135,'Partie 1'!$E$4:$E$14,'Partie 1'!$K$4:$K$14,"",0)</f>
        <v>0</v>
      </c>
      <c r="I135" s="79">
        <f>_xlfn.XLOOKUP($B135,'Partie 1'!$H$4:$H$14,'Partie 1'!$J$4:$J$14,"",0)</f>
        <v>0</v>
      </c>
      <c r="J135" s="79">
        <f>_xlfn.XLOOKUP($B135,'Partie 1'!$I$4:$I$14,'Partie 1'!$J$4:$J$14,"",0)</f>
        <v>0</v>
      </c>
      <c r="K135" s="79">
        <f t="shared" si="38"/>
        <v>0</v>
      </c>
      <c r="L135" s="80">
        <f t="shared" si="39"/>
        <v>0</v>
      </c>
      <c r="M135" s="80">
        <f t="shared" si="40"/>
        <v>0</v>
      </c>
      <c r="N135" s="80">
        <f t="shared" si="41"/>
        <v>0</v>
      </c>
      <c r="O135" s="79">
        <f>_xlfn.XLOOKUP($B135,'Partie 2'!$D$4:$D$14,'Partie 2'!$J$4:$J$14,"",0)</f>
        <v>0</v>
      </c>
      <c r="P135" s="79">
        <f>_xlfn.XLOOKUP($B135,'Partie 2'!$E$4:$E$14,'Partie 2'!$J$4:$J$14,"",0)</f>
        <v>0</v>
      </c>
      <c r="Q135" s="79">
        <f>_xlfn.XLOOKUP($B135,'Partie 2'!$H$4:$H$14,'Partie 2'!$K$4:$K$14,"",0)</f>
        <v>0</v>
      </c>
      <c r="R135" s="79">
        <f>_xlfn.XLOOKUP($B135,'Partie 2'!$I$4:$I$14,'Partie 2'!$K$4:$K$14,"",0)</f>
        <v>0</v>
      </c>
      <c r="S135" s="79">
        <f>_xlfn.XLOOKUP($B135,'Partie 2'!$D$4:$D$14,'Partie 2'!$K$4:$K$14,"",0)</f>
        <v>0</v>
      </c>
      <c r="T135" s="79">
        <f>_xlfn.XLOOKUP($B135,'Partie 2'!$E$4:$E$14,'Partie 2'!$K$4:$K$14,"",0)</f>
        <v>0</v>
      </c>
      <c r="U135" s="79">
        <f>_xlfn.XLOOKUP($B135,'Partie 2'!$H$4:$H$14,'Partie 2'!$J$4:$J$14,"",0)</f>
        <v>0</v>
      </c>
      <c r="V135" s="79">
        <f>_xlfn.XLOOKUP($B135,'Partie 2'!$I$4:$I$14,'Partie 2'!$J$4:$J$14,"",0)</f>
        <v>0</v>
      </c>
      <c r="W135" s="79">
        <f t="shared" si="42"/>
        <v>0</v>
      </c>
      <c r="X135" s="81">
        <f t="shared" si="43"/>
        <v>0</v>
      </c>
      <c r="Y135" s="81">
        <f t="shared" si="44"/>
        <v>0</v>
      </c>
      <c r="Z135" s="81">
        <f t="shared" si="45"/>
        <v>0</v>
      </c>
      <c r="AA135" s="79">
        <f>_xlfn.XLOOKUP($B135,'Partie 3'!$D$4:$D$14,'Partie 3'!$J$4:$J$14,"",0)</f>
        <v>0</v>
      </c>
      <c r="AB135" s="79">
        <f>_xlfn.XLOOKUP($B135,'Partie 3'!$E$4:$E$14,'Partie 3'!$J$4:$J$14,"",0)</f>
        <v>0</v>
      </c>
      <c r="AC135" s="79">
        <f>_xlfn.XLOOKUP($B135,'Partie 3'!$H$4:$H$14,'Partie 3'!$K$4:$K$14,"",0)</f>
        <v>0</v>
      </c>
      <c r="AD135" s="79">
        <f>_xlfn.XLOOKUP($B135,'Partie 3'!$I$4:$I$14,'Partie 3'!$K$4:$K$14,"",0)</f>
        <v>0</v>
      </c>
      <c r="AE135" s="79">
        <f>_xlfn.XLOOKUP($B135,'Partie 3'!$D$4:$D$14,'Partie 3'!$K$4:$K$14,"",0)</f>
        <v>0</v>
      </c>
      <c r="AF135" s="79">
        <f>_xlfn.XLOOKUP($B135,'Partie 3'!$E$4:$E$14,'Partie 3'!$K$4:$K$14,"",0)</f>
        <v>0</v>
      </c>
      <c r="AG135" s="79">
        <f>_xlfn.XLOOKUP($B135,'Partie 3'!$H$4:$H$14,'Partie 3'!$J$4:$J$14,"",0)</f>
        <v>0</v>
      </c>
      <c r="AH135" s="79">
        <f>_xlfn.XLOOKUP($B135,'Partie 3'!$I$4:$I$14,'Partie 3'!$K$4:$K$14,"",0)</f>
        <v>0</v>
      </c>
      <c r="AI135" s="79">
        <f t="shared" si="46"/>
        <v>0</v>
      </c>
      <c r="AJ135" s="82">
        <f t="shared" si="47"/>
        <v>0</v>
      </c>
      <c r="AK135" s="82">
        <f t="shared" si="48"/>
        <v>0</v>
      </c>
      <c r="AL135" s="82">
        <f t="shared" si="49"/>
        <v>0</v>
      </c>
      <c r="AM135" s="79">
        <f>_xlfn.XLOOKUP($B135,'Partie 4'!$D$4:$D$14,'Partie 4'!$J$4:$J$14,"",0)</f>
        <v>0</v>
      </c>
      <c r="AN135" s="79">
        <f>_xlfn.XLOOKUP($B135,'Partie 4'!$E$4:$E$14,'Partie 4'!$J$4:$J$14,"",0)</f>
        <v>0</v>
      </c>
      <c r="AO135" s="79">
        <f>_xlfn.XLOOKUP($B135,'Partie 4'!$H$4:$H$14,'Partie 4'!$K$4:$K$14,"",0)</f>
        <v>0</v>
      </c>
      <c r="AP135" s="79">
        <f>_xlfn.XLOOKUP($B135,'Partie 4'!$I$4:$I$14,'Partie 4'!$K$4:$K$14,"",0)</f>
        <v>0</v>
      </c>
      <c r="AQ135" s="79">
        <f>_xlfn.XLOOKUP($B135,'Partie 4'!$D$4:$D$14,'Partie 4'!$K$4:$K$14,"",0)</f>
        <v>0</v>
      </c>
      <c r="AR135" s="79">
        <f>_xlfn.XLOOKUP($B135,'Partie 4'!$E$4:$E$14,'Partie 4'!$K$4:$K$14,"",0)</f>
        <v>0</v>
      </c>
      <c r="AS135" s="79">
        <f>_xlfn.XLOOKUP($B135,'Partie 4'!$H$4:$H$14,'Partie 4'!$J$4:$J$14,"",0)</f>
        <v>0</v>
      </c>
      <c r="AT135" s="79">
        <f>_xlfn.XLOOKUP($B135,'Partie 4'!$I$4:$I$14,'Partie 4'!$J$4:$J$14,"",0)</f>
        <v>0</v>
      </c>
      <c r="AU135" s="79">
        <f t="shared" si="50"/>
        <v>0</v>
      </c>
      <c r="AV135" s="83">
        <f t="shared" si="51"/>
        <v>0</v>
      </c>
      <c r="AW135" s="83">
        <f t="shared" si="52"/>
        <v>0</v>
      </c>
      <c r="AX135" s="83">
        <f t="shared" si="53"/>
        <v>0</v>
      </c>
      <c r="AY135" s="84">
        <f t="shared" si="54"/>
        <v>0</v>
      </c>
      <c r="AZ135" s="79">
        <f t="shared" si="55"/>
        <v>0</v>
      </c>
      <c r="BA135" s="79">
        <f t="shared" si="56"/>
        <v>0</v>
      </c>
    </row>
    <row r="136" spans="2:53" ht="15.75" hidden="1" x14ac:dyDescent="0.2">
      <c r="B136" s="70" t="str">
        <f>IF(ISBLANK(Inscriptions!B132),"",Inscriptions!B132)</f>
        <v/>
      </c>
      <c r="C136" s="79">
        <f>_xlfn.XLOOKUP($B136,'Partie 1'!$D$4:$D$14,'Partie 1'!$J$4:$J$14,"",0)</f>
        <v>0</v>
      </c>
      <c r="D136" s="79">
        <f>_xlfn.XLOOKUP($B136,'Partie 1'!$E$4:$E$14,'Partie 1'!$J$4:$J$14,"",0)</f>
        <v>0</v>
      </c>
      <c r="E136" s="79">
        <f>_xlfn.XLOOKUP($B136,'Partie 1'!$H$4:$H$14,'Partie 1'!$K$4:$K$14,"",0)</f>
        <v>0</v>
      </c>
      <c r="F136" s="79">
        <f>_xlfn.XLOOKUP($B136,'Partie 1'!$I$4:$I$14,'Partie 1'!$K$4:$K$14,"",0)</f>
        <v>0</v>
      </c>
      <c r="G136" s="79">
        <f>_xlfn.XLOOKUP($B136,'Partie 1'!$D$4:$D$14,'Partie 1'!$K$4:$K$14,"",0)</f>
        <v>0</v>
      </c>
      <c r="H136" s="79">
        <f>_xlfn.XLOOKUP($B136,'Partie 1'!$E$4:$E$14,'Partie 1'!$K$4:$K$14,"",0)</f>
        <v>0</v>
      </c>
      <c r="I136" s="79">
        <f>_xlfn.XLOOKUP($B136,'Partie 1'!$H$4:$H$14,'Partie 1'!$J$4:$J$14,"",0)</f>
        <v>0</v>
      </c>
      <c r="J136" s="79">
        <f>_xlfn.XLOOKUP($B136,'Partie 1'!$I$4:$I$14,'Partie 1'!$J$4:$J$14,"",0)</f>
        <v>0</v>
      </c>
      <c r="K136" s="79">
        <f t="shared" si="38"/>
        <v>0</v>
      </c>
      <c r="L136" s="80">
        <f t="shared" si="39"/>
        <v>0</v>
      </c>
      <c r="M136" s="80">
        <f t="shared" si="40"/>
        <v>0</v>
      </c>
      <c r="N136" s="80">
        <f t="shared" si="41"/>
        <v>0</v>
      </c>
      <c r="O136" s="79">
        <f>_xlfn.XLOOKUP($B136,'Partie 2'!$D$4:$D$14,'Partie 2'!$J$4:$J$14,"",0)</f>
        <v>0</v>
      </c>
      <c r="P136" s="79">
        <f>_xlfn.XLOOKUP($B136,'Partie 2'!$E$4:$E$14,'Partie 2'!$J$4:$J$14,"",0)</f>
        <v>0</v>
      </c>
      <c r="Q136" s="79">
        <f>_xlfn.XLOOKUP($B136,'Partie 2'!$H$4:$H$14,'Partie 2'!$K$4:$K$14,"",0)</f>
        <v>0</v>
      </c>
      <c r="R136" s="79">
        <f>_xlfn.XLOOKUP($B136,'Partie 2'!$I$4:$I$14,'Partie 2'!$K$4:$K$14,"",0)</f>
        <v>0</v>
      </c>
      <c r="S136" s="79">
        <f>_xlfn.XLOOKUP($B136,'Partie 2'!$D$4:$D$14,'Partie 2'!$K$4:$K$14,"",0)</f>
        <v>0</v>
      </c>
      <c r="T136" s="79">
        <f>_xlfn.XLOOKUP($B136,'Partie 2'!$E$4:$E$14,'Partie 2'!$K$4:$K$14,"",0)</f>
        <v>0</v>
      </c>
      <c r="U136" s="79">
        <f>_xlfn.XLOOKUP($B136,'Partie 2'!$H$4:$H$14,'Partie 2'!$J$4:$J$14,"",0)</f>
        <v>0</v>
      </c>
      <c r="V136" s="79">
        <f>_xlfn.XLOOKUP($B136,'Partie 2'!$I$4:$I$14,'Partie 2'!$J$4:$J$14,"",0)</f>
        <v>0</v>
      </c>
      <c r="W136" s="79">
        <f t="shared" si="42"/>
        <v>0</v>
      </c>
      <c r="X136" s="81">
        <f t="shared" si="43"/>
        <v>0</v>
      </c>
      <c r="Y136" s="81">
        <f t="shared" si="44"/>
        <v>0</v>
      </c>
      <c r="Z136" s="81">
        <f t="shared" si="45"/>
        <v>0</v>
      </c>
      <c r="AA136" s="79">
        <f>_xlfn.XLOOKUP($B136,'Partie 3'!$D$4:$D$14,'Partie 3'!$J$4:$J$14,"",0)</f>
        <v>0</v>
      </c>
      <c r="AB136" s="79">
        <f>_xlfn.XLOOKUP($B136,'Partie 3'!$E$4:$E$14,'Partie 3'!$J$4:$J$14,"",0)</f>
        <v>0</v>
      </c>
      <c r="AC136" s="79">
        <f>_xlfn.XLOOKUP($B136,'Partie 3'!$H$4:$H$14,'Partie 3'!$K$4:$K$14,"",0)</f>
        <v>0</v>
      </c>
      <c r="AD136" s="79">
        <f>_xlfn.XLOOKUP($B136,'Partie 3'!$I$4:$I$14,'Partie 3'!$K$4:$K$14,"",0)</f>
        <v>0</v>
      </c>
      <c r="AE136" s="79">
        <f>_xlfn.XLOOKUP($B136,'Partie 3'!$D$4:$D$14,'Partie 3'!$K$4:$K$14,"",0)</f>
        <v>0</v>
      </c>
      <c r="AF136" s="79">
        <f>_xlfn.XLOOKUP($B136,'Partie 3'!$E$4:$E$14,'Partie 3'!$K$4:$K$14,"",0)</f>
        <v>0</v>
      </c>
      <c r="AG136" s="79">
        <f>_xlfn.XLOOKUP($B136,'Partie 3'!$H$4:$H$14,'Partie 3'!$J$4:$J$14,"",0)</f>
        <v>0</v>
      </c>
      <c r="AH136" s="79">
        <f>_xlfn.XLOOKUP($B136,'Partie 3'!$I$4:$I$14,'Partie 3'!$K$4:$K$14,"",0)</f>
        <v>0</v>
      </c>
      <c r="AI136" s="79">
        <f t="shared" si="46"/>
        <v>0</v>
      </c>
      <c r="AJ136" s="82">
        <f t="shared" si="47"/>
        <v>0</v>
      </c>
      <c r="AK136" s="82">
        <f t="shared" si="48"/>
        <v>0</v>
      </c>
      <c r="AL136" s="82">
        <f t="shared" si="49"/>
        <v>0</v>
      </c>
      <c r="AM136" s="79">
        <f>_xlfn.XLOOKUP($B136,'Partie 4'!$D$4:$D$14,'Partie 4'!$J$4:$J$14,"",0)</f>
        <v>0</v>
      </c>
      <c r="AN136" s="79">
        <f>_xlfn.XLOOKUP($B136,'Partie 4'!$E$4:$E$14,'Partie 4'!$J$4:$J$14,"",0)</f>
        <v>0</v>
      </c>
      <c r="AO136" s="79">
        <f>_xlfn.XLOOKUP($B136,'Partie 4'!$H$4:$H$14,'Partie 4'!$K$4:$K$14,"",0)</f>
        <v>0</v>
      </c>
      <c r="AP136" s="79">
        <f>_xlfn.XLOOKUP($B136,'Partie 4'!$I$4:$I$14,'Partie 4'!$K$4:$K$14,"",0)</f>
        <v>0</v>
      </c>
      <c r="AQ136" s="79">
        <f>_xlfn.XLOOKUP($B136,'Partie 4'!$D$4:$D$14,'Partie 4'!$K$4:$K$14,"",0)</f>
        <v>0</v>
      </c>
      <c r="AR136" s="79">
        <f>_xlfn.XLOOKUP($B136,'Partie 4'!$E$4:$E$14,'Partie 4'!$K$4:$K$14,"",0)</f>
        <v>0</v>
      </c>
      <c r="AS136" s="79">
        <f>_xlfn.XLOOKUP($B136,'Partie 4'!$H$4:$H$14,'Partie 4'!$J$4:$J$14,"",0)</f>
        <v>0</v>
      </c>
      <c r="AT136" s="79">
        <f>_xlfn.XLOOKUP($B136,'Partie 4'!$I$4:$I$14,'Partie 4'!$J$4:$J$14,"",0)</f>
        <v>0</v>
      </c>
      <c r="AU136" s="79">
        <f t="shared" si="50"/>
        <v>0</v>
      </c>
      <c r="AV136" s="83">
        <f t="shared" si="51"/>
        <v>0</v>
      </c>
      <c r="AW136" s="83">
        <f t="shared" si="52"/>
        <v>0</v>
      </c>
      <c r="AX136" s="83">
        <f t="shared" si="53"/>
        <v>0</v>
      </c>
      <c r="AY136" s="84">
        <f t="shared" si="54"/>
        <v>0</v>
      </c>
      <c r="AZ136" s="79">
        <f t="shared" si="55"/>
        <v>0</v>
      </c>
      <c r="BA136" s="79">
        <f t="shared" si="56"/>
        <v>0</v>
      </c>
    </row>
    <row r="137" spans="2:53" ht="15.75" hidden="1" x14ac:dyDescent="0.2">
      <c r="B137" s="70" t="str">
        <f>IF(ISBLANK(Inscriptions!B133),"",Inscriptions!B133)</f>
        <v/>
      </c>
      <c r="C137" s="79">
        <f>_xlfn.XLOOKUP($B137,'Partie 1'!$D$4:$D$14,'Partie 1'!$J$4:$J$14,"",0)</f>
        <v>0</v>
      </c>
      <c r="D137" s="79">
        <f>_xlfn.XLOOKUP($B137,'Partie 1'!$E$4:$E$14,'Partie 1'!$J$4:$J$14,"",0)</f>
        <v>0</v>
      </c>
      <c r="E137" s="79">
        <f>_xlfn.XLOOKUP($B137,'Partie 1'!$H$4:$H$14,'Partie 1'!$K$4:$K$14,"",0)</f>
        <v>0</v>
      </c>
      <c r="F137" s="79">
        <f>_xlfn.XLOOKUP($B137,'Partie 1'!$I$4:$I$14,'Partie 1'!$K$4:$K$14,"",0)</f>
        <v>0</v>
      </c>
      <c r="G137" s="79">
        <f>_xlfn.XLOOKUP($B137,'Partie 1'!$D$4:$D$14,'Partie 1'!$K$4:$K$14,"",0)</f>
        <v>0</v>
      </c>
      <c r="H137" s="79">
        <f>_xlfn.XLOOKUP($B137,'Partie 1'!$E$4:$E$14,'Partie 1'!$K$4:$K$14,"",0)</f>
        <v>0</v>
      </c>
      <c r="I137" s="79">
        <f>_xlfn.XLOOKUP($B137,'Partie 1'!$H$4:$H$14,'Partie 1'!$J$4:$J$14,"",0)</f>
        <v>0</v>
      </c>
      <c r="J137" s="79">
        <f>_xlfn.XLOOKUP($B137,'Partie 1'!$I$4:$I$14,'Partie 1'!$J$4:$J$14,"",0)</f>
        <v>0</v>
      </c>
      <c r="K137" s="79">
        <f t="shared" si="38"/>
        <v>0</v>
      </c>
      <c r="L137" s="80">
        <f t="shared" si="39"/>
        <v>0</v>
      </c>
      <c r="M137" s="80">
        <f t="shared" si="40"/>
        <v>0</v>
      </c>
      <c r="N137" s="80">
        <f t="shared" si="41"/>
        <v>0</v>
      </c>
      <c r="O137" s="79">
        <f>_xlfn.XLOOKUP($B137,'Partie 2'!$D$4:$D$14,'Partie 2'!$J$4:$J$14,"",0)</f>
        <v>0</v>
      </c>
      <c r="P137" s="79">
        <f>_xlfn.XLOOKUP($B137,'Partie 2'!$E$4:$E$14,'Partie 2'!$J$4:$J$14,"",0)</f>
        <v>0</v>
      </c>
      <c r="Q137" s="79">
        <f>_xlfn.XLOOKUP($B137,'Partie 2'!$H$4:$H$14,'Partie 2'!$K$4:$K$14,"",0)</f>
        <v>0</v>
      </c>
      <c r="R137" s="79">
        <f>_xlfn.XLOOKUP($B137,'Partie 2'!$I$4:$I$14,'Partie 2'!$K$4:$K$14,"",0)</f>
        <v>0</v>
      </c>
      <c r="S137" s="79">
        <f>_xlfn.XLOOKUP($B137,'Partie 2'!$D$4:$D$14,'Partie 2'!$K$4:$K$14,"",0)</f>
        <v>0</v>
      </c>
      <c r="T137" s="79">
        <f>_xlfn.XLOOKUP($B137,'Partie 2'!$E$4:$E$14,'Partie 2'!$K$4:$K$14,"",0)</f>
        <v>0</v>
      </c>
      <c r="U137" s="79">
        <f>_xlfn.XLOOKUP($B137,'Partie 2'!$H$4:$H$14,'Partie 2'!$J$4:$J$14,"",0)</f>
        <v>0</v>
      </c>
      <c r="V137" s="79">
        <f>_xlfn.XLOOKUP($B137,'Partie 2'!$I$4:$I$14,'Partie 2'!$J$4:$J$14,"",0)</f>
        <v>0</v>
      </c>
      <c r="W137" s="79">
        <f t="shared" si="42"/>
        <v>0</v>
      </c>
      <c r="X137" s="81">
        <f t="shared" si="43"/>
        <v>0</v>
      </c>
      <c r="Y137" s="81">
        <f t="shared" si="44"/>
        <v>0</v>
      </c>
      <c r="Z137" s="81">
        <f t="shared" si="45"/>
        <v>0</v>
      </c>
      <c r="AA137" s="79">
        <f>_xlfn.XLOOKUP($B137,'Partie 3'!$D$4:$D$14,'Partie 3'!$J$4:$J$14,"",0)</f>
        <v>0</v>
      </c>
      <c r="AB137" s="79">
        <f>_xlfn.XLOOKUP($B137,'Partie 3'!$E$4:$E$14,'Partie 3'!$J$4:$J$14,"",0)</f>
        <v>0</v>
      </c>
      <c r="AC137" s="79">
        <f>_xlfn.XLOOKUP($B137,'Partie 3'!$H$4:$H$14,'Partie 3'!$K$4:$K$14,"",0)</f>
        <v>0</v>
      </c>
      <c r="AD137" s="79">
        <f>_xlfn.XLOOKUP($B137,'Partie 3'!$I$4:$I$14,'Partie 3'!$K$4:$K$14,"",0)</f>
        <v>0</v>
      </c>
      <c r="AE137" s="79">
        <f>_xlfn.XLOOKUP($B137,'Partie 3'!$D$4:$D$14,'Partie 3'!$K$4:$K$14,"",0)</f>
        <v>0</v>
      </c>
      <c r="AF137" s="79">
        <f>_xlfn.XLOOKUP($B137,'Partie 3'!$E$4:$E$14,'Partie 3'!$K$4:$K$14,"",0)</f>
        <v>0</v>
      </c>
      <c r="AG137" s="79">
        <f>_xlfn.XLOOKUP($B137,'Partie 3'!$H$4:$H$14,'Partie 3'!$J$4:$J$14,"",0)</f>
        <v>0</v>
      </c>
      <c r="AH137" s="79">
        <f>_xlfn.XLOOKUP($B137,'Partie 3'!$I$4:$I$14,'Partie 3'!$K$4:$K$14,"",0)</f>
        <v>0</v>
      </c>
      <c r="AI137" s="79">
        <f t="shared" si="46"/>
        <v>0</v>
      </c>
      <c r="AJ137" s="82">
        <f t="shared" si="47"/>
        <v>0</v>
      </c>
      <c r="AK137" s="82">
        <f t="shared" si="48"/>
        <v>0</v>
      </c>
      <c r="AL137" s="82">
        <f t="shared" si="49"/>
        <v>0</v>
      </c>
      <c r="AM137" s="79">
        <f>_xlfn.XLOOKUP($B137,'Partie 4'!$D$4:$D$14,'Partie 4'!$J$4:$J$14,"",0)</f>
        <v>0</v>
      </c>
      <c r="AN137" s="79">
        <f>_xlfn.XLOOKUP($B137,'Partie 4'!$E$4:$E$14,'Partie 4'!$J$4:$J$14,"",0)</f>
        <v>0</v>
      </c>
      <c r="AO137" s="79">
        <f>_xlfn.XLOOKUP($B137,'Partie 4'!$H$4:$H$14,'Partie 4'!$K$4:$K$14,"",0)</f>
        <v>0</v>
      </c>
      <c r="AP137" s="79">
        <f>_xlfn.XLOOKUP($B137,'Partie 4'!$I$4:$I$14,'Partie 4'!$K$4:$K$14,"",0)</f>
        <v>0</v>
      </c>
      <c r="AQ137" s="79">
        <f>_xlfn.XLOOKUP($B137,'Partie 4'!$D$4:$D$14,'Partie 4'!$K$4:$K$14,"",0)</f>
        <v>0</v>
      </c>
      <c r="AR137" s="79">
        <f>_xlfn.XLOOKUP($B137,'Partie 4'!$E$4:$E$14,'Partie 4'!$K$4:$K$14,"",0)</f>
        <v>0</v>
      </c>
      <c r="AS137" s="79">
        <f>_xlfn.XLOOKUP($B137,'Partie 4'!$H$4:$H$14,'Partie 4'!$J$4:$J$14,"",0)</f>
        <v>0</v>
      </c>
      <c r="AT137" s="79">
        <f>_xlfn.XLOOKUP($B137,'Partie 4'!$I$4:$I$14,'Partie 4'!$J$4:$J$14,"",0)</f>
        <v>0</v>
      </c>
      <c r="AU137" s="79">
        <f t="shared" si="50"/>
        <v>0</v>
      </c>
      <c r="AV137" s="83">
        <f t="shared" si="51"/>
        <v>0</v>
      </c>
      <c r="AW137" s="83">
        <f t="shared" si="52"/>
        <v>0</v>
      </c>
      <c r="AX137" s="83">
        <f t="shared" si="53"/>
        <v>0</v>
      </c>
      <c r="AY137" s="84">
        <f t="shared" si="54"/>
        <v>0</v>
      </c>
      <c r="AZ137" s="79">
        <f t="shared" si="55"/>
        <v>0</v>
      </c>
      <c r="BA137" s="79">
        <f t="shared" si="56"/>
        <v>0</v>
      </c>
    </row>
    <row r="138" spans="2:53" ht="15.75" hidden="1" x14ac:dyDescent="0.2">
      <c r="B138" s="70" t="str">
        <f>IF(ISBLANK(Inscriptions!B134),"",Inscriptions!B134)</f>
        <v/>
      </c>
      <c r="C138" s="79">
        <f>_xlfn.XLOOKUP($B138,'Partie 1'!$D$4:$D$14,'Partie 1'!$J$4:$J$14,"",0)</f>
        <v>0</v>
      </c>
      <c r="D138" s="79">
        <f>_xlfn.XLOOKUP($B138,'Partie 1'!$E$4:$E$14,'Partie 1'!$J$4:$J$14,"",0)</f>
        <v>0</v>
      </c>
      <c r="E138" s="79">
        <f>_xlfn.XLOOKUP($B138,'Partie 1'!$H$4:$H$14,'Partie 1'!$K$4:$K$14,"",0)</f>
        <v>0</v>
      </c>
      <c r="F138" s="79">
        <f>_xlfn.XLOOKUP($B138,'Partie 1'!$I$4:$I$14,'Partie 1'!$K$4:$K$14,"",0)</f>
        <v>0</v>
      </c>
      <c r="G138" s="79">
        <f>_xlfn.XLOOKUP($B138,'Partie 1'!$D$4:$D$14,'Partie 1'!$K$4:$K$14,"",0)</f>
        <v>0</v>
      </c>
      <c r="H138" s="79">
        <f>_xlfn.XLOOKUP($B138,'Partie 1'!$E$4:$E$14,'Partie 1'!$K$4:$K$14,"",0)</f>
        <v>0</v>
      </c>
      <c r="I138" s="79">
        <f>_xlfn.XLOOKUP($B138,'Partie 1'!$H$4:$H$14,'Partie 1'!$J$4:$J$14,"",0)</f>
        <v>0</v>
      </c>
      <c r="J138" s="79">
        <f>_xlfn.XLOOKUP($B138,'Partie 1'!$I$4:$I$14,'Partie 1'!$J$4:$J$14,"",0)</f>
        <v>0</v>
      </c>
      <c r="K138" s="79">
        <f t="shared" si="38"/>
        <v>0</v>
      </c>
      <c r="L138" s="80">
        <f t="shared" si="39"/>
        <v>0</v>
      </c>
      <c r="M138" s="80">
        <f t="shared" si="40"/>
        <v>0</v>
      </c>
      <c r="N138" s="80">
        <f t="shared" si="41"/>
        <v>0</v>
      </c>
      <c r="O138" s="79">
        <f>_xlfn.XLOOKUP($B138,'Partie 2'!$D$4:$D$14,'Partie 2'!$J$4:$J$14,"",0)</f>
        <v>0</v>
      </c>
      <c r="P138" s="79">
        <f>_xlfn.XLOOKUP($B138,'Partie 2'!$E$4:$E$14,'Partie 2'!$J$4:$J$14,"",0)</f>
        <v>0</v>
      </c>
      <c r="Q138" s="79">
        <f>_xlfn.XLOOKUP($B138,'Partie 2'!$H$4:$H$14,'Partie 2'!$K$4:$K$14,"",0)</f>
        <v>0</v>
      </c>
      <c r="R138" s="79">
        <f>_xlfn.XLOOKUP($B138,'Partie 2'!$I$4:$I$14,'Partie 2'!$K$4:$K$14,"",0)</f>
        <v>0</v>
      </c>
      <c r="S138" s="79">
        <f>_xlfn.XLOOKUP($B138,'Partie 2'!$D$4:$D$14,'Partie 2'!$K$4:$K$14,"",0)</f>
        <v>0</v>
      </c>
      <c r="T138" s="79">
        <f>_xlfn.XLOOKUP($B138,'Partie 2'!$E$4:$E$14,'Partie 2'!$K$4:$K$14,"",0)</f>
        <v>0</v>
      </c>
      <c r="U138" s="79">
        <f>_xlfn.XLOOKUP($B138,'Partie 2'!$H$4:$H$14,'Partie 2'!$J$4:$J$14,"",0)</f>
        <v>0</v>
      </c>
      <c r="V138" s="79">
        <f>_xlfn.XLOOKUP($B138,'Partie 2'!$I$4:$I$14,'Partie 2'!$J$4:$J$14,"",0)</f>
        <v>0</v>
      </c>
      <c r="W138" s="79">
        <f t="shared" si="42"/>
        <v>0</v>
      </c>
      <c r="X138" s="81">
        <f t="shared" si="43"/>
        <v>0</v>
      </c>
      <c r="Y138" s="81">
        <f t="shared" si="44"/>
        <v>0</v>
      </c>
      <c r="Z138" s="81">
        <f t="shared" si="45"/>
        <v>0</v>
      </c>
      <c r="AA138" s="79">
        <f>_xlfn.XLOOKUP($B138,'Partie 3'!$D$4:$D$14,'Partie 3'!$J$4:$J$14,"",0)</f>
        <v>0</v>
      </c>
      <c r="AB138" s="79">
        <f>_xlfn.XLOOKUP($B138,'Partie 3'!$E$4:$E$14,'Partie 3'!$J$4:$J$14,"",0)</f>
        <v>0</v>
      </c>
      <c r="AC138" s="79">
        <f>_xlfn.XLOOKUP($B138,'Partie 3'!$H$4:$H$14,'Partie 3'!$K$4:$K$14,"",0)</f>
        <v>0</v>
      </c>
      <c r="AD138" s="79">
        <f>_xlfn.XLOOKUP($B138,'Partie 3'!$I$4:$I$14,'Partie 3'!$K$4:$K$14,"",0)</f>
        <v>0</v>
      </c>
      <c r="AE138" s="79">
        <f>_xlfn.XLOOKUP($B138,'Partie 3'!$D$4:$D$14,'Partie 3'!$K$4:$K$14,"",0)</f>
        <v>0</v>
      </c>
      <c r="AF138" s="79">
        <f>_xlfn.XLOOKUP($B138,'Partie 3'!$E$4:$E$14,'Partie 3'!$K$4:$K$14,"",0)</f>
        <v>0</v>
      </c>
      <c r="AG138" s="79">
        <f>_xlfn.XLOOKUP($B138,'Partie 3'!$H$4:$H$14,'Partie 3'!$J$4:$J$14,"",0)</f>
        <v>0</v>
      </c>
      <c r="AH138" s="79">
        <f>_xlfn.XLOOKUP($B138,'Partie 3'!$I$4:$I$14,'Partie 3'!$K$4:$K$14,"",0)</f>
        <v>0</v>
      </c>
      <c r="AI138" s="79">
        <f t="shared" si="46"/>
        <v>0</v>
      </c>
      <c r="AJ138" s="82">
        <f t="shared" si="47"/>
        <v>0</v>
      </c>
      <c r="AK138" s="82">
        <f t="shared" si="48"/>
        <v>0</v>
      </c>
      <c r="AL138" s="82">
        <f t="shared" si="49"/>
        <v>0</v>
      </c>
      <c r="AM138" s="79">
        <f>_xlfn.XLOOKUP($B138,'Partie 4'!$D$4:$D$14,'Partie 4'!$J$4:$J$14,"",0)</f>
        <v>0</v>
      </c>
      <c r="AN138" s="79">
        <f>_xlfn.XLOOKUP($B138,'Partie 4'!$E$4:$E$14,'Partie 4'!$J$4:$J$14,"",0)</f>
        <v>0</v>
      </c>
      <c r="AO138" s="79">
        <f>_xlfn.XLOOKUP($B138,'Partie 4'!$H$4:$H$14,'Partie 4'!$K$4:$K$14,"",0)</f>
        <v>0</v>
      </c>
      <c r="AP138" s="79">
        <f>_xlfn.XLOOKUP($B138,'Partie 4'!$I$4:$I$14,'Partie 4'!$K$4:$K$14,"",0)</f>
        <v>0</v>
      </c>
      <c r="AQ138" s="79">
        <f>_xlfn.XLOOKUP($B138,'Partie 4'!$D$4:$D$14,'Partie 4'!$K$4:$K$14,"",0)</f>
        <v>0</v>
      </c>
      <c r="AR138" s="79">
        <f>_xlfn.XLOOKUP($B138,'Partie 4'!$E$4:$E$14,'Partie 4'!$K$4:$K$14,"",0)</f>
        <v>0</v>
      </c>
      <c r="AS138" s="79">
        <f>_xlfn.XLOOKUP($B138,'Partie 4'!$H$4:$H$14,'Partie 4'!$J$4:$J$14,"",0)</f>
        <v>0</v>
      </c>
      <c r="AT138" s="79">
        <f>_xlfn.XLOOKUP($B138,'Partie 4'!$I$4:$I$14,'Partie 4'!$J$4:$J$14,"",0)</f>
        <v>0</v>
      </c>
      <c r="AU138" s="79">
        <f t="shared" si="50"/>
        <v>0</v>
      </c>
      <c r="AV138" s="83">
        <f t="shared" si="51"/>
        <v>0</v>
      </c>
      <c r="AW138" s="83">
        <f t="shared" si="52"/>
        <v>0</v>
      </c>
      <c r="AX138" s="83">
        <f t="shared" si="53"/>
        <v>0</v>
      </c>
      <c r="AY138" s="84">
        <f t="shared" si="54"/>
        <v>0</v>
      </c>
      <c r="AZ138" s="79">
        <f t="shared" si="55"/>
        <v>0</v>
      </c>
      <c r="BA138" s="79">
        <f t="shared" si="56"/>
        <v>0</v>
      </c>
    </row>
    <row r="139" spans="2:53" ht="15.75" hidden="1" x14ac:dyDescent="0.2">
      <c r="B139" s="70" t="str">
        <f>IF(ISBLANK(Inscriptions!B135),"",Inscriptions!B135)</f>
        <v/>
      </c>
      <c r="C139" s="79">
        <f>_xlfn.XLOOKUP($B139,'Partie 1'!$D$4:$D$14,'Partie 1'!$J$4:$J$14,"",0)</f>
        <v>0</v>
      </c>
      <c r="D139" s="79">
        <f>_xlfn.XLOOKUP($B139,'Partie 1'!$E$4:$E$14,'Partie 1'!$J$4:$J$14,"",0)</f>
        <v>0</v>
      </c>
      <c r="E139" s="79">
        <f>_xlfn.XLOOKUP($B139,'Partie 1'!$H$4:$H$14,'Partie 1'!$K$4:$K$14,"",0)</f>
        <v>0</v>
      </c>
      <c r="F139" s="79">
        <f>_xlfn.XLOOKUP($B139,'Partie 1'!$I$4:$I$14,'Partie 1'!$K$4:$K$14,"",0)</f>
        <v>0</v>
      </c>
      <c r="G139" s="79">
        <f>_xlfn.XLOOKUP($B139,'Partie 1'!$D$4:$D$14,'Partie 1'!$K$4:$K$14,"",0)</f>
        <v>0</v>
      </c>
      <c r="H139" s="79">
        <f>_xlfn.XLOOKUP($B139,'Partie 1'!$E$4:$E$14,'Partie 1'!$K$4:$K$14,"",0)</f>
        <v>0</v>
      </c>
      <c r="I139" s="79">
        <f>_xlfn.XLOOKUP($B139,'Partie 1'!$H$4:$H$14,'Partie 1'!$J$4:$J$14,"",0)</f>
        <v>0</v>
      </c>
      <c r="J139" s="79">
        <f>_xlfn.XLOOKUP($B139,'Partie 1'!$I$4:$I$14,'Partie 1'!$J$4:$J$14,"",0)</f>
        <v>0</v>
      </c>
      <c r="K139" s="79">
        <f t="shared" si="38"/>
        <v>0</v>
      </c>
      <c r="L139" s="80">
        <f t="shared" si="39"/>
        <v>0</v>
      </c>
      <c r="M139" s="80">
        <f t="shared" si="40"/>
        <v>0</v>
      </c>
      <c r="N139" s="80">
        <f t="shared" si="41"/>
        <v>0</v>
      </c>
      <c r="O139" s="79">
        <f>_xlfn.XLOOKUP($B139,'Partie 2'!$D$4:$D$14,'Partie 2'!$J$4:$J$14,"",0)</f>
        <v>0</v>
      </c>
      <c r="P139" s="79">
        <f>_xlfn.XLOOKUP($B139,'Partie 2'!$E$4:$E$14,'Partie 2'!$J$4:$J$14,"",0)</f>
        <v>0</v>
      </c>
      <c r="Q139" s="79">
        <f>_xlfn.XLOOKUP($B139,'Partie 2'!$H$4:$H$14,'Partie 2'!$K$4:$K$14,"",0)</f>
        <v>0</v>
      </c>
      <c r="R139" s="79">
        <f>_xlfn.XLOOKUP($B139,'Partie 2'!$I$4:$I$14,'Partie 2'!$K$4:$K$14,"",0)</f>
        <v>0</v>
      </c>
      <c r="S139" s="79">
        <f>_xlfn.XLOOKUP($B139,'Partie 2'!$D$4:$D$14,'Partie 2'!$K$4:$K$14,"",0)</f>
        <v>0</v>
      </c>
      <c r="T139" s="79">
        <f>_xlfn.XLOOKUP($B139,'Partie 2'!$E$4:$E$14,'Partie 2'!$K$4:$K$14,"",0)</f>
        <v>0</v>
      </c>
      <c r="U139" s="79">
        <f>_xlfn.XLOOKUP($B139,'Partie 2'!$H$4:$H$14,'Partie 2'!$J$4:$J$14,"",0)</f>
        <v>0</v>
      </c>
      <c r="V139" s="79">
        <f>_xlfn.XLOOKUP($B139,'Partie 2'!$I$4:$I$14,'Partie 2'!$J$4:$J$14,"",0)</f>
        <v>0</v>
      </c>
      <c r="W139" s="79">
        <f t="shared" si="42"/>
        <v>0</v>
      </c>
      <c r="X139" s="81">
        <f t="shared" si="43"/>
        <v>0</v>
      </c>
      <c r="Y139" s="81">
        <f t="shared" si="44"/>
        <v>0</v>
      </c>
      <c r="Z139" s="81">
        <f t="shared" si="45"/>
        <v>0</v>
      </c>
      <c r="AA139" s="79">
        <f>_xlfn.XLOOKUP($B139,'Partie 3'!$D$4:$D$14,'Partie 3'!$J$4:$J$14,"",0)</f>
        <v>0</v>
      </c>
      <c r="AB139" s="79">
        <f>_xlfn.XLOOKUP($B139,'Partie 3'!$E$4:$E$14,'Partie 3'!$J$4:$J$14,"",0)</f>
        <v>0</v>
      </c>
      <c r="AC139" s="79">
        <f>_xlfn.XLOOKUP($B139,'Partie 3'!$H$4:$H$14,'Partie 3'!$K$4:$K$14,"",0)</f>
        <v>0</v>
      </c>
      <c r="AD139" s="79">
        <f>_xlfn.XLOOKUP($B139,'Partie 3'!$I$4:$I$14,'Partie 3'!$K$4:$K$14,"",0)</f>
        <v>0</v>
      </c>
      <c r="AE139" s="79">
        <f>_xlfn.XLOOKUP($B139,'Partie 3'!$D$4:$D$14,'Partie 3'!$K$4:$K$14,"",0)</f>
        <v>0</v>
      </c>
      <c r="AF139" s="79">
        <f>_xlfn.XLOOKUP($B139,'Partie 3'!$E$4:$E$14,'Partie 3'!$K$4:$K$14,"",0)</f>
        <v>0</v>
      </c>
      <c r="AG139" s="79">
        <f>_xlfn.XLOOKUP($B139,'Partie 3'!$H$4:$H$14,'Partie 3'!$J$4:$J$14,"",0)</f>
        <v>0</v>
      </c>
      <c r="AH139" s="79">
        <f>_xlfn.XLOOKUP($B139,'Partie 3'!$I$4:$I$14,'Partie 3'!$K$4:$K$14,"",0)</f>
        <v>0</v>
      </c>
      <c r="AI139" s="79">
        <f t="shared" si="46"/>
        <v>0</v>
      </c>
      <c r="AJ139" s="82">
        <f t="shared" si="47"/>
        <v>0</v>
      </c>
      <c r="AK139" s="82">
        <f t="shared" si="48"/>
        <v>0</v>
      </c>
      <c r="AL139" s="82">
        <f t="shared" si="49"/>
        <v>0</v>
      </c>
      <c r="AM139" s="79">
        <f>_xlfn.XLOOKUP($B139,'Partie 4'!$D$4:$D$14,'Partie 4'!$J$4:$J$14,"",0)</f>
        <v>0</v>
      </c>
      <c r="AN139" s="79">
        <f>_xlfn.XLOOKUP($B139,'Partie 4'!$E$4:$E$14,'Partie 4'!$J$4:$J$14,"",0)</f>
        <v>0</v>
      </c>
      <c r="AO139" s="79">
        <f>_xlfn.XLOOKUP($B139,'Partie 4'!$H$4:$H$14,'Partie 4'!$K$4:$K$14,"",0)</f>
        <v>0</v>
      </c>
      <c r="AP139" s="79">
        <f>_xlfn.XLOOKUP($B139,'Partie 4'!$I$4:$I$14,'Partie 4'!$K$4:$K$14,"",0)</f>
        <v>0</v>
      </c>
      <c r="AQ139" s="79">
        <f>_xlfn.XLOOKUP($B139,'Partie 4'!$D$4:$D$14,'Partie 4'!$K$4:$K$14,"",0)</f>
        <v>0</v>
      </c>
      <c r="AR139" s="79">
        <f>_xlfn.XLOOKUP($B139,'Partie 4'!$E$4:$E$14,'Partie 4'!$K$4:$K$14,"",0)</f>
        <v>0</v>
      </c>
      <c r="AS139" s="79">
        <f>_xlfn.XLOOKUP($B139,'Partie 4'!$H$4:$H$14,'Partie 4'!$J$4:$J$14,"",0)</f>
        <v>0</v>
      </c>
      <c r="AT139" s="79">
        <f>_xlfn.XLOOKUP($B139,'Partie 4'!$I$4:$I$14,'Partie 4'!$J$4:$J$14,"",0)</f>
        <v>0</v>
      </c>
      <c r="AU139" s="79">
        <f t="shared" si="50"/>
        <v>0</v>
      </c>
      <c r="AV139" s="83">
        <f t="shared" si="51"/>
        <v>0</v>
      </c>
      <c r="AW139" s="83">
        <f t="shared" si="52"/>
        <v>0</v>
      </c>
      <c r="AX139" s="83">
        <f t="shared" si="53"/>
        <v>0</v>
      </c>
      <c r="AY139" s="84">
        <f t="shared" si="54"/>
        <v>0</v>
      </c>
      <c r="AZ139" s="79">
        <f t="shared" si="55"/>
        <v>0</v>
      </c>
      <c r="BA139" s="79">
        <f t="shared" si="56"/>
        <v>0</v>
      </c>
    </row>
    <row r="140" spans="2:53" ht="15.75" hidden="1" x14ac:dyDescent="0.2">
      <c r="B140" s="70" t="str">
        <f>IF(ISBLANK(Inscriptions!B136),"",Inscriptions!B136)</f>
        <v/>
      </c>
      <c r="C140" s="79">
        <f>_xlfn.XLOOKUP($B140,'Partie 1'!$D$4:$D$14,'Partie 1'!$J$4:$J$14,"",0)</f>
        <v>0</v>
      </c>
      <c r="D140" s="79">
        <f>_xlfn.XLOOKUP($B140,'Partie 1'!$E$4:$E$14,'Partie 1'!$J$4:$J$14,"",0)</f>
        <v>0</v>
      </c>
      <c r="E140" s="79">
        <f>_xlfn.XLOOKUP($B140,'Partie 1'!$H$4:$H$14,'Partie 1'!$K$4:$K$14,"",0)</f>
        <v>0</v>
      </c>
      <c r="F140" s="79">
        <f>_xlfn.XLOOKUP($B140,'Partie 1'!$I$4:$I$14,'Partie 1'!$K$4:$K$14,"",0)</f>
        <v>0</v>
      </c>
      <c r="G140" s="79">
        <f>_xlfn.XLOOKUP($B140,'Partie 1'!$D$4:$D$14,'Partie 1'!$K$4:$K$14,"",0)</f>
        <v>0</v>
      </c>
      <c r="H140" s="79">
        <f>_xlfn.XLOOKUP($B140,'Partie 1'!$E$4:$E$14,'Partie 1'!$K$4:$K$14,"",0)</f>
        <v>0</v>
      </c>
      <c r="I140" s="79">
        <f>_xlfn.XLOOKUP($B140,'Partie 1'!$H$4:$H$14,'Partie 1'!$J$4:$J$14,"",0)</f>
        <v>0</v>
      </c>
      <c r="J140" s="79">
        <f>_xlfn.XLOOKUP($B140,'Partie 1'!$I$4:$I$14,'Partie 1'!$J$4:$J$14,"",0)</f>
        <v>0</v>
      </c>
      <c r="K140" s="79">
        <f t="shared" si="38"/>
        <v>0</v>
      </c>
      <c r="L140" s="80">
        <f t="shared" si="39"/>
        <v>0</v>
      </c>
      <c r="M140" s="80">
        <f t="shared" si="40"/>
        <v>0</v>
      </c>
      <c r="N140" s="80">
        <f t="shared" si="41"/>
        <v>0</v>
      </c>
      <c r="O140" s="79">
        <f>_xlfn.XLOOKUP($B140,'Partie 2'!$D$4:$D$14,'Partie 2'!$J$4:$J$14,"",0)</f>
        <v>0</v>
      </c>
      <c r="P140" s="79">
        <f>_xlfn.XLOOKUP($B140,'Partie 2'!$E$4:$E$14,'Partie 2'!$J$4:$J$14,"",0)</f>
        <v>0</v>
      </c>
      <c r="Q140" s="79">
        <f>_xlfn.XLOOKUP($B140,'Partie 2'!$H$4:$H$14,'Partie 2'!$K$4:$K$14,"",0)</f>
        <v>0</v>
      </c>
      <c r="R140" s="79">
        <f>_xlfn.XLOOKUP($B140,'Partie 2'!$I$4:$I$14,'Partie 2'!$K$4:$K$14,"",0)</f>
        <v>0</v>
      </c>
      <c r="S140" s="79">
        <f>_xlfn.XLOOKUP($B140,'Partie 2'!$D$4:$D$14,'Partie 2'!$K$4:$K$14,"",0)</f>
        <v>0</v>
      </c>
      <c r="T140" s="79">
        <f>_xlfn.XLOOKUP($B140,'Partie 2'!$E$4:$E$14,'Partie 2'!$K$4:$K$14,"",0)</f>
        <v>0</v>
      </c>
      <c r="U140" s="79">
        <f>_xlfn.XLOOKUP($B140,'Partie 2'!$H$4:$H$14,'Partie 2'!$J$4:$J$14,"",0)</f>
        <v>0</v>
      </c>
      <c r="V140" s="79">
        <f>_xlfn.XLOOKUP($B140,'Partie 2'!$I$4:$I$14,'Partie 2'!$J$4:$J$14,"",0)</f>
        <v>0</v>
      </c>
      <c r="W140" s="79">
        <f t="shared" si="42"/>
        <v>0</v>
      </c>
      <c r="X140" s="81">
        <f t="shared" si="43"/>
        <v>0</v>
      </c>
      <c r="Y140" s="81">
        <f t="shared" si="44"/>
        <v>0</v>
      </c>
      <c r="Z140" s="81">
        <f t="shared" si="45"/>
        <v>0</v>
      </c>
      <c r="AA140" s="79">
        <f>_xlfn.XLOOKUP($B140,'Partie 3'!$D$4:$D$14,'Partie 3'!$J$4:$J$14,"",0)</f>
        <v>0</v>
      </c>
      <c r="AB140" s="79">
        <f>_xlfn.XLOOKUP($B140,'Partie 3'!$E$4:$E$14,'Partie 3'!$J$4:$J$14,"",0)</f>
        <v>0</v>
      </c>
      <c r="AC140" s="79">
        <f>_xlfn.XLOOKUP($B140,'Partie 3'!$H$4:$H$14,'Partie 3'!$K$4:$K$14,"",0)</f>
        <v>0</v>
      </c>
      <c r="AD140" s="79">
        <f>_xlfn.XLOOKUP($B140,'Partie 3'!$I$4:$I$14,'Partie 3'!$K$4:$K$14,"",0)</f>
        <v>0</v>
      </c>
      <c r="AE140" s="79">
        <f>_xlfn.XLOOKUP($B140,'Partie 3'!$D$4:$D$14,'Partie 3'!$K$4:$K$14,"",0)</f>
        <v>0</v>
      </c>
      <c r="AF140" s="79">
        <f>_xlfn.XLOOKUP($B140,'Partie 3'!$E$4:$E$14,'Partie 3'!$K$4:$K$14,"",0)</f>
        <v>0</v>
      </c>
      <c r="AG140" s="79">
        <f>_xlfn.XLOOKUP($B140,'Partie 3'!$H$4:$H$14,'Partie 3'!$J$4:$J$14,"",0)</f>
        <v>0</v>
      </c>
      <c r="AH140" s="79">
        <f>_xlfn.XLOOKUP($B140,'Partie 3'!$I$4:$I$14,'Partie 3'!$K$4:$K$14,"",0)</f>
        <v>0</v>
      </c>
      <c r="AI140" s="79">
        <f t="shared" si="46"/>
        <v>0</v>
      </c>
      <c r="AJ140" s="82">
        <f t="shared" si="47"/>
        <v>0</v>
      </c>
      <c r="AK140" s="82">
        <f t="shared" si="48"/>
        <v>0</v>
      </c>
      <c r="AL140" s="82">
        <f t="shared" si="49"/>
        <v>0</v>
      </c>
      <c r="AM140" s="79">
        <f>_xlfn.XLOOKUP($B140,'Partie 4'!$D$4:$D$14,'Partie 4'!$J$4:$J$14,"",0)</f>
        <v>0</v>
      </c>
      <c r="AN140" s="79">
        <f>_xlfn.XLOOKUP($B140,'Partie 4'!$E$4:$E$14,'Partie 4'!$J$4:$J$14,"",0)</f>
        <v>0</v>
      </c>
      <c r="AO140" s="79">
        <f>_xlfn.XLOOKUP($B140,'Partie 4'!$H$4:$H$14,'Partie 4'!$K$4:$K$14,"",0)</f>
        <v>0</v>
      </c>
      <c r="AP140" s="79">
        <f>_xlfn.XLOOKUP($B140,'Partie 4'!$I$4:$I$14,'Partie 4'!$K$4:$K$14,"",0)</f>
        <v>0</v>
      </c>
      <c r="AQ140" s="79">
        <f>_xlfn.XLOOKUP($B140,'Partie 4'!$D$4:$D$14,'Partie 4'!$K$4:$K$14,"",0)</f>
        <v>0</v>
      </c>
      <c r="AR140" s="79">
        <f>_xlfn.XLOOKUP($B140,'Partie 4'!$E$4:$E$14,'Partie 4'!$K$4:$K$14,"",0)</f>
        <v>0</v>
      </c>
      <c r="AS140" s="79">
        <f>_xlfn.XLOOKUP($B140,'Partie 4'!$H$4:$H$14,'Partie 4'!$J$4:$J$14,"",0)</f>
        <v>0</v>
      </c>
      <c r="AT140" s="79">
        <f>_xlfn.XLOOKUP($B140,'Partie 4'!$I$4:$I$14,'Partie 4'!$J$4:$J$14,"",0)</f>
        <v>0</v>
      </c>
      <c r="AU140" s="79">
        <f t="shared" si="50"/>
        <v>0</v>
      </c>
      <c r="AV140" s="83">
        <f t="shared" si="51"/>
        <v>0</v>
      </c>
      <c r="AW140" s="83">
        <f t="shared" si="52"/>
        <v>0</v>
      </c>
      <c r="AX140" s="83">
        <f t="shared" si="53"/>
        <v>0</v>
      </c>
      <c r="AY140" s="84">
        <f t="shared" si="54"/>
        <v>0</v>
      </c>
      <c r="AZ140" s="79">
        <f t="shared" si="55"/>
        <v>0</v>
      </c>
      <c r="BA140" s="79">
        <f t="shared" si="56"/>
        <v>0</v>
      </c>
    </row>
    <row r="141" spans="2:53" ht="15.75" hidden="1" x14ac:dyDescent="0.2">
      <c r="B141" s="70" t="str">
        <f>IF(ISBLANK(Inscriptions!B137),"",Inscriptions!B137)</f>
        <v/>
      </c>
      <c r="C141" s="79">
        <f>_xlfn.XLOOKUP($B141,'Partie 1'!$D$4:$D$14,'Partie 1'!$J$4:$J$14,"",0)</f>
        <v>0</v>
      </c>
      <c r="D141" s="79">
        <f>_xlfn.XLOOKUP($B141,'Partie 1'!$E$4:$E$14,'Partie 1'!$J$4:$J$14,"",0)</f>
        <v>0</v>
      </c>
      <c r="E141" s="79">
        <f>_xlfn.XLOOKUP($B141,'Partie 1'!$H$4:$H$14,'Partie 1'!$K$4:$K$14,"",0)</f>
        <v>0</v>
      </c>
      <c r="F141" s="79">
        <f>_xlfn.XLOOKUP($B141,'Partie 1'!$I$4:$I$14,'Partie 1'!$K$4:$K$14,"",0)</f>
        <v>0</v>
      </c>
      <c r="G141" s="79">
        <f>_xlfn.XLOOKUP($B141,'Partie 1'!$D$4:$D$14,'Partie 1'!$K$4:$K$14,"",0)</f>
        <v>0</v>
      </c>
      <c r="H141" s="79">
        <f>_xlfn.XLOOKUP($B141,'Partie 1'!$E$4:$E$14,'Partie 1'!$K$4:$K$14,"",0)</f>
        <v>0</v>
      </c>
      <c r="I141" s="79">
        <f>_xlfn.XLOOKUP($B141,'Partie 1'!$H$4:$H$14,'Partie 1'!$J$4:$J$14,"",0)</f>
        <v>0</v>
      </c>
      <c r="J141" s="79">
        <f>_xlfn.XLOOKUP($B141,'Partie 1'!$I$4:$I$14,'Partie 1'!$J$4:$J$14,"",0)</f>
        <v>0</v>
      </c>
      <c r="K141" s="79">
        <f t="shared" si="38"/>
        <v>0</v>
      </c>
      <c r="L141" s="80">
        <f t="shared" si="39"/>
        <v>0</v>
      </c>
      <c r="M141" s="80">
        <f t="shared" si="40"/>
        <v>0</v>
      </c>
      <c r="N141" s="80">
        <f t="shared" si="41"/>
        <v>0</v>
      </c>
      <c r="O141" s="79">
        <f>_xlfn.XLOOKUP($B141,'Partie 2'!$D$4:$D$14,'Partie 2'!$J$4:$J$14,"",0)</f>
        <v>0</v>
      </c>
      <c r="P141" s="79">
        <f>_xlfn.XLOOKUP($B141,'Partie 2'!$E$4:$E$14,'Partie 2'!$J$4:$J$14,"",0)</f>
        <v>0</v>
      </c>
      <c r="Q141" s="79">
        <f>_xlfn.XLOOKUP($B141,'Partie 2'!$H$4:$H$14,'Partie 2'!$K$4:$K$14,"",0)</f>
        <v>0</v>
      </c>
      <c r="R141" s="79">
        <f>_xlfn.XLOOKUP($B141,'Partie 2'!$I$4:$I$14,'Partie 2'!$K$4:$K$14,"",0)</f>
        <v>0</v>
      </c>
      <c r="S141" s="79">
        <f>_xlfn.XLOOKUP($B141,'Partie 2'!$D$4:$D$14,'Partie 2'!$K$4:$K$14,"",0)</f>
        <v>0</v>
      </c>
      <c r="T141" s="79">
        <f>_xlfn.XLOOKUP($B141,'Partie 2'!$E$4:$E$14,'Partie 2'!$K$4:$K$14,"",0)</f>
        <v>0</v>
      </c>
      <c r="U141" s="79">
        <f>_xlfn.XLOOKUP($B141,'Partie 2'!$H$4:$H$14,'Partie 2'!$J$4:$J$14,"",0)</f>
        <v>0</v>
      </c>
      <c r="V141" s="79">
        <f>_xlfn.XLOOKUP($B141,'Partie 2'!$I$4:$I$14,'Partie 2'!$J$4:$J$14,"",0)</f>
        <v>0</v>
      </c>
      <c r="W141" s="79">
        <f t="shared" si="42"/>
        <v>0</v>
      </c>
      <c r="X141" s="81">
        <f t="shared" si="43"/>
        <v>0</v>
      </c>
      <c r="Y141" s="81">
        <f t="shared" si="44"/>
        <v>0</v>
      </c>
      <c r="Z141" s="81">
        <f t="shared" si="45"/>
        <v>0</v>
      </c>
      <c r="AA141" s="79">
        <f>_xlfn.XLOOKUP($B141,'Partie 3'!$D$4:$D$14,'Partie 3'!$J$4:$J$14,"",0)</f>
        <v>0</v>
      </c>
      <c r="AB141" s="79">
        <f>_xlfn.XLOOKUP($B141,'Partie 3'!$E$4:$E$14,'Partie 3'!$J$4:$J$14,"",0)</f>
        <v>0</v>
      </c>
      <c r="AC141" s="79">
        <f>_xlfn.XLOOKUP($B141,'Partie 3'!$H$4:$H$14,'Partie 3'!$K$4:$K$14,"",0)</f>
        <v>0</v>
      </c>
      <c r="AD141" s="79">
        <f>_xlfn.XLOOKUP($B141,'Partie 3'!$I$4:$I$14,'Partie 3'!$K$4:$K$14,"",0)</f>
        <v>0</v>
      </c>
      <c r="AE141" s="79">
        <f>_xlfn.XLOOKUP($B141,'Partie 3'!$D$4:$D$14,'Partie 3'!$K$4:$K$14,"",0)</f>
        <v>0</v>
      </c>
      <c r="AF141" s="79">
        <f>_xlfn.XLOOKUP($B141,'Partie 3'!$E$4:$E$14,'Partie 3'!$K$4:$K$14,"",0)</f>
        <v>0</v>
      </c>
      <c r="AG141" s="79">
        <f>_xlfn.XLOOKUP($B141,'Partie 3'!$H$4:$H$14,'Partie 3'!$J$4:$J$14,"",0)</f>
        <v>0</v>
      </c>
      <c r="AH141" s="79">
        <f>_xlfn.XLOOKUP($B141,'Partie 3'!$I$4:$I$14,'Partie 3'!$K$4:$K$14,"",0)</f>
        <v>0</v>
      </c>
      <c r="AI141" s="79">
        <f t="shared" si="46"/>
        <v>0</v>
      </c>
      <c r="AJ141" s="82">
        <f t="shared" si="47"/>
        <v>0</v>
      </c>
      <c r="AK141" s="82">
        <f t="shared" si="48"/>
        <v>0</v>
      </c>
      <c r="AL141" s="82">
        <f t="shared" si="49"/>
        <v>0</v>
      </c>
      <c r="AM141" s="79">
        <f>_xlfn.XLOOKUP($B141,'Partie 4'!$D$4:$D$14,'Partie 4'!$J$4:$J$14,"",0)</f>
        <v>0</v>
      </c>
      <c r="AN141" s="79">
        <f>_xlfn.XLOOKUP($B141,'Partie 4'!$E$4:$E$14,'Partie 4'!$J$4:$J$14,"",0)</f>
        <v>0</v>
      </c>
      <c r="AO141" s="79">
        <f>_xlfn.XLOOKUP($B141,'Partie 4'!$H$4:$H$14,'Partie 4'!$K$4:$K$14,"",0)</f>
        <v>0</v>
      </c>
      <c r="AP141" s="79">
        <f>_xlfn.XLOOKUP($B141,'Partie 4'!$I$4:$I$14,'Partie 4'!$K$4:$K$14,"",0)</f>
        <v>0</v>
      </c>
      <c r="AQ141" s="79">
        <f>_xlfn.XLOOKUP($B141,'Partie 4'!$D$4:$D$14,'Partie 4'!$K$4:$K$14,"",0)</f>
        <v>0</v>
      </c>
      <c r="AR141" s="79">
        <f>_xlfn.XLOOKUP($B141,'Partie 4'!$E$4:$E$14,'Partie 4'!$K$4:$K$14,"",0)</f>
        <v>0</v>
      </c>
      <c r="AS141" s="79">
        <f>_xlfn.XLOOKUP($B141,'Partie 4'!$H$4:$H$14,'Partie 4'!$J$4:$J$14,"",0)</f>
        <v>0</v>
      </c>
      <c r="AT141" s="79">
        <f>_xlfn.XLOOKUP($B141,'Partie 4'!$I$4:$I$14,'Partie 4'!$J$4:$J$14,"",0)</f>
        <v>0</v>
      </c>
      <c r="AU141" s="79">
        <f t="shared" si="50"/>
        <v>0</v>
      </c>
      <c r="AV141" s="83">
        <f t="shared" si="51"/>
        <v>0</v>
      </c>
      <c r="AW141" s="83">
        <f t="shared" si="52"/>
        <v>0</v>
      </c>
      <c r="AX141" s="83">
        <f t="shared" si="53"/>
        <v>0</v>
      </c>
      <c r="AY141" s="84">
        <f t="shared" si="54"/>
        <v>0</v>
      </c>
      <c r="AZ141" s="79">
        <f t="shared" si="55"/>
        <v>0</v>
      </c>
      <c r="BA141" s="79">
        <f t="shared" si="56"/>
        <v>0</v>
      </c>
    </row>
    <row r="142" spans="2:53" ht="15.75" hidden="1" x14ac:dyDescent="0.2">
      <c r="B142" s="70" t="str">
        <f>IF(ISBLANK(Inscriptions!B138),"",Inscriptions!B138)</f>
        <v/>
      </c>
      <c r="C142" s="79">
        <f>_xlfn.XLOOKUP($B142,'Partie 1'!$D$4:$D$14,'Partie 1'!$J$4:$J$14,"",0)</f>
        <v>0</v>
      </c>
      <c r="D142" s="79">
        <f>_xlfn.XLOOKUP($B142,'Partie 1'!$E$4:$E$14,'Partie 1'!$J$4:$J$14,"",0)</f>
        <v>0</v>
      </c>
      <c r="E142" s="79">
        <f>_xlfn.XLOOKUP($B142,'Partie 1'!$H$4:$H$14,'Partie 1'!$K$4:$K$14,"",0)</f>
        <v>0</v>
      </c>
      <c r="F142" s="79">
        <f>_xlfn.XLOOKUP($B142,'Partie 1'!$I$4:$I$14,'Partie 1'!$K$4:$K$14,"",0)</f>
        <v>0</v>
      </c>
      <c r="G142" s="79">
        <f>_xlfn.XLOOKUP($B142,'Partie 1'!$D$4:$D$14,'Partie 1'!$K$4:$K$14,"",0)</f>
        <v>0</v>
      </c>
      <c r="H142" s="79">
        <f>_xlfn.XLOOKUP($B142,'Partie 1'!$E$4:$E$14,'Partie 1'!$K$4:$K$14,"",0)</f>
        <v>0</v>
      </c>
      <c r="I142" s="79">
        <f>_xlfn.XLOOKUP($B142,'Partie 1'!$H$4:$H$14,'Partie 1'!$J$4:$J$14,"",0)</f>
        <v>0</v>
      </c>
      <c r="J142" s="79">
        <f>_xlfn.XLOOKUP($B142,'Partie 1'!$I$4:$I$14,'Partie 1'!$J$4:$J$14,"",0)</f>
        <v>0</v>
      </c>
      <c r="K142" s="79">
        <f t="shared" si="38"/>
        <v>0</v>
      </c>
      <c r="L142" s="80">
        <f t="shared" si="39"/>
        <v>0</v>
      </c>
      <c r="M142" s="80">
        <f t="shared" si="40"/>
        <v>0</v>
      </c>
      <c r="N142" s="80">
        <f t="shared" si="41"/>
        <v>0</v>
      </c>
      <c r="O142" s="79">
        <f>_xlfn.XLOOKUP($B142,'Partie 2'!$D$4:$D$14,'Partie 2'!$J$4:$J$14,"",0)</f>
        <v>0</v>
      </c>
      <c r="P142" s="79">
        <f>_xlfn.XLOOKUP($B142,'Partie 2'!$E$4:$E$14,'Partie 2'!$J$4:$J$14,"",0)</f>
        <v>0</v>
      </c>
      <c r="Q142" s="79">
        <f>_xlfn.XLOOKUP($B142,'Partie 2'!$H$4:$H$14,'Partie 2'!$K$4:$K$14,"",0)</f>
        <v>0</v>
      </c>
      <c r="R142" s="79">
        <f>_xlfn.XLOOKUP($B142,'Partie 2'!$I$4:$I$14,'Partie 2'!$K$4:$K$14,"",0)</f>
        <v>0</v>
      </c>
      <c r="S142" s="79">
        <f>_xlfn.XLOOKUP($B142,'Partie 2'!$D$4:$D$14,'Partie 2'!$K$4:$K$14,"",0)</f>
        <v>0</v>
      </c>
      <c r="T142" s="79">
        <f>_xlfn.XLOOKUP($B142,'Partie 2'!$E$4:$E$14,'Partie 2'!$K$4:$K$14,"",0)</f>
        <v>0</v>
      </c>
      <c r="U142" s="79">
        <f>_xlfn.XLOOKUP($B142,'Partie 2'!$H$4:$H$14,'Partie 2'!$J$4:$J$14,"",0)</f>
        <v>0</v>
      </c>
      <c r="V142" s="79">
        <f>_xlfn.XLOOKUP($B142,'Partie 2'!$I$4:$I$14,'Partie 2'!$J$4:$J$14,"",0)</f>
        <v>0</v>
      </c>
      <c r="W142" s="79">
        <f t="shared" si="42"/>
        <v>0</v>
      </c>
      <c r="X142" s="81">
        <f t="shared" si="43"/>
        <v>0</v>
      </c>
      <c r="Y142" s="81">
        <f t="shared" si="44"/>
        <v>0</v>
      </c>
      <c r="Z142" s="81">
        <f t="shared" si="45"/>
        <v>0</v>
      </c>
      <c r="AA142" s="79">
        <f>_xlfn.XLOOKUP($B142,'Partie 3'!$D$4:$D$14,'Partie 3'!$J$4:$J$14,"",0)</f>
        <v>0</v>
      </c>
      <c r="AB142" s="79">
        <f>_xlfn.XLOOKUP($B142,'Partie 3'!$E$4:$E$14,'Partie 3'!$J$4:$J$14,"",0)</f>
        <v>0</v>
      </c>
      <c r="AC142" s="79">
        <f>_xlfn.XLOOKUP($B142,'Partie 3'!$H$4:$H$14,'Partie 3'!$K$4:$K$14,"",0)</f>
        <v>0</v>
      </c>
      <c r="AD142" s="79">
        <f>_xlfn.XLOOKUP($B142,'Partie 3'!$I$4:$I$14,'Partie 3'!$K$4:$K$14,"",0)</f>
        <v>0</v>
      </c>
      <c r="AE142" s="79">
        <f>_xlfn.XLOOKUP($B142,'Partie 3'!$D$4:$D$14,'Partie 3'!$K$4:$K$14,"",0)</f>
        <v>0</v>
      </c>
      <c r="AF142" s="79">
        <f>_xlfn.XLOOKUP($B142,'Partie 3'!$E$4:$E$14,'Partie 3'!$K$4:$K$14,"",0)</f>
        <v>0</v>
      </c>
      <c r="AG142" s="79">
        <f>_xlfn.XLOOKUP($B142,'Partie 3'!$H$4:$H$14,'Partie 3'!$J$4:$J$14,"",0)</f>
        <v>0</v>
      </c>
      <c r="AH142" s="79">
        <f>_xlfn.XLOOKUP($B142,'Partie 3'!$I$4:$I$14,'Partie 3'!$K$4:$K$14,"",0)</f>
        <v>0</v>
      </c>
      <c r="AI142" s="79">
        <f t="shared" si="46"/>
        <v>0</v>
      </c>
      <c r="AJ142" s="82">
        <f t="shared" si="47"/>
        <v>0</v>
      </c>
      <c r="AK142" s="82">
        <f t="shared" si="48"/>
        <v>0</v>
      </c>
      <c r="AL142" s="82">
        <f t="shared" si="49"/>
        <v>0</v>
      </c>
      <c r="AM142" s="79">
        <f>_xlfn.XLOOKUP($B142,'Partie 4'!$D$4:$D$14,'Partie 4'!$J$4:$J$14,"",0)</f>
        <v>0</v>
      </c>
      <c r="AN142" s="79">
        <f>_xlfn.XLOOKUP($B142,'Partie 4'!$E$4:$E$14,'Partie 4'!$J$4:$J$14,"",0)</f>
        <v>0</v>
      </c>
      <c r="AO142" s="79">
        <f>_xlfn.XLOOKUP($B142,'Partie 4'!$H$4:$H$14,'Partie 4'!$K$4:$K$14,"",0)</f>
        <v>0</v>
      </c>
      <c r="AP142" s="79">
        <f>_xlfn.XLOOKUP($B142,'Partie 4'!$I$4:$I$14,'Partie 4'!$K$4:$K$14,"",0)</f>
        <v>0</v>
      </c>
      <c r="AQ142" s="79">
        <f>_xlfn.XLOOKUP($B142,'Partie 4'!$D$4:$D$14,'Partie 4'!$K$4:$K$14,"",0)</f>
        <v>0</v>
      </c>
      <c r="AR142" s="79">
        <f>_xlfn.XLOOKUP($B142,'Partie 4'!$E$4:$E$14,'Partie 4'!$K$4:$K$14,"",0)</f>
        <v>0</v>
      </c>
      <c r="AS142" s="79">
        <f>_xlfn.XLOOKUP($B142,'Partie 4'!$H$4:$H$14,'Partie 4'!$J$4:$J$14,"",0)</f>
        <v>0</v>
      </c>
      <c r="AT142" s="79">
        <f>_xlfn.XLOOKUP($B142,'Partie 4'!$I$4:$I$14,'Partie 4'!$J$4:$J$14,"",0)</f>
        <v>0</v>
      </c>
      <c r="AU142" s="79">
        <f t="shared" si="50"/>
        <v>0</v>
      </c>
      <c r="AV142" s="83">
        <f t="shared" si="51"/>
        <v>0</v>
      </c>
      <c r="AW142" s="83">
        <f t="shared" si="52"/>
        <v>0</v>
      </c>
      <c r="AX142" s="83">
        <f t="shared" si="53"/>
        <v>0</v>
      </c>
      <c r="AY142" s="84">
        <f t="shared" si="54"/>
        <v>0</v>
      </c>
      <c r="AZ142" s="79">
        <f t="shared" si="55"/>
        <v>0</v>
      </c>
      <c r="BA142" s="79">
        <f t="shared" si="56"/>
        <v>0</v>
      </c>
    </row>
    <row r="143" spans="2:53" ht="15.75" hidden="1" x14ac:dyDescent="0.2">
      <c r="B143" s="70" t="str">
        <f>IF(ISBLANK(Inscriptions!B139),"",Inscriptions!B139)</f>
        <v/>
      </c>
      <c r="C143" s="79">
        <f>_xlfn.XLOOKUP($B143,'Partie 1'!$D$4:$D$14,'Partie 1'!$J$4:$J$14,"",0)</f>
        <v>0</v>
      </c>
      <c r="D143" s="79">
        <f>_xlfn.XLOOKUP($B143,'Partie 1'!$E$4:$E$14,'Partie 1'!$J$4:$J$14,"",0)</f>
        <v>0</v>
      </c>
      <c r="E143" s="79">
        <f>_xlfn.XLOOKUP($B143,'Partie 1'!$H$4:$H$14,'Partie 1'!$K$4:$K$14,"",0)</f>
        <v>0</v>
      </c>
      <c r="F143" s="79">
        <f>_xlfn.XLOOKUP($B143,'Partie 1'!$I$4:$I$14,'Partie 1'!$K$4:$K$14,"",0)</f>
        <v>0</v>
      </c>
      <c r="G143" s="79">
        <f>_xlfn.XLOOKUP($B143,'Partie 1'!$D$4:$D$14,'Partie 1'!$K$4:$K$14,"",0)</f>
        <v>0</v>
      </c>
      <c r="H143" s="79">
        <f>_xlfn.XLOOKUP($B143,'Partie 1'!$E$4:$E$14,'Partie 1'!$K$4:$K$14,"",0)</f>
        <v>0</v>
      </c>
      <c r="I143" s="79">
        <f>_xlfn.XLOOKUP($B143,'Partie 1'!$H$4:$H$14,'Partie 1'!$J$4:$J$14,"",0)</f>
        <v>0</v>
      </c>
      <c r="J143" s="79">
        <f>_xlfn.XLOOKUP($B143,'Partie 1'!$I$4:$I$14,'Partie 1'!$J$4:$J$14,"",0)</f>
        <v>0</v>
      </c>
      <c r="K143" s="79">
        <f t="shared" si="38"/>
        <v>0</v>
      </c>
      <c r="L143" s="80">
        <f t="shared" si="39"/>
        <v>0</v>
      </c>
      <c r="M143" s="80">
        <f t="shared" si="40"/>
        <v>0</v>
      </c>
      <c r="N143" s="80">
        <f t="shared" si="41"/>
        <v>0</v>
      </c>
      <c r="O143" s="79">
        <f>_xlfn.XLOOKUP($B143,'Partie 2'!$D$4:$D$14,'Partie 2'!$J$4:$J$14,"",0)</f>
        <v>0</v>
      </c>
      <c r="P143" s="79">
        <f>_xlfn.XLOOKUP($B143,'Partie 2'!$E$4:$E$14,'Partie 2'!$J$4:$J$14,"",0)</f>
        <v>0</v>
      </c>
      <c r="Q143" s="79">
        <f>_xlfn.XLOOKUP($B143,'Partie 2'!$H$4:$H$14,'Partie 2'!$K$4:$K$14,"",0)</f>
        <v>0</v>
      </c>
      <c r="R143" s="79">
        <f>_xlfn.XLOOKUP($B143,'Partie 2'!$I$4:$I$14,'Partie 2'!$K$4:$K$14,"",0)</f>
        <v>0</v>
      </c>
      <c r="S143" s="79">
        <f>_xlfn.XLOOKUP($B143,'Partie 2'!$D$4:$D$14,'Partie 2'!$K$4:$K$14,"",0)</f>
        <v>0</v>
      </c>
      <c r="T143" s="79">
        <f>_xlfn.XLOOKUP($B143,'Partie 2'!$E$4:$E$14,'Partie 2'!$K$4:$K$14,"",0)</f>
        <v>0</v>
      </c>
      <c r="U143" s="79">
        <f>_xlfn.XLOOKUP($B143,'Partie 2'!$H$4:$H$14,'Partie 2'!$J$4:$J$14,"",0)</f>
        <v>0</v>
      </c>
      <c r="V143" s="79">
        <f>_xlfn.XLOOKUP($B143,'Partie 2'!$I$4:$I$14,'Partie 2'!$J$4:$J$14,"",0)</f>
        <v>0</v>
      </c>
      <c r="W143" s="79">
        <f t="shared" si="42"/>
        <v>0</v>
      </c>
      <c r="X143" s="81">
        <f t="shared" si="43"/>
        <v>0</v>
      </c>
      <c r="Y143" s="81">
        <f t="shared" si="44"/>
        <v>0</v>
      </c>
      <c r="Z143" s="81">
        <f t="shared" si="45"/>
        <v>0</v>
      </c>
      <c r="AA143" s="79">
        <f>_xlfn.XLOOKUP($B143,'Partie 3'!$D$4:$D$14,'Partie 3'!$J$4:$J$14,"",0)</f>
        <v>0</v>
      </c>
      <c r="AB143" s="79">
        <f>_xlfn.XLOOKUP($B143,'Partie 3'!$E$4:$E$14,'Partie 3'!$J$4:$J$14,"",0)</f>
        <v>0</v>
      </c>
      <c r="AC143" s="79">
        <f>_xlfn.XLOOKUP($B143,'Partie 3'!$H$4:$H$14,'Partie 3'!$K$4:$K$14,"",0)</f>
        <v>0</v>
      </c>
      <c r="AD143" s="79">
        <f>_xlfn.XLOOKUP($B143,'Partie 3'!$I$4:$I$14,'Partie 3'!$K$4:$K$14,"",0)</f>
        <v>0</v>
      </c>
      <c r="AE143" s="79">
        <f>_xlfn.XLOOKUP($B143,'Partie 3'!$D$4:$D$14,'Partie 3'!$K$4:$K$14,"",0)</f>
        <v>0</v>
      </c>
      <c r="AF143" s="79">
        <f>_xlfn.XLOOKUP($B143,'Partie 3'!$E$4:$E$14,'Partie 3'!$K$4:$K$14,"",0)</f>
        <v>0</v>
      </c>
      <c r="AG143" s="79">
        <f>_xlfn.XLOOKUP($B143,'Partie 3'!$H$4:$H$14,'Partie 3'!$J$4:$J$14,"",0)</f>
        <v>0</v>
      </c>
      <c r="AH143" s="79">
        <f>_xlfn.XLOOKUP($B143,'Partie 3'!$I$4:$I$14,'Partie 3'!$K$4:$K$14,"",0)</f>
        <v>0</v>
      </c>
      <c r="AI143" s="79">
        <f t="shared" si="46"/>
        <v>0</v>
      </c>
      <c r="AJ143" s="82">
        <f t="shared" si="47"/>
        <v>0</v>
      </c>
      <c r="AK143" s="82">
        <f t="shared" si="48"/>
        <v>0</v>
      </c>
      <c r="AL143" s="82">
        <f t="shared" si="49"/>
        <v>0</v>
      </c>
      <c r="AM143" s="79">
        <f>_xlfn.XLOOKUP($B143,'Partie 4'!$D$4:$D$14,'Partie 4'!$J$4:$J$14,"",0)</f>
        <v>0</v>
      </c>
      <c r="AN143" s="79">
        <f>_xlfn.XLOOKUP($B143,'Partie 4'!$E$4:$E$14,'Partie 4'!$J$4:$J$14,"",0)</f>
        <v>0</v>
      </c>
      <c r="AO143" s="79">
        <f>_xlfn.XLOOKUP($B143,'Partie 4'!$H$4:$H$14,'Partie 4'!$K$4:$K$14,"",0)</f>
        <v>0</v>
      </c>
      <c r="AP143" s="79">
        <f>_xlfn.XLOOKUP($B143,'Partie 4'!$I$4:$I$14,'Partie 4'!$K$4:$K$14,"",0)</f>
        <v>0</v>
      </c>
      <c r="AQ143" s="79">
        <f>_xlfn.XLOOKUP($B143,'Partie 4'!$D$4:$D$14,'Partie 4'!$K$4:$K$14,"",0)</f>
        <v>0</v>
      </c>
      <c r="AR143" s="79">
        <f>_xlfn.XLOOKUP($B143,'Partie 4'!$E$4:$E$14,'Partie 4'!$K$4:$K$14,"",0)</f>
        <v>0</v>
      </c>
      <c r="AS143" s="79">
        <f>_xlfn.XLOOKUP($B143,'Partie 4'!$H$4:$H$14,'Partie 4'!$J$4:$J$14,"",0)</f>
        <v>0</v>
      </c>
      <c r="AT143" s="79">
        <f>_xlfn.XLOOKUP($B143,'Partie 4'!$I$4:$I$14,'Partie 4'!$J$4:$J$14,"",0)</f>
        <v>0</v>
      </c>
      <c r="AU143" s="79">
        <f t="shared" si="50"/>
        <v>0</v>
      </c>
      <c r="AV143" s="83">
        <f t="shared" si="51"/>
        <v>0</v>
      </c>
      <c r="AW143" s="83">
        <f t="shared" si="52"/>
        <v>0</v>
      </c>
      <c r="AX143" s="83">
        <f t="shared" si="53"/>
        <v>0</v>
      </c>
      <c r="AY143" s="84">
        <f t="shared" si="54"/>
        <v>0</v>
      </c>
      <c r="AZ143" s="79">
        <f t="shared" si="55"/>
        <v>0</v>
      </c>
      <c r="BA143" s="79">
        <f t="shared" si="56"/>
        <v>0</v>
      </c>
    </row>
    <row r="144" spans="2:53" ht="15.75" hidden="1" x14ac:dyDescent="0.2">
      <c r="B144" s="70" t="str">
        <f>IF(ISBLANK(Inscriptions!B140),"",Inscriptions!B140)</f>
        <v/>
      </c>
      <c r="C144" s="79">
        <f>_xlfn.XLOOKUP($B144,'Partie 1'!$D$4:$D$14,'Partie 1'!$J$4:$J$14,"",0)</f>
        <v>0</v>
      </c>
      <c r="D144" s="79">
        <f>_xlfn.XLOOKUP($B144,'Partie 1'!$E$4:$E$14,'Partie 1'!$J$4:$J$14,"",0)</f>
        <v>0</v>
      </c>
      <c r="E144" s="79">
        <f>_xlfn.XLOOKUP($B144,'Partie 1'!$H$4:$H$14,'Partie 1'!$K$4:$K$14,"",0)</f>
        <v>0</v>
      </c>
      <c r="F144" s="79">
        <f>_xlfn.XLOOKUP($B144,'Partie 1'!$I$4:$I$14,'Partie 1'!$K$4:$K$14,"",0)</f>
        <v>0</v>
      </c>
      <c r="G144" s="79">
        <f>_xlfn.XLOOKUP($B144,'Partie 1'!$D$4:$D$14,'Partie 1'!$K$4:$K$14,"",0)</f>
        <v>0</v>
      </c>
      <c r="H144" s="79">
        <f>_xlfn.XLOOKUP($B144,'Partie 1'!$E$4:$E$14,'Partie 1'!$K$4:$K$14,"",0)</f>
        <v>0</v>
      </c>
      <c r="I144" s="79">
        <f>_xlfn.XLOOKUP($B144,'Partie 1'!$H$4:$H$14,'Partie 1'!$J$4:$J$14,"",0)</f>
        <v>0</v>
      </c>
      <c r="J144" s="79">
        <f>_xlfn.XLOOKUP($B144,'Partie 1'!$I$4:$I$14,'Partie 1'!$J$4:$J$14,"",0)</f>
        <v>0</v>
      </c>
      <c r="K144" s="79">
        <f t="shared" ref="K144:K200" si="57">IF(SUM(C144:F144)=13,1,0)</f>
        <v>0</v>
      </c>
      <c r="L144" s="80">
        <f t="shared" ref="L144:L200" si="58">SUM(C144:F144)-SUM(G144:J144)</f>
        <v>0</v>
      </c>
      <c r="M144" s="80">
        <f t="shared" ref="M144:M200" si="59">SUM(C144:F144)</f>
        <v>0</v>
      </c>
      <c r="N144" s="80">
        <f t="shared" ref="N144:N200" si="60">SUM(G144:J144)</f>
        <v>0</v>
      </c>
      <c r="O144" s="79">
        <f>_xlfn.XLOOKUP($B144,'Partie 2'!$D$4:$D$14,'Partie 2'!$J$4:$J$14,"",0)</f>
        <v>0</v>
      </c>
      <c r="P144" s="79">
        <f>_xlfn.XLOOKUP($B144,'Partie 2'!$E$4:$E$14,'Partie 2'!$J$4:$J$14,"",0)</f>
        <v>0</v>
      </c>
      <c r="Q144" s="79">
        <f>_xlfn.XLOOKUP($B144,'Partie 2'!$H$4:$H$14,'Partie 2'!$K$4:$K$14,"",0)</f>
        <v>0</v>
      </c>
      <c r="R144" s="79">
        <f>_xlfn.XLOOKUP($B144,'Partie 2'!$I$4:$I$14,'Partie 2'!$K$4:$K$14,"",0)</f>
        <v>0</v>
      </c>
      <c r="S144" s="79">
        <f>_xlfn.XLOOKUP($B144,'Partie 2'!$D$4:$D$14,'Partie 2'!$K$4:$K$14,"",0)</f>
        <v>0</v>
      </c>
      <c r="T144" s="79">
        <f>_xlfn.XLOOKUP($B144,'Partie 2'!$E$4:$E$14,'Partie 2'!$K$4:$K$14,"",0)</f>
        <v>0</v>
      </c>
      <c r="U144" s="79">
        <f>_xlfn.XLOOKUP($B144,'Partie 2'!$H$4:$H$14,'Partie 2'!$J$4:$J$14,"",0)</f>
        <v>0</v>
      </c>
      <c r="V144" s="79">
        <f>_xlfn.XLOOKUP($B144,'Partie 2'!$I$4:$I$14,'Partie 2'!$J$4:$J$14,"",0)</f>
        <v>0</v>
      </c>
      <c r="W144" s="79">
        <f t="shared" ref="W144:W200" si="61">IF(SUM(O144:R144)=13,1,0)</f>
        <v>0</v>
      </c>
      <c r="X144" s="81">
        <f t="shared" ref="X144:X200" si="62">SUM(O144:R144)-SUM(S144:V144)</f>
        <v>0</v>
      </c>
      <c r="Y144" s="81">
        <f t="shared" ref="Y144:Y200" si="63">SUM(O144:R144)</f>
        <v>0</v>
      </c>
      <c r="Z144" s="81">
        <f t="shared" ref="Z144:Z200" si="64">SUM(S144:V144)</f>
        <v>0</v>
      </c>
      <c r="AA144" s="79">
        <f>_xlfn.XLOOKUP($B144,'Partie 3'!$D$4:$D$14,'Partie 3'!$J$4:$J$14,"",0)</f>
        <v>0</v>
      </c>
      <c r="AB144" s="79">
        <f>_xlfn.XLOOKUP($B144,'Partie 3'!$E$4:$E$14,'Partie 3'!$J$4:$J$14,"",0)</f>
        <v>0</v>
      </c>
      <c r="AC144" s="79">
        <f>_xlfn.XLOOKUP($B144,'Partie 3'!$H$4:$H$14,'Partie 3'!$K$4:$K$14,"",0)</f>
        <v>0</v>
      </c>
      <c r="AD144" s="79">
        <f>_xlfn.XLOOKUP($B144,'Partie 3'!$I$4:$I$14,'Partie 3'!$K$4:$K$14,"",0)</f>
        <v>0</v>
      </c>
      <c r="AE144" s="79">
        <f>_xlfn.XLOOKUP($B144,'Partie 3'!$D$4:$D$14,'Partie 3'!$K$4:$K$14,"",0)</f>
        <v>0</v>
      </c>
      <c r="AF144" s="79">
        <f>_xlfn.XLOOKUP($B144,'Partie 3'!$E$4:$E$14,'Partie 3'!$K$4:$K$14,"",0)</f>
        <v>0</v>
      </c>
      <c r="AG144" s="79">
        <f>_xlfn.XLOOKUP($B144,'Partie 3'!$H$4:$H$14,'Partie 3'!$J$4:$J$14,"",0)</f>
        <v>0</v>
      </c>
      <c r="AH144" s="79">
        <f>_xlfn.XLOOKUP($B144,'Partie 3'!$I$4:$I$14,'Partie 3'!$K$4:$K$14,"",0)</f>
        <v>0</v>
      </c>
      <c r="AI144" s="79">
        <f t="shared" ref="AI144:AI200" si="65">IF(SUM(AA144:AD144)=13,1,0)</f>
        <v>0</v>
      </c>
      <c r="AJ144" s="82">
        <f t="shared" ref="AJ144:AJ200" si="66">SUM(AA144:AD144)-SUM(AE144:AH144)</f>
        <v>0</v>
      </c>
      <c r="AK144" s="82">
        <f t="shared" ref="AK144:AK200" si="67">SUM(AA144:AD144)</f>
        <v>0</v>
      </c>
      <c r="AL144" s="82">
        <f t="shared" ref="AL144:AL200" si="68">SUM(AE144:AH144)</f>
        <v>0</v>
      </c>
      <c r="AM144" s="79">
        <f>_xlfn.XLOOKUP($B144,'Partie 4'!$D$4:$D$14,'Partie 4'!$J$4:$J$14,"",0)</f>
        <v>0</v>
      </c>
      <c r="AN144" s="79">
        <f>_xlfn.XLOOKUP($B144,'Partie 4'!$E$4:$E$14,'Partie 4'!$J$4:$J$14,"",0)</f>
        <v>0</v>
      </c>
      <c r="AO144" s="79">
        <f>_xlfn.XLOOKUP($B144,'Partie 4'!$H$4:$H$14,'Partie 4'!$K$4:$K$14,"",0)</f>
        <v>0</v>
      </c>
      <c r="AP144" s="79">
        <f>_xlfn.XLOOKUP($B144,'Partie 4'!$I$4:$I$14,'Partie 4'!$K$4:$K$14,"",0)</f>
        <v>0</v>
      </c>
      <c r="AQ144" s="79">
        <f>_xlfn.XLOOKUP($B144,'Partie 4'!$D$4:$D$14,'Partie 4'!$K$4:$K$14,"",0)</f>
        <v>0</v>
      </c>
      <c r="AR144" s="79">
        <f>_xlfn.XLOOKUP($B144,'Partie 4'!$E$4:$E$14,'Partie 4'!$K$4:$K$14,"",0)</f>
        <v>0</v>
      </c>
      <c r="AS144" s="79">
        <f>_xlfn.XLOOKUP($B144,'Partie 4'!$H$4:$H$14,'Partie 4'!$J$4:$J$14,"",0)</f>
        <v>0</v>
      </c>
      <c r="AT144" s="79">
        <f>_xlfn.XLOOKUP($B144,'Partie 4'!$I$4:$I$14,'Partie 4'!$J$4:$J$14,"",0)</f>
        <v>0</v>
      </c>
      <c r="AU144" s="79">
        <f t="shared" ref="AU144:AU200" si="69">IF(SUM(AM144:AP144)=13,1,0)</f>
        <v>0</v>
      </c>
      <c r="AV144" s="83">
        <f t="shared" ref="AV144:AV200" si="70">SUM(AM144:AP144)-SUM(AQ144:AT144)</f>
        <v>0</v>
      </c>
      <c r="AW144" s="83">
        <f t="shared" ref="AW144:AW200" si="71">SUM(AM144:AP144)</f>
        <v>0</v>
      </c>
      <c r="AX144" s="83">
        <f t="shared" ref="AX144:AX200" si="72">SUM(AQ144:AT144)</f>
        <v>0</v>
      </c>
      <c r="AY144" s="84">
        <f t="shared" ref="AY144:AY200" si="73">K144+W144+AI144+AU144</f>
        <v>0</v>
      </c>
      <c r="AZ144" s="79">
        <f t="shared" ref="AZ144:AZ200" si="74">M144+Y144+AK144+AW144</f>
        <v>0</v>
      </c>
      <c r="BA144" s="79">
        <f t="shared" ref="BA144:BA200" si="75">L144+X144+AJ144+AV144</f>
        <v>0</v>
      </c>
    </row>
    <row r="145" spans="2:53" ht="15.75" hidden="1" x14ac:dyDescent="0.2">
      <c r="B145" s="70" t="str">
        <f>IF(ISBLANK(Inscriptions!B141),"",Inscriptions!B141)</f>
        <v/>
      </c>
      <c r="C145" s="79">
        <f>_xlfn.XLOOKUP($B145,'Partie 1'!$D$4:$D$14,'Partie 1'!$J$4:$J$14,"",0)</f>
        <v>0</v>
      </c>
      <c r="D145" s="79">
        <f>_xlfn.XLOOKUP($B145,'Partie 1'!$E$4:$E$14,'Partie 1'!$J$4:$J$14,"",0)</f>
        <v>0</v>
      </c>
      <c r="E145" s="79">
        <f>_xlfn.XLOOKUP($B145,'Partie 1'!$H$4:$H$14,'Partie 1'!$K$4:$K$14,"",0)</f>
        <v>0</v>
      </c>
      <c r="F145" s="79">
        <f>_xlfn.XLOOKUP($B145,'Partie 1'!$I$4:$I$14,'Partie 1'!$K$4:$K$14,"",0)</f>
        <v>0</v>
      </c>
      <c r="G145" s="79">
        <f>_xlfn.XLOOKUP($B145,'Partie 1'!$D$4:$D$14,'Partie 1'!$K$4:$K$14,"",0)</f>
        <v>0</v>
      </c>
      <c r="H145" s="79">
        <f>_xlfn.XLOOKUP($B145,'Partie 1'!$E$4:$E$14,'Partie 1'!$K$4:$K$14,"",0)</f>
        <v>0</v>
      </c>
      <c r="I145" s="79">
        <f>_xlfn.XLOOKUP($B145,'Partie 1'!$H$4:$H$14,'Partie 1'!$J$4:$J$14,"",0)</f>
        <v>0</v>
      </c>
      <c r="J145" s="79">
        <f>_xlfn.XLOOKUP($B145,'Partie 1'!$I$4:$I$14,'Partie 1'!$J$4:$J$14,"",0)</f>
        <v>0</v>
      </c>
      <c r="K145" s="79">
        <f t="shared" si="57"/>
        <v>0</v>
      </c>
      <c r="L145" s="80">
        <f t="shared" si="58"/>
        <v>0</v>
      </c>
      <c r="M145" s="80">
        <f t="shared" si="59"/>
        <v>0</v>
      </c>
      <c r="N145" s="80">
        <f t="shared" si="60"/>
        <v>0</v>
      </c>
      <c r="O145" s="79">
        <f>_xlfn.XLOOKUP($B145,'Partie 2'!$D$4:$D$14,'Partie 2'!$J$4:$J$14,"",0)</f>
        <v>0</v>
      </c>
      <c r="P145" s="79">
        <f>_xlfn.XLOOKUP($B145,'Partie 2'!$E$4:$E$14,'Partie 2'!$J$4:$J$14,"",0)</f>
        <v>0</v>
      </c>
      <c r="Q145" s="79">
        <f>_xlfn.XLOOKUP($B145,'Partie 2'!$H$4:$H$14,'Partie 2'!$K$4:$K$14,"",0)</f>
        <v>0</v>
      </c>
      <c r="R145" s="79">
        <f>_xlfn.XLOOKUP($B145,'Partie 2'!$I$4:$I$14,'Partie 2'!$K$4:$K$14,"",0)</f>
        <v>0</v>
      </c>
      <c r="S145" s="79">
        <f>_xlfn.XLOOKUP($B145,'Partie 2'!$D$4:$D$14,'Partie 2'!$K$4:$K$14,"",0)</f>
        <v>0</v>
      </c>
      <c r="T145" s="79">
        <f>_xlfn.XLOOKUP($B145,'Partie 2'!$E$4:$E$14,'Partie 2'!$K$4:$K$14,"",0)</f>
        <v>0</v>
      </c>
      <c r="U145" s="79">
        <f>_xlfn.XLOOKUP($B145,'Partie 2'!$H$4:$H$14,'Partie 2'!$J$4:$J$14,"",0)</f>
        <v>0</v>
      </c>
      <c r="V145" s="79">
        <f>_xlfn.XLOOKUP($B145,'Partie 2'!$I$4:$I$14,'Partie 2'!$J$4:$J$14,"",0)</f>
        <v>0</v>
      </c>
      <c r="W145" s="79">
        <f t="shared" si="61"/>
        <v>0</v>
      </c>
      <c r="X145" s="81">
        <f t="shared" si="62"/>
        <v>0</v>
      </c>
      <c r="Y145" s="81">
        <f t="shared" si="63"/>
        <v>0</v>
      </c>
      <c r="Z145" s="81">
        <f t="shared" si="64"/>
        <v>0</v>
      </c>
      <c r="AA145" s="79">
        <f>_xlfn.XLOOKUP($B145,'Partie 3'!$D$4:$D$14,'Partie 3'!$J$4:$J$14,"",0)</f>
        <v>0</v>
      </c>
      <c r="AB145" s="79">
        <f>_xlfn.XLOOKUP($B145,'Partie 3'!$E$4:$E$14,'Partie 3'!$J$4:$J$14,"",0)</f>
        <v>0</v>
      </c>
      <c r="AC145" s="79">
        <f>_xlfn.XLOOKUP($B145,'Partie 3'!$H$4:$H$14,'Partie 3'!$K$4:$K$14,"",0)</f>
        <v>0</v>
      </c>
      <c r="AD145" s="79">
        <f>_xlfn.XLOOKUP($B145,'Partie 3'!$I$4:$I$14,'Partie 3'!$K$4:$K$14,"",0)</f>
        <v>0</v>
      </c>
      <c r="AE145" s="79">
        <f>_xlfn.XLOOKUP($B145,'Partie 3'!$D$4:$D$14,'Partie 3'!$K$4:$K$14,"",0)</f>
        <v>0</v>
      </c>
      <c r="AF145" s="79">
        <f>_xlfn.XLOOKUP($B145,'Partie 3'!$E$4:$E$14,'Partie 3'!$K$4:$K$14,"",0)</f>
        <v>0</v>
      </c>
      <c r="AG145" s="79">
        <f>_xlfn.XLOOKUP($B145,'Partie 3'!$H$4:$H$14,'Partie 3'!$J$4:$J$14,"",0)</f>
        <v>0</v>
      </c>
      <c r="AH145" s="79">
        <f>_xlfn.XLOOKUP($B145,'Partie 3'!$I$4:$I$14,'Partie 3'!$K$4:$K$14,"",0)</f>
        <v>0</v>
      </c>
      <c r="AI145" s="79">
        <f t="shared" si="65"/>
        <v>0</v>
      </c>
      <c r="AJ145" s="82">
        <f t="shared" si="66"/>
        <v>0</v>
      </c>
      <c r="AK145" s="82">
        <f t="shared" si="67"/>
        <v>0</v>
      </c>
      <c r="AL145" s="82">
        <f t="shared" si="68"/>
        <v>0</v>
      </c>
      <c r="AM145" s="79">
        <f>_xlfn.XLOOKUP($B145,'Partie 4'!$D$4:$D$14,'Partie 4'!$J$4:$J$14,"",0)</f>
        <v>0</v>
      </c>
      <c r="AN145" s="79">
        <f>_xlfn.XLOOKUP($B145,'Partie 4'!$E$4:$E$14,'Partie 4'!$J$4:$J$14,"",0)</f>
        <v>0</v>
      </c>
      <c r="AO145" s="79">
        <f>_xlfn.XLOOKUP($B145,'Partie 4'!$H$4:$H$14,'Partie 4'!$K$4:$K$14,"",0)</f>
        <v>0</v>
      </c>
      <c r="AP145" s="79">
        <f>_xlfn.XLOOKUP($B145,'Partie 4'!$I$4:$I$14,'Partie 4'!$K$4:$K$14,"",0)</f>
        <v>0</v>
      </c>
      <c r="AQ145" s="79">
        <f>_xlfn.XLOOKUP($B145,'Partie 4'!$D$4:$D$14,'Partie 4'!$K$4:$K$14,"",0)</f>
        <v>0</v>
      </c>
      <c r="AR145" s="79">
        <f>_xlfn.XLOOKUP($B145,'Partie 4'!$E$4:$E$14,'Partie 4'!$K$4:$K$14,"",0)</f>
        <v>0</v>
      </c>
      <c r="AS145" s="79">
        <f>_xlfn.XLOOKUP($B145,'Partie 4'!$H$4:$H$14,'Partie 4'!$J$4:$J$14,"",0)</f>
        <v>0</v>
      </c>
      <c r="AT145" s="79">
        <f>_xlfn.XLOOKUP($B145,'Partie 4'!$I$4:$I$14,'Partie 4'!$J$4:$J$14,"",0)</f>
        <v>0</v>
      </c>
      <c r="AU145" s="79">
        <f t="shared" si="69"/>
        <v>0</v>
      </c>
      <c r="AV145" s="83">
        <f t="shared" si="70"/>
        <v>0</v>
      </c>
      <c r="AW145" s="83">
        <f t="shared" si="71"/>
        <v>0</v>
      </c>
      <c r="AX145" s="83">
        <f t="shared" si="72"/>
        <v>0</v>
      </c>
      <c r="AY145" s="84">
        <f t="shared" si="73"/>
        <v>0</v>
      </c>
      <c r="AZ145" s="79">
        <f t="shared" si="74"/>
        <v>0</v>
      </c>
      <c r="BA145" s="79">
        <f t="shared" si="75"/>
        <v>0</v>
      </c>
    </row>
    <row r="146" spans="2:53" ht="15.75" hidden="1" x14ac:dyDescent="0.2">
      <c r="B146" s="70" t="str">
        <f>IF(ISBLANK(Inscriptions!B142),"",Inscriptions!B142)</f>
        <v/>
      </c>
      <c r="C146" s="79">
        <f>_xlfn.XLOOKUP($B146,'Partie 1'!$D$4:$D$14,'Partie 1'!$J$4:$J$14,"",0)</f>
        <v>0</v>
      </c>
      <c r="D146" s="79">
        <f>_xlfn.XLOOKUP($B146,'Partie 1'!$E$4:$E$14,'Partie 1'!$J$4:$J$14,"",0)</f>
        <v>0</v>
      </c>
      <c r="E146" s="79">
        <f>_xlfn.XLOOKUP($B146,'Partie 1'!$H$4:$H$14,'Partie 1'!$K$4:$K$14,"",0)</f>
        <v>0</v>
      </c>
      <c r="F146" s="79">
        <f>_xlfn.XLOOKUP($B146,'Partie 1'!$I$4:$I$14,'Partie 1'!$K$4:$K$14,"",0)</f>
        <v>0</v>
      </c>
      <c r="G146" s="79">
        <f>_xlfn.XLOOKUP($B146,'Partie 1'!$D$4:$D$14,'Partie 1'!$K$4:$K$14,"",0)</f>
        <v>0</v>
      </c>
      <c r="H146" s="79">
        <f>_xlfn.XLOOKUP($B146,'Partie 1'!$E$4:$E$14,'Partie 1'!$K$4:$K$14,"",0)</f>
        <v>0</v>
      </c>
      <c r="I146" s="79">
        <f>_xlfn.XLOOKUP($B146,'Partie 1'!$H$4:$H$14,'Partie 1'!$J$4:$J$14,"",0)</f>
        <v>0</v>
      </c>
      <c r="J146" s="79">
        <f>_xlfn.XLOOKUP($B146,'Partie 1'!$I$4:$I$14,'Partie 1'!$J$4:$J$14,"",0)</f>
        <v>0</v>
      </c>
      <c r="K146" s="79">
        <f t="shared" si="57"/>
        <v>0</v>
      </c>
      <c r="L146" s="80">
        <f t="shared" si="58"/>
        <v>0</v>
      </c>
      <c r="M146" s="80">
        <f t="shared" si="59"/>
        <v>0</v>
      </c>
      <c r="N146" s="80">
        <f t="shared" si="60"/>
        <v>0</v>
      </c>
      <c r="O146" s="79">
        <f>_xlfn.XLOOKUP($B146,'Partie 2'!$D$4:$D$14,'Partie 2'!$J$4:$J$14,"",0)</f>
        <v>0</v>
      </c>
      <c r="P146" s="79">
        <f>_xlfn.XLOOKUP($B146,'Partie 2'!$E$4:$E$14,'Partie 2'!$J$4:$J$14,"",0)</f>
        <v>0</v>
      </c>
      <c r="Q146" s="79">
        <f>_xlfn.XLOOKUP($B146,'Partie 2'!$H$4:$H$14,'Partie 2'!$K$4:$K$14,"",0)</f>
        <v>0</v>
      </c>
      <c r="R146" s="79">
        <f>_xlfn.XLOOKUP($B146,'Partie 2'!$I$4:$I$14,'Partie 2'!$K$4:$K$14,"",0)</f>
        <v>0</v>
      </c>
      <c r="S146" s="79">
        <f>_xlfn.XLOOKUP($B146,'Partie 2'!$D$4:$D$14,'Partie 2'!$K$4:$K$14,"",0)</f>
        <v>0</v>
      </c>
      <c r="T146" s="79">
        <f>_xlfn.XLOOKUP($B146,'Partie 2'!$E$4:$E$14,'Partie 2'!$K$4:$K$14,"",0)</f>
        <v>0</v>
      </c>
      <c r="U146" s="79">
        <f>_xlfn.XLOOKUP($B146,'Partie 2'!$H$4:$H$14,'Partie 2'!$J$4:$J$14,"",0)</f>
        <v>0</v>
      </c>
      <c r="V146" s="79">
        <f>_xlfn.XLOOKUP($B146,'Partie 2'!$I$4:$I$14,'Partie 2'!$J$4:$J$14,"",0)</f>
        <v>0</v>
      </c>
      <c r="W146" s="79">
        <f t="shared" si="61"/>
        <v>0</v>
      </c>
      <c r="X146" s="81">
        <f t="shared" si="62"/>
        <v>0</v>
      </c>
      <c r="Y146" s="81">
        <f t="shared" si="63"/>
        <v>0</v>
      </c>
      <c r="Z146" s="81">
        <f t="shared" si="64"/>
        <v>0</v>
      </c>
      <c r="AA146" s="79">
        <f>_xlfn.XLOOKUP($B146,'Partie 3'!$D$4:$D$14,'Partie 3'!$J$4:$J$14,"",0)</f>
        <v>0</v>
      </c>
      <c r="AB146" s="79">
        <f>_xlfn.XLOOKUP($B146,'Partie 3'!$E$4:$E$14,'Partie 3'!$J$4:$J$14,"",0)</f>
        <v>0</v>
      </c>
      <c r="AC146" s="79">
        <f>_xlfn.XLOOKUP($B146,'Partie 3'!$H$4:$H$14,'Partie 3'!$K$4:$K$14,"",0)</f>
        <v>0</v>
      </c>
      <c r="AD146" s="79">
        <f>_xlfn.XLOOKUP($B146,'Partie 3'!$I$4:$I$14,'Partie 3'!$K$4:$K$14,"",0)</f>
        <v>0</v>
      </c>
      <c r="AE146" s="79">
        <f>_xlfn.XLOOKUP($B146,'Partie 3'!$D$4:$D$14,'Partie 3'!$K$4:$K$14,"",0)</f>
        <v>0</v>
      </c>
      <c r="AF146" s="79">
        <f>_xlfn.XLOOKUP($B146,'Partie 3'!$E$4:$E$14,'Partie 3'!$K$4:$K$14,"",0)</f>
        <v>0</v>
      </c>
      <c r="AG146" s="79">
        <f>_xlfn.XLOOKUP($B146,'Partie 3'!$H$4:$H$14,'Partie 3'!$J$4:$J$14,"",0)</f>
        <v>0</v>
      </c>
      <c r="AH146" s="79">
        <f>_xlfn.XLOOKUP($B146,'Partie 3'!$I$4:$I$14,'Partie 3'!$K$4:$K$14,"",0)</f>
        <v>0</v>
      </c>
      <c r="AI146" s="79">
        <f t="shared" si="65"/>
        <v>0</v>
      </c>
      <c r="AJ146" s="82">
        <f t="shared" si="66"/>
        <v>0</v>
      </c>
      <c r="AK146" s="82">
        <f t="shared" si="67"/>
        <v>0</v>
      </c>
      <c r="AL146" s="82">
        <f t="shared" si="68"/>
        <v>0</v>
      </c>
      <c r="AM146" s="79">
        <f>_xlfn.XLOOKUP($B146,'Partie 4'!$D$4:$D$14,'Partie 4'!$J$4:$J$14,"",0)</f>
        <v>0</v>
      </c>
      <c r="AN146" s="79">
        <f>_xlfn.XLOOKUP($B146,'Partie 4'!$E$4:$E$14,'Partie 4'!$J$4:$J$14,"",0)</f>
        <v>0</v>
      </c>
      <c r="AO146" s="79">
        <f>_xlfn.XLOOKUP($B146,'Partie 4'!$H$4:$H$14,'Partie 4'!$K$4:$K$14,"",0)</f>
        <v>0</v>
      </c>
      <c r="AP146" s="79">
        <f>_xlfn.XLOOKUP($B146,'Partie 4'!$I$4:$I$14,'Partie 4'!$K$4:$K$14,"",0)</f>
        <v>0</v>
      </c>
      <c r="AQ146" s="79">
        <f>_xlfn.XLOOKUP($B146,'Partie 4'!$D$4:$D$14,'Partie 4'!$K$4:$K$14,"",0)</f>
        <v>0</v>
      </c>
      <c r="AR146" s="79">
        <f>_xlfn.XLOOKUP($B146,'Partie 4'!$E$4:$E$14,'Partie 4'!$K$4:$K$14,"",0)</f>
        <v>0</v>
      </c>
      <c r="AS146" s="79">
        <f>_xlfn.XLOOKUP($B146,'Partie 4'!$H$4:$H$14,'Partie 4'!$J$4:$J$14,"",0)</f>
        <v>0</v>
      </c>
      <c r="AT146" s="79">
        <f>_xlfn.XLOOKUP($B146,'Partie 4'!$I$4:$I$14,'Partie 4'!$J$4:$J$14,"",0)</f>
        <v>0</v>
      </c>
      <c r="AU146" s="79">
        <f t="shared" si="69"/>
        <v>0</v>
      </c>
      <c r="AV146" s="83">
        <f t="shared" si="70"/>
        <v>0</v>
      </c>
      <c r="AW146" s="83">
        <f t="shared" si="71"/>
        <v>0</v>
      </c>
      <c r="AX146" s="83">
        <f t="shared" si="72"/>
        <v>0</v>
      </c>
      <c r="AY146" s="84">
        <f t="shared" si="73"/>
        <v>0</v>
      </c>
      <c r="AZ146" s="79">
        <f t="shared" si="74"/>
        <v>0</v>
      </c>
      <c r="BA146" s="79">
        <f t="shared" si="75"/>
        <v>0</v>
      </c>
    </row>
    <row r="147" spans="2:53" ht="15.75" hidden="1" x14ac:dyDescent="0.2">
      <c r="B147" s="70" t="str">
        <f>IF(ISBLANK(Inscriptions!B143),"",Inscriptions!B143)</f>
        <v/>
      </c>
      <c r="C147" s="79">
        <f>_xlfn.XLOOKUP($B147,'Partie 1'!$D$4:$D$14,'Partie 1'!$J$4:$J$14,"",0)</f>
        <v>0</v>
      </c>
      <c r="D147" s="79">
        <f>_xlfn.XLOOKUP($B147,'Partie 1'!$E$4:$E$14,'Partie 1'!$J$4:$J$14,"",0)</f>
        <v>0</v>
      </c>
      <c r="E147" s="79">
        <f>_xlfn.XLOOKUP($B147,'Partie 1'!$H$4:$H$14,'Partie 1'!$K$4:$K$14,"",0)</f>
        <v>0</v>
      </c>
      <c r="F147" s="79">
        <f>_xlfn.XLOOKUP($B147,'Partie 1'!$I$4:$I$14,'Partie 1'!$K$4:$K$14,"",0)</f>
        <v>0</v>
      </c>
      <c r="G147" s="79">
        <f>_xlfn.XLOOKUP($B147,'Partie 1'!$D$4:$D$14,'Partie 1'!$K$4:$K$14,"",0)</f>
        <v>0</v>
      </c>
      <c r="H147" s="79">
        <f>_xlfn.XLOOKUP($B147,'Partie 1'!$E$4:$E$14,'Partie 1'!$K$4:$K$14,"",0)</f>
        <v>0</v>
      </c>
      <c r="I147" s="79">
        <f>_xlfn.XLOOKUP($B147,'Partie 1'!$H$4:$H$14,'Partie 1'!$J$4:$J$14,"",0)</f>
        <v>0</v>
      </c>
      <c r="J147" s="79">
        <f>_xlfn.XLOOKUP($B147,'Partie 1'!$I$4:$I$14,'Partie 1'!$J$4:$J$14,"",0)</f>
        <v>0</v>
      </c>
      <c r="K147" s="79">
        <f t="shared" si="57"/>
        <v>0</v>
      </c>
      <c r="L147" s="80">
        <f t="shared" si="58"/>
        <v>0</v>
      </c>
      <c r="M147" s="80">
        <f t="shared" si="59"/>
        <v>0</v>
      </c>
      <c r="N147" s="80">
        <f t="shared" si="60"/>
        <v>0</v>
      </c>
      <c r="O147" s="79">
        <f>_xlfn.XLOOKUP($B147,'Partie 2'!$D$4:$D$14,'Partie 2'!$J$4:$J$14,"",0)</f>
        <v>0</v>
      </c>
      <c r="P147" s="79">
        <f>_xlfn.XLOOKUP($B147,'Partie 2'!$E$4:$E$14,'Partie 2'!$J$4:$J$14,"",0)</f>
        <v>0</v>
      </c>
      <c r="Q147" s="79">
        <f>_xlfn.XLOOKUP($B147,'Partie 2'!$H$4:$H$14,'Partie 2'!$K$4:$K$14,"",0)</f>
        <v>0</v>
      </c>
      <c r="R147" s="79">
        <f>_xlfn.XLOOKUP($B147,'Partie 2'!$I$4:$I$14,'Partie 2'!$K$4:$K$14,"",0)</f>
        <v>0</v>
      </c>
      <c r="S147" s="79">
        <f>_xlfn.XLOOKUP($B147,'Partie 2'!$D$4:$D$14,'Partie 2'!$K$4:$K$14,"",0)</f>
        <v>0</v>
      </c>
      <c r="T147" s="79">
        <f>_xlfn.XLOOKUP($B147,'Partie 2'!$E$4:$E$14,'Partie 2'!$K$4:$K$14,"",0)</f>
        <v>0</v>
      </c>
      <c r="U147" s="79">
        <f>_xlfn.XLOOKUP($B147,'Partie 2'!$H$4:$H$14,'Partie 2'!$J$4:$J$14,"",0)</f>
        <v>0</v>
      </c>
      <c r="V147" s="79">
        <f>_xlfn.XLOOKUP($B147,'Partie 2'!$I$4:$I$14,'Partie 2'!$J$4:$J$14,"",0)</f>
        <v>0</v>
      </c>
      <c r="W147" s="79">
        <f t="shared" si="61"/>
        <v>0</v>
      </c>
      <c r="X147" s="81">
        <f t="shared" si="62"/>
        <v>0</v>
      </c>
      <c r="Y147" s="81">
        <f t="shared" si="63"/>
        <v>0</v>
      </c>
      <c r="Z147" s="81">
        <f t="shared" si="64"/>
        <v>0</v>
      </c>
      <c r="AA147" s="79">
        <f>_xlfn.XLOOKUP($B147,'Partie 3'!$D$4:$D$14,'Partie 3'!$J$4:$J$14,"",0)</f>
        <v>0</v>
      </c>
      <c r="AB147" s="79">
        <f>_xlfn.XLOOKUP($B147,'Partie 3'!$E$4:$E$14,'Partie 3'!$J$4:$J$14,"",0)</f>
        <v>0</v>
      </c>
      <c r="AC147" s="79">
        <f>_xlfn.XLOOKUP($B147,'Partie 3'!$H$4:$H$14,'Partie 3'!$K$4:$K$14,"",0)</f>
        <v>0</v>
      </c>
      <c r="AD147" s="79">
        <f>_xlfn.XLOOKUP($B147,'Partie 3'!$I$4:$I$14,'Partie 3'!$K$4:$K$14,"",0)</f>
        <v>0</v>
      </c>
      <c r="AE147" s="79">
        <f>_xlfn.XLOOKUP($B147,'Partie 3'!$D$4:$D$14,'Partie 3'!$K$4:$K$14,"",0)</f>
        <v>0</v>
      </c>
      <c r="AF147" s="79">
        <f>_xlfn.XLOOKUP($B147,'Partie 3'!$E$4:$E$14,'Partie 3'!$K$4:$K$14,"",0)</f>
        <v>0</v>
      </c>
      <c r="AG147" s="79">
        <f>_xlfn.XLOOKUP($B147,'Partie 3'!$H$4:$H$14,'Partie 3'!$J$4:$J$14,"",0)</f>
        <v>0</v>
      </c>
      <c r="AH147" s="79">
        <f>_xlfn.XLOOKUP($B147,'Partie 3'!$I$4:$I$14,'Partie 3'!$K$4:$K$14,"",0)</f>
        <v>0</v>
      </c>
      <c r="AI147" s="79">
        <f t="shared" si="65"/>
        <v>0</v>
      </c>
      <c r="AJ147" s="82">
        <f t="shared" si="66"/>
        <v>0</v>
      </c>
      <c r="AK147" s="82">
        <f t="shared" si="67"/>
        <v>0</v>
      </c>
      <c r="AL147" s="82">
        <f t="shared" si="68"/>
        <v>0</v>
      </c>
      <c r="AM147" s="79">
        <f>_xlfn.XLOOKUP($B147,'Partie 4'!$D$4:$D$14,'Partie 4'!$J$4:$J$14,"",0)</f>
        <v>0</v>
      </c>
      <c r="AN147" s="79">
        <f>_xlfn.XLOOKUP($B147,'Partie 4'!$E$4:$E$14,'Partie 4'!$J$4:$J$14,"",0)</f>
        <v>0</v>
      </c>
      <c r="AO147" s="79">
        <f>_xlfn.XLOOKUP($B147,'Partie 4'!$H$4:$H$14,'Partie 4'!$K$4:$K$14,"",0)</f>
        <v>0</v>
      </c>
      <c r="AP147" s="79">
        <f>_xlfn.XLOOKUP($B147,'Partie 4'!$I$4:$I$14,'Partie 4'!$K$4:$K$14,"",0)</f>
        <v>0</v>
      </c>
      <c r="AQ147" s="79">
        <f>_xlfn.XLOOKUP($B147,'Partie 4'!$D$4:$D$14,'Partie 4'!$K$4:$K$14,"",0)</f>
        <v>0</v>
      </c>
      <c r="AR147" s="79">
        <f>_xlfn.XLOOKUP($B147,'Partie 4'!$E$4:$E$14,'Partie 4'!$K$4:$K$14,"",0)</f>
        <v>0</v>
      </c>
      <c r="AS147" s="79">
        <f>_xlfn.XLOOKUP($B147,'Partie 4'!$H$4:$H$14,'Partie 4'!$J$4:$J$14,"",0)</f>
        <v>0</v>
      </c>
      <c r="AT147" s="79">
        <f>_xlfn.XLOOKUP($B147,'Partie 4'!$I$4:$I$14,'Partie 4'!$J$4:$J$14,"",0)</f>
        <v>0</v>
      </c>
      <c r="AU147" s="79">
        <f t="shared" si="69"/>
        <v>0</v>
      </c>
      <c r="AV147" s="83">
        <f t="shared" si="70"/>
        <v>0</v>
      </c>
      <c r="AW147" s="83">
        <f t="shared" si="71"/>
        <v>0</v>
      </c>
      <c r="AX147" s="83">
        <f t="shared" si="72"/>
        <v>0</v>
      </c>
      <c r="AY147" s="84">
        <f t="shared" si="73"/>
        <v>0</v>
      </c>
      <c r="AZ147" s="79">
        <f t="shared" si="74"/>
        <v>0</v>
      </c>
      <c r="BA147" s="79">
        <f t="shared" si="75"/>
        <v>0</v>
      </c>
    </row>
    <row r="148" spans="2:53" ht="15.75" hidden="1" x14ac:dyDescent="0.2">
      <c r="B148" s="70" t="str">
        <f>IF(ISBLANK(Inscriptions!B144),"",Inscriptions!B144)</f>
        <v/>
      </c>
      <c r="C148" s="79">
        <f>_xlfn.XLOOKUP($B148,'Partie 1'!$D$4:$D$14,'Partie 1'!$J$4:$J$14,"",0)</f>
        <v>0</v>
      </c>
      <c r="D148" s="79">
        <f>_xlfn.XLOOKUP($B148,'Partie 1'!$E$4:$E$14,'Partie 1'!$J$4:$J$14,"",0)</f>
        <v>0</v>
      </c>
      <c r="E148" s="79">
        <f>_xlfn.XLOOKUP($B148,'Partie 1'!$H$4:$H$14,'Partie 1'!$K$4:$K$14,"",0)</f>
        <v>0</v>
      </c>
      <c r="F148" s="79">
        <f>_xlfn.XLOOKUP($B148,'Partie 1'!$I$4:$I$14,'Partie 1'!$K$4:$K$14,"",0)</f>
        <v>0</v>
      </c>
      <c r="G148" s="79">
        <f>_xlfn.XLOOKUP($B148,'Partie 1'!$D$4:$D$14,'Partie 1'!$K$4:$K$14,"",0)</f>
        <v>0</v>
      </c>
      <c r="H148" s="79">
        <f>_xlfn.XLOOKUP($B148,'Partie 1'!$E$4:$E$14,'Partie 1'!$K$4:$K$14,"",0)</f>
        <v>0</v>
      </c>
      <c r="I148" s="79">
        <f>_xlfn.XLOOKUP($B148,'Partie 1'!$H$4:$H$14,'Partie 1'!$J$4:$J$14,"",0)</f>
        <v>0</v>
      </c>
      <c r="J148" s="79">
        <f>_xlfn.XLOOKUP($B148,'Partie 1'!$I$4:$I$14,'Partie 1'!$J$4:$J$14,"",0)</f>
        <v>0</v>
      </c>
      <c r="K148" s="79">
        <f t="shared" si="57"/>
        <v>0</v>
      </c>
      <c r="L148" s="80">
        <f t="shared" si="58"/>
        <v>0</v>
      </c>
      <c r="M148" s="80">
        <f t="shared" si="59"/>
        <v>0</v>
      </c>
      <c r="N148" s="80">
        <f t="shared" si="60"/>
        <v>0</v>
      </c>
      <c r="O148" s="79">
        <f>_xlfn.XLOOKUP($B148,'Partie 2'!$D$4:$D$14,'Partie 2'!$J$4:$J$14,"",0)</f>
        <v>0</v>
      </c>
      <c r="P148" s="79">
        <f>_xlfn.XLOOKUP($B148,'Partie 2'!$E$4:$E$14,'Partie 2'!$J$4:$J$14,"",0)</f>
        <v>0</v>
      </c>
      <c r="Q148" s="79">
        <f>_xlfn.XLOOKUP($B148,'Partie 2'!$H$4:$H$14,'Partie 2'!$K$4:$K$14,"",0)</f>
        <v>0</v>
      </c>
      <c r="R148" s="79">
        <f>_xlfn.XLOOKUP($B148,'Partie 2'!$I$4:$I$14,'Partie 2'!$K$4:$K$14,"",0)</f>
        <v>0</v>
      </c>
      <c r="S148" s="79">
        <f>_xlfn.XLOOKUP($B148,'Partie 2'!$D$4:$D$14,'Partie 2'!$K$4:$K$14,"",0)</f>
        <v>0</v>
      </c>
      <c r="T148" s="79">
        <f>_xlfn.XLOOKUP($B148,'Partie 2'!$E$4:$E$14,'Partie 2'!$K$4:$K$14,"",0)</f>
        <v>0</v>
      </c>
      <c r="U148" s="79">
        <f>_xlfn.XLOOKUP($B148,'Partie 2'!$H$4:$H$14,'Partie 2'!$J$4:$J$14,"",0)</f>
        <v>0</v>
      </c>
      <c r="V148" s="79">
        <f>_xlfn.XLOOKUP($B148,'Partie 2'!$I$4:$I$14,'Partie 2'!$J$4:$J$14,"",0)</f>
        <v>0</v>
      </c>
      <c r="W148" s="79">
        <f t="shared" si="61"/>
        <v>0</v>
      </c>
      <c r="X148" s="81">
        <f t="shared" si="62"/>
        <v>0</v>
      </c>
      <c r="Y148" s="81">
        <f t="shared" si="63"/>
        <v>0</v>
      </c>
      <c r="Z148" s="81">
        <f t="shared" si="64"/>
        <v>0</v>
      </c>
      <c r="AA148" s="79">
        <f>_xlfn.XLOOKUP($B148,'Partie 3'!$D$4:$D$14,'Partie 3'!$J$4:$J$14,"",0)</f>
        <v>0</v>
      </c>
      <c r="AB148" s="79">
        <f>_xlfn.XLOOKUP($B148,'Partie 3'!$E$4:$E$14,'Partie 3'!$J$4:$J$14,"",0)</f>
        <v>0</v>
      </c>
      <c r="AC148" s="79">
        <f>_xlfn.XLOOKUP($B148,'Partie 3'!$H$4:$H$14,'Partie 3'!$K$4:$K$14,"",0)</f>
        <v>0</v>
      </c>
      <c r="AD148" s="79">
        <f>_xlfn.XLOOKUP($B148,'Partie 3'!$I$4:$I$14,'Partie 3'!$K$4:$K$14,"",0)</f>
        <v>0</v>
      </c>
      <c r="AE148" s="79">
        <f>_xlfn.XLOOKUP($B148,'Partie 3'!$D$4:$D$14,'Partie 3'!$K$4:$K$14,"",0)</f>
        <v>0</v>
      </c>
      <c r="AF148" s="79">
        <f>_xlfn.XLOOKUP($B148,'Partie 3'!$E$4:$E$14,'Partie 3'!$K$4:$K$14,"",0)</f>
        <v>0</v>
      </c>
      <c r="AG148" s="79">
        <f>_xlfn.XLOOKUP($B148,'Partie 3'!$H$4:$H$14,'Partie 3'!$J$4:$J$14,"",0)</f>
        <v>0</v>
      </c>
      <c r="AH148" s="79">
        <f>_xlfn.XLOOKUP($B148,'Partie 3'!$I$4:$I$14,'Partie 3'!$K$4:$K$14,"",0)</f>
        <v>0</v>
      </c>
      <c r="AI148" s="79">
        <f t="shared" si="65"/>
        <v>0</v>
      </c>
      <c r="AJ148" s="82">
        <f t="shared" si="66"/>
        <v>0</v>
      </c>
      <c r="AK148" s="82">
        <f t="shared" si="67"/>
        <v>0</v>
      </c>
      <c r="AL148" s="82">
        <f t="shared" si="68"/>
        <v>0</v>
      </c>
      <c r="AM148" s="79">
        <f>_xlfn.XLOOKUP($B148,'Partie 4'!$D$4:$D$14,'Partie 4'!$J$4:$J$14,"",0)</f>
        <v>0</v>
      </c>
      <c r="AN148" s="79">
        <f>_xlfn.XLOOKUP($B148,'Partie 4'!$E$4:$E$14,'Partie 4'!$J$4:$J$14,"",0)</f>
        <v>0</v>
      </c>
      <c r="AO148" s="79">
        <f>_xlfn.XLOOKUP($B148,'Partie 4'!$H$4:$H$14,'Partie 4'!$K$4:$K$14,"",0)</f>
        <v>0</v>
      </c>
      <c r="AP148" s="79">
        <f>_xlfn.XLOOKUP($B148,'Partie 4'!$I$4:$I$14,'Partie 4'!$K$4:$K$14,"",0)</f>
        <v>0</v>
      </c>
      <c r="AQ148" s="79">
        <f>_xlfn.XLOOKUP($B148,'Partie 4'!$D$4:$D$14,'Partie 4'!$K$4:$K$14,"",0)</f>
        <v>0</v>
      </c>
      <c r="AR148" s="79">
        <f>_xlfn.XLOOKUP($B148,'Partie 4'!$E$4:$E$14,'Partie 4'!$K$4:$K$14,"",0)</f>
        <v>0</v>
      </c>
      <c r="AS148" s="79">
        <f>_xlfn.XLOOKUP($B148,'Partie 4'!$H$4:$H$14,'Partie 4'!$J$4:$J$14,"",0)</f>
        <v>0</v>
      </c>
      <c r="AT148" s="79">
        <f>_xlfn.XLOOKUP($B148,'Partie 4'!$I$4:$I$14,'Partie 4'!$J$4:$J$14,"",0)</f>
        <v>0</v>
      </c>
      <c r="AU148" s="79">
        <f t="shared" si="69"/>
        <v>0</v>
      </c>
      <c r="AV148" s="83">
        <f t="shared" si="70"/>
        <v>0</v>
      </c>
      <c r="AW148" s="83">
        <f t="shared" si="71"/>
        <v>0</v>
      </c>
      <c r="AX148" s="83">
        <f t="shared" si="72"/>
        <v>0</v>
      </c>
      <c r="AY148" s="84">
        <f t="shared" si="73"/>
        <v>0</v>
      </c>
      <c r="AZ148" s="79">
        <f t="shared" si="74"/>
        <v>0</v>
      </c>
      <c r="BA148" s="79">
        <f t="shared" si="75"/>
        <v>0</v>
      </c>
    </row>
    <row r="149" spans="2:53" ht="15.75" hidden="1" x14ac:dyDescent="0.2">
      <c r="B149" s="70" t="str">
        <f>IF(ISBLANK(Inscriptions!B145),"",Inscriptions!B145)</f>
        <v/>
      </c>
      <c r="C149" s="79">
        <f>_xlfn.XLOOKUP($B149,'Partie 1'!$D$4:$D$14,'Partie 1'!$J$4:$J$14,"",0)</f>
        <v>0</v>
      </c>
      <c r="D149" s="79">
        <f>_xlfn.XLOOKUP($B149,'Partie 1'!$E$4:$E$14,'Partie 1'!$J$4:$J$14,"",0)</f>
        <v>0</v>
      </c>
      <c r="E149" s="79">
        <f>_xlfn.XLOOKUP($B149,'Partie 1'!$H$4:$H$14,'Partie 1'!$K$4:$K$14,"",0)</f>
        <v>0</v>
      </c>
      <c r="F149" s="79">
        <f>_xlfn.XLOOKUP($B149,'Partie 1'!$I$4:$I$14,'Partie 1'!$K$4:$K$14,"",0)</f>
        <v>0</v>
      </c>
      <c r="G149" s="79">
        <f>_xlfn.XLOOKUP($B149,'Partie 1'!$D$4:$D$14,'Partie 1'!$K$4:$K$14,"",0)</f>
        <v>0</v>
      </c>
      <c r="H149" s="79">
        <f>_xlfn.XLOOKUP($B149,'Partie 1'!$E$4:$E$14,'Partie 1'!$K$4:$K$14,"",0)</f>
        <v>0</v>
      </c>
      <c r="I149" s="79">
        <f>_xlfn.XLOOKUP($B149,'Partie 1'!$H$4:$H$14,'Partie 1'!$J$4:$J$14,"",0)</f>
        <v>0</v>
      </c>
      <c r="J149" s="79">
        <f>_xlfn.XLOOKUP($B149,'Partie 1'!$I$4:$I$14,'Partie 1'!$J$4:$J$14,"",0)</f>
        <v>0</v>
      </c>
      <c r="K149" s="79">
        <f t="shared" si="57"/>
        <v>0</v>
      </c>
      <c r="L149" s="80">
        <f t="shared" si="58"/>
        <v>0</v>
      </c>
      <c r="M149" s="80">
        <f t="shared" si="59"/>
        <v>0</v>
      </c>
      <c r="N149" s="80">
        <f t="shared" si="60"/>
        <v>0</v>
      </c>
      <c r="O149" s="79">
        <f>_xlfn.XLOOKUP($B149,'Partie 2'!$D$4:$D$14,'Partie 2'!$J$4:$J$14,"",0)</f>
        <v>0</v>
      </c>
      <c r="P149" s="79">
        <f>_xlfn.XLOOKUP($B149,'Partie 2'!$E$4:$E$14,'Partie 2'!$J$4:$J$14,"",0)</f>
        <v>0</v>
      </c>
      <c r="Q149" s="79">
        <f>_xlfn.XLOOKUP($B149,'Partie 2'!$H$4:$H$14,'Partie 2'!$K$4:$K$14,"",0)</f>
        <v>0</v>
      </c>
      <c r="R149" s="79">
        <f>_xlfn.XLOOKUP($B149,'Partie 2'!$I$4:$I$14,'Partie 2'!$K$4:$K$14,"",0)</f>
        <v>0</v>
      </c>
      <c r="S149" s="79">
        <f>_xlfn.XLOOKUP($B149,'Partie 2'!$D$4:$D$14,'Partie 2'!$K$4:$K$14,"",0)</f>
        <v>0</v>
      </c>
      <c r="T149" s="79">
        <f>_xlfn.XLOOKUP($B149,'Partie 2'!$E$4:$E$14,'Partie 2'!$K$4:$K$14,"",0)</f>
        <v>0</v>
      </c>
      <c r="U149" s="79">
        <f>_xlfn.XLOOKUP($B149,'Partie 2'!$H$4:$H$14,'Partie 2'!$J$4:$J$14,"",0)</f>
        <v>0</v>
      </c>
      <c r="V149" s="79">
        <f>_xlfn.XLOOKUP($B149,'Partie 2'!$I$4:$I$14,'Partie 2'!$J$4:$J$14,"",0)</f>
        <v>0</v>
      </c>
      <c r="W149" s="79">
        <f t="shared" si="61"/>
        <v>0</v>
      </c>
      <c r="X149" s="81">
        <f t="shared" si="62"/>
        <v>0</v>
      </c>
      <c r="Y149" s="81">
        <f t="shared" si="63"/>
        <v>0</v>
      </c>
      <c r="Z149" s="81">
        <f t="shared" si="64"/>
        <v>0</v>
      </c>
      <c r="AA149" s="79">
        <f>_xlfn.XLOOKUP($B149,'Partie 3'!$D$4:$D$14,'Partie 3'!$J$4:$J$14,"",0)</f>
        <v>0</v>
      </c>
      <c r="AB149" s="79">
        <f>_xlfn.XLOOKUP($B149,'Partie 3'!$E$4:$E$14,'Partie 3'!$J$4:$J$14,"",0)</f>
        <v>0</v>
      </c>
      <c r="AC149" s="79">
        <f>_xlfn.XLOOKUP($B149,'Partie 3'!$H$4:$H$14,'Partie 3'!$K$4:$K$14,"",0)</f>
        <v>0</v>
      </c>
      <c r="AD149" s="79">
        <f>_xlfn.XLOOKUP($B149,'Partie 3'!$I$4:$I$14,'Partie 3'!$K$4:$K$14,"",0)</f>
        <v>0</v>
      </c>
      <c r="AE149" s="79">
        <f>_xlfn.XLOOKUP($B149,'Partie 3'!$D$4:$D$14,'Partie 3'!$K$4:$K$14,"",0)</f>
        <v>0</v>
      </c>
      <c r="AF149" s="79">
        <f>_xlfn.XLOOKUP($B149,'Partie 3'!$E$4:$E$14,'Partie 3'!$K$4:$K$14,"",0)</f>
        <v>0</v>
      </c>
      <c r="AG149" s="79">
        <f>_xlfn.XLOOKUP($B149,'Partie 3'!$H$4:$H$14,'Partie 3'!$J$4:$J$14,"",0)</f>
        <v>0</v>
      </c>
      <c r="AH149" s="79">
        <f>_xlfn.XLOOKUP($B149,'Partie 3'!$I$4:$I$14,'Partie 3'!$K$4:$K$14,"",0)</f>
        <v>0</v>
      </c>
      <c r="AI149" s="79">
        <f t="shared" si="65"/>
        <v>0</v>
      </c>
      <c r="AJ149" s="82">
        <f t="shared" si="66"/>
        <v>0</v>
      </c>
      <c r="AK149" s="82">
        <f t="shared" si="67"/>
        <v>0</v>
      </c>
      <c r="AL149" s="82">
        <f t="shared" si="68"/>
        <v>0</v>
      </c>
      <c r="AM149" s="79">
        <f>_xlfn.XLOOKUP($B149,'Partie 4'!$D$4:$D$14,'Partie 4'!$J$4:$J$14,"",0)</f>
        <v>0</v>
      </c>
      <c r="AN149" s="79">
        <f>_xlfn.XLOOKUP($B149,'Partie 4'!$E$4:$E$14,'Partie 4'!$J$4:$J$14,"",0)</f>
        <v>0</v>
      </c>
      <c r="AO149" s="79">
        <f>_xlfn.XLOOKUP($B149,'Partie 4'!$H$4:$H$14,'Partie 4'!$K$4:$K$14,"",0)</f>
        <v>0</v>
      </c>
      <c r="AP149" s="79">
        <f>_xlfn.XLOOKUP($B149,'Partie 4'!$I$4:$I$14,'Partie 4'!$K$4:$K$14,"",0)</f>
        <v>0</v>
      </c>
      <c r="AQ149" s="79">
        <f>_xlfn.XLOOKUP($B149,'Partie 4'!$D$4:$D$14,'Partie 4'!$K$4:$K$14,"",0)</f>
        <v>0</v>
      </c>
      <c r="AR149" s="79">
        <f>_xlfn.XLOOKUP($B149,'Partie 4'!$E$4:$E$14,'Partie 4'!$K$4:$K$14,"",0)</f>
        <v>0</v>
      </c>
      <c r="AS149" s="79">
        <f>_xlfn.XLOOKUP($B149,'Partie 4'!$H$4:$H$14,'Partie 4'!$J$4:$J$14,"",0)</f>
        <v>0</v>
      </c>
      <c r="AT149" s="79">
        <f>_xlfn.XLOOKUP($B149,'Partie 4'!$I$4:$I$14,'Partie 4'!$J$4:$J$14,"",0)</f>
        <v>0</v>
      </c>
      <c r="AU149" s="79">
        <f t="shared" si="69"/>
        <v>0</v>
      </c>
      <c r="AV149" s="83">
        <f t="shared" si="70"/>
        <v>0</v>
      </c>
      <c r="AW149" s="83">
        <f t="shared" si="71"/>
        <v>0</v>
      </c>
      <c r="AX149" s="83">
        <f t="shared" si="72"/>
        <v>0</v>
      </c>
      <c r="AY149" s="84">
        <f t="shared" si="73"/>
        <v>0</v>
      </c>
      <c r="AZ149" s="79">
        <f t="shared" si="74"/>
        <v>0</v>
      </c>
      <c r="BA149" s="79">
        <f t="shared" si="75"/>
        <v>0</v>
      </c>
    </row>
    <row r="150" spans="2:53" ht="15.75" hidden="1" x14ac:dyDescent="0.2">
      <c r="B150" s="70" t="str">
        <f>IF(ISBLANK(Inscriptions!B146),"",Inscriptions!B146)</f>
        <v/>
      </c>
      <c r="C150" s="79">
        <f>_xlfn.XLOOKUP($B150,'Partie 1'!$D$4:$D$14,'Partie 1'!$J$4:$J$14,"",0)</f>
        <v>0</v>
      </c>
      <c r="D150" s="79">
        <f>_xlfn.XLOOKUP($B150,'Partie 1'!$E$4:$E$14,'Partie 1'!$J$4:$J$14,"",0)</f>
        <v>0</v>
      </c>
      <c r="E150" s="79">
        <f>_xlfn.XLOOKUP($B150,'Partie 1'!$H$4:$H$14,'Partie 1'!$K$4:$K$14,"",0)</f>
        <v>0</v>
      </c>
      <c r="F150" s="79">
        <f>_xlfn.XLOOKUP($B150,'Partie 1'!$I$4:$I$14,'Partie 1'!$K$4:$K$14,"",0)</f>
        <v>0</v>
      </c>
      <c r="G150" s="79">
        <f>_xlfn.XLOOKUP($B150,'Partie 1'!$D$4:$D$14,'Partie 1'!$K$4:$K$14,"",0)</f>
        <v>0</v>
      </c>
      <c r="H150" s="79">
        <f>_xlfn.XLOOKUP($B150,'Partie 1'!$E$4:$E$14,'Partie 1'!$K$4:$K$14,"",0)</f>
        <v>0</v>
      </c>
      <c r="I150" s="79">
        <f>_xlfn.XLOOKUP($B150,'Partie 1'!$H$4:$H$14,'Partie 1'!$J$4:$J$14,"",0)</f>
        <v>0</v>
      </c>
      <c r="J150" s="79">
        <f>_xlfn.XLOOKUP($B150,'Partie 1'!$I$4:$I$14,'Partie 1'!$J$4:$J$14,"",0)</f>
        <v>0</v>
      </c>
      <c r="K150" s="79">
        <f t="shared" si="57"/>
        <v>0</v>
      </c>
      <c r="L150" s="80">
        <f t="shared" si="58"/>
        <v>0</v>
      </c>
      <c r="M150" s="80">
        <f t="shared" si="59"/>
        <v>0</v>
      </c>
      <c r="N150" s="80">
        <f t="shared" si="60"/>
        <v>0</v>
      </c>
      <c r="O150" s="79">
        <f>_xlfn.XLOOKUP($B150,'Partie 2'!$D$4:$D$14,'Partie 2'!$J$4:$J$14,"",0)</f>
        <v>0</v>
      </c>
      <c r="P150" s="79">
        <f>_xlfn.XLOOKUP($B150,'Partie 2'!$E$4:$E$14,'Partie 2'!$J$4:$J$14,"",0)</f>
        <v>0</v>
      </c>
      <c r="Q150" s="79">
        <f>_xlfn.XLOOKUP($B150,'Partie 2'!$H$4:$H$14,'Partie 2'!$K$4:$K$14,"",0)</f>
        <v>0</v>
      </c>
      <c r="R150" s="79">
        <f>_xlfn.XLOOKUP($B150,'Partie 2'!$I$4:$I$14,'Partie 2'!$K$4:$K$14,"",0)</f>
        <v>0</v>
      </c>
      <c r="S150" s="79">
        <f>_xlfn.XLOOKUP($B150,'Partie 2'!$D$4:$D$14,'Partie 2'!$K$4:$K$14,"",0)</f>
        <v>0</v>
      </c>
      <c r="T150" s="79">
        <f>_xlfn.XLOOKUP($B150,'Partie 2'!$E$4:$E$14,'Partie 2'!$K$4:$K$14,"",0)</f>
        <v>0</v>
      </c>
      <c r="U150" s="79">
        <f>_xlfn.XLOOKUP($B150,'Partie 2'!$H$4:$H$14,'Partie 2'!$J$4:$J$14,"",0)</f>
        <v>0</v>
      </c>
      <c r="V150" s="79">
        <f>_xlfn.XLOOKUP($B150,'Partie 2'!$I$4:$I$14,'Partie 2'!$J$4:$J$14,"",0)</f>
        <v>0</v>
      </c>
      <c r="W150" s="79">
        <f t="shared" si="61"/>
        <v>0</v>
      </c>
      <c r="X150" s="81">
        <f t="shared" si="62"/>
        <v>0</v>
      </c>
      <c r="Y150" s="81">
        <f t="shared" si="63"/>
        <v>0</v>
      </c>
      <c r="Z150" s="81">
        <f t="shared" si="64"/>
        <v>0</v>
      </c>
      <c r="AA150" s="79">
        <f>_xlfn.XLOOKUP($B150,'Partie 3'!$D$4:$D$14,'Partie 3'!$J$4:$J$14,"",0)</f>
        <v>0</v>
      </c>
      <c r="AB150" s="79">
        <f>_xlfn.XLOOKUP($B150,'Partie 3'!$E$4:$E$14,'Partie 3'!$J$4:$J$14,"",0)</f>
        <v>0</v>
      </c>
      <c r="AC150" s="79">
        <f>_xlfn.XLOOKUP($B150,'Partie 3'!$H$4:$H$14,'Partie 3'!$K$4:$K$14,"",0)</f>
        <v>0</v>
      </c>
      <c r="AD150" s="79">
        <f>_xlfn.XLOOKUP($B150,'Partie 3'!$I$4:$I$14,'Partie 3'!$K$4:$K$14,"",0)</f>
        <v>0</v>
      </c>
      <c r="AE150" s="79">
        <f>_xlfn.XLOOKUP($B150,'Partie 3'!$D$4:$D$14,'Partie 3'!$K$4:$K$14,"",0)</f>
        <v>0</v>
      </c>
      <c r="AF150" s="79">
        <f>_xlfn.XLOOKUP($B150,'Partie 3'!$E$4:$E$14,'Partie 3'!$K$4:$K$14,"",0)</f>
        <v>0</v>
      </c>
      <c r="AG150" s="79">
        <f>_xlfn.XLOOKUP($B150,'Partie 3'!$H$4:$H$14,'Partie 3'!$J$4:$J$14,"",0)</f>
        <v>0</v>
      </c>
      <c r="AH150" s="79">
        <f>_xlfn.XLOOKUP($B150,'Partie 3'!$I$4:$I$14,'Partie 3'!$K$4:$K$14,"",0)</f>
        <v>0</v>
      </c>
      <c r="AI150" s="79">
        <f t="shared" si="65"/>
        <v>0</v>
      </c>
      <c r="AJ150" s="82">
        <f t="shared" si="66"/>
        <v>0</v>
      </c>
      <c r="AK150" s="82">
        <f t="shared" si="67"/>
        <v>0</v>
      </c>
      <c r="AL150" s="82">
        <f t="shared" si="68"/>
        <v>0</v>
      </c>
      <c r="AM150" s="79">
        <f>_xlfn.XLOOKUP($B150,'Partie 4'!$D$4:$D$14,'Partie 4'!$J$4:$J$14,"",0)</f>
        <v>0</v>
      </c>
      <c r="AN150" s="79">
        <f>_xlfn.XLOOKUP($B150,'Partie 4'!$E$4:$E$14,'Partie 4'!$J$4:$J$14,"",0)</f>
        <v>0</v>
      </c>
      <c r="AO150" s="79">
        <f>_xlfn.XLOOKUP($B150,'Partie 4'!$H$4:$H$14,'Partie 4'!$K$4:$K$14,"",0)</f>
        <v>0</v>
      </c>
      <c r="AP150" s="79">
        <f>_xlfn.XLOOKUP($B150,'Partie 4'!$I$4:$I$14,'Partie 4'!$K$4:$K$14,"",0)</f>
        <v>0</v>
      </c>
      <c r="AQ150" s="79">
        <f>_xlfn.XLOOKUP($B150,'Partie 4'!$D$4:$D$14,'Partie 4'!$K$4:$K$14,"",0)</f>
        <v>0</v>
      </c>
      <c r="AR150" s="79">
        <f>_xlfn.XLOOKUP($B150,'Partie 4'!$E$4:$E$14,'Partie 4'!$K$4:$K$14,"",0)</f>
        <v>0</v>
      </c>
      <c r="AS150" s="79">
        <f>_xlfn.XLOOKUP($B150,'Partie 4'!$H$4:$H$14,'Partie 4'!$J$4:$J$14,"",0)</f>
        <v>0</v>
      </c>
      <c r="AT150" s="79">
        <f>_xlfn.XLOOKUP($B150,'Partie 4'!$I$4:$I$14,'Partie 4'!$J$4:$J$14,"",0)</f>
        <v>0</v>
      </c>
      <c r="AU150" s="79">
        <f t="shared" si="69"/>
        <v>0</v>
      </c>
      <c r="AV150" s="83">
        <f t="shared" si="70"/>
        <v>0</v>
      </c>
      <c r="AW150" s="83">
        <f t="shared" si="71"/>
        <v>0</v>
      </c>
      <c r="AX150" s="83">
        <f t="shared" si="72"/>
        <v>0</v>
      </c>
      <c r="AY150" s="84">
        <f t="shared" si="73"/>
        <v>0</v>
      </c>
      <c r="AZ150" s="79">
        <f t="shared" si="74"/>
        <v>0</v>
      </c>
      <c r="BA150" s="79">
        <f t="shared" si="75"/>
        <v>0</v>
      </c>
    </row>
    <row r="151" spans="2:53" ht="15.75" hidden="1" x14ac:dyDescent="0.2">
      <c r="B151" s="70" t="str">
        <f>IF(ISBLANK(Inscriptions!B147),"",Inscriptions!B147)</f>
        <v/>
      </c>
      <c r="C151" s="79">
        <f>_xlfn.XLOOKUP($B151,'Partie 1'!$D$4:$D$14,'Partie 1'!$J$4:$J$14,"",0)</f>
        <v>0</v>
      </c>
      <c r="D151" s="79">
        <f>_xlfn.XLOOKUP($B151,'Partie 1'!$E$4:$E$14,'Partie 1'!$J$4:$J$14,"",0)</f>
        <v>0</v>
      </c>
      <c r="E151" s="79">
        <f>_xlfn.XLOOKUP($B151,'Partie 1'!$H$4:$H$14,'Partie 1'!$K$4:$K$14,"",0)</f>
        <v>0</v>
      </c>
      <c r="F151" s="79">
        <f>_xlfn.XLOOKUP($B151,'Partie 1'!$I$4:$I$14,'Partie 1'!$K$4:$K$14,"",0)</f>
        <v>0</v>
      </c>
      <c r="G151" s="79">
        <f>_xlfn.XLOOKUP($B151,'Partie 1'!$D$4:$D$14,'Partie 1'!$K$4:$K$14,"",0)</f>
        <v>0</v>
      </c>
      <c r="H151" s="79">
        <f>_xlfn.XLOOKUP($B151,'Partie 1'!$E$4:$E$14,'Partie 1'!$K$4:$K$14,"",0)</f>
        <v>0</v>
      </c>
      <c r="I151" s="79">
        <f>_xlfn.XLOOKUP($B151,'Partie 1'!$H$4:$H$14,'Partie 1'!$J$4:$J$14,"",0)</f>
        <v>0</v>
      </c>
      <c r="J151" s="79">
        <f>_xlfn.XLOOKUP($B151,'Partie 1'!$I$4:$I$14,'Partie 1'!$J$4:$J$14,"",0)</f>
        <v>0</v>
      </c>
      <c r="K151" s="79">
        <f t="shared" si="57"/>
        <v>0</v>
      </c>
      <c r="L151" s="80">
        <f t="shared" si="58"/>
        <v>0</v>
      </c>
      <c r="M151" s="80">
        <f t="shared" si="59"/>
        <v>0</v>
      </c>
      <c r="N151" s="80">
        <f t="shared" si="60"/>
        <v>0</v>
      </c>
      <c r="O151" s="79">
        <f>_xlfn.XLOOKUP($B151,'Partie 2'!$D$4:$D$14,'Partie 2'!$J$4:$J$14,"",0)</f>
        <v>0</v>
      </c>
      <c r="P151" s="79">
        <f>_xlfn.XLOOKUP($B151,'Partie 2'!$E$4:$E$14,'Partie 2'!$J$4:$J$14,"",0)</f>
        <v>0</v>
      </c>
      <c r="Q151" s="79">
        <f>_xlfn.XLOOKUP($B151,'Partie 2'!$H$4:$H$14,'Partie 2'!$K$4:$K$14,"",0)</f>
        <v>0</v>
      </c>
      <c r="R151" s="79">
        <f>_xlfn.XLOOKUP($B151,'Partie 2'!$I$4:$I$14,'Partie 2'!$K$4:$K$14,"",0)</f>
        <v>0</v>
      </c>
      <c r="S151" s="79">
        <f>_xlfn.XLOOKUP($B151,'Partie 2'!$D$4:$D$14,'Partie 2'!$K$4:$K$14,"",0)</f>
        <v>0</v>
      </c>
      <c r="T151" s="79">
        <f>_xlfn.XLOOKUP($B151,'Partie 2'!$E$4:$E$14,'Partie 2'!$K$4:$K$14,"",0)</f>
        <v>0</v>
      </c>
      <c r="U151" s="79">
        <f>_xlfn.XLOOKUP($B151,'Partie 2'!$H$4:$H$14,'Partie 2'!$J$4:$J$14,"",0)</f>
        <v>0</v>
      </c>
      <c r="V151" s="79">
        <f>_xlfn.XLOOKUP($B151,'Partie 2'!$I$4:$I$14,'Partie 2'!$J$4:$J$14,"",0)</f>
        <v>0</v>
      </c>
      <c r="W151" s="79">
        <f t="shared" si="61"/>
        <v>0</v>
      </c>
      <c r="X151" s="81">
        <f t="shared" si="62"/>
        <v>0</v>
      </c>
      <c r="Y151" s="81">
        <f t="shared" si="63"/>
        <v>0</v>
      </c>
      <c r="Z151" s="81">
        <f t="shared" si="64"/>
        <v>0</v>
      </c>
      <c r="AA151" s="79">
        <f>_xlfn.XLOOKUP($B151,'Partie 3'!$D$4:$D$14,'Partie 3'!$J$4:$J$14,"",0)</f>
        <v>0</v>
      </c>
      <c r="AB151" s="79">
        <f>_xlfn.XLOOKUP($B151,'Partie 3'!$E$4:$E$14,'Partie 3'!$J$4:$J$14,"",0)</f>
        <v>0</v>
      </c>
      <c r="AC151" s="79">
        <f>_xlfn.XLOOKUP($B151,'Partie 3'!$H$4:$H$14,'Partie 3'!$K$4:$K$14,"",0)</f>
        <v>0</v>
      </c>
      <c r="AD151" s="79">
        <f>_xlfn.XLOOKUP($B151,'Partie 3'!$I$4:$I$14,'Partie 3'!$K$4:$K$14,"",0)</f>
        <v>0</v>
      </c>
      <c r="AE151" s="79">
        <f>_xlfn.XLOOKUP($B151,'Partie 3'!$D$4:$D$14,'Partie 3'!$K$4:$K$14,"",0)</f>
        <v>0</v>
      </c>
      <c r="AF151" s="79">
        <f>_xlfn.XLOOKUP($B151,'Partie 3'!$E$4:$E$14,'Partie 3'!$K$4:$K$14,"",0)</f>
        <v>0</v>
      </c>
      <c r="AG151" s="79">
        <f>_xlfn.XLOOKUP($B151,'Partie 3'!$H$4:$H$14,'Partie 3'!$J$4:$J$14,"",0)</f>
        <v>0</v>
      </c>
      <c r="AH151" s="79">
        <f>_xlfn.XLOOKUP($B151,'Partie 3'!$I$4:$I$14,'Partie 3'!$K$4:$K$14,"",0)</f>
        <v>0</v>
      </c>
      <c r="AI151" s="79">
        <f t="shared" si="65"/>
        <v>0</v>
      </c>
      <c r="AJ151" s="82">
        <f t="shared" si="66"/>
        <v>0</v>
      </c>
      <c r="AK151" s="82">
        <f t="shared" si="67"/>
        <v>0</v>
      </c>
      <c r="AL151" s="82">
        <f t="shared" si="68"/>
        <v>0</v>
      </c>
      <c r="AM151" s="79">
        <f>_xlfn.XLOOKUP($B151,'Partie 4'!$D$4:$D$14,'Partie 4'!$J$4:$J$14,"",0)</f>
        <v>0</v>
      </c>
      <c r="AN151" s="79">
        <f>_xlfn.XLOOKUP($B151,'Partie 4'!$E$4:$E$14,'Partie 4'!$J$4:$J$14,"",0)</f>
        <v>0</v>
      </c>
      <c r="AO151" s="79">
        <f>_xlfn.XLOOKUP($B151,'Partie 4'!$H$4:$H$14,'Partie 4'!$K$4:$K$14,"",0)</f>
        <v>0</v>
      </c>
      <c r="AP151" s="79">
        <f>_xlfn.XLOOKUP($B151,'Partie 4'!$I$4:$I$14,'Partie 4'!$K$4:$K$14,"",0)</f>
        <v>0</v>
      </c>
      <c r="AQ151" s="79">
        <f>_xlfn.XLOOKUP($B151,'Partie 4'!$D$4:$D$14,'Partie 4'!$K$4:$K$14,"",0)</f>
        <v>0</v>
      </c>
      <c r="AR151" s="79">
        <f>_xlfn.XLOOKUP($B151,'Partie 4'!$E$4:$E$14,'Partie 4'!$K$4:$K$14,"",0)</f>
        <v>0</v>
      </c>
      <c r="AS151" s="79">
        <f>_xlfn.XLOOKUP($B151,'Partie 4'!$H$4:$H$14,'Partie 4'!$J$4:$J$14,"",0)</f>
        <v>0</v>
      </c>
      <c r="AT151" s="79">
        <f>_xlfn.XLOOKUP($B151,'Partie 4'!$I$4:$I$14,'Partie 4'!$J$4:$J$14,"",0)</f>
        <v>0</v>
      </c>
      <c r="AU151" s="79">
        <f t="shared" si="69"/>
        <v>0</v>
      </c>
      <c r="AV151" s="83">
        <f t="shared" si="70"/>
        <v>0</v>
      </c>
      <c r="AW151" s="83">
        <f t="shared" si="71"/>
        <v>0</v>
      </c>
      <c r="AX151" s="83">
        <f t="shared" si="72"/>
        <v>0</v>
      </c>
      <c r="AY151" s="84">
        <f t="shared" si="73"/>
        <v>0</v>
      </c>
      <c r="AZ151" s="79">
        <f t="shared" si="74"/>
        <v>0</v>
      </c>
      <c r="BA151" s="79">
        <f t="shared" si="75"/>
        <v>0</v>
      </c>
    </row>
    <row r="152" spans="2:53" ht="15.75" hidden="1" x14ac:dyDescent="0.2">
      <c r="B152" s="70" t="str">
        <f>IF(ISBLANK(Inscriptions!B148),"",Inscriptions!B148)</f>
        <v/>
      </c>
      <c r="C152" s="79">
        <f>_xlfn.XLOOKUP($B152,'Partie 1'!$D$4:$D$14,'Partie 1'!$J$4:$J$14,"",0)</f>
        <v>0</v>
      </c>
      <c r="D152" s="79">
        <f>_xlfn.XLOOKUP($B152,'Partie 1'!$E$4:$E$14,'Partie 1'!$J$4:$J$14,"",0)</f>
        <v>0</v>
      </c>
      <c r="E152" s="79">
        <f>_xlfn.XLOOKUP($B152,'Partie 1'!$H$4:$H$14,'Partie 1'!$K$4:$K$14,"",0)</f>
        <v>0</v>
      </c>
      <c r="F152" s="79">
        <f>_xlfn.XLOOKUP($B152,'Partie 1'!$I$4:$I$14,'Partie 1'!$K$4:$K$14,"",0)</f>
        <v>0</v>
      </c>
      <c r="G152" s="79">
        <f>_xlfn.XLOOKUP($B152,'Partie 1'!$D$4:$D$14,'Partie 1'!$K$4:$K$14,"",0)</f>
        <v>0</v>
      </c>
      <c r="H152" s="79">
        <f>_xlfn.XLOOKUP($B152,'Partie 1'!$E$4:$E$14,'Partie 1'!$K$4:$K$14,"",0)</f>
        <v>0</v>
      </c>
      <c r="I152" s="79">
        <f>_xlfn.XLOOKUP($B152,'Partie 1'!$H$4:$H$14,'Partie 1'!$J$4:$J$14,"",0)</f>
        <v>0</v>
      </c>
      <c r="J152" s="79">
        <f>_xlfn.XLOOKUP($B152,'Partie 1'!$I$4:$I$14,'Partie 1'!$J$4:$J$14,"",0)</f>
        <v>0</v>
      </c>
      <c r="K152" s="79">
        <f t="shared" si="57"/>
        <v>0</v>
      </c>
      <c r="L152" s="80">
        <f t="shared" si="58"/>
        <v>0</v>
      </c>
      <c r="M152" s="80">
        <f t="shared" si="59"/>
        <v>0</v>
      </c>
      <c r="N152" s="80">
        <f t="shared" si="60"/>
        <v>0</v>
      </c>
      <c r="O152" s="79">
        <f>_xlfn.XLOOKUP($B152,'Partie 2'!$D$4:$D$14,'Partie 2'!$J$4:$J$14,"",0)</f>
        <v>0</v>
      </c>
      <c r="P152" s="79">
        <f>_xlfn.XLOOKUP($B152,'Partie 2'!$E$4:$E$14,'Partie 2'!$J$4:$J$14,"",0)</f>
        <v>0</v>
      </c>
      <c r="Q152" s="79">
        <f>_xlfn.XLOOKUP($B152,'Partie 2'!$H$4:$H$14,'Partie 2'!$K$4:$K$14,"",0)</f>
        <v>0</v>
      </c>
      <c r="R152" s="79">
        <f>_xlfn.XLOOKUP($B152,'Partie 2'!$I$4:$I$14,'Partie 2'!$K$4:$K$14,"",0)</f>
        <v>0</v>
      </c>
      <c r="S152" s="79">
        <f>_xlfn.XLOOKUP($B152,'Partie 2'!$D$4:$D$14,'Partie 2'!$K$4:$K$14,"",0)</f>
        <v>0</v>
      </c>
      <c r="T152" s="79">
        <f>_xlfn.XLOOKUP($B152,'Partie 2'!$E$4:$E$14,'Partie 2'!$K$4:$K$14,"",0)</f>
        <v>0</v>
      </c>
      <c r="U152" s="79">
        <f>_xlfn.XLOOKUP($B152,'Partie 2'!$H$4:$H$14,'Partie 2'!$J$4:$J$14,"",0)</f>
        <v>0</v>
      </c>
      <c r="V152" s="79">
        <f>_xlfn.XLOOKUP($B152,'Partie 2'!$I$4:$I$14,'Partie 2'!$J$4:$J$14,"",0)</f>
        <v>0</v>
      </c>
      <c r="W152" s="79">
        <f t="shared" si="61"/>
        <v>0</v>
      </c>
      <c r="X152" s="81">
        <f t="shared" si="62"/>
        <v>0</v>
      </c>
      <c r="Y152" s="81">
        <f t="shared" si="63"/>
        <v>0</v>
      </c>
      <c r="Z152" s="81">
        <f t="shared" si="64"/>
        <v>0</v>
      </c>
      <c r="AA152" s="79">
        <f>_xlfn.XLOOKUP($B152,'Partie 3'!$D$4:$D$14,'Partie 3'!$J$4:$J$14,"",0)</f>
        <v>0</v>
      </c>
      <c r="AB152" s="79">
        <f>_xlfn.XLOOKUP($B152,'Partie 3'!$E$4:$E$14,'Partie 3'!$J$4:$J$14,"",0)</f>
        <v>0</v>
      </c>
      <c r="AC152" s="79">
        <f>_xlfn.XLOOKUP($B152,'Partie 3'!$H$4:$H$14,'Partie 3'!$K$4:$K$14,"",0)</f>
        <v>0</v>
      </c>
      <c r="AD152" s="79">
        <f>_xlfn.XLOOKUP($B152,'Partie 3'!$I$4:$I$14,'Partie 3'!$K$4:$K$14,"",0)</f>
        <v>0</v>
      </c>
      <c r="AE152" s="79">
        <f>_xlfn.XLOOKUP($B152,'Partie 3'!$D$4:$D$14,'Partie 3'!$K$4:$K$14,"",0)</f>
        <v>0</v>
      </c>
      <c r="AF152" s="79">
        <f>_xlfn.XLOOKUP($B152,'Partie 3'!$E$4:$E$14,'Partie 3'!$K$4:$K$14,"",0)</f>
        <v>0</v>
      </c>
      <c r="AG152" s="79">
        <f>_xlfn.XLOOKUP($B152,'Partie 3'!$H$4:$H$14,'Partie 3'!$J$4:$J$14,"",0)</f>
        <v>0</v>
      </c>
      <c r="AH152" s="79">
        <f>_xlfn.XLOOKUP($B152,'Partie 3'!$I$4:$I$14,'Partie 3'!$K$4:$K$14,"",0)</f>
        <v>0</v>
      </c>
      <c r="AI152" s="79">
        <f t="shared" si="65"/>
        <v>0</v>
      </c>
      <c r="AJ152" s="82">
        <f t="shared" si="66"/>
        <v>0</v>
      </c>
      <c r="AK152" s="82">
        <f t="shared" si="67"/>
        <v>0</v>
      </c>
      <c r="AL152" s="82">
        <f t="shared" si="68"/>
        <v>0</v>
      </c>
      <c r="AM152" s="79">
        <f>_xlfn.XLOOKUP($B152,'Partie 4'!$D$4:$D$14,'Partie 4'!$J$4:$J$14,"",0)</f>
        <v>0</v>
      </c>
      <c r="AN152" s="79">
        <f>_xlfn.XLOOKUP($B152,'Partie 4'!$E$4:$E$14,'Partie 4'!$J$4:$J$14,"",0)</f>
        <v>0</v>
      </c>
      <c r="AO152" s="79">
        <f>_xlfn.XLOOKUP($B152,'Partie 4'!$H$4:$H$14,'Partie 4'!$K$4:$K$14,"",0)</f>
        <v>0</v>
      </c>
      <c r="AP152" s="79">
        <f>_xlfn.XLOOKUP($B152,'Partie 4'!$I$4:$I$14,'Partie 4'!$K$4:$K$14,"",0)</f>
        <v>0</v>
      </c>
      <c r="AQ152" s="79">
        <f>_xlfn.XLOOKUP($B152,'Partie 4'!$D$4:$D$14,'Partie 4'!$K$4:$K$14,"",0)</f>
        <v>0</v>
      </c>
      <c r="AR152" s="79">
        <f>_xlfn.XLOOKUP($B152,'Partie 4'!$E$4:$E$14,'Partie 4'!$K$4:$K$14,"",0)</f>
        <v>0</v>
      </c>
      <c r="AS152" s="79">
        <f>_xlfn.XLOOKUP($B152,'Partie 4'!$H$4:$H$14,'Partie 4'!$J$4:$J$14,"",0)</f>
        <v>0</v>
      </c>
      <c r="AT152" s="79">
        <f>_xlfn.XLOOKUP($B152,'Partie 4'!$I$4:$I$14,'Partie 4'!$J$4:$J$14,"",0)</f>
        <v>0</v>
      </c>
      <c r="AU152" s="79">
        <f t="shared" si="69"/>
        <v>0</v>
      </c>
      <c r="AV152" s="83">
        <f t="shared" si="70"/>
        <v>0</v>
      </c>
      <c r="AW152" s="83">
        <f t="shared" si="71"/>
        <v>0</v>
      </c>
      <c r="AX152" s="83">
        <f t="shared" si="72"/>
        <v>0</v>
      </c>
      <c r="AY152" s="84">
        <f t="shared" si="73"/>
        <v>0</v>
      </c>
      <c r="AZ152" s="79">
        <f t="shared" si="74"/>
        <v>0</v>
      </c>
      <c r="BA152" s="79">
        <f t="shared" si="75"/>
        <v>0</v>
      </c>
    </row>
    <row r="153" spans="2:53" ht="15.75" hidden="1" x14ac:dyDescent="0.2">
      <c r="B153" s="70" t="str">
        <f>IF(ISBLANK(Inscriptions!B149),"",Inscriptions!B149)</f>
        <v/>
      </c>
      <c r="C153" s="79">
        <f>_xlfn.XLOOKUP($B153,'Partie 1'!$D$4:$D$14,'Partie 1'!$J$4:$J$14,"",0)</f>
        <v>0</v>
      </c>
      <c r="D153" s="79">
        <f>_xlfn.XLOOKUP($B153,'Partie 1'!$E$4:$E$14,'Partie 1'!$J$4:$J$14,"",0)</f>
        <v>0</v>
      </c>
      <c r="E153" s="79">
        <f>_xlfn.XLOOKUP($B153,'Partie 1'!$H$4:$H$14,'Partie 1'!$K$4:$K$14,"",0)</f>
        <v>0</v>
      </c>
      <c r="F153" s="79">
        <f>_xlfn.XLOOKUP($B153,'Partie 1'!$I$4:$I$14,'Partie 1'!$K$4:$K$14,"",0)</f>
        <v>0</v>
      </c>
      <c r="G153" s="79">
        <f>_xlfn.XLOOKUP($B153,'Partie 1'!$D$4:$D$14,'Partie 1'!$K$4:$K$14,"",0)</f>
        <v>0</v>
      </c>
      <c r="H153" s="79">
        <f>_xlfn.XLOOKUP($B153,'Partie 1'!$E$4:$E$14,'Partie 1'!$K$4:$K$14,"",0)</f>
        <v>0</v>
      </c>
      <c r="I153" s="79">
        <f>_xlfn.XLOOKUP($B153,'Partie 1'!$H$4:$H$14,'Partie 1'!$J$4:$J$14,"",0)</f>
        <v>0</v>
      </c>
      <c r="J153" s="79">
        <f>_xlfn.XLOOKUP($B153,'Partie 1'!$I$4:$I$14,'Partie 1'!$J$4:$J$14,"",0)</f>
        <v>0</v>
      </c>
      <c r="K153" s="79">
        <f t="shared" si="57"/>
        <v>0</v>
      </c>
      <c r="L153" s="80">
        <f t="shared" si="58"/>
        <v>0</v>
      </c>
      <c r="M153" s="80">
        <f t="shared" si="59"/>
        <v>0</v>
      </c>
      <c r="N153" s="80">
        <f t="shared" si="60"/>
        <v>0</v>
      </c>
      <c r="O153" s="79">
        <f>_xlfn.XLOOKUP($B153,'Partie 2'!$D$4:$D$14,'Partie 2'!$J$4:$J$14,"",0)</f>
        <v>0</v>
      </c>
      <c r="P153" s="79">
        <f>_xlfn.XLOOKUP($B153,'Partie 2'!$E$4:$E$14,'Partie 2'!$J$4:$J$14,"",0)</f>
        <v>0</v>
      </c>
      <c r="Q153" s="79">
        <f>_xlfn.XLOOKUP($B153,'Partie 2'!$H$4:$H$14,'Partie 2'!$K$4:$K$14,"",0)</f>
        <v>0</v>
      </c>
      <c r="R153" s="79">
        <f>_xlfn.XLOOKUP($B153,'Partie 2'!$I$4:$I$14,'Partie 2'!$K$4:$K$14,"",0)</f>
        <v>0</v>
      </c>
      <c r="S153" s="79">
        <f>_xlfn.XLOOKUP($B153,'Partie 2'!$D$4:$D$14,'Partie 2'!$K$4:$K$14,"",0)</f>
        <v>0</v>
      </c>
      <c r="T153" s="79">
        <f>_xlfn.XLOOKUP($B153,'Partie 2'!$E$4:$E$14,'Partie 2'!$K$4:$K$14,"",0)</f>
        <v>0</v>
      </c>
      <c r="U153" s="79">
        <f>_xlfn.XLOOKUP($B153,'Partie 2'!$H$4:$H$14,'Partie 2'!$J$4:$J$14,"",0)</f>
        <v>0</v>
      </c>
      <c r="V153" s="79">
        <f>_xlfn.XLOOKUP($B153,'Partie 2'!$I$4:$I$14,'Partie 2'!$J$4:$J$14,"",0)</f>
        <v>0</v>
      </c>
      <c r="W153" s="79">
        <f t="shared" si="61"/>
        <v>0</v>
      </c>
      <c r="X153" s="81">
        <f t="shared" si="62"/>
        <v>0</v>
      </c>
      <c r="Y153" s="81">
        <f t="shared" si="63"/>
        <v>0</v>
      </c>
      <c r="Z153" s="81">
        <f t="shared" si="64"/>
        <v>0</v>
      </c>
      <c r="AA153" s="79">
        <f>_xlfn.XLOOKUP($B153,'Partie 3'!$D$4:$D$14,'Partie 3'!$J$4:$J$14,"",0)</f>
        <v>0</v>
      </c>
      <c r="AB153" s="79">
        <f>_xlfn.XLOOKUP($B153,'Partie 3'!$E$4:$E$14,'Partie 3'!$J$4:$J$14,"",0)</f>
        <v>0</v>
      </c>
      <c r="AC153" s="79">
        <f>_xlfn.XLOOKUP($B153,'Partie 3'!$H$4:$H$14,'Partie 3'!$K$4:$K$14,"",0)</f>
        <v>0</v>
      </c>
      <c r="AD153" s="79">
        <f>_xlfn.XLOOKUP($B153,'Partie 3'!$I$4:$I$14,'Partie 3'!$K$4:$K$14,"",0)</f>
        <v>0</v>
      </c>
      <c r="AE153" s="79">
        <f>_xlfn.XLOOKUP($B153,'Partie 3'!$D$4:$D$14,'Partie 3'!$K$4:$K$14,"",0)</f>
        <v>0</v>
      </c>
      <c r="AF153" s="79">
        <f>_xlfn.XLOOKUP($B153,'Partie 3'!$E$4:$E$14,'Partie 3'!$K$4:$K$14,"",0)</f>
        <v>0</v>
      </c>
      <c r="AG153" s="79">
        <f>_xlfn.XLOOKUP($B153,'Partie 3'!$H$4:$H$14,'Partie 3'!$J$4:$J$14,"",0)</f>
        <v>0</v>
      </c>
      <c r="AH153" s="79">
        <f>_xlfn.XLOOKUP($B153,'Partie 3'!$I$4:$I$14,'Partie 3'!$K$4:$K$14,"",0)</f>
        <v>0</v>
      </c>
      <c r="AI153" s="79">
        <f t="shared" si="65"/>
        <v>0</v>
      </c>
      <c r="AJ153" s="82">
        <f t="shared" si="66"/>
        <v>0</v>
      </c>
      <c r="AK153" s="82">
        <f t="shared" si="67"/>
        <v>0</v>
      </c>
      <c r="AL153" s="82">
        <f t="shared" si="68"/>
        <v>0</v>
      </c>
      <c r="AM153" s="79">
        <f>_xlfn.XLOOKUP($B153,'Partie 4'!$D$4:$D$14,'Partie 4'!$J$4:$J$14,"",0)</f>
        <v>0</v>
      </c>
      <c r="AN153" s="79">
        <f>_xlfn.XLOOKUP($B153,'Partie 4'!$E$4:$E$14,'Partie 4'!$J$4:$J$14,"",0)</f>
        <v>0</v>
      </c>
      <c r="AO153" s="79">
        <f>_xlfn.XLOOKUP($B153,'Partie 4'!$H$4:$H$14,'Partie 4'!$K$4:$K$14,"",0)</f>
        <v>0</v>
      </c>
      <c r="AP153" s="79">
        <f>_xlfn.XLOOKUP($B153,'Partie 4'!$I$4:$I$14,'Partie 4'!$K$4:$K$14,"",0)</f>
        <v>0</v>
      </c>
      <c r="AQ153" s="79">
        <f>_xlfn.XLOOKUP($B153,'Partie 4'!$D$4:$D$14,'Partie 4'!$K$4:$K$14,"",0)</f>
        <v>0</v>
      </c>
      <c r="AR153" s="79">
        <f>_xlfn.XLOOKUP($B153,'Partie 4'!$E$4:$E$14,'Partie 4'!$K$4:$K$14,"",0)</f>
        <v>0</v>
      </c>
      <c r="AS153" s="79">
        <f>_xlfn.XLOOKUP($B153,'Partie 4'!$H$4:$H$14,'Partie 4'!$J$4:$J$14,"",0)</f>
        <v>0</v>
      </c>
      <c r="AT153" s="79">
        <f>_xlfn.XLOOKUP($B153,'Partie 4'!$I$4:$I$14,'Partie 4'!$J$4:$J$14,"",0)</f>
        <v>0</v>
      </c>
      <c r="AU153" s="79">
        <f t="shared" si="69"/>
        <v>0</v>
      </c>
      <c r="AV153" s="83">
        <f t="shared" si="70"/>
        <v>0</v>
      </c>
      <c r="AW153" s="83">
        <f t="shared" si="71"/>
        <v>0</v>
      </c>
      <c r="AX153" s="83">
        <f t="shared" si="72"/>
        <v>0</v>
      </c>
      <c r="AY153" s="84">
        <f t="shared" si="73"/>
        <v>0</v>
      </c>
      <c r="AZ153" s="79">
        <f t="shared" si="74"/>
        <v>0</v>
      </c>
      <c r="BA153" s="79">
        <f t="shared" si="75"/>
        <v>0</v>
      </c>
    </row>
    <row r="154" spans="2:53" ht="15.75" hidden="1" x14ac:dyDescent="0.2">
      <c r="B154" s="70" t="str">
        <f>IF(ISBLANK(Inscriptions!B150),"",Inscriptions!B150)</f>
        <v/>
      </c>
      <c r="C154" s="79">
        <f>_xlfn.XLOOKUP($B154,'Partie 1'!$D$4:$D$14,'Partie 1'!$J$4:$J$14,"",0)</f>
        <v>0</v>
      </c>
      <c r="D154" s="79">
        <f>_xlfn.XLOOKUP($B154,'Partie 1'!$E$4:$E$14,'Partie 1'!$J$4:$J$14,"",0)</f>
        <v>0</v>
      </c>
      <c r="E154" s="79">
        <f>_xlfn.XLOOKUP($B154,'Partie 1'!$H$4:$H$14,'Partie 1'!$K$4:$K$14,"",0)</f>
        <v>0</v>
      </c>
      <c r="F154" s="79">
        <f>_xlfn.XLOOKUP($B154,'Partie 1'!$I$4:$I$14,'Partie 1'!$K$4:$K$14,"",0)</f>
        <v>0</v>
      </c>
      <c r="G154" s="79">
        <f>_xlfn.XLOOKUP($B154,'Partie 1'!$D$4:$D$14,'Partie 1'!$K$4:$K$14,"",0)</f>
        <v>0</v>
      </c>
      <c r="H154" s="79">
        <f>_xlfn.XLOOKUP($B154,'Partie 1'!$E$4:$E$14,'Partie 1'!$K$4:$K$14,"",0)</f>
        <v>0</v>
      </c>
      <c r="I154" s="79">
        <f>_xlfn.XLOOKUP($B154,'Partie 1'!$H$4:$H$14,'Partie 1'!$J$4:$J$14,"",0)</f>
        <v>0</v>
      </c>
      <c r="J154" s="79">
        <f>_xlfn.XLOOKUP($B154,'Partie 1'!$I$4:$I$14,'Partie 1'!$J$4:$J$14,"",0)</f>
        <v>0</v>
      </c>
      <c r="K154" s="79">
        <f t="shared" si="57"/>
        <v>0</v>
      </c>
      <c r="L154" s="80">
        <f t="shared" si="58"/>
        <v>0</v>
      </c>
      <c r="M154" s="80">
        <f t="shared" si="59"/>
        <v>0</v>
      </c>
      <c r="N154" s="80">
        <f t="shared" si="60"/>
        <v>0</v>
      </c>
      <c r="O154" s="79">
        <f>_xlfn.XLOOKUP($B154,'Partie 2'!$D$4:$D$14,'Partie 2'!$J$4:$J$14,"",0)</f>
        <v>0</v>
      </c>
      <c r="P154" s="79">
        <f>_xlfn.XLOOKUP($B154,'Partie 2'!$E$4:$E$14,'Partie 2'!$J$4:$J$14,"",0)</f>
        <v>0</v>
      </c>
      <c r="Q154" s="79">
        <f>_xlfn.XLOOKUP($B154,'Partie 2'!$H$4:$H$14,'Partie 2'!$K$4:$K$14,"",0)</f>
        <v>0</v>
      </c>
      <c r="R154" s="79">
        <f>_xlfn.XLOOKUP($B154,'Partie 2'!$I$4:$I$14,'Partie 2'!$K$4:$K$14,"",0)</f>
        <v>0</v>
      </c>
      <c r="S154" s="79">
        <f>_xlfn.XLOOKUP($B154,'Partie 2'!$D$4:$D$14,'Partie 2'!$K$4:$K$14,"",0)</f>
        <v>0</v>
      </c>
      <c r="T154" s="79">
        <f>_xlfn.XLOOKUP($B154,'Partie 2'!$E$4:$E$14,'Partie 2'!$K$4:$K$14,"",0)</f>
        <v>0</v>
      </c>
      <c r="U154" s="79">
        <f>_xlfn.XLOOKUP($B154,'Partie 2'!$H$4:$H$14,'Partie 2'!$J$4:$J$14,"",0)</f>
        <v>0</v>
      </c>
      <c r="V154" s="79">
        <f>_xlfn.XLOOKUP($B154,'Partie 2'!$I$4:$I$14,'Partie 2'!$J$4:$J$14,"",0)</f>
        <v>0</v>
      </c>
      <c r="W154" s="79">
        <f t="shared" si="61"/>
        <v>0</v>
      </c>
      <c r="X154" s="81">
        <f t="shared" si="62"/>
        <v>0</v>
      </c>
      <c r="Y154" s="81">
        <f t="shared" si="63"/>
        <v>0</v>
      </c>
      <c r="Z154" s="81">
        <f t="shared" si="64"/>
        <v>0</v>
      </c>
      <c r="AA154" s="79">
        <f>_xlfn.XLOOKUP($B154,'Partie 3'!$D$4:$D$14,'Partie 3'!$J$4:$J$14,"",0)</f>
        <v>0</v>
      </c>
      <c r="AB154" s="79">
        <f>_xlfn.XLOOKUP($B154,'Partie 3'!$E$4:$E$14,'Partie 3'!$J$4:$J$14,"",0)</f>
        <v>0</v>
      </c>
      <c r="AC154" s="79">
        <f>_xlfn.XLOOKUP($B154,'Partie 3'!$H$4:$H$14,'Partie 3'!$K$4:$K$14,"",0)</f>
        <v>0</v>
      </c>
      <c r="AD154" s="79">
        <f>_xlfn.XLOOKUP($B154,'Partie 3'!$I$4:$I$14,'Partie 3'!$K$4:$K$14,"",0)</f>
        <v>0</v>
      </c>
      <c r="AE154" s="79">
        <f>_xlfn.XLOOKUP($B154,'Partie 3'!$D$4:$D$14,'Partie 3'!$K$4:$K$14,"",0)</f>
        <v>0</v>
      </c>
      <c r="AF154" s="79">
        <f>_xlfn.XLOOKUP($B154,'Partie 3'!$E$4:$E$14,'Partie 3'!$K$4:$K$14,"",0)</f>
        <v>0</v>
      </c>
      <c r="AG154" s="79">
        <f>_xlfn.XLOOKUP($B154,'Partie 3'!$H$4:$H$14,'Partie 3'!$J$4:$J$14,"",0)</f>
        <v>0</v>
      </c>
      <c r="AH154" s="79">
        <f>_xlfn.XLOOKUP($B154,'Partie 3'!$I$4:$I$14,'Partie 3'!$K$4:$K$14,"",0)</f>
        <v>0</v>
      </c>
      <c r="AI154" s="79">
        <f t="shared" si="65"/>
        <v>0</v>
      </c>
      <c r="AJ154" s="82">
        <f t="shared" si="66"/>
        <v>0</v>
      </c>
      <c r="AK154" s="82">
        <f t="shared" si="67"/>
        <v>0</v>
      </c>
      <c r="AL154" s="82">
        <f t="shared" si="68"/>
        <v>0</v>
      </c>
      <c r="AM154" s="79">
        <f>_xlfn.XLOOKUP($B154,'Partie 4'!$D$4:$D$14,'Partie 4'!$J$4:$J$14,"",0)</f>
        <v>0</v>
      </c>
      <c r="AN154" s="79">
        <f>_xlfn.XLOOKUP($B154,'Partie 4'!$E$4:$E$14,'Partie 4'!$J$4:$J$14,"",0)</f>
        <v>0</v>
      </c>
      <c r="AO154" s="79">
        <f>_xlfn.XLOOKUP($B154,'Partie 4'!$H$4:$H$14,'Partie 4'!$K$4:$K$14,"",0)</f>
        <v>0</v>
      </c>
      <c r="AP154" s="79">
        <f>_xlfn.XLOOKUP($B154,'Partie 4'!$I$4:$I$14,'Partie 4'!$K$4:$K$14,"",0)</f>
        <v>0</v>
      </c>
      <c r="AQ154" s="79">
        <f>_xlfn.XLOOKUP($B154,'Partie 4'!$D$4:$D$14,'Partie 4'!$K$4:$K$14,"",0)</f>
        <v>0</v>
      </c>
      <c r="AR154" s="79">
        <f>_xlfn.XLOOKUP($B154,'Partie 4'!$E$4:$E$14,'Partie 4'!$K$4:$K$14,"",0)</f>
        <v>0</v>
      </c>
      <c r="AS154" s="79">
        <f>_xlfn.XLOOKUP($B154,'Partie 4'!$H$4:$H$14,'Partie 4'!$J$4:$J$14,"",0)</f>
        <v>0</v>
      </c>
      <c r="AT154" s="79">
        <f>_xlfn.XLOOKUP($B154,'Partie 4'!$I$4:$I$14,'Partie 4'!$J$4:$J$14,"",0)</f>
        <v>0</v>
      </c>
      <c r="AU154" s="79">
        <f t="shared" si="69"/>
        <v>0</v>
      </c>
      <c r="AV154" s="83">
        <f t="shared" si="70"/>
        <v>0</v>
      </c>
      <c r="AW154" s="83">
        <f t="shared" si="71"/>
        <v>0</v>
      </c>
      <c r="AX154" s="83">
        <f t="shared" si="72"/>
        <v>0</v>
      </c>
      <c r="AY154" s="84">
        <f t="shared" si="73"/>
        <v>0</v>
      </c>
      <c r="AZ154" s="79">
        <f t="shared" si="74"/>
        <v>0</v>
      </c>
      <c r="BA154" s="79">
        <f t="shared" si="75"/>
        <v>0</v>
      </c>
    </row>
    <row r="155" spans="2:53" ht="15.75" hidden="1" x14ac:dyDescent="0.2">
      <c r="B155" s="70" t="str">
        <f>IF(ISBLANK(Inscriptions!B151),"",Inscriptions!B151)</f>
        <v/>
      </c>
      <c r="C155" s="79">
        <f>_xlfn.XLOOKUP($B155,'Partie 1'!$D$4:$D$14,'Partie 1'!$J$4:$J$14,"",0)</f>
        <v>0</v>
      </c>
      <c r="D155" s="79">
        <f>_xlfn.XLOOKUP($B155,'Partie 1'!$E$4:$E$14,'Partie 1'!$J$4:$J$14,"",0)</f>
        <v>0</v>
      </c>
      <c r="E155" s="79">
        <f>_xlfn.XLOOKUP($B155,'Partie 1'!$H$4:$H$14,'Partie 1'!$K$4:$K$14,"",0)</f>
        <v>0</v>
      </c>
      <c r="F155" s="79">
        <f>_xlfn.XLOOKUP($B155,'Partie 1'!$I$4:$I$14,'Partie 1'!$K$4:$K$14,"",0)</f>
        <v>0</v>
      </c>
      <c r="G155" s="79">
        <f>_xlfn.XLOOKUP($B155,'Partie 1'!$D$4:$D$14,'Partie 1'!$K$4:$K$14,"",0)</f>
        <v>0</v>
      </c>
      <c r="H155" s="79">
        <f>_xlfn.XLOOKUP($B155,'Partie 1'!$E$4:$E$14,'Partie 1'!$K$4:$K$14,"",0)</f>
        <v>0</v>
      </c>
      <c r="I155" s="79">
        <f>_xlfn.XLOOKUP($B155,'Partie 1'!$H$4:$H$14,'Partie 1'!$J$4:$J$14,"",0)</f>
        <v>0</v>
      </c>
      <c r="J155" s="79">
        <f>_xlfn.XLOOKUP($B155,'Partie 1'!$I$4:$I$14,'Partie 1'!$J$4:$J$14,"",0)</f>
        <v>0</v>
      </c>
      <c r="K155" s="79">
        <f t="shared" si="57"/>
        <v>0</v>
      </c>
      <c r="L155" s="80">
        <f t="shared" si="58"/>
        <v>0</v>
      </c>
      <c r="M155" s="80">
        <f t="shared" si="59"/>
        <v>0</v>
      </c>
      <c r="N155" s="80">
        <f t="shared" si="60"/>
        <v>0</v>
      </c>
      <c r="O155" s="79">
        <f>_xlfn.XLOOKUP($B155,'Partie 2'!$D$4:$D$14,'Partie 2'!$J$4:$J$14,"",0)</f>
        <v>0</v>
      </c>
      <c r="P155" s="79">
        <f>_xlfn.XLOOKUP($B155,'Partie 2'!$E$4:$E$14,'Partie 2'!$J$4:$J$14,"",0)</f>
        <v>0</v>
      </c>
      <c r="Q155" s="79">
        <f>_xlfn.XLOOKUP($B155,'Partie 2'!$H$4:$H$14,'Partie 2'!$K$4:$K$14,"",0)</f>
        <v>0</v>
      </c>
      <c r="R155" s="79">
        <f>_xlfn.XLOOKUP($B155,'Partie 2'!$I$4:$I$14,'Partie 2'!$K$4:$K$14,"",0)</f>
        <v>0</v>
      </c>
      <c r="S155" s="79">
        <f>_xlfn.XLOOKUP($B155,'Partie 2'!$D$4:$D$14,'Partie 2'!$K$4:$K$14,"",0)</f>
        <v>0</v>
      </c>
      <c r="T155" s="79">
        <f>_xlfn.XLOOKUP($B155,'Partie 2'!$E$4:$E$14,'Partie 2'!$K$4:$K$14,"",0)</f>
        <v>0</v>
      </c>
      <c r="U155" s="79">
        <f>_xlfn.XLOOKUP($B155,'Partie 2'!$H$4:$H$14,'Partie 2'!$J$4:$J$14,"",0)</f>
        <v>0</v>
      </c>
      <c r="V155" s="79">
        <f>_xlfn.XLOOKUP($B155,'Partie 2'!$I$4:$I$14,'Partie 2'!$J$4:$J$14,"",0)</f>
        <v>0</v>
      </c>
      <c r="W155" s="79">
        <f t="shared" si="61"/>
        <v>0</v>
      </c>
      <c r="X155" s="81">
        <f t="shared" si="62"/>
        <v>0</v>
      </c>
      <c r="Y155" s="81">
        <f t="shared" si="63"/>
        <v>0</v>
      </c>
      <c r="Z155" s="81">
        <f t="shared" si="64"/>
        <v>0</v>
      </c>
      <c r="AA155" s="79">
        <f>_xlfn.XLOOKUP($B155,'Partie 3'!$D$4:$D$14,'Partie 3'!$J$4:$J$14,"",0)</f>
        <v>0</v>
      </c>
      <c r="AB155" s="79">
        <f>_xlfn.XLOOKUP($B155,'Partie 3'!$E$4:$E$14,'Partie 3'!$J$4:$J$14,"",0)</f>
        <v>0</v>
      </c>
      <c r="AC155" s="79">
        <f>_xlfn.XLOOKUP($B155,'Partie 3'!$H$4:$H$14,'Partie 3'!$K$4:$K$14,"",0)</f>
        <v>0</v>
      </c>
      <c r="AD155" s="79">
        <f>_xlfn.XLOOKUP($B155,'Partie 3'!$I$4:$I$14,'Partie 3'!$K$4:$K$14,"",0)</f>
        <v>0</v>
      </c>
      <c r="AE155" s="79">
        <f>_xlfn.XLOOKUP($B155,'Partie 3'!$D$4:$D$14,'Partie 3'!$K$4:$K$14,"",0)</f>
        <v>0</v>
      </c>
      <c r="AF155" s="79">
        <f>_xlfn.XLOOKUP($B155,'Partie 3'!$E$4:$E$14,'Partie 3'!$K$4:$K$14,"",0)</f>
        <v>0</v>
      </c>
      <c r="AG155" s="79">
        <f>_xlfn.XLOOKUP($B155,'Partie 3'!$H$4:$H$14,'Partie 3'!$J$4:$J$14,"",0)</f>
        <v>0</v>
      </c>
      <c r="AH155" s="79">
        <f>_xlfn.XLOOKUP($B155,'Partie 3'!$I$4:$I$14,'Partie 3'!$K$4:$K$14,"",0)</f>
        <v>0</v>
      </c>
      <c r="AI155" s="79">
        <f t="shared" si="65"/>
        <v>0</v>
      </c>
      <c r="AJ155" s="82">
        <f t="shared" si="66"/>
        <v>0</v>
      </c>
      <c r="AK155" s="82">
        <f t="shared" si="67"/>
        <v>0</v>
      </c>
      <c r="AL155" s="82">
        <f t="shared" si="68"/>
        <v>0</v>
      </c>
      <c r="AM155" s="79">
        <f>_xlfn.XLOOKUP($B155,'Partie 4'!$D$4:$D$14,'Partie 4'!$J$4:$J$14,"",0)</f>
        <v>0</v>
      </c>
      <c r="AN155" s="79">
        <f>_xlfn.XLOOKUP($B155,'Partie 4'!$E$4:$E$14,'Partie 4'!$J$4:$J$14,"",0)</f>
        <v>0</v>
      </c>
      <c r="AO155" s="79">
        <f>_xlfn.XLOOKUP($B155,'Partie 4'!$H$4:$H$14,'Partie 4'!$K$4:$K$14,"",0)</f>
        <v>0</v>
      </c>
      <c r="AP155" s="79">
        <f>_xlfn.XLOOKUP($B155,'Partie 4'!$I$4:$I$14,'Partie 4'!$K$4:$K$14,"",0)</f>
        <v>0</v>
      </c>
      <c r="AQ155" s="79">
        <f>_xlfn.XLOOKUP($B155,'Partie 4'!$D$4:$D$14,'Partie 4'!$K$4:$K$14,"",0)</f>
        <v>0</v>
      </c>
      <c r="AR155" s="79">
        <f>_xlfn.XLOOKUP($B155,'Partie 4'!$E$4:$E$14,'Partie 4'!$K$4:$K$14,"",0)</f>
        <v>0</v>
      </c>
      <c r="AS155" s="79">
        <f>_xlfn.XLOOKUP($B155,'Partie 4'!$H$4:$H$14,'Partie 4'!$J$4:$J$14,"",0)</f>
        <v>0</v>
      </c>
      <c r="AT155" s="79">
        <f>_xlfn.XLOOKUP($B155,'Partie 4'!$I$4:$I$14,'Partie 4'!$J$4:$J$14,"",0)</f>
        <v>0</v>
      </c>
      <c r="AU155" s="79">
        <f t="shared" si="69"/>
        <v>0</v>
      </c>
      <c r="AV155" s="83">
        <f t="shared" si="70"/>
        <v>0</v>
      </c>
      <c r="AW155" s="83">
        <f t="shared" si="71"/>
        <v>0</v>
      </c>
      <c r="AX155" s="83">
        <f t="shared" si="72"/>
        <v>0</v>
      </c>
      <c r="AY155" s="84">
        <f t="shared" si="73"/>
        <v>0</v>
      </c>
      <c r="AZ155" s="79">
        <f t="shared" si="74"/>
        <v>0</v>
      </c>
      <c r="BA155" s="79">
        <f t="shared" si="75"/>
        <v>0</v>
      </c>
    </row>
    <row r="156" spans="2:53" ht="15.75" hidden="1" x14ac:dyDescent="0.2">
      <c r="B156" s="70" t="str">
        <f>IF(ISBLANK(Inscriptions!B152),"",Inscriptions!B152)</f>
        <v/>
      </c>
      <c r="C156" s="79">
        <f>_xlfn.XLOOKUP($B156,'Partie 1'!$D$4:$D$14,'Partie 1'!$J$4:$J$14,"",0)</f>
        <v>0</v>
      </c>
      <c r="D156" s="79">
        <f>_xlfn.XLOOKUP($B156,'Partie 1'!$E$4:$E$14,'Partie 1'!$J$4:$J$14,"",0)</f>
        <v>0</v>
      </c>
      <c r="E156" s="79">
        <f>_xlfn.XLOOKUP($B156,'Partie 1'!$H$4:$H$14,'Partie 1'!$K$4:$K$14,"",0)</f>
        <v>0</v>
      </c>
      <c r="F156" s="79">
        <f>_xlfn.XLOOKUP($B156,'Partie 1'!$I$4:$I$14,'Partie 1'!$K$4:$K$14,"",0)</f>
        <v>0</v>
      </c>
      <c r="G156" s="79">
        <f>_xlfn.XLOOKUP($B156,'Partie 1'!$D$4:$D$14,'Partie 1'!$K$4:$K$14,"",0)</f>
        <v>0</v>
      </c>
      <c r="H156" s="79">
        <f>_xlfn.XLOOKUP($B156,'Partie 1'!$E$4:$E$14,'Partie 1'!$K$4:$K$14,"",0)</f>
        <v>0</v>
      </c>
      <c r="I156" s="79">
        <f>_xlfn.XLOOKUP($B156,'Partie 1'!$H$4:$H$14,'Partie 1'!$J$4:$J$14,"",0)</f>
        <v>0</v>
      </c>
      <c r="J156" s="79">
        <f>_xlfn.XLOOKUP($B156,'Partie 1'!$I$4:$I$14,'Partie 1'!$J$4:$J$14,"",0)</f>
        <v>0</v>
      </c>
      <c r="K156" s="79">
        <f t="shared" si="57"/>
        <v>0</v>
      </c>
      <c r="L156" s="80">
        <f t="shared" si="58"/>
        <v>0</v>
      </c>
      <c r="M156" s="80">
        <f t="shared" si="59"/>
        <v>0</v>
      </c>
      <c r="N156" s="80">
        <f t="shared" si="60"/>
        <v>0</v>
      </c>
      <c r="O156" s="79">
        <f>_xlfn.XLOOKUP($B156,'Partie 2'!$D$4:$D$14,'Partie 2'!$J$4:$J$14,"",0)</f>
        <v>0</v>
      </c>
      <c r="P156" s="79">
        <f>_xlfn.XLOOKUP($B156,'Partie 2'!$E$4:$E$14,'Partie 2'!$J$4:$J$14,"",0)</f>
        <v>0</v>
      </c>
      <c r="Q156" s="79">
        <f>_xlfn.XLOOKUP($B156,'Partie 2'!$H$4:$H$14,'Partie 2'!$K$4:$K$14,"",0)</f>
        <v>0</v>
      </c>
      <c r="R156" s="79">
        <f>_xlfn.XLOOKUP($B156,'Partie 2'!$I$4:$I$14,'Partie 2'!$K$4:$K$14,"",0)</f>
        <v>0</v>
      </c>
      <c r="S156" s="79">
        <f>_xlfn.XLOOKUP($B156,'Partie 2'!$D$4:$D$14,'Partie 2'!$K$4:$K$14,"",0)</f>
        <v>0</v>
      </c>
      <c r="T156" s="79">
        <f>_xlfn.XLOOKUP($B156,'Partie 2'!$E$4:$E$14,'Partie 2'!$K$4:$K$14,"",0)</f>
        <v>0</v>
      </c>
      <c r="U156" s="79">
        <f>_xlfn.XLOOKUP($B156,'Partie 2'!$H$4:$H$14,'Partie 2'!$J$4:$J$14,"",0)</f>
        <v>0</v>
      </c>
      <c r="V156" s="79">
        <f>_xlfn.XLOOKUP($B156,'Partie 2'!$I$4:$I$14,'Partie 2'!$J$4:$J$14,"",0)</f>
        <v>0</v>
      </c>
      <c r="W156" s="79">
        <f t="shared" si="61"/>
        <v>0</v>
      </c>
      <c r="X156" s="81">
        <f t="shared" si="62"/>
        <v>0</v>
      </c>
      <c r="Y156" s="81">
        <f t="shared" si="63"/>
        <v>0</v>
      </c>
      <c r="Z156" s="81">
        <f t="shared" si="64"/>
        <v>0</v>
      </c>
      <c r="AA156" s="79">
        <f>_xlfn.XLOOKUP($B156,'Partie 3'!$D$4:$D$14,'Partie 3'!$J$4:$J$14,"",0)</f>
        <v>0</v>
      </c>
      <c r="AB156" s="79">
        <f>_xlfn.XLOOKUP($B156,'Partie 3'!$E$4:$E$14,'Partie 3'!$J$4:$J$14,"",0)</f>
        <v>0</v>
      </c>
      <c r="AC156" s="79">
        <f>_xlfn.XLOOKUP($B156,'Partie 3'!$H$4:$H$14,'Partie 3'!$K$4:$K$14,"",0)</f>
        <v>0</v>
      </c>
      <c r="AD156" s="79">
        <f>_xlfn.XLOOKUP($B156,'Partie 3'!$I$4:$I$14,'Partie 3'!$K$4:$K$14,"",0)</f>
        <v>0</v>
      </c>
      <c r="AE156" s="79">
        <f>_xlfn.XLOOKUP($B156,'Partie 3'!$D$4:$D$14,'Partie 3'!$K$4:$K$14,"",0)</f>
        <v>0</v>
      </c>
      <c r="AF156" s="79">
        <f>_xlfn.XLOOKUP($B156,'Partie 3'!$E$4:$E$14,'Partie 3'!$K$4:$K$14,"",0)</f>
        <v>0</v>
      </c>
      <c r="AG156" s="79">
        <f>_xlfn.XLOOKUP($B156,'Partie 3'!$H$4:$H$14,'Partie 3'!$J$4:$J$14,"",0)</f>
        <v>0</v>
      </c>
      <c r="AH156" s="79">
        <f>_xlfn.XLOOKUP($B156,'Partie 3'!$I$4:$I$14,'Partie 3'!$K$4:$K$14,"",0)</f>
        <v>0</v>
      </c>
      <c r="AI156" s="79">
        <f t="shared" si="65"/>
        <v>0</v>
      </c>
      <c r="AJ156" s="82">
        <f t="shared" si="66"/>
        <v>0</v>
      </c>
      <c r="AK156" s="82">
        <f t="shared" si="67"/>
        <v>0</v>
      </c>
      <c r="AL156" s="82">
        <f t="shared" si="68"/>
        <v>0</v>
      </c>
      <c r="AM156" s="79">
        <f>_xlfn.XLOOKUP($B156,'Partie 4'!$D$4:$D$14,'Partie 4'!$J$4:$J$14,"",0)</f>
        <v>0</v>
      </c>
      <c r="AN156" s="79">
        <f>_xlfn.XLOOKUP($B156,'Partie 4'!$E$4:$E$14,'Partie 4'!$J$4:$J$14,"",0)</f>
        <v>0</v>
      </c>
      <c r="AO156" s="79">
        <f>_xlfn.XLOOKUP($B156,'Partie 4'!$H$4:$H$14,'Partie 4'!$K$4:$K$14,"",0)</f>
        <v>0</v>
      </c>
      <c r="AP156" s="79">
        <f>_xlfn.XLOOKUP($B156,'Partie 4'!$I$4:$I$14,'Partie 4'!$K$4:$K$14,"",0)</f>
        <v>0</v>
      </c>
      <c r="AQ156" s="79">
        <f>_xlfn.XLOOKUP($B156,'Partie 4'!$D$4:$D$14,'Partie 4'!$K$4:$K$14,"",0)</f>
        <v>0</v>
      </c>
      <c r="AR156" s="79">
        <f>_xlfn.XLOOKUP($B156,'Partie 4'!$E$4:$E$14,'Partie 4'!$K$4:$K$14,"",0)</f>
        <v>0</v>
      </c>
      <c r="AS156" s="79">
        <f>_xlfn.XLOOKUP($B156,'Partie 4'!$H$4:$H$14,'Partie 4'!$J$4:$J$14,"",0)</f>
        <v>0</v>
      </c>
      <c r="AT156" s="79">
        <f>_xlfn.XLOOKUP($B156,'Partie 4'!$I$4:$I$14,'Partie 4'!$J$4:$J$14,"",0)</f>
        <v>0</v>
      </c>
      <c r="AU156" s="79">
        <f t="shared" si="69"/>
        <v>0</v>
      </c>
      <c r="AV156" s="83">
        <f t="shared" si="70"/>
        <v>0</v>
      </c>
      <c r="AW156" s="83">
        <f t="shared" si="71"/>
        <v>0</v>
      </c>
      <c r="AX156" s="83">
        <f t="shared" si="72"/>
        <v>0</v>
      </c>
      <c r="AY156" s="84">
        <f t="shared" si="73"/>
        <v>0</v>
      </c>
      <c r="AZ156" s="79">
        <f t="shared" si="74"/>
        <v>0</v>
      </c>
      <c r="BA156" s="79">
        <f t="shared" si="75"/>
        <v>0</v>
      </c>
    </row>
    <row r="157" spans="2:53" ht="15.75" hidden="1" x14ac:dyDescent="0.2">
      <c r="B157" s="70" t="str">
        <f>IF(ISBLANK(Inscriptions!B153),"",Inscriptions!B153)</f>
        <v/>
      </c>
      <c r="C157" s="79">
        <f>_xlfn.XLOOKUP($B157,'Partie 1'!$D$4:$D$14,'Partie 1'!$J$4:$J$14,"",0)</f>
        <v>0</v>
      </c>
      <c r="D157" s="79">
        <f>_xlfn.XLOOKUP($B157,'Partie 1'!$E$4:$E$14,'Partie 1'!$J$4:$J$14,"",0)</f>
        <v>0</v>
      </c>
      <c r="E157" s="79">
        <f>_xlfn.XLOOKUP($B157,'Partie 1'!$H$4:$H$14,'Partie 1'!$K$4:$K$14,"",0)</f>
        <v>0</v>
      </c>
      <c r="F157" s="79">
        <f>_xlfn.XLOOKUP($B157,'Partie 1'!$I$4:$I$14,'Partie 1'!$K$4:$K$14,"",0)</f>
        <v>0</v>
      </c>
      <c r="G157" s="79">
        <f>_xlfn.XLOOKUP($B157,'Partie 1'!$D$4:$D$14,'Partie 1'!$K$4:$K$14,"",0)</f>
        <v>0</v>
      </c>
      <c r="H157" s="79">
        <f>_xlfn.XLOOKUP($B157,'Partie 1'!$E$4:$E$14,'Partie 1'!$K$4:$K$14,"",0)</f>
        <v>0</v>
      </c>
      <c r="I157" s="79">
        <f>_xlfn.XLOOKUP($B157,'Partie 1'!$H$4:$H$14,'Partie 1'!$J$4:$J$14,"",0)</f>
        <v>0</v>
      </c>
      <c r="J157" s="79">
        <f>_xlfn.XLOOKUP($B157,'Partie 1'!$I$4:$I$14,'Partie 1'!$J$4:$J$14,"",0)</f>
        <v>0</v>
      </c>
      <c r="K157" s="79">
        <f t="shared" si="57"/>
        <v>0</v>
      </c>
      <c r="L157" s="80">
        <f t="shared" si="58"/>
        <v>0</v>
      </c>
      <c r="M157" s="80">
        <f t="shared" si="59"/>
        <v>0</v>
      </c>
      <c r="N157" s="80">
        <f t="shared" si="60"/>
        <v>0</v>
      </c>
      <c r="O157" s="79">
        <f>_xlfn.XLOOKUP($B157,'Partie 2'!$D$4:$D$14,'Partie 2'!$J$4:$J$14,"",0)</f>
        <v>0</v>
      </c>
      <c r="P157" s="79">
        <f>_xlfn.XLOOKUP($B157,'Partie 2'!$E$4:$E$14,'Partie 2'!$J$4:$J$14,"",0)</f>
        <v>0</v>
      </c>
      <c r="Q157" s="79">
        <f>_xlfn.XLOOKUP($B157,'Partie 2'!$H$4:$H$14,'Partie 2'!$K$4:$K$14,"",0)</f>
        <v>0</v>
      </c>
      <c r="R157" s="79">
        <f>_xlfn.XLOOKUP($B157,'Partie 2'!$I$4:$I$14,'Partie 2'!$K$4:$K$14,"",0)</f>
        <v>0</v>
      </c>
      <c r="S157" s="79">
        <f>_xlfn.XLOOKUP($B157,'Partie 2'!$D$4:$D$14,'Partie 2'!$K$4:$K$14,"",0)</f>
        <v>0</v>
      </c>
      <c r="T157" s="79">
        <f>_xlfn.XLOOKUP($B157,'Partie 2'!$E$4:$E$14,'Partie 2'!$K$4:$K$14,"",0)</f>
        <v>0</v>
      </c>
      <c r="U157" s="79">
        <f>_xlfn.XLOOKUP($B157,'Partie 2'!$H$4:$H$14,'Partie 2'!$J$4:$J$14,"",0)</f>
        <v>0</v>
      </c>
      <c r="V157" s="79">
        <f>_xlfn.XLOOKUP($B157,'Partie 2'!$I$4:$I$14,'Partie 2'!$J$4:$J$14,"",0)</f>
        <v>0</v>
      </c>
      <c r="W157" s="79">
        <f t="shared" si="61"/>
        <v>0</v>
      </c>
      <c r="X157" s="81">
        <f t="shared" si="62"/>
        <v>0</v>
      </c>
      <c r="Y157" s="81">
        <f t="shared" si="63"/>
        <v>0</v>
      </c>
      <c r="Z157" s="81">
        <f t="shared" si="64"/>
        <v>0</v>
      </c>
      <c r="AA157" s="79">
        <f>_xlfn.XLOOKUP($B157,'Partie 3'!$D$4:$D$14,'Partie 3'!$J$4:$J$14,"",0)</f>
        <v>0</v>
      </c>
      <c r="AB157" s="79">
        <f>_xlfn.XLOOKUP($B157,'Partie 3'!$E$4:$E$14,'Partie 3'!$J$4:$J$14,"",0)</f>
        <v>0</v>
      </c>
      <c r="AC157" s="79">
        <f>_xlfn.XLOOKUP($B157,'Partie 3'!$H$4:$H$14,'Partie 3'!$K$4:$K$14,"",0)</f>
        <v>0</v>
      </c>
      <c r="AD157" s="79">
        <f>_xlfn.XLOOKUP($B157,'Partie 3'!$I$4:$I$14,'Partie 3'!$K$4:$K$14,"",0)</f>
        <v>0</v>
      </c>
      <c r="AE157" s="79">
        <f>_xlfn.XLOOKUP($B157,'Partie 3'!$D$4:$D$14,'Partie 3'!$K$4:$K$14,"",0)</f>
        <v>0</v>
      </c>
      <c r="AF157" s="79">
        <f>_xlfn.XLOOKUP($B157,'Partie 3'!$E$4:$E$14,'Partie 3'!$K$4:$K$14,"",0)</f>
        <v>0</v>
      </c>
      <c r="AG157" s="79">
        <f>_xlfn.XLOOKUP($B157,'Partie 3'!$H$4:$H$14,'Partie 3'!$J$4:$J$14,"",0)</f>
        <v>0</v>
      </c>
      <c r="AH157" s="79">
        <f>_xlfn.XLOOKUP($B157,'Partie 3'!$I$4:$I$14,'Partie 3'!$K$4:$K$14,"",0)</f>
        <v>0</v>
      </c>
      <c r="AI157" s="79">
        <f t="shared" si="65"/>
        <v>0</v>
      </c>
      <c r="AJ157" s="82">
        <f t="shared" si="66"/>
        <v>0</v>
      </c>
      <c r="AK157" s="82">
        <f t="shared" si="67"/>
        <v>0</v>
      </c>
      <c r="AL157" s="82">
        <f t="shared" si="68"/>
        <v>0</v>
      </c>
      <c r="AM157" s="79">
        <f>_xlfn.XLOOKUP($B157,'Partie 4'!$D$4:$D$14,'Partie 4'!$J$4:$J$14,"",0)</f>
        <v>0</v>
      </c>
      <c r="AN157" s="79">
        <f>_xlfn.XLOOKUP($B157,'Partie 4'!$E$4:$E$14,'Partie 4'!$J$4:$J$14,"",0)</f>
        <v>0</v>
      </c>
      <c r="AO157" s="79">
        <f>_xlfn.XLOOKUP($B157,'Partie 4'!$H$4:$H$14,'Partie 4'!$K$4:$K$14,"",0)</f>
        <v>0</v>
      </c>
      <c r="AP157" s="79">
        <f>_xlfn.XLOOKUP($B157,'Partie 4'!$I$4:$I$14,'Partie 4'!$K$4:$K$14,"",0)</f>
        <v>0</v>
      </c>
      <c r="AQ157" s="79">
        <f>_xlfn.XLOOKUP($B157,'Partie 4'!$D$4:$D$14,'Partie 4'!$K$4:$K$14,"",0)</f>
        <v>0</v>
      </c>
      <c r="AR157" s="79">
        <f>_xlfn.XLOOKUP($B157,'Partie 4'!$E$4:$E$14,'Partie 4'!$K$4:$K$14,"",0)</f>
        <v>0</v>
      </c>
      <c r="AS157" s="79">
        <f>_xlfn.XLOOKUP($B157,'Partie 4'!$H$4:$H$14,'Partie 4'!$J$4:$J$14,"",0)</f>
        <v>0</v>
      </c>
      <c r="AT157" s="79">
        <f>_xlfn.XLOOKUP($B157,'Partie 4'!$I$4:$I$14,'Partie 4'!$J$4:$J$14,"",0)</f>
        <v>0</v>
      </c>
      <c r="AU157" s="79">
        <f t="shared" si="69"/>
        <v>0</v>
      </c>
      <c r="AV157" s="83">
        <f t="shared" si="70"/>
        <v>0</v>
      </c>
      <c r="AW157" s="83">
        <f t="shared" si="71"/>
        <v>0</v>
      </c>
      <c r="AX157" s="83">
        <f t="shared" si="72"/>
        <v>0</v>
      </c>
      <c r="AY157" s="84">
        <f t="shared" si="73"/>
        <v>0</v>
      </c>
      <c r="AZ157" s="79">
        <f t="shared" si="74"/>
        <v>0</v>
      </c>
      <c r="BA157" s="79">
        <f t="shared" si="75"/>
        <v>0</v>
      </c>
    </row>
    <row r="158" spans="2:53" ht="15.75" hidden="1" x14ac:dyDescent="0.2">
      <c r="B158" s="70" t="str">
        <f>IF(ISBLANK(Inscriptions!B154),"",Inscriptions!B154)</f>
        <v/>
      </c>
      <c r="C158" s="79">
        <f>_xlfn.XLOOKUP($B158,'Partie 1'!$D$4:$D$14,'Partie 1'!$J$4:$J$14,"",0)</f>
        <v>0</v>
      </c>
      <c r="D158" s="79">
        <f>_xlfn.XLOOKUP($B158,'Partie 1'!$E$4:$E$14,'Partie 1'!$J$4:$J$14,"",0)</f>
        <v>0</v>
      </c>
      <c r="E158" s="79">
        <f>_xlfn.XLOOKUP($B158,'Partie 1'!$H$4:$H$14,'Partie 1'!$K$4:$K$14,"",0)</f>
        <v>0</v>
      </c>
      <c r="F158" s="79">
        <f>_xlfn.XLOOKUP($B158,'Partie 1'!$I$4:$I$14,'Partie 1'!$K$4:$K$14,"",0)</f>
        <v>0</v>
      </c>
      <c r="G158" s="79">
        <f>_xlfn.XLOOKUP($B158,'Partie 1'!$D$4:$D$14,'Partie 1'!$K$4:$K$14,"",0)</f>
        <v>0</v>
      </c>
      <c r="H158" s="79">
        <f>_xlfn.XLOOKUP($B158,'Partie 1'!$E$4:$E$14,'Partie 1'!$K$4:$K$14,"",0)</f>
        <v>0</v>
      </c>
      <c r="I158" s="79">
        <f>_xlfn.XLOOKUP($B158,'Partie 1'!$H$4:$H$14,'Partie 1'!$J$4:$J$14,"",0)</f>
        <v>0</v>
      </c>
      <c r="J158" s="79">
        <f>_xlfn.XLOOKUP($B158,'Partie 1'!$I$4:$I$14,'Partie 1'!$J$4:$J$14,"",0)</f>
        <v>0</v>
      </c>
      <c r="K158" s="79">
        <f t="shared" si="57"/>
        <v>0</v>
      </c>
      <c r="L158" s="80">
        <f t="shared" si="58"/>
        <v>0</v>
      </c>
      <c r="M158" s="80">
        <f t="shared" si="59"/>
        <v>0</v>
      </c>
      <c r="N158" s="80">
        <f t="shared" si="60"/>
        <v>0</v>
      </c>
      <c r="O158" s="79">
        <f>_xlfn.XLOOKUP($B158,'Partie 2'!$D$4:$D$14,'Partie 2'!$J$4:$J$14,"",0)</f>
        <v>0</v>
      </c>
      <c r="P158" s="79">
        <f>_xlfn.XLOOKUP($B158,'Partie 2'!$E$4:$E$14,'Partie 2'!$J$4:$J$14,"",0)</f>
        <v>0</v>
      </c>
      <c r="Q158" s="79">
        <f>_xlfn.XLOOKUP($B158,'Partie 2'!$H$4:$H$14,'Partie 2'!$K$4:$K$14,"",0)</f>
        <v>0</v>
      </c>
      <c r="R158" s="79">
        <f>_xlfn.XLOOKUP($B158,'Partie 2'!$I$4:$I$14,'Partie 2'!$K$4:$K$14,"",0)</f>
        <v>0</v>
      </c>
      <c r="S158" s="79">
        <f>_xlfn.XLOOKUP($B158,'Partie 2'!$D$4:$D$14,'Partie 2'!$K$4:$K$14,"",0)</f>
        <v>0</v>
      </c>
      <c r="T158" s="79">
        <f>_xlfn.XLOOKUP($B158,'Partie 2'!$E$4:$E$14,'Partie 2'!$K$4:$K$14,"",0)</f>
        <v>0</v>
      </c>
      <c r="U158" s="79">
        <f>_xlfn.XLOOKUP($B158,'Partie 2'!$H$4:$H$14,'Partie 2'!$J$4:$J$14,"",0)</f>
        <v>0</v>
      </c>
      <c r="V158" s="79">
        <f>_xlfn.XLOOKUP($B158,'Partie 2'!$I$4:$I$14,'Partie 2'!$J$4:$J$14,"",0)</f>
        <v>0</v>
      </c>
      <c r="W158" s="79">
        <f t="shared" si="61"/>
        <v>0</v>
      </c>
      <c r="X158" s="81">
        <f t="shared" si="62"/>
        <v>0</v>
      </c>
      <c r="Y158" s="81">
        <f t="shared" si="63"/>
        <v>0</v>
      </c>
      <c r="Z158" s="81">
        <f t="shared" si="64"/>
        <v>0</v>
      </c>
      <c r="AA158" s="79">
        <f>_xlfn.XLOOKUP($B158,'Partie 3'!$D$4:$D$14,'Partie 3'!$J$4:$J$14,"",0)</f>
        <v>0</v>
      </c>
      <c r="AB158" s="79">
        <f>_xlfn.XLOOKUP($B158,'Partie 3'!$E$4:$E$14,'Partie 3'!$J$4:$J$14,"",0)</f>
        <v>0</v>
      </c>
      <c r="AC158" s="79">
        <f>_xlfn.XLOOKUP($B158,'Partie 3'!$H$4:$H$14,'Partie 3'!$K$4:$K$14,"",0)</f>
        <v>0</v>
      </c>
      <c r="AD158" s="79">
        <f>_xlfn.XLOOKUP($B158,'Partie 3'!$I$4:$I$14,'Partie 3'!$K$4:$K$14,"",0)</f>
        <v>0</v>
      </c>
      <c r="AE158" s="79">
        <f>_xlfn.XLOOKUP($B158,'Partie 3'!$D$4:$D$14,'Partie 3'!$K$4:$K$14,"",0)</f>
        <v>0</v>
      </c>
      <c r="AF158" s="79">
        <f>_xlfn.XLOOKUP($B158,'Partie 3'!$E$4:$E$14,'Partie 3'!$K$4:$K$14,"",0)</f>
        <v>0</v>
      </c>
      <c r="AG158" s="79">
        <f>_xlfn.XLOOKUP($B158,'Partie 3'!$H$4:$H$14,'Partie 3'!$J$4:$J$14,"",0)</f>
        <v>0</v>
      </c>
      <c r="AH158" s="79">
        <f>_xlfn.XLOOKUP($B158,'Partie 3'!$I$4:$I$14,'Partie 3'!$K$4:$K$14,"",0)</f>
        <v>0</v>
      </c>
      <c r="AI158" s="79">
        <f t="shared" si="65"/>
        <v>0</v>
      </c>
      <c r="AJ158" s="82">
        <f t="shared" si="66"/>
        <v>0</v>
      </c>
      <c r="AK158" s="82">
        <f t="shared" si="67"/>
        <v>0</v>
      </c>
      <c r="AL158" s="82">
        <f t="shared" si="68"/>
        <v>0</v>
      </c>
      <c r="AM158" s="79">
        <f>_xlfn.XLOOKUP($B158,'Partie 4'!$D$4:$D$14,'Partie 4'!$J$4:$J$14,"",0)</f>
        <v>0</v>
      </c>
      <c r="AN158" s="79">
        <f>_xlfn.XLOOKUP($B158,'Partie 4'!$E$4:$E$14,'Partie 4'!$J$4:$J$14,"",0)</f>
        <v>0</v>
      </c>
      <c r="AO158" s="79">
        <f>_xlfn.XLOOKUP($B158,'Partie 4'!$H$4:$H$14,'Partie 4'!$K$4:$K$14,"",0)</f>
        <v>0</v>
      </c>
      <c r="AP158" s="79">
        <f>_xlfn.XLOOKUP($B158,'Partie 4'!$I$4:$I$14,'Partie 4'!$K$4:$K$14,"",0)</f>
        <v>0</v>
      </c>
      <c r="AQ158" s="79">
        <f>_xlfn.XLOOKUP($B158,'Partie 4'!$D$4:$D$14,'Partie 4'!$K$4:$K$14,"",0)</f>
        <v>0</v>
      </c>
      <c r="AR158" s="79">
        <f>_xlfn.XLOOKUP($B158,'Partie 4'!$E$4:$E$14,'Partie 4'!$K$4:$K$14,"",0)</f>
        <v>0</v>
      </c>
      <c r="AS158" s="79">
        <f>_xlfn.XLOOKUP($B158,'Partie 4'!$H$4:$H$14,'Partie 4'!$J$4:$J$14,"",0)</f>
        <v>0</v>
      </c>
      <c r="AT158" s="79">
        <f>_xlfn.XLOOKUP($B158,'Partie 4'!$I$4:$I$14,'Partie 4'!$J$4:$J$14,"",0)</f>
        <v>0</v>
      </c>
      <c r="AU158" s="79">
        <f t="shared" si="69"/>
        <v>0</v>
      </c>
      <c r="AV158" s="83">
        <f t="shared" si="70"/>
        <v>0</v>
      </c>
      <c r="AW158" s="83">
        <f t="shared" si="71"/>
        <v>0</v>
      </c>
      <c r="AX158" s="83">
        <f t="shared" si="72"/>
        <v>0</v>
      </c>
      <c r="AY158" s="84">
        <f t="shared" si="73"/>
        <v>0</v>
      </c>
      <c r="AZ158" s="79">
        <f t="shared" si="74"/>
        <v>0</v>
      </c>
      <c r="BA158" s="79">
        <f t="shared" si="75"/>
        <v>0</v>
      </c>
    </row>
    <row r="159" spans="2:53" ht="15.75" hidden="1" x14ac:dyDescent="0.2">
      <c r="B159" s="70" t="str">
        <f>IF(ISBLANK(Inscriptions!B155),"",Inscriptions!B155)</f>
        <v/>
      </c>
      <c r="C159" s="79">
        <f>_xlfn.XLOOKUP($B159,'Partie 1'!$D$4:$D$14,'Partie 1'!$J$4:$J$14,"",0)</f>
        <v>0</v>
      </c>
      <c r="D159" s="79">
        <f>_xlfn.XLOOKUP($B159,'Partie 1'!$E$4:$E$14,'Partie 1'!$J$4:$J$14,"",0)</f>
        <v>0</v>
      </c>
      <c r="E159" s="79">
        <f>_xlfn.XLOOKUP($B159,'Partie 1'!$H$4:$H$14,'Partie 1'!$K$4:$K$14,"",0)</f>
        <v>0</v>
      </c>
      <c r="F159" s="79">
        <f>_xlfn.XLOOKUP($B159,'Partie 1'!$I$4:$I$14,'Partie 1'!$K$4:$K$14,"",0)</f>
        <v>0</v>
      </c>
      <c r="G159" s="79">
        <f>_xlfn.XLOOKUP($B159,'Partie 1'!$D$4:$D$14,'Partie 1'!$K$4:$K$14,"",0)</f>
        <v>0</v>
      </c>
      <c r="H159" s="79">
        <f>_xlfn.XLOOKUP($B159,'Partie 1'!$E$4:$E$14,'Partie 1'!$K$4:$K$14,"",0)</f>
        <v>0</v>
      </c>
      <c r="I159" s="79">
        <f>_xlfn.XLOOKUP($B159,'Partie 1'!$H$4:$H$14,'Partie 1'!$J$4:$J$14,"",0)</f>
        <v>0</v>
      </c>
      <c r="J159" s="79">
        <f>_xlfn.XLOOKUP($B159,'Partie 1'!$I$4:$I$14,'Partie 1'!$J$4:$J$14,"",0)</f>
        <v>0</v>
      </c>
      <c r="K159" s="79">
        <f t="shared" si="57"/>
        <v>0</v>
      </c>
      <c r="L159" s="80">
        <f t="shared" si="58"/>
        <v>0</v>
      </c>
      <c r="M159" s="80">
        <f t="shared" si="59"/>
        <v>0</v>
      </c>
      <c r="N159" s="80">
        <f t="shared" si="60"/>
        <v>0</v>
      </c>
      <c r="O159" s="79">
        <f>_xlfn.XLOOKUP($B159,'Partie 2'!$D$4:$D$14,'Partie 2'!$J$4:$J$14,"",0)</f>
        <v>0</v>
      </c>
      <c r="P159" s="79">
        <f>_xlfn.XLOOKUP($B159,'Partie 2'!$E$4:$E$14,'Partie 2'!$J$4:$J$14,"",0)</f>
        <v>0</v>
      </c>
      <c r="Q159" s="79">
        <f>_xlfn.XLOOKUP($B159,'Partie 2'!$H$4:$H$14,'Partie 2'!$K$4:$K$14,"",0)</f>
        <v>0</v>
      </c>
      <c r="R159" s="79">
        <f>_xlfn.XLOOKUP($B159,'Partie 2'!$I$4:$I$14,'Partie 2'!$K$4:$K$14,"",0)</f>
        <v>0</v>
      </c>
      <c r="S159" s="79">
        <f>_xlfn.XLOOKUP($B159,'Partie 2'!$D$4:$D$14,'Partie 2'!$K$4:$K$14,"",0)</f>
        <v>0</v>
      </c>
      <c r="T159" s="79">
        <f>_xlfn.XLOOKUP($B159,'Partie 2'!$E$4:$E$14,'Partie 2'!$K$4:$K$14,"",0)</f>
        <v>0</v>
      </c>
      <c r="U159" s="79">
        <f>_xlfn.XLOOKUP($B159,'Partie 2'!$H$4:$H$14,'Partie 2'!$J$4:$J$14,"",0)</f>
        <v>0</v>
      </c>
      <c r="V159" s="79">
        <f>_xlfn.XLOOKUP($B159,'Partie 2'!$I$4:$I$14,'Partie 2'!$J$4:$J$14,"",0)</f>
        <v>0</v>
      </c>
      <c r="W159" s="79">
        <f t="shared" si="61"/>
        <v>0</v>
      </c>
      <c r="X159" s="81">
        <f t="shared" si="62"/>
        <v>0</v>
      </c>
      <c r="Y159" s="81">
        <f t="shared" si="63"/>
        <v>0</v>
      </c>
      <c r="Z159" s="81">
        <f t="shared" si="64"/>
        <v>0</v>
      </c>
      <c r="AA159" s="79">
        <f>_xlfn.XLOOKUP($B159,'Partie 3'!$D$4:$D$14,'Partie 3'!$J$4:$J$14,"",0)</f>
        <v>0</v>
      </c>
      <c r="AB159" s="79">
        <f>_xlfn.XLOOKUP($B159,'Partie 3'!$E$4:$E$14,'Partie 3'!$J$4:$J$14,"",0)</f>
        <v>0</v>
      </c>
      <c r="AC159" s="79">
        <f>_xlfn.XLOOKUP($B159,'Partie 3'!$H$4:$H$14,'Partie 3'!$K$4:$K$14,"",0)</f>
        <v>0</v>
      </c>
      <c r="AD159" s="79">
        <f>_xlfn.XLOOKUP($B159,'Partie 3'!$I$4:$I$14,'Partie 3'!$K$4:$K$14,"",0)</f>
        <v>0</v>
      </c>
      <c r="AE159" s="79">
        <f>_xlfn.XLOOKUP($B159,'Partie 3'!$D$4:$D$14,'Partie 3'!$K$4:$K$14,"",0)</f>
        <v>0</v>
      </c>
      <c r="AF159" s="79">
        <f>_xlfn.XLOOKUP($B159,'Partie 3'!$E$4:$E$14,'Partie 3'!$K$4:$K$14,"",0)</f>
        <v>0</v>
      </c>
      <c r="AG159" s="79">
        <f>_xlfn.XLOOKUP($B159,'Partie 3'!$H$4:$H$14,'Partie 3'!$J$4:$J$14,"",0)</f>
        <v>0</v>
      </c>
      <c r="AH159" s="79">
        <f>_xlfn.XLOOKUP($B159,'Partie 3'!$I$4:$I$14,'Partie 3'!$K$4:$K$14,"",0)</f>
        <v>0</v>
      </c>
      <c r="AI159" s="79">
        <f t="shared" si="65"/>
        <v>0</v>
      </c>
      <c r="AJ159" s="82">
        <f t="shared" si="66"/>
        <v>0</v>
      </c>
      <c r="AK159" s="82">
        <f t="shared" si="67"/>
        <v>0</v>
      </c>
      <c r="AL159" s="82">
        <f t="shared" si="68"/>
        <v>0</v>
      </c>
      <c r="AM159" s="79">
        <f>_xlfn.XLOOKUP($B159,'Partie 4'!$D$4:$D$14,'Partie 4'!$J$4:$J$14,"",0)</f>
        <v>0</v>
      </c>
      <c r="AN159" s="79">
        <f>_xlfn.XLOOKUP($B159,'Partie 4'!$E$4:$E$14,'Partie 4'!$J$4:$J$14,"",0)</f>
        <v>0</v>
      </c>
      <c r="AO159" s="79">
        <f>_xlfn.XLOOKUP($B159,'Partie 4'!$H$4:$H$14,'Partie 4'!$K$4:$K$14,"",0)</f>
        <v>0</v>
      </c>
      <c r="AP159" s="79">
        <f>_xlfn.XLOOKUP($B159,'Partie 4'!$I$4:$I$14,'Partie 4'!$K$4:$K$14,"",0)</f>
        <v>0</v>
      </c>
      <c r="AQ159" s="79">
        <f>_xlfn.XLOOKUP($B159,'Partie 4'!$D$4:$D$14,'Partie 4'!$K$4:$K$14,"",0)</f>
        <v>0</v>
      </c>
      <c r="AR159" s="79">
        <f>_xlfn.XLOOKUP($B159,'Partie 4'!$E$4:$E$14,'Partie 4'!$K$4:$K$14,"",0)</f>
        <v>0</v>
      </c>
      <c r="AS159" s="79">
        <f>_xlfn.XLOOKUP($B159,'Partie 4'!$H$4:$H$14,'Partie 4'!$J$4:$J$14,"",0)</f>
        <v>0</v>
      </c>
      <c r="AT159" s="79">
        <f>_xlfn.XLOOKUP($B159,'Partie 4'!$I$4:$I$14,'Partie 4'!$J$4:$J$14,"",0)</f>
        <v>0</v>
      </c>
      <c r="AU159" s="79">
        <f t="shared" si="69"/>
        <v>0</v>
      </c>
      <c r="AV159" s="83">
        <f t="shared" si="70"/>
        <v>0</v>
      </c>
      <c r="AW159" s="83">
        <f t="shared" si="71"/>
        <v>0</v>
      </c>
      <c r="AX159" s="83">
        <f t="shared" si="72"/>
        <v>0</v>
      </c>
      <c r="AY159" s="84">
        <f t="shared" si="73"/>
        <v>0</v>
      </c>
      <c r="AZ159" s="79">
        <f t="shared" si="74"/>
        <v>0</v>
      </c>
      <c r="BA159" s="79">
        <f t="shared" si="75"/>
        <v>0</v>
      </c>
    </row>
    <row r="160" spans="2:53" ht="15.75" hidden="1" x14ac:dyDescent="0.2">
      <c r="B160" s="70" t="str">
        <f>IF(ISBLANK(Inscriptions!B156),"",Inscriptions!B156)</f>
        <v/>
      </c>
      <c r="C160" s="79">
        <f>_xlfn.XLOOKUP($B160,'Partie 1'!$D$4:$D$14,'Partie 1'!$J$4:$J$14,"",0)</f>
        <v>0</v>
      </c>
      <c r="D160" s="79">
        <f>_xlfn.XLOOKUP($B160,'Partie 1'!$E$4:$E$14,'Partie 1'!$J$4:$J$14,"",0)</f>
        <v>0</v>
      </c>
      <c r="E160" s="79">
        <f>_xlfn.XLOOKUP($B160,'Partie 1'!$H$4:$H$14,'Partie 1'!$K$4:$K$14,"",0)</f>
        <v>0</v>
      </c>
      <c r="F160" s="79">
        <f>_xlfn.XLOOKUP($B160,'Partie 1'!$I$4:$I$14,'Partie 1'!$K$4:$K$14,"",0)</f>
        <v>0</v>
      </c>
      <c r="G160" s="79">
        <f>_xlfn.XLOOKUP($B160,'Partie 1'!$D$4:$D$14,'Partie 1'!$K$4:$K$14,"",0)</f>
        <v>0</v>
      </c>
      <c r="H160" s="79">
        <f>_xlfn.XLOOKUP($B160,'Partie 1'!$E$4:$E$14,'Partie 1'!$K$4:$K$14,"",0)</f>
        <v>0</v>
      </c>
      <c r="I160" s="79">
        <f>_xlfn.XLOOKUP($B160,'Partie 1'!$H$4:$H$14,'Partie 1'!$J$4:$J$14,"",0)</f>
        <v>0</v>
      </c>
      <c r="J160" s="79">
        <f>_xlfn.XLOOKUP($B160,'Partie 1'!$I$4:$I$14,'Partie 1'!$J$4:$J$14,"",0)</f>
        <v>0</v>
      </c>
      <c r="K160" s="79">
        <f t="shared" si="57"/>
        <v>0</v>
      </c>
      <c r="L160" s="80">
        <f t="shared" si="58"/>
        <v>0</v>
      </c>
      <c r="M160" s="80">
        <f t="shared" si="59"/>
        <v>0</v>
      </c>
      <c r="N160" s="80">
        <f t="shared" si="60"/>
        <v>0</v>
      </c>
      <c r="O160" s="79">
        <f>_xlfn.XLOOKUP($B160,'Partie 2'!$D$4:$D$14,'Partie 2'!$J$4:$J$14,"",0)</f>
        <v>0</v>
      </c>
      <c r="P160" s="79">
        <f>_xlfn.XLOOKUP($B160,'Partie 2'!$E$4:$E$14,'Partie 2'!$J$4:$J$14,"",0)</f>
        <v>0</v>
      </c>
      <c r="Q160" s="79">
        <f>_xlfn.XLOOKUP($B160,'Partie 2'!$H$4:$H$14,'Partie 2'!$K$4:$K$14,"",0)</f>
        <v>0</v>
      </c>
      <c r="R160" s="79">
        <f>_xlfn.XLOOKUP($B160,'Partie 2'!$I$4:$I$14,'Partie 2'!$K$4:$K$14,"",0)</f>
        <v>0</v>
      </c>
      <c r="S160" s="79">
        <f>_xlfn.XLOOKUP($B160,'Partie 2'!$D$4:$D$14,'Partie 2'!$K$4:$K$14,"",0)</f>
        <v>0</v>
      </c>
      <c r="T160" s="79">
        <f>_xlfn.XLOOKUP($B160,'Partie 2'!$E$4:$E$14,'Partie 2'!$K$4:$K$14,"",0)</f>
        <v>0</v>
      </c>
      <c r="U160" s="79">
        <f>_xlfn.XLOOKUP($B160,'Partie 2'!$H$4:$H$14,'Partie 2'!$J$4:$J$14,"",0)</f>
        <v>0</v>
      </c>
      <c r="V160" s="79">
        <f>_xlfn.XLOOKUP($B160,'Partie 2'!$I$4:$I$14,'Partie 2'!$J$4:$J$14,"",0)</f>
        <v>0</v>
      </c>
      <c r="W160" s="79">
        <f t="shared" si="61"/>
        <v>0</v>
      </c>
      <c r="X160" s="81">
        <f t="shared" si="62"/>
        <v>0</v>
      </c>
      <c r="Y160" s="81">
        <f t="shared" si="63"/>
        <v>0</v>
      </c>
      <c r="Z160" s="81">
        <f t="shared" si="64"/>
        <v>0</v>
      </c>
      <c r="AA160" s="79">
        <f>_xlfn.XLOOKUP($B160,'Partie 3'!$D$4:$D$14,'Partie 3'!$J$4:$J$14,"",0)</f>
        <v>0</v>
      </c>
      <c r="AB160" s="79">
        <f>_xlfn.XLOOKUP($B160,'Partie 3'!$E$4:$E$14,'Partie 3'!$J$4:$J$14,"",0)</f>
        <v>0</v>
      </c>
      <c r="AC160" s="79">
        <f>_xlfn.XLOOKUP($B160,'Partie 3'!$H$4:$H$14,'Partie 3'!$K$4:$K$14,"",0)</f>
        <v>0</v>
      </c>
      <c r="AD160" s="79">
        <f>_xlfn.XLOOKUP($B160,'Partie 3'!$I$4:$I$14,'Partie 3'!$K$4:$K$14,"",0)</f>
        <v>0</v>
      </c>
      <c r="AE160" s="79">
        <f>_xlfn.XLOOKUP($B160,'Partie 3'!$D$4:$D$14,'Partie 3'!$K$4:$K$14,"",0)</f>
        <v>0</v>
      </c>
      <c r="AF160" s="79">
        <f>_xlfn.XLOOKUP($B160,'Partie 3'!$E$4:$E$14,'Partie 3'!$K$4:$K$14,"",0)</f>
        <v>0</v>
      </c>
      <c r="AG160" s="79">
        <f>_xlfn.XLOOKUP($B160,'Partie 3'!$H$4:$H$14,'Partie 3'!$J$4:$J$14,"",0)</f>
        <v>0</v>
      </c>
      <c r="AH160" s="79">
        <f>_xlfn.XLOOKUP($B160,'Partie 3'!$I$4:$I$14,'Partie 3'!$K$4:$K$14,"",0)</f>
        <v>0</v>
      </c>
      <c r="AI160" s="79">
        <f t="shared" si="65"/>
        <v>0</v>
      </c>
      <c r="AJ160" s="82">
        <f t="shared" si="66"/>
        <v>0</v>
      </c>
      <c r="AK160" s="82">
        <f t="shared" si="67"/>
        <v>0</v>
      </c>
      <c r="AL160" s="82">
        <f t="shared" si="68"/>
        <v>0</v>
      </c>
      <c r="AM160" s="79">
        <f>_xlfn.XLOOKUP($B160,'Partie 4'!$D$4:$D$14,'Partie 4'!$J$4:$J$14,"",0)</f>
        <v>0</v>
      </c>
      <c r="AN160" s="79">
        <f>_xlfn.XLOOKUP($B160,'Partie 4'!$E$4:$E$14,'Partie 4'!$J$4:$J$14,"",0)</f>
        <v>0</v>
      </c>
      <c r="AO160" s="79">
        <f>_xlfn.XLOOKUP($B160,'Partie 4'!$H$4:$H$14,'Partie 4'!$K$4:$K$14,"",0)</f>
        <v>0</v>
      </c>
      <c r="AP160" s="79">
        <f>_xlfn.XLOOKUP($B160,'Partie 4'!$I$4:$I$14,'Partie 4'!$K$4:$K$14,"",0)</f>
        <v>0</v>
      </c>
      <c r="AQ160" s="79">
        <f>_xlfn.XLOOKUP($B160,'Partie 4'!$D$4:$D$14,'Partie 4'!$K$4:$K$14,"",0)</f>
        <v>0</v>
      </c>
      <c r="AR160" s="79">
        <f>_xlfn.XLOOKUP($B160,'Partie 4'!$E$4:$E$14,'Partie 4'!$K$4:$K$14,"",0)</f>
        <v>0</v>
      </c>
      <c r="AS160" s="79">
        <f>_xlfn.XLOOKUP($B160,'Partie 4'!$H$4:$H$14,'Partie 4'!$J$4:$J$14,"",0)</f>
        <v>0</v>
      </c>
      <c r="AT160" s="79">
        <f>_xlfn.XLOOKUP($B160,'Partie 4'!$I$4:$I$14,'Partie 4'!$J$4:$J$14,"",0)</f>
        <v>0</v>
      </c>
      <c r="AU160" s="79">
        <f t="shared" si="69"/>
        <v>0</v>
      </c>
      <c r="AV160" s="83">
        <f t="shared" si="70"/>
        <v>0</v>
      </c>
      <c r="AW160" s="83">
        <f t="shared" si="71"/>
        <v>0</v>
      </c>
      <c r="AX160" s="83">
        <f t="shared" si="72"/>
        <v>0</v>
      </c>
      <c r="AY160" s="84">
        <f t="shared" si="73"/>
        <v>0</v>
      </c>
      <c r="AZ160" s="79">
        <f t="shared" si="74"/>
        <v>0</v>
      </c>
      <c r="BA160" s="79">
        <f t="shared" si="75"/>
        <v>0</v>
      </c>
    </row>
    <row r="161" spans="2:53" ht="15.75" hidden="1" x14ac:dyDescent="0.2">
      <c r="B161" s="70" t="str">
        <f>IF(ISBLANK(Inscriptions!B157),"",Inscriptions!B157)</f>
        <v/>
      </c>
      <c r="C161" s="79">
        <f>_xlfn.XLOOKUP($B161,'Partie 1'!$D$4:$D$14,'Partie 1'!$J$4:$J$14,"",0)</f>
        <v>0</v>
      </c>
      <c r="D161" s="79">
        <f>_xlfn.XLOOKUP($B161,'Partie 1'!$E$4:$E$14,'Partie 1'!$J$4:$J$14,"",0)</f>
        <v>0</v>
      </c>
      <c r="E161" s="79">
        <f>_xlfn.XLOOKUP($B161,'Partie 1'!$H$4:$H$14,'Partie 1'!$K$4:$K$14,"",0)</f>
        <v>0</v>
      </c>
      <c r="F161" s="79">
        <f>_xlfn.XLOOKUP($B161,'Partie 1'!$I$4:$I$14,'Partie 1'!$K$4:$K$14,"",0)</f>
        <v>0</v>
      </c>
      <c r="G161" s="79">
        <f>_xlfn.XLOOKUP($B161,'Partie 1'!$D$4:$D$14,'Partie 1'!$K$4:$K$14,"",0)</f>
        <v>0</v>
      </c>
      <c r="H161" s="79">
        <f>_xlfn.XLOOKUP($B161,'Partie 1'!$E$4:$E$14,'Partie 1'!$K$4:$K$14,"",0)</f>
        <v>0</v>
      </c>
      <c r="I161" s="79">
        <f>_xlfn.XLOOKUP($B161,'Partie 1'!$H$4:$H$14,'Partie 1'!$J$4:$J$14,"",0)</f>
        <v>0</v>
      </c>
      <c r="J161" s="79">
        <f>_xlfn.XLOOKUP($B161,'Partie 1'!$I$4:$I$14,'Partie 1'!$J$4:$J$14,"",0)</f>
        <v>0</v>
      </c>
      <c r="K161" s="79">
        <f t="shared" si="57"/>
        <v>0</v>
      </c>
      <c r="L161" s="80">
        <f t="shared" si="58"/>
        <v>0</v>
      </c>
      <c r="M161" s="80">
        <f t="shared" si="59"/>
        <v>0</v>
      </c>
      <c r="N161" s="80">
        <f t="shared" si="60"/>
        <v>0</v>
      </c>
      <c r="O161" s="79">
        <f>_xlfn.XLOOKUP($B161,'Partie 2'!$D$4:$D$14,'Partie 2'!$J$4:$J$14,"",0)</f>
        <v>0</v>
      </c>
      <c r="P161" s="79">
        <f>_xlfn.XLOOKUP($B161,'Partie 2'!$E$4:$E$14,'Partie 2'!$J$4:$J$14,"",0)</f>
        <v>0</v>
      </c>
      <c r="Q161" s="79">
        <f>_xlfn.XLOOKUP($B161,'Partie 2'!$H$4:$H$14,'Partie 2'!$K$4:$K$14,"",0)</f>
        <v>0</v>
      </c>
      <c r="R161" s="79">
        <f>_xlfn.XLOOKUP($B161,'Partie 2'!$I$4:$I$14,'Partie 2'!$K$4:$K$14,"",0)</f>
        <v>0</v>
      </c>
      <c r="S161" s="79">
        <f>_xlfn.XLOOKUP($B161,'Partie 2'!$D$4:$D$14,'Partie 2'!$K$4:$K$14,"",0)</f>
        <v>0</v>
      </c>
      <c r="T161" s="79">
        <f>_xlfn.XLOOKUP($B161,'Partie 2'!$E$4:$E$14,'Partie 2'!$K$4:$K$14,"",0)</f>
        <v>0</v>
      </c>
      <c r="U161" s="79">
        <f>_xlfn.XLOOKUP($B161,'Partie 2'!$H$4:$H$14,'Partie 2'!$J$4:$J$14,"",0)</f>
        <v>0</v>
      </c>
      <c r="V161" s="79">
        <f>_xlfn.XLOOKUP($B161,'Partie 2'!$I$4:$I$14,'Partie 2'!$J$4:$J$14,"",0)</f>
        <v>0</v>
      </c>
      <c r="W161" s="79">
        <f t="shared" si="61"/>
        <v>0</v>
      </c>
      <c r="X161" s="81">
        <f t="shared" si="62"/>
        <v>0</v>
      </c>
      <c r="Y161" s="81">
        <f t="shared" si="63"/>
        <v>0</v>
      </c>
      <c r="Z161" s="81">
        <f t="shared" si="64"/>
        <v>0</v>
      </c>
      <c r="AA161" s="79">
        <f>_xlfn.XLOOKUP($B161,'Partie 3'!$D$4:$D$14,'Partie 3'!$J$4:$J$14,"",0)</f>
        <v>0</v>
      </c>
      <c r="AB161" s="79">
        <f>_xlfn.XLOOKUP($B161,'Partie 3'!$E$4:$E$14,'Partie 3'!$J$4:$J$14,"",0)</f>
        <v>0</v>
      </c>
      <c r="AC161" s="79">
        <f>_xlfn.XLOOKUP($B161,'Partie 3'!$H$4:$H$14,'Partie 3'!$K$4:$K$14,"",0)</f>
        <v>0</v>
      </c>
      <c r="AD161" s="79">
        <f>_xlfn.XLOOKUP($B161,'Partie 3'!$I$4:$I$14,'Partie 3'!$K$4:$K$14,"",0)</f>
        <v>0</v>
      </c>
      <c r="AE161" s="79">
        <f>_xlfn.XLOOKUP($B161,'Partie 3'!$D$4:$D$14,'Partie 3'!$K$4:$K$14,"",0)</f>
        <v>0</v>
      </c>
      <c r="AF161" s="79">
        <f>_xlfn.XLOOKUP($B161,'Partie 3'!$E$4:$E$14,'Partie 3'!$K$4:$K$14,"",0)</f>
        <v>0</v>
      </c>
      <c r="AG161" s="79">
        <f>_xlfn.XLOOKUP($B161,'Partie 3'!$H$4:$H$14,'Partie 3'!$J$4:$J$14,"",0)</f>
        <v>0</v>
      </c>
      <c r="AH161" s="79">
        <f>_xlfn.XLOOKUP($B161,'Partie 3'!$I$4:$I$14,'Partie 3'!$K$4:$K$14,"",0)</f>
        <v>0</v>
      </c>
      <c r="AI161" s="79">
        <f t="shared" si="65"/>
        <v>0</v>
      </c>
      <c r="AJ161" s="82">
        <f t="shared" si="66"/>
        <v>0</v>
      </c>
      <c r="AK161" s="82">
        <f t="shared" si="67"/>
        <v>0</v>
      </c>
      <c r="AL161" s="82">
        <f t="shared" si="68"/>
        <v>0</v>
      </c>
      <c r="AM161" s="79">
        <f>_xlfn.XLOOKUP($B161,'Partie 4'!$D$4:$D$14,'Partie 4'!$J$4:$J$14,"",0)</f>
        <v>0</v>
      </c>
      <c r="AN161" s="79">
        <f>_xlfn.XLOOKUP($B161,'Partie 4'!$E$4:$E$14,'Partie 4'!$J$4:$J$14,"",0)</f>
        <v>0</v>
      </c>
      <c r="AO161" s="79">
        <f>_xlfn.XLOOKUP($B161,'Partie 4'!$H$4:$H$14,'Partie 4'!$K$4:$K$14,"",0)</f>
        <v>0</v>
      </c>
      <c r="AP161" s="79">
        <f>_xlfn.XLOOKUP($B161,'Partie 4'!$I$4:$I$14,'Partie 4'!$K$4:$K$14,"",0)</f>
        <v>0</v>
      </c>
      <c r="AQ161" s="79">
        <f>_xlfn.XLOOKUP($B161,'Partie 4'!$D$4:$D$14,'Partie 4'!$K$4:$K$14,"",0)</f>
        <v>0</v>
      </c>
      <c r="AR161" s="79">
        <f>_xlfn.XLOOKUP($B161,'Partie 4'!$E$4:$E$14,'Partie 4'!$K$4:$K$14,"",0)</f>
        <v>0</v>
      </c>
      <c r="AS161" s="79">
        <f>_xlfn.XLOOKUP($B161,'Partie 4'!$H$4:$H$14,'Partie 4'!$J$4:$J$14,"",0)</f>
        <v>0</v>
      </c>
      <c r="AT161" s="79">
        <f>_xlfn.XLOOKUP($B161,'Partie 4'!$I$4:$I$14,'Partie 4'!$J$4:$J$14,"",0)</f>
        <v>0</v>
      </c>
      <c r="AU161" s="79">
        <f t="shared" si="69"/>
        <v>0</v>
      </c>
      <c r="AV161" s="83">
        <f t="shared" si="70"/>
        <v>0</v>
      </c>
      <c r="AW161" s="83">
        <f t="shared" si="71"/>
        <v>0</v>
      </c>
      <c r="AX161" s="83">
        <f t="shared" si="72"/>
        <v>0</v>
      </c>
      <c r="AY161" s="84">
        <f t="shared" si="73"/>
        <v>0</v>
      </c>
      <c r="AZ161" s="79">
        <f t="shared" si="74"/>
        <v>0</v>
      </c>
      <c r="BA161" s="79">
        <f t="shared" si="75"/>
        <v>0</v>
      </c>
    </row>
    <row r="162" spans="2:53" ht="15.75" hidden="1" x14ac:dyDescent="0.2">
      <c r="B162" s="70" t="str">
        <f>IF(ISBLANK(Inscriptions!B158),"",Inscriptions!B158)</f>
        <v/>
      </c>
      <c r="C162" s="79">
        <f>_xlfn.XLOOKUP($B162,'Partie 1'!$D$4:$D$14,'Partie 1'!$J$4:$J$14,"",0)</f>
        <v>0</v>
      </c>
      <c r="D162" s="79">
        <f>_xlfn.XLOOKUP($B162,'Partie 1'!$E$4:$E$14,'Partie 1'!$J$4:$J$14,"",0)</f>
        <v>0</v>
      </c>
      <c r="E162" s="79">
        <f>_xlfn.XLOOKUP($B162,'Partie 1'!$H$4:$H$14,'Partie 1'!$K$4:$K$14,"",0)</f>
        <v>0</v>
      </c>
      <c r="F162" s="79">
        <f>_xlfn.XLOOKUP($B162,'Partie 1'!$I$4:$I$14,'Partie 1'!$K$4:$K$14,"",0)</f>
        <v>0</v>
      </c>
      <c r="G162" s="79">
        <f>_xlfn.XLOOKUP($B162,'Partie 1'!$D$4:$D$14,'Partie 1'!$K$4:$K$14,"",0)</f>
        <v>0</v>
      </c>
      <c r="H162" s="79">
        <f>_xlfn.XLOOKUP($B162,'Partie 1'!$E$4:$E$14,'Partie 1'!$K$4:$K$14,"",0)</f>
        <v>0</v>
      </c>
      <c r="I162" s="79">
        <f>_xlfn.XLOOKUP($B162,'Partie 1'!$H$4:$H$14,'Partie 1'!$J$4:$J$14,"",0)</f>
        <v>0</v>
      </c>
      <c r="J162" s="79">
        <f>_xlfn.XLOOKUP($B162,'Partie 1'!$I$4:$I$14,'Partie 1'!$J$4:$J$14,"",0)</f>
        <v>0</v>
      </c>
      <c r="K162" s="79">
        <f t="shared" si="57"/>
        <v>0</v>
      </c>
      <c r="L162" s="80">
        <f t="shared" si="58"/>
        <v>0</v>
      </c>
      <c r="M162" s="80">
        <f t="shared" si="59"/>
        <v>0</v>
      </c>
      <c r="N162" s="80">
        <f t="shared" si="60"/>
        <v>0</v>
      </c>
      <c r="O162" s="79">
        <f>_xlfn.XLOOKUP($B162,'Partie 2'!$D$4:$D$14,'Partie 2'!$J$4:$J$14,"",0)</f>
        <v>0</v>
      </c>
      <c r="P162" s="79">
        <f>_xlfn.XLOOKUP($B162,'Partie 2'!$E$4:$E$14,'Partie 2'!$J$4:$J$14,"",0)</f>
        <v>0</v>
      </c>
      <c r="Q162" s="79">
        <f>_xlfn.XLOOKUP($B162,'Partie 2'!$H$4:$H$14,'Partie 2'!$K$4:$K$14,"",0)</f>
        <v>0</v>
      </c>
      <c r="R162" s="79">
        <f>_xlfn.XLOOKUP($B162,'Partie 2'!$I$4:$I$14,'Partie 2'!$K$4:$K$14,"",0)</f>
        <v>0</v>
      </c>
      <c r="S162" s="79">
        <f>_xlfn.XLOOKUP($B162,'Partie 2'!$D$4:$D$14,'Partie 2'!$K$4:$K$14,"",0)</f>
        <v>0</v>
      </c>
      <c r="T162" s="79">
        <f>_xlfn.XLOOKUP($B162,'Partie 2'!$E$4:$E$14,'Partie 2'!$K$4:$K$14,"",0)</f>
        <v>0</v>
      </c>
      <c r="U162" s="79">
        <f>_xlfn.XLOOKUP($B162,'Partie 2'!$H$4:$H$14,'Partie 2'!$J$4:$J$14,"",0)</f>
        <v>0</v>
      </c>
      <c r="V162" s="79">
        <f>_xlfn.XLOOKUP($B162,'Partie 2'!$I$4:$I$14,'Partie 2'!$J$4:$J$14,"",0)</f>
        <v>0</v>
      </c>
      <c r="W162" s="79">
        <f t="shared" si="61"/>
        <v>0</v>
      </c>
      <c r="X162" s="81">
        <f t="shared" si="62"/>
        <v>0</v>
      </c>
      <c r="Y162" s="81">
        <f t="shared" si="63"/>
        <v>0</v>
      </c>
      <c r="Z162" s="81">
        <f t="shared" si="64"/>
        <v>0</v>
      </c>
      <c r="AA162" s="79">
        <f>_xlfn.XLOOKUP($B162,'Partie 3'!$D$4:$D$14,'Partie 3'!$J$4:$J$14,"",0)</f>
        <v>0</v>
      </c>
      <c r="AB162" s="79">
        <f>_xlfn.XLOOKUP($B162,'Partie 3'!$E$4:$E$14,'Partie 3'!$J$4:$J$14,"",0)</f>
        <v>0</v>
      </c>
      <c r="AC162" s="79">
        <f>_xlfn.XLOOKUP($B162,'Partie 3'!$H$4:$H$14,'Partie 3'!$K$4:$K$14,"",0)</f>
        <v>0</v>
      </c>
      <c r="AD162" s="79">
        <f>_xlfn.XLOOKUP($B162,'Partie 3'!$I$4:$I$14,'Partie 3'!$K$4:$K$14,"",0)</f>
        <v>0</v>
      </c>
      <c r="AE162" s="79">
        <f>_xlfn.XLOOKUP($B162,'Partie 3'!$D$4:$D$14,'Partie 3'!$K$4:$K$14,"",0)</f>
        <v>0</v>
      </c>
      <c r="AF162" s="79">
        <f>_xlfn.XLOOKUP($B162,'Partie 3'!$E$4:$E$14,'Partie 3'!$K$4:$K$14,"",0)</f>
        <v>0</v>
      </c>
      <c r="AG162" s="79">
        <f>_xlfn.XLOOKUP($B162,'Partie 3'!$H$4:$H$14,'Partie 3'!$J$4:$J$14,"",0)</f>
        <v>0</v>
      </c>
      <c r="AH162" s="79">
        <f>_xlfn.XLOOKUP($B162,'Partie 3'!$I$4:$I$14,'Partie 3'!$K$4:$K$14,"",0)</f>
        <v>0</v>
      </c>
      <c r="AI162" s="79">
        <f t="shared" si="65"/>
        <v>0</v>
      </c>
      <c r="AJ162" s="82">
        <f t="shared" si="66"/>
        <v>0</v>
      </c>
      <c r="AK162" s="82">
        <f t="shared" si="67"/>
        <v>0</v>
      </c>
      <c r="AL162" s="82">
        <f t="shared" si="68"/>
        <v>0</v>
      </c>
      <c r="AM162" s="79">
        <f>_xlfn.XLOOKUP($B162,'Partie 4'!$D$4:$D$14,'Partie 4'!$J$4:$J$14,"",0)</f>
        <v>0</v>
      </c>
      <c r="AN162" s="79">
        <f>_xlfn.XLOOKUP($B162,'Partie 4'!$E$4:$E$14,'Partie 4'!$J$4:$J$14,"",0)</f>
        <v>0</v>
      </c>
      <c r="AO162" s="79">
        <f>_xlfn.XLOOKUP($B162,'Partie 4'!$H$4:$H$14,'Partie 4'!$K$4:$K$14,"",0)</f>
        <v>0</v>
      </c>
      <c r="AP162" s="79">
        <f>_xlfn.XLOOKUP($B162,'Partie 4'!$I$4:$I$14,'Partie 4'!$K$4:$K$14,"",0)</f>
        <v>0</v>
      </c>
      <c r="AQ162" s="79">
        <f>_xlfn.XLOOKUP($B162,'Partie 4'!$D$4:$D$14,'Partie 4'!$K$4:$K$14,"",0)</f>
        <v>0</v>
      </c>
      <c r="AR162" s="79">
        <f>_xlfn.XLOOKUP($B162,'Partie 4'!$E$4:$E$14,'Partie 4'!$K$4:$K$14,"",0)</f>
        <v>0</v>
      </c>
      <c r="AS162" s="79">
        <f>_xlfn.XLOOKUP($B162,'Partie 4'!$H$4:$H$14,'Partie 4'!$J$4:$J$14,"",0)</f>
        <v>0</v>
      </c>
      <c r="AT162" s="79">
        <f>_xlfn.XLOOKUP($B162,'Partie 4'!$I$4:$I$14,'Partie 4'!$J$4:$J$14,"",0)</f>
        <v>0</v>
      </c>
      <c r="AU162" s="79">
        <f t="shared" si="69"/>
        <v>0</v>
      </c>
      <c r="AV162" s="83">
        <f t="shared" si="70"/>
        <v>0</v>
      </c>
      <c r="AW162" s="83">
        <f t="shared" si="71"/>
        <v>0</v>
      </c>
      <c r="AX162" s="83">
        <f t="shared" si="72"/>
        <v>0</v>
      </c>
      <c r="AY162" s="84">
        <f t="shared" si="73"/>
        <v>0</v>
      </c>
      <c r="AZ162" s="79">
        <f t="shared" si="74"/>
        <v>0</v>
      </c>
      <c r="BA162" s="79">
        <f t="shared" si="75"/>
        <v>0</v>
      </c>
    </row>
    <row r="163" spans="2:53" ht="15.75" hidden="1" x14ac:dyDescent="0.2">
      <c r="B163" s="70" t="str">
        <f>IF(ISBLANK(Inscriptions!B159),"",Inscriptions!B159)</f>
        <v/>
      </c>
      <c r="C163" s="79">
        <f>_xlfn.XLOOKUP($B163,'Partie 1'!$D$4:$D$14,'Partie 1'!$J$4:$J$14,"",0)</f>
        <v>0</v>
      </c>
      <c r="D163" s="79">
        <f>_xlfn.XLOOKUP($B163,'Partie 1'!$E$4:$E$14,'Partie 1'!$J$4:$J$14,"",0)</f>
        <v>0</v>
      </c>
      <c r="E163" s="79">
        <f>_xlfn.XLOOKUP($B163,'Partie 1'!$H$4:$H$14,'Partie 1'!$K$4:$K$14,"",0)</f>
        <v>0</v>
      </c>
      <c r="F163" s="79">
        <f>_xlfn.XLOOKUP($B163,'Partie 1'!$I$4:$I$14,'Partie 1'!$K$4:$K$14,"",0)</f>
        <v>0</v>
      </c>
      <c r="G163" s="79">
        <f>_xlfn.XLOOKUP($B163,'Partie 1'!$D$4:$D$14,'Partie 1'!$K$4:$K$14,"",0)</f>
        <v>0</v>
      </c>
      <c r="H163" s="79">
        <f>_xlfn.XLOOKUP($B163,'Partie 1'!$E$4:$E$14,'Partie 1'!$K$4:$K$14,"",0)</f>
        <v>0</v>
      </c>
      <c r="I163" s="79">
        <f>_xlfn.XLOOKUP($B163,'Partie 1'!$H$4:$H$14,'Partie 1'!$J$4:$J$14,"",0)</f>
        <v>0</v>
      </c>
      <c r="J163" s="79">
        <f>_xlfn.XLOOKUP($B163,'Partie 1'!$I$4:$I$14,'Partie 1'!$J$4:$J$14,"",0)</f>
        <v>0</v>
      </c>
      <c r="K163" s="79">
        <f t="shared" si="57"/>
        <v>0</v>
      </c>
      <c r="L163" s="80">
        <f t="shared" si="58"/>
        <v>0</v>
      </c>
      <c r="M163" s="80">
        <f t="shared" si="59"/>
        <v>0</v>
      </c>
      <c r="N163" s="80">
        <f t="shared" si="60"/>
        <v>0</v>
      </c>
      <c r="O163" s="79">
        <f>_xlfn.XLOOKUP($B163,'Partie 2'!$D$4:$D$14,'Partie 2'!$J$4:$J$14,"",0)</f>
        <v>0</v>
      </c>
      <c r="P163" s="79">
        <f>_xlfn.XLOOKUP($B163,'Partie 2'!$E$4:$E$14,'Partie 2'!$J$4:$J$14,"",0)</f>
        <v>0</v>
      </c>
      <c r="Q163" s="79">
        <f>_xlfn.XLOOKUP($B163,'Partie 2'!$H$4:$H$14,'Partie 2'!$K$4:$K$14,"",0)</f>
        <v>0</v>
      </c>
      <c r="R163" s="79">
        <f>_xlfn.XLOOKUP($B163,'Partie 2'!$I$4:$I$14,'Partie 2'!$K$4:$K$14,"",0)</f>
        <v>0</v>
      </c>
      <c r="S163" s="79">
        <f>_xlfn.XLOOKUP($B163,'Partie 2'!$D$4:$D$14,'Partie 2'!$K$4:$K$14,"",0)</f>
        <v>0</v>
      </c>
      <c r="T163" s="79">
        <f>_xlfn.XLOOKUP($B163,'Partie 2'!$E$4:$E$14,'Partie 2'!$K$4:$K$14,"",0)</f>
        <v>0</v>
      </c>
      <c r="U163" s="79">
        <f>_xlfn.XLOOKUP($B163,'Partie 2'!$H$4:$H$14,'Partie 2'!$J$4:$J$14,"",0)</f>
        <v>0</v>
      </c>
      <c r="V163" s="79">
        <f>_xlfn.XLOOKUP($B163,'Partie 2'!$I$4:$I$14,'Partie 2'!$J$4:$J$14,"",0)</f>
        <v>0</v>
      </c>
      <c r="W163" s="79">
        <f t="shared" si="61"/>
        <v>0</v>
      </c>
      <c r="X163" s="81">
        <f t="shared" si="62"/>
        <v>0</v>
      </c>
      <c r="Y163" s="81">
        <f t="shared" si="63"/>
        <v>0</v>
      </c>
      <c r="Z163" s="81">
        <f t="shared" si="64"/>
        <v>0</v>
      </c>
      <c r="AA163" s="79">
        <f>_xlfn.XLOOKUP($B163,'Partie 3'!$D$4:$D$14,'Partie 3'!$J$4:$J$14,"",0)</f>
        <v>0</v>
      </c>
      <c r="AB163" s="79">
        <f>_xlfn.XLOOKUP($B163,'Partie 3'!$E$4:$E$14,'Partie 3'!$J$4:$J$14,"",0)</f>
        <v>0</v>
      </c>
      <c r="AC163" s="79">
        <f>_xlfn.XLOOKUP($B163,'Partie 3'!$H$4:$H$14,'Partie 3'!$K$4:$K$14,"",0)</f>
        <v>0</v>
      </c>
      <c r="AD163" s="79">
        <f>_xlfn.XLOOKUP($B163,'Partie 3'!$I$4:$I$14,'Partie 3'!$K$4:$K$14,"",0)</f>
        <v>0</v>
      </c>
      <c r="AE163" s="79">
        <f>_xlfn.XLOOKUP($B163,'Partie 3'!$D$4:$D$14,'Partie 3'!$K$4:$K$14,"",0)</f>
        <v>0</v>
      </c>
      <c r="AF163" s="79">
        <f>_xlfn.XLOOKUP($B163,'Partie 3'!$E$4:$E$14,'Partie 3'!$K$4:$K$14,"",0)</f>
        <v>0</v>
      </c>
      <c r="AG163" s="79">
        <f>_xlfn.XLOOKUP($B163,'Partie 3'!$H$4:$H$14,'Partie 3'!$J$4:$J$14,"",0)</f>
        <v>0</v>
      </c>
      <c r="AH163" s="79">
        <f>_xlfn.XLOOKUP($B163,'Partie 3'!$I$4:$I$14,'Partie 3'!$K$4:$K$14,"",0)</f>
        <v>0</v>
      </c>
      <c r="AI163" s="79">
        <f t="shared" si="65"/>
        <v>0</v>
      </c>
      <c r="AJ163" s="82">
        <f t="shared" si="66"/>
        <v>0</v>
      </c>
      <c r="AK163" s="82">
        <f t="shared" si="67"/>
        <v>0</v>
      </c>
      <c r="AL163" s="82">
        <f t="shared" si="68"/>
        <v>0</v>
      </c>
      <c r="AM163" s="79">
        <f>_xlfn.XLOOKUP($B163,'Partie 4'!$D$4:$D$14,'Partie 4'!$J$4:$J$14,"",0)</f>
        <v>0</v>
      </c>
      <c r="AN163" s="79">
        <f>_xlfn.XLOOKUP($B163,'Partie 4'!$E$4:$E$14,'Partie 4'!$J$4:$J$14,"",0)</f>
        <v>0</v>
      </c>
      <c r="AO163" s="79">
        <f>_xlfn.XLOOKUP($B163,'Partie 4'!$H$4:$H$14,'Partie 4'!$K$4:$K$14,"",0)</f>
        <v>0</v>
      </c>
      <c r="AP163" s="79">
        <f>_xlfn.XLOOKUP($B163,'Partie 4'!$I$4:$I$14,'Partie 4'!$K$4:$K$14,"",0)</f>
        <v>0</v>
      </c>
      <c r="AQ163" s="79">
        <f>_xlfn.XLOOKUP($B163,'Partie 4'!$D$4:$D$14,'Partie 4'!$K$4:$K$14,"",0)</f>
        <v>0</v>
      </c>
      <c r="AR163" s="79">
        <f>_xlfn.XLOOKUP($B163,'Partie 4'!$E$4:$E$14,'Partie 4'!$K$4:$K$14,"",0)</f>
        <v>0</v>
      </c>
      <c r="AS163" s="79">
        <f>_xlfn.XLOOKUP($B163,'Partie 4'!$H$4:$H$14,'Partie 4'!$J$4:$J$14,"",0)</f>
        <v>0</v>
      </c>
      <c r="AT163" s="79">
        <f>_xlfn.XLOOKUP($B163,'Partie 4'!$I$4:$I$14,'Partie 4'!$J$4:$J$14,"",0)</f>
        <v>0</v>
      </c>
      <c r="AU163" s="79">
        <f t="shared" si="69"/>
        <v>0</v>
      </c>
      <c r="AV163" s="83">
        <f t="shared" si="70"/>
        <v>0</v>
      </c>
      <c r="AW163" s="83">
        <f t="shared" si="71"/>
        <v>0</v>
      </c>
      <c r="AX163" s="83">
        <f t="shared" si="72"/>
        <v>0</v>
      </c>
      <c r="AY163" s="84">
        <f t="shared" si="73"/>
        <v>0</v>
      </c>
      <c r="AZ163" s="79">
        <f t="shared" si="74"/>
        <v>0</v>
      </c>
      <c r="BA163" s="79">
        <f t="shared" si="75"/>
        <v>0</v>
      </c>
    </row>
    <row r="164" spans="2:53" ht="15.75" hidden="1" x14ac:dyDescent="0.2">
      <c r="B164" s="70" t="str">
        <f>IF(ISBLANK(Inscriptions!B160),"",Inscriptions!B160)</f>
        <v/>
      </c>
      <c r="C164" s="79">
        <f>_xlfn.XLOOKUP($B164,'Partie 1'!$D$4:$D$14,'Partie 1'!$J$4:$J$14,"",0)</f>
        <v>0</v>
      </c>
      <c r="D164" s="79">
        <f>_xlfn.XLOOKUP($B164,'Partie 1'!$E$4:$E$14,'Partie 1'!$J$4:$J$14,"",0)</f>
        <v>0</v>
      </c>
      <c r="E164" s="79">
        <f>_xlfn.XLOOKUP($B164,'Partie 1'!$H$4:$H$14,'Partie 1'!$K$4:$K$14,"",0)</f>
        <v>0</v>
      </c>
      <c r="F164" s="79">
        <f>_xlfn.XLOOKUP($B164,'Partie 1'!$I$4:$I$14,'Partie 1'!$K$4:$K$14,"",0)</f>
        <v>0</v>
      </c>
      <c r="G164" s="79">
        <f>_xlfn.XLOOKUP($B164,'Partie 1'!$D$4:$D$14,'Partie 1'!$K$4:$K$14,"",0)</f>
        <v>0</v>
      </c>
      <c r="H164" s="79">
        <f>_xlfn.XLOOKUP($B164,'Partie 1'!$E$4:$E$14,'Partie 1'!$K$4:$K$14,"",0)</f>
        <v>0</v>
      </c>
      <c r="I164" s="79">
        <f>_xlfn.XLOOKUP($B164,'Partie 1'!$H$4:$H$14,'Partie 1'!$J$4:$J$14,"",0)</f>
        <v>0</v>
      </c>
      <c r="J164" s="79">
        <f>_xlfn.XLOOKUP($B164,'Partie 1'!$I$4:$I$14,'Partie 1'!$J$4:$J$14,"",0)</f>
        <v>0</v>
      </c>
      <c r="K164" s="79">
        <f t="shared" si="57"/>
        <v>0</v>
      </c>
      <c r="L164" s="80">
        <f t="shared" si="58"/>
        <v>0</v>
      </c>
      <c r="M164" s="80">
        <f t="shared" si="59"/>
        <v>0</v>
      </c>
      <c r="N164" s="80">
        <f t="shared" si="60"/>
        <v>0</v>
      </c>
      <c r="O164" s="79">
        <f>_xlfn.XLOOKUP($B164,'Partie 2'!$D$4:$D$14,'Partie 2'!$J$4:$J$14,"",0)</f>
        <v>0</v>
      </c>
      <c r="P164" s="79">
        <f>_xlfn.XLOOKUP($B164,'Partie 2'!$E$4:$E$14,'Partie 2'!$J$4:$J$14,"",0)</f>
        <v>0</v>
      </c>
      <c r="Q164" s="79">
        <f>_xlfn.XLOOKUP($B164,'Partie 2'!$H$4:$H$14,'Partie 2'!$K$4:$K$14,"",0)</f>
        <v>0</v>
      </c>
      <c r="R164" s="79">
        <f>_xlfn.XLOOKUP($B164,'Partie 2'!$I$4:$I$14,'Partie 2'!$K$4:$K$14,"",0)</f>
        <v>0</v>
      </c>
      <c r="S164" s="79">
        <f>_xlfn.XLOOKUP($B164,'Partie 2'!$D$4:$D$14,'Partie 2'!$K$4:$K$14,"",0)</f>
        <v>0</v>
      </c>
      <c r="T164" s="79">
        <f>_xlfn.XLOOKUP($B164,'Partie 2'!$E$4:$E$14,'Partie 2'!$K$4:$K$14,"",0)</f>
        <v>0</v>
      </c>
      <c r="U164" s="79">
        <f>_xlfn.XLOOKUP($B164,'Partie 2'!$H$4:$H$14,'Partie 2'!$J$4:$J$14,"",0)</f>
        <v>0</v>
      </c>
      <c r="V164" s="79">
        <f>_xlfn.XLOOKUP($B164,'Partie 2'!$I$4:$I$14,'Partie 2'!$J$4:$J$14,"",0)</f>
        <v>0</v>
      </c>
      <c r="W164" s="79">
        <f t="shared" si="61"/>
        <v>0</v>
      </c>
      <c r="X164" s="81">
        <f t="shared" si="62"/>
        <v>0</v>
      </c>
      <c r="Y164" s="81">
        <f t="shared" si="63"/>
        <v>0</v>
      </c>
      <c r="Z164" s="81">
        <f t="shared" si="64"/>
        <v>0</v>
      </c>
      <c r="AA164" s="79">
        <f>_xlfn.XLOOKUP($B164,'Partie 3'!$D$4:$D$14,'Partie 3'!$J$4:$J$14,"",0)</f>
        <v>0</v>
      </c>
      <c r="AB164" s="79">
        <f>_xlfn.XLOOKUP($B164,'Partie 3'!$E$4:$E$14,'Partie 3'!$J$4:$J$14,"",0)</f>
        <v>0</v>
      </c>
      <c r="AC164" s="79">
        <f>_xlfn.XLOOKUP($B164,'Partie 3'!$H$4:$H$14,'Partie 3'!$K$4:$K$14,"",0)</f>
        <v>0</v>
      </c>
      <c r="AD164" s="79">
        <f>_xlfn.XLOOKUP($B164,'Partie 3'!$I$4:$I$14,'Partie 3'!$K$4:$K$14,"",0)</f>
        <v>0</v>
      </c>
      <c r="AE164" s="79">
        <f>_xlfn.XLOOKUP($B164,'Partie 3'!$D$4:$D$14,'Partie 3'!$K$4:$K$14,"",0)</f>
        <v>0</v>
      </c>
      <c r="AF164" s="79">
        <f>_xlfn.XLOOKUP($B164,'Partie 3'!$E$4:$E$14,'Partie 3'!$K$4:$K$14,"",0)</f>
        <v>0</v>
      </c>
      <c r="AG164" s="79">
        <f>_xlfn.XLOOKUP($B164,'Partie 3'!$H$4:$H$14,'Partie 3'!$J$4:$J$14,"",0)</f>
        <v>0</v>
      </c>
      <c r="AH164" s="79">
        <f>_xlfn.XLOOKUP($B164,'Partie 3'!$I$4:$I$14,'Partie 3'!$K$4:$K$14,"",0)</f>
        <v>0</v>
      </c>
      <c r="AI164" s="79">
        <f t="shared" si="65"/>
        <v>0</v>
      </c>
      <c r="AJ164" s="82">
        <f t="shared" si="66"/>
        <v>0</v>
      </c>
      <c r="AK164" s="82">
        <f t="shared" si="67"/>
        <v>0</v>
      </c>
      <c r="AL164" s="82">
        <f t="shared" si="68"/>
        <v>0</v>
      </c>
      <c r="AM164" s="79">
        <f>_xlfn.XLOOKUP($B164,'Partie 4'!$D$4:$D$14,'Partie 4'!$J$4:$J$14,"",0)</f>
        <v>0</v>
      </c>
      <c r="AN164" s="79">
        <f>_xlfn.XLOOKUP($B164,'Partie 4'!$E$4:$E$14,'Partie 4'!$J$4:$J$14,"",0)</f>
        <v>0</v>
      </c>
      <c r="AO164" s="79">
        <f>_xlfn.XLOOKUP($B164,'Partie 4'!$H$4:$H$14,'Partie 4'!$K$4:$K$14,"",0)</f>
        <v>0</v>
      </c>
      <c r="AP164" s="79">
        <f>_xlfn.XLOOKUP($B164,'Partie 4'!$I$4:$I$14,'Partie 4'!$K$4:$K$14,"",0)</f>
        <v>0</v>
      </c>
      <c r="AQ164" s="79">
        <f>_xlfn.XLOOKUP($B164,'Partie 4'!$D$4:$D$14,'Partie 4'!$K$4:$K$14,"",0)</f>
        <v>0</v>
      </c>
      <c r="AR164" s="79">
        <f>_xlfn.XLOOKUP($B164,'Partie 4'!$E$4:$E$14,'Partie 4'!$K$4:$K$14,"",0)</f>
        <v>0</v>
      </c>
      <c r="AS164" s="79">
        <f>_xlfn.XLOOKUP($B164,'Partie 4'!$H$4:$H$14,'Partie 4'!$J$4:$J$14,"",0)</f>
        <v>0</v>
      </c>
      <c r="AT164" s="79">
        <f>_xlfn.XLOOKUP($B164,'Partie 4'!$I$4:$I$14,'Partie 4'!$J$4:$J$14,"",0)</f>
        <v>0</v>
      </c>
      <c r="AU164" s="79">
        <f t="shared" si="69"/>
        <v>0</v>
      </c>
      <c r="AV164" s="83">
        <f t="shared" si="70"/>
        <v>0</v>
      </c>
      <c r="AW164" s="83">
        <f t="shared" si="71"/>
        <v>0</v>
      </c>
      <c r="AX164" s="83">
        <f t="shared" si="72"/>
        <v>0</v>
      </c>
      <c r="AY164" s="84">
        <f t="shared" si="73"/>
        <v>0</v>
      </c>
      <c r="AZ164" s="79">
        <f t="shared" si="74"/>
        <v>0</v>
      </c>
      <c r="BA164" s="79">
        <f t="shared" si="75"/>
        <v>0</v>
      </c>
    </row>
    <row r="165" spans="2:53" ht="15.75" hidden="1" x14ac:dyDescent="0.2">
      <c r="B165" s="70" t="str">
        <f>IF(ISBLANK(Inscriptions!B161),"",Inscriptions!B161)</f>
        <v/>
      </c>
      <c r="C165" s="79">
        <f>_xlfn.XLOOKUP($B165,'Partie 1'!$D$4:$D$14,'Partie 1'!$J$4:$J$14,"",0)</f>
        <v>0</v>
      </c>
      <c r="D165" s="79">
        <f>_xlfn.XLOOKUP($B165,'Partie 1'!$E$4:$E$14,'Partie 1'!$J$4:$J$14,"",0)</f>
        <v>0</v>
      </c>
      <c r="E165" s="79">
        <f>_xlfn.XLOOKUP($B165,'Partie 1'!$H$4:$H$14,'Partie 1'!$K$4:$K$14,"",0)</f>
        <v>0</v>
      </c>
      <c r="F165" s="79">
        <f>_xlfn.XLOOKUP($B165,'Partie 1'!$I$4:$I$14,'Partie 1'!$K$4:$K$14,"",0)</f>
        <v>0</v>
      </c>
      <c r="G165" s="79">
        <f>_xlfn.XLOOKUP($B165,'Partie 1'!$D$4:$D$14,'Partie 1'!$K$4:$K$14,"",0)</f>
        <v>0</v>
      </c>
      <c r="H165" s="79">
        <f>_xlfn.XLOOKUP($B165,'Partie 1'!$E$4:$E$14,'Partie 1'!$K$4:$K$14,"",0)</f>
        <v>0</v>
      </c>
      <c r="I165" s="79">
        <f>_xlfn.XLOOKUP($B165,'Partie 1'!$H$4:$H$14,'Partie 1'!$J$4:$J$14,"",0)</f>
        <v>0</v>
      </c>
      <c r="J165" s="79">
        <f>_xlfn.XLOOKUP($B165,'Partie 1'!$I$4:$I$14,'Partie 1'!$J$4:$J$14,"",0)</f>
        <v>0</v>
      </c>
      <c r="K165" s="79">
        <f t="shared" si="57"/>
        <v>0</v>
      </c>
      <c r="L165" s="80">
        <f t="shared" si="58"/>
        <v>0</v>
      </c>
      <c r="M165" s="80">
        <f t="shared" si="59"/>
        <v>0</v>
      </c>
      <c r="N165" s="80">
        <f t="shared" si="60"/>
        <v>0</v>
      </c>
      <c r="O165" s="79">
        <f>_xlfn.XLOOKUP($B165,'Partie 2'!$D$4:$D$14,'Partie 2'!$J$4:$J$14,"",0)</f>
        <v>0</v>
      </c>
      <c r="P165" s="79">
        <f>_xlfn.XLOOKUP($B165,'Partie 2'!$E$4:$E$14,'Partie 2'!$J$4:$J$14,"",0)</f>
        <v>0</v>
      </c>
      <c r="Q165" s="79">
        <f>_xlfn.XLOOKUP($B165,'Partie 2'!$H$4:$H$14,'Partie 2'!$K$4:$K$14,"",0)</f>
        <v>0</v>
      </c>
      <c r="R165" s="79">
        <f>_xlfn.XLOOKUP($B165,'Partie 2'!$I$4:$I$14,'Partie 2'!$K$4:$K$14,"",0)</f>
        <v>0</v>
      </c>
      <c r="S165" s="79">
        <f>_xlfn.XLOOKUP($B165,'Partie 2'!$D$4:$D$14,'Partie 2'!$K$4:$K$14,"",0)</f>
        <v>0</v>
      </c>
      <c r="T165" s="79">
        <f>_xlfn.XLOOKUP($B165,'Partie 2'!$E$4:$E$14,'Partie 2'!$K$4:$K$14,"",0)</f>
        <v>0</v>
      </c>
      <c r="U165" s="79">
        <f>_xlfn.XLOOKUP($B165,'Partie 2'!$H$4:$H$14,'Partie 2'!$J$4:$J$14,"",0)</f>
        <v>0</v>
      </c>
      <c r="V165" s="79">
        <f>_xlfn.XLOOKUP($B165,'Partie 2'!$I$4:$I$14,'Partie 2'!$J$4:$J$14,"",0)</f>
        <v>0</v>
      </c>
      <c r="W165" s="79">
        <f t="shared" si="61"/>
        <v>0</v>
      </c>
      <c r="X165" s="81">
        <f t="shared" si="62"/>
        <v>0</v>
      </c>
      <c r="Y165" s="81">
        <f t="shared" si="63"/>
        <v>0</v>
      </c>
      <c r="Z165" s="81">
        <f t="shared" si="64"/>
        <v>0</v>
      </c>
      <c r="AA165" s="79">
        <f>_xlfn.XLOOKUP($B165,'Partie 3'!$D$4:$D$14,'Partie 3'!$J$4:$J$14,"",0)</f>
        <v>0</v>
      </c>
      <c r="AB165" s="79">
        <f>_xlfn.XLOOKUP($B165,'Partie 3'!$E$4:$E$14,'Partie 3'!$J$4:$J$14,"",0)</f>
        <v>0</v>
      </c>
      <c r="AC165" s="79">
        <f>_xlfn.XLOOKUP($B165,'Partie 3'!$H$4:$H$14,'Partie 3'!$K$4:$K$14,"",0)</f>
        <v>0</v>
      </c>
      <c r="AD165" s="79">
        <f>_xlfn.XLOOKUP($B165,'Partie 3'!$I$4:$I$14,'Partie 3'!$K$4:$K$14,"",0)</f>
        <v>0</v>
      </c>
      <c r="AE165" s="79">
        <f>_xlfn.XLOOKUP($B165,'Partie 3'!$D$4:$D$14,'Partie 3'!$K$4:$K$14,"",0)</f>
        <v>0</v>
      </c>
      <c r="AF165" s="79">
        <f>_xlfn.XLOOKUP($B165,'Partie 3'!$E$4:$E$14,'Partie 3'!$K$4:$K$14,"",0)</f>
        <v>0</v>
      </c>
      <c r="AG165" s="79">
        <f>_xlfn.XLOOKUP($B165,'Partie 3'!$H$4:$H$14,'Partie 3'!$J$4:$J$14,"",0)</f>
        <v>0</v>
      </c>
      <c r="AH165" s="79">
        <f>_xlfn.XLOOKUP($B165,'Partie 3'!$I$4:$I$14,'Partie 3'!$K$4:$K$14,"",0)</f>
        <v>0</v>
      </c>
      <c r="AI165" s="79">
        <f t="shared" si="65"/>
        <v>0</v>
      </c>
      <c r="AJ165" s="82">
        <f t="shared" si="66"/>
        <v>0</v>
      </c>
      <c r="AK165" s="82">
        <f t="shared" si="67"/>
        <v>0</v>
      </c>
      <c r="AL165" s="82">
        <f t="shared" si="68"/>
        <v>0</v>
      </c>
      <c r="AM165" s="79">
        <f>_xlfn.XLOOKUP($B165,'Partie 4'!$D$4:$D$14,'Partie 4'!$J$4:$J$14,"",0)</f>
        <v>0</v>
      </c>
      <c r="AN165" s="79">
        <f>_xlfn.XLOOKUP($B165,'Partie 4'!$E$4:$E$14,'Partie 4'!$J$4:$J$14,"",0)</f>
        <v>0</v>
      </c>
      <c r="AO165" s="79">
        <f>_xlfn.XLOOKUP($B165,'Partie 4'!$H$4:$H$14,'Partie 4'!$K$4:$K$14,"",0)</f>
        <v>0</v>
      </c>
      <c r="AP165" s="79">
        <f>_xlfn.XLOOKUP($B165,'Partie 4'!$I$4:$I$14,'Partie 4'!$K$4:$K$14,"",0)</f>
        <v>0</v>
      </c>
      <c r="AQ165" s="79">
        <f>_xlfn.XLOOKUP($B165,'Partie 4'!$D$4:$D$14,'Partie 4'!$K$4:$K$14,"",0)</f>
        <v>0</v>
      </c>
      <c r="AR165" s="79">
        <f>_xlfn.XLOOKUP($B165,'Partie 4'!$E$4:$E$14,'Partie 4'!$K$4:$K$14,"",0)</f>
        <v>0</v>
      </c>
      <c r="AS165" s="79">
        <f>_xlfn.XLOOKUP($B165,'Partie 4'!$H$4:$H$14,'Partie 4'!$J$4:$J$14,"",0)</f>
        <v>0</v>
      </c>
      <c r="AT165" s="79">
        <f>_xlfn.XLOOKUP($B165,'Partie 4'!$I$4:$I$14,'Partie 4'!$J$4:$J$14,"",0)</f>
        <v>0</v>
      </c>
      <c r="AU165" s="79">
        <f t="shared" si="69"/>
        <v>0</v>
      </c>
      <c r="AV165" s="83">
        <f t="shared" si="70"/>
        <v>0</v>
      </c>
      <c r="AW165" s="83">
        <f t="shared" si="71"/>
        <v>0</v>
      </c>
      <c r="AX165" s="83">
        <f t="shared" si="72"/>
        <v>0</v>
      </c>
      <c r="AY165" s="84">
        <f t="shared" si="73"/>
        <v>0</v>
      </c>
      <c r="AZ165" s="79">
        <f t="shared" si="74"/>
        <v>0</v>
      </c>
      <c r="BA165" s="79">
        <f t="shared" si="75"/>
        <v>0</v>
      </c>
    </row>
    <row r="166" spans="2:53" ht="15.75" hidden="1" x14ac:dyDescent="0.2">
      <c r="B166" s="70" t="str">
        <f>IF(ISBLANK(Inscriptions!B162),"",Inscriptions!B162)</f>
        <v/>
      </c>
      <c r="C166" s="79">
        <f>_xlfn.XLOOKUP($B166,'Partie 1'!$D$4:$D$14,'Partie 1'!$J$4:$J$14,"",0)</f>
        <v>0</v>
      </c>
      <c r="D166" s="79">
        <f>_xlfn.XLOOKUP($B166,'Partie 1'!$E$4:$E$14,'Partie 1'!$J$4:$J$14,"",0)</f>
        <v>0</v>
      </c>
      <c r="E166" s="79">
        <f>_xlfn.XLOOKUP($B166,'Partie 1'!$H$4:$H$14,'Partie 1'!$K$4:$K$14,"",0)</f>
        <v>0</v>
      </c>
      <c r="F166" s="79">
        <f>_xlfn.XLOOKUP($B166,'Partie 1'!$I$4:$I$14,'Partie 1'!$K$4:$K$14,"",0)</f>
        <v>0</v>
      </c>
      <c r="G166" s="79">
        <f>_xlfn.XLOOKUP($B166,'Partie 1'!$D$4:$D$14,'Partie 1'!$K$4:$K$14,"",0)</f>
        <v>0</v>
      </c>
      <c r="H166" s="79">
        <f>_xlfn.XLOOKUP($B166,'Partie 1'!$E$4:$E$14,'Partie 1'!$K$4:$K$14,"",0)</f>
        <v>0</v>
      </c>
      <c r="I166" s="79">
        <f>_xlfn.XLOOKUP($B166,'Partie 1'!$H$4:$H$14,'Partie 1'!$J$4:$J$14,"",0)</f>
        <v>0</v>
      </c>
      <c r="J166" s="79">
        <f>_xlfn.XLOOKUP($B166,'Partie 1'!$I$4:$I$14,'Partie 1'!$J$4:$J$14,"",0)</f>
        <v>0</v>
      </c>
      <c r="K166" s="79">
        <f t="shared" si="57"/>
        <v>0</v>
      </c>
      <c r="L166" s="80">
        <f t="shared" si="58"/>
        <v>0</v>
      </c>
      <c r="M166" s="80">
        <f t="shared" si="59"/>
        <v>0</v>
      </c>
      <c r="N166" s="80">
        <f t="shared" si="60"/>
        <v>0</v>
      </c>
      <c r="O166" s="79">
        <f>_xlfn.XLOOKUP($B166,'Partie 2'!$D$4:$D$14,'Partie 2'!$J$4:$J$14,"",0)</f>
        <v>0</v>
      </c>
      <c r="P166" s="79">
        <f>_xlfn.XLOOKUP($B166,'Partie 2'!$E$4:$E$14,'Partie 2'!$J$4:$J$14,"",0)</f>
        <v>0</v>
      </c>
      <c r="Q166" s="79">
        <f>_xlfn.XLOOKUP($B166,'Partie 2'!$H$4:$H$14,'Partie 2'!$K$4:$K$14,"",0)</f>
        <v>0</v>
      </c>
      <c r="R166" s="79">
        <f>_xlfn.XLOOKUP($B166,'Partie 2'!$I$4:$I$14,'Partie 2'!$K$4:$K$14,"",0)</f>
        <v>0</v>
      </c>
      <c r="S166" s="79">
        <f>_xlfn.XLOOKUP($B166,'Partie 2'!$D$4:$D$14,'Partie 2'!$K$4:$K$14,"",0)</f>
        <v>0</v>
      </c>
      <c r="T166" s="79">
        <f>_xlfn.XLOOKUP($B166,'Partie 2'!$E$4:$E$14,'Partie 2'!$K$4:$K$14,"",0)</f>
        <v>0</v>
      </c>
      <c r="U166" s="79">
        <f>_xlfn.XLOOKUP($B166,'Partie 2'!$H$4:$H$14,'Partie 2'!$J$4:$J$14,"",0)</f>
        <v>0</v>
      </c>
      <c r="V166" s="79">
        <f>_xlfn.XLOOKUP($B166,'Partie 2'!$I$4:$I$14,'Partie 2'!$J$4:$J$14,"",0)</f>
        <v>0</v>
      </c>
      <c r="W166" s="79">
        <f t="shared" si="61"/>
        <v>0</v>
      </c>
      <c r="X166" s="81">
        <f t="shared" si="62"/>
        <v>0</v>
      </c>
      <c r="Y166" s="81">
        <f t="shared" si="63"/>
        <v>0</v>
      </c>
      <c r="Z166" s="81">
        <f t="shared" si="64"/>
        <v>0</v>
      </c>
      <c r="AA166" s="79">
        <f>_xlfn.XLOOKUP($B166,'Partie 3'!$D$4:$D$14,'Partie 3'!$J$4:$J$14,"",0)</f>
        <v>0</v>
      </c>
      <c r="AB166" s="79">
        <f>_xlfn.XLOOKUP($B166,'Partie 3'!$E$4:$E$14,'Partie 3'!$J$4:$J$14,"",0)</f>
        <v>0</v>
      </c>
      <c r="AC166" s="79">
        <f>_xlfn.XLOOKUP($B166,'Partie 3'!$H$4:$H$14,'Partie 3'!$K$4:$K$14,"",0)</f>
        <v>0</v>
      </c>
      <c r="AD166" s="79">
        <f>_xlfn.XLOOKUP($B166,'Partie 3'!$I$4:$I$14,'Partie 3'!$K$4:$K$14,"",0)</f>
        <v>0</v>
      </c>
      <c r="AE166" s="79">
        <f>_xlfn.XLOOKUP($B166,'Partie 3'!$D$4:$D$14,'Partie 3'!$K$4:$K$14,"",0)</f>
        <v>0</v>
      </c>
      <c r="AF166" s="79">
        <f>_xlfn.XLOOKUP($B166,'Partie 3'!$E$4:$E$14,'Partie 3'!$K$4:$K$14,"",0)</f>
        <v>0</v>
      </c>
      <c r="AG166" s="79">
        <f>_xlfn.XLOOKUP($B166,'Partie 3'!$H$4:$H$14,'Partie 3'!$J$4:$J$14,"",0)</f>
        <v>0</v>
      </c>
      <c r="AH166" s="79">
        <f>_xlfn.XLOOKUP($B166,'Partie 3'!$I$4:$I$14,'Partie 3'!$K$4:$K$14,"",0)</f>
        <v>0</v>
      </c>
      <c r="AI166" s="79">
        <f t="shared" si="65"/>
        <v>0</v>
      </c>
      <c r="AJ166" s="82">
        <f t="shared" si="66"/>
        <v>0</v>
      </c>
      <c r="AK166" s="82">
        <f t="shared" si="67"/>
        <v>0</v>
      </c>
      <c r="AL166" s="82">
        <f t="shared" si="68"/>
        <v>0</v>
      </c>
      <c r="AM166" s="79">
        <f>_xlfn.XLOOKUP($B166,'Partie 4'!$D$4:$D$14,'Partie 4'!$J$4:$J$14,"",0)</f>
        <v>0</v>
      </c>
      <c r="AN166" s="79">
        <f>_xlfn.XLOOKUP($B166,'Partie 4'!$E$4:$E$14,'Partie 4'!$J$4:$J$14,"",0)</f>
        <v>0</v>
      </c>
      <c r="AO166" s="79">
        <f>_xlfn.XLOOKUP($B166,'Partie 4'!$H$4:$H$14,'Partie 4'!$K$4:$K$14,"",0)</f>
        <v>0</v>
      </c>
      <c r="AP166" s="79">
        <f>_xlfn.XLOOKUP($B166,'Partie 4'!$I$4:$I$14,'Partie 4'!$K$4:$K$14,"",0)</f>
        <v>0</v>
      </c>
      <c r="AQ166" s="79">
        <f>_xlfn.XLOOKUP($B166,'Partie 4'!$D$4:$D$14,'Partie 4'!$K$4:$K$14,"",0)</f>
        <v>0</v>
      </c>
      <c r="AR166" s="79">
        <f>_xlfn.XLOOKUP($B166,'Partie 4'!$E$4:$E$14,'Partie 4'!$K$4:$K$14,"",0)</f>
        <v>0</v>
      </c>
      <c r="AS166" s="79">
        <f>_xlfn.XLOOKUP($B166,'Partie 4'!$H$4:$H$14,'Partie 4'!$J$4:$J$14,"",0)</f>
        <v>0</v>
      </c>
      <c r="AT166" s="79">
        <f>_xlfn.XLOOKUP($B166,'Partie 4'!$I$4:$I$14,'Partie 4'!$J$4:$J$14,"",0)</f>
        <v>0</v>
      </c>
      <c r="AU166" s="79">
        <f t="shared" si="69"/>
        <v>0</v>
      </c>
      <c r="AV166" s="83">
        <f t="shared" si="70"/>
        <v>0</v>
      </c>
      <c r="AW166" s="83">
        <f t="shared" si="71"/>
        <v>0</v>
      </c>
      <c r="AX166" s="83">
        <f t="shared" si="72"/>
        <v>0</v>
      </c>
      <c r="AY166" s="84">
        <f t="shared" si="73"/>
        <v>0</v>
      </c>
      <c r="AZ166" s="79">
        <f t="shared" si="74"/>
        <v>0</v>
      </c>
      <c r="BA166" s="79">
        <f t="shared" si="75"/>
        <v>0</v>
      </c>
    </row>
    <row r="167" spans="2:53" ht="15.75" hidden="1" x14ac:dyDescent="0.2">
      <c r="B167" s="70" t="str">
        <f>IF(ISBLANK(Inscriptions!B163),"",Inscriptions!B163)</f>
        <v/>
      </c>
      <c r="C167" s="79">
        <f>_xlfn.XLOOKUP($B167,'Partie 1'!$D$4:$D$14,'Partie 1'!$J$4:$J$14,"",0)</f>
        <v>0</v>
      </c>
      <c r="D167" s="79">
        <f>_xlfn.XLOOKUP($B167,'Partie 1'!$E$4:$E$14,'Partie 1'!$J$4:$J$14,"",0)</f>
        <v>0</v>
      </c>
      <c r="E167" s="79">
        <f>_xlfn.XLOOKUP($B167,'Partie 1'!$H$4:$H$14,'Partie 1'!$K$4:$K$14,"",0)</f>
        <v>0</v>
      </c>
      <c r="F167" s="79">
        <f>_xlfn.XLOOKUP($B167,'Partie 1'!$I$4:$I$14,'Partie 1'!$K$4:$K$14,"",0)</f>
        <v>0</v>
      </c>
      <c r="G167" s="79">
        <f>_xlfn.XLOOKUP($B167,'Partie 1'!$D$4:$D$14,'Partie 1'!$K$4:$K$14,"",0)</f>
        <v>0</v>
      </c>
      <c r="H167" s="79">
        <f>_xlfn.XLOOKUP($B167,'Partie 1'!$E$4:$E$14,'Partie 1'!$K$4:$K$14,"",0)</f>
        <v>0</v>
      </c>
      <c r="I167" s="79">
        <f>_xlfn.XLOOKUP($B167,'Partie 1'!$H$4:$H$14,'Partie 1'!$J$4:$J$14,"",0)</f>
        <v>0</v>
      </c>
      <c r="J167" s="79">
        <f>_xlfn.XLOOKUP($B167,'Partie 1'!$I$4:$I$14,'Partie 1'!$J$4:$J$14,"",0)</f>
        <v>0</v>
      </c>
      <c r="K167" s="79">
        <f t="shared" si="57"/>
        <v>0</v>
      </c>
      <c r="L167" s="80">
        <f t="shared" si="58"/>
        <v>0</v>
      </c>
      <c r="M167" s="80">
        <f t="shared" si="59"/>
        <v>0</v>
      </c>
      <c r="N167" s="80">
        <f t="shared" si="60"/>
        <v>0</v>
      </c>
      <c r="O167" s="79">
        <f>_xlfn.XLOOKUP($B167,'Partie 2'!$D$4:$D$14,'Partie 2'!$J$4:$J$14,"",0)</f>
        <v>0</v>
      </c>
      <c r="P167" s="79">
        <f>_xlfn.XLOOKUP($B167,'Partie 2'!$E$4:$E$14,'Partie 2'!$J$4:$J$14,"",0)</f>
        <v>0</v>
      </c>
      <c r="Q167" s="79">
        <f>_xlfn.XLOOKUP($B167,'Partie 2'!$H$4:$H$14,'Partie 2'!$K$4:$K$14,"",0)</f>
        <v>0</v>
      </c>
      <c r="R167" s="79">
        <f>_xlfn.XLOOKUP($B167,'Partie 2'!$I$4:$I$14,'Partie 2'!$K$4:$K$14,"",0)</f>
        <v>0</v>
      </c>
      <c r="S167" s="79">
        <f>_xlfn.XLOOKUP($B167,'Partie 2'!$D$4:$D$14,'Partie 2'!$K$4:$K$14,"",0)</f>
        <v>0</v>
      </c>
      <c r="T167" s="79">
        <f>_xlfn.XLOOKUP($B167,'Partie 2'!$E$4:$E$14,'Partie 2'!$K$4:$K$14,"",0)</f>
        <v>0</v>
      </c>
      <c r="U167" s="79">
        <f>_xlfn.XLOOKUP($B167,'Partie 2'!$H$4:$H$14,'Partie 2'!$J$4:$J$14,"",0)</f>
        <v>0</v>
      </c>
      <c r="V167" s="79">
        <f>_xlfn.XLOOKUP($B167,'Partie 2'!$I$4:$I$14,'Partie 2'!$J$4:$J$14,"",0)</f>
        <v>0</v>
      </c>
      <c r="W167" s="79">
        <f t="shared" si="61"/>
        <v>0</v>
      </c>
      <c r="X167" s="81">
        <f t="shared" si="62"/>
        <v>0</v>
      </c>
      <c r="Y167" s="81">
        <f t="shared" si="63"/>
        <v>0</v>
      </c>
      <c r="Z167" s="81">
        <f t="shared" si="64"/>
        <v>0</v>
      </c>
      <c r="AA167" s="79">
        <f>_xlfn.XLOOKUP($B167,'Partie 3'!$D$4:$D$14,'Partie 3'!$J$4:$J$14,"",0)</f>
        <v>0</v>
      </c>
      <c r="AB167" s="79">
        <f>_xlfn.XLOOKUP($B167,'Partie 3'!$E$4:$E$14,'Partie 3'!$J$4:$J$14,"",0)</f>
        <v>0</v>
      </c>
      <c r="AC167" s="79">
        <f>_xlfn.XLOOKUP($B167,'Partie 3'!$H$4:$H$14,'Partie 3'!$K$4:$K$14,"",0)</f>
        <v>0</v>
      </c>
      <c r="AD167" s="79">
        <f>_xlfn.XLOOKUP($B167,'Partie 3'!$I$4:$I$14,'Partie 3'!$K$4:$K$14,"",0)</f>
        <v>0</v>
      </c>
      <c r="AE167" s="79">
        <f>_xlfn.XLOOKUP($B167,'Partie 3'!$D$4:$D$14,'Partie 3'!$K$4:$K$14,"",0)</f>
        <v>0</v>
      </c>
      <c r="AF167" s="79">
        <f>_xlfn.XLOOKUP($B167,'Partie 3'!$E$4:$E$14,'Partie 3'!$K$4:$K$14,"",0)</f>
        <v>0</v>
      </c>
      <c r="AG167" s="79">
        <f>_xlfn.XLOOKUP($B167,'Partie 3'!$H$4:$H$14,'Partie 3'!$J$4:$J$14,"",0)</f>
        <v>0</v>
      </c>
      <c r="AH167" s="79">
        <f>_xlfn.XLOOKUP($B167,'Partie 3'!$I$4:$I$14,'Partie 3'!$K$4:$K$14,"",0)</f>
        <v>0</v>
      </c>
      <c r="AI167" s="79">
        <f t="shared" si="65"/>
        <v>0</v>
      </c>
      <c r="AJ167" s="82">
        <f t="shared" si="66"/>
        <v>0</v>
      </c>
      <c r="AK167" s="82">
        <f t="shared" si="67"/>
        <v>0</v>
      </c>
      <c r="AL167" s="82">
        <f t="shared" si="68"/>
        <v>0</v>
      </c>
      <c r="AM167" s="79">
        <f>_xlfn.XLOOKUP($B167,'Partie 4'!$D$4:$D$14,'Partie 4'!$J$4:$J$14,"",0)</f>
        <v>0</v>
      </c>
      <c r="AN167" s="79">
        <f>_xlfn.XLOOKUP($B167,'Partie 4'!$E$4:$E$14,'Partie 4'!$J$4:$J$14,"",0)</f>
        <v>0</v>
      </c>
      <c r="AO167" s="79">
        <f>_xlfn.XLOOKUP($B167,'Partie 4'!$H$4:$H$14,'Partie 4'!$K$4:$K$14,"",0)</f>
        <v>0</v>
      </c>
      <c r="AP167" s="79">
        <f>_xlfn.XLOOKUP($B167,'Partie 4'!$I$4:$I$14,'Partie 4'!$K$4:$K$14,"",0)</f>
        <v>0</v>
      </c>
      <c r="AQ167" s="79">
        <f>_xlfn.XLOOKUP($B167,'Partie 4'!$D$4:$D$14,'Partie 4'!$K$4:$K$14,"",0)</f>
        <v>0</v>
      </c>
      <c r="AR167" s="79">
        <f>_xlfn.XLOOKUP($B167,'Partie 4'!$E$4:$E$14,'Partie 4'!$K$4:$K$14,"",0)</f>
        <v>0</v>
      </c>
      <c r="AS167" s="79">
        <f>_xlfn.XLOOKUP($B167,'Partie 4'!$H$4:$H$14,'Partie 4'!$J$4:$J$14,"",0)</f>
        <v>0</v>
      </c>
      <c r="AT167" s="79">
        <f>_xlfn.XLOOKUP($B167,'Partie 4'!$I$4:$I$14,'Partie 4'!$J$4:$J$14,"",0)</f>
        <v>0</v>
      </c>
      <c r="AU167" s="79">
        <f t="shared" si="69"/>
        <v>0</v>
      </c>
      <c r="AV167" s="83">
        <f t="shared" si="70"/>
        <v>0</v>
      </c>
      <c r="AW167" s="83">
        <f t="shared" si="71"/>
        <v>0</v>
      </c>
      <c r="AX167" s="83">
        <f t="shared" si="72"/>
        <v>0</v>
      </c>
      <c r="AY167" s="84">
        <f t="shared" si="73"/>
        <v>0</v>
      </c>
      <c r="AZ167" s="79">
        <f t="shared" si="74"/>
        <v>0</v>
      </c>
      <c r="BA167" s="79">
        <f t="shared" si="75"/>
        <v>0</v>
      </c>
    </row>
    <row r="168" spans="2:53" ht="15.75" hidden="1" x14ac:dyDescent="0.2">
      <c r="B168" s="70" t="str">
        <f>IF(ISBLANK(Inscriptions!B164),"",Inscriptions!B164)</f>
        <v/>
      </c>
      <c r="C168" s="79">
        <f>_xlfn.XLOOKUP($B168,'Partie 1'!$D$4:$D$14,'Partie 1'!$J$4:$J$14,"",0)</f>
        <v>0</v>
      </c>
      <c r="D168" s="79">
        <f>_xlfn.XLOOKUP($B168,'Partie 1'!$E$4:$E$14,'Partie 1'!$J$4:$J$14,"",0)</f>
        <v>0</v>
      </c>
      <c r="E168" s="79">
        <f>_xlfn.XLOOKUP($B168,'Partie 1'!$H$4:$H$14,'Partie 1'!$K$4:$K$14,"",0)</f>
        <v>0</v>
      </c>
      <c r="F168" s="79">
        <f>_xlfn.XLOOKUP($B168,'Partie 1'!$I$4:$I$14,'Partie 1'!$K$4:$K$14,"",0)</f>
        <v>0</v>
      </c>
      <c r="G168" s="79">
        <f>_xlfn.XLOOKUP($B168,'Partie 1'!$D$4:$D$14,'Partie 1'!$K$4:$K$14,"",0)</f>
        <v>0</v>
      </c>
      <c r="H168" s="79">
        <f>_xlfn.XLOOKUP($B168,'Partie 1'!$E$4:$E$14,'Partie 1'!$K$4:$K$14,"",0)</f>
        <v>0</v>
      </c>
      <c r="I168" s="79">
        <f>_xlfn.XLOOKUP($B168,'Partie 1'!$H$4:$H$14,'Partie 1'!$J$4:$J$14,"",0)</f>
        <v>0</v>
      </c>
      <c r="J168" s="79">
        <f>_xlfn.XLOOKUP($B168,'Partie 1'!$I$4:$I$14,'Partie 1'!$J$4:$J$14,"",0)</f>
        <v>0</v>
      </c>
      <c r="K168" s="79">
        <f t="shared" si="57"/>
        <v>0</v>
      </c>
      <c r="L168" s="80">
        <f t="shared" si="58"/>
        <v>0</v>
      </c>
      <c r="M168" s="80">
        <f t="shared" si="59"/>
        <v>0</v>
      </c>
      <c r="N168" s="80">
        <f t="shared" si="60"/>
        <v>0</v>
      </c>
      <c r="O168" s="79">
        <f>_xlfn.XLOOKUP($B168,'Partie 2'!$D$4:$D$14,'Partie 2'!$J$4:$J$14,"",0)</f>
        <v>0</v>
      </c>
      <c r="P168" s="79">
        <f>_xlfn.XLOOKUP($B168,'Partie 2'!$E$4:$E$14,'Partie 2'!$J$4:$J$14,"",0)</f>
        <v>0</v>
      </c>
      <c r="Q168" s="79">
        <f>_xlfn.XLOOKUP($B168,'Partie 2'!$H$4:$H$14,'Partie 2'!$K$4:$K$14,"",0)</f>
        <v>0</v>
      </c>
      <c r="R168" s="79">
        <f>_xlfn.XLOOKUP($B168,'Partie 2'!$I$4:$I$14,'Partie 2'!$K$4:$K$14,"",0)</f>
        <v>0</v>
      </c>
      <c r="S168" s="79">
        <f>_xlfn.XLOOKUP($B168,'Partie 2'!$D$4:$D$14,'Partie 2'!$K$4:$K$14,"",0)</f>
        <v>0</v>
      </c>
      <c r="T168" s="79">
        <f>_xlfn.XLOOKUP($B168,'Partie 2'!$E$4:$E$14,'Partie 2'!$K$4:$K$14,"",0)</f>
        <v>0</v>
      </c>
      <c r="U168" s="79">
        <f>_xlfn.XLOOKUP($B168,'Partie 2'!$H$4:$H$14,'Partie 2'!$J$4:$J$14,"",0)</f>
        <v>0</v>
      </c>
      <c r="V168" s="79">
        <f>_xlfn.XLOOKUP($B168,'Partie 2'!$I$4:$I$14,'Partie 2'!$J$4:$J$14,"",0)</f>
        <v>0</v>
      </c>
      <c r="W168" s="79">
        <f t="shared" si="61"/>
        <v>0</v>
      </c>
      <c r="X168" s="81">
        <f t="shared" si="62"/>
        <v>0</v>
      </c>
      <c r="Y168" s="81">
        <f t="shared" si="63"/>
        <v>0</v>
      </c>
      <c r="Z168" s="81">
        <f t="shared" si="64"/>
        <v>0</v>
      </c>
      <c r="AA168" s="79">
        <f>_xlfn.XLOOKUP($B168,'Partie 3'!$D$4:$D$14,'Partie 3'!$J$4:$J$14,"",0)</f>
        <v>0</v>
      </c>
      <c r="AB168" s="79">
        <f>_xlfn.XLOOKUP($B168,'Partie 3'!$E$4:$E$14,'Partie 3'!$J$4:$J$14,"",0)</f>
        <v>0</v>
      </c>
      <c r="AC168" s="79">
        <f>_xlfn.XLOOKUP($B168,'Partie 3'!$H$4:$H$14,'Partie 3'!$K$4:$K$14,"",0)</f>
        <v>0</v>
      </c>
      <c r="AD168" s="79">
        <f>_xlfn.XLOOKUP($B168,'Partie 3'!$I$4:$I$14,'Partie 3'!$K$4:$K$14,"",0)</f>
        <v>0</v>
      </c>
      <c r="AE168" s="79">
        <f>_xlfn.XLOOKUP($B168,'Partie 3'!$D$4:$D$14,'Partie 3'!$K$4:$K$14,"",0)</f>
        <v>0</v>
      </c>
      <c r="AF168" s="79">
        <f>_xlfn.XLOOKUP($B168,'Partie 3'!$E$4:$E$14,'Partie 3'!$K$4:$K$14,"",0)</f>
        <v>0</v>
      </c>
      <c r="AG168" s="79">
        <f>_xlfn.XLOOKUP($B168,'Partie 3'!$H$4:$H$14,'Partie 3'!$J$4:$J$14,"",0)</f>
        <v>0</v>
      </c>
      <c r="AH168" s="79">
        <f>_xlfn.XLOOKUP($B168,'Partie 3'!$I$4:$I$14,'Partie 3'!$K$4:$K$14,"",0)</f>
        <v>0</v>
      </c>
      <c r="AI168" s="79">
        <f t="shared" si="65"/>
        <v>0</v>
      </c>
      <c r="AJ168" s="82">
        <f t="shared" si="66"/>
        <v>0</v>
      </c>
      <c r="AK168" s="82">
        <f t="shared" si="67"/>
        <v>0</v>
      </c>
      <c r="AL168" s="82">
        <f t="shared" si="68"/>
        <v>0</v>
      </c>
      <c r="AM168" s="79">
        <f>_xlfn.XLOOKUP($B168,'Partie 4'!$D$4:$D$14,'Partie 4'!$J$4:$J$14,"",0)</f>
        <v>0</v>
      </c>
      <c r="AN168" s="79">
        <f>_xlfn.XLOOKUP($B168,'Partie 4'!$E$4:$E$14,'Partie 4'!$J$4:$J$14,"",0)</f>
        <v>0</v>
      </c>
      <c r="AO168" s="79">
        <f>_xlfn.XLOOKUP($B168,'Partie 4'!$H$4:$H$14,'Partie 4'!$K$4:$K$14,"",0)</f>
        <v>0</v>
      </c>
      <c r="AP168" s="79">
        <f>_xlfn.XLOOKUP($B168,'Partie 4'!$I$4:$I$14,'Partie 4'!$K$4:$K$14,"",0)</f>
        <v>0</v>
      </c>
      <c r="AQ168" s="79">
        <f>_xlfn.XLOOKUP($B168,'Partie 4'!$D$4:$D$14,'Partie 4'!$K$4:$K$14,"",0)</f>
        <v>0</v>
      </c>
      <c r="AR168" s="79">
        <f>_xlfn.XLOOKUP($B168,'Partie 4'!$E$4:$E$14,'Partie 4'!$K$4:$K$14,"",0)</f>
        <v>0</v>
      </c>
      <c r="AS168" s="79">
        <f>_xlfn.XLOOKUP($B168,'Partie 4'!$H$4:$H$14,'Partie 4'!$J$4:$J$14,"",0)</f>
        <v>0</v>
      </c>
      <c r="AT168" s="79">
        <f>_xlfn.XLOOKUP($B168,'Partie 4'!$I$4:$I$14,'Partie 4'!$J$4:$J$14,"",0)</f>
        <v>0</v>
      </c>
      <c r="AU168" s="79">
        <f t="shared" si="69"/>
        <v>0</v>
      </c>
      <c r="AV168" s="83">
        <f t="shared" si="70"/>
        <v>0</v>
      </c>
      <c r="AW168" s="83">
        <f t="shared" si="71"/>
        <v>0</v>
      </c>
      <c r="AX168" s="83">
        <f t="shared" si="72"/>
        <v>0</v>
      </c>
      <c r="AY168" s="84">
        <f t="shared" si="73"/>
        <v>0</v>
      </c>
      <c r="AZ168" s="79">
        <f t="shared" si="74"/>
        <v>0</v>
      </c>
      <c r="BA168" s="79">
        <f t="shared" si="75"/>
        <v>0</v>
      </c>
    </row>
    <row r="169" spans="2:53" ht="15.75" hidden="1" x14ac:dyDescent="0.2">
      <c r="B169" s="70" t="str">
        <f>IF(ISBLANK(Inscriptions!B165),"",Inscriptions!B165)</f>
        <v/>
      </c>
      <c r="C169" s="79">
        <f>_xlfn.XLOOKUP($B169,'Partie 1'!$D$4:$D$14,'Partie 1'!$J$4:$J$14,"",0)</f>
        <v>0</v>
      </c>
      <c r="D169" s="79">
        <f>_xlfn.XLOOKUP($B169,'Partie 1'!$E$4:$E$14,'Partie 1'!$J$4:$J$14,"",0)</f>
        <v>0</v>
      </c>
      <c r="E169" s="79">
        <f>_xlfn.XLOOKUP($B169,'Partie 1'!$H$4:$H$14,'Partie 1'!$K$4:$K$14,"",0)</f>
        <v>0</v>
      </c>
      <c r="F169" s="79">
        <f>_xlfn.XLOOKUP($B169,'Partie 1'!$I$4:$I$14,'Partie 1'!$K$4:$K$14,"",0)</f>
        <v>0</v>
      </c>
      <c r="G169" s="79">
        <f>_xlfn.XLOOKUP($B169,'Partie 1'!$D$4:$D$14,'Partie 1'!$K$4:$K$14,"",0)</f>
        <v>0</v>
      </c>
      <c r="H169" s="79">
        <f>_xlfn.XLOOKUP($B169,'Partie 1'!$E$4:$E$14,'Partie 1'!$K$4:$K$14,"",0)</f>
        <v>0</v>
      </c>
      <c r="I169" s="79">
        <f>_xlfn.XLOOKUP($B169,'Partie 1'!$H$4:$H$14,'Partie 1'!$J$4:$J$14,"",0)</f>
        <v>0</v>
      </c>
      <c r="J169" s="79">
        <f>_xlfn.XLOOKUP($B169,'Partie 1'!$I$4:$I$14,'Partie 1'!$J$4:$J$14,"",0)</f>
        <v>0</v>
      </c>
      <c r="K169" s="79">
        <f t="shared" si="57"/>
        <v>0</v>
      </c>
      <c r="L169" s="80">
        <f t="shared" si="58"/>
        <v>0</v>
      </c>
      <c r="M169" s="80">
        <f t="shared" si="59"/>
        <v>0</v>
      </c>
      <c r="N169" s="80">
        <f t="shared" si="60"/>
        <v>0</v>
      </c>
      <c r="O169" s="79">
        <f>_xlfn.XLOOKUP($B169,'Partie 2'!$D$4:$D$14,'Partie 2'!$J$4:$J$14,"",0)</f>
        <v>0</v>
      </c>
      <c r="P169" s="79">
        <f>_xlfn.XLOOKUP($B169,'Partie 2'!$E$4:$E$14,'Partie 2'!$J$4:$J$14,"",0)</f>
        <v>0</v>
      </c>
      <c r="Q169" s="79">
        <f>_xlfn.XLOOKUP($B169,'Partie 2'!$H$4:$H$14,'Partie 2'!$K$4:$K$14,"",0)</f>
        <v>0</v>
      </c>
      <c r="R169" s="79">
        <f>_xlfn.XLOOKUP($B169,'Partie 2'!$I$4:$I$14,'Partie 2'!$K$4:$K$14,"",0)</f>
        <v>0</v>
      </c>
      <c r="S169" s="79">
        <f>_xlfn.XLOOKUP($B169,'Partie 2'!$D$4:$D$14,'Partie 2'!$K$4:$K$14,"",0)</f>
        <v>0</v>
      </c>
      <c r="T169" s="79">
        <f>_xlfn.XLOOKUP($B169,'Partie 2'!$E$4:$E$14,'Partie 2'!$K$4:$K$14,"",0)</f>
        <v>0</v>
      </c>
      <c r="U169" s="79">
        <f>_xlfn.XLOOKUP($B169,'Partie 2'!$H$4:$H$14,'Partie 2'!$J$4:$J$14,"",0)</f>
        <v>0</v>
      </c>
      <c r="V169" s="79">
        <f>_xlfn.XLOOKUP($B169,'Partie 2'!$I$4:$I$14,'Partie 2'!$J$4:$J$14,"",0)</f>
        <v>0</v>
      </c>
      <c r="W169" s="79">
        <f t="shared" si="61"/>
        <v>0</v>
      </c>
      <c r="X169" s="81">
        <f t="shared" si="62"/>
        <v>0</v>
      </c>
      <c r="Y169" s="81">
        <f t="shared" si="63"/>
        <v>0</v>
      </c>
      <c r="Z169" s="81">
        <f t="shared" si="64"/>
        <v>0</v>
      </c>
      <c r="AA169" s="79">
        <f>_xlfn.XLOOKUP($B169,'Partie 3'!$D$4:$D$14,'Partie 3'!$J$4:$J$14,"",0)</f>
        <v>0</v>
      </c>
      <c r="AB169" s="79">
        <f>_xlfn.XLOOKUP($B169,'Partie 3'!$E$4:$E$14,'Partie 3'!$J$4:$J$14,"",0)</f>
        <v>0</v>
      </c>
      <c r="AC169" s="79">
        <f>_xlfn.XLOOKUP($B169,'Partie 3'!$H$4:$H$14,'Partie 3'!$K$4:$K$14,"",0)</f>
        <v>0</v>
      </c>
      <c r="AD169" s="79">
        <f>_xlfn.XLOOKUP($B169,'Partie 3'!$I$4:$I$14,'Partie 3'!$K$4:$K$14,"",0)</f>
        <v>0</v>
      </c>
      <c r="AE169" s="79">
        <f>_xlfn.XLOOKUP($B169,'Partie 3'!$D$4:$D$14,'Partie 3'!$K$4:$K$14,"",0)</f>
        <v>0</v>
      </c>
      <c r="AF169" s="79">
        <f>_xlfn.XLOOKUP($B169,'Partie 3'!$E$4:$E$14,'Partie 3'!$K$4:$K$14,"",0)</f>
        <v>0</v>
      </c>
      <c r="AG169" s="79">
        <f>_xlfn.XLOOKUP($B169,'Partie 3'!$H$4:$H$14,'Partie 3'!$J$4:$J$14,"",0)</f>
        <v>0</v>
      </c>
      <c r="AH169" s="79">
        <f>_xlfn.XLOOKUP($B169,'Partie 3'!$I$4:$I$14,'Partie 3'!$K$4:$K$14,"",0)</f>
        <v>0</v>
      </c>
      <c r="AI169" s="79">
        <f t="shared" si="65"/>
        <v>0</v>
      </c>
      <c r="AJ169" s="82">
        <f t="shared" si="66"/>
        <v>0</v>
      </c>
      <c r="AK169" s="82">
        <f t="shared" si="67"/>
        <v>0</v>
      </c>
      <c r="AL169" s="82">
        <f t="shared" si="68"/>
        <v>0</v>
      </c>
      <c r="AM169" s="79">
        <f>_xlfn.XLOOKUP($B169,'Partie 4'!$D$4:$D$14,'Partie 4'!$J$4:$J$14,"",0)</f>
        <v>0</v>
      </c>
      <c r="AN169" s="79">
        <f>_xlfn.XLOOKUP($B169,'Partie 4'!$E$4:$E$14,'Partie 4'!$J$4:$J$14,"",0)</f>
        <v>0</v>
      </c>
      <c r="AO169" s="79">
        <f>_xlfn.XLOOKUP($B169,'Partie 4'!$H$4:$H$14,'Partie 4'!$K$4:$K$14,"",0)</f>
        <v>0</v>
      </c>
      <c r="AP169" s="79">
        <f>_xlfn.XLOOKUP($B169,'Partie 4'!$I$4:$I$14,'Partie 4'!$K$4:$K$14,"",0)</f>
        <v>0</v>
      </c>
      <c r="AQ169" s="79">
        <f>_xlfn.XLOOKUP($B169,'Partie 4'!$D$4:$D$14,'Partie 4'!$K$4:$K$14,"",0)</f>
        <v>0</v>
      </c>
      <c r="AR169" s="79">
        <f>_xlfn.XLOOKUP($B169,'Partie 4'!$E$4:$E$14,'Partie 4'!$K$4:$K$14,"",0)</f>
        <v>0</v>
      </c>
      <c r="AS169" s="79">
        <f>_xlfn.XLOOKUP($B169,'Partie 4'!$H$4:$H$14,'Partie 4'!$J$4:$J$14,"",0)</f>
        <v>0</v>
      </c>
      <c r="AT169" s="79">
        <f>_xlfn.XLOOKUP($B169,'Partie 4'!$I$4:$I$14,'Partie 4'!$J$4:$J$14,"",0)</f>
        <v>0</v>
      </c>
      <c r="AU169" s="79">
        <f t="shared" si="69"/>
        <v>0</v>
      </c>
      <c r="AV169" s="83">
        <f t="shared" si="70"/>
        <v>0</v>
      </c>
      <c r="AW169" s="83">
        <f t="shared" si="71"/>
        <v>0</v>
      </c>
      <c r="AX169" s="83">
        <f t="shared" si="72"/>
        <v>0</v>
      </c>
      <c r="AY169" s="84">
        <f t="shared" si="73"/>
        <v>0</v>
      </c>
      <c r="AZ169" s="79">
        <f t="shared" si="74"/>
        <v>0</v>
      </c>
      <c r="BA169" s="79">
        <f t="shared" si="75"/>
        <v>0</v>
      </c>
    </row>
    <row r="170" spans="2:53" ht="15.75" hidden="1" x14ac:dyDescent="0.2">
      <c r="B170" s="70" t="str">
        <f>IF(ISBLANK(Inscriptions!B166),"",Inscriptions!B166)</f>
        <v/>
      </c>
      <c r="C170" s="79">
        <f>_xlfn.XLOOKUP($B170,'Partie 1'!$D$4:$D$14,'Partie 1'!$J$4:$J$14,"",0)</f>
        <v>0</v>
      </c>
      <c r="D170" s="79">
        <f>_xlfn.XLOOKUP($B170,'Partie 1'!$E$4:$E$14,'Partie 1'!$J$4:$J$14,"",0)</f>
        <v>0</v>
      </c>
      <c r="E170" s="79">
        <f>_xlfn.XLOOKUP($B170,'Partie 1'!$H$4:$H$14,'Partie 1'!$K$4:$K$14,"",0)</f>
        <v>0</v>
      </c>
      <c r="F170" s="79">
        <f>_xlfn.XLOOKUP($B170,'Partie 1'!$I$4:$I$14,'Partie 1'!$K$4:$K$14,"",0)</f>
        <v>0</v>
      </c>
      <c r="G170" s="79">
        <f>_xlfn.XLOOKUP($B170,'Partie 1'!$D$4:$D$14,'Partie 1'!$K$4:$K$14,"",0)</f>
        <v>0</v>
      </c>
      <c r="H170" s="79">
        <f>_xlfn.XLOOKUP($B170,'Partie 1'!$E$4:$E$14,'Partie 1'!$K$4:$K$14,"",0)</f>
        <v>0</v>
      </c>
      <c r="I170" s="79">
        <f>_xlfn.XLOOKUP($B170,'Partie 1'!$H$4:$H$14,'Partie 1'!$J$4:$J$14,"",0)</f>
        <v>0</v>
      </c>
      <c r="J170" s="79">
        <f>_xlfn.XLOOKUP($B170,'Partie 1'!$I$4:$I$14,'Partie 1'!$J$4:$J$14,"",0)</f>
        <v>0</v>
      </c>
      <c r="K170" s="79">
        <f t="shared" si="57"/>
        <v>0</v>
      </c>
      <c r="L170" s="80">
        <f t="shared" si="58"/>
        <v>0</v>
      </c>
      <c r="M170" s="80">
        <f t="shared" si="59"/>
        <v>0</v>
      </c>
      <c r="N170" s="80">
        <f t="shared" si="60"/>
        <v>0</v>
      </c>
      <c r="O170" s="79">
        <f>_xlfn.XLOOKUP($B170,'Partie 2'!$D$4:$D$14,'Partie 2'!$J$4:$J$14,"",0)</f>
        <v>0</v>
      </c>
      <c r="P170" s="79">
        <f>_xlfn.XLOOKUP($B170,'Partie 2'!$E$4:$E$14,'Partie 2'!$J$4:$J$14,"",0)</f>
        <v>0</v>
      </c>
      <c r="Q170" s="79">
        <f>_xlfn.XLOOKUP($B170,'Partie 2'!$H$4:$H$14,'Partie 2'!$K$4:$K$14,"",0)</f>
        <v>0</v>
      </c>
      <c r="R170" s="79">
        <f>_xlfn.XLOOKUP($B170,'Partie 2'!$I$4:$I$14,'Partie 2'!$K$4:$K$14,"",0)</f>
        <v>0</v>
      </c>
      <c r="S170" s="79">
        <f>_xlfn.XLOOKUP($B170,'Partie 2'!$D$4:$D$14,'Partie 2'!$K$4:$K$14,"",0)</f>
        <v>0</v>
      </c>
      <c r="T170" s="79">
        <f>_xlfn.XLOOKUP($B170,'Partie 2'!$E$4:$E$14,'Partie 2'!$K$4:$K$14,"",0)</f>
        <v>0</v>
      </c>
      <c r="U170" s="79">
        <f>_xlfn.XLOOKUP($B170,'Partie 2'!$H$4:$H$14,'Partie 2'!$J$4:$J$14,"",0)</f>
        <v>0</v>
      </c>
      <c r="V170" s="79">
        <f>_xlfn.XLOOKUP($B170,'Partie 2'!$I$4:$I$14,'Partie 2'!$J$4:$J$14,"",0)</f>
        <v>0</v>
      </c>
      <c r="W170" s="79">
        <f t="shared" si="61"/>
        <v>0</v>
      </c>
      <c r="X170" s="81">
        <f t="shared" si="62"/>
        <v>0</v>
      </c>
      <c r="Y170" s="81">
        <f t="shared" si="63"/>
        <v>0</v>
      </c>
      <c r="Z170" s="81">
        <f t="shared" si="64"/>
        <v>0</v>
      </c>
      <c r="AA170" s="79">
        <f>_xlfn.XLOOKUP($B170,'Partie 3'!$D$4:$D$14,'Partie 3'!$J$4:$J$14,"",0)</f>
        <v>0</v>
      </c>
      <c r="AB170" s="79">
        <f>_xlfn.XLOOKUP($B170,'Partie 3'!$E$4:$E$14,'Partie 3'!$J$4:$J$14,"",0)</f>
        <v>0</v>
      </c>
      <c r="AC170" s="79">
        <f>_xlfn.XLOOKUP($B170,'Partie 3'!$H$4:$H$14,'Partie 3'!$K$4:$K$14,"",0)</f>
        <v>0</v>
      </c>
      <c r="AD170" s="79">
        <f>_xlfn.XLOOKUP($B170,'Partie 3'!$I$4:$I$14,'Partie 3'!$K$4:$K$14,"",0)</f>
        <v>0</v>
      </c>
      <c r="AE170" s="79">
        <f>_xlfn.XLOOKUP($B170,'Partie 3'!$D$4:$D$14,'Partie 3'!$K$4:$K$14,"",0)</f>
        <v>0</v>
      </c>
      <c r="AF170" s="79">
        <f>_xlfn.XLOOKUP($B170,'Partie 3'!$E$4:$E$14,'Partie 3'!$K$4:$K$14,"",0)</f>
        <v>0</v>
      </c>
      <c r="AG170" s="79">
        <f>_xlfn.XLOOKUP($B170,'Partie 3'!$H$4:$H$14,'Partie 3'!$J$4:$J$14,"",0)</f>
        <v>0</v>
      </c>
      <c r="AH170" s="79">
        <f>_xlfn.XLOOKUP($B170,'Partie 3'!$I$4:$I$14,'Partie 3'!$K$4:$K$14,"",0)</f>
        <v>0</v>
      </c>
      <c r="AI170" s="79">
        <f t="shared" si="65"/>
        <v>0</v>
      </c>
      <c r="AJ170" s="82">
        <f t="shared" si="66"/>
        <v>0</v>
      </c>
      <c r="AK170" s="82">
        <f t="shared" si="67"/>
        <v>0</v>
      </c>
      <c r="AL170" s="82">
        <f t="shared" si="68"/>
        <v>0</v>
      </c>
      <c r="AM170" s="79">
        <f>_xlfn.XLOOKUP($B170,'Partie 4'!$D$4:$D$14,'Partie 4'!$J$4:$J$14,"",0)</f>
        <v>0</v>
      </c>
      <c r="AN170" s="79">
        <f>_xlfn.XLOOKUP($B170,'Partie 4'!$E$4:$E$14,'Partie 4'!$J$4:$J$14,"",0)</f>
        <v>0</v>
      </c>
      <c r="AO170" s="79">
        <f>_xlfn.XLOOKUP($B170,'Partie 4'!$H$4:$H$14,'Partie 4'!$K$4:$K$14,"",0)</f>
        <v>0</v>
      </c>
      <c r="AP170" s="79">
        <f>_xlfn.XLOOKUP($B170,'Partie 4'!$I$4:$I$14,'Partie 4'!$K$4:$K$14,"",0)</f>
        <v>0</v>
      </c>
      <c r="AQ170" s="79">
        <f>_xlfn.XLOOKUP($B170,'Partie 4'!$D$4:$D$14,'Partie 4'!$K$4:$K$14,"",0)</f>
        <v>0</v>
      </c>
      <c r="AR170" s="79">
        <f>_xlfn.XLOOKUP($B170,'Partie 4'!$E$4:$E$14,'Partie 4'!$K$4:$K$14,"",0)</f>
        <v>0</v>
      </c>
      <c r="AS170" s="79">
        <f>_xlfn.XLOOKUP($B170,'Partie 4'!$H$4:$H$14,'Partie 4'!$J$4:$J$14,"",0)</f>
        <v>0</v>
      </c>
      <c r="AT170" s="79">
        <f>_xlfn.XLOOKUP($B170,'Partie 4'!$I$4:$I$14,'Partie 4'!$J$4:$J$14,"",0)</f>
        <v>0</v>
      </c>
      <c r="AU170" s="79">
        <f t="shared" si="69"/>
        <v>0</v>
      </c>
      <c r="AV170" s="83">
        <f t="shared" si="70"/>
        <v>0</v>
      </c>
      <c r="AW170" s="83">
        <f t="shared" si="71"/>
        <v>0</v>
      </c>
      <c r="AX170" s="83">
        <f t="shared" si="72"/>
        <v>0</v>
      </c>
      <c r="AY170" s="84">
        <f t="shared" si="73"/>
        <v>0</v>
      </c>
      <c r="AZ170" s="79">
        <f t="shared" si="74"/>
        <v>0</v>
      </c>
      <c r="BA170" s="79">
        <f t="shared" si="75"/>
        <v>0</v>
      </c>
    </row>
    <row r="171" spans="2:53" ht="15.75" hidden="1" x14ac:dyDescent="0.2">
      <c r="B171" s="70" t="str">
        <f>IF(ISBLANK(Inscriptions!B167),"",Inscriptions!B167)</f>
        <v/>
      </c>
      <c r="C171" s="79">
        <f>_xlfn.XLOOKUP($B171,'Partie 1'!$D$4:$D$14,'Partie 1'!$J$4:$J$14,"",0)</f>
        <v>0</v>
      </c>
      <c r="D171" s="79">
        <f>_xlfn.XLOOKUP($B171,'Partie 1'!$E$4:$E$14,'Partie 1'!$J$4:$J$14,"",0)</f>
        <v>0</v>
      </c>
      <c r="E171" s="79">
        <f>_xlfn.XLOOKUP($B171,'Partie 1'!$H$4:$H$14,'Partie 1'!$K$4:$K$14,"",0)</f>
        <v>0</v>
      </c>
      <c r="F171" s="79">
        <f>_xlfn.XLOOKUP($B171,'Partie 1'!$I$4:$I$14,'Partie 1'!$K$4:$K$14,"",0)</f>
        <v>0</v>
      </c>
      <c r="G171" s="79">
        <f>_xlfn.XLOOKUP($B171,'Partie 1'!$D$4:$D$14,'Partie 1'!$K$4:$K$14,"",0)</f>
        <v>0</v>
      </c>
      <c r="H171" s="79">
        <f>_xlfn.XLOOKUP($B171,'Partie 1'!$E$4:$E$14,'Partie 1'!$K$4:$K$14,"",0)</f>
        <v>0</v>
      </c>
      <c r="I171" s="79">
        <f>_xlfn.XLOOKUP($B171,'Partie 1'!$H$4:$H$14,'Partie 1'!$J$4:$J$14,"",0)</f>
        <v>0</v>
      </c>
      <c r="J171" s="79">
        <f>_xlfn.XLOOKUP($B171,'Partie 1'!$I$4:$I$14,'Partie 1'!$J$4:$J$14,"",0)</f>
        <v>0</v>
      </c>
      <c r="K171" s="79">
        <f t="shared" si="57"/>
        <v>0</v>
      </c>
      <c r="L171" s="80">
        <f t="shared" si="58"/>
        <v>0</v>
      </c>
      <c r="M171" s="80">
        <f t="shared" si="59"/>
        <v>0</v>
      </c>
      <c r="N171" s="80">
        <f t="shared" si="60"/>
        <v>0</v>
      </c>
      <c r="O171" s="79">
        <f>_xlfn.XLOOKUP($B171,'Partie 2'!$D$4:$D$14,'Partie 2'!$J$4:$J$14,"",0)</f>
        <v>0</v>
      </c>
      <c r="P171" s="79">
        <f>_xlfn.XLOOKUP($B171,'Partie 2'!$E$4:$E$14,'Partie 2'!$J$4:$J$14,"",0)</f>
        <v>0</v>
      </c>
      <c r="Q171" s="79">
        <f>_xlfn.XLOOKUP($B171,'Partie 2'!$H$4:$H$14,'Partie 2'!$K$4:$K$14,"",0)</f>
        <v>0</v>
      </c>
      <c r="R171" s="79">
        <f>_xlfn.XLOOKUP($B171,'Partie 2'!$I$4:$I$14,'Partie 2'!$K$4:$K$14,"",0)</f>
        <v>0</v>
      </c>
      <c r="S171" s="79">
        <f>_xlfn.XLOOKUP($B171,'Partie 2'!$D$4:$D$14,'Partie 2'!$K$4:$K$14,"",0)</f>
        <v>0</v>
      </c>
      <c r="T171" s="79">
        <f>_xlfn.XLOOKUP($B171,'Partie 2'!$E$4:$E$14,'Partie 2'!$K$4:$K$14,"",0)</f>
        <v>0</v>
      </c>
      <c r="U171" s="79">
        <f>_xlfn.XLOOKUP($B171,'Partie 2'!$H$4:$H$14,'Partie 2'!$J$4:$J$14,"",0)</f>
        <v>0</v>
      </c>
      <c r="V171" s="79">
        <f>_xlfn.XLOOKUP($B171,'Partie 2'!$I$4:$I$14,'Partie 2'!$J$4:$J$14,"",0)</f>
        <v>0</v>
      </c>
      <c r="W171" s="79">
        <f t="shared" si="61"/>
        <v>0</v>
      </c>
      <c r="X171" s="81">
        <f t="shared" si="62"/>
        <v>0</v>
      </c>
      <c r="Y171" s="81">
        <f t="shared" si="63"/>
        <v>0</v>
      </c>
      <c r="Z171" s="81">
        <f t="shared" si="64"/>
        <v>0</v>
      </c>
      <c r="AA171" s="79">
        <f>_xlfn.XLOOKUP($B171,'Partie 3'!$D$4:$D$14,'Partie 3'!$J$4:$J$14,"",0)</f>
        <v>0</v>
      </c>
      <c r="AB171" s="79">
        <f>_xlfn.XLOOKUP($B171,'Partie 3'!$E$4:$E$14,'Partie 3'!$J$4:$J$14,"",0)</f>
        <v>0</v>
      </c>
      <c r="AC171" s="79">
        <f>_xlfn.XLOOKUP($B171,'Partie 3'!$H$4:$H$14,'Partie 3'!$K$4:$K$14,"",0)</f>
        <v>0</v>
      </c>
      <c r="AD171" s="79">
        <f>_xlfn.XLOOKUP($B171,'Partie 3'!$I$4:$I$14,'Partie 3'!$K$4:$K$14,"",0)</f>
        <v>0</v>
      </c>
      <c r="AE171" s="79">
        <f>_xlfn.XLOOKUP($B171,'Partie 3'!$D$4:$D$14,'Partie 3'!$K$4:$K$14,"",0)</f>
        <v>0</v>
      </c>
      <c r="AF171" s="79">
        <f>_xlfn.XLOOKUP($B171,'Partie 3'!$E$4:$E$14,'Partie 3'!$K$4:$K$14,"",0)</f>
        <v>0</v>
      </c>
      <c r="AG171" s="79">
        <f>_xlfn.XLOOKUP($B171,'Partie 3'!$H$4:$H$14,'Partie 3'!$J$4:$J$14,"",0)</f>
        <v>0</v>
      </c>
      <c r="AH171" s="79">
        <f>_xlfn.XLOOKUP($B171,'Partie 3'!$I$4:$I$14,'Partie 3'!$K$4:$K$14,"",0)</f>
        <v>0</v>
      </c>
      <c r="AI171" s="79">
        <f t="shared" si="65"/>
        <v>0</v>
      </c>
      <c r="AJ171" s="82">
        <f t="shared" si="66"/>
        <v>0</v>
      </c>
      <c r="AK171" s="82">
        <f t="shared" si="67"/>
        <v>0</v>
      </c>
      <c r="AL171" s="82">
        <f t="shared" si="68"/>
        <v>0</v>
      </c>
      <c r="AM171" s="79">
        <f>_xlfn.XLOOKUP($B171,'Partie 4'!$D$4:$D$14,'Partie 4'!$J$4:$J$14,"",0)</f>
        <v>0</v>
      </c>
      <c r="AN171" s="79">
        <f>_xlfn.XLOOKUP($B171,'Partie 4'!$E$4:$E$14,'Partie 4'!$J$4:$J$14,"",0)</f>
        <v>0</v>
      </c>
      <c r="AO171" s="79">
        <f>_xlfn.XLOOKUP($B171,'Partie 4'!$H$4:$H$14,'Partie 4'!$K$4:$K$14,"",0)</f>
        <v>0</v>
      </c>
      <c r="AP171" s="79">
        <f>_xlfn.XLOOKUP($B171,'Partie 4'!$I$4:$I$14,'Partie 4'!$K$4:$K$14,"",0)</f>
        <v>0</v>
      </c>
      <c r="AQ171" s="79">
        <f>_xlfn.XLOOKUP($B171,'Partie 4'!$D$4:$D$14,'Partie 4'!$K$4:$K$14,"",0)</f>
        <v>0</v>
      </c>
      <c r="AR171" s="79">
        <f>_xlfn.XLOOKUP($B171,'Partie 4'!$E$4:$E$14,'Partie 4'!$K$4:$K$14,"",0)</f>
        <v>0</v>
      </c>
      <c r="AS171" s="79">
        <f>_xlfn.XLOOKUP($B171,'Partie 4'!$H$4:$H$14,'Partie 4'!$J$4:$J$14,"",0)</f>
        <v>0</v>
      </c>
      <c r="AT171" s="79">
        <f>_xlfn.XLOOKUP($B171,'Partie 4'!$I$4:$I$14,'Partie 4'!$J$4:$J$14,"",0)</f>
        <v>0</v>
      </c>
      <c r="AU171" s="79">
        <f t="shared" si="69"/>
        <v>0</v>
      </c>
      <c r="AV171" s="83">
        <f t="shared" si="70"/>
        <v>0</v>
      </c>
      <c r="AW171" s="83">
        <f t="shared" si="71"/>
        <v>0</v>
      </c>
      <c r="AX171" s="83">
        <f t="shared" si="72"/>
        <v>0</v>
      </c>
      <c r="AY171" s="84">
        <f t="shared" si="73"/>
        <v>0</v>
      </c>
      <c r="AZ171" s="79">
        <f t="shared" si="74"/>
        <v>0</v>
      </c>
      <c r="BA171" s="79">
        <f t="shared" si="75"/>
        <v>0</v>
      </c>
    </row>
    <row r="172" spans="2:53" ht="15.75" hidden="1" x14ac:dyDescent="0.2">
      <c r="B172" s="70" t="str">
        <f>IF(ISBLANK(Inscriptions!B168),"",Inscriptions!B168)</f>
        <v/>
      </c>
      <c r="C172" s="79">
        <f>_xlfn.XLOOKUP($B172,'Partie 1'!$D$4:$D$14,'Partie 1'!$J$4:$J$14,"",0)</f>
        <v>0</v>
      </c>
      <c r="D172" s="79">
        <f>_xlfn.XLOOKUP($B172,'Partie 1'!$E$4:$E$14,'Partie 1'!$J$4:$J$14,"",0)</f>
        <v>0</v>
      </c>
      <c r="E172" s="79">
        <f>_xlfn.XLOOKUP($B172,'Partie 1'!$H$4:$H$14,'Partie 1'!$K$4:$K$14,"",0)</f>
        <v>0</v>
      </c>
      <c r="F172" s="79">
        <f>_xlfn.XLOOKUP($B172,'Partie 1'!$I$4:$I$14,'Partie 1'!$K$4:$K$14,"",0)</f>
        <v>0</v>
      </c>
      <c r="G172" s="79">
        <f>_xlfn.XLOOKUP($B172,'Partie 1'!$D$4:$D$14,'Partie 1'!$K$4:$K$14,"",0)</f>
        <v>0</v>
      </c>
      <c r="H172" s="79">
        <f>_xlfn.XLOOKUP($B172,'Partie 1'!$E$4:$E$14,'Partie 1'!$K$4:$K$14,"",0)</f>
        <v>0</v>
      </c>
      <c r="I172" s="79">
        <f>_xlfn.XLOOKUP($B172,'Partie 1'!$H$4:$H$14,'Partie 1'!$J$4:$J$14,"",0)</f>
        <v>0</v>
      </c>
      <c r="J172" s="79">
        <f>_xlfn.XLOOKUP($B172,'Partie 1'!$I$4:$I$14,'Partie 1'!$J$4:$J$14,"",0)</f>
        <v>0</v>
      </c>
      <c r="K172" s="79">
        <f t="shared" si="57"/>
        <v>0</v>
      </c>
      <c r="L172" s="80">
        <f t="shared" si="58"/>
        <v>0</v>
      </c>
      <c r="M172" s="80">
        <f t="shared" si="59"/>
        <v>0</v>
      </c>
      <c r="N172" s="80">
        <f t="shared" si="60"/>
        <v>0</v>
      </c>
      <c r="O172" s="79">
        <f>_xlfn.XLOOKUP($B172,'Partie 2'!$D$4:$D$14,'Partie 2'!$J$4:$J$14,"",0)</f>
        <v>0</v>
      </c>
      <c r="P172" s="79">
        <f>_xlfn.XLOOKUP($B172,'Partie 2'!$E$4:$E$14,'Partie 2'!$J$4:$J$14,"",0)</f>
        <v>0</v>
      </c>
      <c r="Q172" s="79">
        <f>_xlfn.XLOOKUP($B172,'Partie 2'!$H$4:$H$14,'Partie 2'!$K$4:$K$14,"",0)</f>
        <v>0</v>
      </c>
      <c r="R172" s="79">
        <f>_xlfn.XLOOKUP($B172,'Partie 2'!$I$4:$I$14,'Partie 2'!$K$4:$K$14,"",0)</f>
        <v>0</v>
      </c>
      <c r="S172" s="79">
        <f>_xlfn.XLOOKUP($B172,'Partie 2'!$D$4:$D$14,'Partie 2'!$K$4:$K$14,"",0)</f>
        <v>0</v>
      </c>
      <c r="T172" s="79">
        <f>_xlfn.XLOOKUP($B172,'Partie 2'!$E$4:$E$14,'Partie 2'!$K$4:$K$14,"",0)</f>
        <v>0</v>
      </c>
      <c r="U172" s="79">
        <f>_xlfn.XLOOKUP($B172,'Partie 2'!$H$4:$H$14,'Partie 2'!$J$4:$J$14,"",0)</f>
        <v>0</v>
      </c>
      <c r="V172" s="79">
        <f>_xlfn.XLOOKUP($B172,'Partie 2'!$I$4:$I$14,'Partie 2'!$J$4:$J$14,"",0)</f>
        <v>0</v>
      </c>
      <c r="W172" s="79">
        <f t="shared" si="61"/>
        <v>0</v>
      </c>
      <c r="X172" s="81">
        <f t="shared" si="62"/>
        <v>0</v>
      </c>
      <c r="Y172" s="81">
        <f t="shared" si="63"/>
        <v>0</v>
      </c>
      <c r="Z172" s="81">
        <f t="shared" si="64"/>
        <v>0</v>
      </c>
      <c r="AA172" s="79">
        <f>_xlfn.XLOOKUP($B172,'Partie 3'!$D$4:$D$14,'Partie 3'!$J$4:$J$14,"",0)</f>
        <v>0</v>
      </c>
      <c r="AB172" s="79">
        <f>_xlfn.XLOOKUP($B172,'Partie 3'!$E$4:$E$14,'Partie 3'!$J$4:$J$14,"",0)</f>
        <v>0</v>
      </c>
      <c r="AC172" s="79">
        <f>_xlfn.XLOOKUP($B172,'Partie 3'!$H$4:$H$14,'Partie 3'!$K$4:$K$14,"",0)</f>
        <v>0</v>
      </c>
      <c r="AD172" s="79">
        <f>_xlfn.XLOOKUP($B172,'Partie 3'!$I$4:$I$14,'Partie 3'!$K$4:$K$14,"",0)</f>
        <v>0</v>
      </c>
      <c r="AE172" s="79">
        <f>_xlfn.XLOOKUP($B172,'Partie 3'!$D$4:$D$14,'Partie 3'!$K$4:$K$14,"",0)</f>
        <v>0</v>
      </c>
      <c r="AF172" s="79">
        <f>_xlfn.XLOOKUP($B172,'Partie 3'!$E$4:$E$14,'Partie 3'!$K$4:$K$14,"",0)</f>
        <v>0</v>
      </c>
      <c r="AG172" s="79">
        <f>_xlfn.XLOOKUP($B172,'Partie 3'!$H$4:$H$14,'Partie 3'!$J$4:$J$14,"",0)</f>
        <v>0</v>
      </c>
      <c r="AH172" s="79">
        <f>_xlfn.XLOOKUP($B172,'Partie 3'!$I$4:$I$14,'Partie 3'!$K$4:$K$14,"",0)</f>
        <v>0</v>
      </c>
      <c r="AI172" s="79">
        <f t="shared" si="65"/>
        <v>0</v>
      </c>
      <c r="AJ172" s="82">
        <f t="shared" si="66"/>
        <v>0</v>
      </c>
      <c r="AK172" s="82">
        <f t="shared" si="67"/>
        <v>0</v>
      </c>
      <c r="AL172" s="82">
        <f t="shared" si="68"/>
        <v>0</v>
      </c>
      <c r="AM172" s="79">
        <f>_xlfn.XLOOKUP($B172,'Partie 4'!$D$4:$D$14,'Partie 4'!$J$4:$J$14,"",0)</f>
        <v>0</v>
      </c>
      <c r="AN172" s="79">
        <f>_xlfn.XLOOKUP($B172,'Partie 4'!$E$4:$E$14,'Partie 4'!$J$4:$J$14,"",0)</f>
        <v>0</v>
      </c>
      <c r="AO172" s="79">
        <f>_xlfn.XLOOKUP($B172,'Partie 4'!$H$4:$H$14,'Partie 4'!$K$4:$K$14,"",0)</f>
        <v>0</v>
      </c>
      <c r="AP172" s="79">
        <f>_xlfn.XLOOKUP($B172,'Partie 4'!$I$4:$I$14,'Partie 4'!$K$4:$K$14,"",0)</f>
        <v>0</v>
      </c>
      <c r="AQ172" s="79">
        <f>_xlfn.XLOOKUP($B172,'Partie 4'!$D$4:$D$14,'Partie 4'!$K$4:$K$14,"",0)</f>
        <v>0</v>
      </c>
      <c r="AR172" s="79">
        <f>_xlfn.XLOOKUP($B172,'Partie 4'!$E$4:$E$14,'Partie 4'!$K$4:$K$14,"",0)</f>
        <v>0</v>
      </c>
      <c r="AS172" s="79">
        <f>_xlfn.XLOOKUP($B172,'Partie 4'!$H$4:$H$14,'Partie 4'!$J$4:$J$14,"",0)</f>
        <v>0</v>
      </c>
      <c r="AT172" s="79">
        <f>_xlfn.XLOOKUP($B172,'Partie 4'!$I$4:$I$14,'Partie 4'!$J$4:$J$14,"",0)</f>
        <v>0</v>
      </c>
      <c r="AU172" s="79">
        <f t="shared" si="69"/>
        <v>0</v>
      </c>
      <c r="AV172" s="83">
        <f t="shared" si="70"/>
        <v>0</v>
      </c>
      <c r="AW172" s="83">
        <f t="shared" si="71"/>
        <v>0</v>
      </c>
      <c r="AX172" s="83">
        <f t="shared" si="72"/>
        <v>0</v>
      </c>
      <c r="AY172" s="84">
        <f t="shared" si="73"/>
        <v>0</v>
      </c>
      <c r="AZ172" s="79">
        <f t="shared" si="74"/>
        <v>0</v>
      </c>
      <c r="BA172" s="79">
        <f t="shared" si="75"/>
        <v>0</v>
      </c>
    </row>
    <row r="173" spans="2:53" ht="15.75" hidden="1" x14ac:dyDescent="0.2">
      <c r="B173" s="70" t="str">
        <f>IF(ISBLANK(Inscriptions!B169),"",Inscriptions!B169)</f>
        <v/>
      </c>
      <c r="C173" s="79">
        <f>_xlfn.XLOOKUP($B173,'Partie 1'!$D$4:$D$14,'Partie 1'!$J$4:$J$14,"",0)</f>
        <v>0</v>
      </c>
      <c r="D173" s="79">
        <f>_xlfn.XLOOKUP($B173,'Partie 1'!$E$4:$E$14,'Partie 1'!$J$4:$J$14,"",0)</f>
        <v>0</v>
      </c>
      <c r="E173" s="79">
        <f>_xlfn.XLOOKUP($B173,'Partie 1'!$H$4:$H$14,'Partie 1'!$K$4:$K$14,"",0)</f>
        <v>0</v>
      </c>
      <c r="F173" s="79">
        <f>_xlfn.XLOOKUP($B173,'Partie 1'!$I$4:$I$14,'Partie 1'!$K$4:$K$14,"",0)</f>
        <v>0</v>
      </c>
      <c r="G173" s="79">
        <f>_xlfn.XLOOKUP($B173,'Partie 1'!$D$4:$D$14,'Partie 1'!$K$4:$K$14,"",0)</f>
        <v>0</v>
      </c>
      <c r="H173" s="79">
        <f>_xlfn.XLOOKUP($B173,'Partie 1'!$E$4:$E$14,'Partie 1'!$K$4:$K$14,"",0)</f>
        <v>0</v>
      </c>
      <c r="I173" s="79">
        <f>_xlfn.XLOOKUP($B173,'Partie 1'!$H$4:$H$14,'Partie 1'!$J$4:$J$14,"",0)</f>
        <v>0</v>
      </c>
      <c r="J173" s="79">
        <f>_xlfn.XLOOKUP($B173,'Partie 1'!$I$4:$I$14,'Partie 1'!$J$4:$J$14,"",0)</f>
        <v>0</v>
      </c>
      <c r="K173" s="79">
        <f t="shared" si="57"/>
        <v>0</v>
      </c>
      <c r="L173" s="80">
        <f t="shared" si="58"/>
        <v>0</v>
      </c>
      <c r="M173" s="80">
        <f t="shared" si="59"/>
        <v>0</v>
      </c>
      <c r="N173" s="80">
        <f t="shared" si="60"/>
        <v>0</v>
      </c>
      <c r="O173" s="79">
        <f>_xlfn.XLOOKUP($B173,'Partie 2'!$D$4:$D$14,'Partie 2'!$J$4:$J$14,"",0)</f>
        <v>0</v>
      </c>
      <c r="P173" s="79">
        <f>_xlfn.XLOOKUP($B173,'Partie 2'!$E$4:$E$14,'Partie 2'!$J$4:$J$14,"",0)</f>
        <v>0</v>
      </c>
      <c r="Q173" s="79">
        <f>_xlfn.XLOOKUP($B173,'Partie 2'!$H$4:$H$14,'Partie 2'!$K$4:$K$14,"",0)</f>
        <v>0</v>
      </c>
      <c r="R173" s="79">
        <f>_xlfn.XLOOKUP($B173,'Partie 2'!$I$4:$I$14,'Partie 2'!$K$4:$K$14,"",0)</f>
        <v>0</v>
      </c>
      <c r="S173" s="79">
        <f>_xlfn.XLOOKUP($B173,'Partie 2'!$D$4:$D$14,'Partie 2'!$K$4:$K$14,"",0)</f>
        <v>0</v>
      </c>
      <c r="T173" s="79">
        <f>_xlfn.XLOOKUP($B173,'Partie 2'!$E$4:$E$14,'Partie 2'!$K$4:$K$14,"",0)</f>
        <v>0</v>
      </c>
      <c r="U173" s="79">
        <f>_xlfn.XLOOKUP($B173,'Partie 2'!$H$4:$H$14,'Partie 2'!$J$4:$J$14,"",0)</f>
        <v>0</v>
      </c>
      <c r="V173" s="79">
        <f>_xlfn.XLOOKUP($B173,'Partie 2'!$I$4:$I$14,'Partie 2'!$J$4:$J$14,"",0)</f>
        <v>0</v>
      </c>
      <c r="W173" s="79">
        <f t="shared" si="61"/>
        <v>0</v>
      </c>
      <c r="X173" s="81">
        <f t="shared" si="62"/>
        <v>0</v>
      </c>
      <c r="Y173" s="81">
        <f t="shared" si="63"/>
        <v>0</v>
      </c>
      <c r="Z173" s="81">
        <f t="shared" si="64"/>
        <v>0</v>
      </c>
      <c r="AA173" s="79">
        <f>_xlfn.XLOOKUP($B173,'Partie 3'!$D$4:$D$14,'Partie 3'!$J$4:$J$14,"",0)</f>
        <v>0</v>
      </c>
      <c r="AB173" s="79">
        <f>_xlfn.XLOOKUP($B173,'Partie 3'!$E$4:$E$14,'Partie 3'!$J$4:$J$14,"",0)</f>
        <v>0</v>
      </c>
      <c r="AC173" s="79">
        <f>_xlfn.XLOOKUP($B173,'Partie 3'!$H$4:$H$14,'Partie 3'!$K$4:$K$14,"",0)</f>
        <v>0</v>
      </c>
      <c r="AD173" s="79">
        <f>_xlfn.XLOOKUP($B173,'Partie 3'!$I$4:$I$14,'Partie 3'!$K$4:$K$14,"",0)</f>
        <v>0</v>
      </c>
      <c r="AE173" s="79">
        <f>_xlfn.XLOOKUP($B173,'Partie 3'!$D$4:$D$14,'Partie 3'!$K$4:$K$14,"",0)</f>
        <v>0</v>
      </c>
      <c r="AF173" s="79">
        <f>_xlfn.XLOOKUP($B173,'Partie 3'!$E$4:$E$14,'Partie 3'!$K$4:$K$14,"",0)</f>
        <v>0</v>
      </c>
      <c r="AG173" s="79">
        <f>_xlfn.XLOOKUP($B173,'Partie 3'!$H$4:$H$14,'Partie 3'!$J$4:$J$14,"",0)</f>
        <v>0</v>
      </c>
      <c r="AH173" s="79">
        <f>_xlfn.XLOOKUP($B173,'Partie 3'!$I$4:$I$14,'Partie 3'!$K$4:$K$14,"",0)</f>
        <v>0</v>
      </c>
      <c r="AI173" s="79">
        <f t="shared" si="65"/>
        <v>0</v>
      </c>
      <c r="AJ173" s="82">
        <f t="shared" si="66"/>
        <v>0</v>
      </c>
      <c r="AK173" s="82">
        <f t="shared" si="67"/>
        <v>0</v>
      </c>
      <c r="AL173" s="82">
        <f t="shared" si="68"/>
        <v>0</v>
      </c>
      <c r="AM173" s="79">
        <f>_xlfn.XLOOKUP($B173,'Partie 4'!$D$4:$D$14,'Partie 4'!$J$4:$J$14,"",0)</f>
        <v>0</v>
      </c>
      <c r="AN173" s="79">
        <f>_xlfn.XLOOKUP($B173,'Partie 4'!$E$4:$E$14,'Partie 4'!$J$4:$J$14,"",0)</f>
        <v>0</v>
      </c>
      <c r="AO173" s="79">
        <f>_xlfn.XLOOKUP($B173,'Partie 4'!$H$4:$H$14,'Partie 4'!$K$4:$K$14,"",0)</f>
        <v>0</v>
      </c>
      <c r="AP173" s="79">
        <f>_xlfn.XLOOKUP($B173,'Partie 4'!$I$4:$I$14,'Partie 4'!$K$4:$K$14,"",0)</f>
        <v>0</v>
      </c>
      <c r="AQ173" s="79">
        <f>_xlfn.XLOOKUP($B173,'Partie 4'!$D$4:$D$14,'Partie 4'!$K$4:$K$14,"",0)</f>
        <v>0</v>
      </c>
      <c r="AR173" s="79">
        <f>_xlfn.XLOOKUP($B173,'Partie 4'!$E$4:$E$14,'Partie 4'!$K$4:$K$14,"",0)</f>
        <v>0</v>
      </c>
      <c r="AS173" s="79">
        <f>_xlfn.XLOOKUP($B173,'Partie 4'!$H$4:$H$14,'Partie 4'!$J$4:$J$14,"",0)</f>
        <v>0</v>
      </c>
      <c r="AT173" s="79">
        <f>_xlfn.XLOOKUP($B173,'Partie 4'!$I$4:$I$14,'Partie 4'!$J$4:$J$14,"",0)</f>
        <v>0</v>
      </c>
      <c r="AU173" s="79">
        <f t="shared" si="69"/>
        <v>0</v>
      </c>
      <c r="AV173" s="83">
        <f t="shared" si="70"/>
        <v>0</v>
      </c>
      <c r="AW173" s="83">
        <f t="shared" si="71"/>
        <v>0</v>
      </c>
      <c r="AX173" s="83">
        <f t="shared" si="72"/>
        <v>0</v>
      </c>
      <c r="AY173" s="84">
        <f t="shared" si="73"/>
        <v>0</v>
      </c>
      <c r="AZ173" s="79">
        <f t="shared" si="74"/>
        <v>0</v>
      </c>
      <c r="BA173" s="79">
        <f t="shared" si="75"/>
        <v>0</v>
      </c>
    </row>
    <row r="174" spans="2:53" ht="15.75" hidden="1" x14ac:dyDescent="0.2">
      <c r="B174" s="70" t="str">
        <f>IF(ISBLANK(Inscriptions!B170),"",Inscriptions!B170)</f>
        <v/>
      </c>
      <c r="C174" s="79">
        <f>_xlfn.XLOOKUP($B174,'Partie 1'!$D$4:$D$14,'Partie 1'!$J$4:$J$14,"",0)</f>
        <v>0</v>
      </c>
      <c r="D174" s="79">
        <f>_xlfn.XLOOKUP($B174,'Partie 1'!$E$4:$E$14,'Partie 1'!$J$4:$J$14,"",0)</f>
        <v>0</v>
      </c>
      <c r="E174" s="79">
        <f>_xlfn.XLOOKUP($B174,'Partie 1'!$H$4:$H$14,'Partie 1'!$K$4:$K$14,"",0)</f>
        <v>0</v>
      </c>
      <c r="F174" s="79">
        <f>_xlfn.XLOOKUP($B174,'Partie 1'!$I$4:$I$14,'Partie 1'!$K$4:$K$14,"",0)</f>
        <v>0</v>
      </c>
      <c r="G174" s="79">
        <f>_xlfn.XLOOKUP($B174,'Partie 1'!$D$4:$D$14,'Partie 1'!$K$4:$K$14,"",0)</f>
        <v>0</v>
      </c>
      <c r="H174" s="79">
        <f>_xlfn.XLOOKUP($B174,'Partie 1'!$E$4:$E$14,'Partie 1'!$K$4:$K$14,"",0)</f>
        <v>0</v>
      </c>
      <c r="I174" s="79">
        <f>_xlfn.XLOOKUP($B174,'Partie 1'!$H$4:$H$14,'Partie 1'!$J$4:$J$14,"",0)</f>
        <v>0</v>
      </c>
      <c r="J174" s="79">
        <f>_xlfn.XLOOKUP($B174,'Partie 1'!$I$4:$I$14,'Partie 1'!$J$4:$J$14,"",0)</f>
        <v>0</v>
      </c>
      <c r="K174" s="79">
        <f t="shared" si="57"/>
        <v>0</v>
      </c>
      <c r="L174" s="80">
        <f t="shared" si="58"/>
        <v>0</v>
      </c>
      <c r="M174" s="80">
        <f t="shared" si="59"/>
        <v>0</v>
      </c>
      <c r="N174" s="80">
        <f t="shared" si="60"/>
        <v>0</v>
      </c>
      <c r="O174" s="79">
        <f>_xlfn.XLOOKUP($B174,'Partie 2'!$D$4:$D$14,'Partie 2'!$J$4:$J$14,"",0)</f>
        <v>0</v>
      </c>
      <c r="P174" s="79">
        <f>_xlfn.XLOOKUP($B174,'Partie 2'!$E$4:$E$14,'Partie 2'!$J$4:$J$14,"",0)</f>
        <v>0</v>
      </c>
      <c r="Q174" s="79">
        <f>_xlfn.XLOOKUP($B174,'Partie 2'!$H$4:$H$14,'Partie 2'!$K$4:$K$14,"",0)</f>
        <v>0</v>
      </c>
      <c r="R174" s="79">
        <f>_xlfn.XLOOKUP($B174,'Partie 2'!$I$4:$I$14,'Partie 2'!$K$4:$K$14,"",0)</f>
        <v>0</v>
      </c>
      <c r="S174" s="79">
        <f>_xlfn.XLOOKUP($B174,'Partie 2'!$D$4:$D$14,'Partie 2'!$K$4:$K$14,"",0)</f>
        <v>0</v>
      </c>
      <c r="T174" s="79">
        <f>_xlfn.XLOOKUP($B174,'Partie 2'!$E$4:$E$14,'Partie 2'!$K$4:$K$14,"",0)</f>
        <v>0</v>
      </c>
      <c r="U174" s="79">
        <f>_xlfn.XLOOKUP($B174,'Partie 2'!$H$4:$H$14,'Partie 2'!$J$4:$J$14,"",0)</f>
        <v>0</v>
      </c>
      <c r="V174" s="79">
        <f>_xlfn.XLOOKUP($B174,'Partie 2'!$I$4:$I$14,'Partie 2'!$J$4:$J$14,"",0)</f>
        <v>0</v>
      </c>
      <c r="W174" s="79">
        <f t="shared" si="61"/>
        <v>0</v>
      </c>
      <c r="X174" s="81">
        <f t="shared" si="62"/>
        <v>0</v>
      </c>
      <c r="Y174" s="81">
        <f t="shared" si="63"/>
        <v>0</v>
      </c>
      <c r="Z174" s="81">
        <f t="shared" si="64"/>
        <v>0</v>
      </c>
      <c r="AA174" s="79">
        <f>_xlfn.XLOOKUP($B174,'Partie 3'!$D$4:$D$14,'Partie 3'!$J$4:$J$14,"",0)</f>
        <v>0</v>
      </c>
      <c r="AB174" s="79">
        <f>_xlfn.XLOOKUP($B174,'Partie 3'!$E$4:$E$14,'Partie 3'!$J$4:$J$14,"",0)</f>
        <v>0</v>
      </c>
      <c r="AC174" s="79">
        <f>_xlfn.XLOOKUP($B174,'Partie 3'!$H$4:$H$14,'Partie 3'!$K$4:$K$14,"",0)</f>
        <v>0</v>
      </c>
      <c r="AD174" s="79">
        <f>_xlfn.XLOOKUP($B174,'Partie 3'!$I$4:$I$14,'Partie 3'!$K$4:$K$14,"",0)</f>
        <v>0</v>
      </c>
      <c r="AE174" s="79">
        <f>_xlfn.XLOOKUP($B174,'Partie 3'!$D$4:$D$14,'Partie 3'!$K$4:$K$14,"",0)</f>
        <v>0</v>
      </c>
      <c r="AF174" s="79">
        <f>_xlfn.XLOOKUP($B174,'Partie 3'!$E$4:$E$14,'Partie 3'!$K$4:$K$14,"",0)</f>
        <v>0</v>
      </c>
      <c r="AG174" s="79">
        <f>_xlfn.XLOOKUP($B174,'Partie 3'!$H$4:$H$14,'Partie 3'!$J$4:$J$14,"",0)</f>
        <v>0</v>
      </c>
      <c r="AH174" s="79">
        <f>_xlfn.XLOOKUP($B174,'Partie 3'!$I$4:$I$14,'Partie 3'!$K$4:$K$14,"",0)</f>
        <v>0</v>
      </c>
      <c r="AI174" s="79">
        <f t="shared" si="65"/>
        <v>0</v>
      </c>
      <c r="AJ174" s="82">
        <f t="shared" si="66"/>
        <v>0</v>
      </c>
      <c r="AK174" s="82">
        <f t="shared" si="67"/>
        <v>0</v>
      </c>
      <c r="AL174" s="82">
        <f t="shared" si="68"/>
        <v>0</v>
      </c>
      <c r="AM174" s="79">
        <f>_xlfn.XLOOKUP($B174,'Partie 4'!$D$4:$D$14,'Partie 4'!$J$4:$J$14,"",0)</f>
        <v>0</v>
      </c>
      <c r="AN174" s="79">
        <f>_xlfn.XLOOKUP($B174,'Partie 4'!$E$4:$E$14,'Partie 4'!$J$4:$J$14,"",0)</f>
        <v>0</v>
      </c>
      <c r="AO174" s="79">
        <f>_xlfn.XLOOKUP($B174,'Partie 4'!$H$4:$H$14,'Partie 4'!$K$4:$K$14,"",0)</f>
        <v>0</v>
      </c>
      <c r="AP174" s="79">
        <f>_xlfn.XLOOKUP($B174,'Partie 4'!$I$4:$I$14,'Partie 4'!$K$4:$K$14,"",0)</f>
        <v>0</v>
      </c>
      <c r="AQ174" s="79">
        <f>_xlfn.XLOOKUP($B174,'Partie 4'!$D$4:$D$14,'Partie 4'!$K$4:$K$14,"",0)</f>
        <v>0</v>
      </c>
      <c r="AR174" s="79">
        <f>_xlfn.XLOOKUP($B174,'Partie 4'!$E$4:$E$14,'Partie 4'!$K$4:$K$14,"",0)</f>
        <v>0</v>
      </c>
      <c r="AS174" s="79">
        <f>_xlfn.XLOOKUP($B174,'Partie 4'!$H$4:$H$14,'Partie 4'!$J$4:$J$14,"",0)</f>
        <v>0</v>
      </c>
      <c r="AT174" s="79">
        <f>_xlfn.XLOOKUP($B174,'Partie 4'!$I$4:$I$14,'Partie 4'!$J$4:$J$14,"",0)</f>
        <v>0</v>
      </c>
      <c r="AU174" s="79">
        <f t="shared" si="69"/>
        <v>0</v>
      </c>
      <c r="AV174" s="83">
        <f t="shared" si="70"/>
        <v>0</v>
      </c>
      <c r="AW174" s="83">
        <f t="shared" si="71"/>
        <v>0</v>
      </c>
      <c r="AX174" s="83">
        <f t="shared" si="72"/>
        <v>0</v>
      </c>
      <c r="AY174" s="84">
        <f t="shared" si="73"/>
        <v>0</v>
      </c>
      <c r="AZ174" s="79">
        <f t="shared" si="74"/>
        <v>0</v>
      </c>
      <c r="BA174" s="79">
        <f t="shared" si="75"/>
        <v>0</v>
      </c>
    </row>
    <row r="175" spans="2:53" ht="15.75" hidden="1" x14ac:dyDescent="0.2">
      <c r="B175" s="70" t="str">
        <f>IF(ISBLANK(Inscriptions!B171),"",Inscriptions!B171)</f>
        <v/>
      </c>
      <c r="C175" s="79">
        <f>_xlfn.XLOOKUP($B175,'Partie 1'!$D$4:$D$14,'Partie 1'!$J$4:$J$14,"",0)</f>
        <v>0</v>
      </c>
      <c r="D175" s="79">
        <f>_xlfn.XLOOKUP($B175,'Partie 1'!$E$4:$E$14,'Partie 1'!$J$4:$J$14,"",0)</f>
        <v>0</v>
      </c>
      <c r="E175" s="79">
        <f>_xlfn.XLOOKUP($B175,'Partie 1'!$H$4:$H$14,'Partie 1'!$K$4:$K$14,"",0)</f>
        <v>0</v>
      </c>
      <c r="F175" s="79">
        <f>_xlfn.XLOOKUP($B175,'Partie 1'!$I$4:$I$14,'Partie 1'!$K$4:$K$14,"",0)</f>
        <v>0</v>
      </c>
      <c r="G175" s="79">
        <f>_xlfn.XLOOKUP($B175,'Partie 1'!$D$4:$D$14,'Partie 1'!$K$4:$K$14,"",0)</f>
        <v>0</v>
      </c>
      <c r="H175" s="79">
        <f>_xlfn.XLOOKUP($B175,'Partie 1'!$E$4:$E$14,'Partie 1'!$K$4:$K$14,"",0)</f>
        <v>0</v>
      </c>
      <c r="I175" s="79">
        <f>_xlfn.XLOOKUP($B175,'Partie 1'!$H$4:$H$14,'Partie 1'!$J$4:$J$14,"",0)</f>
        <v>0</v>
      </c>
      <c r="J175" s="79">
        <f>_xlfn.XLOOKUP($B175,'Partie 1'!$I$4:$I$14,'Partie 1'!$J$4:$J$14,"",0)</f>
        <v>0</v>
      </c>
      <c r="K175" s="79">
        <f t="shared" si="57"/>
        <v>0</v>
      </c>
      <c r="L175" s="80">
        <f t="shared" si="58"/>
        <v>0</v>
      </c>
      <c r="M175" s="80">
        <f t="shared" si="59"/>
        <v>0</v>
      </c>
      <c r="N175" s="80">
        <f t="shared" si="60"/>
        <v>0</v>
      </c>
      <c r="O175" s="79">
        <f>_xlfn.XLOOKUP($B175,'Partie 2'!$D$4:$D$14,'Partie 2'!$J$4:$J$14,"",0)</f>
        <v>0</v>
      </c>
      <c r="P175" s="79">
        <f>_xlfn.XLOOKUP($B175,'Partie 2'!$E$4:$E$14,'Partie 2'!$J$4:$J$14,"",0)</f>
        <v>0</v>
      </c>
      <c r="Q175" s="79">
        <f>_xlfn.XLOOKUP($B175,'Partie 2'!$H$4:$H$14,'Partie 2'!$K$4:$K$14,"",0)</f>
        <v>0</v>
      </c>
      <c r="R175" s="79">
        <f>_xlfn.XLOOKUP($B175,'Partie 2'!$I$4:$I$14,'Partie 2'!$K$4:$K$14,"",0)</f>
        <v>0</v>
      </c>
      <c r="S175" s="79">
        <f>_xlfn.XLOOKUP($B175,'Partie 2'!$D$4:$D$14,'Partie 2'!$K$4:$K$14,"",0)</f>
        <v>0</v>
      </c>
      <c r="T175" s="79">
        <f>_xlfn.XLOOKUP($B175,'Partie 2'!$E$4:$E$14,'Partie 2'!$K$4:$K$14,"",0)</f>
        <v>0</v>
      </c>
      <c r="U175" s="79">
        <f>_xlfn.XLOOKUP($B175,'Partie 2'!$H$4:$H$14,'Partie 2'!$J$4:$J$14,"",0)</f>
        <v>0</v>
      </c>
      <c r="V175" s="79">
        <f>_xlfn.XLOOKUP($B175,'Partie 2'!$I$4:$I$14,'Partie 2'!$J$4:$J$14,"",0)</f>
        <v>0</v>
      </c>
      <c r="W175" s="79">
        <f t="shared" si="61"/>
        <v>0</v>
      </c>
      <c r="X175" s="81">
        <f t="shared" si="62"/>
        <v>0</v>
      </c>
      <c r="Y175" s="81">
        <f t="shared" si="63"/>
        <v>0</v>
      </c>
      <c r="Z175" s="81">
        <f t="shared" si="64"/>
        <v>0</v>
      </c>
      <c r="AA175" s="79">
        <f>_xlfn.XLOOKUP($B175,'Partie 3'!$D$4:$D$14,'Partie 3'!$J$4:$J$14,"",0)</f>
        <v>0</v>
      </c>
      <c r="AB175" s="79">
        <f>_xlfn.XLOOKUP($B175,'Partie 3'!$E$4:$E$14,'Partie 3'!$J$4:$J$14,"",0)</f>
        <v>0</v>
      </c>
      <c r="AC175" s="79">
        <f>_xlfn.XLOOKUP($B175,'Partie 3'!$H$4:$H$14,'Partie 3'!$K$4:$K$14,"",0)</f>
        <v>0</v>
      </c>
      <c r="AD175" s="79">
        <f>_xlfn.XLOOKUP($B175,'Partie 3'!$I$4:$I$14,'Partie 3'!$K$4:$K$14,"",0)</f>
        <v>0</v>
      </c>
      <c r="AE175" s="79">
        <f>_xlfn.XLOOKUP($B175,'Partie 3'!$D$4:$D$14,'Partie 3'!$K$4:$K$14,"",0)</f>
        <v>0</v>
      </c>
      <c r="AF175" s="79">
        <f>_xlfn.XLOOKUP($B175,'Partie 3'!$E$4:$E$14,'Partie 3'!$K$4:$K$14,"",0)</f>
        <v>0</v>
      </c>
      <c r="AG175" s="79">
        <f>_xlfn.XLOOKUP($B175,'Partie 3'!$H$4:$H$14,'Partie 3'!$J$4:$J$14,"",0)</f>
        <v>0</v>
      </c>
      <c r="AH175" s="79">
        <f>_xlfn.XLOOKUP($B175,'Partie 3'!$I$4:$I$14,'Partie 3'!$K$4:$K$14,"",0)</f>
        <v>0</v>
      </c>
      <c r="AI175" s="79">
        <f t="shared" si="65"/>
        <v>0</v>
      </c>
      <c r="AJ175" s="82">
        <f t="shared" si="66"/>
        <v>0</v>
      </c>
      <c r="AK175" s="82">
        <f t="shared" si="67"/>
        <v>0</v>
      </c>
      <c r="AL175" s="82">
        <f t="shared" si="68"/>
        <v>0</v>
      </c>
      <c r="AM175" s="79">
        <f>_xlfn.XLOOKUP($B175,'Partie 4'!$D$4:$D$14,'Partie 4'!$J$4:$J$14,"",0)</f>
        <v>0</v>
      </c>
      <c r="AN175" s="79">
        <f>_xlfn.XLOOKUP($B175,'Partie 4'!$E$4:$E$14,'Partie 4'!$J$4:$J$14,"",0)</f>
        <v>0</v>
      </c>
      <c r="AO175" s="79">
        <f>_xlfn.XLOOKUP($B175,'Partie 4'!$H$4:$H$14,'Partie 4'!$K$4:$K$14,"",0)</f>
        <v>0</v>
      </c>
      <c r="AP175" s="79">
        <f>_xlfn.XLOOKUP($B175,'Partie 4'!$I$4:$I$14,'Partie 4'!$K$4:$K$14,"",0)</f>
        <v>0</v>
      </c>
      <c r="AQ175" s="79">
        <f>_xlfn.XLOOKUP($B175,'Partie 4'!$D$4:$D$14,'Partie 4'!$K$4:$K$14,"",0)</f>
        <v>0</v>
      </c>
      <c r="AR175" s="79">
        <f>_xlfn.XLOOKUP($B175,'Partie 4'!$E$4:$E$14,'Partie 4'!$K$4:$K$14,"",0)</f>
        <v>0</v>
      </c>
      <c r="AS175" s="79">
        <f>_xlfn.XLOOKUP($B175,'Partie 4'!$H$4:$H$14,'Partie 4'!$J$4:$J$14,"",0)</f>
        <v>0</v>
      </c>
      <c r="AT175" s="79">
        <f>_xlfn.XLOOKUP($B175,'Partie 4'!$I$4:$I$14,'Partie 4'!$J$4:$J$14,"",0)</f>
        <v>0</v>
      </c>
      <c r="AU175" s="79">
        <f t="shared" si="69"/>
        <v>0</v>
      </c>
      <c r="AV175" s="83">
        <f t="shared" si="70"/>
        <v>0</v>
      </c>
      <c r="AW175" s="83">
        <f t="shared" si="71"/>
        <v>0</v>
      </c>
      <c r="AX175" s="83">
        <f t="shared" si="72"/>
        <v>0</v>
      </c>
      <c r="AY175" s="84">
        <f t="shared" si="73"/>
        <v>0</v>
      </c>
      <c r="AZ175" s="79">
        <f t="shared" si="74"/>
        <v>0</v>
      </c>
      <c r="BA175" s="79">
        <f t="shared" si="75"/>
        <v>0</v>
      </c>
    </row>
    <row r="176" spans="2:53" ht="15.75" hidden="1" x14ac:dyDescent="0.2">
      <c r="B176" s="70" t="str">
        <f>IF(ISBLANK(Inscriptions!B172),"",Inscriptions!B172)</f>
        <v/>
      </c>
      <c r="C176" s="79">
        <f>_xlfn.XLOOKUP($B176,'Partie 1'!$D$4:$D$14,'Partie 1'!$J$4:$J$14,"",0)</f>
        <v>0</v>
      </c>
      <c r="D176" s="79">
        <f>_xlfn.XLOOKUP($B176,'Partie 1'!$E$4:$E$14,'Partie 1'!$J$4:$J$14,"",0)</f>
        <v>0</v>
      </c>
      <c r="E176" s="79">
        <f>_xlfn.XLOOKUP($B176,'Partie 1'!$H$4:$H$14,'Partie 1'!$K$4:$K$14,"",0)</f>
        <v>0</v>
      </c>
      <c r="F176" s="79">
        <f>_xlfn.XLOOKUP($B176,'Partie 1'!$I$4:$I$14,'Partie 1'!$K$4:$K$14,"",0)</f>
        <v>0</v>
      </c>
      <c r="G176" s="79">
        <f>_xlfn.XLOOKUP($B176,'Partie 1'!$D$4:$D$14,'Partie 1'!$K$4:$K$14,"",0)</f>
        <v>0</v>
      </c>
      <c r="H176" s="79">
        <f>_xlfn.XLOOKUP($B176,'Partie 1'!$E$4:$E$14,'Partie 1'!$K$4:$K$14,"",0)</f>
        <v>0</v>
      </c>
      <c r="I176" s="79">
        <f>_xlfn.XLOOKUP($B176,'Partie 1'!$H$4:$H$14,'Partie 1'!$J$4:$J$14,"",0)</f>
        <v>0</v>
      </c>
      <c r="J176" s="79">
        <f>_xlfn.XLOOKUP($B176,'Partie 1'!$I$4:$I$14,'Partie 1'!$J$4:$J$14,"",0)</f>
        <v>0</v>
      </c>
      <c r="K176" s="79">
        <f t="shared" si="57"/>
        <v>0</v>
      </c>
      <c r="L176" s="80">
        <f t="shared" si="58"/>
        <v>0</v>
      </c>
      <c r="M176" s="80">
        <f t="shared" si="59"/>
        <v>0</v>
      </c>
      <c r="N176" s="80">
        <f t="shared" si="60"/>
        <v>0</v>
      </c>
      <c r="O176" s="79">
        <f>_xlfn.XLOOKUP($B176,'Partie 2'!$D$4:$D$14,'Partie 2'!$J$4:$J$14,"",0)</f>
        <v>0</v>
      </c>
      <c r="P176" s="79">
        <f>_xlfn.XLOOKUP($B176,'Partie 2'!$E$4:$E$14,'Partie 2'!$J$4:$J$14,"",0)</f>
        <v>0</v>
      </c>
      <c r="Q176" s="79">
        <f>_xlfn.XLOOKUP($B176,'Partie 2'!$H$4:$H$14,'Partie 2'!$K$4:$K$14,"",0)</f>
        <v>0</v>
      </c>
      <c r="R176" s="79">
        <f>_xlfn.XLOOKUP($B176,'Partie 2'!$I$4:$I$14,'Partie 2'!$K$4:$K$14,"",0)</f>
        <v>0</v>
      </c>
      <c r="S176" s="79">
        <f>_xlfn.XLOOKUP($B176,'Partie 2'!$D$4:$D$14,'Partie 2'!$K$4:$K$14,"",0)</f>
        <v>0</v>
      </c>
      <c r="T176" s="79">
        <f>_xlfn.XLOOKUP($B176,'Partie 2'!$E$4:$E$14,'Partie 2'!$K$4:$K$14,"",0)</f>
        <v>0</v>
      </c>
      <c r="U176" s="79">
        <f>_xlfn.XLOOKUP($B176,'Partie 2'!$H$4:$H$14,'Partie 2'!$J$4:$J$14,"",0)</f>
        <v>0</v>
      </c>
      <c r="V176" s="79">
        <f>_xlfn.XLOOKUP($B176,'Partie 2'!$I$4:$I$14,'Partie 2'!$J$4:$J$14,"",0)</f>
        <v>0</v>
      </c>
      <c r="W176" s="79">
        <f t="shared" si="61"/>
        <v>0</v>
      </c>
      <c r="X176" s="81">
        <f t="shared" si="62"/>
        <v>0</v>
      </c>
      <c r="Y176" s="81">
        <f t="shared" si="63"/>
        <v>0</v>
      </c>
      <c r="Z176" s="81">
        <f t="shared" si="64"/>
        <v>0</v>
      </c>
      <c r="AA176" s="79">
        <f>_xlfn.XLOOKUP($B176,'Partie 3'!$D$4:$D$14,'Partie 3'!$J$4:$J$14,"",0)</f>
        <v>0</v>
      </c>
      <c r="AB176" s="79">
        <f>_xlfn.XLOOKUP($B176,'Partie 3'!$E$4:$E$14,'Partie 3'!$J$4:$J$14,"",0)</f>
        <v>0</v>
      </c>
      <c r="AC176" s="79">
        <f>_xlfn.XLOOKUP($B176,'Partie 3'!$H$4:$H$14,'Partie 3'!$K$4:$K$14,"",0)</f>
        <v>0</v>
      </c>
      <c r="AD176" s="79">
        <f>_xlfn.XLOOKUP($B176,'Partie 3'!$I$4:$I$14,'Partie 3'!$K$4:$K$14,"",0)</f>
        <v>0</v>
      </c>
      <c r="AE176" s="79">
        <f>_xlfn.XLOOKUP($B176,'Partie 3'!$D$4:$D$14,'Partie 3'!$K$4:$K$14,"",0)</f>
        <v>0</v>
      </c>
      <c r="AF176" s="79">
        <f>_xlfn.XLOOKUP($B176,'Partie 3'!$E$4:$E$14,'Partie 3'!$K$4:$K$14,"",0)</f>
        <v>0</v>
      </c>
      <c r="AG176" s="79">
        <f>_xlfn.XLOOKUP($B176,'Partie 3'!$H$4:$H$14,'Partie 3'!$J$4:$J$14,"",0)</f>
        <v>0</v>
      </c>
      <c r="AH176" s="79">
        <f>_xlfn.XLOOKUP($B176,'Partie 3'!$I$4:$I$14,'Partie 3'!$K$4:$K$14,"",0)</f>
        <v>0</v>
      </c>
      <c r="AI176" s="79">
        <f t="shared" si="65"/>
        <v>0</v>
      </c>
      <c r="AJ176" s="82">
        <f t="shared" si="66"/>
        <v>0</v>
      </c>
      <c r="AK176" s="82">
        <f t="shared" si="67"/>
        <v>0</v>
      </c>
      <c r="AL176" s="82">
        <f t="shared" si="68"/>
        <v>0</v>
      </c>
      <c r="AM176" s="79">
        <f>_xlfn.XLOOKUP($B176,'Partie 4'!$D$4:$D$14,'Partie 4'!$J$4:$J$14,"",0)</f>
        <v>0</v>
      </c>
      <c r="AN176" s="79">
        <f>_xlfn.XLOOKUP($B176,'Partie 4'!$E$4:$E$14,'Partie 4'!$J$4:$J$14,"",0)</f>
        <v>0</v>
      </c>
      <c r="AO176" s="79">
        <f>_xlfn.XLOOKUP($B176,'Partie 4'!$H$4:$H$14,'Partie 4'!$K$4:$K$14,"",0)</f>
        <v>0</v>
      </c>
      <c r="AP176" s="79">
        <f>_xlfn.XLOOKUP($B176,'Partie 4'!$I$4:$I$14,'Partie 4'!$K$4:$K$14,"",0)</f>
        <v>0</v>
      </c>
      <c r="AQ176" s="79">
        <f>_xlfn.XLOOKUP($B176,'Partie 4'!$D$4:$D$14,'Partie 4'!$K$4:$K$14,"",0)</f>
        <v>0</v>
      </c>
      <c r="AR176" s="79">
        <f>_xlfn.XLOOKUP($B176,'Partie 4'!$E$4:$E$14,'Partie 4'!$K$4:$K$14,"",0)</f>
        <v>0</v>
      </c>
      <c r="AS176" s="79">
        <f>_xlfn.XLOOKUP($B176,'Partie 4'!$H$4:$H$14,'Partie 4'!$J$4:$J$14,"",0)</f>
        <v>0</v>
      </c>
      <c r="AT176" s="79">
        <f>_xlfn.XLOOKUP($B176,'Partie 4'!$I$4:$I$14,'Partie 4'!$J$4:$J$14,"",0)</f>
        <v>0</v>
      </c>
      <c r="AU176" s="79">
        <f t="shared" si="69"/>
        <v>0</v>
      </c>
      <c r="AV176" s="83">
        <f t="shared" si="70"/>
        <v>0</v>
      </c>
      <c r="AW176" s="83">
        <f t="shared" si="71"/>
        <v>0</v>
      </c>
      <c r="AX176" s="83">
        <f t="shared" si="72"/>
        <v>0</v>
      </c>
      <c r="AY176" s="84">
        <f t="shared" si="73"/>
        <v>0</v>
      </c>
      <c r="AZ176" s="79">
        <f t="shared" si="74"/>
        <v>0</v>
      </c>
      <c r="BA176" s="79">
        <f t="shared" si="75"/>
        <v>0</v>
      </c>
    </row>
    <row r="177" spans="2:53" ht="15.75" hidden="1" x14ac:dyDescent="0.2">
      <c r="B177" s="70" t="str">
        <f>IF(ISBLANK(Inscriptions!B173),"",Inscriptions!B173)</f>
        <v/>
      </c>
      <c r="C177" s="79">
        <f>_xlfn.XLOOKUP($B177,'Partie 1'!$D$4:$D$14,'Partie 1'!$J$4:$J$14,"",0)</f>
        <v>0</v>
      </c>
      <c r="D177" s="79">
        <f>_xlfn.XLOOKUP($B177,'Partie 1'!$E$4:$E$14,'Partie 1'!$J$4:$J$14,"",0)</f>
        <v>0</v>
      </c>
      <c r="E177" s="79">
        <f>_xlfn.XLOOKUP($B177,'Partie 1'!$H$4:$H$14,'Partie 1'!$K$4:$K$14,"",0)</f>
        <v>0</v>
      </c>
      <c r="F177" s="79">
        <f>_xlfn.XLOOKUP($B177,'Partie 1'!$I$4:$I$14,'Partie 1'!$K$4:$K$14,"",0)</f>
        <v>0</v>
      </c>
      <c r="G177" s="79">
        <f>_xlfn.XLOOKUP($B177,'Partie 1'!$D$4:$D$14,'Partie 1'!$K$4:$K$14,"",0)</f>
        <v>0</v>
      </c>
      <c r="H177" s="79">
        <f>_xlfn.XLOOKUP($B177,'Partie 1'!$E$4:$E$14,'Partie 1'!$K$4:$K$14,"",0)</f>
        <v>0</v>
      </c>
      <c r="I177" s="79">
        <f>_xlfn.XLOOKUP($B177,'Partie 1'!$H$4:$H$14,'Partie 1'!$J$4:$J$14,"",0)</f>
        <v>0</v>
      </c>
      <c r="J177" s="79">
        <f>_xlfn.XLOOKUP($B177,'Partie 1'!$I$4:$I$14,'Partie 1'!$J$4:$J$14,"",0)</f>
        <v>0</v>
      </c>
      <c r="K177" s="79">
        <f t="shared" si="57"/>
        <v>0</v>
      </c>
      <c r="L177" s="80">
        <f t="shared" si="58"/>
        <v>0</v>
      </c>
      <c r="M177" s="80">
        <f t="shared" si="59"/>
        <v>0</v>
      </c>
      <c r="N177" s="80">
        <f t="shared" si="60"/>
        <v>0</v>
      </c>
      <c r="O177" s="79">
        <f>_xlfn.XLOOKUP($B177,'Partie 2'!$D$4:$D$14,'Partie 2'!$J$4:$J$14,"",0)</f>
        <v>0</v>
      </c>
      <c r="P177" s="79">
        <f>_xlfn.XLOOKUP($B177,'Partie 2'!$E$4:$E$14,'Partie 2'!$J$4:$J$14,"",0)</f>
        <v>0</v>
      </c>
      <c r="Q177" s="79">
        <f>_xlfn.XLOOKUP($B177,'Partie 2'!$H$4:$H$14,'Partie 2'!$K$4:$K$14,"",0)</f>
        <v>0</v>
      </c>
      <c r="R177" s="79">
        <f>_xlfn.XLOOKUP($B177,'Partie 2'!$I$4:$I$14,'Partie 2'!$K$4:$K$14,"",0)</f>
        <v>0</v>
      </c>
      <c r="S177" s="79">
        <f>_xlfn.XLOOKUP($B177,'Partie 2'!$D$4:$D$14,'Partie 2'!$K$4:$K$14,"",0)</f>
        <v>0</v>
      </c>
      <c r="T177" s="79">
        <f>_xlfn.XLOOKUP($B177,'Partie 2'!$E$4:$E$14,'Partie 2'!$K$4:$K$14,"",0)</f>
        <v>0</v>
      </c>
      <c r="U177" s="79">
        <f>_xlfn.XLOOKUP($B177,'Partie 2'!$H$4:$H$14,'Partie 2'!$J$4:$J$14,"",0)</f>
        <v>0</v>
      </c>
      <c r="V177" s="79">
        <f>_xlfn.XLOOKUP($B177,'Partie 2'!$I$4:$I$14,'Partie 2'!$J$4:$J$14,"",0)</f>
        <v>0</v>
      </c>
      <c r="W177" s="79">
        <f t="shared" si="61"/>
        <v>0</v>
      </c>
      <c r="X177" s="81">
        <f t="shared" si="62"/>
        <v>0</v>
      </c>
      <c r="Y177" s="81">
        <f t="shared" si="63"/>
        <v>0</v>
      </c>
      <c r="Z177" s="81">
        <f t="shared" si="64"/>
        <v>0</v>
      </c>
      <c r="AA177" s="79">
        <f>_xlfn.XLOOKUP($B177,'Partie 3'!$D$4:$D$14,'Partie 3'!$J$4:$J$14,"",0)</f>
        <v>0</v>
      </c>
      <c r="AB177" s="79">
        <f>_xlfn.XLOOKUP($B177,'Partie 3'!$E$4:$E$14,'Partie 3'!$J$4:$J$14,"",0)</f>
        <v>0</v>
      </c>
      <c r="AC177" s="79">
        <f>_xlfn.XLOOKUP($B177,'Partie 3'!$H$4:$H$14,'Partie 3'!$K$4:$K$14,"",0)</f>
        <v>0</v>
      </c>
      <c r="AD177" s="79">
        <f>_xlfn.XLOOKUP($B177,'Partie 3'!$I$4:$I$14,'Partie 3'!$K$4:$K$14,"",0)</f>
        <v>0</v>
      </c>
      <c r="AE177" s="79">
        <f>_xlfn.XLOOKUP($B177,'Partie 3'!$D$4:$D$14,'Partie 3'!$K$4:$K$14,"",0)</f>
        <v>0</v>
      </c>
      <c r="AF177" s="79">
        <f>_xlfn.XLOOKUP($B177,'Partie 3'!$E$4:$E$14,'Partie 3'!$K$4:$K$14,"",0)</f>
        <v>0</v>
      </c>
      <c r="AG177" s="79">
        <f>_xlfn.XLOOKUP($B177,'Partie 3'!$H$4:$H$14,'Partie 3'!$J$4:$J$14,"",0)</f>
        <v>0</v>
      </c>
      <c r="AH177" s="79">
        <f>_xlfn.XLOOKUP($B177,'Partie 3'!$I$4:$I$14,'Partie 3'!$K$4:$K$14,"",0)</f>
        <v>0</v>
      </c>
      <c r="AI177" s="79">
        <f t="shared" si="65"/>
        <v>0</v>
      </c>
      <c r="AJ177" s="82">
        <f t="shared" si="66"/>
        <v>0</v>
      </c>
      <c r="AK177" s="82">
        <f t="shared" si="67"/>
        <v>0</v>
      </c>
      <c r="AL177" s="82">
        <f t="shared" si="68"/>
        <v>0</v>
      </c>
      <c r="AM177" s="79">
        <f>_xlfn.XLOOKUP($B177,'Partie 4'!$D$4:$D$14,'Partie 4'!$J$4:$J$14,"",0)</f>
        <v>0</v>
      </c>
      <c r="AN177" s="79">
        <f>_xlfn.XLOOKUP($B177,'Partie 4'!$E$4:$E$14,'Partie 4'!$J$4:$J$14,"",0)</f>
        <v>0</v>
      </c>
      <c r="AO177" s="79">
        <f>_xlfn.XLOOKUP($B177,'Partie 4'!$H$4:$H$14,'Partie 4'!$K$4:$K$14,"",0)</f>
        <v>0</v>
      </c>
      <c r="AP177" s="79">
        <f>_xlfn.XLOOKUP($B177,'Partie 4'!$I$4:$I$14,'Partie 4'!$K$4:$K$14,"",0)</f>
        <v>0</v>
      </c>
      <c r="AQ177" s="79">
        <f>_xlfn.XLOOKUP($B177,'Partie 4'!$D$4:$D$14,'Partie 4'!$K$4:$K$14,"",0)</f>
        <v>0</v>
      </c>
      <c r="AR177" s="79">
        <f>_xlfn.XLOOKUP($B177,'Partie 4'!$E$4:$E$14,'Partie 4'!$K$4:$K$14,"",0)</f>
        <v>0</v>
      </c>
      <c r="AS177" s="79">
        <f>_xlfn.XLOOKUP($B177,'Partie 4'!$H$4:$H$14,'Partie 4'!$J$4:$J$14,"",0)</f>
        <v>0</v>
      </c>
      <c r="AT177" s="79">
        <f>_xlfn.XLOOKUP($B177,'Partie 4'!$I$4:$I$14,'Partie 4'!$J$4:$J$14,"",0)</f>
        <v>0</v>
      </c>
      <c r="AU177" s="79">
        <f t="shared" si="69"/>
        <v>0</v>
      </c>
      <c r="AV177" s="83">
        <f t="shared" si="70"/>
        <v>0</v>
      </c>
      <c r="AW177" s="83">
        <f t="shared" si="71"/>
        <v>0</v>
      </c>
      <c r="AX177" s="83">
        <f t="shared" si="72"/>
        <v>0</v>
      </c>
      <c r="AY177" s="84">
        <f t="shared" si="73"/>
        <v>0</v>
      </c>
      <c r="AZ177" s="79">
        <f t="shared" si="74"/>
        <v>0</v>
      </c>
      <c r="BA177" s="79">
        <f t="shared" si="75"/>
        <v>0</v>
      </c>
    </row>
    <row r="178" spans="2:53" ht="15.75" hidden="1" x14ac:dyDescent="0.2">
      <c r="B178" s="70" t="str">
        <f>IF(ISBLANK(Inscriptions!B174),"",Inscriptions!B174)</f>
        <v/>
      </c>
      <c r="C178" s="79">
        <f>_xlfn.XLOOKUP($B178,'Partie 1'!$D$4:$D$14,'Partie 1'!$J$4:$J$14,"",0)</f>
        <v>0</v>
      </c>
      <c r="D178" s="79">
        <f>_xlfn.XLOOKUP($B178,'Partie 1'!$E$4:$E$14,'Partie 1'!$J$4:$J$14,"",0)</f>
        <v>0</v>
      </c>
      <c r="E178" s="79">
        <f>_xlfn.XLOOKUP($B178,'Partie 1'!$H$4:$H$14,'Partie 1'!$K$4:$K$14,"",0)</f>
        <v>0</v>
      </c>
      <c r="F178" s="79">
        <f>_xlfn.XLOOKUP($B178,'Partie 1'!$I$4:$I$14,'Partie 1'!$K$4:$K$14,"",0)</f>
        <v>0</v>
      </c>
      <c r="G178" s="79">
        <f>_xlfn.XLOOKUP($B178,'Partie 1'!$D$4:$D$14,'Partie 1'!$K$4:$K$14,"",0)</f>
        <v>0</v>
      </c>
      <c r="H178" s="79">
        <f>_xlfn.XLOOKUP($B178,'Partie 1'!$E$4:$E$14,'Partie 1'!$K$4:$K$14,"",0)</f>
        <v>0</v>
      </c>
      <c r="I178" s="79">
        <f>_xlfn.XLOOKUP($B178,'Partie 1'!$H$4:$H$14,'Partie 1'!$J$4:$J$14,"",0)</f>
        <v>0</v>
      </c>
      <c r="J178" s="79">
        <f>_xlfn.XLOOKUP($B178,'Partie 1'!$I$4:$I$14,'Partie 1'!$J$4:$J$14,"",0)</f>
        <v>0</v>
      </c>
      <c r="K178" s="79">
        <f t="shared" si="57"/>
        <v>0</v>
      </c>
      <c r="L178" s="80">
        <f t="shared" si="58"/>
        <v>0</v>
      </c>
      <c r="M178" s="80">
        <f t="shared" si="59"/>
        <v>0</v>
      </c>
      <c r="N178" s="80">
        <f t="shared" si="60"/>
        <v>0</v>
      </c>
      <c r="O178" s="79">
        <f>_xlfn.XLOOKUP($B178,'Partie 2'!$D$4:$D$14,'Partie 2'!$J$4:$J$14,"",0)</f>
        <v>0</v>
      </c>
      <c r="P178" s="79">
        <f>_xlfn.XLOOKUP($B178,'Partie 2'!$E$4:$E$14,'Partie 2'!$J$4:$J$14,"",0)</f>
        <v>0</v>
      </c>
      <c r="Q178" s="79">
        <f>_xlfn.XLOOKUP($B178,'Partie 2'!$H$4:$H$14,'Partie 2'!$K$4:$K$14,"",0)</f>
        <v>0</v>
      </c>
      <c r="R178" s="79">
        <f>_xlfn.XLOOKUP($B178,'Partie 2'!$I$4:$I$14,'Partie 2'!$K$4:$K$14,"",0)</f>
        <v>0</v>
      </c>
      <c r="S178" s="79">
        <f>_xlfn.XLOOKUP($B178,'Partie 2'!$D$4:$D$14,'Partie 2'!$K$4:$K$14,"",0)</f>
        <v>0</v>
      </c>
      <c r="T178" s="79">
        <f>_xlfn.XLOOKUP($B178,'Partie 2'!$E$4:$E$14,'Partie 2'!$K$4:$K$14,"",0)</f>
        <v>0</v>
      </c>
      <c r="U178" s="79">
        <f>_xlfn.XLOOKUP($B178,'Partie 2'!$H$4:$H$14,'Partie 2'!$J$4:$J$14,"",0)</f>
        <v>0</v>
      </c>
      <c r="V178" s="79">
        <f>_xlfn.XLOOKUP($B178,'Partie 2'!$I$4:$I$14,'Partie 2'!$J$4:$J$14,"",0)</f>
        <v>0</v>
      </c>
      <c r="W178" s="79">
        <f t="shared" si="61"/>
        <v>0</v>
      </c>
      <c r="X178" s="81">
        <f t="shared" si="62"/>
        <v>0</v>
      </c>
      <c r="Y178" s="81">
        <f t="shared" si="63"/>
        <v>0</v>
      </c>
      <c r="Z178" s="81">
        <f t="shared" si="64"/>
        <v>0</v>
      </c>
      <c r="AA178" s="79">
        <f>_xlfn.XLOOKUP($B178,'Partie 3'!$D$4:$D$14,'Partie 3'!$J$4:$J$14,"",0)</f>
        <v>0</v>
      </c>
      <c r="AB178" s="79">
        <f>_xlfn.XLOOKUP($B178,'Partie 3'!$E$4:$E$14,'Partie 3'!$J$4:$J$14,"",0)</f>
        <v>0</v>
      </c>
      <c r="AC178" s="79">
        <f>_xlfn.XLOOKUP($B178,'Partie 3'!$H$4:$H$14,'Partie 3'!$K$4:$K$14,"",0)</f>
        <v>0</v>
      </c>
      <c r="AD178" s="79">
        <f>_xlfn.XLOOKUP($B178,'Partie 3'!$I$4:$I$14,'Partie 3'!$K$4:$K$14,"",0)</f>
        <v>0</v>
      </c>
      <c r="AE178" s="79">
        <f>_xlfn.XLOOKUP($B178,'Partie 3'!$D$4:$D$14,'Partie 3'!$K$4:$K$14,"",0)</f>
        <v>0</v>
      </c>
      <c r="AF178" s="79">
        <f>_xlfn.XLOOKUP($B178,'Partie 3'!$E$4:$E$14,'Partie 3'!$K$4:$K$14,"",0)</f>
        <v>0</v>
      </c>
      <c r="AG178" s="79">
        <f>_xlfn.XLOOKUP($B178,'Partie 3'!$H$4:$H$14,'Partie 3'!$J$4:$J$14,"",0)</f>
        <v>0</v>
      </c>
      <c r="AH178" s="79">
        <f>_xlfn.XLOOKUP($B178,'Partie 3'!$I$4:$I$14,'Partie 3'!$K$4:$K$14,"",0)</f>
        <v>0</v>
      </c>
      <c r="AI178" s="79">
        <f t="shared" si="65"/>
        <v>0</v>
      </c>
      <c r="AJ178" s="82">
        <f t="shared" si="66"/>
        <v>0</v>
      </c>
      <c r="AK178" s="82">
        <f t="shared" si="67"/>
        <v>0</v>
      </c>
      <c r="AL178" s="82">
        <f t="shared" si="68"/>
        <v>0</v>
      </c>
      <c r="AM178" s="79">
        <f>_xlfn.XLOOKUP($B178,'Partie 4'!$D$4:$D$14,'Partie 4'!$J$4:$J$14,"",0)</f>
        <v>0</v>
      </c>
      <c r="AN178" s="79">
        <f>_xlfn.XLOOKUP($B178,'Partie 4'!$E$4:$E$14,'Partie 4'!$J$4:$J$14,"",0)</f>
        <v>0</v>
      </c>
      <c r="AO178" s="79">
        <f>_xlfn.XLOOKUP($B178,'Partie 4'!$H$4:$H$14,'Partie 4'!$K$4:$K$14,"",0)</f>
        <v>0</v>
      </c>
      <c r="AP178" s="79">
        <f>_xlfn.XLOOKUP($B178,'Partie 4'!$I$4:$I$14,'Partie 4'!$K$4:$K$14,"",0)</f>
        <v>0</v>
      </c>
      <c r="AQ178" s="79">
        <f>_xlfn.XLOOKUP($B178,'Partie 4'!$D$4:$D$14,'Partie 4'!$K$4:$K$14,"",0)</f>
        <v>0</v>
      </c>
      <c r="AR178" s="79">
        <f>_xlfn.XLOOKUP($B178,'Partie 4'!$E$4:$E$14,'Partie 4'!$K$4:$K$14,"",0)</f>
        <v>0</v>
      </c>
      <c r="AS178" s="79">
        <f>_xlfn.XLOOKUP($B178,'Partie 4'!$H$4:$H$14,'Partie 4'!$J$4:$J$14,"",0)</f>
        <v>0</v>
      </c>
      <c r="AT178" s="79">
        <f>_xlfn.XLOOKUP($B178,'Partie 4'!$I$4:$I$14,'Partie 4'!$J$4:$J$14,"",0)</f>
        <v>0</v>
      </c>
      <c r="AU178" s="79">
        <f t="shared" si="69"/>
        <v>0</v>
      </c>
      <c r="AV178" s="83">
        <f t="shared" si="70"/>
        <v>0</v>
      </c>
      <c r="AW178" s="83">
        <f t="shared" si="71"/>
        <v>0</v>
      </c>
      <c r="AX178" s="83">
        <f t="shared" si="72"/>
        <v>0</v>
      </c>
      <c r="AY178" s="84">
        <f t="shared" si="73"/>
        <v>0</v>
      </c>
      <c r="AZ178" s="79">
        <f t="shared" si="74"/>
        <v>0</v>
      </c>
      <c r="BA178" s="79">
        <f t="shared" si="75"/>
        <v>0</v>
      </c>
    </row>
    <row r="179" spans="2:53" ht="15.75" hidden="1" x14ac:dyDescent="0.2">
      <c r="B179" s="70" t="str">
        <f>IF(ISBLANK(Inscriptions!B175),"",Inscriptions!B175)</f>
        <v/>
      </c>
      <c r="C179" s="79">
        <f>_xlfn.XLOOKUP($B179,'Partie 1'!$D$4:$D$14,'Partie 1'!$J$4:$J$14,"",0)</f>
        <v>0</v>
      </c>
      <c r="D179" s="79">
        <f>_xlfn.XLOOKUP($B179,'Partie 1'!$E$4:$E$14,'Partie 1'!$J$4:$J$14,"",0)</f>
        <v>0</v>
      </c>
      <c r="E179" s="79">
        <f>_xlfn.XLOOKUP($B179,'Partie 1'!$H$4:$H$14,'Partie 1'!$K$4:$K$14,"",0)</f>
        <v>0</v>
      </c>
      <c r="F179" s="79">
        <f>_xlfn.XLOOKUP($B179,'Partie 1'!$I$4:$I$14,'Partie 1'!$K$4:$K$14,"",0)</f>
        <v>0</v>
      </c>
      <c r="G179" s="79">
        <f>_xlfn.XLOOKUP($B179,'Partie 1'!$D$4:$D$14,'Partie 1'!$K$4:$K$14,"",0)</f>
        <v>0</v>
      </c>
      <c r="H179" s="79">
        <f>_xlfn.XLOOKUP($B179,'Partie 1'!$E$4:$E$14,'Partie 1'!$K$4:$K$14,"",0)</f>
        <v>0</v>
      </c>
      <c r="I179" s="79">
        <f>_xlfn.XLOOKUP($B179,'Partie 1'!$H$4:$H$14,'Partie 1'!$J$4:$J$14,"",0)</f>
        <v>0</v>
      </c>
      <c r="J179" s="79">
        <f>_xlfn.XLOOKUP($B179,'Partie 1'!$I$4:$I$14,'Partie 1'!$J$4:$J$14,"",0)</f>
        <v>0</v>
      </c>
      <c r="K179" s="79">
        <f t="shared" si="57"/>
        <v>0</v>
      </c>
      <c r="L179" s="80">
        <f t="shared" si="58"/>
        <v>0</v>
      </c>
      <c r="M179" s="80">
        <f t="shared" si="59"/>
        <v>0</v>
      </c>
      <c r="N179" s="80">
        <f t="shared" si="60"/>
        <v>0</v>
      </c>
      <c r="O179" s="79">
        <f>_xlfn.XLOOKUP($B179,'Partie 2'!$D$4:$D$14,'Partie 2'!$J$4:$J$14,"",0)</f>
        <v>0</v>
      </c>
      <c r="P179" s="79">
        <f>_xlfn.XLOOKUP($B179,'Partie 2'!$E$4:$E$14,'Partie 2'!$J$4:$J$14,"",0)</f>
        <v>0</v>
      </c>
      <c r="Q179" s="79">
        <f>_xlfn.XLOOKUP($B179,'Partie 2'!$H$4:$H$14,'Partie 2'!$K$4:$K$14,"",0)</f>
        <v>0</v>
      </c>
      <c r="R179" s="79">
        <f>_xlfn.XLOOKUP($B179,'Partie 2'!$I$4:$I$14,'Partie 2'!$K$4:$K$14,"",0)</f>
        <v>0</v>
      </c>
      <c r="S179" s="79">
        <f>_xlfn.XLOOKUP($B179,'Partie 2'!$D$4:$D$14,'Partie 2'!$K$4:$K$14,"",0)</f>
        <v>0</v>
      </c>
      <c r="T179" s="79">
        <f>_xlfn.XLOOKUP($B179,'Partie 2'!$E$4:$E$14,'Partie 2'!$K$4:$K$14,"",0)</f>
        <v>0</v>
      </c>
      <c r="U179" s="79">
        <f>_xlfn.XLOOKUP($B179,'Partie 2'!$H$4:$H$14,'Partie 2'!$J$4:$J$14,"",0)</f>
        <v>0</v>
      </c>
      <c r="V179" s="79">
        <f>_xlfn.XLOOKUP($B179,'Partie 2'!$I$4:$I$14,'Partie 2'!$J$4:$J$14,"",0)</f>
        <v>0</v>
      </c>
      <c r="W179" s="79">
        <f t="shared" si="61"/>
        <v>0</v>
      </c>
      <c r="X179" s="81">
        <f t="shared" si="62"/>
        <v>0</v>
      </c>
      <c r="Y179" s="81">
        <f t="shared" si="63"/>
        <v>0</v>
      </c>
      <c r="Z179" s="81">
        <f t="shared" si="64"/>
        <v>0</v>
      </c>
      <c r="AA179" s="79">
        <f>_xlfn.XLOOKUP($B179,'Partie 3'!$D$4:$D$14,'Partie 3'!$J$4:$J$14,"",0)</f>
        <v>0</v>
      </c>
      <c r="AB179" s="79">
        <f>_xlfn.XLOOKUP($B179,'Partie 3'!$E$4:$E$14,'Partie 3'!$J$4:$J$14,"",0)</f>
        <v>0</v>
      </c>
      <c r="AC179" s="79">
        <f>_xlfn.XLOOKUP($B179,'Partie 3'!$H$4:$H$14,'Partie 3'!$K$4:$K$14,"",0)</f>
        <v>0</v>
      </c>
      <c r="AD179" s="79">
        <f>_xlfn.XLOOKUP($B179,'Partie 3'!$I$4:$I$14,'Partie 3'!$K$4:$K$14,"",0)</f>
        <v>0</v>
      </c>
      <c r="AE179" s="79">
        <f>_xlfn.XLOOKUP($B179,'Partie 3'!$D$4:$D$14,'Partie 3'!$K$4:$K$14,"",0)</f>
        <v>0</v>
      </c>
      <c r="AF179" s="79">
        <f>_xlfn.XLOOKUP($B179,'Partie 3'!$E$4:$E$14,'Partie 3'!$K$4:$K$14,"",0)</f>
        <v>0</v>
      </c>
      <c r="AG179" s="79">
        <f>_xlfn.XLOOKUP($B179,'Partie 3'!$H$4:$H$14,'Partie 3'!$J$4:$J$14,"",0)</f>
        <v>0</v>
      </c>
      <c r="AH179" s="79">
        <f>_xlfn.XLOOKUP($B179,'Partie 3'!$I$4:$I$14,'Partie 3'!$K$4:$K$14,"",0)</f>
        <v>0</v>
      </c>
      <c r="AI179" s="79">
        <f t="shared" si="65"/>
        <v>0</v>
      </c>
      <c r="AJ179" s="82">
        <f t="shared" si="66"/>
        <v>0</v>
      </c>
      <c r="AK179" s="82">
        <f t="shared" si="67"/>
        <v>0</v>
      </c>
      <c r="AL179" s="82">
        <f t="shared" si="68"/>
        <v>0</v>
      </c>
      <c r="AM179" s="79">
        <f>_xlfn.XLOOKUP($B179,'Partie 4'!$D$4:$D$14,'Partie 4'!$J$4:$J$14,"",0)</f>
        <v>0</v>
      </c>
      <c r="AN179" s="79">
        <f>_xlfn.XLOOKUP($B179,'Partie 4'!$E$4:$E$14,'Partie 4'!$J$4:$J$14,"",0)</f>
        <v>0</v>
      </c>
      <c r="AO179" s="79">
        <f>_xlfn.XLOOKUP($B179,'Partie 4'!$H$4:$H$14,'Partie 4'!$K$4:$K$14,"",0)</f>
        <v>0</v>
      </c>
      <c r="AP179" s="79">
        <f>_xlfn.XLOOKUP($B179,'Partie 4'!$I$4:$I$14,'Partie 4'!$K$4:$K$14,"",0)</f>
        <v>0</v>
      </c>
      <c r="AQ179" s="79">
        <f>_xlfn.XLOOKUP($B179,'Partie 4'!$D$4:$D$14,'Partie 4'!$K$4:$K$14,"",0)</f>
        <v>0</v>
      </c>
      <c r="AR179" s="79">
        <f>_xlfn.XLOOKUP($B179,'Partie 4'!$E$4:$E$14,'Partie 4'!$K$4:$K$14,"",0)</f>
        <v>0</v>
      </c>
      <c r="AS179" s="79">
        <f>_xlfn.XLOOKUP($B179,'Partie 4'!$H$4:$H$14,'Partie 4'!$J$4:$J$14,"",0)</f>
        <v>0</v>
      </c>
      <c r="AT179" s="79">
        <f>_xlfn.XLOOKUP($B179,'Partie 4'!$I$4:$I$14,'Partie 4'!$J$4:$J$14,"",0)</f>
        <v>0</v>
      </c>
      <c r="AU179" s="79">
        <f t="shared" si="69"/>
        <v>0</v>
      </c>
      <c r="AV179" s="83">
        <f t="shared" si="70"/>
        <v>0</v>
      </c>
      <c r="AW179" s="83">
        <f t="shared" si="71"/>
        <v>0</v>
      </c>
      <c r="AX179" s="83">
        <f t="shared" si="72"/>
        <v>0</v>
      </c>
      <c r="AY179" s="84">
        <f t="shared" si="73"/>
        <v>0</v>
      </c>
      <c r="AZ179" s="79">
        <f t="shared" si="74"/>
        <v>0</v>
      </c>
      <c r="BA179" s="79">
        <f t="shared" si="75"/>
        <v>0</v>
      </c>
    </row>
    <row r="180" spans="2:53" ht="15.75" hidden="1" x14ac:dyDescent="0.2">
      <c r="B180" s="70" t="str">
        <f>IF(ISBLANK(Inscriptions!B176),"",Inscriptions!B176)</f>
        <v/>
      </c>
      <c r="C180" s="79">
        <f>_xlfn.XLOOKUP($B180,'Partie 1'!$D$4:$D$14,'Partie 1'!$J$4:$J$14,"",0)</f>
        <v>0</v>
      </c>
      <c r="D180" s="79">
        <f>_xlfn.XLOOKUP($B180,'Partie 1'!$E$4:$E$14,'Partie 1'!$J$4:$J$14,"",0)</f>
        <v>0</v>
      </c>
      <c r="E180" s="79">
        <f>_xlfn.XLOOKUP($B180,'Partie 1'!$H$4:$H$14,'Partie 1'!$K$4:$K$14,"",0)</f>
        <v>0</v>
      </c>
      <c r="F180" s="79">
        <f>_xlfn.XLOOKUP($B180,'Partie 1'!$I$4:$I$14,'Partie 1'!$K$4:$K$14,"",0)</f>
        <v>0</v>
      </c>
      <c r="G180" s="79">
        <f>_xlfn.XLOOKUP($B180,'Partie 1'!$D$4:$D$14,'Partie 1'!$K$4:$K$14,"",0)</f>
        <v>0</v>
      </c>
      <c r="H180" s="79">
        <f>_xlfn.XLOOKUP($B180,'Partie 1'!$E$4:$E$14,'Partie 1'!$K$4:$K$14,"",0)</f>
        <v>0</v>
      </c>
      <c r="I180" s="79">
        <f>_xlfn.XLOOKUP($B180,'Partie 1'!$H$4:$H$14,'Partie 1'!$J$4:$J$14,"",0)</f>
        <v>0</v>
      </c>
      <c r="J180" s="79">
        <f>_xlfn.XLOOKUP($B180,'Partie 1'!$I$4:$I$14,'Partie 1'!$J$4:$J$14,"",0)</f>
        <v>0</v>
      </c>
      <c r="K180" s="79">
        <f t="shared" si="57"/>
        <v>0</v>
      </c>
      <c r="L180" s="80">
        <f t="shared" si="58"/>
        <v>0</v>
      </c>
      <c r="M180" s="80">
        <f t="shared" si="59"/>
        <v>0</v>
      </c>
      <c r="N180" s="80">
        <f t="shared" si="60"/>
        <v>0</v>
      </c>
      <c r="O180" s="79">
        <f>_xlfn.XLOOKUP($B180,'Partie 2'!$D$4:$D$14,'Partie 2'!$J$4:$J$14,"",0)</f>
        <v>0</v>
      </c>
      <c r="P180" s="79">
        <f>_xlfn.XLOOKUP($B180,'Partie 2'!$E$4:$E$14,'Partie 2'!$J$4:$J$14,"",0)</f>
        <v>0</v>
      </c>
      <c r="Q180" s="79">
        <f>_xlfn.XLOOKUP($B180,'Partie 2'!$H$4:$H$14,'Partie 2'!$K$4:$K$14,"",0)</f>
        <v>0</v>
      </c>
      <c r="R180" s="79">
        <f>_xlfn.XLOOKUP($B180,'Partie 2'!$I$4:$I$14,'Partie 2'!$K$4:$K$14,"",0)</f>
        <v>0</v>
      </c>
      <c r="S180" s="79">
        <f>_xlfn.XLOOKUP($B180,'Partie 2'!$D$4:$D$14,'Partie 2'!$K$4:$K$14,"",0)</f>
        <v>0</v>
      </c>
      <c r="T180" s="79">
        <f>_xlfn.XLOOKUP($B180,'Partie 2'!$E$4:$E$14,'Partie 2'!$K$4:$K$14,"",0)</f>
        <v>0</v>
      </c>
      <c r="U180" s="79">
        <f>_xlfn.XLOOKUP($B180,'Partie 2'!$H$4:$H$14,'Partie 2'!$J$4:$J$14,"",0)</f>
        <v>0</v>
      </c>
      <c r="V180" s="79">
        <f>_xlfn.XLOOKUP($B180,'Partie 2'!$I$4:$I$14,'Partie 2'!$J$4:$J$14,"",0)</f>
        <v>0</v>
      </c>
      <c r="W180" s="79">
        <f t="shared" si="61"/>
        <v>0</v>
      </c>
      <c r="X180" s="81">
        <f t="shared" si="62"/>
        <v>0</v>
      </c>
      <c r="Y180" s="81">
        <f t="shared" si="63"/>
        <v>0</v>
      </c>
      <c r="Z180" s="81">
        <f t="shared" si="64"/>
        <v>0</v>
      </c>
      <c r="AA180" s="79">
        <f>_xlfn.XLOOKUP($B180,'Partie 3'!$D$4:$D$14,'Partie 3'!$J$4:$J$14,"",0)</f>
        <v>0</v>
      </c>
      <c r="AB180" s="79">
        <f>_xlfn.XLOOKUP($B180,'Partie 3'!$E$4:$E$14,'Partie 3'!$J$4:$J$14,"",0)</f>
        <v>0</v>
      </c>
      <c r="AC180" s="79">
        <f>_xlfn.XLOOKUP($B180,'Partie 3'!$H$4:$H$14,'Partie 3'!$K$4:$K$14,"",0)</f>
        <v>0</v>
      </c>
      <c r="AD180" s="79">
        <f>_xlfn.XLOOKUP($B180,'Partie 3'!$I$4:$I$14,'Partie 3'!$K$4:$K$14,"",0)</f>
        <v>0</v>
      </c>
      <c r="AE180" s="79">
        <f>_xlfn.XLOOKUP($B180,'Partie 3'!$D$4:$D$14,'Partie 3'!$K$4:$K$14,"",0)</f>
        <v>0</v>
      </c>
      <c r="AF180" s="79">
        <f>_xlfn.XLOOKUP($B180,'Partie 3'!$E$4:$E$14,'Partie 3'!$K$4:$K$14,"",0)</f>
        <v>0</v>
      </c>
      <c r="AG180" s="79">
        <f>_xlfn.XLOOKUP($B180,'Partie 3'!$H$4:$H$14,'Partie 3'!$J$4:$J$14,"",0)</f>
        <v>0</v>
      </c>
      <c r="AH180" s="79">
        <f>_xlfn.XLOOKUP($B180,'Partie 3'!$I$4:$I$14,'Partie 3'!$K$4:$K$14,"",0)</f>
        <v>0</v>
      </c>
      <c r="AI180" s="79">
        <f t="shared" si="65"/>
        <v>0</v>
      </c>
      <c r="AJ180" s="82">
        <f t="shared" si="66"/>
        <v>0</v>
      </c>
      <c r="AK180" s="82">
        <f t="shared" si="67"/>
        <v>0</v>
      </c>
      <c r="AL180" s="82">
        <f t="shared" si="68"/>
        <v>0</v>
      </c>
      <c r="AM180" s="79">
        <f>_xlfn.XLOOKUP($B180,'Partie 4'!$D$4:$D$14,'Partie 4'!$J$4:$J$14,"",0)</f>
        <v>0</v>
      </c>
      <c r="AN180" s="79">
        <f>_xlfn.XLOOKUP($B180,'Partie 4'!$E$4:$E$14,'Partie 4'!$J$4:$J$14,"",0)</f>
        <v>0</v>
      </c>
      <c r="AO180" s="79">
        <f>_xlfn.XLOOKUP($B180,'Partie 4'!$H$4:$H$14,'Partie 4'!$K$4:$K$14,"",0)</f>
        <v>0</v>
      </c>
      <c r="AP180" s="79">
        <f>_xlfn.XLOOKUP($B180,'Partie 4'!$I$4:$I$14,'Partie 4'!$K$4:$K$14,"",0)</f>
        <v>0</v>
      </c>
      <c r="AQ180" s="79">
        <f>_xlfn.XLOOKUP($B180,'Partie 4'!$D$4:$D$14,'Partie 4'!$K$4:$K$14,"",0)</f>
        <v>0</v>
      </c>
      <c r="AR180" s="79">
        <f>_xlfn.XLOOKUP($B180,'Partie 4'!$E$4:$E$14,'Partie 4'!$K$4:$K$14,"",0)</f>
        <v>0</v>
      </c>
      <c r="AS180" s="79">
        <f>_xlfn.XLOOKUP($B180,'Partie 4'!$H$4:$H$14,'Partie 4'!$J$4:$J$14,"",0)</f>
        <v>0</v>
      </c>
      <c r="AT180" s="79">
        <f>_xlfn.XLOOKUP($B180,'Partie 4'!$I$4:$I$14,'Partie 4'!$J$4:$J$14,"",0)</f>
        <v>0</v>
      </c>
      <c r="AU180" s="79">
        <f t="shared" si="69"/>
        <v>0</v>
      </c>
      <c r="AV180" s="83">
        <f t="shared" si="70"/>
        <v>0</v>
      </c>
      <c r="AW180" s="83">
        <f t="shared" si="71"/>
        <v>0</v>
      </c>
      <c r="AX180" s="83">
        <f t="shared" si="72"/>
        <v>0</v>
      </c>
      <c r="AY180" s="84">
        <f t="shared" si="73"/>
        <v>0</v>
      </c>
      <c r="AZ180" s="79">
        <f t="shared" si="74"/>
        <v>0</v>
      </c>
      <c r="BA180" s="79">
        <f t="shared" si="75"/>
        <v>0</v>
      </c>
    </row>
    <row r="181" spans="2:53" ht="15.75" hidden="1" x14ac:dyDescent="0.2">
      <c r="B181" s="70" t="str">
        <f>IF(ISBLANK(Inscriptions!B177),"",Inscriptions!B177)</f>
        <v/>
      </c>
      <c r="C181" s="79">
        <f>_xlfn.XLOOKUP($B181,'Partie 1'!$D$4:$D$14,'Partie 1'!$J$4:$J$14,"",0)</f>
        <v>0</v>
      </c>
      <c r="D181" s="79">
        <f>_xlfn.XLOOKUP($B181,'Partie 1'!$E$4:$E$14,'Partie 1'!$J$4:$J$14,"",0)</f>
        <v>0</v>
      </c>
      <c r="E181" s="79">
        <f>_xlfn.XLOOKUP($B181,'Partie 1'!$H$4:$H$14,'Partie 1'!$K$4:$K$14,"",0)</f>
        <v>0</v>
      </c>
      <c r="F181" s="79">
        <f>_xlfn.XLOOKUP($B181,'Partie 1'!$I$4:$I$14,'Partie 1'!$K$4:$K$14,"",0)</f>
        <v>0</v>
      </c>
      <c r="G181" s="79">
        <f>_xlfn.XLOOKUP($B181,'Partie 1'!$D$4:$D$14,'Partie 1'!$K$4:$K$14,"",0)</f>
        <v>0</v>
      </c>
      <c r="H181" s="79">
        <f>_xlfn.XLOOKUP($B181,'Partie 1'!$E$4:$E$14,'Partie 1'!$K$4:$K$14,"",0)</f>
        <v>0</v>
      </c>
      <c r="I181" s="79">
        <f>_xlfn.XLOOKUP($B181,'Partie 1'!$H$4:$H$14,'Partie 1'!$J$4:$J$14,"",0)</f>
        <v>0</v>
      </c>
      <c r="J181" s="79">
        <f>_xlfn.XLOOKUP($B181,'Partie 1'!$I$4:$I$14,'Partie 1'!$J$4:$J$14,"",0)</f>
        <v>0</v>
      </c>
      <c r="K181" s="79">
        <f t="shared" si="57"/>
        <v>0</v>
      </c>
      <c r="L181" s="80">
        <f t="shared" si="58"/>
        <v>0</v>
      </c>
      <c r="M181" s="80">
        <f t="shared" si="59"/>
        <v>0</v>
      </c>
      <c r="N181" s="80">
        <f t="shared" si="60"/>
        <v>0</v>
      </c>
      <c r="O181" s="79">
        <f>_xlfn.XLOOKUP($B181,'Partie 2'!$D$4:$D$14,'Partie 2'!$J$4:$J$14,"",0)</f>
        <v>0</v>
      </c>
      <c r="P181" s="79">
        <f>_xlfn.XLOOKUP($B181,'Partie 2'!$E$4:$E$14,'Partie 2'!$J$4:$J$14,"",0)</f>
        <v>0</v>
      </c>
      <c r="Q181" s="79">
        <f>_xlfn.XLOOKUP($B181,'Partie 2'!$H$4:$H$14,'Partie 2'!$K$4:$K$14,"",0)</f>
        <v>0</v>
      </c>
      <c r="R181" s="79">
        <f>_xlfn.XLOOKUP($B181,'Partie 2'!$I$4:$I$14,'Partie 2'!$K$4:$K$14,"",0)</f>
        <v>0</v>
      </c>
      <c r="S181" s="79">
        <f>_xlfn.XLOOKUP($B181,'Partie 2'!$D$4:$D$14,'Partie 2'!$K$4:$K$14,"",0)</f>
        <v>0</v>
      </c>
      <c r="T181" s="79">
        <f>_xlfn.XLOOKUP($B181,'Partie 2'!$E$4:$E$14,'Partie 2'!$K$4:$K$14,"",0)</f>
        <v>0</v>
      </c>
      <c r="U181" s="79">
        <f>_xlfn.XLOOKUP($B181,'Partie 2'!$H$4:$H$14,'Partie 2'!$J$4:$J$14,"",0)</f>
        <v>0</v>
      </c>
      <c r="V181" s="79">
        <f>_xlfn.XLOOKUP($B181,'Partie 2'!$I$4:$I$14,'Partie 2'!$J$4:$J$14,"",0)</f>
        <v>0</v>
      </c>
      <c r="W181" s="79">
        <f t="shared" si="61"/>
        <v>0</v>
      </c>
      <c r="X181" s="81">
        <f t="shared" si="62"/>
        <v>0</v>
      </c>
      <c r="Y181" s="81">
        <f t="shared" si="63"/>
        <v>0</v>
      </c>
      <c r="Z181" s="81">
        <f t="shared" si="64"/>
        <v>0</v>
      </c>
      <c r="AA181" s="79">
        <f>_xlfn.XLOOKUP($B181,'Partie 3'!$D$4:$D$14,'Partie 3'!$J$4:$J$14,"",0)</f>
        <v>0</v>
      </c>
      <c r="AB181" s="79">
        <f>_xlfn.XLOOKUP($B181,'Partie 3'!$E$4:$E$14,'Partie 3'!$J$4:$J$14,"",0)</f>
        <v>0</v>
      </c>
      <c r="AC181" s="79">
        <f>_xlfn.XLOOKUP($B181,'Partie 3'!$H$4:$H$14,'Partie 3'!$K$4:$K$14,"",0)</f>
        <v>0</v>
      </c>
      <c r="AD181" s="79">
        <f>_xlfn.XLOOKUP($B181,'Partie 3'!$I$4:$I$14,'Partie 3'!$K$4:$K$14,"",0)</f>
        <v>0</v>
      </c>
      <c r="AE181" s="79">
        <f>_xlfn.XLOOKUP($B181,'Partie 3'!$D$4:$D$14,'Partie 3'!$K$4:$K$14,"",0)</f>
        <v>0</v>
      </c>
      <c r="AF181" s="79">
        <f>_xlfn.XLOOKUP($B181,'Partie 3'!$E$4:$E$14,'Partie 3'!$K$4:$K$14,"",0)</f>
        <v>0</v>
      </c>
      <c r="AG181" s="79">
        <f>_xlfn.XLOOKUP($B181,'Partie 3'!$H$4:$H$14,'Partie 3'!$J$4:$J$14,"",0)</f>
        <v>0</v>
      </c>
      <c r="AH181" s="79">
        <f>_xlfn.XLOOKUP($B181,'Partie 3'!$I$4:$I$14,'Partie 3'!$K$4:$K$14,"",0)</f>
        <v>0</v>
      </c>
      <c r="AI181" s="79">
        <f t="shared" si="65"/>
        <v>0</v>
      </c>
      <c r="AJ181" s="82">
        <f t="shared" si="66"/>
        <v>0</v>
      </c>
      <c r="AK181" s="82">
        <f t="shared" si="67"/>
        <v>0</v>
      </c>
      <c r="AL181" s="82">
        <f t="shared" si="68"/>
        <v>0</v>
      </c>
      <c r="AM181" s="79">
        <f>_xlfn.XLOOKUP($B181,'Partie 4'!$D$4:$D$14,'Partie 4'!$J$4:$J$14,"",0)</f>
        <v>0</v>
      </c>
      <c r="AN181" s="79">
        <f>_xlfn.XLOOKUP($B181,'Partie 4'!$E$4:$E$14,'Partie 4'!$J$4:$J$14,"",0)</f>
        <v>0</v>
      </c>
      <c r="AO181" s="79">
        <f>_xlfn.XLOOKUP($B181,'Partie 4'!$H$4:$H$14,'Partie 4'!$K$4:$K$14,"",0)</f>
        <v>0</v>
      </c>
      <c r="AP181" s="79">
        <f>_xlfn.XLOOKUP($B181,'Partie 4'!$I$4:$I$14,'Partie 4'!$K$4:$K$14,"",0)</f>
        <v>0</v>
      </c>
      <c r="AQ181" s="79">
        <f>_xlfn.XLOOKUP($B181,'Partie 4'!$D$4:$D$14,'Partie 4'!$K$4:$K$14,"",0)</f>
        <v>0</v>
      </c>
      <c r="AR181" s="79">
        <f>_xlfn.XLOOKUP($B181,'Partie 4'!$E$4:$E$14,'Partie 4'!$K$4:$K$14,"",0)</f>
        <v>0</v>
      </c>
      <c r="AS181" s="79">
        <f>_xlfn.XLOOKUP($B181,'Partie 4'!$H$4:$H$14,'Partie 4'!$J$4:$J$14,"",0)</f>
        <v>0</v>
      </c>
      <c r="AT181" s="79">
        <f>_xlfn.XLOOKUP($B181,'Partie 4'!$I$4:$I$14,'Partie 4'!$J$4:$J$14,"",0)</f>
        <v>0</v>
      </c>
      <c r="AU181" s="79">
        <f t="shared" si="69"/>
        <v>0</v>
      </c>
      <c r="AV181" s="83">
        <f t="shared" si="70"/>
        <v>0</v>
      </c>
      <c r="AW181" s="83">
        <f t="shared" si="71"/>
        <v>0</v>
      </c>
      <c r="AX181" s="83">
        <f t="shared" si="72"/>
        <v>0</v>
      </c>
      <c r="AY181" s="84">
        <f t="shared" si="73"/>
        <v>0</v>
      </c>
      <c r="AZ181" s="79">
        <f t="shared" si="74"/>
        <v>0</v>
      </c>
      <c r="BA181" s="79">
        <f t="shared" si="75"/>
        <v>0</v>
      </c>
    </row>
    <row r="182" spans="2:53" ht="15.75" hidden="1" x14ac:dyDescent="0.2">
      <c r="B182" s="70" t="str">
        <f>IF(ISBLANK(Inscriptions!B178),"",Inscriptions!B178)</f>
        <v/>
      </c>
      <c r="C182" s="79">
        <f>_xlfn.XLOOKUP($B182,'Partie 1'!$D$4:$D$14,'Partie 1'!$J$4:$J$14,"",0)</f>
        <v>0</v>
      </c>
      <c r="D182" s="79">
        <f>_xlfn.XLOOKUP($B182,'Partie 1'!$E$4:$E$14,'Partie 1'!$J$4:$J$14,"",0)</f>
        <v>0</v>
      </c>
      <c r="E182" s="79">
        <f>_xlfn.XLOOKUP($B182,'Partie 1'!$H$4:$H$14,'Partie 1'!$K$4:$K$14,"",0)</f>
        <v>0</v>
      </c>
      <c r="F182" s="79">
        <f>_xlfn.XLOOKUP($B182,'Partie 1'!$I$4:$I$14,'Partie 1'!$K$4:$K$14,"",0)</f>
        <v>0</v>
      </c>
      <c r="G182" s="79">
        <f>_xlfn.XLOOKUP($B182,'Partie 1'!$D$4:$D$14,'Partie 1'!$K$4:$K$14,"",0)</f>
        <v>0</v>
      </c>
      <c r="H182" s="79">
        <f>_xlfn.XLOOKUP($B182,'Partie 1'!$E$4:$E$14,'Partie 1'!$K$4:$K$14,"",0)</f>
        <v>0</v>
      </c>
      <c r="I182" s="79">
        <f>_xlfn.XLOOKUP($B182,'Partie 1'!$H$4:$H$14,'Partie 1'!$J$4:$J$14,"",0)</f>
        <v>0</v>
      </c>
      <c r="J182" s="79">
        <f>_xlfn.XLOOKUP($B182,'Partie 1'!$I$4:$I$14,'Partie 1'!$J$4:$J$14,"",0)</f>
        <v>0</v>
      </c>
      <c r="K182" s="79">
        <f t="shared" si="57"/>
        <v>0</v>
      </c>
      <c r="L182" s="80">
        <f t="shared" si="58"/>
        <v>0</v>
      </c>
      <c r="M182" s="80">
        <f t="shared" si="59"/>
        <v>0</v>
      </c>
      <c r="N182" s="80">
        <f t="shared" si="60"/>
        <v>0</v>
      </c>
      <c r="O182" s="79">
        <f>_xlfn.XLOOKUP($B182,'Partie 2'!$D$4:$D$14,'Partie 2'!$J$4:$J$14,"",0)</f>
        <v>0</v>
      </c>
      <c r="P182" s="79">
        <f>_xlfn.XLOOKUP($B182,'Partie 2'!$E$4:$E$14,'Partie 2'!$J$4:$J$14,"",0)</f>
        <v>0</v>
      </c>
      <c r="Q182" s="79">
        <f>_xlfn.XLOOKUP($B182,'Partie 2'!$H$4:$H$14,'Partie 2'!$K$4:$K$14,"",0)</f>
        <v>0</v>
      </c>
      <c r="R182" s="79">
        <f>_xlfn.XLOOKUP($B182,'Partie 2'!$I$4:$I$14,'Partie 2'!$K$4:$K$14,"",0)</f>
        <v>0</v>
      </c>
      <c r="S182" s="79">
        <f>_xlfn.XLOOKUP($B182,'Partie 2'!$D$4:$D$14,'Partie 2'!$K$4:$K$14,"",0)</f>
        <v>0</v>
      </c>
      <c r="T182" s="79">
        <f>_xlfn.XLOOKUP($B182,'Partie 2'!$E$4:$E$14,'Partie 2'!$K$4:$K$14,"",0)</f>
        <v>0</v>
      </c>
      <c r="U182" s="79">
        <f>_xlfn.XLOOKUP($B182,'Partie 2'!$H$4:$H$14,'Partie 2'!$J$4:$J$14,"",0)</f>
        <v>0</v>
      </c>
      <c r="V182" s="79">
        <f>_xlfn.XLOOKUP($B182,'Partie 2'!$I$4:$I$14,'Partie 2'!$J$4:$J$14,"",0)</f>
        <v>0</v>
      </c>
      <c r="W182" s="79">
        <f t="shared" si="61"/>
        <v>0</v>
      </c>
      <c r="X182" s="81">
        <f t="shared" si="62"/>
        <v>0</v>
      </c>
      <c r="Y182" s="81">
        <f t="shared" si="63"/>
        <v>0</v>
      </c>
      <c r="Z182" s="81">
        <f t="shared" si="64"/>
        <v>0</v>
      </c>
      <c r="AA182" s="79">
        <f>_xlfn.XLOOKUP($B182,'Partie 3'!$D$4:$D$14,'Partie 3'!$J$4:$J$14,"",0)</f>
        <v>0</v>
      </c>
      <c r="AB182" s="79">
        <f>_xlfn.XLOOKUP($B182,'Partie 3'!$E$4:$E$14,'Partie 3'!$J$4:$J$14,"",0)</f>
        <v>0</v>
      </c>
      <c r="AC182" s="79">
        <f>_xlfn.XLOOKUP($B182,'Partie 3'!$H$4:$H$14,'Partie 3'!$K$4:$K$14,"",0)</f>
        <v>0</v>
      </c>
      <c r="AD182" s="79">
        <f>_xlfn.XLOOKUP($B182,'Partie 3'!$I$4:$I$14,'Partie 3'!$K$4:$K$14,"",0)</f>
        <v>0</v>
      </c>
      <c r="AE182" s="79">
        <f>_xlfn.XLOOKUP($B182,'Partie 3'!$D$4:$D$14,'Partie 3'!$K$4:$K$14,"",0)</f>
        <v>0</v>
      </c>
      <c r="AF182" s="79">
        <f>_xlfn.XLOOKUP($B182,'Partie 3'!$E$4:$E$14,'Partie 3'!$K$4:$K$14,"",0)</f>
        <v>0</v>
      </c>
      <c r="AG182" s="79">
        <f>_xlfn.XLOOKUP($B182,'Partie 3'!$H$4:$H$14,'Partie 3'!$J$4:$J$14,"",0)</f>
        <v>0</v>
      </c>
      <c r="AH182" s="79">
        <f>_xlfn.XLOOKUP($B182,'Partie 3'!$I$4:$I$14,'Partie 3'!$K$4:$K$14,"",0)</f>
        <v>0</v>
      </c>
      <c r="AI182" s="79">
        <f t="shared" si="65"/>
        <v>0</v>
      </c>
      <c r="AJ182" s="82">
        <f t="shared" si="66"/>
        <v>0</v>
      </c>
      <c r="AK182" s="82">
        <f t="shared" si="67"/>
        <v>0</v>
      </c>
      <c r="AL182" s="82">
        <f t="shared" si="68"/>
        <v>0</v>
      </c>
      <c r="AM182" s="79">
        <f>_xlfn.XLOOKUP($B182,'Partie 4'!$D$4:$D$14,'Partie 4'!$J$4:$J$14,"",0)</f>
        <v>0</v>
      </c>
      <c r="AN182" s="79">
        <f>_xlfn.XLOOKUP($B182,'Partie 4'!$E$4:$E$14,'Partie 4'!$J$4:$J$14,"",0)</f>
        <v>0</v>
      </c>
      <c r="AO182" s="79">
        <f>_xlfn.XLOOKUP($B182,'Partie 4'!$H$4:$H$14,'Partie 4'!$K$4:$K$14,"",0)</f>
        <v>0</v>
      </c>
      <c r="AP182" s="79">
        <f>_xlfn.XLOOKUP($B182,'Partie 4'!$I$4:$I$14,'Partie 4'!$K$4:$K$14,"",0)</f>
        <v>0</v>
      </c>
      <c r="AQ182" s="79">
        <f>_xlfn.XLOOKUP($B182,'Partie 4'!$D$4:$D$14,'Partie 4'!$K$4:$K$14,"",0)</f>
        <v>0</v>
      </c>
      <c r="AR182" s="79">
        <f>_xlfn.XLOOKUP($B182,'Partie 4'!$E$4:$E$14,'Partie 4'!$K$4:$K$14,"",0)</f>
        <v>0</v>
      </c>
      <c r="AS182" s="79">
        <f>_xlfn.XLOOKUP($B182,'Partie 4'!$H$4:$H$14,'Partie 4'!$J$4:$J$14,"",0)</f>
        <v>0</v>
      </c>
      <c r="AT182" s="79">
        <f>_xlfn.XLOOKUP($B182,'Partie 4'!$I$4:$I$14,'Partie 4'!$J$4:$J$14,"",0)</f>
        <v>0</v>
      </c>
      <c r="AU182" s="79">
        <f t="shared" si="69"/>
        <v>0</v>
      </c>
      <c r="AV182" s="83">
        <f t="shared" si="70"/>
        <v>0</v>
      </c>
      <c r="AW182" s="83">
        <f t="shared" si="71"/>
        <v>0</v>
      </c>
      <c r="AX182" s="83">
        <f t="shared" si="72"/>
        <v>0</v>
      </c>
      <c r="AY182" s="84">
        <f t="shared" si="73"/>
        <v>0</v>
      </c>
      <c r="AZ182" s="79">
        <f t="shared" si="74"/>
        <v>0</v>
      </c>
      <c r="BA182" s="79">
        <f t="shared" si="75"/>
        <v>0</v>
      </c>
    </row>
    <row r="183" spans="2:53" ht="15.75" hidden="1" x14ac:dyDescent="0.2">
      <c r="B183" s="70" t="str">
        <f>IF(ISBLANK(Inscriptions!B179),"",Inscriptions!B179)</f>
        <v/>
      </c>
      <c r="C183" s="79">
        <f>_xlfn.XLOOKUP($B183,'Partie 1'!$D$4:$D$14,'Partie 1'!$J$4:$J$14,"",0)</f>
        <v>0</v>
      </c>
      <c r="D183" s="79">
        <f>_xlfn.XLOOKUP($B183,'Partie 1'!$E$4:$E$14,'Partie 1'!$J$4:$J$14,"",0)</f>
        <v>0</v>
      </c>
      <c r="E183" s="79">
        <f>_xlfn.XLOOKUP($B183,'Partie 1'!$H$4:$H$14,'Partie 1'!$K$4:$K$14,"",0)</f>
        <v>0</v>
      </c>
      <c r="F183" s="79">
        <f>_xlfn.XLOOKUP($B183,'Partie 1'!$I$4:$I$14,'Partie 1'!$K$4:$K$14,"",0)</f>
        <v>0</v>
      </c>
      <c r="G183" s="79">
        <f>_xlfn.XLOOKUP($B183,'Partie 1'!$D$4:$D$14,'Partie 1'!$K$4:$K$14,"",0)</f>
        <v>0</v>
      </c>
      <c r="H183" s="79">
        <f>_xlfn.XLOOKUP($B183,'Partie 1'!$E$4:$E$14,'Partie 1'!$K$4:$K$14,"",0)</f>
        <v>0</v>
      </c>
      <c r="I183" s="79">
        <f>_xlfn.XLOOKUP($B183,'Partie 1'!$H$4:$H$14,'Partie 1'!$J$4:$J$14,"",0)</f>
        <v>0</v>
      </c>
      <c r="J183" s="79">
        <f>_xlfn.XLOOKUP($B183,'Partie 1'!$I$4:$I$14,'Partie 1'!$J$4:$J$14,"",0)</f>
        <v>0</v>
      </c>
      <c r="K183" s="79">
        <f t="shared" si="57"/>
        <v>0</v>
      </c>
      <c r="L183" s="80">
        <f t="shared" si="58"/>
        <v>0</v>
      </c>
      <c r="M183" s="80">
        <f t="shared" si="59"/>
        <v>0</v>
      </c>
      <c r="N183" s="80">
        <f t="shared" si="60"/>
        <v>0</v>
      </c>
      <c r="O183" s="79">
        <f>_xlfn.XLOOKUP($B183,'Partie 2'!$D$4:$D$14,'Partie 2'!$J$4:$J$14,"",0)</f>
        <v>0</v>
      </c>
      <c r="P183" s="79">
        <f>_xlfn.XLOOKUP($B183,'Partie 2'!$E$4:$E$14,'Partie 2'!$J$4:$J$14,"",0)</f>
        <v>0</v>
      </c>
      <c r="Q183" s="79">
        <f>_xlfn.XLOOKUP($B183,'Partie 2'!$H$4:$H$14,'Partie 2'!$K$4:$K$14,"",0)</f>
        <v>0</v>
      </c>
      <c r="R183" s="79">
        <f>_xlfn.XLOOKUP($B183,'Partie 2'!$I$4:$I$14,'Partie 2'!$K$4:$K$14,"",0)</f>
        <v>0</v>
      </c>
      <c r="S183" s="79">
        <f>_xlfn.XLOOKUP($B183,'Partie 2'!$D$4:$D$14,'Partie 2'!$K$4:$K$14,"",0)</f>
        <v>0</v>
      </c>
      <c r="T183" s="79">
        <f>_xlfn.XLOOKUP($B183,'Partie 2'!$E$4:$E$14,'Partie 2'!$K$4:$K$14,"",0)</f>
        <v>0</v>
      </c>
      <c r="U183" s="79">
        <f>_xlfn.XLOOKUP($B183,'Partie 2'!$H$4:$H$14,'Partie 2'!$J$4:$J$14,"",0)</f>
        <v>0</v>
      </c>
      <c r="V183" s="79">
        <f>_xlfn.XLOOKUP($B183,'Partie 2'!$I$4:$I$14,'Partie 2'!$J$4:$J$14,"",0)</f>
        <v>0</v>
      </c>
      <c r="W183" s="79">
        <f t="shared" si="61"/>
        <v>0</v>
      </c>
      <c r="X183" s="81">
        <f t="shared" si="62"/>
        <v>0</v>
      </c>
      <c r="Y183" s="81">
        <f t="shared" si="63"/>
        <v>0</v>
      </c>
      <c r="Z183" s="81">
        <f t="shared" si="64"/>
        <v>0</v>
      </c>
      <c r="AA183" s="79">
        <f>_xlfn.XLOOKUP($B183,'Partie 3'!$D$4:$D$14,'Partie 3'!$J$4:$J$14,"",0)</f>
        <v>0</v>
      </c>
      <c r="AB183" s="79">
        <f>_xlfn.XLOOKUP($B183,'Partie 3'!$E$4:$E$14,'Partie 3'!$J$4:$J$14,"",0)</f>
        <v>0</v>
      </c>
      <c r="AC183" s="79">
        <f>_xlfn.XLOOKUP($B183,'Partie 3'!$H$4:$H$14,'Partie 3'!$K$4:$K$14,"",0)</f>
        <v>0</v>
      </c>
      <c r="AD183" s="79">
        <f>_xlfn.XLOOKUP($B183,'Partie 3'!$I$4:$I$14,'Partie 3'!$K$4:$K$14,"",0)</f>
        <v>0</v>
      </c>
      <c r="AE183" s="79">
        <f>_xlfn.XLOOKUP($B183,'Partie 3'!$D$4:$D$14,'Partie 3'!$K$4:$K$14,"",0)</f>
        <v>0</v>
      </c>
      <c r="AF183" s="79">
        <f>_xlfn.XLOOKUP($B183,'Partie 3'!$E$4:$E$14,'Partie 3'!$K$4:$K$14,"",0)</f>
        <v>0</v>
      </c>
      <c r="AG183" s="79">
        <f>_xlfn.XLOOKUP($B183,'Partie 3'!$H$4:$H$14,'Partie 3'!$J$4:$J$14,"",0)</f>
        <v>0</v>
      </c>
      <c r="AH183" s="79">
        <f>_xlfn.XLOOKUP($B183,'Partie 3'!$I$4:$I$14,'Partie 3'!$K$4:$K$14,"",0)</f>
        <v>0</v>
      </c>
      <c r="AI183" s="79">
        <f t="shared" si="65"/>
        <v>0</v>
      </c>
      <c r="AJ183" s="82">
        <f t="shared" si="66"/>
        <v>0</v>
      </c>
      <c r="AK183" s="82">
        <f t="shared" si="67"/>
        <v>0</v>
      </c>
      <c r="AL183" s="82">
        <f t="shared" si="68"/>
        <v>0</v>
      </c>
      <c r="AM183" s="79">
        <f>_xlfn.XLOOKUP($B183,'Partie 4'!$D$4:$D$14,'Partie 4'!$J$4:$J$14,"",0)</f>
        <v>0</v>
      </c>
      <c r="AN183" s="79">
        <f>_xlfn.XLOOKUP($B183,'Partie 4'!$E$4:$E$14,'Partie 4'!$J$4:$J$14,"",0)</f>
        <v>0</v>
      </c>
      <c r="AO183" s="79">
        <f>_xlfn.XLOOKUP($B183,'Partie 4'!$H$4:$H$14,'Partie 4'!$K$4:$K$14,"",0)</f>
        <v>0</v>
      </c>
      <c r="AP183" s="79">
        <f>_xlfn.XLOOKUP($B183,'Partie 4'!$I$4:$I$14,'Partie 4'!$K$4:$K$14,"",0)</f>
        <v>0</v>
      </c>
      <c r="AQ183" s="79">
        <f>_xlfn.XLOOKUP($B183,'Partie 4'!$D$4:$D$14,'Partie 4'!$K$4:$K$14,"",0)</f>
        <v>0</v>
      </c>
      <c r="AR183" s="79">
        <f>_xlfn.XLOOKUP($B183,'Partie 4'!$E$4:$E$14,'Partie 4'!$K$4:$K$14,"",0)</f>
        <v>0</v>
      </c>
      <c r="AS183" s="79">
        <f>_xlfn.XLOOKUP($B183,'Partie 4'!$H$4:$H$14,'Partie 4'!$J$4:$J$14,"",0)</f>
        <v>0</v>
      </c>
      <c r="AT183" s="79">
        <f>_xlfn.XLOOKUP($B183,'Partie 4'!$I$4:$I$14,'Partie 4'!$J$4:$J$14,"",0)</f>
        <v>0</v>
      </c>
      <c r="AU183" s="79">
        <f t="shared" si="69"/>
        <v>0</v>
      </c>
      <c r="AV183" s="83">
        <f t="shared" si="70"/>
        <v>0</v>
      </c>
      <c r="AW183" s="83">
        <f t="shared" si="71"/>
        <v>0</v>
      </c>
      <c r="AX183" s="83">
        <f t="shared" si="72"/>
        <v>0</v>
      </c>
      <c r="AY183" s="84">
        <f t="shared" si="73"/>
        <v>0</v>
      </c>
      <c r="AZ183" s="79">
        <f t="shared" si="74"/>
        <v>0</v>
      </c>
      <c r="BA183" s="79">
        <f t="shared" si="75"/>
        <v>0</v>
      </c>
    </row>
    <row r="184" spans="2:53" ht="15.75" hidden="1" x14ac:dyDescent="0.2">
      <c r="B184" s="70" t="str">
        <f>IF(ISBLANK(Inscriptions!B180),"",Inscriptions!B180)</f>
        <v/>
      </c>
      <c r="C184" s="79">
        <f>_xlfn.XLOOKUP($B184,'Partie 1'!$D$4:$D$14,'Partie 1'!$J$4:$J$14,"",0)</f>
        <v>0</v>
      </c>
      <c r="D184" s="79">
        <f>_xlfn.XLOOKUP($B184,'Partie 1'!$E$4:$E$14,'Partie 1'!$J$4:$J$14,"",0)</f>
        <v>0</v>
      </c>
      <c r="E184" s="79">
        <f>_xlfn.XLOOKUP($B184,'Partie 1'!$H$4:$H$14,'Partie 1'!$K$4:$K$14,"",0)</f>
        <v>0</v>
      </c>
      <c r="F184" s="79">
        <f>_xlfn.XLOOKUP($B184,'Partie 1'!$I$4:$I$14,'Partie 1'!$K$4:$K$14,"",0)</f>
        <v>0</v>
      </c>
      <c r="G184" s="79">
        <f>_xlfn.XLOOKUP($B184,'Partie 1'!$D$4:$D$14,'Partie 1'!$K$4:$K$14,"",0)</f>
        <v>0</v>
      </c>
      <c r="H184" s="79">
        <f>_xlfn.XLOOKUP($B184,'Partie 1'!$E$4:$E$14,'Partie 1'!$K$4:$K$14,"",0)</f>
        <v>0</v>
      </c>
      <c r="I184" s="79">
        <f>_xlfn.XLOOKUP($B184,'Partie 1'!$H$4:$H$14,'Partie 1'!$J$4:$J$14,"",0)</f>
        <v>0</v>
      </c>
      <c r="J184" s="79">
        <f>_xlfn.XLOOKUP($B184,'Partie 1'!$I$4:$I$14,'Partie 1'!$J$4:$J$14,"",0)</f>
        <v>0</v>
      </c>
      <c r="K184" s="79">
        <f t="shared" si="57"/>
        <v>0</v>
      </c>
      <c r="L184" s="80">
        <f t="shared" si="58"/>
        <v>0</v>
      </c>
      <c r="M184" s="80">
        <f t="shared" si="59"/>
        <v>0</v>
      </c>
      <c r="N184" s="80">
        <f t="shared" si="60"/>
        <v>0</v>
      </c>
      <c r="O184" s="79">
        <f>_xlfn.XLOOKUP($B184,'Partie 2'!$D$4:$D$14,'Partie 2'!$J$4:$J$14,"",0)</f>
        <v>0</v>
      </c>
      <c r="P184" s="79">
        <f>_xlfn.XLOOKUP($B184,'Partie 2'!$E$4:$E$14,'Partie 2'!$J$4:$J$14,"",0)</f>
        <v>0</v>
      </c>
      <c r="Q184" s="79">
        <f>_xlfn.XLOOKUP($B184,'Partie 2'!$H$4:$H$14,'Partie 2'!$K$4:$K$14,"",0)</f>
        <v>0</v>
      </c>
      <c r="R184" s="79">
        <f>_xlfn.XLOOKUP($B184,'Partie 2'!$I$4:$I$14,'Partie 2'!$K$4:$K$14,"",0)</f>
        <v>0</v>
      </c>
      <c r="S184" s="79">
        <f>_xlfn.XLOOKUP($B184,'Partie 2'!$D$4:$D$14,'Partie 2'!$K$4:$K$14,"",0)</f>
        <v>0</v>
      </c>
      <c r="T184" s="79">
        <f>_xlfn.XLOOKUP($B184,'Partie 2'!$E$4:$E$14,'Partie 2'!$K$4:$K$14,"",0)</f>
        <v>0</v>
      </c>
      <c r="U184" s="79">
        <f>_xlfn.XLOOKUP($B184,'Partie 2'!$H$4:$H$14,'Partie 2'!$J$4:$J$14,"",0)</f>
        <v>0</v>
      </c>
      <c r="V184" s="79">
        <f>_xlfn.XLOOKUP($B184,'Partie 2'!$I$4:$I$14,'Partie 2'!$J$4:$J$14,"",0)</f>
        <v>0</v>
      </c>
      <c r="W184" s="79">
        <f t="shared" si="61"/>
        <v>0</v>
      </c>
      <c r="X184" s="81">
        <f t="shared" si="62"/>
        <v>0</v>
      </c>
      <c r="Y184" s="81">
        <f t="shared" si="63"/>
        <v>0</v>
      </c>
      <c r="Z184" s="81">
        <f t="shared" si="64"/>
        <v>0</v>
      </c>
      <c r="AA184" s="79">
        <f>_xlfn.XLOOKUP($B184,'Partie 3'!$D$4:$D$14,'Partie 3'!$J$4:$J$14,"",0)</f>
        <v>0</v>
      </c>
      <c r="AB184" s="79">
        <f>_xlfn.XLOOKUP($B184,'Partie 3'!$E$4:$E$14,'Partie 3'!$J$4:$J$14,"",0)</f>
        <v>0</v>
      </c>
      <c r="AC184" s="79">
        <f>_xlfn.XLOOKUP($B184,'Partie 3'!$H$4:$H$14,'Partie 3'!$K$4:$K$14,"",0)</f>
        <v>0</v>
      </c>
      <c r="AD184" s="79">
        <f>_xlfn.XLOOKUP($B184,'Partie 3'!$I$4:$I$14,'Partie 3'!$K$4:$K$14,"",0)</f>
        <v>0</v>
      </c>
      <c r="AE184" s="79">
        <f>_xlfn.XLOOKUP($B184,'Partie 3'!$D$4:$D$14,'Partie 3'!$K$4:$K$14,"",0)</f>
        <v>0</v>
      </c>
      <c r="AF184" s="79">
        <f>_xlfn.XLOOKUP($B184,'Partie 3'!$E$4:$E$14,'Partie 3'!$K$4:$K$14,"",0)</f>
        <v>0</v>
      </c>
      <c r="AG184" s="79">
        <f>_xlfn.XLOOKUP($B184,'Partie 3'!$H$4:$H$14,'Partie 3'!$J$4:$J$14,"",0)</f>
        <v>0</v>
      </c>
      <c r="AH184" s="79">
        <f>_xlfn.XLOOKUP($B184,'Partie 3'!$I$4:$I$14,'Partie 3'!$K$4:$K$14,"",0)</f>
        <v>0</v>
      </c>
      <c r="AI184" s="79">
        <f t="shared" si="65"/>
        <v>0</v>
      </c>
      <c r="AJ184" s="82">
        <f t="shared" si="66"/>
        <v>0</v>
      </c>
      <c r="AK184" s="82">
        <f t="shared" si="67"/>
        <v>0</v>
      </c>
      <c r="AL184" s="82">
        <f t="shared" si="68"/>
        <v>0</v>
      </c>
      <c r="AM184" s="79">
        <f>_xlfn.XLOOKUP($B184,'Partie 4'!$D$4:$D$14,'Partie 4'!$J$4:$J$14,"",0)</f>
        <v>0</v>
      </c>
      <c r="AN184" s="79">
        <f>_xlfn.XLOOKUP($B184,'Partie 4'!$E$4:$E$14,'Partie 4'!$J$4:$J$14,"",0)</f>
        <v>0</v>
      </c>
      <c r="AO184" s="79">
        <f>_xlfn.XLOOKUP($B184,'Partie 4'!$H$4:$H$14,'Partie 4'!$K$4:$K$14,"",0)</f>
        <v>0</v>
      </c>
      <c r="AP184" s="79">
        <f>_xlfn.XLOOKUP($B184,'Partie 4'!$I$4:$I$14,'Partie 4'!$K$4:$K$14,"",0)</f>
        <v>0</v>
      </c>
      <c r="AQ184" s="79">
        <f>_xlfn.XLOOKUP($B184,'Partie 4'!$D$4:$D$14,'Partie 4'!$K$4:$K$14,"",0)</f>
        <v>0</v>
      </c>
      <c r="AR184" s="79">
        <f>_xlfn.XLOOKUP($B184,'Partie 4'!$E$4:$E$14,'Partie 4'!$K$4:$K$14,"",0)</f>
        <v>0</v>
      </c>
      <c r="AS184" s="79">
        <f>_xlfn.XLOOKUP($B184,'Partie 4'!$H$4:$H$14,'Partie 4'!$J$4:$J$14,"",0)</f>
        <v>0</v>
      </c>
      <c r="AT184" s="79">
        <f>_xlfn.XLOOKUP($B184,'Partie 4'!$I$4:$I$14,'Partie 4'!$J$4:$J$14,"",0)</f>
        <v>0</v>
      </c>
      <c r="AU184" s="79">
        <f t="shared" si="69"/>
        <v>0</v>
      </c>
      <c r="AV184" s="83">
        <f t="shared" si="70"/>
        <v>0</v>
      </c>
      <c r="AW184" s="83">
        <f t="shared" si="71"/>
        <v>0</v>
      </c>
      <c r="AX184" s="83">
        <f t="shared" si="72"/>
        <v>0</v>
      </c>
      <c r="AY184" s="84">
        <f t="shared" si="73"/>
        <v>0</v>
      </c>
      <c r="AZ184" s="79">
        <f t="shared" si="74"/>
        <v>0</v>
      </c>
      <c r="BA184" s="79">
        <f t="shared" si="75"/>
        <v>0</v>
      </c>
    </row>
    <row r="185" spans="2:53" ht="15.75" hidden="1" x14ac:dyDescent="0.2">
      <c r="B185" s="70" t="str">
        <f>IF(ISBLANK(Inscriptions!B181),"",Inscriptions!B181)</f>
        <v/>
      </c>
      <c r="C185" s="79">
        <f>_xlfn.XLOOKUP($B185,'Partie 1'!$D$4:$D$14,'Partie 1'!$J$4:$J$14,"",0)</f>
        <v>0</v>
      </c>
      <c r="D185" s="79">
        <f>_xlfn.XLOOKUP($B185,'Partie 1'!$E$4:$E$14,'Partie 1'!$J$4:$J$14,"",0)</f>
        <v>0</v>
      </c>
      <c r="E185" s="79">
        <f>_xlfn.XLOOKUP($B185,'Partie 1'!$H$4:$H$14,'Partie 1'!$K$4:$K$14,"",0)</f>
        <v>0</v>
      </c>
      <c r="F185" s="79">
        <f>_xlfn.XLOOKUP($B185,'Partie 1'!$I$4:$I$14,'Partie 1'!$K$4:$K$14,"",0)</f>
        <v>0</v>
      </c>
      <c r="G185" s="79">
        <f>_xlfn.XLOOKUP($B185,'Partie 1'!$D$4:$D$14,'Partie 1'!$K$4:$K$14,"",0)</f>
        <v>0</v>
      </c>
      <c r="H185" s="79">
        <f>_xlfn.XLOOKUP($B185,'Partie 1'!$E$4:$E$14,'Partie 1'!$K$4:$K$14,"",0)</f>
        <v>0</v>
      </c>
      <c r="I185" s="79">
        <f>_xlfn.XLOOKUP($B185,'Partie 1'!$H$4:$H$14,'Partie 1'!$J$4:$J$14,"",0)</f>
        <v>0</v>
      </c>
      <c r="J185" s="79">
        <f>_xlfn.XLOOKUP($B185,'Partie 1'!$I$4:$I$14,'Partie 1'!$J$4:$J$14,"",0)</f>
        <v>0</v>
      </c>
      <c r="K185" s="79">
        <f t="shared" si="57"/>
        <v>0</v>
      </c>
      <c r="L185" s="80">
        <f t="shared" si="58"/>
        <v>0</v>
      </c>
      <c r="M185" s="80">
        <f t="shared" si="59"/>
        <v>0</v>
      </c>
      <c r="N185" s="80">
        <f t="shared" si="60"/>
        <v>0</v>
      </c>
      <c r="O185" s="79">
        <f>_xlfn.XLOOKUP($B185,'Partie 2'!$D$4:$D$14,'Partie 2'!$J$4:$J$14,"",0)</f>
        <v>0</v>
      </c>
      <c r="P185" s="79">
        <f>_xlfn.XLOOKUP($B185,'Partie 2'!$E$4:$E$14,'Partie 2'!$J$4:$J$14,"",0)</f>
        <v>0</v>
      </c>
      <c r="Q185" s="79">
        <f>_xlfn.XLOOKUP($B185,'Partie 2'!$H$4:$H$14,'Partie 2'!$K$4:$K$14,"",0)</f>
        <v>0</v>
      </c>
      <c r="R185" s="79">
        <f>_xlfn.XLOOKUP($B185,'Partie 2'!$I$4:$I$14,'Partie 2'!$K$4:$K$14,"",0)</f>
        <v>0</v>
      </c>
      <c r="S185" s="79">
        <f>_xlfn.XLOOKUP($B185,'Partie 2'!$D$4:$D$14,'Partie 2'!$K$4:$K$14,"",0)</f>
        <v>0</v>
      </c>
      <c r="T185" s="79">
        <f>_xlfn.XLOOKUP($B185,'Partie 2'!$E$4:$E$14,'Partie 2'!$K$4:$K$14,"",0)</f>
        <v>0</v>
      </c>
      <c r="U185" s="79">
        <f>_xlfn.XLOOKUP($B185,'Partie 2'!$H$4:$H$14,'Partie 2'!$J$4:$J$14,"",0)</f>
        <v>0</v>
      </c>
      <c r="V185" s="79">
        <f>_xlfn.XLOOKUP($B185,'Partie 2'!$I$4:$I$14,'Partie 2'!$J$4:$J$14,"",0)</f>
        <v>0</v>
      </c>
      <c r="W185" s="79">
        <f t="shared" si="61"/>
        <v>0</v>
      </c>
      <c r="X185" s="81">
        <f t="shared" si="62"/>
        <v>0</v>
      </c>
      <c r="Y185" s="81">
        <f t="shared" si="63"/>
        <v>0</v>
      </c>
      <c r="Z185" s="81">
        <f t="shared" si="64"/>
        <v>0</v>
      </c>
      <c r="AA185" s="79">
        <f>_xlfn.XLOOKUP($B185,'Partie 3'!$D$4:$D$14,'Partie 3'!$J$4:$J$14,"",0)</f>
        <v>0</v>
      </c>
      <c r="AB185" s="79">
        <f>_xlfn.XLOOKUP($B185,'Partie 3'!$E$4:$E$14,'Partie 3'!$J$4:$J$14,"",0)</f>
        <v>0</v>
      </c>
      <c r="AC185" s="79">
        <f>_xlfn.XLOOKUP($B185,'Partie 3'!$H$4:$H$14,'Partie 3'!$K$4:$K$14,"",0)</f>
        <v>0</v>
      </c>
      <c r="AD185" s="79">
        <f>_xlfn.XLOOKUP($B185,'Partie 3'!$I$4:$I$14,'Partie 3'!$K$4:$K$14,"",0)</f>
        <v>0</v>
      </c>
      <c r="AE185" s="79">
        <f>_xlfn.XLOOKUP($B185,'Partie 3'!$D$4:$D$14,'Partie 3'!$K$4:$K$14,"",0)</f>
        <v>0</v>
      </c>
      <c r="AF185" s="79">
        <f>_xlfn.XLOOKUP($B185,'Partie 3'!$E$4:$E$14,'Partie 3'!$K$4:$K$14,"",0)</f>
        <v>0</v>
      </c>
      <c r="AG185" s="79">
        <f>_xlfn.XLOOKUP($B185,'Partie 3'!$H$4:$H$14,'Partie 3'!$J$4:$J$14,"",0)</f>
        <v>0</v>
      </c>
      <c r="AH185" s="79">
        <f>_xlfn.XLOOKUP($B185,'Partie 3'!$I$4:$I$14,'Partie 3'!$K$4:$K$14,"",0)</f>
        <v>0</v>
      </c>
      <c r="AI185" s="79">
        <f t="shared" si="65"/>
        <v>0</v>
      </c>
      <c r="AJ185" s="82">
        <f t="shared" si="66"/>
        <v>0</v>
      </c>
      <c r="AK185" s="82">
        <f t="shared" si="67"/>
        <v>0</v>
      </c>
      <c r="AL185" s="82">
        <f t="shared" si="68"/>
        <v>0</v>
      </c>
      <c r="AM185" s="79">
        <f>_xlfn.XLOOKUP($B185,'Partie 4'!$D$4:$D$14,'Partie 4'!$J$4:$J$14,"",0)</f>
        <v>0</v>
      </c>
      <c r="AN185" s="79">
        <f>_xlfn.XLOOKUP($B185,'Partie 4'!$E$4:$E$14,'Partie 4'!$J$4:$J$14,"",0)</f>
        <v>0</v>
      </c>
      <c r="AO185" s="79">
        <f>_xlfn.XLOOKUP($B185,'Partie 4'!$H$4:$H$14,'Partie 4'!$K$4:$K$14,"",0)</f>
        <v>0</v>
      </c>
      <c r="AP185" s="79">
        <f>_xlfn.XLOOKUP($B185,'Partie 4'!$I$4:$I$14,'Partie 4'!$K$4:$K$14,"",0)</f>
        <v>0</v>
      </c>
      <c r="AQ185" s="79">
        <f>_xlfn.XLOOKUP($B185,'Partie 4'!$D$4:$D$14,'Partie 4'!$K$4:$K$14,"",0)</f>
        <v>0</v>
      </c>
      <c r="AR185" s="79">
        <f>_xlfn.XLOOKUP($B185,'Partie 4'!$E$4:$E$14,'Partie 4'!$K$4:$K$14,"",0)</f>
        <v>0</v>
      </c>
      <c r="AS185" s="79">
        <f>_xlfn.XLOOKUP($B185,'Partie 4'!$H$4:$H$14,'Partie 4'!$J$4:$J$14,"",0)</f>
        <v>0</v>
      </c>
      <c r="AT185" s="79">
        <f>_xlfn.XLOOKUP($B185,'Partie 4'!$I$4:$I$14,'Partie 4'!$J$4:$J$14,"",0)</f>
        <v>0</v>
      </c>
      <c r="AU185" s="79">
        <f t="shared" si="69"/>
        <v>0</v>
      </c>
      <c r="AV185" s="83">
        <f t="shared" si="70"/>
        <v>0</v>
      </c>
      <c r="AW185" s="83">
        <f t="shared" si="71"/>
        <v>0</v>
      </c>
      <c r="AX185" s="83">
        <f t="shared" si="72"/>
        <v>0</v>
      </c>
      <c r="AY185" s="84">
        <f t="shared" si="73"/>
        <v>0</v>
      </c>
      <c r="AZ185" s="79">
        <f t="shared" si="74"/>
        <v>0</v>
      </c>
      <c r="BA185" s="79">
        <f t="shared" si="75"/>
        <v>0</v>
      </c>
    </row>
    <row r="186" spans="2:53" ht="15.75" hidden="1" x14ac:dyDescent="0.2">
      <c r="B186" s="70" t="str">
        <f>IF(ISBLANK(Inscriptions!B182),"",Inscriptions!B182)</f>
        <v/>
      </c>
      <c r="C186" s="79">
        <f>_xlfn.XLOOKUP($B186,'Partie 1'!$D$4:$D$14,'Partie 1'!$J$4:$J$14,"",0)</f>
        <v>0</v>
      </c>
      <c r="D186" s="79">
        <f>_xlfn.XLOOKUP($B186,'Partie 1'!$E$4:$E$14,'Partie 1'!$J$4:$J$14,"",0)</f>
        <v>0</v>
      </c>
      <c r="E186" s="79">
        <f>_xlfn.XLOOKUP($B186,'Partie 1'!$H$4:$H$14,'Partie 1'!$K$4:$K$14,"",0)</f>
        <v>0</v>
      </c>
      <c r="F186" s="79">
        <f>_xlfn.XLOOKUP($B186,'Partie 1'!$I$4:$I$14,'Partie 1'!$K$4:$K$14,"",0)</f>
        <v>0</v>
      </c>
      <c r="G186" s="79">
        <f>_xlfn.XLOOKUP($B186,'Partie 1'!$D$4:$D$14,'Partie 1'!$K$4:$K$14,"",0)</f>
        <v>0</v>
      </c>
      <c r="H186" s="79">
        <f>_xlfn.XLOOKUP($B186,'Partie 1'!$E$4:$E$14,'Partie 1'!$K$4:$K$14,"",0)</f>
        <v>0</v>
      </c>
      <c r="I186" s="79">
        <f>_xlfn.XLOOKUP($B186,'Partie 1'!$H$4:$H$14,'Partie 1'!$J$4:$J$14,"",0)</f>
        <v>0</v>
      </c>
      <c r="J186" s="79">
        <f>_xlfn.XLOOKUP($B186,'Partie 1'!$I$4:$I$14,'Partie 1'!$J$4:$J$14,"",0)</f>
        <v>0</v>
      </c>
      <c r="K186" s="79">
        <f t="shared" si="57"/>
        <v>0</v>
      </c>
      <c r="L186" s="80">
        <f t="shared" si="58"/>
        <v>0</v>
      </c>
      <c r="M186" s="80">
        <f t="shared" si="59"/>
        <v>0</v>
      </c>
      <c r="N186" s="80">
        <f t="shared" si="60"/>
        <v>0</v>
      </c>
      <c r="O186" s="79">
        <f>_xlfn.XLOOKUP($B186,'Partie 2'!$D$4:$D$14,'Partie 2'!$J$4:$J$14,"",0)</f>
        <v>0</v>
      </c>
      <c r="P186" s="79">
        <f>_xlfn.XLOOKUP($B186,'Partie 2'!$E$4:$E$14,'Partie 2'!$J$4:$J$14,"",0)</f>
        <v>0</v>
      </c>
      <c r="Q186" s="79">
        <f>_xlfn.XLOOKUP($B186,'Partie 2'!$H$4:$H$14,'Partie 2'!$K$4:$K$14,"",0)</f>
        <v>0</v>
      </c>
      <c r="R186" s="79">
        <f>_xlfn.XLOOKUP($B186,'Partie 2'!$I$4:$I$14,'Partie 2'!$K$4:$K$14,"",0)</f>
        <v>0</v>
      </c>
      <c r="S186" s="79">
        <f>_xlfn.XLOOKUP($B186,'Partie 2'!$D$4:$D$14,'Partie 2'!$K$4:$K$14,"",0)</f>
        <v>0</v>
      </c>
      <c r="T186" s="79">
        <f>_xlfn.XLOOKUP($B186,'Partie 2'!$E$4:$E$14,'Partie 2'!$K$4:$K$14,"",0)</f>
        <v>0</v>
      </c>
      <c r="U186" s="79">
        <f>_xlfn.XLOOKUP($B186,'Partie 2'!$H$4:$H$14,'Partie 2'!$J$4:$J$14,"",0)</f>
        <v>0</v>
      </c>
      <c r="V186" s="79">
        <f>_xlfn.XLOOKUP($B186,'Partie 2'!$I$4:$I$14,'Partie 2'!$J$4:$J$14,"",0)</f>
        <v>0</v>
      </c>
      <c r="W186" s="79">
        <f t="shared" si="61"/>
        <v>0</v>
      </c>
      <c r="X186" s="81">
        <f t="shared" si="62"/>
        <v>0</v>
      </c>
      <c r="Y186" s="81">
        <f t="shared" si="63"/>
        <v>0</v>
      </c>
      <c r="Z186" s="81">
        <f t="shared" si="64"/>
        <v>0</v>
      </c>
      <c r="AA186" s="79">
        <f>_xlfn.XLOOKUP($B186,'Partie 3'!$D$4:$D$14,'Partie 3'!$J$4:$J$14,"",0)</f>
        <v>0</v>
      </c>
      <c r="AB186" s="79">
        <f>_xlfn.XLOOKUP($B186,'Partie 3'!$E$4:$E$14,'Partie 3'!$J$4:$J$14,"",0)</f>
        <v>0</v>
      </c>
      <c r="AC186" s="79">
        <f>_xlfn.XLOOKUP($B186,'Partie 3'!$H$4:$H$14,'Partie 3'!$K$4:$K$14,"",0)</f>
        <v>0</v>
      </c>
      <c r="AD186" s="79">
        <f>_xlfn.XLOOKUP($B186,'Partie 3'!$I$4:$I$14,'Partie 3'!$K$4:$K$14,"",0)</f>
        <v>0</v>
      </c>
      <c r="AE186" s="79">
        <f>_xlfn.XLOOKUP($B186,'Partie 3'!$D$4:$D$14,'Partie 3'!$K$4:$K$14,"",0)</f>
        <v>0</v>
      </c>
      <c r="AF186" s="79">
        <f>_xlfn.XLOOKUP($B186,'Partie 3'!$E$4:$E$14,'Partie 3'!$K$4:$K$14,"",0)</f>
        <v>0</v>
      </c>
      <c r="AG186" s="79">
        <f>_xlfn.XLOOKUP($B186,'Partie 3'!$H$4:$H$14,'Partie 3'!$J$4:$J$14,"",0)</f>
        <v>0</v>
      </c>
      <c r="AH186" s="79">
        <f>_xlfn.XLOOKUP($B186,'Partie 3'!$I$4:$I$14,'Partie 3'!$K$4:$K$14,"",0)</f>
        <v>0</v>
      </c>
      <c r="AI186" s="79">
        <f t="shared" si="65"/>
        <v>0</v>
      </c>
      <c r="AJ186" s="82">
        <f t="shared" si="66"/>
        <v>0</v>
      </c>
      <c r="AK186" s="82">
        <f t="shared" si="67"/>
        <v>0</v>
      </c>
      <c r="AL186" s="82">
        <f t="shared" si="68"/>
        <v>0</v>
      </c>
      <c r="AM186" s="79">
        <f>_xlfn.XLOOKUP($B186,'Partie 4'!$D$4:$D$14,'Partie 4'!$J$4:$J$14,"",0)</f>
        <v>0</v>
      </c>
      <c r="AN186" s="79">
        <f>_xlfn.XLOOKUP($B186,'Partie 4'!$E$4:$E$14,'Partie 4'!$J$4:$J$14,"",0)</f>
        <v>0</v>
      </c>
      <c r="AO186" s="79">
        <f>_xlfn.XLOOKUP($B186,'Partie 4'!$H$4:$H$14,'Partie 4'!$K$4:$K$14,"",0)</f>
        <v>0</v>
      </c>
      <c r="AP186" s="79">
        <f>_xlfn.XLOOKUP($B186,'Partie 4'!$I$4:$I$14,'Partie 4'!$K$4:$K$14,"",0)</f>
        <v>0</v>
      </c>
      <c r="AQ186" s="79">
        <f>_xlfn.XLOOKUP($B186,'Partie 4'!$D$4:$D$14,'Partie 4'!$K$4:$K$14,"",0)</f>
        <v>0</v>
      </c>
      <c r="AR186" s="79">
        <f>_xlfn.XLOOKUP($B186,'Partie 4'!$E$4:$E$14,'Partie 4'!$K$4:$K$14,"",0)</f>
        <v>0</v>
      </c>
      <c r="AS186" s="79">
        <f>_xlfn.XLOOKUP($B186,'Partie 4'!$H$4:$H$14,'Partie 4'!$J$4:$J$14,"",0)</f>
        <v>0</v>
      </c>
      <c r="AT186" s="79">
        <f>_xlfn.XLOOKUP($B186,'Partie 4'!$I$4:$I$14,'Partie 4'!$J$4:$J$14,"",0)</f>
        <v>0</v>
      </c>
      <c r="AU186" s="79">
        <f t="shared" si="69"/>
        <v>0</v>
      </c>
      <c r="AV186" s="83">
        <f t="shared" si="70"/>
        <v>0</v>
      </c>
      <c r="AW186" s="83">
        <f t="shared" si="71"/>
        <v>0</v>
      </c>
      <c r="AX186" s="83">
        <f t="shared" si="72"/>
        <v>0</v>
      </c>
      <c r="AY186" s="84">
        <f t="shared" si="73"/>
        <v>0</v>
      </c>
      <c r="AZ186" s="79">
        <f t="shared" si="74"/>
        <v>0</v>
      </c>
      <c r="BA186" s="79">
        <f t="shared" si="75"/>
        <v>0</v>
      </c>
    </row>
    <row r="187" spans="2:53" ht="15.75" hidden="1" x14ac:dyDescent="0.2">
      <c r="B187" s="70" t="str">
        <f>IF(ISBLANK(Inscriptions!B183),"",Inscriptions!B183)</f>
        <v/>
      </c>
      <c r="C187" s="79">
        <f>_xlfn.XLOOKUP($B187,'Partie 1'!$D$4:$D$14,'Partie 1'!$J$4:$J$14,"",0)</f>
        <v>0</v>
      </c>
      <c r="D187" s="79">
        <f>_xlfn.XLOOKUP($B187,'Partie 1'!$E$4:$E$14,'Partie 1'!$J$4:$J$14,"",0)</f>
        <v>0</v>
      </c>
      <c r="E187" s="79">
        <f>_xlfn.XLOOKUP($B187,'Partie 1'!$H$4:$H$14,'Partie 1'!$K$4:$K$14,"",0)</f>
        <v>0</v>
      </c>
      <c r="F187" s="79">
        <f>_xlfn.XLOOKUP($B187,'Partie 1'!$I$4:$I$14,'Partie 1'!$K$4:$K$14,"",0)</f>
        <v>0</v>
      </c>
      <c r="G187" s="79">
        <f>_xlfn.XLOOKUP($B187,'Partie 1'!$D$4:$D$14,'Partie 1'!$K$4:$K$14,"",0)</f>
        <v>0</v>
      </c>
      <c r="H187" s="79">
        <f>_xlfn.XLOOKUP($B187,'Partie 1'!$E$4:$E$14,'Partie 1'!$K$4:$K$14,"",0)</f>
        <v>0</v>
      </c>
      <c r="I187" s="79">
        <f>_xlfn.XLOOKUP($B187,'Partie 1'!$H$4:$H$14,'Partie 1'!$J$4:$J$14,"",0)</f>
        <v>0</v>
      </c>
      <c r="J187" s="79">
        <f>_xlfn.XLOOKUP($B187,'Partie 1'!$I$4:$I$14,'Partie 1'!$J$4:$J$14,"",0)</f>
        <v>0</v>
      </c>
      <c r="K187" s="79">
        <f t="shared" si="57"/>
        <v>0</v>
      </c>
      <c r="L187" s="80">
        <f t="shared" si="58"/>
        <v>0</v>
      </c>
      <c r="M187" s="80">
        <f t="shared" si="59"/>
        <v>0</v>
      </c>
      <c r="N187" s="80">
        <f t="shared" si="60"/>
        <v>0</v>
      </c>
      <c r="O187" s="79">
        <f>_xlfn.XLOOKUP($B187,'Partie 2'!$D$4:$D$14,'Partie 2'!$J$4:$J$14,"",0)</f>
        <v>0</v>
      </c>
      <c r="P187" s="79">
        <f>_xlfn.XLOOKUP($B187,'Partie 2'!$E$4:$E$14,'Partie 2'!$J$4:$J$14,"",0)</f>
        <v>0</v>
      </c>
      <c r="Q187" s="79">
        <f>_xlfn.XLOOKUP($B187,'Partie 2'!$H$4:$H$14,'Partie 2'!$K$4:$K$14,"",0)</f>
        <v>0</v>
      </c>
      <c r="R187" s="79">
        <f>_xlfn.XLOOKUP($B187,'Partie 2'!$I$4:$I$14,'Partie 2'!$K$4:$K$14,"",0)</f>
        <v>0</v>
      </c>
      <c r="S187" s="79">
        <f>_xlfn.XLOOKUP($B187,'Partie 2'!$D$4:$D$14,'Partie 2'!$K$4:$K$14,"",0)</f>
        <v>0</v>
      </c>
      <c r="T187" s="79">
        <f>_xlfn.XLOOKUP($B187,'Partie 2'!$E$4:$E$14,'Partie 2'!$K$4:$K$14,"",0)</f>
        <v>0</v>
      </c>
      <c r="U187" s="79">
        <f>_xlfn.XLOOKUP($B187,'Partie 2'!$H$4:$H$14,'Partie 2'!$J$4:$J$14,"",0)</f>
        <v>0</v>
      </c>
      <c r="V187" s="79">
        <f>_xlfn.XLOOKUP($B187,'Partie 2'!$I$4:$I$14,'Partie 2'!$J$4:$J$14,"",0)</f>
        <v>0</v>
      </c>
      <c r="W187" s="79">
        <f t="shared" si="61"/>
        <v>0</v>
      </c>
      <c r="X187" s="81">
        <f t="shared" si="62"/>
        <v>0</v>
      </c>
      <c r="Y187" s="81">
        <f t="shared" si="63"/>
        <v>0</v>
      </c>
      <c r="Z187" s="81">
        <f t="shared" si="64"/>
        <v>0</v>
      </c>
      <c r="AA187" s="79">
        <f>_xlfn.XLOOKUP($B187,'Partie 3'!$D$4:$D$14,'Partie 3'!$J$4:$J$14,"",0)</f>
        <v>0</v>
      </c>
      <c r="AB187" s="79">
        <f>_xlfn.XLOOKUP($B187,'Partie 3'!$E$4:$E$14,'Partie 3'!$J$4:$J$14,"",0)</f>
        <v>0</v>
      </c>
      <c r="AC187" s="79">
        <f>_xlfn.XLOOKUP($B187,'Partie 3'!$H$4:$H$14,'Partie 3'!$K$4:$K$14,"",0)</f>
        <v>0</v>
      </c>
      <c r="AD187" s="79">
        <f>_xlfn.XLOOKUP($B187,'Partie 3'!$I$4:$I$14,'Partie 3'!$K$4:$K$14,"",0)</f>
        <v>0</v>
      </c>
      <c r="AE187" s="79">
        <f>_xlfn.XLOOKUP($B187,'Partie 3'!$D$4:$D$14,'Partie 3'!$K$4:$K$14,"",0)</f>
        <v>0</v>
      </c>
      <c r="AF187" s="79">
        <f>_xlfn.XLOOKUP($B187,'Partie 3'!$E$4:$E$14,'Partie 3'!$K$4:$K$14,"",0)</f>
        <v>0</v>
      </c>
      <c r="AG187" s="79">
        <f>_xlfn.XLOOKUP($B187,'Partie 3'!$H$4:$H$14,'Partie 3'!$J$4:$J$14,"",0)</f>
        <v>0</v>
      </c>
      <c r="AH187" s="79">
        <f>_xlfn.XLOOKUP($B187,'Partie 3'!$I$4:$I$14,'Partie 3'!$K$4:$K$14,"",0)</f>
        <v>0</v>
      </c>
      <c r="AI187" s="79">
        <f t="shared" si="65"/>
        <v>0</v>
      </c>
      <c r="AJ187" s="82">
        <f t="shared" si="66"/>
        <v>0</v>
      </c>
      <c r="AK187" s="82">
        <f t="shared" si="67"/>
        <v>0</v>
      </c>
      <c r="AL187" s="82">
        <f t="shared" si="68"/>
        <v>0</v>
      </c>
      <c r="AM187" s="79">
        <f>_xlfn.XLOOKUP($B187,'Partie 4'!$D$4:$D$14,'Partie 4'!$J$4:$J$14,"",0)</f>
        <v>0</v>
      </c>
      <c r="AN187" s="79">
        <f>_xlfn.XLOOKUP($B187,'Partie 4'!$E$4:$E$14,'Partie 4'!$J$4:$J$14,"",0)</f>
        <v>0</v>
      </c>
      <c r="AO187" s="79">
        <f>_xlfn.XLOOKUP($B187,'Partie 4'!$H$4:$H$14,'Partie 4'!$K$4:$K$14,"",0)</f>
        <v>0</v>
      </c>
      <c r="AP187" s="79">
        <f>_xlfn.XLOOKUP($B187,'Partie 4'!$I$4:$I$14,'Partie 4'!$K$4:$K$14,"",0)</f>
        <v>0</v>
      </c>
      <c r="AQ187" s="79">
        <f>_xlfn.XLOOKUP($B187,'Partie 4'!$D$4:$D$14,'Partie 4'!$K$4:$K$14,"",0)</f>
        <v>0</v>
      </c>
      <c r="AR187" s="79">
        <f>_xlfn.XLOOKUP($B187,'Partie 4'!$E$4:$E$14,'Partie 4'!$K$4:$K$14,"",0)</f>
        <v>0</v>
      </c>
      <c r="AS187" s="79">
        <f>_xlfn.XLOOKUP($B187,'Partie 4'!$H$4:$H$14,'Partie 4'!$J$4:$J$14,"",0)</f>
        <v>0</v>
      </c>
      <c r="AT187" s="79">
        <f>_xlfn.XLOOKUP($B187,'Partie 4'!$I$4:$I$14,'Partie 4'!$J$4:$J$14,"",0)</f>
        <v>0</v>
      </c>
      <c r="AU187" s="79">
        <f t="shared" si="69"/>
        <v>0</v>
      </c>
      <c r="AV187" s="83">
        <f t="shared" si="70"/>
        <v>0</v>
      </c>
      <c r="AW187" s="83">
        <f t="shared" si="71"/>
        <v>0</v>
      </c>
      <c r="AX187" s="83">
        <f t="shared" si="72"/>
        <v>0</v>
      </c>
      <c r="AY187" s="84">
        <f t="shared" si="73"/>
        <v>0</v>
      </c>
      <c r="AZ187" s="79">
        <f t="shared" si="74"/>
        <v>0</v>
      </c>
      <c r="BA187" s="79">
        <f t="shared" si="75"/>
        <v>0</v>
      </c>
    </row>
    <row r="188" spans="2:53" ht="15.75" hidden="1" x14ac:dyDescent="0.2">
      <c r="B188" s="70" t="str">
        <f>IF(ISBLANK(Inscriptions!B184),"",Inscriptions!B184)</f>
        <v/>
      </c>
      <c r="C188" s="79">
        <f>_xlfn.XLOOKUP($B188,'Partie 1'!$D$4:$D$14,'Partie 1'!$J$4:$J$14,"",0)</f>
        <v>0</v>
      </c>
      <c r="D188" s="79">
        <f>_xlfn.XLOOKUP($B188,'Partie 1'!$E$4:$E$14,'Partie 1'!$J$4:$J$14,"",0)</f>
        <v>0</v>
      </c>
      <c r="E188" s="79">
        <f>_xlfn.XLOOKUP($B188,'Partie 1'!$H$4:$H$14,'Partie 1'!$K$4:$K$14,"",0)</f>
        <v>0</v>
      </c>
      <c r="F188" s="79">
        <f>_xlfn.XLOOKUP($B188,'Partie 1'!$I$4:$I$14,'Partie 1'!$K$4:$K$14,"",0)</f>
        <v>0</v>
      </c>
      <c r="G188" s="79">
        <f>_xlfn.XLOOKUP($B188,'Partie 1'!$D$4:$D$14,'Partie 1'!$K$4:$K$14,"",0)</f>
        <v>0</v>
      </c>
      <c r="H188" s="79">
        <f>_xlfn.XLOOKUP($B188,'Partie 1'!$E$4:$E$14,'Partie 1'!$K$4:$K$14,"",0)</f>
        <v>0</v>
      </c>
      <c r="I188" s="79">
        <f>_xlfn.XLOOKUP($B188,'Partie 1'!$H$4:$H$14,'Partie 1'!$J$4:$J$14,"",0)</f>
        <v>0</v>
      </c>
      <c r="J188" s="79">
        <f>_xlfn.XLOOKUP($B188,'Partie 1'!$I$4:$I$14,'Partie 1'!$J$4:$J$14,"",0)</f>
        <v>0</v>
      </c>
      <c r="K188" s="79">
        <f t="shared" si="57"/>
        <v>0</v>
      </c>
      <c r="L188" s="80">
        <f t="shared" si="58"/>
        <v>0</v>
      </c>
      <c r="M188" s="80">
        <f t="shared" si="59"/>
        <v>0</v>
      </c>
      <c r="N188" s="80">
        <f t="shared" si="60"/>
        <v>0</v>
      </c>
      <c r="O188" s="79">
        <f>_xlfn.XLOOKUP($B188,'Partie 2'!$D$4:$D$14,'Partie 2'!$J$4:$J$14,"",0)</f>
        <v>0</v>
      </c>
      <c r="P188" s="79">
        <f>_xlfn.XLOOKUP($B188,'Partie 2'!$E$4:$E$14,'Partie 2'!$J$4:$J$14,"",0)</f>
        <v>0</v>
      </c>
      <c r="Q188" s="79">
        <f>_xlfn.XLOOKUP($B188,'Partie 2'!$H$4:$H$14,'Partie 2'!$K$4:$K$14,"",0)</f>
        <v>0</v>
      </c>
      <c r="R188" s="79">
        <f>_xlfn.XLOOKUP($B188,'Partie 2'!$I$4:$I$14,'Partie 2'!$K$4:$K$14,"",0)</f>
        <v>0</v>
      </c>
      <c r="S188" s="79">
        <f>_xlfn.XLOOKUP($B188,'Partie 2'!$D$4:$D$14,'Partie 2'!$K$4:$K$14,"",0)</f>
        <v>0</v>
      </c>
      <c r="T188" s="79">
        <f>_xlfn.XLOOKUP($B188,'Partie 2'!$E$4:$E$14,'Partie 2'!$K$4:$K$14,"",0)</f>
        <v>0</v>
      </c>
      <c r="U188" s="79">
        <f>_xlfn.XLOOKUP($B188,'Partie 2'!$H$4:$H$14,'Partie 2'!$J$4:$J$14,"",0)</f>
        <v>0</v>
      </c>
      <c r="V188" s="79">
        <f>_xlfn.XLOOKUP($B188,'Partie 2'!$I$4:$I$14,'Partie 2'!$J$4:$J$14,"",0)</f>
        <v>0</v>
      </c>
      <c r="W188" s="79">
        <f t="shared" si="61"/>
        <v>0</v>
      </c>
      <c r="X188" s="81">
        <f t="shared" si="62"/>
        <v>0</v>
      </c>
      <c r="Y188" s="81">
        <f t="shared" si="63"/>
        <v>0</v>
      </c>
      <c r="Z188" s="81">
        <f t="shared" si="64"/>
        <v>0</v>
      </c>
      <c r="AA188" s="79">
        <f>_xlfn.XLOOKUP($B188,'Partie 3'!$D$4:$D$14,'Partie 3'!$J$4:$J$14,"",0)</f>
        <v>0</v>
      </c>
      <c r="AB188" s="79">
        <f>_xlfn.XLOOKUP($B188,'Partie 3'!$E$4:$E$14,'Partie 3'!$J$4:$J$14,"",0)</f>
        <v>0</v>
      </c>
      <c r="AC188" s="79">
        <f>_xlfn.XLOOKUP($B188,'Partie 3'!$H$4:$H$14,'Partie 3'!$K$4:$K$14,"",0)</f>
        <v>0</v>
      </c>
      <c r="AD188" s="79">
        <f>_xlfn.XLOOKUP($B188,'Partie 3'!$I$4:$I$14,'Partie 3'!$K$4:$K$14,"",0)</f>
        <v>0</v>
      </c>
      <c r="AE188" s="79">
        <f>_xlfn.XLOOKUP($B188,'Partie 3'!$D$4:$D$14,'Partie 3'!$K$4:$K$14,"",0)</f>
        <v>0</v>
      </c>
      <c r="AF188" s="79">
        <f>_xlfn.XLOOKUP($B188,'Partie 3'!$E$4:$E$14,'Partie 3'!$K$4:$K$14,"",0)</f>
        <v>0</v>
      </c>
      <c r="AG188" s="79">
        <f>_xlfn.XLOOKUP($B188,'Partie 3'!$H$4:$H$14,'Partie 3'!$J$4:$J$14,"",0)</f>
        <v>0</v>
      </c>
      <c r="AH188" s="79">
        <f>_xlfn.XLOOKUP($B188,'Partie 3'!$I$4:$I$14,'Partie 3'!$K$4:$K$14,"",0)</f>
        <v>0</v>
      </c>
      <c r="AI188" s="79">
        <f t="shared" si="65"/>
        <v>0</v>
      </c>
      <c r="AJ188" s="82">
        <f t="shared" si="66"/>
        <v>0</v>
      </c>
      <c r="AK188" s="82">
        <f t="shared" si="67"/>
        <v>0</v>
      </c>
      <c r="AL188" s="82">
        <f t="shared" si="68"/>
        <v>0</v>
      </c>
      <c r="AM188" s="79">
        <f>_xlfn.XLOOKUP($B188,'Partie 4'!$D$4:$D$14,'Partie 4'!$J$4:$J$14,"",0)</f>
        <v>0</v>
      </c>
      <c r="AN188" s="79">
        <f>_xlfn.XLOOKUP($B188,'Partie 4'!$E$4:$E$14,'Partie 4'!$J$4:$J$14,"",0)</f>
        <v>0</v>
      </c>
      <c r="AO188" s="79">
        <f>_xlfn.XLOOKUP($B188,'Partie 4'!$H$4:$H$14,'Partie 4'!$K$4:$K$14,"",0)</f>
        <v>0</v>
      </c>
      <c r="AP188" s="79">
        <f>_xlfn.XLOOKUP($B188,'Partie 4'!$I$4:$I$14,'Partie 4'!$K$4:$K$14,"",0)</f>
        <v>0</v>
      </c>
      <c r="AQ188" s="79">
        <f>_xlfn.XLOOKUP($B188,'Partie 4'!$D$4:$D$14,'Partie 4'!$K$4:$K$14,"",0)</f>
        <v>0</v>
      </c>
      <c r="AR188" s="79">
        <f>_xlfn.XLOOKUP($B188,'Partie 4'!$E$4:$E$14,'Partie 4'!$K$4:$K$14,"",0)</f>
        <v>0</v>
      </c>
      <c r="AS188" s="79">
        <f>_xlfn.XLOOKUP($B188,'Partie 4'!$H$4:$H$14,'Partie 4'!$J$4:$J$14,"",0)</f>
        <v>0</v>
      </c>
      <c r="AT188" s="79">
        <f>_xlfn.XLOOKUP($B188,'Partie 4'!$I$4:$I$14,'Partie 4'!$J$4:$J$14,"",0)</f>
        <v>0</v>
      </c>
      <c r="AU188" s="79">
        <f t="shared" si="69"/>
        <v>0</v>
      </c>
      <c r="AV188" s="83">
        <f t="shared" si="70"/>
        <v>0</v>
      </c>
      <c r="AW188" s="83">
        <f t="shared" si="71"/>
        <v>0</v>
      </c>
      <c r="AX188" s="83">
        <f t="shared" si="72"/>
        <v>0</v>
      </c>
      <c r="AY188" s="84">
        <f t="shared" si="73"/>
        <v>0</v>
      </c>
      <c r="AZ188" s="79">
        <f t="shared" si="74"/>
        <v>0</v>
      </c>
      <c r="BA188" s="79">
        <f t="shared" si="75"/>
        <v>0</v>
      </c>
    </row>
    <row r="189" spans="2:53" ht="15.75" hidden="1" x14ac:dyDescent="0.2">
      <c r="B189" s="70" t="str">
        <f>IF(ISBLANK(Inscriptions!B185),"",Inscriptions!B185)</f>
        <v/>
      </c>
      <c r="C189" s="79">
        <f>_xlfn.XLOOKUP($B189,'Partie 1'!$D$4:$D$14,'Partie 1'!$J$4:$J$14,"",0)</f>
        <v>0</v>
      </c>
      <c r="D189" s="79">
        <f>_xlfn.XLOOKUP($B189,'Partie 1'!$E$4:$E$14,'Partie 1'!$J$4:$J$14,"",0)</f>
        <v>0</v>
      </c>
      <c r="E189" s="79">
        <f>_xlfn.XLOOKUP($B189,'Partie 1'!$H$4:$H$14,'Partie 1'!$K$4:$K$14,"",0)</f>
        <v>0</v>
      </c>
      <c r="F189" s="79">
        <f>_xlfn.XLOOKUP($B189,'Partie 1'!$I$4:$I$14,'Partie 1'!$K$4:$K$14,"",0)</f>
        <v>0</v>
      </c>
      <c r="G189" s="79">
        <f>_xlfn.XLOOKUP($B189,'Partie 1'!$D$4:$D$14,'Partie 1'!$K$4:$K$14,"",0)</f>
        <v>0</v>
      </c>
      <c r="H189" s="79">
        <f>_xlfn.XLOOKUP($B189,'Partie 1'!$E$4:$E$14,'Partie 1'!$K$4:$K$14,"",0)</f>
        <v>0</v>
      </c>
      <c r="I189" s="79">
        <f>_xlfn.XLOOKUP($B189,'Partie 1'!$H$4:$H$14,'Partie 1'!$J$4:$J$14,"",0)</f>
        <v>0</v>
      </c>
      <c r="J189" s="79">
        <f>_xlfn.XLOOKUP($B189,'Partie 1'!$I$4:$I$14,'Partie 1'!$J$4:$J$14,"",0)</f>
        <v>0</v>
      </c>
      <c r="K189" s="79">
        <f t="shared" si="57"/>
        <v>0</v>
      </c>
      <c r="L189" s="80">
        <f t="shared" si="58"/>
        <v>0</v>
      </c>
      <c r="M189" s="80">
        <f t="shared" si="59"/>
        <v>0</v>
      </c>
      <c r="N189" s="80">
        <f t="shared" si="60"/>
        <v>0</v>
      </c>
      <c r="O189" s="79">
        <f>_xlfn.XLOOKUP($B189,'Partie 2'!$D$4:$D$14,'Partie 2'!$J$4:$J$14,"",0)</f>
        <v>0</v>
      </c>
      <c r="P189" s="79">
        <f>_xlfn.XLOOKUP($B189,'Partie 2'!$E$4:$E$14,'Partie 2'!$J$4:$J$14,"",0)</f>
        <v>0</v>
      </c>
      <c r="Q189" s="79">
        <f>_xlfn.XLOOKUP($B189,'Partie 2'!$H$4:$H$14,'Partie 2'!$K$4:$K$14,"",0)</f>
        <v>0</v>
      </c>
      <c r="R189" s="79">
        <f>_xlfn.XLOOKUP($B189,'Partie 2'!$I$4:$I$14,'Partie 2'!$K$4:$K$14,"",0)</f>
        <v>0</v>
      </c>
      <c r="S189" s="79">
        <f>_xlfn.XLOOKUP($B189,'Partie 2'!$D$4:$D$14,'Partie 2'!$K$4:$K$14,"",0)</f>
        <v>0</v>
      </c>
      <c r="T189" s="79">
        <f>_xlfn.XLOOKUP($B189,'Partie 2'!$E$4:$E$14,'Partie 2'!$K$4:$K$14,"",0)</f>
        <v>0</v>
      </c>
      <c r="U189" s="79">
        <f>_xlfn.XLOOKUP($B189,'Partie 2'!$H$4:$H$14,'Partie 2'!$J$4:$J$14,"",0)</f>
        <v>0</v>
      </c>
      <c r="V189" s="79">
        <f>_xlfn.XLOOKUP($B189,'Partie 2'!$I$4:$I$14,'Partie 2'!$J$4:$J$14,"",0)</f>
        <v>0</v>
      </c>
      <c r="W189" s="79">
        <f t="shared" si="61"/>
        <v>0</v>
      </c>
      <c r="X189" s="81">
        <f t="shared" si="62"/>
        <v>0</v>
      </c>
      <c r="Y189" s="81">
        <f t="shared" si="63"/>
        <v>0</v>
      </c>
      <c r="Z189" s="81">
        <f t="shared" si="64"/>
        <v>0</v>
      </c>
      <c r="AA189" s="79">
        <f>_xlfn.XLOOKUP($B189,'Partie 3'!$D$4:$D$14,'Partie 3'!$J$4:$J$14,"",0)</f>
        <v>0</v>
      </c>
      <c r="AB189" s="79">
        <f>_xlfn.XLOOKUP($B189,'Partie 3'!$E$4:$E$14,'Partie 3'!$J$4:$J$14,"",0)</f>
        <v>0</v>
      </c>
      <c r="AC189" s="79">
        <f>_xlfn.XLOOKUP($B189,'Partie 3'!$H$4:$H$14,'Partie 3'!$K$4:$K$14,"",0)</f>
        <v>0</v>
      </c>
      <c r="AD189" s="79">
        <f>_xlfn.XLOOKUP($B189,'Partie 3'!$I$4:$I$14,'Partie 3'!$K$4:$K$14,"",0)</f>
        <v>0</v>
      </c>
      <c r="AE189" s="79">
        <f>_xlfn.XLOOKUP($B189,'Partie 3'!$D$4:$D$14,'Partie 3'!$K$4:$K$14,"",0)</f>
        <v>0</v>
      </c>
      <c r="AF189" s="79">
        <f>_xlfn.XLOOKUP($B189,'Partie 3'!$E$4:$E$14,'Partie 3'!$K$4:$K$14,"",0)</f>
        <v>0</v>
      </c>
      <c r="AG189" s="79">
        <f>_xlfn.XLOOKUP($B189,'Partie 3'!$H$4:$H$14,'Partie 3'!$J$4:$J$14,"",0)</f>
        <v>0</v>
      </c>
      <c r="AH189" s="79">
        <f>_xlfn.XLOOKUP($B189,'Partie 3'!$I$4:$I$14,'Partie 3'!$K$4:$K$14,"",0)</f>
        <v>0</v>
      </c>
      <c r="AI189" s="79">
        <f t="shared" si="65"/>
        <v>0</v>
      </c>
      <c r="AJ189" s="82">
        <f t="shared" si="66"/>
        <v>0</v>
      </c>
      <c r="AK189" s="82">
        <f t="shared" si="67"/>
        <v>0</v>
      </c>
      <c r="AL189" s="82">
        <f t="shared" si="68"/>
        <v>0</v>
      </c>
      <c r="AM189" s="79">
        <f>_xlfn.XLOOKUP($B189,'Partie 4'!$D$4:$D$14,'Partie 4'!$J$4:$J$14,"",0)</f>
        <v>0</v>
      </c>
      <c r="AN189" s="79">
        <f>_xlfn.XLOOKUP($B189,'Partie 4'!$E$4:$E$14,'Partie 4'!$J$4:$J$14,"",0)</f>
        <v>0</v>
      </c>
      <c r="AO189" s="79">
        <f>_xlfn.XLOOKUP($B189,'Partie 4'!$H$4:$H$14,'Partie 4'!$K$4:$K$14,"",0)</f>
        <v>0</v>
      </c>
      <c r="AP189" s="79">
        <f>_xlfn.XLOOKUP($B189,'Partie 4'!$I$4:$I$14,'Partie 4'!$K$4:$K$14,"",0)</f>
        <v>0</v>
      </c>
      <c r="AQ189" s="79">
        <f>_xlfn.XLOOKUP($B189,'Partie 4'!$D$4:$D$14,'Partie 4'!$K$4:$K$14,"",0)</f>
        <v>0</v>
      </c>
      <c r="AR189" s="79">
        <f>_xlfn.XLOOKUP($B189,'Partie 4'!$E$4:$E$14,'Partie 4'!$K$4:$K$14,"",0)</f>
        <v>0</v>
      </c>
      <c r="AS189" s="79">
        <f>_xlfn.XLOOKUP($B189,'Partie 4'!$H$4:$H$14,'Partie 4'!$J$4:$J$14,"",0)</f>
        <v>0</v>
      </c>
      <c r="AT189" s="79">
        <f>_xlfn.XLOOKUP($B189,'Partie 4'!$I$4:$I$14,'Partie 4'!$J$4:$J$14,"",0)</f>
        <v>0</v>
      </c>
      <c r="AU189" s="79">
        <f t="shared" si="69"/>
        <v>0</v>
      </c>
      <c r="AV189" s="83">
        <f t="shared" si="70"/>
        <v>0</v>
      </c>
      <c r="AW189" s="83">
        <f t="shared" si="71"/>
        <v>0</v>
      </c>
      <c r="AX189" s="83">
        <f t="shared" si="72"/>
        <v>0</v>
      </c>
      <c r="AY189" s="84">
        <f t="shared" si="73"/>
        <v>0</v>
      </c>
      <c r="AZ189" s="79">
        <f t="shared" si="74"/>
        <v>0</v>
      </c>
      <c r="BA189" s="79">
        <f t="shared" si="75"/>
        <v>0</v>
      </c>
    </row>
    <row r="190" spans="2:53" ht="15.75" hidden="1" x14ac:dyDescent="0.2">
      <c r="B190" s="70" t="str">
        <f>IF(ISBLANK(Inscriptions!B186),"",Inscriptions!B186)</f>
        <v/>
      </c>
      <c r="C190" s="79">
        <f>_xlfn.XLOOKUP($B190,'Partie 1'!$D$4:$D$14,'Partie 1'!$J$4:$J$14,"",0)</f>
        <v>0</v>
      </c>
      <c r="D190" s="79">
        <f>_xlfn.XLOOKUP($B190,'Partie 1'!$E$4:$E$14,'Partie 1'!$J$4:$J$14,"",0)</f>
        <v>0</v>
      </c>
      <c r="E190" s="79">
        <f>_xlfn.XLOOKUP($B190,'Partie 1'!$H$4:$H$14,'Partie 1'!$K$4:$K$14,"",0)</f>
        <v>0</v>
      </c>
      <c r="F190" s="79">
        <f>_xlfn.XLOOKUP($B190,'Partie 1'!$I$4:$I$14,'Partie 1'!$K$4:$K$14,"",0)</f>
        <v>0</v>
      </c>
      <c r="G190" s="79">
        <f>_xlfn.XLOOKUP($B190,'Partie 1'!$D$4:$D$14,'Partie 1'!$K$4:$K$14,"",0)</f>
        <v>0</v>
      </c>
      <c r="H190" s="79">
        <f>_xlfn.XLOOKUP($B190,'Partie 1'!$E$4:$E$14,'Partie 1'!$K$4:$K$14,"",0)</f>
        <v>0</v>
      </c>
      <c r="I190" s="79">
        <f>_xlfn.XLOOKUP($B190,'Partie 1'!$H$4:$H$14,'Partie 1'!$J$4:$J$14,"",0)</f>
        <v>0</v>
      </c>
      <c r="J190" s="79">
        <f>_xlfn.XLOOKUP($B190,'Partie 1'!$I$4:$I$14,'Partie 1'!$J$4:$J$14,"",0)</f>
        <v>0</v>
      </c>
      <c r="K190" s="79">
        <f t="shared" si="57"/>
        <v>0</v>
      </c>
      <c r="L190" s="80">
        <f t="shared" si="58"/>
        <v>0</v>
      </c>
      <c r="M190" s="80">
        <f t="shared" si="59"/>
        <v>0</v>
      </c>
      <c r="N190" s="80">
        <f t="shared" si="60"/>
        <v>0</v>
      </c>
      <c r="O190" s="79">
        <f>_xlfn.XLOOKUP($B190,'Partie 2'!$D$4:$D$14,'Partie 2'!$J$4:$J$14,"",0)</f>
        <v>0</v>
      </c>
      <c r="P190" s="79">
        <f>_xlfn.XLOOKUP($B190,'Partie 2'!$E$4:$E$14,'Partie 2'!$J$4:$J$14,"",0)</f>
        <v>0</v>
      </c>
      <c r="Q190" s="79">
        <f>_xlfn.XLOOKUP($B190,'Partie 2'!$H$4:$H$14,'Partie 2'!$K$4:$K$14,"",0)</f>
        <v>0</v>
      </c>
      <c r="R190" s="79">
        <f>_xlfn.XLOOKUP($B190,'Partie 2'!$I$4:$I$14,'Partie 2'!$K$4:$K$14,"",0)</f>
        <v>0</v>
      </c>
      <c r="S190" s="79">
        <f>_xlfn.XLOOKUP($B190,'Partie 2'!$D$4:$D$14,'Partie 2'!$K$4:$K$14,"",0)</f>
        <v>0</v>
      </c>
      <c r="T190" s="79">
        <f>_xlfn.XLOOKUP($B190,'Partie 2'!$E$4:$E$14,'Partie 2'!$K$4:$K$14,"",0)</f>
        <v>0</v>
      </c>
      <c r="U190" s="79">
        <f>_xlfn.XLOOKUP($B190,'Partie 2'!$H$4:$H$14,'Partie 2'!$J$4:$J$14,"",0)</f>
        <v>0</v>
      </c>
      <c r="V190" s="79">
        <f>_xlfn.XLOOKUP($B190,'Partie 2'!$I$4:$I$14,'Partie 2'!$J$4:$J$14,"",0)</f>
        <v>0</v>
      </c>
      <c r="W190" s="79">
        <f t="shared" si="61"/>
        <v>0</v>
      </c>
      <c r="X190" s="81">
        <f t="shared" si="62"/>
        <v>0</v>
      </c>
      <c r="Y190" s="81">
        <f t="shared" si="63"/>
        <v>0</v>
      </c>
      <c r="Z190" s="81">
        <f t="shared" si="64"/>
        <v>0</v>
      </c>
      <c r="AA190" s="79">
        <f>_xlfn.XLOOKUP($B190,'Partie 3'!$D$4:$D$14,'Partie 3'!$J$4:$J$14,"",0)</f>
        <v>0</v>
      </c>
      <c r="AB190" s="79">
        <f>_xlfn.XLOOKUP($B190,'Partie 3'!$E$4:$E$14,'Partie 3'!$J$4:$J$14,"",0)</f>
        <v>0</v>
      </c>
      <c r="AC190" s="79">
        <f>_xlfn.XLOOKUP($B190,'Partie 3'!$H$4:$H$14,'Partie 3'!$K$4:$K$14,"",0)</f>
        <v>0</v>
      </c>
      <c r="AD190" s="79">
        <f>_xlfn.XLOOKUP($B190,'Partie 3'!$I$4:$I$14,'Partie 3'!$K$4:$K$14,"",0)</f>
        <v>0</v>
      </c>
      <c r="AE190" s="79">
        <f>_xlfn.XLOOKUP($B190,'Partie 3'!$D$4:$D$14,'Partie 3'!$K$4:$K$14,"",0)</f>
        <v>0</v>
      </c>
      <c r="AF190" s="79">
        <f>_xlfn.XLOOKUP($B190,'Partie 3'!$E$4:$E$14,'Partie 3'!$K$4:$K$14,"",0)</f>
        <v>0</v>
      </c>
      <c r="AG190" s="79">
        <f>_xlfn.XLOOKUP($B190,'Partie 3'!$H$4:$H$14,'Partie 3'!$J$4:$J$14,"",0)</f>
        <v>0</v>
      </c>
      <c r="AH190" s="79">
        <f>_xlfn.XLOOKUP($B190,'Partie 3'!$I$4:$I$14,'Partie 3'!$K$4:$K$14,"",0)</f>
        <v>0</v>
      </c>
      <c r="AI190" s="79">
        <f t="shared" si="65"/>
        <v>0</v>
      </c>
      <c r="AJ190" s="82">
        <f t="shared" si="66"/>
        <v>0</v>
      </c>
      <c r="AK190" s="82">
        <f t="shared" si="67"/>
        <v>0</v>
      </c>
      <c r="AL190" s="82">
        <f t="shared" si="68"/>
        <v>0</v>
      </c>
      <c r="AM190" s="79">
        <f>_xlfn.XLOOKUP($B190,'Partie 4'!$D$4:$D$14,'Partie 4'!$J$4:$J$14,"",0)</f>
        <v>0</v>
      </c>
      <c r="AN190" s="79">
        <f>_xlfn.XLOOKUP($B190,'Partie 4'!$E$4:$E$14,'Partie 4'!$J$4:$J$14,"",0)</f>
        <v>0</v>
      </c>
      <c r="AO190" s="79">
        <f>_xlfn.XLOOKUP($B190,'Partie 4'!$H$4:$H$14,'Partie 4'!$K$4:$K$14,"",0)</f>
        <v>0</v>
      </c>
      <c r="AP190" s="79">
        <f>_xlfn.XLOOKUP($B190,'Partie 4'!$I$4:$I$14,'Partie 4'!$K$4:$K$14,"",0)</f>
        <v>0</v>
      </c>
      <c r="AQ190" s="79">
        <f>_xlfn.XLOOKUP($B190,'Partie 4'!$D$4:$D$14,'Partie 4'!$K$4:$K$14,"",0)</f>
        <v>0</v>
      </c>
      <c r="AR190" s="79">
        <f>_xlfn.XLOOKUP($B190,'Partie 4'!$E$4:$E$14,'Partie 4'!$K$4:$K$14,"",0)</f>
        <v>0</v>
      </c>
      <c r="AS190" s="79">
        <f>_xlfn.XLOOKUP($B190,'Partie 4'!$H$4:$H$14,'Partie 4'!$J$4:$J$14,"",0)</f>
        <v>0</v>
      </c>
      <c r="AT190" s="79">
        <f>_xlfn.XLOOKUP($B190,'Partie 4'!$I$4:$I$14,'Partie 4'!$J$4:$J$14,"",0)</f>
        <v>0</v>
      </c>
      <c r="AU190" s="79">
        <f t="shared" si="69"/>
        <v>0</v>
      </c>
      <c r="AV190" s="83">
        <f t="shared" si="70"/>
        <v>0</v>
      </c>
      <c r="AW190" s="83">
        <f t="shared" si="71"/>
        <v>0</v>
      </c>
      <c r="AX190" s="83">
        <f t="shared" si="72"/>
        <v>0</v>
      </c>
      <c r="AY190" s="84">
        <f t="shared" si="73"/>
        <v>0</v>
      </c>
      <c r="AZ190" s="79">
        <f t="shared" si="74"/>
        <v>0</v>
      </c>
      <c r="BA190" s="79">
        <f t="shared" si="75"/>
        <v>0</v>
      </c>
    </row>
    <row r="191" spans="2:53" ht="15.75" hidden="1" x14ac:dyDescent="0.2">
      <c r="B191" s="70" t="str">
        <f>IF(ISBLANK(Inscriptions!B187),"",Inscriptions!B187)</f>
        <v/>
      </c>
      <c r="C191" s="79">
        <f>_xlfn.XLOOKUP($B191,'Partie 1'!$D$4:$D$14,'Partie 1'!$J$4:$J$14,"",0)</f>
        <v>0</v>
      </c>
      <c r="D191" s="79">
        <f>_xlfn.XLOOKUP($B191,'Partie 1'!$E$4:$E$14,'Partie 1'!$J$4:$J$14,"",0)</f>
        <v>0</v>
      </c>
      <c r="E191" s="79">
        <f>_xlfn.XLOOKUP($B191,'Partie 1'!$H$4:$H$14,'Partie 1'!$K$4:$K$14,"",0)</f>
        <v>0</v>
      </c>
      <c r="F191" s="79">
        <f>_xlfn.XLOOKUP($B191,'Partie 1'!$I$4:$I$14,'Partie 1'!$K$4:$K$14,"",0)</f>
        <v>0</v>
      </c>
      <c r="G191" s="79">
        <f>_xlfn.XLOOKUP($B191,'Partie 1'!$D$4:$D$14,'Partie 1'!$K$4:$K$14,"",0)</f>
        <v>0</v>
      </c>
      <c r="H191" s="79">
        <f>_xlfn.XLOOKUP($B191,'Partie 1'!$E$4:$E$14,'Partie 1'!$K$4:$K$14,"",0)</f>
        <v>0</v>
      </c>
      <c r="I191" s="79">
        <f>_xlfn.XLOOKUP($B191,'Partie 1'!$H$4:$H$14,'Partie 1'!$J$4:$J$14,"",0)</f>
        <v>0</v>
      </c>
      <c r="J191" s="79">
        <f>_xlfn.XLOOKUP($B191,'Partie 1'!$I$4:$I$14,'Partie 1'!$J$4:$J$14,"",0)</f>
        <v>0</v>
      </c>
      <c r="K191" s="79">
        <f t="shared" si="57"/>
        <v>0</v>
      </c>
      <c r="L191" s="80">
        <f t="shared" si="58"/>
        <v>0</v>
      </c>
      <c r="M191" s="80">
        <f t="shared" si="59"/>
        <v>0</v>
      </c>
      <c r="N191" s="80">
        <f t="shared" si="60"/>
        <v>0</v>
      </c>
      <c r="O191" s="79">
        <f>_xlfn.XLOOKUP($B191,'Partie 2'!$D$4:$D$14,'Partie 2'!$J$4:$J$14,"",0)</f>
        <v>0</v>
      </c>
      <c r="P191" s="79">
        <f>_xlfn.XLOOKUP($B191,'Partie 2'!$E$4:$E$14,'Partie 2'!$J$4:$J$14,"",0)</f>
        <v>0</v>
      </c>
      <c r="Q191" s="79">
        <f>_xlfn.XLOOKUP($B191,'Partie 2'!$H$4:$H$14,'Partie 2'!$K$4:$K$14,"",0)</f>
        <v>0</v>
      </c>
      <c r="R191" s="79">
        <f>_xlfn.XLOOKUP($B191,'Partie 2'!$I$4:$I$14,'Partie 2'!$K$4:$K$14,"",0)</f>
        <v>0</v>
      </c>
      <c r="S191" s="79">
        <f>_xlfn.XLOOKUP($B191,'Partie 2'!$D$4:$D$14,'Partie 2'!$K$4:$K$14,"",0)</f>
        <v>0</v>
      </c>
      <c r="T191" s="79">
        <f>_xlfn.XLOOKUP($B191,'Partie 2'!$E$4:$E$14,'Partie 2'!$K$4:$K$14,"",0)</f>
        <v>0</v>
      </c>
      <c r="U191" s="79">
        <f>_xlfn.XLOOKUP($B191,'Partie 2'!$H$4:$H$14,'Partie 2'!$J$4:$J$14,"",0)</f>
        <v>0</v>
      </c>
      <c r="V191" s="79">
        <f>_xlfn.XLOOKUP($B191,'Partie 2'!$I$4:$I$14,'Partie 2'!$J$4:$J$14,"",0)</f>
        <v>0</v>
      </c>
      <c r="W191" s="79">
        <f t="shared" si="61"/>
        <v>0</v>
      </c>
      <c r="X191" s="81">
        <f t="shared" si="62"/>
        <v>0</v>
      </c>
      <c r="Y191" s="81">
        <f t="shared" si="63"/>
        <v>0</v>
      </c>
      <c r="Z191" s="81">
        <f t="shared" si="64"/>
        <v>0</v>
      </c>
      <c r="AA191" s="79">
        <f>_xlfn.XLOOKUP($B191,'Partie 3'!$D$4:$D$14,'Partie 3'!$J$4:$J$14,"",0)</f>
        <v>0</v>
      </c>
      <c r="AB191" s="79">
        <f>_xlfn.XLOOKUP($B191,'Partie 3'!$E$4:$E$14,'Partie 3'!$J$4:$J$14,"",0)</f>
        <v>0</v>
      </c>
      <c r="AC191" s="79">
        <f>_xlfn.XLOOKUP($B191,'Partie 3'!$H$4:$H$14,'Partie 3'!$K$4:$K$14,"",0)</f>
        <v>0</v>
      </c>
      <c r="AD191" s="79">
        <f>_xlfn.XLOOKUP($B191,'Partie 3'!$I$4:$I$14,'Partie 3'!$K$4:$K$14,"",0)</f>
        <v>0</v>
      </c>
      <c r="AE191" s="79">
        <f>_xlfn.XLOOKUP($B191,'Partie 3'!$D$4:$D$14,'Partie 3'!$K$4:$K$14,"",0)</f>
        <v>0</v>
      </c>
      <c r="AF191" s="79">
        <f>_xlfn.XLOOKUP($B191,'Partie 3'!$E$4:$E$14,'Partie 3'!$K$4:$K$14,"",0)</f>
        <v>0</v>
      </c>
      <c r="AG191" s="79">
        <f>_xlfn.XLOOKUP($B191,'Partie 3'!$H$4:$H$14,'Partie 3'!$J$4:$J$14,"",0)</f>
        <v>0</v>
      </c>
      <c r="AH191" s="79">
        <f>_xlfn.XLOOKUP($B191,'Partie 3'!$I$4:$I$14,'Partie 3'!$K$4:$K$14,"",0)</f>
        <v>0</v>
      </c>
      <c r="AI191" s="79">
        <f t="shared" si="65"/>
        <v>0</v>
      </c>
      <c r="AJ191" s="82">
        <f t="shared" si="66"/>
        <v>0</v>
      </c>
      <c r="AK191" s="82">
        <f t="shared" si="67"/>
        <v>0</v>
      </c>
      <c r="AL191" s="82">
        <f t="shared" si="68"/>
        <v>0</v>
      </c>
      <c r="AM191" s="79">
        <f>_xlfn.XLOOKUP($B191,'Partie 4'!$D$4:$D$14,'Partie 4'!$J$4:$J$14,"",0)</f>
        <v>0</v>
      </c>
      <c r="AN191" s="79">
        <f>_xlfn.XLOOKUP($B191,'Partie 4'!$E$4:$E$14,'Partie 4'!$J$4:$J$14,"",0)</f>
        <v>0</v>
      </c>
      <c r="AO191" s="79">
        <f>_xlfn.XLOOKUP($B191,'Partie 4'!$H$4:$H$14,'Partie 4'!$K$4:$K$14,"",0)</f>
        <v>0</v>
      </c>
      <c r="AP191" s="79">
        <f>_xlfn.XLOOKUP($B191,'Partie 4'!$I$4:$I$14,'Partie 4'!$K$4:$K$14,"",0)</f>
        <v>0</v>
      </c>
      <c r="AQ191" s="79">
        <f>_xlfn.XLOOKUP($B191,'Partie 4'!$D$4:$D$14,'Partie 4'!$K$4:$K$14,"",0)</f>
        <v>0</v>
      </c>
      <c r="AR191" s="79">
        <f>_xlfn.XLOOKUP($B191,'Partie 4'!$E$4:$E$14,'Partie 4'!$K$4:$K$14,"",0)</f>
        <v>0</v>
      </c>
      <c r="AS191" s="79">
        <f>_xlfn.XLOOKUP($B191,'Partie 4'!$H$4:$H$14,'Partie 4'!$J$4:$J$14,"",0)</f>
        <v>0</v>
      </c>
      <c r="AT191" s="79">
        <f>_xlfn.XLOOKUP($B191,'Partie 4'!$I$4:$I$14,'Partie 4'!$J$4:$J$14,"",0)</f>
        <v>0</v>
      </c>
      <c r="AU191" s="79">
        <f t="shared" si="69"/>
        <v>0</v>
      </c>
      <c r="AV191" s="83">
        <f t="shared" si="70"/>
        <v>0</v>
      </c>
      <c r="AW191" s="83">
        <f t="shared" si="71"/>
        <v>0</v>
      </c>
      <c r="AX191" s="83">
        <f t="shared" si="72"/>
        <v>0</v>
      </c>
      <c r="AY191" s="84">
        <f t="shared" si="73"/>
        <v>0</v>
      </c>
      <c r="AZ191" s="79">
        <f t="shared" si="74"/>
        <v>0</v>
      </c>
      <c r="BA191" s="79">
        <f t="shared" si="75"/>
        <v>0</v>
      </c>
    </row>
    <row r="192" spans="2:53" ht="15.75" hidden="1" x14ac:dyDescent="0.2">
      <c r="B192" s="70" t="str">
        <f>IF(ISBLANK(Inscriptions!B188),"",Inscriptions!B188)</f>
        <v/>
      </c>
      <c r="C192" s="79">
        <f>_xlfn.XLOOKUP($B192,'Partie 1'!$D$4:$D$14,'Partie 1'!$J$4:$J$14,"",0)</f>
        <v>0</v>
      </c>
      <c r="D192" s="79">
        <f>_xlfn.XLOOKUP($B192,'Partie 1'!$E$4:$E$14,'Partie 1'!$J$4:$J$14,"",0)</f>
        <v>0</v>
      </c>
      <c r="E192" s="79">
        <f>_xlfn.XLOOKUP($B192,'Partie 1'!$H$4:$H$14,'Partie 1'!$K$4:$K$14,"",0)</f>
        <v>0</v>
      </c>
      <c r="F192" s="79">
        <f>_xlfn.XLOOKUP($B192,'Partie 1'!$I$4:$I$14,'Partie 1'!$K$4:$K$14,"",0)</f>
        <v>0</v>
      </c>
      <c r="G192" s="79">
        <f>_xlfn.XLOOKUP($B192,'Partie 1'!$D$4:$D$14,'Partie 1'!$K$4:$K$14,"",0)</f>
        <v>0</v>
      </c>
      <c r="H192" s="79">
        <f>_xlfn.XLOOKUP($B192,'Partie 1'!$E$4:$E$14,'Partie 1'!$K$4:$K$14,"",0)</f>
        <v>0</v>
      </c>
      <c r="I192" s="79">
        <f>_xlfn.XLOOKUP($B192,'Partie 1'!$H$4:$H$14,'Partie 1'!$J$4:$J$14,"",0)</f>
        <v>0</v>
      </c>
      <c r="J192" s="79">
        <f>_xlfn.XLOOKUP($B192,'Partie 1'!$I$4:$I$14,'Partie 1'!$J$4:$J$14,"",0)</f>
        <v>0</v>
      </c>
      <c r="K192" s="79">
        <f t="shared" si="57"/>
        <v>0</v>
      </c>
      <c r="L192" s="80">
        <f t="shared" si="58"/>
        <v>0</v>
      </c>
      <c r="M192" s="80">
        <f t="shared" si="59"/>
        <v>0</v>
      </c>
      <c r="N192" s="80">
        <f t="shared" si="60"/>
        <v>0</v>
      </c>
      <c r="O192" s="79">
        <f>_xlfn.XLOOKUP($B192,'Partie 2'!$D$4:$D$14,'Partie 2'!$J$4:$J$14,"",0)</f>
        <v>0</v>
      </c>
      <c r="P192" s="79">
        <f>_xlfn.XLOOKUP($B192,'Partie 2'!$E$4:$E$14,'Partie 2'!$J$4:$J$14,"",0)</f>
        <v>0</v>
      </c>
      <c r="Q192" s="79">
        <f>_xlfn.XLOOKUP($B192,'Partie 2'!$H$4:$H$14,'Partie 2'!$K$4:$K$14,"",0)</f>
        <v>0</v>
      </c>
      <c r="R192" s="79">
        <f>_xlfn.XLOOKUP($B192,'Partie 2'!$I$4:$I$14,'Partie 2'!$K$4:$K$14,"",0)</f>
        <v>0</v>
      </c>
      <c r="S192" s="79">
        <f>_xlfn.XLOOKUP($B192,'Partie 2'!$D$4:$D$14,'Partie 2'!$K$4:$K$14,"",0)</f>
        <v>0</v>
      </c>
      <c r="T192" s="79">
        <f>_xlfn.XLOOKUP($B192,'Partie 2'!$E$4:$E$14,'Partie 2'!$K$4:$K$14,"",0)</f>
        <v>0</v>
      </c>
      <c r="U192" s="79">
        <f>_xlfn.XLOOKUP($B192,'Partie 2'!$H$4:$H$14,'Partie 2'!$J$4:$J$14,"",0)</f>
        <v>0</v>
      </c>
      <c r="V192" s="79">
        <f>_xlfn.XLOOKUP($B192,'Partie 2'!$I$4:$I$14,'Partie 2'!$J$4:$J$14,"",0)</f>
        <v>0</v>
      </c>
      <c r="W192" s="79">
        <f t="shared" si="61"/>
        <v>0</v>
      </c>
      <c r="X192" s="81">
        <f t="shared" si="62"/>
        <v>0</v>
      </c>
      <c r="Y192" s="81">
        <f t="shared" si="63"/>
        <v>0</v>
      </c>
      <c r="Z192" s="81">
        <f t="shared" si="64"/>
        <v>0</v>
      </c>
      <c r="AA192" s="79">
        <f>_xlfn.XLOOKUP($B192,'Partie 3'!$D$4:$D$14,'Partie 3'!$J$4:$J$14,"",0)</f>
        <v>0</v>
      </c>
      <c r="AB192" s="79">
        <f>_xlfn.XLOOKUP($B192,'Partie 3'!$E$4:$E$14,'Partie 3'!$J$4:$J$14,"",0)</f>
        <v>0</v>
      </c>
      <c r="AC192" s="79">
        <f>_xlfn.XLOOKUP($B192,'Partie 3'!$H$4:$H$14,'Partie 3'!$K$4:$K$14,"",0)</f>
        <v>0</v>
      </c>
      <c r="AD192" s="79">
        <f>_xlfn.XLOOKUP($B192,'Partie 3'!$I$4:$I$14,'Partie 3'!$K$4:$K$14,"",0)</f>
        <v>0</v>
      </c>
      <c r="AE192" s="79">
        <f>_xlfn.XLOOKUP($B192,'Partie 3'!$D$4:$D$14,'Partie 3'!$K$4:$K$14,"",0)</f>
        <v>0</v>
      </c>
      <c r="AF192" s="79">
        <f>_xlfn.XLOOKUP($B192,'Partie 3'!$E$4:$E$14,'Partie 3'!$K$4:$K$14,"",0)</f>
        <v>0</v>
      </c>
      <c r="AG192" s="79">
        <f>_xlfn.XLOOKUP($B192,'Partie 3'!$H$4:$H$14,'Partie 3'!$J$4:$J$14,"",0)</f>
        <v>0</v>
      </c>
      <c r="AH192" s="79">
        <f>_xlfn.XLOOKUP($B192,'Partie 3'!$I$4:$I$14,'Partie 3'!$K$4:$K$14,"",0)</f>
        <v>0</v>
      </c>
      <c r="AI192" s="79">
        <f t="shared" si="65"/>
        <v>0</v>
      </c>
      <c r="AJ192" s="82">
        <f t="shared" si="66"/>
        <v>0</v>
      </c>
      <c r="AK192" s="82">
        <f t="shared" si="67"/>
        <v>0</v>
      </c>
      <c r="AL192" s="82">
        <f t="shared" si="68"/>
        <v>0</v>
      </c>
      <c r="AM192" s="79">
        <f>_xlfn.XLOOKUP($B192,'Partie 4'!$D$4:$D$14,'Partie 4'!$J$4:$J$14,"",0)</f>
        <v>0</v>
      </c>
      <c r="AN192" s="79">
        <f>_xlfn.XLOOKUP($B192,'Partie 4'!$E$4:$E$14,'Partie 4'!$J$4:$J$14,"",0)</f>
        <v>0</v>
      </c>
      <c r="AO192" s="79">
        <f>_xlfn.XLOOKUP($B192,'Partie 4'!$H$4:$H$14,'Partie 4'!$K$4:$K$14,"",0)</f>
        <v>0</v>
      </c>
      <c r="AP192" s="79">
        <f>_xlfn.XLOOKUP($B192,'Partie 4'!$I$4:$I$14,'Partie 4'!$K$4:$K$14,"",0)</f>
        <v>0</v>
      </c>
      <c r="AQ192" s="79">
        <f>_xlfn.XLOOKUP($B192,'Partie 4'!$D$4:$D$14,'Partie 4'!$K$4:$K$14,"",0)</f>
        <v>0</v>
      </c>
      <c r="AR192" s="79">
        <f>_xlfn.XLOOKUP($B192,'Partie 4'!$E$4:$E$14,'Partie 4'!$K$4:$K$14,"",0)</f>
        <v>0</v>
      </c>
      <c r="AS192" s="79">
        <f>_xlfn.XLOOKUP($B192,'Partie 4'!$H$4:$H$14,'Partie 4'!$J$4:$J$14,"",0)</f>
        <v>0</v>
      </c>
      <c r="AT192" s="79">
        <f>_xlfn.XLOOKUP($B192,'Partie 4'!$I$4:$I$14,'Partie 4'!$J$4:$J$14,"",0)</f>
        <v>0</v>
      </c>
      <c r="AU192" s="79">
        <f t="shared" si="69"/>
        <v>0</v>
      </c>
      <c r="AV192" s="83">
        <f t="shared" si="70"/>
        <v>0</v>
      </c>
      <c r="AW192" s="83">
        <f t="shared" si="71"/>
        <v>0</v>
      </c>
      <c r="AX192" s="83">
        <f t="shared" si="72"/>
        <v>0</v>
      </c>
      <c r="AY192" s="84">
        <f t="shared" si="73"/>
        <v>0</v>
      </c>
      <c r="AZ192" s="79">
        <f t="shared" si="74"/>
        <v>0</v>
      </c>
      <c r="BA192" s="79">
        <f t="shared" si="75"/>
        <v>0</v>
      </c>
    </row>
    <row r="193" spans="2:53" ht="15.75" hidden="1" x14ac:dyDescent="0.2">
      <c r="B193" s="70" t="str">
        <f>IF(ISBLANK(Inscriptions!B189),"",Inscriptions!B189)</f>
        <v/>
      </c>
      <c r="C193" s="79">
        <f>_xlfn.XLOOKUP($B193,'Partie 1'!$D$4:$D$14,'Partie 1'!$J$4:$J$14,"",0)</f>
        <v>0</v>
      </c>
      <c r="D193" s="79">
        <f>_xlfn.XLOOKUP($B193,'Partie 1'!$E$4:$E$14,'Partie 1'!$J$4:$J$14,"",0)</f>
        <v>0</v>
      </c>
      <c r="E193" s="79">
        <f>_xlfn.XLOOKUP($B193,'Partie 1'!$H$4:$H$14,'Partie 1'!$K$4:$K$14,"",0)</f>
        <v>0</v>
      </c>
      <c r="F193" s="79">
        <f>_xlfn.XLOOKUP($B193,'Partie 1'!$I$4:$I$14,'Partie 1'!$K$4:$K$14,"",0)</f>
        <v>0</v>
      </c>
      <c r="G193" s="79">
        <f>_xlfn.XLOOKUP($B193,'Partie 1'!$D$4:$D$14,'Partie 1'!$K$4:$K$14,"",0)</f>
        <v>0</v>
      </c>
      <c r="H193" s="79">
        <f>_xlfn.XLOOKUP($B193,'Partie 1'!$E$4:$E$14,'Partie 1'!$K$4:$K$14,"",0)</f>
        <v>0</v>
      </c>
      <c r="I193" s="79">
        <f>_xlfn.XLOOKUP($B193,'Partie 1'!$H$4:$H$14,'Partie 1'!$J$4:$J$14,"",0)</f>
        <v>0</v>
      </c>
      <c r="J193" s="79">
        <f>_xlfn.XLOOKUP($B193,'Partie 1'!$I$4:$I$14,'Partie 1'!$J$4:$J$14,"",0)</f>
        <v>0</v>
      </c>
      <c r="K193" s="79">
        <f t="shared" si="57"/>
        <v>0</v>
      </c>
      <c r="L193" s="80">
        <f t="shared" si="58"/>
        <v>0</v>
      </c>
      <c r="M193" s="80">
        <f t="shared" si="59"/>
        <v>0</v>
      </c>
      <c r="N193" s="80">
        <f t="shared" si="60"/>
        <v>0</v>
      </c>
      <c r="O193" s="79">
        <f>_xlfn.XLOOKUP($B193,'Partie 2'!$D$4:$D$14,'Partie 2'!$J$4:$J$14,"",0)</f>
        <v>0</v>
      </c>
      <c r="P193" s="79">
        <f>_xlfn.XLOOKUP($B193,'Partie 2'!$E$4:$E$14,'Partie 2'!$J$4:$J$14,"",0)</f>
        <v>0</v>
      </c>
      <c r="Q193" s="79">
        <f>_xlfn.XLOOKUP($B193,'Partie 2'!$H$4:$H$14,'Partie 2'!$K$4:$K$14,"",0)</f>
        <v>0</v>
      </c>
      <c r="R193" s="79">
        <f>_xlfn.XLOOKUP($B193,'Partie 2'!$I$4:$I$14,'Partie 2'!$K$4:$K$14,"",0)</f>
        <v>0</v>
      </c>
      <c r="S193" s="79">
        <f>_xlfn.XLOOKUP($B193,'Partie 2'!$D$4:$D$14,'Partie 2'!$K$4:$K$14,"",0)</f>
        <v>0</v>
      </c>
      <c r="T193" s="79">
        <f>_xlfn.XLOOKUP($B193,'Partie 2'!$E$4:$E$14,'Partie 2'!$K$4:$K$14,"",0)</f>
        <v>0</v>
      </c>
      <c r="U193" s="79">
        <f>_xlfn.XLOOKUP($B193,'Partie 2'!$H$4:$H$14,'Partie 2'!$J$4:$J$14,"",0)</f>
        <v>0</v>
      </c>
      <c r="V193" s="79">
        <f>_xlfn.XLOOKUP($B193,'Partie 2'!$I$4:$I$14,'Partie 2'!$J$4:$J$14,"",0)</f>
        <v>0</v>
      </c>
      <c r="W193" s="79">
        <f t="shared" si="61"/>
        <v>0</v>
      </c>
      <c r="X193" s="81">
        <f t="shared" si="62"/>
        <v>0</v>
      </c>
      <c r="Y193" s="81">
        <f t="shared" si="63"/>
        <v>0</v>
      </c>
      <c r="Z193" s="81">
        <f t="shared" si="64"/>
        <v>0</v>
      </c>
      <c r="AA193" s="79">
        <f>_xlfn.XLOOKUP($B193,'Partie 3'!$D$4:$D$14,'Partie 3'!$J$4:$J$14,"",0)</f>
        <v>0</v>
      </c>
      <c r="AB193" s="79">
        <f>_xlfn.XLOOKUP($B193,'Partie 3'!$E$4:$E$14,'Partie 3'!$J$4:$J$14,"",0)</f>
        <v>0</v>
      </c>
      <c r="AC193" s="79">
        <f>_xlfn.XLOOKUP($B193,'Partie 3'!$H$4:$H$14,'Partie 3'!$K$4:$K$14,"",0)</f>
        <v>0</v>
      </c>
      <c r="AD193" s="79">
        <f>_xlfn.XLOOKUP($B193,'Partie 3'!$I$4:$I$14,'Partie 3'!$K$4:$K$14,"",0)</f>
        <v>0</v>
      </c>
      <c r="AE193" s="79">
        <f>_xlfn.XLOOKUP($B193,'Partie 3'!$D$4:$D$14,'Partie 3'!$K$4:$K$14,"",0)</f>
        <v>0</v>
      </c>
      <c r="AF193" s="79">
        <f>_xlfn.XLOOKUP($B193,'Partie 3'!$E$4:$E$14,'Partie 3'!$K$4:$K$14,"",0)</f>
        <v>0</v>
      </c>
      <c r="AG193" s="79">
        <f>_xlfn.XLOOKUP($B193,'Partie 3'!$H$4:$H$14,'Partie 3'!$J$4:$J$14,"",0)</f>
        <v>0</v>
      </c>
      <c r="AH193" s="79">
        <f>_xlfn.XLOOKUP($B193,'Partie 3'!$I$4:$I$14,'Partie 3'!$K$4:$K$14,"",0)</f>
        <v>0</v>
      </c>
      <c r="AI193" s="79">
        <f t="shared" si="65"/>
        <v>0</v>
      </c>
      <c r="AJ193" s="82">
        <f t="shared" si="66"/>
        <v>0</v>
      </c>
      <c r="AK193" s="82">
        <f t="shared" si="67"/>
        <v>0</v>
      </c>
      <c r="AL193" s="82">
        <f t="shared" si="68"/>
        <v>0</v>
      </c>
      <c r="AM193" s="79">
        <f>_xlfn.XLOOKUP($B193,'Partie 4'!$D$4:$D$14,'Partie 4'!$J$4:$J$14,"",0)</f>
        <v>0</v>
      </c>
      <c r="AN193" s="79">
        <f>_xlfn.XLOOKUP($B193,'Partie 4'!$E$4:$E$14,'Partie 4'!$J$4:$J$14,"",0)</f>
        <v>0</v>
      </c>
      <c r="AO193" s="79">
        <f>_xlfn.XLOOKUP($B193,'Partie 4'!$H$4:$H$14,'Partie 4'!$K$4:$K$14,"",0)</f>
        <v>0</v>
      </c>
      <c r="AP193" s="79">
        <f>_xlfn.XLOOKUP($B193,'Partie 4'!$I$4:$I$14,'Partie 4'!$K$4:$K$14,"",0)</f>
        <v>0</v>
      </c>
      <c r="AQ193" s="79">
        <f>_xlfn.XLOOKUP($B193,'Partie 4'!$D$4:$D$14,'Partie 4'!$K$4:$K$14,"",0)</f>
        <v>0</v>
      </c>
      <c r="AR193" s="79">
        <f>_xlfn.XLOOKUP($B193,'Partie 4'!$E$4:$E$14,'Partie 4'!$K$4:$K$14,"",0)</f>
        <v>0</v>
      </c>
      <c r="AS193" s="79">
        <f>_xlfn.XLOOKUP($B193,'Partie 4'!$H$4:$H$14,'Partie 4'!$J$4:$J$14,"",0)</f>
        <v>0</v>
      </c>
      <c r="AT193" s="79">
        <f>_xlfn.XLOOKUP($B193,'Partie 4'!$I$4:$I$14,'Partie 4'!$J$4:$J$14,"",0)</f>
        <v>0</v>
      </c>
      <c r="AU193" s="79">
        <f t="shared" si="69"/>
        <v>0</v>
      </c>
      <c r="AV193" s="83">
        <f t="shared" si="70"/>
        <v>0</v>
      </c>
      <c r="AW193" s="83">
        <f t="shared" si="71"/>
        <v>0</v>
      </c>
      <c r="AX193" s="83">
        <f t="shared" si="72"/>
        <v>0</v>
      </c>
      <c r="AY193" s="84">
        <f t="shared" si="73"/>
        <v>0</v>
      </c>
      <c r="AZ193" s="79">
        <f t="shared" si="74"/>
        <v>0</v>
      </c>
      <c r="BA193" s="79">
        <f t="shared" si="75"/>
        <v>0</v>
      </c>
    </row>
    <row r="194" spans="2:53" ht="15.75" hidden="1" x14ac:dyDescent="0.2">
      <c r="B194" s="70" t="str">
        <f>IF(ISBLANK(Inscriptions!B190),"",Inscriptions!B190)</f>
        <v/>
      </c>
      <c r="C194" s="79">
        <f>_xlfn.XLOOKUP($B194,'Partie 1'!$D$4:$D$14,'Partie 1'!$J$4:$J$14,"",0)</f>
        <v>0</v>
      </c>
      <c r="D194" s="79">
        <f>_xlfn.XLOOKUP($B194,'Partie 1'!$E$4:$E$14,'Partie 1'!$J$4:$J$14,"",0)</f>
        <v>0</v>
      </c>
      <c r="E194" s="79">
        <f>_xlfn.XLOOKUP($B194,'Partie 1'!$H$4:$H$14,'Partie 1'!$K$4:$K$14,"",0)</f>
        <v>0</v>
      </c>
      <c r="F194" s="79">
        <f>_xlfn.XLOOKUP($B194,'Partie 1'!$I$4:$I$14,'Partie 1'!$K$4:$K$14,"",0)</f>
        <v>0</v>
      </c>
      <c r="G194" s="79">
        <f>_xlfn.XLOOKUP($B194,'Partie 1'!$D$4:$D$14,'Partie 1'!$K$4:$K$14,"",0)</f>
        <v>0</v>
      </c>
      <c r="H194" s="79">
        <f>_xlfn.XLOOKUP($B194,'Partie 1'!$E$4:$E$14,'Partie 1'!$K$4:$K$14,"",0)</f>
        <v>0</v>
      </c>
      <c r="I194" s="79">
        <f>_xlfn.XLOOKUP($B194,'Partie 1'!$H$4:$H$14,'Partie 1'!$J$4:$J$14,"",0)</f>
        <v>0</v>
      </c>
      <c r="J194" s="79">
        <f>_xlfn.XLOOKUP($B194,'Partie 1'!$I$4:$I$14,'Partie 1'!$J$4:$J$14,"",0)</f>
        <v>0</v>
      </c>
      <c r="K194" s="79">
        <f t="shared" si="57"/>
        <v>0</v>
      </c>
      <c r="L194" s="80">
        <f t="shared" si="58"/>
        <v>0</v>
      </c>
      <c r="M194" s="80">
        <f t="shared" si="59"/>
        <v>0</v>
      </c>
      <c r="N194" s="80">
        <f t="shared" si="60"/>
        <v>0</v>
      </c>
      <c r="O194" s="79">
        <f>_xlfn.XLOOKUP($B194,'Partie 2'!$D$4:$D$14,'Partie 2'!$J$4:$J$14,"",0)</f>
        <v>0</v>
      </c>
      <c r="P194" s="79">
        <f>_xlfn.XLOOKUP($B194,'Partie 2'!$E$4:$E$14,'Partie 2'!$J$4:$J$14,"",0)</f>
        <v>0</v>
      </c>
      <c r="Q194" s="79">
        <f>_xlfn.XLOOKUP($B194,'Partie 2'!$H$4:$H$14,'Partie 2'!$K$4:$K$14,"",0)</f>
        <v>0</v>
      </c>
      <c r="R194" s="79">
        <f>_xlfn.XLOOKUP($B194,'Partie 2'!$I$4:$I$14,'Partie 2'!$K$4:$K$14,"",0)</f>
        <v>0</v>
      </c>
      <c r="S194" s="79">
        <f>_xlfn.XLOOKUP($B194,'Partie 2'!$D$4:$D$14,'Partie 2'!$K$4:$K$14,"",0)</f>
        <v>0</v>
      </c>
      <c r="T194" s="79">
        <f>_xlfn.XLOOKUP($B194,'Partie 2'!$E$4:$E$14,'Partie 2'!$K$4:$K$14,"",0)</f>
        <v>0</v>
      </c>
      <c r="U194" s="79">
        <f>_xlfn.XLOOKUP($B194,'Partie 2'!$H$4:$H$14,'Partie 2'!$J$4:$J$14,"",0)</f>
        <v>0</v>
      </c>
      <c r="V194" s="79">
        <f>_xlfn.XLOOKUP($B194,'Partie 2'!$I$4:$I$14,'Partie 2'!$J$4:$J$14,"",0)</f>
        <v>0</v>
      </c>
      <c r="W194" s="79">
        <f t="shared" si="61"/>
        <v>0</v>
      </c>
      <c r="X194" s="81">
        <f t="shared" si="62"/>
        <v>0</v>
      </c>
      <c r="Y194" s="81">
        <f t="shared" si="63"/>
        <v>0</v>
      </c>
      <c r="Z194" s="81">
        <f t="shared" si="64"/>
        <v>0</v>
      </c>
      <c r="AA194" s="79">
        <f>_xlfn.XLOOKUP($B194,'Partie 3'!$D$4:$D$14,'Partie 3'!$J$4:$J$14,"",0)</f>
        <v>0</v>
      </c>
      <c r="AB194" s="79">
        <f>_xlfn.XLOOKUP($B194,'Partie 3'!$E$4:$E$14,'Partie 3'!$J$4:$J$14,"",0)</f>
        <v>0</v>
      </c>
      <c r="AC194" s="79">
        <f>_xlfn.XLOOKUP($B194,'Partie 3'!$H$4:$H$14,'Partie 3'!$K$4:$K$14,"",0)</f>
        <v>0</v>
      </c>
      <c r="AD194" s="79">
        <f>_xlfn.XLOOKUP($B194,'Partie 3'!$I$4:$I$14,'Partie 3'!$K$4:$K$14,"",0)</f>
        <v>0</v>
      </c>
      <c r="AE194" s="79">
        <f>_xlfn.XLOOKUP($B194,'Partie 3'!$D$4:$D$14,'Partie 3'!$K$4:$K$14,"",0)</f>
        <v>0</v>
      </c>
      <c r="AF194" s="79">
        <f>_xlfn.XLOOKUP($B194,'Partie 3'!$E$4:$E$14,'Partie 3'!$K$4:$K$14,"",0)</f>
        <v>0</v>
      </c>
      <c r="AG194" s="79">
        <f>_xlfn.XLOOKUP($B194,'Partie 3'!$H$4:$H$14,'Partie 3'!$J$4:$J$14,"",0)</f>
        <v>0</v>
      </c>
      <c r="AH194" s="79">
        <f>_xlfn.XLOOKUP($B194,'Partie 3'!$I$4:$I$14,'Partie 3'!$K$4:$K$14,"",0)</f>
        <v>0</v>
      </c>
      <c r="AI194" s="79">
        <f t="shared" si="65"/>
        <v>0</v>
      </c>
      <c r="AJ194" s="82">
        <f t="shared" si="66"/>
        <v>0</v>
      </c>
      <c r="AK194" s="82">
        <f t="shared" si="67"/>
        <v>0</v>
      </c>
      <c r="AL194" s="82">
        <f t="shared" si="68"/>
        <v>0</v>
      </c>
      <c r="AM194" s="79">
        <f>_xlfn.XLOOKUP($B194,'Partie 4'!$D$4:$D$14,'Partie 4'!$J$4:$J$14,"",0)</f>
        <v>0</v>
      </c>
      <c r="AN194" s="79">
        <f>_xlfn.XLOOKUP($B194,'Partie 4'!$E$4:$E$14,'Partie 4'!$J$4:$J$14,"",0)</f>
        <v>0</v>
      </c>
      <c r="AO194" s="79">
        <f>_xlfn.XLOOKUP($B194,'Partie 4'!$H$4:$H$14,'Partie 4'!$K$4:$K$14,"",0)</f>
        <v>0</v>
      </c>
      <c r="AP194" s="79">
        <f>_xlfn.XLOOKUP($B194,'Partie 4'!$I$4:$I$14,'Partie 4'!$K$4:$K$14,"",0)</f>
        <v>0</v>
      </c>
      <c r="AQ194" s="79">
        <f>_xlfn.XLOOKUP($B194,'Partie 4'!$D$4:$D$14,'Partie 4'!$K$4:$K$14,"",0)</f>
        <v>0</v>
      </c>
      <c r="AR194" s="79">
        <f>_xlfn.XLOOKUP($B194,'Partie 4'!$E$4:$E$14,'Partie 4'!$K$4:$K$14,"",0)</f>
        <v>0</v>
      </c>
      <c r="AS194" s="79">
        <f>_xlfn.XLOOKUP($B194,'Partie 4'!$H$4:$H$14,'Partie 4'!$J$4:$J$14,"",0)</f>
        <v>0</v>
      </c>
      <c r="AT194" s="79">
        <f>_xlfn.XLOOKUP($B194,'Partie 4'!$I$4:$I$14,'Partie 4'!$J$4:$J$14,"",0)</f>
        <v>0</v>
      </c>
      <c r="AU194" s="79">
        <f t="shared" si="69"/>
        <v>0</v>
      </c>
      <c r="AV194" s="83">
        <f t="shared" si="70"/>
        <v>0</v>
      </c>
      <c r="AW194" s="83">
        <f t="shared" si="71"/>
        <v>0</v>
      </c>
      <c r="AX194" s="83">
        <f t="shared" si="72"/>
        <v>0</v>
      </c>
      <c r="AY194" s="84">
        <f t="shared" si="73"/>
        <v>0</v>
      </c>
      <c r="AZ194" s="79">
        <f t="shared" si="74"/>
        <v>0</v>
      </c>
      <c r="BA194" s="79">
        <f t="shared" si="75"/>
        <v>0</v>
      </c>
    </row>
    <row r="195" spans="2:53" ht="15.75" hidden="1" x14ac:dyDescent="0.2">
      <c r="B195" s="70" t="str">
        <f>IF(ISBLANK(Inscriptions!B191),"",Inscriptions!B191)</f>
        <v/>
      </c>
      <c r="C195" s="79">
        <f>_xlfn.XLOOKUP($B195,'Partie 1'!$D$4:$D$14,'Partie 1'!$J$4:$J$14,"",0)</f>
        <v>0</v>
      </c>
      <c r="D195" s="79">
        <f>_xlfn.XLOOKUP($B195,'Partie 1'!$E$4:$E$14,'Partie 1'!$J$4:$J$14,"",0)</f>
        <v>0</v>
      </c>
      <c r="E195" s="79">
        <f>_xlfn.XLOOKUP($B195,'Partie 1'!$H$4:$H$14,'Partie 1'!$K$4:$K$14,"",0)</f>
        <v>0</v>
      </c>
      <c r="F195" s="79">
        <f>_xlfn.XLOOKUP($B195,'Partie 1'!$I$4:$I$14,'Partie 1'!$K$4:$K$14,"",0)</f>
        <v>0</v>
      </c>
      <c r="G195" s="79">
        <f>_xlfn.XLOOKUP($B195,'Partie 1'!$D$4:$D$14,'Partie 1'!$K$4:$K$14,"",0)</f>
        <v>0</v>
      </c>
      <c r="H195" s="79">
        <f>_xlfn.XLOOKUP($B195,'Partie 1'!$E$4:$E$14,'Partie 1'!$K$4:$K$14,"",0)</f>
        <v>0</v>
      </c>
      <c r="I195" s="79">
        <f>_xlfn.XLOOKUP($B195,'Partie 1'!$H$4:$H$14,'Partie 1'!$J$4:$J$14,"",0)</f>
        <v>0</v>
      </c>
      <c r="J195" s="79">
        <f>_xlfn.XLOOKUP($B195,'Partie 1'!$I$4:$I$14,'Partie 1'!$J$4:$J$14,"",0)</f>
        <v>0</v>
      </c>
      <c r="K195" s="79">
        <f t="shared" si="57"/>
        <v>0</v>
      </c>
      <c r="L195" s="80">
        <f t="shared" si="58"/>
        <v>0</v>
      </c>
      <c r="M195" s="80">
        <f t="shared" si="59"/>
        <v>0</v>
      </c>
      <c r="N195" s="80">
        <f t="shared" si="60"/>
        <v>0</v>
      </c>
      <c r="O195" s="79">
        <f>_xlfn.XLOOKUP($B195,'Partie 2'!$D$4:$D$14,'Partie 2'!$J$4:$J$14,"",0)</f>
        <v>0</v>
      </c>
      <c r="P195" s="79">
        <f>_xlfn.XLOOKUP($B195,'Partie 2'!$E$4:$E$14,'Partie 2'!$J$4:$J$14,"",0)</f>
        <v>0</v>
      </c>
      <c r="Q195" s="79">
        <f>_xlfn.XLOOKUP($B195,'Partie 2'!$H$4:$H$14,'Partie 2'!$K$4:$K$14,"",0)</f>
        <v>0</v>
      </c>
      <c r="R195" s="79">
        <f>_xlfn.XLOOKUP($B195,'Partie 2'!$I$4:$I$14,'Partie 2'!$K$4:$K$14,"",0)</f>
        <v>0</v>
      </c>
      <c r="S195" s="79">
        <f>_xlfn.XLOOKUP($B195,'Partie 2'!$D$4:$D$14,'Partie 2'!$K$4:$K$14,"",0)</f>
        <v>0</v>
      </c>
      <c r="T195" s="79">
        <f>_xlfn.XLOOKUP($B195,'Partie 2'!$E$4:$E$14,'Partie 2'!$K$4:$K$14,"",0)</f>
        <v>0</v>
      </c>
      <c r="U195" s="79">
        <f>_xlfn.XLOOKUP($B195,'Partie 2'!$H$4:$H$14,'Partie 2'!$J$4:$J$14,"",0)</f>
        <v>0</v>
      </c>
      <c r="V195" s="79">
        <f>_xlfn.XLOOKUP($B195,'Partie 2'!$I$4:$I$14,'Partie 2'!$J$4:$J$14,"",0)</f>
        <v>0</v>
      </c>
      <c r="W195" s="79">
        <f t="shared" si="61"/>
        <v>0</v>
      </c>
      <c r="X195" s="81">
        <f t="shared" si="62"/>
        <v>0</v>
      </c>
      <c r="Y195" s="81">
        <f t="shared" si="63"/>
        <v>0</v>
      </c>
      <c r="Z195" s="81">
        <f t="shared" si="64"/>
        <v>0</v>
      </c>
      <c r="AA195" s="79">
        <f>_xlfn.XLOOKUP($B195,'Partie 3'!$D$4:$D$14,'Partie 3'!$J$4:$J$14,"",0)</f>
        <v>0</v>
      </c>
      <c r="AB195" s="79">
        <f>_xlfn.XLOOKUP($B195,'Partie 3'!$E$4:$E$14,'Partie 3'!$J$4:$J$14,"",0)</f>
        <v>0</v>
      </c>
      <c r="AC195" s="79">
        <f>_xlfn.XLOOKUP($B195,'Partie 3'!$H$4:$H$14,'Partie 3'!$K$4:$K$14,"",0)</f>
        <v>0</v>
      </c>
      <c r="AD195" s="79">
        <f>_xlfn.XLOOKUP($B195,'Partie 3'!$I$4:$I$14,'Partie 3'!$K$4:$K$14,"",0)</f>
        <v>0</v>
      </c>
      <c r="AE195" s="79">
        <f>_xlfn.XLOOKUP($B195,'Partie 3'!$D$4:$D$14,'Partie 3'!$K$4:$K$14,"",0)</f>
        <v>0</v>
      </c>
      <c r="AF195" s="79">
        <f>_xlfn.XLOOKUP($B195,'Partie 3'!$E$4:$E$14,'Partie 3'!$K$4:$K$14,"",0)</f>
        <v>0</v>
      </c>
      <c r="AG195" s="79">
        <f>_xlfn.XLOOKUP($B195,'Partie 3'!$H$4:$H$14,'Partie 3'!$J$4:$J$14,"",0)</f>
        <v>0</v>
      </c>
      <c r="AH195" s="79">
        <f>_xlfn.XLOOKUP($B195,'Partie 3'!$I$4:$I$14,'Partie 3'!$K$4:$K$14,"",0)</f>
        <v>0</v>
      </c>
      <c r="AI195" s="79">
        <f t="shared" si="65"/>
        <v>0</v>
      </c>
      <c r="AJ195" s="82">
        <f t="shared" si="66"/>
        <v>0</v>
      </c>
      <c r="AK195" s="82">
        <f t="shared" si="67"/>
        <v>0</v>
      </c>
      <c r="AL195" s="82">
        <f t="shared" si="68"/>
        <v>0</v>
      </c>
      <c r="AM195" s="79">
        <f>_xlfn.XLOOKUP($B195,'Partie 4'!$D$4:$D$14,'Partie 4'!$J$4:$J$14,"",0)</f>
        <v>0</v>
      </c>
      <c r="AN195" s="79">
        <f>_xlfn.XLOOKUP($B195,'Partie 4'!$E$4:$E$14,'Partie 4'!$J$4:$J$14,"",0)</f>
        <v>0</v>
      </c>
      <c r="AO195" s="79">
        <f>_xlfn.XLOOKUP($B195,'Partie 4'!$H$4:$H$14,'Partie 4'!$K$4:$K$14,"",0)</f>
        <v>0</v>
      </c>
      <c r="AP195" s="79">
        <f>_xlfn.XLOOKUP($B195,'Partie 4'!$I$4:$I$14,'Partie 4'!$K$4:$K$14,"",0)</f>
        <v>0</v>
      </c>
      <c r="AQ195" s="79">
        <f>_xlfn.XLOOKUP($B195,'Partie 4'!$D$4:$D$14,'Partie 4'!$K$4:$K$14,"",0)</f>
        <v>0</v>
      </c>
      <c r="AR195" s="79">
        <f>_xlfn.XLOOKUP($B195,'Partie 4'!$E$4:$E$14,'Partie 4'!$K$4:$K$14,"",0)</f>
        <v>0</v>
      </c>
      <c r="AS195" s="79">
        <f>_xlfn.XLOOKUP($B195,'Partie 4'!$H$4:$H$14,'Partie 4'!$J$4:$J$14,"",0)</f>
        <v>0</v>
      </c>
      <c r="AT195" s="79">
        <f>_xlfn.XLOOKUP($B195,'Partie 4'!$I$4:$I$14,'Partie 4'!$J$4:$J$14,"",0)</f>
        <v>0</v>
      </c>
      <c r="AU195" s="79">
        <f t="shared" si="69"/>
        <v>0</v>
      </c>
      <c r="AV195" s="83">
        <f t="shared" si="70"/>
        <v>0</v>
      </c>
      <c r="AW195" s="83">
        <f t="shared" si="71"/>
        <v>0</v>
      </c>
      <c r="AX195" s="83">
        <f t="shared" si="72"/>
        <v>0</v>
      </c>
      <c r="AY195" s="84">
        <f t="shared" si="73"/>
        <v>0</v>
      </c>
      <c r="AZ195" s="79">
        <f t="shared" si="74"/>
        <v>0</v>
      </c>
      <c r="BA195" s="79">
        <f t="shared" si="75"/>
        <v>0</v>
      </c>
    </row>
    <row r="196" spans="2:53" ht="15.75" hidden="1" x14ac:dyDescent="0.2">
      <c r="B196" s="70" t="str">
        <f>IF(ISBLANK(Inscriptions!B192),"",Inscriptions!B192)</f>
        <v/>
      </c>
      <c r="C196" s="79">
        <f>_xlfn.XLOOKUP($B196,'Partie 1'!$D$4:$D$14,'Partie 1'!$J$4:$J$14,"",0)</f>
        <v>0</v>
      </c>
      <c r="D196" s="79">
        <f>_xlfn.XLOOKUP($B196,'Partie 1'!$E$4:$E$14,'Partie 1'!$J$4:$J$14,"",0)</f>
        <v>0</v>
      </c>
      <c r="E196" s="79">
        <f>_xlfn.XLOOKUP($B196,'Partie 1'!$H$4:$H$14,'Partie 1'!$K$4:$K$14,"",0)</f>
        <v>0</v>
      </c>
      <c r="F196" s="79">
        <f>_xlfn.XLOOKUP($B196,'Partie 1'!$I$4:$I$14,'Partie 1'!$K$4:$K$14,"",0)</f>
        <v>0</v>
      </c>
      <c r="G196" s="79">
        <f>_xlfn.XLOOKUP($B196,'Partie 1'!$D$4:$D$14,'Partie 1'!$K$4:$K$14,"",0)</f>
        <v>0</v>
      </c>
      <c r="H196" s="79">
        <f>_xlfn.XLOOKUP($B196,'Partie 1'!$E$4:$E$14,'Partie 1'!$K$4:$K$14,"",0)</f>
        <v>0</v>
      </c>
      <c r="I196" s="79">
        <f>_xlfn.XLOOKUP($B196,'Partie 1'!$H$4:$H$14,'Partie 1'!$J$4:$J$14,"",0)</f>
        <v>0</v>
      </c>
      <c r="J196" s="79">
        <f>_xlfn.XLOOKUP($B196,'Partie 1'!$I$4:$I$14,'Partie 1'!$J$4:$J$14,"",0)</f>
        <v>0</v>
      </c>
      <c r="K196" s="79">
        <f t="shared" si="57"/>
        <v>0</v>
      </c>
      <c r="L196" s="80">
        <f t="shared" si="58"/>
        <v>0</v>
      </c>
      <c r="M196" s="80">
        <f t="shared" si="59"/>
        <v>0</v>
      </c>
      <c r="N196" s="80">
        <f t="shared" si="60"/>
        <v>0</v>
      </c>
      <c r="O196" s="79">
        <f>_xlfn.XLOOKUP($B196,'Partie 2'!$D$4:$D$14,'Partie 2'!$J$4:$J$14,"",0)</f>
        <v>0</v>
      </c>
      <c r="P196" s="79">
        <f>_xlfn.XLOOKUP($B196,'Partie 2'!$E$4:$E$14,'Partie 2'!$J$4:$J$14,"",0)</f>
        <v>0</v>
      </c>
      <c r="Q196" s="79">
        <f>_xlfn.XLOOKUP($B196,'Partie 2'!$H$4:$H$14,'Partie 2'!$K$4:$K$14,"",0)</f>
        <v>0</v>
      </c>
      <c r="R196" s="79">
        <f>_xlfn.XLOOKUP($B196,'Partie 2'!$I$4:$I$14,'Partie 2'!$K$4:$K$14,"",0)</f>
        <v>0</v>
      </c>
      <c r="S196" s="79">
        <f>_xlfn.XLOOKUP($B196,'Partie 2'!$D$4:$D$14,'Partie 2'!$K$4:$K$14,"",0)</f>
        <v>0</v>
      </c>
      <c r="T196" s="79">
        <f>_xlfn.XLOOKUP($B196,'Partie 2'!$E$4:$E$14,'Partie 2'!$K$4:$K$14,"",0)</f>
        <v>0</v>
      </c>
      <c r="U196" s="79">
        <f>_xlfn.XLOOKUP($B196,'Partie 2'!$H$4:$H$14,'Partie 2'!$J$4:$J$14,"",0)</f>
        <v>0</v>
      </c>
      <c r="V196" s="79">
        <f>_xlfn.XLOOKUP($B196,'Partie 2'!$I$4:$I$14,'Partie 2'!$J$4:$J$14,"",0)</f>
        <v>0</v>
      </c>
      <c r="W196" s="79">
        <f t="shared" si="61"/>
        <v>0</v>
      </c>
      <c r="X196" s="81">
        <f t="shared" si="62"/>
        <v>0</v>
      </c>
      <c r="Y196" s="81">
        <f t="shared" si="63"/>
        <v>0</v>
      </c>
      <c r="Z196" s="81">
        <f t="shared" si="64"/>
        <v>0</v>
      </c>
      <c r="AA196" s="79">
        <f>_xlfn.XLOOKUP($B196,'Partie 3'!$D$4:$D$14,'Partie 3'!$J$4:$J$14,"",0)</f>
        <v>0</v>
      </c>
      <c r="AB196" s="79">
        <f>_xlfn.XLOOKUP($B196,'Partie 3'!$E$4:$E$14,'Partie 3'!$J$4:$J$14,"",0)</f>
        <v>0</v>
      </c>
      <c r="AC196" s="79">
        <f>_xlfn.XLOOKUP($B196,'Partie 3'!$H$4:$H$14,'Partie 3'!$K$4:$K$14,"",0)</f>
        <v>0</v>
      </c>
      <c r="AD196" s="79">
        <f>_xlfn.XLOOKUP($B196,'Partie 3'!$I$4:$I$14,'Partie 3'!$K$4:$K$14,"",0)</f>
        <v>0</v>
      </c>
      <c r="AE196" s="79">
        <f>_xlfn.XLOOKUP($B196,'Partie 3'!$D$4:$D$14,'Partie 3'!$K$4:$K$14,"",0)</f>
        <v>0</v>
      </c>
      <c r="AF196" s="79">
        <f>_xlfn.XLOOKUP($B196,'Partie 3'!$E$4:$E$14,'Partie 3'!$K$4:$K$14,"",0)</f>
        <v>0</v>
      </c>
      <c r="AG196" s="79">
        <f>_xlfn.XLOOKUP($B196,'Partie 3'!$H$4:$H$14,'Partie 3'!$J$4:$J$14,"",0)</f>
        <v>0</v>
      </c>
      <c r="AH196" s="79">
        <f>_xlfn.XLOOKUP($B196,'Partie 3'!$I$4:$I$14,'Partie 3'!$K$4:$K$14,"",0)</f>
        <v>0</v>
      </c>
      <c r="AI196" s="79">
        <f t="shared" si="65"/>
        <v>0</v>
      </c>
      <c r="AJ196" s="82">
        <f t="shared" si="66"/>
        <v>0</v>
      </c>
      <c r="AK196" s="82">
        <f t="shared" si="67"/>
        <v>0</v>
      </c>
      <c r="AL196" s="82">
        <f t="shared" si="68"/>
        <v>0</v>
      </c>
      <c r="AM196" s="79">
        <f>_xlfn.XLOOKUP($B196,'Partie 4'!$D$4:$D$14,'Partie 4'!$J$4:$J$14,"",0)</f>
        <v>0</v>
      </c>
      <c r="AN196" s="79">
        <f>_xlfn.XLOOKUP($B196,'Partie 4'!$E$4:$E$14,'Partie 4'!$J$4:$J$14,"",0)</f>
        <v>0</v>
      </c>
      <c r="AO196" s="79">
        <f>_xlfn.XLOOKUP($B196,'Partie 4'!$H$4:$H$14,'Partie 4'!$K$4:$K$14,"",0)</f>
        <v>0</v>
      </c>
      <c r="AP196" s="79">
        <f>_xlfn.XLOOKUP($B196,'Partie 4'!$I$4:$I$14,'Partie 4'!$K$4:$K$14,"",0)</f>
        <v>0</v>
      </c>
      <c r="AQ196" s="79">
        <f>_xlfn.XLOOKUP($B196,'Partie 4'!$D$4:$D$14,'Partie 4'!$K$4:$K$14,"",0)</f>
        <v>0</v>
      </c>
      <c r="AR196" s="79">
        <f>_xlfn.XLOOKUP($B196,'Partie 4'!$E$4:$E$14,'Partie 4'!$K$4:$K$14,"",0)</f>
        <v>0</v>
      </c>
      <c r="AS196" s="79">
        <f>_xlfn.XLOOKUP($B196,'Partie 4'!$H$4:$H$14,'Partie 4'!$J$4:$J$14,"",0)</f>
        <v>0</v>
      </c>
      <c r="AT196" s="79">
        <f>_xlfn.XLOOKUP($B196,'Partie 4'!$I$4:$I$14,'Partie 4'!$J$4:$J$14,"",0)</f>
        <v>0</v>
      </c>
      <c r="AU196" s="79">
        <f t="shared" si="69"/>
        <v>0</v>
      </c>
      <c r="AV196" s="83">
        <f t="shared" si="70"/>
        <v>0</v>
      </c>
      <c r="AW196" s="83">
        <f t="shared" si="71"/>
        <v>0</v>
      </c>
      <c r="AX196" s="83">
        <f t="shared" si="72"/>
        <v>0</v>
      </c>
      <c r="AY196" s="84">
        <f t="shared" si="73"/>
        <v>0</v>
      </c>
      <c r="AZ196" s="79">
        <f t="shared" si="74"/>
        <v>0</v>
      </c>
      <c r="BA196" s="79">
        <f t="shared" si="75"/>
        <v>0</v>
      </c>
    </row>
    <row r="197" spans="2:53" ht="15.75" hidden="1" x14ac:dyDescent="0.2">
      <c r="B197" s="70" t="str">
        <f>IF(ISBLANK(Inscriptions!B193),"",Inscriptions!B193)</f>
        <v/>
      </c>
      <c r="C197" s="79">
        <f>_xlfn.XLOOKUP($B197,'Partie 1'!$D$4:$D$14,'Partie 1'!$J$4:$J$14,"",0)</f>
        <v>0</v>
      </c>
      <c r="D197" s="79">
        <f>_xlfn.XLOOKUP($B197,'Partie 1'!$E$4:$E$14,'Partie 1'!$J$4:$J$14,"",0)</f>
        <v>0</v>
      </c>
      <c r="E197" s="79">
        <f>_xlfn.XLOOKUP($B197,'Partie 1'!$H$4:$H$14,'Partie 1'!$K$4:$K$14,"",0)</f>
        <v>0</v>
      </c>
      <c r="F197" s="79">
        <f>_xlfn.XLOOKUP($B197,'Partie 1'!$I$4:$I$14,'Partie 1'!$K$4:$K$14,"",0)</f>
        <v>0</v>
      </c>
      <c r="G197" s="79">
        <f>_xlfn.XLOOKUP($B197,'Partie 1'!$D$4:$D$14,'Partie 1'!$K$4:$K$14,"",0)</f>
        <v>0</v>
      </c>
      <c r="H197" s="79">
        <f>_xlfn.XLOOKUP($B197,'Partie 1'!$E$4:$E$14,'Partie 1'!$K$4:$K$14,"",0)</f>
        <v>0</v>
      </c>
      <c r="I197" s="79">
        <f>_xlfn.XLOOKUP($B197,'Partie 1'!$H$4:$H$14,'Partie 1'!$J$4:$J$14,"",0)</f>
        <v>0</v>
      </c>
      <c r="J197" s="79">
        <f>_xlfn.XLOOKUP($B197,'Partie 1'!$I$4:$I$14,'Partie 1'!$J$4:$J$14,"",0)</f>
        <v>0</v>
      </c>
      <c r="K197" s="79">
        <f t="shared" si="57"/>
        <v>0</v>
      </c>
      <c r="L197" s="80">
        <f t="shared" si="58"/>
        <v>0</v>
      </c>
      <c r="M197" s="80">
        <f t="shared" si="59"/>
        <v>0</v>
      </c>
      <c r="N197" s="80">
        <f t="shared" si="60"/>
        <v>0</v>
      </c>
      <c r="O197" s="79">
        <f>_xlfn.XLOOKUP($B197,'Partie 2'!$D$4:$D$14,'Partie 2'!$J$4:$J$14,"",0)</f>
        <v>0</v>
      </c>
      <c r="P197" s="79">
        <f>_xlfn.XLOOKUP($B197,'Partie 2'!$E$4:$E$14,'Partie 2'!$J$4:$J$14,"",0)</f>
        <v>0</v>
      </c>
      <c r="Q197" s="79">
        <f>_xlfn.XLOOKUP($B197,'Partie 2'!$H$4:$H$14,'Partie 2'!$K$4:$K$14,"",0)</f>
        <v>0</v>
      </c>
      <c r="R197" s="79">
        <f>_xlfn.XLOOKUP($B197,'Partie 2'!$I$4:$I$14,'Partie 2'!$K$4:$K$14,"",0)</f>
        <v>0</v>
      </c>
      <c r="S197" s="79">
        <f>_xlfn.XLOOKUP($B197,'Partie 2'!$D$4:$D$14,'Partie 2'!$K$4:$K$14,"",0)</f>
        <v>0</v>
      </c>
      <c r="T197" s="79">
        <f>_xlfn.XLOOKUP($B197,'Partie 2'!$E$4:$E$14,'Partie 2'!$K$4:$K$14,"",0)</f>
        <v>0</v>
      </c>
      <c r="U197" s="79">
        <f>_xlfn.XLOOKUP($B197,'Partie 2'!$H$4:$H$14,'Partie 2'!$J$4:$J$14,"",0)</f>
        <v>0</v>
      </c>
      <c r="V197" s="79">
        <f>_xlfn.XLOOKUP($B197,'Partie 2'!$I$4:$I$14,'Partie 2'!$J$4:$J$14,"",0)</f>
        <v>0</v>
      </c>
      <c r="W197" s="79">
        <f t="shared" si="61"/>
        <v>0</v>
      </c>
      <c r="X197" s="81">
        <f t="shared" si="62"/>
        <v>0</v>
      </c>
      <c r="Y197" s="81">
        <f t="shared" si="63"/>
        <v>0</v>
      </c>
      <c r="Z197" s="81">
        <f t="shared" si="64"/>
        <v>0</v>
      </c>
      <c r="AA197" s="79">
        <f>_xlfn.XLOOKUP($B197,'Partie 3'!$D$4:$D$14,'Partie 3'!$J$4:$J$14,"",0)</f>
        <v>0</v>
      </c>
      <c r="AB197" s="79">
        <f>_xlfn.XLOOKUP($B197,'Partie 3'!$E$4:$E$14,'Partie 3'!$J$4:$J$14,"",0)</f>
        <v>0</v>
      </c>
      <c r="AC197" s="79">
        <f>_xlfn.XLOOKUP($B197,'Partie 3'!$H$4:$H$14,'Partie 3'!$K$4:$K$14,"",0)</f>
        <v>0</v>
      </c>
      <c r="AD197" s="79">
        <f>_xlfn.XLOOKUP($B197,'Partie 3'!$I$4:$I$14,'Partie 3'!$K$4:$K$14,"",0)</f>
        <v>0</v>
      </c>
      <c r="AE197" s="79">
        <f>_xlfn.XLOOKUP($B197,'Partie 3'!$D$4:$D$14,'Partie 3'!$K$4:$K$14,"",0)</f>
        <v>0</v>
      </c>
      <c r="AF197" s="79">
        <f>_xlfn.XLOOKUP($B197,'Partie 3'!$E$4:$E$14,'Partie 3'!$K$4:$K$14,"",0)</f>
        <v>0</v>
      </c>
      <c r="AG197" s="79">
        <f>_xlfn.XLOOKUP($B197,'Partie 3'!$H$4:$H$14,'Partie 3'!$J$4:$J$14,"",0)</f>
        <v>0</v>
      </c>
      <c r="AH197" s="79">
        <f>_xlfn.XLOOKUP($B197,'Partie 3'!$I$4:$I$14,'Partie 3'!$K$4:$K$14,"",0)</f>
        <v>0</v>
      </c>
      <c r="AI197" s="79">
        <f t="shared" si="65"/>
        <v>0</v>
      </c>
      <c r="AJ197" s="82">
        <f t="shared" si="66"/>
        <v>0</v>
      </c>
      <c r="AK197" s="82">
        <f t="shared" si="67"/>
        <v>0</v>
      </c>
      <c r="AL197" s="82">
        <f t="shared" si="68"/>
        <v>0</v>
      </c>
      <c r="AM197" s="79">
        <f>_xlfn.XLOOKUP($B197,'Partie 4'!$D$4:$D$14,'Partie 4'!$J$4:$J$14,"",0)</f>
        <v>0</v>
      </c>
      <c r="AN197" s="79">
        <f>_xlfn.XLOOKUP($B197,'Partie 4'!$E$4:$E$14,'Partie 4'!$J$4:$J$14,"",0)</f>
        <v>0</v>
      </c>
      <c r="AO197" s="79">
        <f>_xlfn.XLOOKUP($B197,'Partie 4'!$H$4:$H$14,'Partie 4'!$K$4:$K$14,"",0)</f>
        <v>0</v>
      </c>
      <c r="AP197" s="79">
        <f>_xlfn.XLOOKUP($B197,'Partie 4'!$I$4:$I$14,'Partie 4'!$K$4:$K$14,"",0)</f>
        <v>0</v>
      </c>
      <c r="AQ197" s="79">
        <f>_xlfn.XLOOKUP($B197,'Partie 4'!$D$4:$D$14,'Partie 4'!$K$4:$K$14,"",0)</f>
        <v>0</v>
      </c>
      <c r="AR197" s="79">
        <f>_xlfn.XLOOKUP($B197,'Partie 4'!$E$4:$E$14,'Partie 4'!$K$4:$K$14,"",0)</f>
        <v>0</v>
      </c>
      <c r="AS197" s="79">
        <f>_xlfn.XLOOKUP($B197,'Partie 4'!$H$4:$H$14,'Partie 4'!$J$4:$J$14,"",0)</f>
        <v>0</v>
      </c>
      <c r="AT197" s="79">
        <f>_xlfn.XLOOKUP($B197,'Partie 4'!$I$4:$I$14,'Partie 4'!$J$4:$J$14,"",0)</f>
        <v>0</v>
      </c>
      <c r="AU197" s="79">
        <f t="shared" si="69"/>
        <v>0</v>
      </c>
      <c r="AV197" s="83">
        <f t="shared" si="70"/>
        <v>0</v>
      </c>
      <c r="AW197" s="83">
        <f t="shared" si="71"/>
        <v>0</v>
      </c>
      <c r="AX197" s="83">
        <f t="shared" si="72"/>
        <v>0</v>
      </c>
      <c r="AY197" s="84">
        <f t="shared" si="73"/>
        <v>0</v>
      </c>
      <c r="AZ197" s="79">
        <f t="shared" si="74"/>
        <v>0</v>
      </c>
      <c r="BA197" s="79">
        <f t="shared" si="75"/>
        <v>0</v>
      </c>
    </row>
    <row r="198" spans="2:53" ht="15.75" hidden="1" x14ac:dyDescent="0.2">
      <c r="B198" s="70" t="str">
        <f>IF(ISBLANK(Inscriptions!B194),"",Inscriptions!B194)</f>
        <v/>
      </c>
      <c r="C198" s="79">
        <f>_xlfn.XLOOKUP($B198,'Partie 1'!$D$4:$D$14,'Partie 1'!$J$4:$J$14,"",0)</f>
        <v>0</v>
      </c>
      <c r="D198" s="79">
        <f>_xlfn.XLOOKUP($B198,'Partie 1'!$E$4:$E$14,'Partie 1'!$J$4:$J$14,"",0)</f>
        <v>0</v>
      </c>
      <c r="E198" s="79">
        <f>_xlfn.XLOOKUP($B198,'Partie 1'!$H$4:$H$14,'Partie 1'!$K$4:$K$14,"",0)</f>
        <v>0</v>
      </c>
      <c r="F198" s="79">
        <f>_xlfn.XLOOKUP($B198,'Partie 1'!$I$4:$I$14,'Partie 1'!$K$4:$K$14,"",0)</f>
        <v>0</v>
      </c>
      <c r="G198" s="79">
        <f>_xlfn.XLOOKUP($B198,'Partie 1'!$D$4:$D$14,'Partie 1'!$K$4:$K$14,"",0)</f>
        <v>0</v>
      </c>
      <c r="H198" s="79">
        <f>_xlfn.XLOOKUP($B198,'Partie 1'!$E$4:$E$14,'Partie 1'!$K$4:$K$14,"",0)</f>
        <v>0</v>
      </c>
      <c r="I198" s="79">
        <f>_xlfn.XLOOKUP($B198,'Partie 1'!$H$4:$H$14,'Partie 1'!$J$4:$J$14,"",0)</f>
        <v>0</v>
      </c>
      <c r="J198" s="79">
        <f>_xlfn.XLOOKUP($B198,'Partie 1'!$I$4:$I$14,'Partie 1'!$J$4:$J$14,"",0)</f>
        <v>0</v>
      </c>
      <c r="K198" s="79">
        <f t="shared" si="57"/>
        <v>0</v>
      </c>
      <c r="L198" s="80">
        <f t="shared" si="58"/>
        <v>0</v>
      </c>
      <c r="M198" s="80">
        <f t="shared" si="59"/>
        <v>0</v>
      </c>
      <c r="N198" s="80">
        <f t="shared" si="60"/>
        <v>0</v>
      </c>
      <c r="O198" s="79">
        <f>_xlfn.XLOOKUP($B198,'Partie 2'!$D$4:$D$14,'Partie 2'!$J$4:$J$14,"",0)</f>
        <v>0</v>
      </c>
      <c r="P198" s="79">
        <f>_xlfn.XLOOKUP($B198,'Partie 2'!$E$4:$E$14,'Partie 2'!$J$4:$J$14,"",0)</f>
        <v>0</v>
      </c>
      <c r="Q198" s="79">
        <f>_xlfn.XLOOKUP($B198,'Partie 2'!$H$4:$H$14,'Partie 2'!$K$4:$K$14,"",0)</f>
        <v>0</v>
      </c>
      <c r="R198" s="79">
        <f>_xlfn.XLOOKUP($B198,'Partie 2'!$I$4:$I$14,'Partie 2'!$K$4:$K$14,"",0)</f>
        <v>0</v>
      </c>
      <c r="S198" s="79">
        <f>_xlfn.XLOOKUP($B198,'Partie 2'!$D$4:$D$14,'Partie 2'!$K$4:$K$14,"",0)</f>
        <v>0</v>
      </c>
      <c r="T198" s="79">
        <f>_xlfn.XLOOKUP($B198,'Partie 2'!$E$4:$E$14,'Partie 2'!$K$4:$K$14,"",0)</f>
        <v>0</v>
      </c>
      <c r="U198" s="79">
        <f>_xlfn.XLOOKUP($B198,'Partie 2'!$H$4:$H$14,'Partie 2'!$J$4:$J$14,"",0)</f>
        <v>0</v>
      </c>
      <c r="V198" s="79">
        <f>_xlfn.XLOOKUP($B198,'Partie 2'!$I$4:$I$14,'Partie 2'!$J$4:$J$14,"",0)</f>
        <v>0</v>
      </c>
      <c r="W198" s="79">
        <f t="shared" si="61"/>
        <v>0</v>
      </c>
      <c r="X198" s="81">
        <f t="shared" si="62"/>
        <v>0</v>
      </c>
      <c r="Y198" s="81">
        <f t="shared" si="63"/>
        <v>0</v>
      </c>
      <c r="Z198" s="81">
        <f t="shared" si="64"/>
        <v>0</v>
      </c>
      <c r="AA198" s="79">
        <f>_xlfn.XLOOKUP($B198,'Partie 3'!$D$4:$D$14,'Partie 3'!$J$4:$J$14,"",0)</f>
        <v>0</v>
      </c>
      <c r="AB198" s="79">
        <f>_xlfn.XLOOKUP($B198,'Partie 3'!$E$4:$E$14,'Partie 3'!$J$4:$J$14,"",0)</f>
        <v>0</v>
      </c>
      <c r="AC198" s="79">
        <f>_xlfn.XLOOKUP($B198,'Partie 3'!$H$4:$H$14,'Partie 3'!$K$4:$K$14,"",0)</f>
        <v>0</v>
      </c>
      <c r="AD198" s="79">
        <f>_xlfn.XLOOKUP($B198,'Partie 3'!$I$4:$I$14,'Partie 3'!$K$4:$K$14,"",0)</f>
        <v>0</v>
      </c>
      <c r="AE198" s="79">
        <f>_xlfn.XLOOKUP($B198,'Partie 3'!$D$4:$D$14,'Partie 3'!$K$4:$K$14,"",0)</f>
        <v>0</v>
      </c>
      <c r="AF198" s="79">
        <f>_xlfn.XLOOKUP($B198,'Partie 3'!$E$4:$E$14,'Partie 3'!$K$4:$K$14,"",0)</f>
        <v>0</v>
      </c>
      <c r="AG198" s="79">
        <f>_xlfn.XLOOKUP($B198,'Partie 3'!$H$4:$H$14,'Partie 3'!$J$4:$J$14,"",0)</f>
        <v>0</v>
      </c>
      <c r="AH198" s="79">
        <f>_xlfn.XLOOKUP($B198,'Partie 3'!$I$4:$I$14,'Partie 3'!$K$4:$K$14,"",0)</f>
        <v>0</v>
      </c>
      <c r="AI198" s="79">
        <f t="shared" si="65"/>
        <v>0</v>
      </c>
      <c r="AJ198" s="82">
        <f t="shared" si="66"/>
        <v>0</v>
      </c>
      <c r="AK198" s="82">
        <f t="shared" si="67"/>
        <v>0</v>
      </c>
      <c r="AL198" s="82">
        <f t="shared" si="68"/>
        <v>0</v>
      </c>
      <c r="AM198" s="79">
        <f>_xlfn.XLOOKUP($B198,'Partie 4'!$D$4:$D$14,'Partie 4'!$J$4:$J$14,"",0)</f>
        <v>0</v>
      </c>
      <c r="AN198" s="79">
        <f>_xlfn.XLOOKUP($B198,'Partie 4'!$E$4:$E$14,'Partie 4'!$J$4:$J$14,"",0)</f>
        <v>0</v>
      </c>
      <c r="AO198" s="79">
        <f>_xlfn.XLOOKUP($B198,'Partie 4'!$H$4:$H$14,'Partie 4'!$K$4:$K$14,"",0)</f>
        <v>0</v>
      </c>
      <c r="AP198" s="79">
        <f>_xlfn.XLOOKUP($B198,'Partie 4'!$I$4:$I$14,'Partie 4'!$K$4:$K$14,"",0)</f>
        <v>0</v>
      </c>
      <c r="AQ198" s="79">
        <f>_xlfn.XLOOKUP($B198,'Partie 4'!$D$4:$D$14,'Partie 4'!$K$4:$K$14,"",0)</f>
        <v>0</v>
      </c>
      <c r="AR198" s="79">
        <f>_xlfn.XLOOKUP($B198,'Partie 4'!$E$4:$E$14,'Partie 4'!$K$4:$K$14,"",0)</f>
        <v>0</v>
      </c>
      <c r="AS198" s="79">
        <f>_xlfn.XLOOKUP($B198,'Partie 4'!$H$4:$H$14,'Partie 4'!$J$4:$J$14,"",0)</f>
        <v>0</v>
      </c>
      <c r="AT198" s="79">
        <f>_xlfn.XLOOKUP($B198,'Partie 4'!$I$4:$I$14,'Partie 4'!$J$4:$J$14,"",0)</f>
        <v>0</v>
      </c>
      <c r="AU198" s="79">
        <f t="shared" si="69"/>
        <v>0</v>
      </c>
      <c r="AV198" s="83">
        <f t="shared" si="70"/>
        <v>0</v>
      </c>
      <c r="AW198" s="83">
        <f t="shared" si="71"/>
        <v>0</v>
      </c>
      <c r="AX198" s="83">
        <f t="shared" si="72"/>
        <v>0</v>
      </c>
      <c r="AY198" s="84">
        <f t="shared" si="73"/>
        <v>0</v>
      </c>
      <c r="AZ198" s="79">
        <f t="shared" si="74"/>
        <v>0</v>
      </c>
      <c r="BA198" s="79">
        <f t="shared" si="75"/>
        <v>0</v>
      </c>
    </row>
    <row r="199" spans="2:53" ht="15.75" hidden="1" x14ac:dyDescent="0.2">
      <c r="B199" s="70" t="str">
        <f>IF(ISBLANK(Inscriptions!B195),"",Inscriptions!B195)</f>
        <v/>
      </c>
      <c r="C199" s="79">
        <f>_xlfn.XLOOKUP($B199,'Partie 1'!$D$4:$D$14,'Partie 1'!$J$4:$J$14,"",0)</f>
        <v>0</v>
      </c>
      <c r="D199" s="79">
        <f>_xlfn.XLOOKUP($B199,'Partie 1'!$E$4:$E$14,'Partie 1'!$J$4:$J$14,"",0)</f>
        <v>0</v>
      </c>
      <c r="E199" s="79">
        <f>_xlfn.XLOOKUP($B199,'Partie 1'!$H$4:$H$14,'Partie 1'!$K$4:$K$14,"",0)</f>
        <v>0</v>
      </c>
      <c r="F199" s="79">
        <f>_xlfn.XLOOKUP($B199,'Partie 1'!$I$4:$I$14,'Partie 1'!$K$4:$K$14,"",0)</f>
        <v>0</v>
      </c>
      <c r="G199" s="79">
        <f>_xlfn.XLOOKUP($B199,'Partie 1'!$D$4:$D$14,'Partie 1'!$K$4:$K$14,"",0)</f>
        <v>0</v>
      </c>
      <c r="H199" s="79">
        <f>_xlfn.XLOOKUP($B199,'Partie 1'!$E$4:$E$14,'Partie 1'!$K$4:$K$14,"",0)</f>
        <v>0</v>
      </c>
      <c r="I199" s="79">
        <f>_xlfn.XLOOKUP($B199,'Partie 1'!$H$4:$H$14,'Partie 1'!$J$4:$J$14,"",0)</f>
        <v>0</v>
      </c>
      <c r="J199" s="79">
        <f>_xlfn.XLOOKUP($B199,'Partie 1'!$I$4:$I$14,'Partie 1'!$J$4:$J$14,"",0)</f>
        <v>0</v>
      </c>
      <c r="K199" s="79">
        <f t="shared" si="57"/>
        <v>0</v>
      </c>
      <c r="L199" s="80">
        <f t="shared" si="58"/>
        <v>0</v>
      </c>
      <c r="M199" s="80">
        <f t="shared" si="59"/>
        <v>0</v>
      </c>
      <c r="N199" s="80">
        <f t="shared" si="60"/>
        <v>0</v>
      </c>
      <c r="O199" s="79">
        <f>_xlfn.XLOOKUP($B199,'Partie 2'!$D$4:$D$14,'Partie 2'!$J$4:$J$14,"",0)</f>
        <v>0</v>
      </c>
      <c r="P199" s="79">
        <f>_xlfn.XLOOKUP($B199,'Partie 2'!$E$4:$E$14,'Partie 2'!$J$4:$J$14,"",0)</f>
        <v>0</v>
      </c>
      <c r="Q199" s="79">
        <f>_xlfn.XLOOKUP($B199,'Partie 2'!$H$4:$H$14,'Partie 2'!$K$4:$K$14,"",0)</f>
        <v>0</v>
      </c>
      <c r="R199" s="79">
        <f>_xlfn.XLOOKUP($B199,'Partie 2'!$I$4:$I$14,'Partie 2'!$K$4:$K$14,"",0)</f>
        <v>0</v>
      </c>
      <c r="S199" s="79">
        <f>_xlfn.XLOOKUP($B199,'Partie 2'!$D$4:$D$14,'Partie 2'!$K$4:$K$14,"",0)</f>
        <v>0</v>
      </c>
      <c r="T199" s="79">
        <f>_xlfn.XLOOKUP($B199,'Partie 2'!$E$4:$E$14,'Partie 2'!$K$4:$K$14,"",0)</f>
        <v>0</v>
      </c>
      <c r="U199" s="79">
        <f>_xlfn.XLOOKUP($B199,'Partie 2'!$H$4:$H$14,'Partie 2'!$J$4:$J$14,"",0)</f>
        <v>0</v>
      </c>
      <c r="V199" s="79">
        <f>_xlfn.XLOOKUP($B199,'Partie 2'!$I$4:$I$14,'Partie 2'!$J$4:$J$14,"",0)</f>
        <v>0</v>
      </c>
      <c r="W199" s="79">
        <f t="shared" si="61"/>
        <v>0</v>
      </c>
      <c r="X199" s="81">
        <f t="shared" si="62"/>
        <v>0</v>
      </c>
      <c r="Y199" s="81">
        <f t="shared" si="63"/>
        <v>0</v>
      </c>
      <c r="Z199" s="81">
        <f t="shared" si="64"/>
        <v>0</v>
      </c>
      <c r="AA199" s="79">
        <f>_xlfn.XLOOKUP($B199,'Partie 3'!$D$4:$D$14,'Partie 3'!$J$4:$J$14,"",0)</f>
        <v>0</v>
      </c>
      <c r="AB199" s="79">
        <f>_xlfn.XLOOKUP($B199,'Partie 3'!$E$4:$E$14,'Partie 3'!$J$4:$J$14,"",0)</f>
        <v>0</v>
      </c>
      <c r="AC199" s="79">
        <f>_xlfn.XLOOKUP($B199,'Partie 3'!$H$4:$H$14,'Partie 3'!$K$4:$K$14,"",0)</f>
        <v>0</v>
      </c>
      <c r="AD199" s="79">
        <f>_xlfn.XLOOKUP($B199,'Partie 3'!$I$4:$I$14,'Partie 3'!$K$4:$K$14,"",0)</f>
        <v>0</v>
      </c>
      <c r="AE199" s="79">
        <f>_xlfn.XLOOKUP($B199,'Partie 3'!$D$4:$D$14,'Partie 3'!$K$4:$K$14,"",0)</f>
        <v>0</v>
      </c>
      <c r="AF199" s="79">
        <f>_xlfn.XLOOKUP($B199,'Partie 3'!$E$4:$E$14,'Partie 3'!$K$4:$K$14,"",0)</f>
        <v>0</v>
      </c>
      <c r="AG199" s="79">
        <f>_xlfn.XLOOKUP($B199,'Partie 3'!$H$4:$H$14,'Partie 3'!$J$4:$J$14,"",0)</f>
        <v>0</v>
      </c>
      <c r="AH199" s="79">
        <f>_xlfn.XLOOKUP($B199,'Partie 3'!$I$4:$I$14,'Partie 3'!$K$4:$K$14,"",0)</f>
        <v>0</v>
      </c>
      <c r="AI199" s="79">
        <f t="shared" si="65"/>
        <v>0</v>
      </c>
      <c r="AJ199" s="82">
        <f t="shared" si="66"/>
        <v>0</v>
      </c>
      <c r="AK199" s="82">
        <f t="shared" si="67"/>
        <v>0</v>
      </c>
      <c r="AL199" s="82">
        <f t="shared" si="68"/>
        <v>0</v>
      </c>
      <c r="AM199" s="79">
        <f>_xlfn.XLOOKUP($B199,'Partie 4'!$D$4:$D$14,'Partie 4'!$J$4:$J$14,"",0)</f>
        <v>0</v>
      </c>
      <c r="AN199" s="79">
        <f>_xlfn.XLOOKUP($B199,'Partie 4'!$E$4:$E$14,'Partie 4'!$J$4:$J$14,"",0)</f>
        <v>0</v>
      </c>
      <c r="AO199" s="79">
        <f>_xlfn.XLOOKUP($B199,'Partie 4'!$H$4:$H$14,'Partie 4'!$K$4:$K$14,"",0)</f>
        <v>0</v>
      </c>
      <c r="AP199" s="79">
        <f>_xlfn.XLOOKUP($B199,'Partie 4'!$I$4:$I$14,'Partie 4'!$K$4:$K$14,"",0)</f>
        <v>0</v>
      </c>
      <c r="AQ199" s="79">
        <f>_xlfn.XLOOKUP($B199,'Partie 4'!$D$4:$D$14,'Partie 4'!$K$4:$K$14,"",0)</f>
        <v>0</v>
      </c>
      <c r="AR199" s="79">
        <f>_xlfn.XLOOKUP($B199,'Partie 4'!$E$4:$E$14,'Partie 4'!$K$4:$K$14,"",0)</f>
        <v>0</v>
      </c>
      <c r="AS199" s="79">
        <f>_xlfn.XLOOKUP($B199,'Partie 4'!$H$4:$H$14,'Partie 4'!$J$4:$J$14,"",0)</f>
        <v>0</v>
      </c>
      <c r="AT199" s="79">
        <f>_xlfn.XLOOKUP($B199,'Partie 4'!$I$4:$I$14,'Partie 4'!$J$4:$J$14,"",0)</f>
        <v>0</v>
      </c>
      <c r="AU199" s="79">
        <f t="shared" si="69"/>
        <v>0</v>
      </c>
      <c r="AV199" s="83">
        <f t="shared" si="70"/>
        <v>0</v>
      </c>
      <c r="AW199" s="83">
        <f t="shared" si="71"/>
        <v>0</v>
      </c>
      <c r="AX199" s="83">
        <f t="shared" si="72"/>
        <v>0</v>
      </c>
      <c r="AY199" s="84">
        <f t="shared" si="73"/>
        <v>0</v>
      </c>
      <c r="AZ199" s="79">
        <f t="shared" si="74"/>
        <v>0</v>
      </c>
      <c r="BA199" s="79">
        <f t="shared" si="75"/>
        <v>0</v>
      </c>
    </row>
    <row r="200" spans="2:53" ht="15.75" hidden="1" x14ac:dyDescent="0.2">
      <c r="B200" s="70" t="str">
        <f>IF(ISBLANK(Inscriptions!B196),"",Inscriptions!B196)</f>
        <v/>
      </c>
      <c r="C200" s="79">
        <f>_xlfn.XLOOKUP($B200,'Partie 1'!$D$4:$D$14,'Partie 1'!$J$4:$J$14,"",0)</f>
        <v>0</v>
      </c>
      <c r="D200" s="79">
        <f>_xlfn.XLOOKUP($B200,'Partie 1'!$E$4:$E$14,'Partie 1'!$J$4:$J$14,"",0)</f>
        <v>0</v>
      </c>
      <c r="E200" s="79">
        <f>_xlfn.XLOOKUP($B200,'Partie 1'!$H$4:$H$14,'Partie 1'!$K$4:$K$14,"",0)</f>
        <v>0</v>
      </c>
      <c r="F200" s="79">
        <f>_xlfn.XLOOKUP($B200,'Partie 1'!$I$4:$I$14,'Partie 1'!$K$4:$K$14,"",0)</f>
        <v>0</v>
      </c>
      <c r="G200" s="79">
        <f>_xlfn.XLOOKUP($B200,'Partie 1'!$D$4:$D$14,'Partie 1'!$K$4:$K$14,"",0)</f>
        <v>0</v>
      </c>
      <c r="H200" s="79">
        <f>_xlfn.XLOOKUP($B200,'Partie 1'!$E$4:$E$14,'Partie 1'!$K$4:$K$14,"",0)</f>
        <v>0</v>
      </c>
      <c r="I200" s="79">
        <f>_xlfn.XLOOKUP($B200,'Partie 1'!$H$4:$H$14,'Partie 1'!$J$4:$J$14,"",0)</f>
        <v>0</v>
      </c>
      <c r="J200" s="79">
        <f>_xlfn.XLOOKUP($B200,'Partie 1'!$I$4:$I$14,'Partie 1'!$J$4:$J$14,"",0)</f>
        <v>0</v>
      </c>
      <c r="K200" s="79">
        <f t="shared" si="57"/>
        <v>0</v>
      </c>
      <c r="L200" s="80">
        <f t="shared" si="58"/>
        <v>0</v>
      </c>
      <c r="M200" s="80">
        <f t="shared" si="59"/>
        <v>0</v>
      </c>
      <c r="N200" s="80">
        <f t="shared" si="60"/>
        <v>0</v>
      </c>
      <c r="O200" s="79">
        <f>_xlfn.XLOOKUP($B200,'Partie 2'!$D$4:$D$14,'Partie 2'!$J$4:$J$14,"",0)</f>
        <v>0</v>
      </c>
      <c r="P200" s="79">
        <f>_xlfn.XLOOKUP($B200,'Partie 2'!$E$4:$E$14,'Partie 2'!$J$4:$J$14,"",0)</f>
        <v>0</v>
      </c>
      <c r="Q200" s="79">
        <f>_xlfn.XLOOKUP($B200,'Partie 2'!$H$4:$H$14,'Partie 2'!$K$4:$K$14,"",0)</f>
        <v>0</v>
      </c>
      <c r="R200" s="79">
        <f>_xlfn.XLOOKUP($B200,'Partie 2'!$I$4:$I$14,'Partie 2'!$K$4:$K$14,"",0)</f>
        <v>0</v>
      </c>
      <c r="S200" s="79">
        <f>_xlfn.XLOOKUP($B200,'Partie 2'!$D$4:$D$14,'Partie 2'!$K$4:$K$14,"",0)</f>
        <v>0</v>
      </c>
      <c r="T200" s="79">
        <f>_xlfn.XLOOKUP($B200,'Partie 2'!$E$4:$E$14,'Partie 2'!$K$4:$K$14,"",0)</f>
        <v>0</v>
      </c>
      <c r="U200" s="79">
        <f>_xlfn.XLOOKUP($B200,'Partie 2'!$H$4:$H$14,'Partie 2'!$J$4:$J$14,"",0)</f>
        <v>0</v>
      </c>
      <c r="V200" s="79">
        <f>_xlfn.XLOOKUP($B200,'Partie 2'!$I$4:$I$14,'Partie 2'!$J$4:$J$14,"",0)</f>
        <v>0</v>
      </c>
      <c r="W200" s="79">
        <f t="shared" si="61"/>
        <v>0</v>
      </c>
      <c r="X200" s="81">
        <f t="shared" si="62"/>
        <v>0</v>
      </c>
      <c r="Y200" s="81">
        <f t="shared" si="63"/>
        <v>0</v>
      </c>
      <c r="Z200" s="81">
        <f t="shared" si="64"/>
        <v>0</v>
      </c>
      <c r="AA200" s="79">
        <f>_xlfn.XLOOKUP($B200,'Partie 3'!$D$4:$D$14,'Partie 3'!$J$4:$J$14,"",0)</f>
        <v>0</v>
      </c>
      <c r="AB200" s="79">
        <f>_xlfn.XLOOKUP($B200,'Partie 3'!$E$4:$E$14,'Partie 3'!$J$4:$J$14,"",0)</f>
        <v>0</v>
      </c>
      <c r="AC200" s="79">
        <f>_xlfn.XLOOKUP($B200,'Partie 3'!$H$4:$H$14,'Partie 3'!$K$4:$K$14,"",0)</f>
        <v>0</v>
      </c>
      <c r="AD200" s="79">
        <f>_xlfn.XLOOKUP($B200,'Partie 3'!$I$4:$I$14,'Partie 3'!$K$4:$K$14,"",0)</f>
        <v>0</v>
      </c>
      <c r="AE200" s="79">
        <f>_xlfn.XLOOKUP($B200,'Partie 3'!$D$4:$D$14,'Partie 3'!$K$4:$K$14,"",0)</f>
        <v>0</v>
      </c>
      <c r="AF200" s="79">
        <f>_xlfn.XLOOKUP($B200,'Partie 3'!$E$4:$E$14,'Partie 3'!$K$4:$K$14,"",0)</f>
        <v>0</v>
      </c>
      <c r="AG200" s="79">
        <f>_xlfn.XLOOKUP($B200,'Partie 3'!$H$4:$H$14,'Partie 3'!$J$4:$J$14,"",0)</f>
        <v>0</v>
      </c>
      <c r="AH200" s="79">
        <f>_xlfn.XLOOKUP($B200,'Partie 3'!$I$4:$I$14,'Partie 3'!$K$4:$K$14,"",0)</f>
        <v>0</v>
      </c>
      <c r="AI200" s="79">
        <f t="shared" si="65"/>
        <v>0</v>
      </c>
      <c r="AJ200" s="82">
        <f t="shared" si="66"/>
        <v>0</v>
      </c>
      <c r="AK200" s="82">
        <f t="shared" si="67"/>
        <v>0</v>
      </c>
      <c r="AL200" s="82">
        <f t="shared" si="68"/>
        <v>0</v>
      </c>
      <c r="AM200" s="79">
        <f>_xlfn.XLOOKUP($B200,'Partie 4'!$D$4:$D$14,'Partie 4'!$J$4:$J$14,"",0)</f>
        <v>0</v>
      </c>
      <c r="AN200" s="79">
        <f>_xlfn.XLOOKUP($B200,'Partie 4'!$E$4:$E$14,'Partie 4'!$J$4:$J$14,"",0)</f>
        <v>0</v>
      </c>
      <c r="AO200" s="79">
        <f>_xlfn.XLOOKUP($B200,'Partie 4'!$H$4:$H$14,'Partie 4'!$K$4:$K$14,"",0)</f>
        <v>0</v>
      </c>
      <c r="AP200" s="79">
        <f>_xlfn.XLOOKUP($B200,'Partie 4'!$I$4:$I$14,'Partie 4'!$K$4:$K$14,"",0)</f>
        <v>0</v>
      </c>
      <c r="AQ200" s="79">
        <f>_xlfn.XLOOKUP($B200,'Partie 4'!$D$4:$D$14,'Partie 4'!$K$4:$K$14,"",0)</f>
        <v>0</v>
      </c>
      <c r="AR200" s="79">
        <f>_xlfn.XLOOKUP($B200,'Partie 4'!$E$4:$E$14,'Partie 4'!$K$4:$K$14,"",0)</f>
        <v>0</v>
      </c>
      <c r="AS200" s="79">
        <f>_xlfn.XLOOKUP($B200,'Partie 4'!$H$4:$H$14,'Partie 4'!$J$4:$J$14,"",0)</f>
        <v>0</v>
      </c>
      <c r="AT200" s="79">
        <f>_xlfn.XLOOKUP($B200,'Partie 4'!$I$4:$I$14,'Partie 4'!$J$4:$J$14,"",0)</f>
        <v>0</v>
      </c>
      <c r="AU200" s="79">
        <f t="shared" si="69"/>
        <v>0</v>
      </c>
      <c r="AV200" s="83">
        <f t="shared" si="70"/>
        <v>0</v>
      </c>
      <c r="AW200" s="83">
        <f t="shared" si="71"/>
        <v>0</v>
      </c>
      <c r="AX200" s="83">
        <f t="shared" si="72"/>
        <v>0</v>
      </c>
      <c r="AY200" s="84">
        <f t="shared" si="73"/>
        <v>0</v>
      </c>
      <c r="AZ200" s="79">
        <f t="shared" si="74"/>
        <v>0</v>
      </c>
      <c r="BA200" s="79">
        <f t="shared" si="75"/>
        <v>0</v>
      </c>
    </row>
  </sheetData>
  <sheetProtection sheet="1" objects="1" scenarios="1" formatRows="0"/>
  <mergeCells count="8">
    <mergeCell ref="M5:N5"/>
    <mergeCell ref="AJ4:AL4"/>
    <mergeCell ref="AV4:AX4"/>
    <mergeCell ref="Y5:Z5"/>
    <mergeCell ref="AK5:AL5"/>
    <mergeCell ref="AW5:AX5"/>
    <mergeCell ref="L4:N4"/>
    <mergeCell ref="X4:Z4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7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A114C-F740-4DCC-8725-C25C3F6D8EDF}">
  <sheetPr codeName="Feuil9">
    <pageSetUpPr fitToPage="1"/>
  </sheetPr>
  <dimension ref="A1:G197"/>
  <sheetViews>
    <sheetView showGridLines="0" tabSelected="1" workbookViewId="0">
      <selection activeCell="B2" sqref="B2"/>
    </sheetView>
  </sheetViews>
  <sheetFormatPr baseColWidth="10" defaultColWidth="11.5703125" defaultRowHeight="12.75" x14ac:dyDescent="0.2"/>
  <cols>
    <col min="1" max="1" width="27.28515625" style="4" bestFit="1" customWidth="1"/>
    <col min="2" max="4" width="11.5703125" style="4"/>
    <col min="5" max="5" width="11.5703125" style="4" customWidth="1"/>
    <col min="6" max="16384" width="11.5703125" style="4"/>
  </cols>
  <sheetData>
    <row r="1" spans="1:7" ht="16.5" thickBot="1" x14ac:dyDescent="0.25">
      <c r="A1" s="139" t="s">
        <v>30</v>
      </c>
      <c r="B1" s="139"/>
      <c r="C1" s="139"/>
      <c r="D1" s="139"/>
      <c r="E1" s="139"/>
      <c r="F1" s="99"/>
      <c r="G1" s="92">
        <f ca="1">TODAY()</f>
        <v>44637</v>
      </c>
    </row>
    <row r="2" spans="1:7" s="61" customFormat="1" ht="26.25" thickBot="1" x14ac:dyDescent="0.25">
      <c r="A2" s="95" t="s">
        <v>28</v>
      </c>
      <c r="B2" s="96" t="s">
        <v>22</v>
      </c>
      <c r="C2" s="97" t="s">
        <v>31</v>
      </c>
      <c r="D2" s="97" t="s">
        <v>33</v>
      </c>
      <c r="E2" s="96" t="s">
        <v>29</v>
      </c>
      <c r="F2" s="98" t="s">
        <v>69</v>
      </c>
    </row>
    <row r="3" spans="1:7" x14ac:dyDescent="0.2">
      <c r="A3" s="103" t="str">
        <f>Résultats!B19</f>
        <v/>
      </c>
      <c r="B3" s="93">
        <f>Résultats!AZ19</f>
        <v>0</v>
      </c>
      <c r="C3" s="94">
        <f>Résultats!AY19</f>
        <v>0</v>
      </c>
      <c r="D3" s="94">
        <f>Résultats!BA19</f>
        <v>0</v>
      </c>
      <c r="E3" s="100">
        <f t="shared" ref="E3:E34" si="0">ROW()-2</f>
        <v>1</v>
      </c>
      <c r="F3" s="102">
        <v>5</v>
      </c>
    </row>
    <row r="4" spans="1:7" x14ac:dyDescent="0.2">
      <c r="A4" s="62" t="str">
        <f>Résultats!B12</f>
        <v/>
      </c>
      <c r="B4" s="63">
        <f>Résultats!AZ12</f>
        <v>0</v>
      </c>
      <c r="C4" s="64">
        <f>Résultats!AY12</f>
        <v>0</v>
      </c>
      <c r="D4" s="64">
        <f>Résultats!BA12</f>
        <v>0</v>
      </c>
      <c r="E4" s="65">
        <f t="shared" si="0"/>
        <v>2</v>
      </c>
      <c r="F4" s="101">
        <v>4</v>
      </c>
    </row>
    <row r="5" spans="1:7" x14ac:dyDescent="0.2">
      <c r="A5" s="62" t="str">
        <f>Résultats!B6</f>
        <v/>
      </c>
      <c r="B5" s="63">
        <f>Résultats!AZ6</f>
        <v>0</v>
      </c>
      <c r="C5" s="64">
        <f>Résultats!AY6</f>
        <v>0</v>
      </c>
      <c r="D5" s="64">
        <f>Résultats!BA6</f>
        <v>0</v>
      </c>
      <c r="E5" s="65">
        <f t="shared" si="0"/>
        <v>3</v>
      </c>
      <c r="F5" s="101">
        <v>3</v>
      </c>
    </row>
    <row r="6" spans="1:7" x14ac:dyDescent="0.2">
      <c r="A6" s="62" t="str">
        <f>Résultats!B7</f>
        <v/>
      </c>
      <c r="B6" s="63">
        <f>Résultats!AZ7</f>
        <v>0</v>
      </c>
      <c r="C6" s="64">
        <f>Résultats!AY7</f>
        <v>0</v>
      </c>
      <c r="D6" s="64">
        <f>Résultats!BA7</f>
        <v>0</v>
      </c>
      <c r="E6" s="65">
        <f t="shared" si="0"/>
        <v>4</v>
      </c>
      <c r="F6" s="101">
        <v>2</v>
      </c>
    </row>
    <row r="7" spans="1:7" ht="14.45" customHeight="1" x14ac:dyDescent="0.2">
      <c r="A7" s="62" t="str">
        <f>Résultats!B11</f>
        <v/>
      </c>
      <c r="B7" s="63">
        <f>Résultats!AZ11</f>
        <v>0</v>
      </c>
      <c r="C7" s="64">
        <f>Résultats!AY11</f>
        <v>0</v>
      </c>
      <c r="D7" s="64">
        <f>Résultats!BA11</f>
        <v>0</v>
      </c>
      <c r="E7" s="65">
        <f t="shared" si="0"/>
        <v>5</v>
      </c>
      <c r="F7" s="101">
        <v>1</v>
      </c>
    </row>
    <row r="8" spans="1:7" x14ac:dyDescent="0.2">
      <c r="A8" s="62" t="str">
        <f>Résultats!B16</f>
        <v/>
      </c>
      <c r="B8" s="63">
        <f>Résultats!AZ16</f>
        <v>0</v>
      </c>
      <c r="C8" s="64">
        <f>Résultats!AY16</f>
        <v>0</v>
      </c>
      <c r="D8" s="64">
        <f>Résultats!BA16</f>
        <v>0</v>
      </c>
      <c r="E8" s="65">
        <f t="shared" si="0"/>
        <v>6</v>
      </c>
      <c r="F8" s="101">
        <v>1</v>
      </c>
    </row>
    <row r="9" spans="1:7" ht="13.15" customHeight="1" x14ac:dyDescent="0.2">
      <c r="A9" s="62" t="str">
        <f>Résultats!B20</f>
        <v/>
      </c>
      <c r="B9" s="63">
        <f>Résultats!AZ20</f>
        <v>0</v>
      </c>
      <c r="C9" s="64">
        <f>Résultats!AY20</f>
        <v>0</v>
      </c>
      <c r="D9" s="64">
        <f>Résultats!BA20</f>
        <v>0</v>
      </c>
      <c r="E9" s="65">
        <f t="shared" si="0"/>
        <v>7</v>
      </c>
      <c r="F9" s="101">
        <v>1</v>
      </c>
    </row>
    <row r="10" spans="1:7" ht="13.15" customHeight="1" x14ac:dyDescent="0.2">
      <c r="A10" s="62" t="str">
        <f>Résultats!B22</f>
        <v/>
      </c>
      <c r="B10" s="63">
        <f>Résultats!AZ22</f>
        <v>0</v>
      </c>
      <c r="C10" s="64">
        <f>Résultats!AY22</f>
        <v>0</v>
      </c>
      <c r="D10" s="64">
        <f>Résultats!BA22</f>
        <v>0</v>
      </c>
      <c r="E10" s="65">
        <f t="shared" si="0"/>
        <v>8</v>
      </c>
      <c r="F10" s="101">
        <v>1</v>
      </c>
    </row>
    <row r="11" spans="1:7" ht="13.15" customHeight="1" x14ac:dyDescent="0.2">
      <c r="A11" s="62" t="str">
        <f>Résultats!B13</f>
        <v/>
      </c>
      <c r="B11" s="63">
        <f>Résultats!AZ13</f>
        <v>0</v>
      </c>
      <c r="C11" s="64">
        <f>Résultats!AY13</f>
        <v>0</v>
      </c>
      <c r="D11" s="64">
        <f>Résultats!BA13</f>
        <v>0</v>
      </c>
      <c r="E11" s="65">
        <f t="shared" si="0"/>
        <v>9</v>
      </c>
      <c r="F11" s="101">
        <v>1</v>
      </c>
    </row>
    <row r="12" spans="1:7" ht="13.15" customHeight="1" x14ac:dyDescent="0.2">
      <c r="A12" s="62" t="str">
        <f>Résultats!B23</f>
        <v/>
      </c>
      <c r="B12" s="63">
        <f>Résultats!AZ23</f>
        <v>0</v>
      </c>
      <c r="C12" s="64">
        <f>Résultats!AY23</f>
        <v>0</v>
      </c>
      <c r="D12" s="64">
        <f>Résultats!BA23</f>
        <v>0</v>
      </c>
      <c r="E12" s="65">
        <f t="shared" si="0"/>
        <v>10</v>
      </c>
      <c r="F12" s="101">
        <v>1</v>
      </c>
    </row>
    <row r="13" spans="1:7" ht="13.15" customHeight="1" x14ac:dyDescent="0.2">
      <c r="A13" s="62" t="str">
        <f>Résultats!B10</f>
        <v/>
      </c>
      <c r="B13" s="63">
        <f>Résultats!AZ10</f>
        <v>0</v>
      </c>
      <c r="C13" s="64">
        <f>Résultats!AY10</f>
        <v>0</v>
      </c>
      <c r="D13" s="64">
        <f>Résultats!BA10</f>
        <v>0</v>
      </c>
      <c r="E13" s="65">
        <f t="shared" si="0"/>
        <v>11</v>
      </c>
      <c r="F13" s="101">
        <v>1</v>
      </c>
    </row>
    <row r="14" spans="1:7" ht="13.15" customHeight="1" x14ac:dyDescent="0.2">
      <c r="A14" s="62" t="str">
        <f>Résultats!B21</f>
        <v/>
      </c>
      <c r="B14" s="63">
        <f>Résultats!AZ21</f>
        <v>0</v>
      </c>
      <c r="C14" s="64">
        <f>Résultats!AY21</f>
        <v>0</v>
      </c>
      <c r="D14" s="64">
        <f>Résultats!BA21</f>
        <v>0</v>
      </c>
      <c r="E14" s="65">
        <f t="shared" si="0"/>
        <v>12</v>
      </c>
      <c r="F14" s="101">
        <v>1</v>
      </c>
    </row>
    <row r="15" spans="1:7" x14ac:dyDescent="0.2">
      <c r="A15" s="62" t="str">
        <f>Résultats!B18</f>
        <v/>
      </c>
      <c r="B15" s="63">
        <f>Résultats!AZ18</f>
        <v>0</v>
      </c>
      <c r="C15" s="64">
        <f>Résultats!AY18</f>
        <v>0</v>
      </c>
      <c r="D15" s="64">
        <f>Résultats!BA18</f>
        <v>0</v>
      </c>
      <c r="E15" s="65">
        <f t="shared" si="0"/>
        <v>13</v>
      </c>
      <c r="F15" s="101">
        <v>1</v>
      </c>
    </row>
    <row r="16" spans="1:7" x14ac:dyDescent="0.2">
      <c r="A16" s="62" t="str">
        <f>Résultats!B8</f>
        <v/>
      </c>
      <c r="B16" s="63">
        <f>Résultats!AZ8</f>
        <v>0</v>
      </c>
      <c r="C16" s="64">
        <f>Résultats!AY8</f>
        <v>0</v>
      </c>
      <c r="D16" s="64">
        <f>Résultats!BA8</f>
        <v>0</v>
      </c>
      <c r="E16" s="65">
        <f t="shared" si="0"/>
        <v>14</v>
      </c>
      <c r="F16" s="101">
        <v>1</v>
      </c>
    </row>
    <row r="17" spans="1:6" x14ac:dyDescent="0.2">
      <c r="A17" s="62" t="str">
        <f>Résultats!B9</f>
        <v/>
      </c>
      <c r="B17" s="63">
        <f>Résultats!AZ9</f>
        <v>0</v>
      </c>
      <c r="C17" s="64">
        <f>Résultats!AY9</f>
        <v>0</v>
      </c>
      <c r="D17" s="64">
        <f>Résultats!BA9</f>
        <v>0</v>
      </c>
      <c r="E17" s="65">
        <f t="shared" si="0"/>
        <v>15</v>
      </c>
      <c r="F17" s="101">
        <v>1</v>
      </c>
    </row>
    <row r="18" spans="1:6" x14ac:dyDescent="0.2">
      <c r="A18" s="62" t="str">
        <f>Résultats!B14</f>
        <v/>
      </c>
      <c r="B18" s="63">
        <f>Résultats!AZ14</f>
        <v>0</v>
      </c>
      <c r="C18" s="64">
        <f>Résultats!AY14</f>
        <v>0</v>
      </c>
      <c r="D18" s="64">
        <f>Résultats!BA14</f>
        <v>0</v>
      </c>
      <c r="E18" s="65">
        <f t="shared" si="0"/>
        <v>16</v>
      </c>
      <c r="F18" s="101">
        <v>1</v>
      </c>
    </row>
    <row r="19" spans="1:6" x14ac:dyDescent="0.2">
      <c r="A19" s="62" t="str">
        <f>Résultats!B15</f>
        <v/>
      </c>
      <c r="B19" s="63">
        <f>Résultats!AZ15</f>
        <v>0</v>
      </c>
      <c r="C19" s="64">
        <f>Résultats!AY15</f>
        <v>0</v>
      </c>
      <c r="D19" s="64">
        <f>Résultats!BA15</f>
        <v>0</v>
      </c>
      <c r="E19" s="65">
        <f t="shared" si="0"/>
        <v>17</v>
      </c>
      <c r="F19" s="101">
        <v>1</v>
      </c>
    </row>
    <row r="20" spans="1:6" x14ac:dyDescent="0.2">
      <c r="A20" s="62" t="str">
        <f>Résultats!B17</f>
        <v/>
      </c>
      <c r="B20" s="63">
        <f>Résultats!AZ17</f>
        <v>0</v>
      </c>
      <c r="C20" s="64">
        <f>Résultats!AY17</f>
        <v>0</v>
      </c>
      <c r="D20" s="64">
        <f>Résultats!BA17</f>
        <v>0</v>
      </c>
      <c r="E20" s="65">
        <f t="shared" si="0"/>
        <v>18</v>
      </c>
      <c r="F20" s="101">
        <v>1</v>
      </c>
    </row>
    <row r="21" spans="1:6" x14ac:dyDescent="0.2">
      <c r="A21" s="62" t="str">
        <f>Résultats!B50</f>
        <v/>
      </c>
      <c r="B21" s="63">
        <f>Résultats!AZ50</f>
        <v>0</v>
      </c>
      <c r="C21" s="64">
        <f>Résultats!AY50</f>
        <v>0</v>
      </c>
      <c r="D21" s="64">
        <f>Résultats!BA50</f>
        <v>0</v>
      </c>
      <c r="E21" s="65">
        <f t="shared" si="0"/>
        <v>19</v>
      </c>
      <c r="F21" s="101">
        <v>1</v>
      </c>
    </row>
    <row r="22" spans="1:6" x14ac:dyDescent="0.2">
      <c r="A22" s="62" t="str">
        <f>Résultats!B58</f>
        <v/>
      </c>
      <c r="B22" s="63">
        <f>Résultats!AZ58</f>
        <v>0</v>
      </c>
      <c r="C22" s="64">
        <f>Résultats!AY58</f>
        <v>0</v>
      </c>
      <c r="D22" s="64">
        <f>Résultats!BA58</f>
        <v>0</v>
      </c>
      <c r="E22" s="65">
        <f t="shared" si="0"/>
        <v>20</v>
      </c>
      <c r="F22" s="101">
        <v>1</v>
      </c>
    </row>
    <row r="23" spans="1:6" x14ac:dyDescent="0.2">
      <c r="A23" s="62" t="str">
        <f>Résultats!B67</f>
        <v/>
      </c>
      <c r="B23" s="63">
        <f>Résultats!AZ67</f>
        <v>0</v>
      </c>
      <c r="C23" s="64">
        <f>Résultats!AY67</f>
        <v>0</v>
      </c>
      <c r="D23" s="64">
        <f>Résultats!BA67</f>
        <v>0</v>
      </c>
      <c r="E23" s="65">
        <f t="shared" si="0"/>
        <v>21</v>
      </c>
      <c r="F23" s="101">
        <v>1</v>
      </c>
    </row>
    <row r="24" spans="1:6" x14ac:dyDescent="0.2">
      <c r="A24" s="62" t="str">
        <f>Résultats!B27</f>
        <v/>
      </c>
      <c r="B24" s="63">
        <f>Résultats!AZ27</f>
        <v>0</v>
      </c>
      <c r="C24" s="64">
        <f>Résultats!AY27</f>
        <v>0</v>
      </c>
      <c r="D24" s="64">
        <f>Résultats!BA27</f>
        <v>0</v>
      </c>
      <c r="E24" s="65">
        <f t="shared" si="0"/>
        <v>22</v>
      </c>
      <c r="F24" s="101">
        <v>1</v>
      </c>
    </row>
    <row r="25" spans="1:6" x14ac:dyDescent="0.2">
      <c r="A25" s="62" t="str">
        <f>Résultats!B51</f>
        <v/>
      </c>
      <c r="B25" s="63">
        <f>Résultats!AZ51</f>
        <v>0</v>
      </c>
      <c r="C25" s="64">
        <f>Résultats!AY51</f>
        <v>0</v>
      </c>
      <c r="D25" s="64">
        <f>Résultats!BA51</f>
        <v>0</v>
      </c>
      <c r="E25" s="65">
        <f t="shared" si="0"/>
        <v>23</v>
      </c>
      <c r="F25" s="101">
        <v>1</v>
      </c>
    </row>
    <row r="26" spans="1:6" x14ac:dyDescent="0.2">
      <c r="A26" s="62" t="str">
        <f>Résultats!B56</f>
        <v/>
      </c>
      <c r="B26" s="63">
        <f>Résultats!AZ56</f>
        <v>0</v>
      </c>
      <c r="C26" s="64">
        <f>Résultats!AY56</f>
        <v>0</v>
      </c>
      <c r="D26" s="64">
        <f>Résultats!BA56</f>
        <v>0</v>
      </c>
      <c r="E26" s="65">
        <f t="shared" si="0"/>
        <v>24</v>
      </c>
      <c r="F26" s="101">
        <v>1</v>
      </c>
    </row>
    <row r="27" spans="1:6" x14ac:dyDescent="0.2">
      <c r="A27" s="62" t="str">
        <f>Résultats!B35</f>
        <v/>
      </c>
      <c r="B27" s="63">
        <f>Résultats!AZ35</f>
        <v>0</v>
      </c>
      <c r="C27" s="64">
        <f>Résultats!AY35</f>
        <v>0</v>
      </c>
      <c r="D27" s="64">
        <f>Résultats!BA35</f>
        <v>0</v>
      </c>
      <c r="E27" s="65">
        <f t="shared" si="0"/>
        <v>25</v>
      </c>
      <c r="F27" s="101">
        <v>1</v>
      </c>
    </row>
    <row r="28" spans="1:6" x14ac:dyDescent="0.2">
      <c r="A28" s="62" t="str">
        <f>Résultats!B64</f>
        <v/>
      </c>
      <c r="B28" s="63">
        <f>Résultats!AZ64</f>
        <v>0</v>
      </c>
      <c r="C28" s="64">
        <f>Résultats!AY64</f>
        <v>0</v>
      </c>
      <c r="D28" s="64">
        <f>Résultats!BA64</f>
        <v>0</v>
      </c>
      <c r="E28" s="65">
        <f t="shared" si="0"/>
        <v>26</v>
      </c>
      <c r="F28" s="101">
        <v>1</v>
      </c>
    </row>
    <row r="29" spans="1:6" x14ac:dyDescent="0.2">
      <c r="A29" s="62" t="str">
        <f>Résultats!B57</f>
        <v/>
      </c>
      <c r="B29" s="63">
        <f>Résultats!AZ57</f>
        <v>0</v>
      </c>
      <c r="C29" s="64">
        <f>Résultats!AY57</f>
        <v>0</v>
      </c>
      <c r="D29" s="64">
        <f>Résultats!BA57</f>
        <v>0</v>
      </c>
      <c r="E29" s="65">
        <f t="shared" si="0"/>
        <v>27</v>
      </c>
      <c r="F29" s="101">
        <v>1</v>
      </c>
    </row>
    <row r="30" spans="1:6" x14ac:dyDescent="0.2">
      <c r="A30" s="62" t="str">
        <f>Résultats!B65</f>
        <v/>
      </c>
      <c r="B30" s="63">
        <f>Résultats!AZ65</f>
        <v>0</v>
      </c>
      <c r="C30" s="64">
        <f>Résultats!AY65</f>
        <v>0</v>
      </c>
      <c r="D30" s="64">
        <f>Résultats!BA65</f>
        <v>0</v>
      </c>
      <c r="E30" s="65">
        <f t="shared" si="0"/>
        <v>28</v>
      </c>
      <c r="F30" s="101">
        <v>1</v>
      </c>
    </row>
    <row r="31" spans="1:6" x14ac:dyDescent="0.2">
      <c r="A31" s="62" t="str">
        <f>Résultats!B48</f>
        <v/>
      </c>
      <c r="B31" s="63">
        <f>Résultats!AZ48</f>
        <v>0</v>
      </c>
      <c r="C31" s="64">
        <f>Résultats!AY48</f>
        <v>0</v>
      </c>
      <c r="D31" s="64">
        <f>Résultats!BA48</f>
        <v>0</v>
      </c>
      <c r="E31" s="65">
        <f t="shared" si="0"/>
        <v>29</v>
      </c>
      <c r="F31" s="101">
        <v>1</v>
      </c>
    </row>
    <row r="32" spans="1:6" x14ac:dyDescent="0.2">
      <c r="A32" s="62" t="str">
        <f>Résultats!B45</f>
        <v/>
      </c>
      <c r="B32" s="63">
        <f>Résultats!AZ45</f>
        <v>0</v>
      </c>
      <c r="C32" s="64">
        <f>Résultats!AY45</f>
        <v>0</v>
      </c>
      <c r="D32" s="64">
        <f>Résultats!BA45</f>
        <v>0</v>
      </c>
      <c r="E32" s="65">
        <f t="shared" si="0"/>
        <v>30</v>
      </c>
      <c r="F32" s="101">
        <v>1</v>
      </c>
    </row>
    <row r="33" spans="1:6" x14ac:dyDescent="0.2">
      <c r="A33" s="62" t="str">
        <f>Résultats!B43</f>
        <v/>
      </c>
      <c r="B33" s="63">
        <f>Résultats!AZ43</f>
        <v>0</v>
      </c>
      <c r="C33" s="64">
        <f>Résultats!AY43</f>
        <v>0</v>
      </c>
      <c r="D33" s="64">
        <f>Résultats!BA43</f>
        <v>0</v>
      </c>
      <c r="E33" s="65">
        <f t="shared" si="0"/>
        <v>31</v>
      </c>
      <c r="F33" s="101">
        <v>1</v>
      </c>
    </row>
    <row r="34" spans="1:6" x14ac:dyDescent="0.2">
      <c r="A34" s="62" t="str">
        <f>Résultats!B31</f>
        <v/>
      </c>
      <c r="B34" s="63">
        <f>Résultats!AZ31</f>
        <v>0</v>
      </c>
      <c r="C34" s="64">
        <f>Résultats!AY31</f>
        <v>0</v>
      </c>
      <c r="D34" s="64">
        <f>Résultats!BA31</f>
        <v>0</v>
      </c>
      <c r="E34" s="65">
        <f t="shared" si="0"/>
        <v>32</v>
      </c>
      <c r="F34" s="101">
        <v>1</v>
      </c>
    </row>
    <row r="35" spans="1:6" x14ac:dyDescent="0.2">
      <c r="A35" s="62" t="str">
        <f>Résultats!B24</f>
        <v/>
      </c>
      <c r="B35" s="63">
        <f>Résultats!AZ24</f>
        <v>0</v>
      </c>
      <c r="C35" s="64">
        <f>Résultats!AY24</f>
        <v>0</v>
      </c>
      <c r="D35" s="64">
        <f>Résultats!BA24</f>
        <v>0</v>
      </c>
      <c r="E35" s="65">
        <f t="shared" ref="E35:E66" si="1">ROW()-2</f>
        <v>33</v>
      </c>
      <c r="F35" s="101">
        <v>1</v>
      </c>
    </row>
    <row r="36" spans="1:6" x14ac:dyDescent="0.2">
      <c r="A36" s="62" t="str">
        <f>Résultats!B55</f>
        <v/>
      </c>
      <c r="B36" s="63">
        <f>Résultats!AZ55</f>
        <v>0</v>
      </c>
      <c r="C36" s="64">
        <f>Résultats!AY55</f>
        <v>0</v>
      </c>
      <c r="D36" s="64">
        <f>Résultats!BA55</f>
        <v>0</v>
      </c>
      <c r="E36" s="65">
        <f t="shared" si="1"/>
        <v>34</v>
      </c>
      <c r="F36" s="101">
        <v>1</v>
      </c>
    </row>
    <row r="37" spans="1:6" x14ac:dyDescent="0.2">
      <c r="A37" s="62" t="str">
        <f>Résultats!B28</f>
        <v/>
      </c>
      <c r="B37" s="63">
        <f>Résultats!AZ28</f>
        <v>0</v>
      </c>
      <c r="C37" s="64">
        <f>Résultats!AY28</f>
        <v>0</v>
      </c>
      <c r="D37" s="64">
        <f>Résultats!BA28</f>
        <v>0</v>
      </c>
      <c r="E37" s="65">
        <f t="shared" si="1"/>
        <v>35</v>
      </c>
      <c r="F37" s="101">
        <v>1</v>
      </c>
    </row>
    <row r="38" spans="1:6" x14ac:dyDescent="0.2">
      <c r="A38" s="62" t="str">
        <f>Résultats!B61</f>
        <v/>
      </c>
      <c r="B38" s="63">
        <f>Résultats!AZ61</f>
        <v>0</v>
      </c>
      <c r="C38" s="64">
        <f>Résultats!AY61</f>
        <v>0</v>
      </c>
      <c r="D38" s="64">
        <f>Résultats!BA61</f>
        <v>0</v>
      </c>
      <c r="E38" s="65">
        <f t="shared" si="1"/>
        <v>36</v>
      </c>
      <c r="F38" s="101">
        <v>1</v>
      </c>
    </row>
    <row r="39" spans="1:6" x14ac:dyDescent="0.2">
      <c r="A39" s="62" t="str">
        <f>Résultats!B54</f>
        <v/>
      </c>
      <c r="B39" s="63">
        <f>Résultats!AZ54</f>
        <v>0</v>
      </c>
      <c r="C39" s="64">
        <f>Résultats!AY54</f>
        <v>0</v>
      </c>
      <c r="D39" s="64">
        <f>Résultats!BA54</f>
        <v>0</v>
      </c>
      <c r="E39" s="65">
        <f t="shared" si="1"/>
        <v>37</v>
      </c>
      <c r="F39" s="101">
        <v>1</v>
      </c>
    </row>
    <row r="40" spans="1:6" x14ac:dyDescent="0.2">
      <c r="A40" s="62" t="str">
        <f>Résultats!B37</f>
        <v/>
      </c>
      <c r="B40" s="63">
        <f>Résultats!AZ37</f>
        <v>0</v>
      </c>
      <c r="C40" s="64">
        <f>Résultats!AY37</f>
        <v>0</v>
      </c>
      <c r="D40" s="64">
        <f>Résultats!BA37</f>
        <v>0</v>
      </c>
      <c r="E40" s="65">
        <f t="shared" si="1"/>
        <v>38</v>
      </c>
      <c r="F40" s="101">
        <v>1</v>
      </c>
    </row>
    <row r="41" spans="1:6" x14ac:dyDescent="0.2">
      <c r="A41" s="62" t="str">
        <f>Résultats!B41</f>
        <v/>
      </c>
      <c r="B41" s="63">
        <f>Résultats!AZ41</f>
        <v>0</v>
      </c>
      <c r="C41" s="64">
        <f>Résultats!AY41</f>
        <v>0</v>
      </c>
      <c r="D41" s="64">
        <f>Résultats!BA41</f>
        <v>0</v>
      </c>
      <c r="E41" s="65">
        <f t="shared" si="1"/>
        <v>39</v>
      </c>
      <c r="F41" s="101">
        <v>1</v>
      </c>
    </row>
    <row r="42" spans="1:6" x14ac:dyDescent="0.2">
      <c r="A42" s="62" t="str">
        <f>Résultats!B34</f>
        <v/>
      </c>
      <c r="B42" s="63">
        <f>Résultats!AZ34</f>
        <v>0</v>
      </c>
      <c r="C42" s="64">
        <f>Résultats!AY34</f>
        <v>0</v>
      </c>
      <c r="D42" s="64">
        <f>Résultats!BA34</f>
        <v>0</v>
      </c>
      <c r="E42" s="65">
        <f t="shared" si="1"/>
        <v>40</v>
      </c>
      <c r="F42" s="101">
        <v>1</v>
      </c>
    </row>
    <row r="43" spans="1:6" x14ac:dyDescent="0.2">
      <c r="A43" s="62" t="str">
        <f>Résultats!B38</f>
        <v/>
      </c>
      <c r="B43" s="63">
        <f>Résultats!AZ38</f>
        <v>0</v>
      </c>
      <c r="C43" s="64">
        <f>Résultats!AY38</f>
        <v>0</v>
      </c>
      <c r="D43" s="64">
        <f>Résultats!BA38</f>
        <v>0</v>
      </c>
      <c r="E43" s="65">
        <f t="shared" si="1"/>
        <v>41</v>
      </c>
      <c r="F43" s="101">
        <v>1</v>
      </c>
    </row>
    <row r="44" spans="1:6" x14ac:dyDescent="0.2">
      <c r="A44" s="62" t="str">
        <f>Résultats!B44</f>
        <v/>
      </c>
      <c r="B44" s="63">
        <f>Résultats!AZ44</f>
        <v>0</v>
      </c>
      <c r="C44" s="64">
        <f>Résultats!AY44</f>
        <v>0</v>
      </c>
      <c r="D44" s="64">
        <f>Résultats!BA44</f>
        <v>0</v>
      </c>
      <c r="E44" s="65">
        <f t="shared" si="1"/>
        <v>42</v>
      </c>
      <c r="F44" s="101">
        <v>1</v>
      </c>
    </row>
    <row r="45" spans="1:6" x14ac:dyDescent="0.2">
      <c r="A45" s="62" t="str">
        <f>Résultats!B53</f>
        <v/>
      </c>
      <c r="B45" s="63">
        <f>Résultats!AZ53</f>
        <v>0</v>
      </c>
      <c r="C45" s="64">
        <f>Résultats!AY53</f>
        <v>0</v>
      </c>
      <c r="D45" s="64">
        <f>Résultats!BA53</f>
        <v>0</v>
      </c>
      <c r="E45" s="65">
        <f t="shared" si="1"/>
        <v>43</v>
      </c>
      <c r="F45" s="101">
        <v>1</v>
      </c>
    </row>
    <row r="46" spans="1:6" x14ac:dyDescent="0.2">
      <c r="A46" s="62" t="str">
        <f>Résultats!B63</f>
        <v/>
      </c>
      <c r="B46" s="63">
        <f>Résultats!AZ63</f>
        <v>0</v>
      </c>
      <c r="C46" s="64">
        <f>Résultats!AY63</f>
        <v>0</v>
      </c>
      <c r="D46" s="64">
        <f>Résultats!BA63</f>
        <v>0</v>
      </c>
      <c r="E46" s="65">
        <f t="shared" si="1"/>
        <v>44</v>
      </c>
      <c r="F46" s="101">
        <v>1</v>
      </c>
    </row>
    <row r="47" spans="1:6" x14ac:dyDescent="0.2">
      <c r="A47" s="62" t="str">
        <f>Résultats!B42</f>
        <v/>
      </c>
      <c r="B47" s="63">
        <f>Résultats!AZ42</f>
        <v>0</v>
      </c>
      <c r="C47" s="64">
        <f>Résultats!AY42</f>
        <v>0</v>
      </c>
      <c r="D47" s="64">
        <f>Résultats!BA42</f>
        <v>0</v>
      </c>
      <c r="E47" s="65">
        <f t="shared" si="1"/>
        <v>45</v>
      </c>
      <c r="F47" s="101">
        <v>1</v>
      </c>
    </row>
    <row r="48" spans="1:6" x14ac:dyDescent="0.2">
      <c r="A48" s="62" t="str">
        <f>Résultats!B25</f>
        <v/>
      </c>
      <c r="B48" s="63">
        <f>Résultats!AZ25</f>
        <v>0</v>
      </c>
      <c r="C48" s="64">
        <f>Résultats!AY25</f>
        <v>0</v>
      </c>
      <c r="D48" s="64">
        <f>Résultats!BA25</f>
        <v>0</v>
      </c>
      <c r="E48" s="65">
        <f t="shared" si="1"/>
        <v>46</v>
      </c>
      <c r="F48" s="101">
        <v>1</v>
      </c>
    </row>
    <row r="49" spans="1:6" x14ac:dyDescent="0.2">
      <c r="A49" s="62" t="str">
        <f>Résultats!B49</f>
        <v/>
      </c>
      <c r="B49" s="63">
        <f>Résultats!AZ49</f>
        <v>0</v>
      </c>
      <c r="C49" s="64">
        <f>Résultats!AY49</f>
        <v>0</v>
      </c>
      <c r="D49" s="64">
        <f>Résultats!BA49</f>
        <v>0</v>
      </c>
      <c r="E49" s="65">
        <f t="shared" si="1"/>
        <v>47</v>
      </c>
      <c r="F49" s="101">
        <v>1</v>
      </c>
    </row>
    <row r="50" spans="1:6" x14ac:dyDescent="0.2">
      <c r="A50" s="62" t="str">
        <f>Résultats!B52</f>
        <v/>
      </c>
      <c r="B50" s="63">
        <f>Résultats!AZ52</f>
        <v>0</v>
      </c>
      <c r="C50" s="64">
        <f>Résultats!AY52</f>
        <v>0</v>
      </c>
      <c r="D50" s="64">
        <f>Résultats!BA52</f>
        <v>0</v>
      </c>
      <c r="E50" s="65">
        <f t="shared" si="1"/>
        <v>48</v>
      </c>
      <c r="F50" s="101">
        <v>1</v>
      </c>
    </row>
    <row r="51" spans="1:6" x14ac:dyDescent="0.2">
      <c r="A51" s="62" t="str">
        <f>Résultats!B40</f>
        <v/>
      </c>
      <c r="B51" s="63">
        <f>Résultats!AZ40</f>
        <v>0</v>
      </c>
      <c r="C51" s="64">
        <f>Résultats!AY40</f>
        <v>0</v>
      </c>
      <c r="D51" s="64">
        <f>Résultats!BA40</f>
        <v>0</v>
      </c>
      <c r="E51" s="65">
        <f t="shared" si="1"/>
        <v>49</v>
      </c>
      <c r="F51" s="101">
        <v>1</v>
      </c>
    </row>
    <row r="52" spans="1:6" x14ac:dyDescent="0.2">
      <c r="A52" s="62" t="str">
        <f>Résultats!B26</f>
        <v/>
      </c>
      <c r="B52" s="63">
        <f>Résultats!AZ26</f>
        <v>0</v>
      </c>
      <c r="C52" s="64">
        <f>Résultats!AY26</f>
        <v>0</v>
      </c>
      <c r="D52" s="64">
        <f>Résultats!BA26</f>
        <v>0</v>
      </c>
      <c r="E52" s="65">
        <f t="shared" si="1"/>
        <v>50</v>
      </c>
      <c r="F52" s="101">
        <v>1</v>
      </c>
    </row>
    <row r="53" spans="1:6" x14ac:dyDescent="0.2">
      <c r="A53" s="62" t="str">
        <f>Résultats!B30</f>
        <v/>
      </c>
      <c r="B53" s="63">
        <f>Résultats!AZ30</f>
        <v>0</v>
      </c>
      <c r="C53" s="64">
        <f>Résultats!AY30</f>
        <v>0</v>
      </c>
      <c r="D53" s="64">
        <f>Résultats!BA30</f>
        <v>0</v>
      </c>
      <c r="E53" s="65">
        <f t="shared" si="1"/>
        <v>51</v>
      </c>
      <c r="F53" s="101">
        <v>1</v>
      </c>
    </row>
    <row r="54" spans="1:6" x14ac:dyDescent="0.2">
      <c r="A54" s="62" t="str">
        <f>Résultats!B66</f>
        <v/>
      </c>
      <c r="B54" s="63">
        <f>Résultats!AZ66</f>
        <v>0</v>
      </c>
      <c r="C54" s="64">
        <f>Résultats!AY66</f>
        <v>0</v>
      </c>
      <c r="D54" s="64">
        <f>Résultats!BA66</f>
        <v>0</v>
      </c>
      <c r="E54" s="65">
        <f t="shared" si="1"/>
        <v>52</v>
      </c>
      <c r="F54" s="101">
        <v>1</v>
      </c>
    </row>
    <row r="55" spans="1:6" x14ac:dyDescent="0.2">
      <c r="A55" s="62" t="str">
        <f>Résultats!B32</f>
        <v/>
      </c>
      <c r="B55" s="63">
        <f>Résultats!AZ32</f>
        <v>0</v>
      </c>
      <c r="C55" s="64">
        <f>Résultats!AY32</f>
        <v>0</v>
      </c>
      <c r="D55" s="64">
        <f>Résultats!BA32</f>
        <v>0</v>
      </c>
      <c r="E55" s="65">
        <f t="shared" si="1"/>
        <v>53</v>
      </c>
      <c r="F55" s="101">
        <v>1</v>
      </c>
    </row>
    <row r="56" spans="1:6" x14ac:dyDescent="0.2">
      <c r="A56" s="62" t="str">
        <f>Résultats!B36</f>
        <v/>
      </c>
      <c r="B56" s="63">
        <f>Résultats!AZ36</f>
        <v>0</v>
      </c>
      <c r="C56" s="64">
        <f>Résultats!AY36</f>
        <v>0</v>
      </c>
      <c r="D56" s="64">
        <f>Résultats!BA36</f>
        <v>0</v>
      </c>
      <c r="E56" s="65">
        <f t="shared" si="1"/>
        <v>54</v>
      </c>
      <c r="F56" s="101">
        <v>1</v>
      </c>
    </row>
    <row r="57" spans="1:6" x14ac:dyDescent="0.2">
      <c r="A57" s="62" t="str">
        <f>Résultats!B60</f>
        <v/>
      </c>
      <c r="B57" s="63">
        <f>Résultats!AZ60</f>
        <v>0</v>
      </c>
      <c r="C57" s="64">
        <f>Résultats!AY60</f>
        <v>0</v>
      </c>
      <c r="D57" s="64">
        <f>Résultats!BA60</f>
        <v>0</v>
      </c>
      <c r="E57" s="65">
        <f t="shared" si="1"/>
        <v>55</v>
      </c>
      <c r="F57" s="101">
        <v>1</v>
      </c>
    </row>
    <row r="58" spans="1:6" x14ac:dyDescent="0.2">
      <c r="A58" s="62" t="str">
        <f>Résultats!B62</f>
        <v/>
      </c>
      <c r="B58" s="63">
        <f>Résultats!AZ62</f>
        <v>0</v>
      </c>
      <c r="C58" s="64">
        <f>Résultats!AY62</f>
        <v>0</v>
      </c>
      <c r="D58" s="64">
        <f>Résultats!BA62</f>
        <v>0</v>
      </c>
      <c r="E58" s="65">
        <f t="shared" si="1"/>
        <v>56</v>
      </c>
      <c r="F58" s="101">
        <v>1</v>
      </c>
    </row>
    <row r="59" spans="1:6" x14ac:dyDescent="0.2">
      <c r="A59" s="62" t="str">
        <f>Résultats!B46</f>
        <v/>
      </c>
      <c r="B59" s="63">
        <f>Résultats!AZ46</f>
        <v>0</v>
      </c>
      <c r="C59" s="64">
        <f>Résultats!AY46</f>
        <v>0</v>
      </c>
      <c r="D59" s="64">
        <f>Résultats!BA46</f>
        <v>0</v>
      </c>
      <c r="E59" s="65">
        <f t="shared" si="1"/>
        <v>57</v>
      </c>
      <c r="F59" s="101">
        <v>1</v>
      </c>
    </row>
    <row r="60" spans="1:6" x14ac:dyDescent="0.2">
      <c r="A60" s="62" t="str">
        <f>Résultats!B47</f>
        <v/>
      </c>
      <c r="B60" s="63">
        <f>Résultats!AZ47</f>
        <v>0</v>
      </c>
      <c r="C60" s="64">
        <f>Résultats!AY47</f>
        <v>0</v>
      </c>
      <c r="D60" s="64">
        <f>Résultats!BA47</f>
        <v>0</v>
      </c>
      <c r="E60" s="65">
        <f t="shared" si="1"/>
        <v>58</v>
      </c>
      <c r="F60" s="101">
        <v>1</v>
      </c>
    </row>
    <row r="61" spans="1:6" x14ac:dyDescent="0.2">
      <c r="A61" s="62" t="str">
        <f>Résultats!B33</f>
        <v/>
      </c>
      <c r="B61" s="63">
        <f>Résultats!AZ33</f>
        <v>0</v>
      </c>
      <c r="C61" s="64">
        <f>Résultats!AY33</f>
        <v>0</v>
      </c>
      <c r="D61" s="64">
        <f>Résultats!BA33</f>
        <v>0</v>
      </c>
      <c r="E61" s="65">
        <f t="shared" si="1"/>
        <v>59</v>
      </c>
      <c r="F61" s="101">
        <v>1</v>
      </c>
    </row>
    <row r="62" spans="1:6" x14ac:dyDescent="0.2">
      <c r="A62" s="62" t="str">
        <f>Résultats!B29</f>
        <v/>
      </c>
      <c r="B62" s="63">
        <f>Résultats!AZ29</f>
        <v>0</v>
      </c>
      <c r="C62" s="64">
        <f>Résultats!AY29</f>
        <v>0</v>
      </c>
      <c r="D62" s="64">
        <f>Résultats!BA29</f>
        <v>0</v>
      </c>
      <c r="E62" s="65">
        <f t="shared" si="1"/>
        <v>60</v>
      </c>
      <c r="F62" s="101">
        <v>1</v>
      </c>
    </row>
    <row r="63" spans="1:6" x14ac:dyDescent="0.2">
      <c r="A63" s="62" t="str">
        <f>Résultats!B39</f>
        <v/>
      </c>
      <c r="B63" s="63">
        <f>Résultats!AZ39</f>
        <v>0</v>
      </c>
      <c r="C63" s="64">
        <f>Résultats!AY39</f>
        <v>0</v>
      </c>
      <c r="D63" s="64">
        <f>Résultats!BA39</f>
        <v>0</v>
      </c>
      <c r="E63" s="65">
        <f t="shared" si="1"/>
        <v>61</v>
      </c>
      <c r="F63" s="101">
        <v>1</v>
      </c>
    </row>
    <row r="64" spans="1:6" x14ac:dyDescent="0.2">
      <c r="A64" s="62" t="str">
        <f>Résultats!B59</f>
        <v/>
      </c>
      <c r="B64" s="63">
        <f>Résultats!AZ59</f>
        <v>0</v>
      </c>
      <c r="C64" s="64">
        <f>Résultats!AY59</f>
        <v>0</v>
      </c>
      <c r="D64" s="64">
        <f>Résultats!BA59</f>
        <v>0</v>
      </c>
      <c r="E64" s="65">
        <f t="shared" si="1"/>
        <v>62</v>
      </c>
      <c r="F64" s="101">
        <v>1</v>
      </c>
    </row>
    <row r="65" spans="1:6" x14ac:dyDescent="0.2">
      <c r="A65" s="62" t="str">
        <f>Résultats!B68</f>
        <v/>
      </c>
      <c r="B65" s="63">
        <f>Résultats!AZ68</f>
        <v>0</v>
      </c>
      <c r="C65" s="64">
        <f>Résultats!AY68</f>
        <v>0</v>
      </c>
      <c r="D65" s="64">
        <f>Résultats!BA68</f>
        <v>0</v>
      </c>
      <c r="E65" s="65">
        <f t="shared" si="1"/>
        <v>63</v>
      </c>
      <c r="F65" s="101">
        <v>1</v>
      </c>
    </row>
    <row r="66" spans="1:6" x14ac:dyDescent="0.2">
      <c r="A66" s="62" t="str">
        <f>Résultats!B69</f>
        <v/>
      </c>
      <c r="B66" s="63">
        <f>Résultats!AZ69</f>
        <v>0</v>
      </c>
      <c r="C66" s="64">
        <f>Résultats!AY69</f>
        <v>0</v>
      </c>
      <c r="D66" s="64">
        <f>Résultats!BA69</f>
        <v>0</v>
      </c>
      <c r="E66" s="65">
        <f t="shared" si="1"/>
        <v>64</v>
      </c>
      <c r="F66" s="101">
        <v>1</v>
      </c>
    </row>
    <row r="67" spans="1:6" x14ac:dyDescent="0.2">
      <c r="A67" s="62" t="str">
        <f>Résultats!B70</f>
        <v/>
      </c>
      <c r="B67" s="63">
        <f>Résultats!AZ70</f>
        <v>0</v>
      </c>
      <c r="C67" s="64">
        <f>Résultats!AY70</f>
        <v>0</v>
      </c>
      <c r="D67" s="64">
        <f>Résultats!BA70</f>
        <v>0</v>
      </c>
      <c r="E67" s="65">
        <f t="shared" ref="E67:E98" si="2">ROW()-2</f>
        <v>65</v>
      </c>
      <c r="F67" s="101">
        <v>1</v>
      </c>
    </row>
    <row r="68" spans="1:6" x14ac:dyDescent="0.2">
      <c r="A68" s="62" t="str">
        <f>Résultats!B71</f>
        <v/>
      </c>
      <c r="B68" s="63">
        <f>Résultats!AZ71</f>
        <v>0</v>
      </c>
      <c r="C68" s="64">
        <f>Résultats!AY71</f>
        <v>0</v>
      </c>
      <c r="D68" s="64">
        <f>Résultats!BA71</f>
        <v>0</v>
      </c>
      <c r="E68" s="65">
        <f t="shared" si="2"/>
        <v>66</v>
      </c>
      <c r="F68" s="101">
        <v>1</v>
      </c>
    </row>
    <row r="69" spans="1:6" x14ac:dyDescent="0.2">
      <c r="A69" s="62" t="str">
        <f>Résultats!B72</f>
        <v/>
      </c>
      <c r="B69" s="63">
        <f>Résultats!AZ72</f>
        <v>0</v>
      </c>
      <c r="C69" s="64">
        <f>Résultats!AY72</f>
        <v>0</v>
      </c>
      <c r="D69" s="64">
        <f>Résultats!BA72</f>
        <v>0</v>
      </c>
      <c r="E69" s="65">
        <f t="shared" si="2"/>
        <v>67</v>
      </c>
      <c r="F69" s="101">
        <v>1</v>
      </c>
    </row>
    <row r="70" spans="1:6" x14ac:dyDescent="0.2">
      <c r="A70" s="62" t="str">
        <f>Résultats!B73</f>
        <v/>
      </c>
      <c r="B70" s="63">
        <f>Résultats!AZ73</f>
        <v>0</v>
      </c>
      <c r="C70" s="64">
        <f>Résultats!AY73</f>
        <v>0</v>
      </c>
      <c r="D70" s="64">
        <f>Résultats!BA73</f>
        <v>0</v>
      </c>
      <c r="E70" s="65">
        <f t="shared" si="2"/>
        <v>68</v>
      </c>
      <c r="F70" s="101">
        <v>1</v>
      </c>
    </row>
    <row r="71" spans="1:6" x14ac:dyDescent="0.2">
      <c r="A71" s="62" t="str">
        <f>Résultats!B74</f>
        <v/>
      </c>
      <c r="B71" s="63">
        <f>Résultats!AZ74</f>
        <v>0</v>
      </c>
      <c r="C71" s="64">
        <f>Résultats!AY74</f>
        <v>0</v>
      </c>
      <c r="D71" s="64">
        <f>Résultats!BA74</f>
        <v>0</v>
      </c>
      <c r="E71" s="65">
        <f t="shared" si="2"/>
        <v>69</v>
      </c>
      <c r="F71" s="101">
        <v>1</v>
      </c>
    </row>
    <row r="72" spans="1:6" x14ac:dyDescent="0.2">
      <c r="A72" s="62" t="str">
        <f>Résultats!B75</f>
        <v/>
      </c>
      <c r="B72" s="63">
        <f>Résultats!AZ75</f>
        <v>0</v>
      </c>
      <c r="C72" s="64">
        <f>Résultats!AY75</f>
        <v>0</v>
      </c>
      <c r="D72" s="64">
        <f>Résultats!BA75</f>
        <v>0</v>
      </c>
      <c r="E72" s="65">
        <f t="shared" si="2"/>
        <v>70</v>
      </c>
      <c r="F72" s="101">
        <v>1</v>
      </c>
    </row>
    <row r="73" spans="1:6" x14ac:dyDescent="0.2">
      <c r="A73" s="62" t="str">
        <f>Résultats!B76</f>
        <v/>
      </c>
      <c r="B73" s="63">
        <f>Résultats!AZ76</f>
        <v>0</v>
      </c>
      <c r="C73" s="64">
        <f>Résultats!AY76</f>
        <v>0</v>
      </c>
      <c r="D73" s="64">
        <f>Résultats!BA76</f>
        <v>0</v>
      </c>
      <c r="E73" s="65">
        <f t="shared" si="2"/>
        <v>71</v>
      </c>
      <c r="F73" s="101">
        <v>1</v>
      </c>
    </row>
    <row r="74" spans="1:6" x14ac:dyDescent="0.2">
      <c r="A74" s="62" t="str">
        <f>Résultats!B77</f>
        <v/>
      </c>
      <c r="B74" s="63">
        <f>Résultats!AZ77</f>
        <v>0</v>
      </c>
      <c r="C74" s="64">
        <f>Résultats!AY77</f>
        <v>0</v>
      </c>
      <c r="D74" s="64">
        <f>Résultats!BA77</f>
        <v>0</v>
      </c>
      <c r="E74" s="65">
        <f t="shared" si="2"/>
        <v>72</v>
      </c>
      <c r="F74" s="101">
        <v>1</v>
      </c>
    </row>
    <row r="75" spans="1:6" x14ac:dyDescent="0.2">
      <c r="A75" s="62" t="str">
        <f>Résultats!B78</f>
        <v/>
      </c>
      <c r="B75" s="63">
        <f>Résultats!AZ78</f>
        <v>0</v>
      </c>
      <c r="C75" s="64">
        <f>Résultats!AY78</f>
        <v>0</v>
      </c>
      <c r="D75" s="64">
        <f>Résultats!BA78</f>
        <v>0</v>
      </c>
      <c r="E75" s="65">
        <f t="shared" si="2"/>
        <v>73</v>
      </c>
      <c r="F75" s="101">
        <v>1</v>
      </c>
    </row>
    <row r="76" spans="1:6" x14ac:dyDescent="0.2">
      <c r="A76" s="62" t="str">
        <f>Résultats!B79</f>
        <v/>
      </c>
      <c r="B76" s="63">
        <f>Résultats!AZ79</f>
        <v>0</v>
      </c>
      <c r="C76" s="64">
        <f>Résultats!AY79</f>
        <v>0</v>
      </c>
      <c r="D76" s="64">
        <f>Résultats!BA79</f>
        <v>0</v>
      </c>
      <c r="E76" s="65">
        <f t="shared" si="2"/>
        <v>74</v>
      </c>
      <c r="F76" s="101">
        <v>1</v>
      </c>
    </row>
    <row r="77" spans="1:6" x14ac:dyDescent="0.2">
      <c r="A77" s="62" t="str">
        <f>Résultats!B80</f>
        <v/>
      </c>
      <c r="B77" s="63">
        <f>Résultats!AZ80</f>
        <v>0</v>
      </c>
      <c r="C77" s="64">
        <f>Résultats!AY80</f>
        <v>0</v>
      </c>
      <c r="D77" s="64">
        <f>Résultats!BA80</f>
        <v>0</v>
      </c>
      <c r="E77" s="65">
        <f t="shared" si="2"/>
        <v>75</v>
      </c>
      <c r="F77" s="101">
        <v>1</v>
      </c>
    </row>
    <row r="78" spans="1:6" x14ac:dyDescent="0.2">
      <c r="A78" s="62" t="str">
        <f>Résultats!B81</f>
        <v/>
      </c>
      <c r="B78" s="63">
        <f>Résultats!AZ81</f>
        <v>0</v>
      </c>
      <c r="C78" s="64">
        <f>Résultats!AY81</f>
        <v>0</v>
      </c>
      <c r="D78" s="64">
        <f>Résultats!BA81</f>
        <v>0</v>
      </c>
      <c r="E78" s="65">
        <f t="shared" si="2"/>
        <v>76</v>
      </c>
      <c r="F78" s="101">
        <v>1</v>
      </c>
    </row>
    <row r="79" spans="1:6" x14ac:dyDescent="0.2">
      <c r="A79" s="62" t="str">
        <f>Résultats!B82</f>
        <v/>
      </c>
      <c r="B79" s="63">
        <f>Résultats!AZ82</f>
        <v>0</v>
      </c>
      <c r="C79" s="64">
        <f>Résultats!AY82</f>
        <v>0</v>
      </c>
      <c r="D79" s="64">
        <f>Résultats!BA82</f>
        <v>0</v>
      </c>
      <c r="E79" s="65">
        <f t="shared" si="2"/>
        <v>77</v>
      </c>
      <c r="F79" s="101">
        <v>1</v>
      </c>
    </row>
    <row r="80" spans="1:6" x14ac:dyDescent="0.2">
      <c r="A80" s="62" t="str">
        <f>Résultats!B83</f>
        <v/>
      </c>
      <c r="B80" s="63">
        <f>Résultats!AZ83</f>
        <v>0</v>
      </c>
      <c r="C80" s="64">
        <f>Résultats!AY83</f>
        <v>0</v>
      </c>
      <c r="D80" s="64">
        <f>Résultats!BA83</f>
        <v>0</v>
      </c>
      <c r="E80" s="65">
        <f t="shared" si="2"/>
        <v>78</v>
      </c>
      <c r="F80" s="101">
        <v>1</v>
      </c>
    </row>
    <row r="81" spans="1:6" x14ac:dyDescent="0.2">
      <c r="A81" s="62" t="str">
        <f>Résultats!B84</f>
        <v/>
      </c>
      <c r="B81" s="63">
        <f>Résultats!AZ84</f>
        <v>0</v>
      </c>
      <c r="C81" s="64">
        <f>Résultats!AY84</f>
        <v>0</v>
      </c>
      <c r="D81" s="64">
        <f>Résultats!BA84</f>
        <v>0</v>
      </c>
      <c r="E81" s="65">
        <f t="shared" si="2"/>
        <v>79</v>
      </c>
      <c r="F81" s="101">
        <v>1</v>
      </c>
    </row>
    <row r="82" spans="1:6" x14ac:dyDescent="0.2">
      <c r="A82" s="62" t="str">
        <f>Résultats!B85</f>
        <v/>
      </c>
      <c r="B82" s="63">
        <f>Résultats!AZ85</f>
        <v>0</v>
      </c>
      <c r="C82" s="64">
        <f>Résultats!AY85</f>
        <v>0</v>
      </c>
      <c r="D82" s="64">
        <f>Résultats!BA85</f>
        <v>0</v>
      </c>
      <c r="E82" s="65">
        <f t="shared" si="2"/>
        <v>80</v>
      </c>
      <c r="F82" s="101">
        <v>1</v>
      </c>
    </row>
    <row r="83" spans="1:6" x14ac:dyDescent="0.2">
      <c r="A83" s="62" t="str">
        <f>Résultats!B86</f>
        <v/>
      </c>
      <c r="B83" s="63">
        <f>Résultats!AZ86</f>
        <v>0</v>
      </c>
      <c r="C83" s="64">
        <f>Résultats!AY86</f>
        <v>0</v>
      </c>
      <c r="D83" s="64">
        <f>Résultats!BA86</f>
        <v>0</v>
      </c>
      <c r="E83" s="65">
        <f t="shared" si="2"/>
        <v>81</v>
      </c>
      <c r="F83" s="101">
        <v>1</v>
      </c>
    </row>
    <row r="84" spans="1:6" x14ac:dyDescent="0.2">
      <c r="A84" s="62" t="str">
        <f>Résultats!B87</f>
        <v/>
      </c>
      <c r="B84" s="63">
        <f>Résultats!AZ87</f>
        <v>0</v>
      </c>
      <c r="C84" s="64">
        <f>Résultats!AY87</f>
        <v>0</v>
      </c>
      <c r="D84" s="64">
        <f>Résultats!BA87</f>
        <v>0</v>
      </c>
      <c r="E84" s="65">
        <f t="shared" si="2"/>
        <v>82</v>
      </c>
      <c r="F84" s="101">
        <v>1</v>
      </c>
    </row>
    <row r="85" spans="1:6" x14ac:dyDescent="0.2">
      <c r="A85" s="62" t="str">
        <f>Résultats!B88</f>
        <v/>
      </c>
      <c r="B85" s="63">
        <f>Résultats!AZ88</f>
        <v>0</v>
      </c>
      <c r="C85" s="64">
        <f>Résultats!AY88</f>
        <v>0</v>
      </c>
      <c r="D85" s="64">
        <f>Résultats!BA88</f>
        <v>0</v>
      </c>
      <c r="E85" s="65">
        <f t="shared" si="2"/>
        <v>83</v>
      </c>
      <c r="F85" s="101">
        <v>1</v>
      </c>
    </row>
    <row r="86" spans="1:6" x14ac:dyDescent="0.2">
      <c r="A86" s="62" t="str">
        <f>Résultats!B89</f>
        <v/>
      </c>
      <c r="B86" s="63">
        <f>Résultats!AZ89</f>
        <v>0</v>
      </c>
      <c r="C86" s="64">
        <f>Résultats!AY89</f>
        <v>0</v>
      </c>
      <c r="D86" s="64">
        <f>Résultats!BA89</f>
        <v>0</v>
      </c>
      <c r="E86" s="65">
        <f t="shared" si="2"/>
        <v>84</v>
      </c>
      <c r="F86" s="101">
        <v>1</v>
      </c>
    </row>
    <row r="87" spans="1:6" x14ac:dyDescent="0.2">
      <c r="A87" s="62" t="str">
        <f>Résultats!B90</f>
        <v/>
      </c>
      <c r="B87" s="63">
        <f>Résultats!AZ90</f>
        <v>0</v>
      </c>
      <c r="C87" s="64">
        <f>Résultats!AY90</f>
        <v>0</v>
      </c>
      <c r="D87" s="64">
        <f>Résultats!BA90</f>
        <v>0</v>
      </c>
      <c r="E87" s="65">
        <f t="shared" si="2"/>
        <v>85</v>
      </c>
      <c r="F87" s="101">
        <v>1</v>
      </c>
    </row>
    <row r="88" spans="1:6" x14ac:dyDescent="0.2">
      <c r="A88" s="62" t="str">
        <f>Résultats!B91</f>
        <v/>
      </c>
      <c r="B88" s="63">
        <f>Résultats!AZ91</f>
        <v>0</v>
      </c>
      <c r="C88" s="64">
        <f>Résultats!AY91</f>
        <v>0</v>
      </c>
      <c r="D88" s="64">
        <f>Résultats!BA91</f>
        <v>0</v>
      </c>
      <c r="E88" s="65">
        <f t="shared" si="2"/>
        <v>86</v>
      </c>
      <c r="F88" s="101">
        <v>1</v>
      </c>
    </row>
    <row r="89" spans="1:6" x14ac:dyDescent="0.2">
      <c r="A89" s="62" t="str">
        <f>Résultats!B92</f>
        <v/>
      </c>
      <c r="B89" s="63">
        <f>Résultats!AZ92</f>
        <v>0</v>
      </c>
      <c r="C89" s="64">
        <f>Résultats!AY92</f>
        <v>0</v>
      </c>
      <c r="D89" s="64">
        <f>Résultats!BA92</f>
        <v>0</v>
      </c>
      <c r="E89" s="65">
        <f t="shared" si="2"/>
        <v>87</v>
      </c>
      <c r="F89" s="101">
        <v>1</v>
      </c>
    </row>
    <row r="90" spans="1:6" x14ac:dyDescent="0.2">
      <c r="A90" s="62" t="str">
        <f>Résultats!B93</f>
        <v/>
      </c>
      <c r="B90" s="63">
        <f>Résultats!AZ93</f>
        <v>0</v>
      </c>
      <c r="C90" s="64">
        <f>Résultats!AY93</f>
        <v>0</v>
      </c>
      <c r="D90" s="64">
        <f>Résultats!BA93</f>
        <v>0</v>
      </c>
      <c r="E90" s="65">
        <f t="shared" si="2"/>
        <v>88</v>
      </c>
      <c r="F90" s="101">
        <v>1</v>
      </c>
    </row>
    <row r="91" spans="1:6" x14ac:dyDescent="0.2">
      <c r="A91" s="62" t="str">
        <f>Résultats!B94</f>
        <v/>
      </c>
      <c r="B91" s="63">
        <f>Résultats!AZ94</f>
        <v>0</v>
      </c>
      <c r="C91" s="64">
        <f>Résultats!AY94</f>
        <v>0</v>
      </c>
      <c r="D91" s="64">
        <f>Résultats!BA94</f>
        <v>0</v>
      </c>
      <c r="E91" s="65">
        <f t="shared" si="2"/>
        <v>89</v>
      </c>
      <c r="F91" s="101">
        <v>1</v>
      </c>
    </row>
    <row r="92" spans="1:6" x14ac:dyDescent="0.2">
      <c r="A92" s="62" t="str">
        <f>Résultats!B95</f>
        <v/>
      </c>
      <c r="B92" s="63">
        <f>Résultats!AZ95</f>
        <v>0</v>
      </c>
      <c r="C92" s="64">
        <f>Résultats!AY95</f>
        <v>0</v>
      </c>
      <c r="D92" s="64">
        <f>Résultats!BA95</f>
        <v>0</v>
      </c>
      <c r="E92" s="65">
        <f t="shared" si="2"/>
        <v>90</v>
      </c>
      <c r="F92" s="101">
        <v>1</v>
      </c>
    </row>
    <row r="93" spans="1:6" x14ac:dyDescent="0.2">
      <c r="A93" s="62" t="str">
        <f>Résultats!B96</f>
        <v/>
      </c>
      <c r="B93" s="63">
        <f>Résultats!AZ96</f>
        <v>0</v>
      </c>
      <c r="C93" s="64">
        <f>Résultats!AY96</f>
        <v>0</v>
      </c>
      <c r="D93" s="64">
        <f>Résultats!BA96</f>
        <v>0</v>
      </c>
      <c r="E93" s="65">
        <f t="shared" si="2"/>
        <v>91</v>
      </c>
      <c r="F93" s="101">
        <v>1</v>
      </c>
    </row>
    <row r="94" spans="1:6" x14ac:dyDescent="0.2">
      <c r="A94" s="62" t="str">
        <f>Résultats!B97</f>
        <v/>
      </c>
      <c r="B94" s="63">
        <f>Résultats!AZ97</f>
        <v>0</v>
      </c>
      <c r="C94" s="64">
        <f>Résultats!AY97</f>
        <v>0</v>
      </c>
      <c r="D94" s="64">
        <f>Résultats!BA97</f>
        <v>0</v>
      </c>
      <c r="E94" s="65">
        <f t="shared" si="2"/>
        <v>92</v>
      </c>
      <c r="F94" s="101">
        <v>1</v>
      </c>
    </row>
    <row r="95" spans="1:6" x14ac:dyDescent="0.2">
      <c r="A95" s="62" t="str">
        <f>Résultats!B98</f>
        <v/>
      </c>
      <c r="B95" s="63">
        <f>Résultats!AZ98</f>
        <v>0</v>
      </c>
      <c r="C95" s="64">
        <f>Résultats!AY98</f>
        <v>0</v>
      </c>
      <c r="D95" s="64">
        <f>Résultats!BA98</f>
        <v>0</v>
      </c>
      <c r="E95" s="65">
        <f t="shared" si="2"/>
        <v>93</v>
      </c>
      <c r="F95" s="101">
        <v>1</v>
      </c>
    </row>
    <row r="96" spans="1:6" x14ac:dyDescent="0.2">
      <c r="A96" s="62" t="str">
        <f>Résultats!B99</f>
        <v/>
      </c>
      <c r="B96" s="63">
        <f>Résultats!AZ99</f>
        <v>0</v>
      </c>
      <c r="C96" s="64">
        <f>Résultats!AY99</f>
        <v>0</v>
      </c>
      <c r="D96" s="64">
        <f>Résultats!BA99</f>
        <v>0</v>
      </c>
      <c r="E96" s="65">
        <f t="shared" si="2"/>
        <v>94</v>
      </c>
      <c r="F96" s="101">
        <v>1</v>
      </c>
    </row>
    <row r="97" spans="1:6" x14ac:dyDescent="0.2">
      <c r="A97" s="62" t="str">
        <f>Résultats!B100</f>
        <v/>
      </c>
      <c r="B97" s="63">
        <f>Résultats!AZ100</f>
        <v>0</v>
      </c>
      <c r="C97" s="64">
        <f>Résultats!AY100</f>
        <v>0</v>
      </c>
      <c r="D97" s="64">
        <f>Résultats!BA100</f>
        <v>0</v>
      </c>
      <c r="E97" s="65">
        <f t="shared" si="2"/>
        <v>95</v>
      </c>
      <c r="F97" s="101">
        <v>1</v>
      </c>
    </row>
    <row r="98" spans="1:6" x14ac:dyDescent="0.2">
      <c r="A98" s="62" t="str">
        <f>Résultats!B101</f>
        <v/>
      </c>
      <c r="B98" s="63">
        <f>Résultats!AZ101</f>
        <v>0</v>
      </c>
      <c r="C98" s="64">
        <f>Résultats!AY101</f>
        <v>0</v>
      </c>
      <c r="D98" s="64">
        <f>Résultats!BA101</f>
        <v>0</v>
      </c>
      <c r="E98" s="65">
        <f t="shared" si="2"/>
        <v>96</v>
      </c>
      <c r="F98" s="101">
        <v>1</v>
      </c>
    </row>
    <row r="99" spans="1:6" x14ac:dyDescent="0.2">
      <c r="A99" s="62" t="str">
        <f>Résultats!B102</f>
        <v/>
      </c>
      <c r="B99" s="63">
        <f>Résultats!AZ102</f>
        <v>0</v>
      </c>
      <c r="C99" s="64">
        <f>Résultats!AY102</f>
        <v>0</v>
      </c>
      <c r="D99" s="64">
        <f>Résultats!BA102</f>
        <v>0</v>
      </c>
      <c r="E99" s="65">
        <f t="shared" ref="E99:E130" si="3">ROW()-2</f>
        <v>97</v>
      </c>
      <c r="F99" s="101">
        <v>1</v>
      </c>
    </row>
    <row r="100" spans="1:6" x14ac:dyDescent="0.2">
      <c r="A100" s="62" t="str">
        <f>Résultats!B103</f>
        <v/>
      </c>
      <c r="B100" s="63">
        <f>Résultats!AZ103</f>
        <v>0</v>
      </c>
      <c r="C100" s="64">
        <f>Résultats!AY103</f>
        <v>0</v>
      </c>
      <c r="D100" s="64">
        <f>Résultats!BA103</f>
        <v>0</v>
      </c>
      <c r="E100" s="65">
        <f t="shared" si="3"/>
        <v>98</v>
      </c>
      <c r="F100" s="101">
        <v>1</v>
      </c>
    </row>
    <row r="101" spans="1:6" x14ac:dyDescent="0.2">
      <c r="A101" s="62" t="str">
        <f>Résultats!B104</f>
        <v/>
      </c>
      <c r="B101" s="63">
        <f>Résultats!AZ104</f>
        <v>0</v>
      </c>
      <c r="C101" s="64">
        <f>Résultats!AY104</f>
        <v>0</v>
      </c>
      <c r="D101" s="64">
        <f>Résultats!BA104</f>
        <v>0</v>
      </c>
      <c r="E101" s="65">
        <f t="shared" si="3"/>
        <v>99</v>
      </c>
      <c r="F101" s="101">
        <v>1</v>
      </c>
    </row>
    <row r="102" spans="1:6" x14ac:dyDescent="0.2">
      <c r="A102" s="62" t="str">
        <f>Résultats!B105</f>
        <v/>
      </c>
      <c r="B102" s="63">
        <f>Résultats!AZ105</f>
        <v>0</v>
      </c>
      <c r="C102" s="64">
        <f>Résultats!AY105</f>
        <v>0</v>
      </c>
      <c r="D102" s="64">
        <f>Résultats!BA105</f>
        <v>0</v>
      </c>
      <c r="E102" s="65">
        <f t="shared" si="3"/>
        <v>100</v>
      </c>
      <c r="F102" s="101">
        <v>1</v>
      </c>
    </row>
    <row r="103" spans="1:6" x14ac:dyDescent="0.2">
      <c r="A103" s="62" t="str">
        <f>Résultats!B106</f>
        <v/>
      </c>
      <c r="B103" s="63">
        <f>Résultats!AZ106</f>
        <v>0</v>
      </c>
      <c r="C103" s="64">
        <f>Résultats!AY106</f>
        <v>0</v>
      </c>
      <c r="D103" s="64">
        <f>Résultats!BA106</f>
        <v>0</v>
      </c>
      <c r="E103" s="65">
        <f t="shared" si="3"/>
        <v>101</v>
      </c>
      <c r="F103" s="101">
        <v>1</v>
      </c>
    </row>
    <row r="104" spans="1:6" x14ac:dyDescent="0.2">
      <c r="A104" s="62" t="str">
        <f>Résultats!B107</f>
        <v/>
      </c>
      <c r="B104" s="63">
        <f>Résultats!AZ107</f>
        <v>0</v>
      </c>
      <c r="C104" s="64">
        <f>Résultats!AY107</f>
        <v>0</v>
      </c>
      <c r="D104" s="64">
        <f>Résultats!BA107</f>
        <v>0</v>
      </c>
      <c r="E104" s="65">
        <f t="shared" si="3"/>
        <v>102</v>
      </c>
      <c r="F104" s="101">
        <v>1</v>
      </c>
    </row>
    <row r="105" spans="1:6" x14ac:dyDescent="0.2">
      <c r="A105" s="62" t="str">
        <f>Résultats!B108</f>
        <v/>
      </c>
      <c r="B105" s="63">
        <f>Résultats!AZ108</f>
        <v>0</v>
      </c>
      <c r="C105" s="64">
        <f>Résultats!AY108</f>
        <v>0</v>
      </c>
      <c r="D105" s="64">
        <f>Résultats!BA108</f>
        <v>0</v>
      </c>
      <c r="E105" s="65">
        <f t="shared" si="3"/>
        <v>103</v>
      </c>
      <c r="F105" s="101">
        <v>1</v>
      </c>
    </row>
    <row r="106" spans="1:6" x14ac:dyDescent="0.2">
      <c r="A106" s="62" t="str">
        <f>Résultats!B109</f>
        <v/>
      </c>
      <c r="B106" s="63">
        <f>Résultats!AZ109</f>
        <v>0</v>
      </c>
      <c r="C106" s="64">
        <f>Résultats!AY109</f>
        <v>0</v>
      </c>
      <c r="D106" s="64">
        <f>Résultats!BA109</f>
        <v>0</v>
      </c>
      <c r="E106" s="65">
        <f t="shared" si="3"/>
        <v>104</v>
      </c>
      <c r="F106" s="101">
        <v>1</v>
      </c>
    </row>
    <row r="107" spans="1:6" x14ac:dyDescent="0.2">
      <c r="A107" s="62" t="str">
        <f>Résultats!B110</f>
        <v/>
      </c>
      <c r="B107" s="63">
        <f>Résultats!AZ110</f>
        <v>0</v>
      </c>
      <c r="C107" s="64">
        <f>Résultats!AY110</f>
        <v>0</v>
      </c>
      <c r="D107" s="64">
        <f>Résultats!BA110</f>
        <v>0</v>
      </c>
      <c r="E107" s="65">
        <f t="shared" si="3"/>
        <v>105</v>
      </c>
      <c r="F107" s="101">
        <v>1</v>
      </c>
    </row>
    <row r="108" spans="1:6" x14ac:dyDescent="0.2">
      <c r="A108" s="62" t="str">
        <f>Résultats!B111</f>
        <v/>
      </c>
      <c r="B108" s="63">
        <f>Résultats!AZ111</f>
        <v>0</v>
      </c>
      <c r="C108" s="64">
        <f>Résultats!AY111</f>
        <v>0</v>
      </c>
      <c r="D108" s="64">
        <f>Résultats!BA111</f>
        <v>0</v>
      </c>
      <c r="E108" s="65">
        <f t="shared" si="3"/>
        <v>106</v>
      </c>
      <c r="F108" s="101">
        <v>1</v>
      </c>
    </row>
    <row r="109" spans="1:6" x14ac:dyDescent="0.2">
      <c r="A109" s="62" t="str">
        <f>Résultats!B112</f>
        <v/>
      </c>
      <c r="B109" s="63">
        <f>Résultats!AZ112</f>
        <v>0</v>
      </c>
      <c r="C109" s="64">
        <f>Résultats!AY112</f>
        <v>0</v>
      </c>
      <c r="D109" s="64">
        <f>Résultats!BA112</f>
        <v>0</v>
      </c>
      <c r="E109" s="65">
        <f t="shared" si="3"/>
        <v>107</v>
      </c>
      <c r="F109" s="101">
        <v>1</v>
      </c>
    </row>
    <row r="110" spans="1:6" x14ac:dyDescent="0.2">
      <c r="A110" s="62" t="str">
        <f>Résultats!B113</f>
        <v/>
      </c>
      <c r="B110" s="63">
        <f>Résultats!AZ113</f>
        <v>0</v>
      </c>
      <c r="C110" s="64">
        <f>Résultats!AY113</f>
        <v>0</v>
      </c>
      <c r="D110" s="64">
        <f>Résultats!BA113</f>
        <v>0</v>
      </c>
      <c r="E110" s="65">
        <f t="shared" si="3"/>
        <v>108</v>
      </c>
      <c r="F110" s="101">
        <v>1</v>
      </c>
    </row>
    <row r="111" spans="1:6" x14ac:dyDescent="0.2">
      <c r="A111" s="62" t="str">
        <f>Résultats!B114</f>
        <v/>
      </c>
      <c r="B111" s="63">
        <f>Résultats!AZ114</f>
        <v>0</v>
      </c>
      <c r="C111" s="64">
        <f>Résultats!AY114</f>
        <v>0</v>
      </c>
      <c r="D111" s="64">
        <f>Résultats!BA114</f>
        <v>0</v>
      </c>
      <c r="E111" s="65">
        <f t="shared" si="3"/>
        <v>109</v>
      </c>
      <c r="F111" s="101">
        <v>1</v>
      </c>
    </row>
    <row r="112" spans="1:6" x14ac:dyDescent="0.2">
      <c r="A112" s="62" t="str">
        <f>Résultats!B115</f>
        <v/>
      </c>
      <c r="B112" s="63">
        <f>Résultats!AZ115</f>
        <v>0</v>
      </c>
      <c r="C112" s="64">
        <f>Résultats!AY115</f>
        <v>0</v>
      </c>
      <c r="D112" s="64">
        <f>Résultats!BA115</f>
        <v>0</v>
      </c>
      <c r="E112" s="65">
        <f t="shared" si="3"/>
        <v>110</v>
      </c>
      <c r="F112" s="101">
        <v>1</v>
      </c>
    </row>
    <row r="113" spans="1:6" x14ac:dyDescent="0.2">
      <c r="A113" s="62" t="str">
        <f>Résultats!B116</f>
        <v/>
      </c>
      <c r="B113" s="63">
        <f>Résultats!AZ116</f>
        <v>0</v>
      </c>
      <c r="C113" s="64">
        <f>Résultats!AY116</f>
        <v>0</v>
      </c>
      <c r="D113" s="64">
        <f>Résultats!BA116</f>
        <v>0</v>
      </c>
      <c r="E113" s="65">
        <f t="shared" si="3"/>
        <v>111</v>
      </c>
      <c r="F113" s="101">
        <v>1</v>
      </c>
    </row>
    <row r="114" spans="1:6" x14ac:dyDescent="0.2">
      <c r="A114" s="62" t="str">
        <f>Résultats!B117</f>
        <v/>
      </c>
      <c r="B114" s="63">
        <f>Résultats!AZ117</f>
        <v>0</v>
      </c>
      <c r="C114" s="64">
        <f>Résultats!AY117</f>
        <v>0</v>
      </c>
      <c r="D114" s="64">
        <f>Résultats!BA117</f>
        <v>0</v>
      </c>
      <c r="E114" s="65">
        <f t="shared" si="3"/>
        <v>112</v>
      </c>
      <c r="F114" s="101">
        <v>1</v>
      </c>
    </row>
    <row r="115" spans="1:6" x14ac:dyDescent="0.2">
      <c r="A115" s="62" t="str">
        <f>Résultats!B118</f>
        <v/>
      </c>
      <c r="B115" s="63">
        <f>Résultats!AZ118</f>
        <v>0</v>
      </c>
      <c r="C115" s="64">
        <f>Résultats!AY118</f>
        <v>0</v>
      </c>
      <c r="D115" s="64">
        <f>Résultats!BA118</f>
        <v>0</v>
      </c>
      <c r="E115" s="65">
        <f t="shared" si="3"/>
        <v>113</v>
      </c>
      <c r="F115" s="101">
        <v>1</v>
      </c>
    </row>
    <row r="116" spans="1:6" x14ac:dyDescent="0.2">
      <c r="A116" s="62" t="str">
        <f>Résultats!B119</f>
        <v/>
      </c>
      <c r="B116" s="63">
        <f>Résultats!AZ119</f>
        <v>0</v>
      </c>
      <c r="C116" s="64">
        <f>Résultats!AY119</f>
        <v>0</v>
      </c>
      <c r="D116" s="64">
        <f>Résultats!BA119</f>
        <v>0</v>
      </c>
      <c r="E116" s="65">
        <f t="shared" si="3"/>
        <v>114</v>
      </c>
      <c r="F116" s="101">
        <v>1</v>
      </c>
    </row>
    <row r="117" spans="1:6" x14ac:dyDescent="0.2">
      <c r="A117" s="62" t="str">
        <f>Résultats!B120</f>
        <v/>
      </c>
      <c r="B117" s="63">
        <f>Résultats!AZ120</f>
        <v>0</v>
      </c>
      <c r="C117" s="64">
        <f>Résultats!AY120</f>
        <v>0</v>
      </c>
      <c r="D117" s="64">
        <f>Résultats!BA120</f>
        <v>0</v>
      </c>
      <c r="E117" s="65">
        <f t="shared" si="3"/>
        <v>115</v>
      </c>
      <c r="F117" s="101">
        <v>1</v>
      </c>
    </row>
    <row r="118" spans="1:6" x14ac:dyDescent="0.2">
      <c r="A118" s="62" t="str">
        <f>Résultats!B121</f>
        <v/>
      </c>
      <c r="B118" s="63">
        <f>Résultats!AZ121</f>
        <v>0</v>
      </c>
      <c r="C118" s="64">
        <f>Résultats!AY121</f>
        <v>0</v>
      </c>
      <c r="D118" s="64">
        <f>Résultats!BA121</f>
        <v>0</v>
      </c>
      <c r="E118" s="65">
        <f t="shared" si="3"/>
        <v>116</v>
      </c>
      <c r="F118" s="101">
        <v>1</v>
      </c>
    </row>
    <row r="119" spans="1:6" x14ac:dyDescent="0.2">
      <c r="A119" s="62" t="str">
        <f>Résultats!B122</f>
        <v/>
      </c>
      <c r="B119" s="63">
        <f>Résultats!AZ122</f>
        <v>0</v>
      </c>
      <c r="C119" s="64">
        <f>Résultats!AY122</f>
        <v>0</v>
      </c>
      <c r="D119" s="64">
        <f>Résultats!BA122</f>
        <v>0</v>
      </c>
      <c r="E119" s="65">
        <f t="shared" si="3"/>
        <v>117</v>
      </c>
      <c r="F119" s="101">
        <v>1</v>
      </c>
    </row>
    <row r="120" spans="1:6" x14ac:dyDescent="0.2">
      <c r="A120" s="62" t="str">
        <f>Résultats!B123</f>
        <v/>
      </c>
      <c r="B120" s="63">
        <f>Résultats!AZ123</f>
        <v>0</v>
      </c>
      <c r="C120" s="64">
        <f>Résultats!AY123</f>
        <v>0</v>
      </c>
      <c r="D120" s="64">
        <f>Résultats!BA123</f>
        <v>0</v>
      </c>
      <c r="E120" s="65">
        <f t="shared" si="3"/>
        <v>118</v>
      </c>
      <c r="F120" s="101">
        <v>1</v>
      </c>
    </row>
    <row r="121" spans="1:6" x14ac:dyDescent="0.2">
      <c r="A121" s="62" t="str">
        <f>Résultats!B124</f>
        <v/>
      </c>
      <c r="B121" s="63">
        <f>Résultats!AZ124</f>
        <v>0</v>
      </c>
      <c r="C121" s="64">
        <f>Résultats!AY124</f>
        <v>0</v>
      </c>
      <c r="D121" s="64">
        <f>Résultats!BA124</f>
        <v>0</v>
      </c>
      <c r="E121" s="65">
        <f t="shared" si="3"/>
        <v>119</v>
      </c>
      <c r="F121" s="101">
        <v>1</v>
      </c>
    </row>
    <row r="122" spans="1:6" x14ac:dyDescent="0.2">
      <c r="A122" s="62" t="str">
        <f>Résultats!B125</f>
        <v/>
      </c>
      <c r="B122" s="63">
        <f>Résultats!AZ125</f>
        <v>0</v>
      </c>
      <c r="C122" s="64">
        <f>Résultats!AY125</f>
        <v>0</v>
      </c>
      <c r="D122" s="64">
        <f>Résultats!BA125</f>
        <v>0</v>
      </c>
      <c r="E122" s="65">
        <f t="shared" si="3"/>
        <v>120</v>
      </c>
      <c r="F122" s="101">
        <v>1</v>
      </c>
    </row>
    <row r="123" spans="1:6" x14ac:dyDescent="0.2">
      <c r="A123" s="62" t="str">
        <f>Résultats!B126</f>
        <v/>
      </c>
      <c r="B123" s="63">
        <f>Résultats!AZ126</f>
        <v>0</v>
      </c>
      <c r="C123" s="64">
        <f>Résultats!AY126</f>
        <v>0</v>
      </c>
      <c r="D123" s="64">
        <f>Résultats!BA126</f>
        <v>0</v>
      </c>
      <c r="E123" s="65">
        <f t="shared" si="3"/>
        <v>121</v>
      </c>
      <c r="F123" s="101">
        <v>1</v>
      </c>
    </row>
    <row r="124" spans="1:6" x14ac:dyDescent="0.2">
      <c r="A124" s="62" t="str">
        <f>Résultats!B127</f>
        <v/>
      </c>
      <c r="B124" s="63">
        <f>Résultats!AZ127</f>
        <v>0</v>
      </c>
      <c r="C124" s="64">
        <f>Résultats!AY127</f>
        <v>0</v>
      </c>
      <c r="D124" s="64">
        <f>Résultats!BA127</f>
        <v>0</v>
      </c>
      <c r="E124" s="65">
        <f t="shared" si="3"/>
        <v>122</v>
      </c>
      <c r="F124" s="101">
        <v>1</v>
      </c>
    </row>
    <row r="125" spans="1:6" x14ac:dyDescent="0.2">
      <c r="A125" s="62" t="str">
        <f>Résultats!B128</f>
        <v/>
      </c>
      <c r="B125" s="63">
        <f>Résultats!AZ128</f>
        <v>0</v>
      </c>
      <c r="C125" s="64">
        <f>Résultats!AY128</f>
        <v>0</v>
      </c>
      <c r="D125" s="64">
        <f>Résultats!BA128</f>
        <v>0</v>
      </c>
      <c r="E125" s="65">
        <f t="shared" si="3"/>
        <v>123</v>
      </c>
      <c r="F125" s="101">
        <v>1</v>
      </c>
    </row>
    <row r="126" spans="1:6" x14ac:dyDescent="0.2">
      <c r="A126" s="62" t="str">
        <f>Résultats!B129</f>
        <v/>
      </c>
      <c r="B126" s="63">
        <f>Résultats!AZ129</f>
        <v>0</v>
      </c>
      <c r="C126" s="64">
        <f>Résultats!AY129</f>
        <v>0</v>
      </c>
      <c r="D126" s="64">
        <f>Résultats!BA129</f>
        <v>0</v>
      </c>
      <c r="E126" s="65">
        <f t="shared" si="3"/>
        <v>124</v>
      </c>
      <c r="F126" s="101">
        <v>1</v>
      </c>
    </row>
    <row r="127" spans="1:6" x14ac:dyDescent="0.2">
      <c r="A127" s="62" t="str">
        <f>Résultats!B130</f>
        <v/>
      </c>
      <c r="B127" s="63">
        <f>Résultats!AZ130</f>
        <v>0</v>
      </c>
      <c r="C127" s="64">
        <f>Résultats!AY130</f>
        <v>0</v>
      </c>
      <c r="D127" s="64">
        <f>Résultats!BA130</f>
        <v>0</v>
      </c>
      <c r="E127" s="65">
        <f t="shared" si="3"/>
        <v>125</v>
      </c>
      <c r="F127" s="101">
        <v>1</v>
      </c>
    </row>
    <row r="128" spans="1:6" x14ac:dyDescent="0.2">
      <c r="A128" s="62" t="str">
        <f>Résultats!B131</f>
        <v/>
      </c>
      <c r="B128" s="63">
        <f>Résultats!AZ131</f>
        <v>0</v>
      </c>
      <c r="C128" s="64">
        <f>Résultats!AY131</f>
        <v>0</v>
      </c>
      <c r="D128" s="64">
        <f>Résultats!BA131</f>
        <v>0</v>
      </c>
      <c r="E128" s="65">
        <f t="shared" si="3"/>
        <v>126</v>
      </c>
      <c r="F128" s="101">
        <v>1</v>
      </c>
    </row>
    <row r="129" spans="1:6" x14ac:dyDescent="0.2">
      <c r="A129" s="62" t="str">
        <f>Résultats!B132</f>
        <v/>
      </c>
      <c r="B129" s="63">
        <f>Résultats!AZ132</f>
        <v>0</v>
      </c>
      <c r="C129" s="64">
        <f>Résultats!AY132</f>
        <v>0</v>
      </c>
      <c r="D129" s="64">
        <f>Résultats!BA132</f>
        <v>0</v>
      </c>
      <c r="E129" s="65">
        <f t="shared" si="3"/>
        <v>127</v>
      </c>
      <c r="F129" s="101">
        <v>1</v>
      </c>
    </row>
    <row r="130" spans="1:6" x14ac:dyDescent="0.2">
      <c r="A130" s="62" t="str">
        <f>Résultats!B133</f>
        <v/>
      </c>
      <c r="B130" s="63">
        <f>Résultats!AZ133</f>
        <v>0</v>
      </c>
      <c r="C130" s="64">
        <f>Résultats!AY133</f>
        <v>0</v>
      </c>
      <c r="D130" s="64">
        <f>Résultats!BA133</f>
        <v>0</v>
      </c>
      <c r="E130" s="65">
        <f t="shared" si="3"/>
        <v>128</v>
      </c>
      <c r="F130" s="101">
        <v>1</v>
      </c>
    </row>
    <row r="131" spans="1:6" x14ac:dyDescent="0.2">
      <c r="A131" s="62" t="str">
        <f>Résultats!B134</f>
        <v/>
      </c>
      <c r="B131" s="63">
        <f>Résultats!AZ134</f>
        <v>0</v>
      </c>
      <c r="C131" s="64">
        <f>Résultats!AY134</f>
        <v>0</v>
      </c>
      <c r="D131" s="64">
        <f>Résultats!BA134</f>
        <v>0</v>
      </c>
      <c r="E131" s="65">
        <f t="shared" ref="E131:E162" si="4">ROW()-2</f>
        <v>129</v>
      </c>
      <c r="F131" s="101">
        <v>1</v>
      </c>
    </row>
    <row r="132" spans="1:6" x14ac:dyDescent="0.2">
      <c r="A132" s="62" t="str">
        <f>Résultats!B135</f>
        <v/>
      </c>
      <c r="B132" s="63">
        <f>Résultats!AZ135</f>
        <v>0</v>
      </c>
      <c r="C132" s="64">
        <f>Résultats!AY135</f>
        <v>0</v>
      </c>
      <c r="D132" s="64">
        <f>Résultats!BA135</f>
        <v>0</v>
      </c>
      <c r="E132" s="65">
        <f t="shared" si="4"/>
        <v>130</v>
      </c>
      <c r="F132" s="101">
        <v>1</v>
      </c>
    </row>
    <row r="133" spans="1:6" x14ac:dyDescent="0.2">
      <c r="A133" s="62" t="str">
        <f>Résultats!B136</f>
        <v/>
      </c>
      <c r="B133" s="63">
        <f>Résultats!AZ136</f>
        <v>0</v>
      </c>
      <c r="C133" s="64">
        <f>Résultats!AY136</f>
        <v>0</v>
      </c>
      <c r="D133" s="64">
        <f>Résultats!BA136</f>
        <v>0</v>
      </c>
      <c r="E133" s="65">
        <f t="shared" si="4"/>
        <v>131</v>
      </c>
      <c r="F133" s="101">
        <v>1</v>
      </c>
    </row>
    <row r="134" spans="1:6" x14ac:dyDescent="0.2">
      <c r="A134" s="62" t="str">
        <f>Résultats!B137</f>
        <v/>
      </c>
      <c r="B134" s="63">
        <f>Résultats!AZ137</f>
        <v>0</v>
      </c>
      <c r="C134" s="64">
        <f>Résultats!AY137</f>
        <v>0</v>
      </c>
      <c r="D134" s="64">
        <f>Résultats!BA137</f>
        <v>0</v>
      </c>
      <c r="E134" s="65">
        <f t="shared" si="4"/>
        <v>132</v>
      </c>
      <c r="F134" s="101">
        <v>1</v>
      </c>
    </row>
    <row r="135" spans="1:6" x14ac:dyDescent="0.2">
      <c r="A135" s="62" t="str">
        <f>Résultats!B138</f>
        <v/>
      </c>
      <c r="B135" s="63">
        <f>Résultats!AZ138</f>
        <v>0</v>
      </c>
      <c r="C135" s="64">
        <f>Résultats!AY138</f>
        <v>0</v>
      </c>
      <c r="D135" s="64">
        <f>Résultats!BA138</f>
        <v>0</v>
      </c>
      <c r="E135" s="65">
        <f t="shared" si="4"/>
        <v>133</v>
      </c>
      <c r="F135" s="101">
        <v>1</v>
      </c>
    </row>
    <row r="136" spans="1:6" x14ac:dyDescent="0.2">
      <c r="A136" s="62" t="str">
        <f>Résultats!B139</f>
        <v/>
      </c>
      <c r="B136" s="63">
        <f>Résultats!AZ139</f>
        <v>0</v>
      </c>
      <c r="C136" s="64">
        <f>Résultats!AY139</f>
        <v>0</v>
      </c>
      <c r="D136" s="64">
        <f>Résultats!BA139</f>
        <v>0</v>
      </c>
      <c r="E136" s="65">
        <f t="shared" si="4"/>
        <v>134</v>
      </c>
      <c r="F136" s="101">
        <v>1</v>
      </c>
    </row>
    <row r="137" spans="1:6" x14ac:dyDescent="0.2">
      <c r="A137" s="62" t="str">
        <f>Résultats!B140</f>
        <v/>
      </c>
      <c r="B137" s="63">
        <f>Résultats!AZ140</f>
        <v>0</v>
      </c>
      <c r="C137" s="64">
        <f>Résultats!AY140</f>
        <v>0</v>
      </c>
      <c r="D137" s="64">
        <f>Résultats!BA140</f>
        <v>0</v>
      </c>
      <c r="E137" s="65">
        <f t="shared" si="4"/>
        <v>135</v>
      </c>
      <c r="F137" s="101">
        <v>1</v>
      </c>
    </row>
    <row r="138" spans="1:6" x14ac:dyDescent="0.2">
      <c r="A138" s="62" t="str">
        <f>Résultats!B141</f>
        <v/>
      </c>
      <c r="B138" s="63">
        <f>Résultats!AZ141</f>
        <v>0</v>
      </c>
      <c r="C138" s="64">
        <f>Résultats!AY141</f>
        <v>0</v>
      </c>
      <c r="D138" s="64">
        <f>Résultats!BA141</f>
        <v>0</v>
      </c>
      <c r="E138" s="65">
        <f t="shared" si="4"/>
        <v>136</v>
      </c>
      <c r="F138" s="101">
        <v>1</v>
      </c>
    </row>
    <row r="139" spans="1:6" x14ac:dyDescent="0.2">
      <c r="A139" s="62" t="str">
        <f>Résultats!B142</f>
        <v/>
      </c>
      <c r="B139" s="63">
        <f>Résultats!AZ142</f>
        <v>0</v>
      </c>
      <c r="C139" s="64">
        <f>Résultats!AY142</f>
        <v>0</v>
      </c>
      <c r="D139" s="64">
        <f>Résultats!BA142</f>
        <v>0</v>
      </c>
      <c r="E139" s="65">
        <f t="shared" si="4"/>
        <v>137</v>
      </c>
      <c r="F139" s="101">
        <v>1</v>
      </c>
    </row>
    <row r="140" spans="1:6" x14ac:dyDescent="0.2">
      <c r="A140" s="62" t="str">
        <f>Résultats!B143</f>
        <v/>
      </c>
      <c r="B140" s="63">
        <f>Résultats!AZ143</f>
        <v>0</v>
      </c>
      <c r="C140" s="64">
        <f>Résultats!AY143</f>
        <v>0</v>
      </c>
      <c r="D140" s="64">
        <f>Résultats!BA143</f>
        <v>0</v>
      </c>
      <c r="E140" s="65">
        <f t="shared" si="4"/>
        <v>138</v>
      </c>
      <c r="F140" s="101">
        <v>1</v>
      </c>
    </row>
    <row r="141" spans="1:6" x14ac:dyDescent="0.2">
      <c r="A141" s="62" t="str">
        <f>Résultats!B144</f>
        <v/>
      </c>
      <c r="B141" s="63">
        <f>Résultats!AZ144</f>
        <v>0</v>
      </c>
      <c r="C141" s="64">
        <f>Résultats!AY144</f>
        <v>0</v>
      </c>
      <c r="D141" s="64">
        <f>Résultats!BA144</f>
        <v>0</v>
      </c>
      <c r="E141" s="65">
        <f t="shared" si="4"/>
        <v>139</v>
      </c>
      <c r="F141" s="101">
        <v>1</v>
      </c>
    </row>
    <row r="142" spans="1:6" x14ac:dyDescent="0.2">
      <c r="A142" s="62" t="str">
        <f>Résultats!B145</f>
        <v/>
      </c>
      <c r="B142" s="63">
        <f>Résultats!AZ145</f>
        <v>0</v>
      </c>
      <c r="C142" s="64">
        <f>Résultats!AY145</f>
        <v>0</v>
      </c>
      <c r="D142" s="64">
        <f>Résultats!BA145</f>
        <v>0</v>
      </c>
      <c r="E142" s="65">
        <f t="shared" si="4"/>
        <v>140</v>
      </c>
      <c r="F142" s="101">
        <v>1</v>
      </c>
    </row>
    <row r="143" spans="1:6" x14ac:dyDescent="0.2">
      <c r="A143" s="62" t="str">
        <f>Résultats!B146</f>
        <v/>
      </c>
      <c r="B143" s="63">
        <f>Résultats!AZ146</f>
        <v>0</v>
      </c>
      <c r="C143" s="64">
        <f>Résultats!AY146</f>
        <v>0</v>
      </c>
      <c r="D143" s="64">
        <f>Résultats!BA146</f>
        <v>0</v>
      </c>
      <c r="E143" s="65">
        <f t="shared" si="4"/>
        <v>141</v>
      </c>
      <c r="F143" s="101">
        <v>1</v>
      </c>
    </row>
    <row r="144" spans="1:6" x14ac:dyDescent="0.2">
      <c r="A144" s="62" t="str">
        <f>Résultats!B147</f>
        <v/>
      </c>
      <c r="B144" s="63">
        <f>Résultats!AZ147</f>
        <v>0</v>
      </c>
      <c r="C144" s="64">
        <f>Résultats!AY147</f>
        <v>0</v>
      </c>
      <c r="D144" s="64">
        <f>Résultats!BA147</f>
        <v>0</v>
      </c>
      <c r="E144" s="65">
        <f t="shared" si="4"/>
        <v>142</v>
      </c>
      <c r="F144" s="101">
        <v>1</v>
      </c>
    </row>
    <row r="145" spans="1:6" x14ac:dyDescent="0.2">
      <c r="A145" s="62" t="str">
        <f>Résultats!B148</f>
        <v/>
      </c>
      <c r="B145" s="63">
        <f>Résultats!AZ148</f>
        <v>0</v>
      </c>
      <c r="C145" s="64">
        <f>Résultats!AY148</f>
        <v>0</v>
      </c>
      <c r="D145" s="64">
        <f>Résultats!BA148</f>
        <v>0</v>
      </c>
      <c r="E145" s="65">
        <f t="shared" si="4"/>
        <v>143</v>
      </c>
      <c r="F145" s="101">
        <v>1</v>
      </c>
    </row>
    <row r="146" spans="1:6" x14ac:dyDescent="0.2">
      <c r="A146" s="62" t="str">
        <f>Résultats!B149</f>
        <v/>
      </c>
      <c r="B146" s="63">
        <f>Résultats!AZ149</f>
        <v>0</v>
      </c>
      <c r="C146" s="64">
        <f>Résultats!AY149</f>
        <v>0</v>
      </c>
      <c r="D146" s="64">
        <f>Résultats!BA149</f>
        <v>0</v>
      </c>
      <c r="E146" s="65">
        <f t="shared" si="4"/>
        <v>144</v>
      </c>
      <c r="F146" s="101">
        <v>1</v>
      </c>
    </row>
    <row r="147" spans="1:6" x14ac:dyDescent="0.2">
      <c r="A147" s="62" t="str">
        <f>Résultats!B150</f>
        <v/>
      </c>
      <c r="B147" s="63">
        <f>Résultats!AZ150</f>
        <v>0</v>
      </c>
      <c r="C147" s="64">
        <f>Résultats!AY150</f>
        <v>0</v>
      </c>
      <c r="D147" s="64">
        <f>Résultats!BA150</f>
        <v>0</v>
      </c>
      <c r="E147" s="65">
        <f t="shared" si="4"/>
        <v>145</v>
      </c>
      <c r="F147" s="101">
        <v>1</v>
      </c>
    </row>
    <row r="148" spans="1:6" x14ac:dyDescent="0.2">
      <c r="A148" s="62" t="str">
        <f>Résultats!B151</f>
        <v/>
      </c>
      <c r="B148" s="63">
        <f>Résultats!AZ151</f>
        <v>0</v>
      </c>
      <c r="C148" s="64">
        <f>Résultats!AY151</f>
        <v>0</v>
      </c>
      <c r="D148" s="64">
        <f>Résultats!BA151</f>
        <v>0</v>
      </c>
      <c r="E148" s="65">
        <f t="shared" si="4"/>
        <v>146</v>
      </c>
      <c r="F148" s="101">
        <v>1</v>
      </c>
    </row>
    <row r="149" spans="1:6" x14ac:dyDescent="0.2">
      <c r="A149" s="62" t="str">
        <f>Résultats!B152</f>
        <v/>
      </c>
      <c r="B149" s="63">
        <f>Résultats!AZ152</f>
        <v>0</v>
      </c>
      <c r="C149" s="64">
        <f>Résultats!AY152</f>
        <v>0</v>
      </c>
      <c r="D149" s="64">
        <f>Résultats!BA152</f>
        <v>0</v>
      </c>
      <c r="E149" s="65">
        <f t="shared" si="4"/>
        <v>147</v>
      </c>
      <c r="F149" s="101">
        <v>1</v>
      </c>
    </row>
    <row r="150" spans="1:6" x14ac:dyDescent="0.2">
      <c r="A150" s="62" t="str">
        <f>Résultats!B153</f>
        <v/>
      </c>
      <c r="B150" s="63">
        <f>Résultats!AZ153</f>
        <v>0</v>
      </c>
      <c r="C150" s="64">
        <f>Résultats!AY153</f>
        <v>0</v>
      </c>
      <c r="D150" s="64">
        <f>Résultats!BA153</f>
        <v>0</v>
      </c>
      <c r="E150" s="65">
        <f t="shared" si="4"/>
        <v>148</v>
      </c>
      <c r="F150" s="101">
        <v>1</v>
      </c>
    </row>
    <row r="151" spans="1:6" x14ac:dyDescent="0.2">
      <c r="A151" s="62" t="str">
        <f>Résultats!B154</f>
        <v/>
      </c>
      <c r="B151" s="63">
        <f>Résultats!AZ154</f>
        <v>0</v>
      </c>
      <c r="C151" s="64">
        <f>Résultats!AY154</f>
        <v>0</v>
      </c>
      <c r="D151" s="64">
        <f>Résultats!BA154</f>
        <v>0</v>
      </c>
      <c r="E151" s="65">
        <f t="shared" si="4"/>
        <v>149</v>
      </c>
      <c r="F151" s="101">
        <v>1</v>
      </c>
    </row>
    <row r="152" spans="1:6" x14ac:dyDescent="0.2">
      <c r="A152" s="62" t="str">
        <f>Résultats!B155</f>
        <v/>
      </c>
      <c r="B152" s="63">
        <f>Résultats!AZ155</f>
        <v>0</v>
      </c>
      <c r="C152" s="64">
        <f>Résultats!AY155</f>
        <v>0</v>
      </c>
      <c r="D152" s="64">
        <f>Résultats!BA155</f>
        <v>0</v>
      </c>
      <c r="E152" s="65">
        <f t="shared" si="4"/>
        <v>150</v>
      </c>
      <c r="F152" s="101">
        <v>1</v>
      </c>
    </row>
    <row r="153" spans="1:6" x14ac:dyDescent="0.2">
      <c r="A153" s="62" t="str">
        <f>Résultats!B156</f>
        <v/>
      </c>
      <c r="B153" s="63">
        <f>Résultats!AZ156</f>
        <v>0</v>
      </c>
      <c r="C153" s="64">
        <f>Résultats!AY156</f>
        <v>0</v>
      </c>
      <c r="D153" s="64">
        <f>Résultats!BA156</f>
        <v>0</v>
      </c>
      <c r="E153" s="65">
        <f t="shared" si="4"/>
        <v>151</v>
      </c>
      <c r="F153" s="101">
        <v>1</v>
      </c>
    </row>
    <row r="154" spans="1:6" x14ac:dyDescent="0.2">
      <c r="A154" s="62" t="str">
        <f>Résultats!B157</f>
        <v/>
      </c>
      <c r="B154" s="63">
        <f>Résultats!AZ157</f>
        <v>0</v>
      </c>
      <c r="C154" s="64">
        <f>Résultats!AY157</f>
        <v>0</v>
      </c>
      <c r="D154" s="64">
        <f>Résultats!BA157</f>
        <v>0</v>
      </c>
      <c r="E154" s="65">
        <f t="shared" si="4"/>
        <v>152</v>
      </c>
      <c r="F154" s="101">
        <v>1</v>
      </c>
    </row>
    <row r="155" spans="1:6" x14ac:dyDescent="0.2">
      <c r="A155" s="62" t="str">
        <f>Résultats!B158</f>
        <v/>
      </c>
      <c r="B155" s="63">
        <f>Résultats!AZ158</f>
        <v>0</v>
      </c>
      <c r="C155" s="64">
        <f>Résultats!AY158</f>
        <v>0</v>
      </c>
      <c r="D155" s="64">
        <f>Résultats!BA158</f>
        <v>0</v>
      </c>
      <c r="E155" s="65">
        <f t="shared" si="4"/>
        <v>153</v>
      </c>
      <c r="F155" s="101">
        <v>1</v>
      </c>
    </row>
    <row r="156" spans="1:6" x14ac:dyDescent="0.2">
      <c r="A156" s="62" t="str">
        <f>Résultats!B159</f>
        <v/>
      </c>
      <c r="B156" s="63">
        <f>Résultats!AZ159</f>
        <v>0</v>
      </c>
      <c r="C156" s="64">
        <f>Résultats!AY159</f>
        <v>0</v>
      </c>
      <c r="D156" s="64">
        <f>Résultats!BA159</f>
        <v>0</v>
      </c>
      <c r="E156" s="65">
        <f t="shared" si="4"/>
        <v>154</v>
      </c>
      <c r="F156" s="101">
        <v>1</v>
      </c>
    </row>
    <row r="157" spans="1:6" x14ac:dyDescent="0.2">
      <c r="A157" s="62" t="str">
        <f>Résultats!B160</f>
        <v/>
      </c>
      <c r="B157" s="63">
        <f>Résultats!AZ160</f>
        <v>0</v>
      </c>
      <c r="C157" s="64">
        <f>Résultats!AY160</f>
        <v>0</v>
      </c>
      <c r="D157" s="64">
        <f>Résultats!BA160</f>
        <v>0</v>
      </c>
      <c r="E157" s="65">
        <f t="shared" si="4"/>
        <v>155</v>
      </c>
      <c r="F157" s="101">
        <v>1</v>
      </c>
    </row>
    <row r="158" spans="1:6" x14ac:dyDescent="0.2">
      <c r="A158" s="62" t="str">
        <f>Résultats!B161</f>
        <v/>
      </c>
      <c r="B158" s="63">
        <f>Résultats!AZ161</f>
        <v>0</v>
      </c>
      <c r="C158" s="64">
        <f>Résultats!AY161</f>
        <v>0</v>
      </c>
      <c r="D158" s="64">
        <f>Résultats!BA161</f>
        <v>0</v>
      </c>
      <c r="E158" s="65">
        <f t="shared" si="4"/>
        <v>156</v>
      </c>
      <c r="F158" s="101">
        <v>1</v>
      </c>
    </row>
    <row r="159" spans="1:6" x14ac:dyDescent="0.2">
      <c r="A159" s="62" t="str">
        <f>Résultats!B162</f>
        <v/>
      </c>
      <c r="B159" s="63">
        <f>Résultats!AZ162</f>
        <v>0</v>
      </c>
      <c r="C159" s="64">
        <f>Résultats!AY162</f>
        <v>0</v>
      </c>
      <c r="D159" s="64">
        <f>Résultats!BA162</f>
        <v>0</v>
      </c>
      <c r="E159" s="65">
        <f t="shared" si="4"/>
        <v>157</v>
      </c>
      <c r="F159" s="101">
        <v>1</v>
      </c>
    </row>
    <row r="160" spans="1:6" x14ac:dyDescent="0.2">
      <c r="A160" s="62" t="str">
        <f>Résultats!B163</f>
        <v/>
      </c>
      <c r="B160" s="63">
        <f>Résultats!AZ163</f>
        <v>0</v>
      </c>
      <c r="C160" s="64">
        <f>Résultats!AY163</f>
        <v>0</v>
      </c>
      <c r="D160" s="64">
        <f>Résultats!BA163</f>
        <v>0</v>
      </c>
      <c r="E160" s="65">
        <f t="shared" si="4"/>
        <v>158</v>
      </c>
      <c r="F160" s="101">
        <v>1</v>
      </c>
    </row>
    <row r="161" spans="1:6" x14ac:dyDescent="0.2">
      <c r="A161" s="62" t="str">
        <f>Résultats!B164</f>
        <v/>
      </c>
      <c r="B161" s="63">
        <f>Résultats!AZ164</f>
        <v>0</v>
      </c>
      <c r="C161" s="64">
        <f>Résultats!AY164</f>
        <v>0</v>
      </c>
      <c r="D161" s="64">
        <f>Résultats!BA164</f>
        <v>0</v>
      </c>
      <c r="E161" s="65">
        <f t="shared" si="4"/>
        <v>159</v>
      </c>
      <c r="F161" s="101">
        <v>1</v>
      </c>
    </row>
    <row r="162" spans="1:6" x14ac:dyDescent="0.2">
      <c r="A162" s="62" t="str">
        <f>Résultats!B165</f>
        <v/>
      </c>
      <c r="B162" s="63">
        <f>Résultats!AZ165</f>
        <v>0</v>
      </c>
      <c r="C162" s="64">
        <f>Résultats!AY165</f>
        <v>0</v>
      </c>
      <c r="D162" s="64">
        <f>Résultats!BA165</f>
        <v>0</v>
      </c>
      <c r="E162" s="65">
        <f t="shared" si="4"/>
        <v>160</v>
      </c>
      <c r="F162" s="101">
        <v>1</v>
      </c>
    </row>
    <row r="163" spans="1:6" x14ac:dyDescent="0.2">
      <c r="A163" s="62" t="str">
        <f>Résultats!B166</f>
        <v/>
      </c>
      <c r="B163" s="63">
        <f>Résultats!AZ166</f>
        <v>0</v>
      </c>
      <c r="C163" s="64">
        <f>Résultats!AY166</f>
        <v>0</v>
      </c>
      <c r="D163" s="64">
        <f>Résultats!BA166</f>
        <v>0</v>
      </c>
      <c r="E163" s="65">
        <f t="shared" ref="E163:E197" si="5">ROW()-2</f>
        <v>161</v>
      </c>
      <c r="F163" s="101">
        <v>1</v>
      </c>
    </row>
    <row r="164" spans="1:6" x14ac:dyDescent="0.2">
      <c r="A164" s="62" t="str">
        <f>Résultats!B167</f>
        <v/>
      </c>
      <c r="B164" s="63">
        <f>Résultats!AZ167</f>
        <v>0</v>
      </c>
      <c r="C164" s="64">
        <f>Résultats!AY167</f>
        <v>0</v>
      </c>
      <c r="D164" s="64">
        <f>Résultats!BA167</f>
        <v>0</v>
      </c>
      <c r="E164" s="65">
        <f t="shared" si="5"/>
        <v>162</v>
      </c>
      <c r="F164" s="101">
        <v>1</v>
      </c>
    </row>
    <row r="165" spans="1:6" x14ac:dyDescent="0.2">
      <c r="A165" s="62" t="str">
        <f>Résultats!B168</f>
        <v/>
      </c>
      <c r="B165" s="63">
        <f>Résultats!AZ168</f>
        <v>0</v>
      </c>
      <c r="C165" s="64">
        <f>Résultats!AY168</f>
        <v>0</v>
      </c>
      <c r="D165" s="64">
        <f>Résultats!BA168</f>
        <v>0</v>
      </c>
      <c r="E165" s="65">
        <f t="shared" si="5"/>
        <v>163</v>
      </c>
      <c r="F165" s="101">
        <v>1</v>
      </c>
    </row>
    <row r="166" spans="1:6" x14ac:dyDescent="0.2">
      <c r="A166" s="62" t="str">
        <f>Résultats!B169</f>
        <v/>
      </c>
      <c r="B166" s="63">
        <f>Résultats!AZ169</f>
        <v>0</v>
      </c>
      <c r="C166" s="64">
        <f>Résultats!AY169</f>
        <v>0</v>
      </c>
      <c r="D166" s="64">
        <f>Résultats!BA169</f>
        <v>0</v>
      </c>
      <c r="E166" s="65">
        <f t="shared" si="5"/>
        <v>164</v>
      </c>
      <c r="F166" s="101">
        <v>1</v>
      </c>
    </row>
    <row r="167" spans="1:6" x14ac:dyDescent="0.2">
      <c r="A167" s="62" t="str">
        <f>Résultats!B170</f>
        <v/>
      </c>
      <c r="B167" s="63">
        <f>Résultats!AZ170</f>
        <v>0</v>
      </c>
      <c r="C167" s="64">
        <f>Résultats!AY170</f>
        <v>0</v>
      </c>
      <c r="D167" s="64">
        <f>Résultats!BA170</f>
        <v>0</v>
      </c>
      <c r="E167" s="65">
        <f t="shared" si="5"/>
        <v>165</v>
      </c>
      <c r="F167" s="101">
        <v>1</v>
      </c>
    </row>
    <row r="168" spans="1:6" x14ac:dyDescent="0.2">
      <c r="A168" s="62" t="str">
        <f>Résultats!B171</f>
        <v/>
      </c>
      <c r="B168" s="63">
        <f>Résultats!AZ171</f>
        <v>0</v>
      </c>
      <c r="C168" s="64">
        <f>Résultats!AY171</f>
        <v>0</v>
      </c>
      <c r="D168" s="64">
        <f>Résultats!BA171</f>
        <v>0</v>
      </c>
      <c r="E168" s="65">
        <f t="shared" si="5"/>
        <v>166</v>
      </c>
      <c r="F168" s="101">
        <v>1</v>
      </c>
    </row>
    <row r="169" spans="1:6" x14ac:dyDescent="0.2">
      <c r="A169" s="62" t="str">
        <f>Résultats!B172</f>
        <v/>
      </c>
      <c r="B169" s="63">
        <f>Résultats!AZ172</f>
        <v>0</v>
      </c>
      <c r="C169" s="64">
        <f>Résultats!AY172</f>
        <v>0</v>
      </c>
      <c r="D169" s="64">
        <f>Résultats!BA172</f>
        <v>0</v>
      </c>
      <c r="E169" s="65">
        <f t="shared" si="5"/>
        <v>167</v>
      </c>
      <c r="F169" s="101">
        <v>1</v>
      </c>
    </row>
    <row r="170" spans="1:6" x14ac:dyDescent="0.2">
      <c r="A170" s="62" t="str">
        <f>Résultats!B173</f>
        <v/>
      </c>
      <c r="B170" s="63">
        <f>Résultats!AZ173</f>
        <v>0</v>
      </c>
      <c r="C170" s="64">
        <f>Résultats!AY173</f>
        <v>0</v>
      </c>
      <c r="D170" s="64">
        <f>Résultats!BA173</f>
        <v>0</v>
      </c>
      <c r="E170" s="65">
        <f t="shared" si="5"/>
        <v>168</v>
      </c>
      <c r="F170" s="101">
        <v>1</v>
      </c>
    </row>
    <row r="171" spans="1:6" x14ac:dyDescent="0.2">
      <c r="A171" s="62" t="str">
        <f>Résultats!B174</f>
        <v/>
      </c>
      <c r="B171" s="63">
        <f>Résultats!AZ174</f>
        <v>0</v>
      </c>
      <c r="C171" s="64">
        <f>Résultats!AY174</f>
        <v>0</v>
      </c>
      <c r="D171" s="64">
        <f>Résultats!BA174</f>
        <v>0</v>
      </c>
      <c r="E171" s="65">
        <f t="shared" si="5"/>
        <v>169</v>
      </c>
      <c r="F171" s="101">
        <v>1</v>
      </c>
    </row>
    <row r="172" spans="1:6" x14ac:dyDescent="0.2">
      <c r="A172" s="62" t="str">
        <f>Résultats!B175</f>
        <v/>
      </c>
      <c r="B172" s="63">
        <f>Résultats!AZ175</f>
        <v>0</v>
      </c>
      <c r="C172" s="64">
        <f>Résultats!AY175</f>
        <v>0</v>
      </c>
      <c r="D172" s="64">
        <f>Résultats!BA175</f>
        <v>0</v>
      </c>
      <c r="E172" s="65">
        <f t="shared" si="5"/>
        <v>170</v>
      </c>
      <c r="F172" s="101">
        <v>1</v>
      </c>
    </row>
    <row r="173" spans="1:6" x14ac:dyDescent="0.2">
      <c r="A173" s="62" t="str">
        <f>Résultats!B176</f>
        <v/>
      </c>
      <c r="B173" s="63">
        <f>Résultats!AZ176</f>
        <v>0</v>
      </c>
      <c r="C173" s="64">
        <f>Résultats!AY176</f>
        <v>0</v>
      </c>
      <c r="D173" s="64">
        <f>Résultats!BA176</f>
        <v>0</v>
      </c>
      <c r="E173" s="65">
        <f t="shared" si="5"/>
        <v>171</v>
      </c>
      <c r="F173" s="101">
        <v>1</v>
      </c>
    </row>
    <row r="174" spans="1:6" x14ac:dyDescent="0.2">
      <c r="A174" s="62" t="str">
        <f>Résultats!B177</f>
        <v/>
      </c>
      <c r="B174" s="63">
        <f>Résultats!AZ177</f>
        <v>0</v>
      </c>
      <c r="C174" s="64">
        <f>Résultats!AY177</f>
        <v>0</v>
      </c>
      <c r="D174" s="64">
        <f>Résultats!BA177</f>
        <v>0</v>
      </c>
      <c r="E174" s="65">
        <f t="shared" si="5"/>
        <v>172</v>
      </c>
      <c r="F174" s="101">
        <v>1</v>
      </c>
    </row>
    <row r="175" spans="1:6" x14ac:dyDescent="0.2">
      <c r="A175" s="62" t="str">
        <f>Résultats!B178</f>
        <v/>
      </c>
      <c r="B175" s="63">
        <f>Résultats!AZ178</f>
        <v>0</v>
      </c>
      <c r="C175" s="64">
        <f>Résultats!AY178</f>
        <v>0</v>
      </c>
      <c r="D175" s="64">
        <f>Résultats!BA178</f>
        <v>0</v>
      </c>
      <c r="E175" s="65">
        <f t="shared" si="5"/>
        <v>173</v>
      </c>
      <c r="F175" s="101">
        <v>1</v>
      </c>
    </row>
    <row r="176" spans="1:6" x14ac:dyDescent="0.2">
      <c r="A176" s="62" t="str">
        <f>Résultats!B179</f>
        <v/>
      </c>
      <c r="B176" s="63">
        <f>Résultats!AZ179</f>
        <v>0</v>
      </c>
      <c r="C176" s="64">
        <f>Résultats!AY179</f>
        <v>0</v>
      </c>
      <c r="D176" s="64">
        <f>Résultats!BA179</f>
        <v>0</v>
      </c>
      <c r="E176" s="65">
        <f t="shared" si="5"/>
        <v>174</v>
      </c>
      <c r="F176" s="101">
        <v>1</v>
      </c>
    </row>
    <row r="177" spans="1:6" x14ac:dyDescent="0.2">
      <c r="A177" s="62" t="str">
        <f>Résultats!B180</f>
        <v/>
      </c>
      <c r="B177" s="63">
        <f>Résultats!AZ180</f>
        <v>0</v>
      </c>
      <c r="C177" s="64">
        <f>Résultats!AY180</f>
        <v>0</v>
      </c>
      <c r="D177" s="64">
        <f>Résultats!BA180</f>
        <v>0</v>
      </c>
      <c r="E177" s="65">
        <f t="shared" si="5"/>
        <v>175</v>
      </c>
      <c r="F177" s="101">
        <v>1</v>
      </c>
    </row>
    <row r="178" spans="1:6" x14ac:dyDescent="0.2">
      <c r="A178" s="62" t="str">
        <f>Résultats!B181</f>
        <v/>
      </c>
      <c r="B178" s="63">
        <f>Résultats!AZ181</f>
        <v>0</v>
      </c>
      <c r="C178" s="64">
        <f>Résultats!AY181</f>
        <v>0</v>
      </c>
      <c r="D178" s="64">
        <f>Résultats!BA181</f>
        <v>0</v>
      </c>
      <c r="E178" s="65">
        <f t="shared" si="5"/>
        <v>176</v>
      </c>
      <c r="F178" s="101">
        <v>1</v>
      </c>
    </row>
    <row r="179" spans="1:6" x14ac:dyDescent="0.2">
      <c r="A179" s="62" t="str">
        <f>Résultats!B182</f>
        <v/>
      </c>
      <c r="B179" s="63">
        <f>Résultats!AZ182</f>
        <v>0</v>
      </c>
      <c r="C179" s="64">
        <f>Résultats!AY182</f>
        <v>0</v>
      </c>
      <c r="D179" s="64">
        <f>Résultats!BA182</f>
        <v>0</v>
      </c>
      <c r="E179" s="65">
        <f t="shared" si="5"/>
        <v>177</v>
      </c>
      <c r="F179" s="101">
        <v>1</v>
      </c>
    </row>
    <row r="180" spans="1:6" x14ac:dyDescent="0.2">
      <c r="A180" s="62" t="str">
        <f>Résultats!B183</f>
        <v/>
      </c>
      <c r="B180" s="63">
        <f>Résultats!AZ183</f>
        <v>0</v>
      </c>
      <c r="C180" s="64">
        <f>Résultats!AY183</f>
        <v>0</v>
      </c>
      <c r="D180" s="64">
        <f>Résultats!BA183</f>
        <v>0</v>
      </c>
      <c r="E180" s="65">
        <f t="shared" si="5"/>
        <v>178</v>
      </c>
      <c r="F180" s="101">
        <v>1</v>
      </c>
    </row>
    <row r="181" spans="1:6" x14ac:dyDescent="0.2">
      <c r="A181" s="62" t="str">
        <f>Résultats!B184</f>
        <v/>
      </c>
      <c r="B181" s="63">
        <f>Résultats!AZ184</f>
        <v>0</v>
      </c>
      <c r="C181" s="64">
        <f>Résultats!AY184</f>
        <v>0</v>
      </c>
      <c r="D181" s="64">
        <f>Résultats!BA184</f>
        <v>0</v>
      </c>
      <c r="E181" s="65">
        <f t="shared" si="5"/>
        <v>179</v>
      </c>
      <c r="F181" s="101">
        <v>1</v>
      </c>
    </row>
    <row r="182" spans="1:6" x14ac:dyDescent="0.2">
      <c r="A182" s="62" t="str">
        <f>Résultats!B185</f>
        <v/>
      </c>
      <c r="B182" s="63">
        <f>Résultats!AZ185</f>
        <v>0</v>
      </c>
      <c r="C182" s="64">
        <f>Résultats!AY185</f>
        <v>0</v>
      </c>
      <c r="D182" s="64">
        <f>Résultats!BA185</f>
        <v>0</v>
      </c>
      <c r="E182" s="65">
        <f t="shared" si="5"/>
        <v>180</v>
      </c>
      <c r="F182" s="101">
        <v>1</v>
      </c>
    </row>
    <row r="183" spans="1:6" x14ac:dyDescent="0.2">
      <c r="A183" s="62" t="str">
        <f>Résultats!B186</f>
        <v/>
      </c>
      <c r="B183" s="63">
        <f>Résultats!AZ186</f>
        <v>0</v>
      </c>
      <c r="C183" s="64">
        <f>Résultats!AY186</f>
        <v>0</v>
      </c>
      <c r="D183" s="64">
        <f>Résultats!BA186</f>
        <v>0</v>
      </c>
      <c r="E183" s="65">
        <f t="shared" si="5"/>
        <v>181</v>
      </c>
      <c r="F183" s="101">
        <v>1</v>
      </c>
    </row>
    <row r="184" spans="1:6" x14ac:dyDescent="0.2">
      <c r="A184" s="62" t="str">
        <f>Résultats!B187</f>
        <v/>
      </c>
      <c r="B184" s="63">
        <f>Résultats!AZ187</f>
        <v>0</v>
      </c>
      <c r="C184" s="64">
        <f>Résultats!AY187</f>
        <v>0</v>
      </c>
      <c r="D184" s="64">
        <f>Résultats!BA187</f>
        <v>0</v>
      </c>
      <c r="E184" s="65">
        <f t="shared" si="5"/>
        <v>182</v>
      </c>
      <c r="F184" s="101">
        <v>1</v>
      </c>
    </row>
    <row r="185" spans="1:6" x14ac:dyDescent="0.2">
      <c r="A185" s="62" t="str">
        <f>Résultats!B188</f>
        <v/>
      </c>
      <c r="B185" s="63">
        <f>Résultats!AZ188</f>
        <v>0</v>
      </c>
      <c r="C185" s="64">
        <f>Résultats!AY188</f>
        <v>0</v>
      </c>
      <c r="D185" s="64">
        <f>Résultats!BA188</f>
        <v>0</v>
      </c>
      <c r="E185" s="65">
        <f t="shared" si="5"/>
        <v>183</v>
      </c>
      <c r="F185" s="101">
        <v>1</v>
      </c>
    </row>
    <row r="186" spans="1:6" x14ac:dyDescent="0.2">
      <c r="A186" s="62" t="str">
        <f>Résultats!B189</f>
        <v/>
      </c>
      <c r="B186" s="63">
        <f>Résultats!AZ189</f>
        <v>0</v>
      </c>
      <c r="C186" s="64">
        <f>Résultats!AY189</f>
        <v>0</v>
      </c>
      <c r="D186" s="64">
        <f>Résultats!BA189</f>
        <v>0</v>
      </c>
      <c r="E186" s="65">
        <f t="shared" si="5"/>
        <v>184</v>
      </c>
      <c r="F186" s="101">
        <v>1</v>
      </c>
    </row>
    <row r="187" spans="1:6" x14ac:dyDescent="0.2">
      <c r="A187" s="62" t="str">
        <f>Résultats!B190</f>
        <v/>
      </c>
      <c r="B187" s="63">
        <f>Résultats!AZ190</f>
        <v>0</v>
      </c>
      <c r="C187" s="64">
        <f>Résultats!AY190</f>
        <v>0</v>
      </c>
      <c r="D187" s="64">
        <f>Résultats!BA190</f>
        <v>0</v>
      </c>
      <c r="E187" s="65">
        <f t="shared" si="5"/>
        <v>185</v>
      </c>
      <c r="F187" s="101">
        <v>1</v>
      </c>
    </row>
    <row r="188" spans="1:6" x14ac:dyDescent="0.2">
      <c r="A188" s="62" t="str">
        <f>Résultats!B191</f>
        <v/>
      </c>
      <c r="B188" s="63">
        <f>Résultats!AZ191</f>
        <v>0</v>
      </c>
      <c r="C188" s="64">
        <f>Résultats!AY191</f>
        <v>0</v>
      </c>
      <c r="D188" s="64">
        <f>Résultats!BA191</f>
        <v>0</v>
      </c>
      <c r="E188" s="65">
        <f t="shared" si="5"/>
        <v>186</v>
      </c>
      <c r="F188" s="101">
        <v>1</v>
      </c>
    </row>
    <row r="189" spans="1:6" x14ac:dyDescent="0.2">
      <c r="A189" s="62" t="str">
        <f>Résultats!B192</f>
        <v/>
      </c>
      <c r="B189" s="63">
        <f>Résultats!AZ192</f>
        <v>0</v>
      </c>
      <c r="C189" s="64">
        <f>Résultats!AY192</f>
        <v>0</v>
      </c>
      <c r="D189" s="64">
        <f>Résultats!BA192</f>
        <v>0</v>
      </c>
      <c r="E189" s="65">
        <f t="shared" si="5"/>
        <v>187</v>
      </c>
      <c r="F189" s="101">
        <v>1</v>
      </c>
    </row>
    <row r="190" spans="1:6" x14ac:dyDescent="0.2">
      <c r="A190" s="62" t="str">
        <f>Résultats!B193</f>
        <v/>
      </c>
      <c r="B190" s="63">
        <f>Résultats!AZ193</f>
        <v>0</v>
      </c>
      <c r="C190" s="64">
        <f>Résultats!AY193</f>
        <v>0</v>
      </c>
      <c r="D190" s="64">
        <f>Résultats!BA193</f>
        <v>0</v>
      </c>
      <c r="E190" s="65">
        <f t="shared" si="5"/>
        <v>188</v>
      </c>
      <c r="F190" s="101">
        <v>1</v>
      </c>
    </row>
    <row r="191" spans="1:6" x14ac:dyDescent="0.2">
      <c r="A191" s="62" t="str">
        <f>Résultats!B194</f>
        <v/>
      </c>
      <c r="B191" s="63">
        <f>Résultats!AZ194</f>
        <v>0</v>
      </c>
      <c r="C191" s="64">
        <f>Résultats!AY194</f>
        <v>0</v>
      </c>
      <c r="D191" s="64">
        <f>Résultats!BA194</f>
        <v>0</v>
      </c>
      <c r="E191" s="65">
        <f t="shared" si="5"/>
        <v>189</v>
      </c>
      <c r="F191" s="101">
        <v>1</v>
      </c>
    </row>
    <row r="192" spans="1:6" x14ac:dyDescent="0.2">
      <c r="A192" s="62" t="str">
        <f>Résultats!B195</f>
        <v/>
      </c>
      <c r="B192" s="63">
        <f>Résultats!AZ195</f>
        <v>0</v>
      </c>
      <c r="C192" s="64">
        <f>Résultats!AY195</f>
        <v>0</v>
      </c>
      <c r="D192" s="64">
        <f>Résultats!BA195</f>
        <v>0</v>
      </c>
      <c r="E192" s="65">
        <f t="shared" si="5"/>
        <v>190</v>
      </c>
      <c r="F192" s="101">
        <v>1</v>
      </c>
    </row>
    <row r="193" spans="1:6" x14ac:dyDescent="0.2">
      <c r="A193" s="62" t="str">
        <f>Résultats!B196</f>
        <v/>
      </c>
      <c r="B193" s="63">
        <f>Résultats!AZ196</f>
        <v>0</v>
      </c>
      <c r="C193" s="64">
        <f>Résultats!AY196</f>
        <v>0</v>
      </c>
      <c r="D193" s="64">
        <f>Résultats!BA196</f>
        <v>0</v>
      </c>
      <c r="E193" s="65">
        <f t="shared" si="5"/>
        <v>191</v>
      </c>
      <c r="F193" s="101">
        <v>1</v>
      </c>
    </row>
    <row r="194" spans="1:6" x14ac:dyDescent="0.2">
      <c r="A194" s="62" t="str">
        <f>Résultats!B197</f>
        <v/>
      </c>
      <c r="B194" s="63">
        <f>Résultats!AZ197</f>
        <v>0</v>
      </c>
      <c r="C194" s="64">
        <f>Résultats!AY197</f>
        <v>0</v>
      </c>
      <c r="D194" s="64">
        <f>Résultats!BA197</f>
        <v>0</v>
      </c>
      <c r="E194" s="65">
        <f t="shared" si="5"/>
        <v>192</v>
      </c>
      <c r="F194" s="101">
        <v>1</v>
      </c>
    </row>
    <row r="195" spans="1:6" x14ac:dyDescent="0.2">
      <c r="A195" s="62" t="str">
        <f>Résultats!B198</f>
        <v/>
      </c>
      <c r="B195" s="63">
        <f>Résultats!AZ198</f>
        <v>0</v>
      </c>
      <c r="C195" s="64">
        <f>Résultats!AY198</f>
        <v>0</v>
      </c>
      <c r="D195" s="64">
        <f>Résultats!BA198</f>
        <v>0</v>
      </c>
      <c r="E195" s="65">
        <f t="shared" si="5"/>
        <v>193</v>
      </c>
      <c r="F195" s="101">
        <v>1</v>
      </c>
    </row>
    <row r="196" spans="1:6" x14ac:dyDescent="0.2">
      <c r="A196" s="62" t="str">
        <f>Résultats!B199</f>
        <v/>
      </c>
      <c r="B196" s="63">
        <f>Résultats!AZ199</f>
        <v>0</v>
      </c>
      <c r="C196" s="64">
        <f>Résultats!AY199</f>
        <v>0</v>
      </c>
      <c r="D196" s="64">
        <f>Résultats!BA199</f>
        <v>0</v>
      </c>
      <c r="E196" s="65">
        <f t="shared" si="5"/>
        <v>194</v>
      </c>
      <c r="F196" s="101">
        <v>1</v>
      </c>
    </row>
    <row r="197" spans="1:6" x14ac:dyDescent="0.2">
      <c r="A197" s="62" t="str">
        <f>Résultats!B200</f>
        <v/>
      </c>
      <c r="B197" s="63">
        <f>Résultats!AZ200</f>
        <v>0</v>
      </c>
      <c r="C197" s="64">
        <f>Résultats!AY200</f>
        <v>0</v>
      </c>
      <c r="D197" s="64">
        <f>Résultats!BA200</f>
        <v>0</v>
      </c>
      <c r="E197" s="65">
        <f t="shared" si="5"/>
        <v>195</v>
      </c>
      <c r="F197" s="101">
        <v>1</v>
      </c>
    </row>
  </sheetData>
  <sheetProtection sheet="1" selectLockedCells="1" sort="0"/>
  <sortState xmlns:xlrd2="http://schemas.microsoft.com/office/spreadsheetml/2017/richdata2" ref="A3:D257">
    <sortCondition descending="1" ref="C3:C257"/>
    <sortCondition descending="1" ref="B3:B257"/>
    <sortCondition descending="1" ref="D3:D257"/>
  </sortState>
  <mergeCells count="1">
    <mergeCell ref="A1:E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4</vt:i4>
      </vt:variant>
    </vt:vector>
  </HeadingPairs>
  <TitlesOfParts>
    <vt:vector size="15" baseType="lpstr">
      <vt:lpstr>2022-03-17</vt:lpstr>
      <vt:lpstr>Base</vt:lpstr>
      <vt:lpstr>feuille_test</vt:lpstr>
      <vt:lpstr>Classement général</vt:lpstr>
      <vt:lpstr>Inscriptions</vt:lpstr>
      <vt:lpstr>Partie 1</vt:lpstr>
      <vt:lpstr>Partie 2</vt:lpstr>
      <vt:lpstr>Partie 3</vt:lpstr>
      <vt:lpstr>Partie 4</vt:lpstr>
      <vt:lpstr>Résultats</vt:lpstr>
      <vt:lpstr>Classement</vt:lpstr>
      <vt:lpstr>effectif</vt:lpstr>
      <vt:lpstr>I_liste</vt:lpstr>
      <vt:lpstr>p_liste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</dc:creator>
  <cp:lastModifiedBy>Mickaël CARON</cp:lastModifiedBy>
  <cp:lastPrinted>2022-03-14T17:45:23Z</cp:lastPrinted>
  <dcterms:created xsi:type="dcterms:W3CDTF">2016-03-02T17:26:39Z</dcterms:created>
  <dcterms:modified xsi:type="dcterms:W3CDTF">2022-03-17T16:22:47Z</dcterms:modified>
</cp:coreProperties>
</file>