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.CROIZER\Desktop\"/>
    </mc:Choice>
  </mc:AlternateContent>
  <bookViews>
    <workbookView xWindow="1380" yWindow="540" windowWidth="14430" windowHeight="11760" tabRatio="745" activeTab="1"/>
  </bookViews>
  <sheets>
    <sheet name="Suivi des diffusions" sheetId="6" r:id="rId1"/>
    <sheet name="Avancement" sheetId="14" r:id="rId2"/>
  </sheets>
  <definedNames>
    <definedName name="_xlnm._FilterDatabase" localSheetId="0" hidden="1">'Suivi des diffusions'!$A$6:$Y$23</definedName>
    <definedName name="Liste_Fournisseurs">OFFSET(#REF!,0,0,COUNTA(#REF!),1)</definedName>
    <definedName name="Z_870672F9_29A1_483F_86B0_6700FF26D0CA_.wvu.Cols" localSheetId="0" hidden="1">'Suivi des diffusions'!$N:$N</definedName>
    <definedName name="Z_870672F9_29A1_483F_86B0_6700FF26D0CA_.wvu.FilterData" localSheetId="0" hidden="1">'Suivi des diffusions'!$A$6:$Y$23</definedName>
    <definedName name="Z_870672F9_29A1_483F_86B0_6700FF26D0CA_.wvu.PrintArea" localSheetId="0" hidden="1">'Suivi des diffusions'!$A$1:$AD$29</definedName>
    <definedName name="_xlnm.Print_Area" localSheetId="1">Avancement!$A$1:$H$150</definedName>
    <definedName name="_xlnm.Print_Area" localSheetId="0">'Suivi des diffusions'!$A$1:$AD$29</definedName>
  </definedNames>
  <calcPr calcId="152511"/>
  <customWorkbookViews>
    <customWorkbookView name="CROIZER, Guillaume - Affichage personnalisé" guid="{870672F9-29A1-483F-86B0-6700FF26D0CA}" mergeInterval="0" personalView="1" maximized="1" xWindow="-8" yWindow="-8" windowWidth="1296" windowHeight="1000" activeSheetId="6"/>
  </customWorkbookViews>
</workbook>
</file>

<file path=xl/calcChain.xml><?xml version="1.0" encoding="utf-8"?>
<calcChain xmlns="http://schemas.openxmlformats.org/spreadsheetml/2006/main">
  <c r="G18" i="14" l="1"/>
  <c r="H18" i="14"/>
  <c r="G24" i="14"/>
  <c r="H24" i="14" s="1"/>
  <c r="G22" i="14"/>
  <c r="H22" i="14" s="1"/>
  <c r="G28" i="14"/>
  <c r="H28" i="14" s="1"/>
  <c r="G26" i="14"/>
  <c r="H26" i="14" s="1"/>
  <c r="G19" i="14"/>
  <c r="H19" i="14" s="1"/>
  <c r="G23" i="14"/>
  <c r="H23" i="14" s="1"/>
  <c r="G21" i="14"/>
  <c r="H21" i="14" s="1"/>
  <c r="G25" i="14"/>
  <c r="H25" i="14" s="1"/>
  <c r="G20" i="14"/>
  <c r="H20" i="14" s="1"/>
  <c r="G27" i="14"/>
  <c r="H27" i="14" s="1"/>
  <c r="G31" i="14"/>
  <c r="H31" i="14" s="1"/>
  <c r="G29" i="14"/>
  <c r="H29" i="14"/>
  <c r="G30" i="14"/>
  <c r="H30" i="14"/>
  <c r="G32" i="14"/>
  <c r="H32" i="14"/>
  <c r="G33" i="14"/>
  <c r="H33" i="14"/>
  <c r="G34" i="14"/>
  <c r="H34" i="14"/>
  <c r="G35" i="14"/>
  <c r="H35" i="14"/>
  <c r="G36" i="14"/>
  <c r="H36" i="14"/>
  <c r="G37" i="14"/>
  <c r="H37" i="14"/>
  <c r="G38" i="14"/>
  <c r="H38" i="14"/>
  <c r="G39" i="14"/>
  <c r="H39" i="14"/>
  <c r="G40" i="14"/>
  <c r="H40" i="14"/>
  <c r="G41" i="14"/>
  <c r="H41" i="14"/>
  <c r="G42" i="14"/>
  <c r="H42" i="14"/>
  <c r="G43" i="14"/>
  <c r="H43" i="14"/>
  <c r="G44" i="14"/>
  <c r="H44" i="14"/>
  <c r="G45" i="14"/>
  <c r="H45" i="14"/>
  <c r="G46" i="14"/>
  <c r="H46" i="14"/>
  <c r="G47" i="14"/>
  <c r="H47" i="14"/>
  <c r="G48" i="14"/>
  <c r="H48" i="14"/>
  <c r="G49" i="14"/>
  <c r="H49" i="14"/>
  <c r="G50" i="14"/>
  <c r="H50" i="14"/>
  <c r="G51" i="14"/>
  <c r="H51" i="14"/>
  <c r="G52" i="14"/>
  <c r="H52" i="14"/>
  <c r="G53" i="14"/>
  <c r="H53" i="14"/>
  <c r="G54" i="14"/>
  <c r="H54" i="14"/>
  <c r="G55" i="14"/>
  <c r="H55" i="14"/>
  <c r="G56" i="14"/>
  <c r="H56" i="14"/>
  <c r="G57" i="14"/>
  <c r="H57" i="14"/>
  <c r="G58" i="14"/>
  <c r="H58" i="14"/>
  <c r="G59" i="14"/>
  <c r="H59" i="14"/>
  <c r="G60" i="14"/>
  <c r="H60" i="14"/>
  <c r="G61" i="14"/>
  <c r="H61" i="14"/>
  <c r="G62" i="14"/>
  <c r="H62" i="14"/>
  <c r="G98" i="14"/>
  <c r="H98" i="14"/>
  <c r="G99" i="14"/>
  <c r="H99" i="14"/>
  <c r="G100" i="14"/>
  <c r="H100" i="14"/>
  <c r="G101" i="14"/>
  <c r="H101" i="14"/>
  <c r="G102" i="14"/>
  <c r="H102" i="14"/>
  <c r="G103" i="14"/>
  <c r="H103" i="14"/>
  <c r="G104" i="14"/>
  <c r="H104" i="14"/>
  <c r="G105" i="14"/>
  <c r="H105" i="14"/>
  <c r="G106" i="14"/>
  <c r="H106" i="14"/>
  <c r="G107" i="14"/>
  <c r="H107" i="14"/>
  <c r="G108" i="14"/>
  <c r="H108" i="14"/>
  <c r="G109" i="14"/>
  <c r="H109" i="14"/>
  <c r="G110" i="14"/>
  <c r="H110" i="14"/>
  <c r="G111" i="14"/>
  <c r="H111" i="14"/>
  <c r="G112" i="14"/>
  <c r="H112" i="14"/>
  <c r="G113" i="14"/>
  <c r="H113" i="14"/>
  <c r="G114" i="14"/>
  <c r="H114" i="14"/>
  <c r="G115" i="14"/>
  <c r="H115" i="14"/>
  <c r="G116" i="14"/>
  <c r="H116" i="14"/>
  <c r="G117" i="14"/>
  <c r="H117" i="14"/>
  <c r="G118" i="14"/>
  <c r="H118" i="14"/>
  <c r="G119" i="14"/>
  <c r="H119" i="14"/>
  <c r="G120" i="14"/>
  <c r="H120" i="14"/>
  <c r="G121" i="14"/>
  <c r="H121" i="14"/>
  <c r="G122" i="14"/>
  <c r="H122" i="14"/>
  <c r="G123" i="14"/>
  <c r="H123" i="14"/>
  <c r="G124" i="14"/>
  <c r="H124" i="14"/>
  <c r="G125" i="14"/>
  <c r="H125" i="14"/>
  <c r="G126" i="14"/>
  <c r="H126" i="14"/>
  <c r="G127" i="14"/>
  <c r="H127" i="14"/>
  <c r="G128" i="14"/>
  <c r="H128" i="14"/>
  <c r="G129" i="14"/>
  <c r="H129" i="14"/>
  <c r="G130" i="14"/>
  <c r="H130" i="14"/>
  <c r="G131" i="14"/>
  <c r="H131" i="14"/>
  <c r="G132" i="14"/>
  <c r="H132" i="14"/>
  <c r="G133" i="14"/>
  <c r="H133" i="14"/>
  <c r="G134" i="14"/>
  <c r="H134" i="14"/>
  <c r="G135" i="14"/>
  <c r="H135" i="14"/>
  <c r="G136" i="14"/>
  <c r="H136" i="14"/>
  <c r="G137" i="14"/>
  <c r="H137" i="14"/>
  <c r="G138" i="14"/>
  <c r="H138" i="14"/>
  <c r="G139" i="14"/>
  <c r="H139" i="14"/>
  <c r="G140" i="14"/>
  <c r="H140" i="14"/>
  <c r="G141" i="14"/>
  <c r="H141" i="14"/>
  <c r="G142" i="14"/>
  <c r="H142" i="14"/>
  <c r="G143" i="14"/>
  <c r="H143" i="14"/>
  <c r="G144" i="14"/>
  <c r="H144" i="14"/>
  <c r="G145" i="14"/>
  <c r="H145" i="14"/>
  <c r="G146" i="14"/>
  <c r="H146" i="14"/>
  <c r="G147" i="14"/>
  <c r="H147" i="14"/>
  <c r="G148" i="14"/>
  <c r="H148" i="14"/>
  <c r="G149" i="14"/>
  <c r="H149" i="14"/>
  <c r="G150" i="14"/>
  <c r="H150" i="14"/>
  <c r="H8" i="14" l="1"/>
  <c r="H10" i="14" s="1"/>
  <c r="N9" i="6"/>
  <c r="N10" i="6"/>
  <c r="N11" i="6"/>
  <c r="N12" i="6"/>
  <c r="N14" i="6"/>
  <c r="N15" i="6"/>
  <c r="N16" i="6"/>
  <c r="N17" i="6"/>
  <c r="N18" i="6"/>
  <c r="N19" i="6"/>
  <c r="N20" i="6"/>
  <c r="N21" i="6"/>
  <c r="N22" i="6"/>
  <c r="N23" i="6"/>
  <c r="N7" i="6"/>
  <c r="N13" i="6"/>
  <c r="N8" i="6"/>
</calcChain>
</file>

<file path=xl/comments1.xml><?xml version="1.0" encoding="utf-8"?>
<comments xmlns="http://schemas.openxmlformats.org/spreadsheetml/2006/main">
  <authors>
    <author>CROIZER, Guillaume</author>
  </authors>
  <commentList>
    <comment ref="A5" authorId="0" shapeId="0">
      <text>
        <r>
          <rPr>
            <b/>
            <u/>
            <sz val="10"/>
            <color indexed="81"/>
            <rFont val="Tahoma"/>
            <family val="2"/>
          </rPr>
          <t>AF :</t>
        </r>
        <r>
          <rPr>
            <sz val="10"/>
            <color indexed="81"/>
            <rFont val="Tahoma"/>
            <family val="2"/>
          </rPr>
          <t xml:space="preserve"> Analyse Fonctionnelle</t>
        </r>
        <r>
          <rPr>
            <b/>
            <u/>
            <sz val="10"/>
            <color indexed="81"/>
            <rFont val="Tahoma"/>
            <family val="2"/>
          </rPr>
          <t xml:space="preserve">
FT :</t>
        </r>
        <r>
          <rPr>
            <sz val="10"/>
            <color indexed="81"/>
            <rFont val="Tahoma"/>
            <family val="2"/>
          </rPr>
          <t xml:space="preserve"> Fiche Technique</t>
        </r>
        <r>
          <rPr>
            <b/>
            <u/>
            <sz val="10"/>
            <color indexed="81"/>
            <rFont val="Tahoma"/>
            <family val="2"/>
          </rPr>
          <t xml:space="preserve">
NDC :</t>
        </r>
        <r>
          <rPr>
            <sz val="10"/>
            <color indexed="81"/>
            <rFont val="Tahoma"/>
            <family val="2"/>
          </rPr>
          <t xml:space="preserve"> Note de calculs</t>
        </r>
        <r>
          <rPr>
            <b/>
            <u/>
            <sz val="10"/>
            <color indexed="81"/>
            <rFont val="Tahoma"/>
            <family val="2"/>
          </rPr>
          <t xml:space="preserve">
NM :</t>
        </r>
        <r>
          <rPr>
            <sz val="10"/>
            <color indexed="81"/>
            <rFont val="Tahoma"/>
            <family val="2"/>
          </rPr>
          <t xml:space="preserve"> Nomenclature</t>
        </r>
        <r>
          <rPr>
            <b/>
            <u/>
            <sz val="10"/>
            <color indexed="81"/>
            <rFont val="Tahoma"/>
            <family val="2"/>
          </rPr>
          <t xml:space="preserve">
Plan :</t>
        </r>
        <r>
          <rPr>
            <sz val="10"/>
            <color indexed="81"/>
            <rFont val="Tahoma"/>
            <family val="2"/>
          </rPr>
          <t xml:space="preserve"> PID &amp; Plan HVAC / CVC</t>
        </r>
        <r>
          <rPr>
            <b/>
            <u/>
            <sz val="10"/>
            <color indexed="81"/>
            <rFont val="Tahoma"/>
            <family val="2"/>
          </rPr>
          <t xml:space="preserve">
Prot. :</t>
        </r>
        <r>
          <rPr>
            <sz val="10"/>
            <color indexed="81"/>
            <rFont val="Tahoma"/>
            <family val="2"/>
          </rPr>
          <t xml:space="preserve"> SAT / FAT / Qualifications</t>
        </r>
        <r>
          <rPr>
            <b/>
            <u/>
            <sz val="10"/>
            <color indexed="81"/>
            <rFont val="Tahoma"/>
            <family val="2"/>
          </rPr>
          <t xml:space="preserve">
Schéma :</t>
        </r>
        <r>
          <rPr>
            <sz val="10"/>
            <color indexed="81"/>
            <rFont val="Tahoma"/>
            <family val="2"/>
          </rPr>
          <t xml:space="preserve"> Schéma électrique</t>
        </r>
      </text>
    </comment>
  </commentList>
</comments>
</file>

<file path=xl/sharedStrings.xml><?xml version="1.0" encoding="utf-8"?>
<sst xmlns="http://schemas.openxmlformats.org/spreadsheetml/2006/main" count="141" uniqueCount="98">
  <si>
    <t>LOT</t>
  </si>
  <si>
    <t>Titre 1</t>
  </si>
  <si>
    <t>Titre 2</t>
  </si>
  <si>
    <t>Titre 3</t>
  </si>
  <si>
    <t>DATE</t>
  </si>
  <si>
    <t>Avis</t>
  </si>
  <si>
    <t>Envoyé le</t>
  </si>
  <si>
    <t>BORDEREAU</t>
  </si>
  <si>
    <t>N°</t>
  </si>
  <si>
    <t>CVC</t>
  </si>
  <si>
    <t>Ancien indice</t>
  </si>
  <si>
    <t>DOCUMENT</t>
  </si>
  <si>
    <t>ACTEUR 1</t>
  </si>
  <si>
    <t>ACTEUR 2</t>
  </si>
  <si>
    <t>ACTEUR 3</t>
  </si>
  <si>
    <t>AOC</t>
  </si>
  <si>
    <t>ZONE</t>
  </si>
  <si>
    <t>Chantier :</t>
  </si>
  <si>
    <t>DESIGNATION</t>
  </si>
  <si>
    <t>01</t>
  </si>
  <si>
    <t>NIV.</t>
  </si>
  <si>
    <t>N° Dossier :</t>
  </si>
  <si>
    <t>Lot :</t>
  </si>
  <si>
    <t>IND.</t>
  </si>
  <si>
    <t>PLAN</t>
  </si>
  <si>
    <t>EME</t>
  </si>
  <si>
    <t>PHA</t>
  </si>
  <si>
    <t>TYP</t>
  </si>
  <si>
    <t>REF. DOCUMENT</t>
  </si>
  <si>
    <t>Date</t>
  </si>
  <si>
    <t>COMMANDE</t>
  </si>
  <si>
    <t>Livraison</t>
  </si>
  <si>
    <t>N° Bord.</t>
  </si>
  <si>
    <t>ESTIMATION CHARGES PLENUM SOUS FER</t>
  </si>
  <si>
    <t>ZONE PL</t>
  </si>
  <si>
    <t>Date ind.</t>
  </si>
  <si>
    <t>AOC 329</t>
  </si>
  <si>
    <t>ETHYPHARM</t>
  </si>
  <si>
    <t>PLAN D'IMPLANTATION DES DIFFUSEURS</t>
  </si>
  <si>
    <t>PLAN DE RESERVATIONS CAILLEBOTIS</t>
  </si>
  <si>
    <t>PLAN DE RESERVATIONS TOITURE</t>
  </si>
  <si>
    <t>ESTIMATION CHARGES PLENUM SUR FER</t>
  </si>
  <si>
    <t>PLAN DES RESEAUX AERAULIQUES</t>
  </si>
  <si>
    <t>IMPLANTATION CTA</t>
  </si>
  <si>
    <t>COUPES SUR COLLECTEURS SOUFFLAGE ET EXTRACTION</t>
  </si>
  <si>
    <t>ZONE SB</t>
  </si>
  <si>
    <t>ZONE TO</t>
  </si>
  <si>
    <t>ZONE LT</t>
  </si>
  <si>
    <t>HPD2-3 &amp; HPD2-5</t>
  </si>
  <si>
    <t>→</t>
  </si>
  <si>
    <t>VSO : Validé Sans Observation</t>
  </si>
  <si>
    <t>VAO : Validé Avec Observation</t>
  </si>
  <si>
    <t>S : Suspendu</t>
  </si>
  <si>
    <t>R : Refusé</t>
  </si>
  <si>
    <t>DE : Demande d'échantillon</t>
  </si>
  <si>
    <t>FT</t>
  </si>
  <si>
    <t>Clapet coupe feu</t>
  </si>
  <si>
    <t>Baffle acoustique</t>
  </si>
  <si>
    <t>Centrale de traitement d'air 01</t>
  </si>
  <si>
    <t>Calorifuge tuyauterie eau chaude</t>
  </si>
  <si>
    <t>Commentaires</t>
  </si>
  <si>
    <t>Commandé</t>
  </si>
  <si>
    <t>A</t>
  </si>
  <si>
    <t>Echangeur à vapeur</t>
  </si>
  <si>
    <t>Poids</t>
  </si>
  <si>
    <t>Heures</t>
  </si>
  <si>
    <t>Référence</t>
  </si>
  <si>
    <t>[%]</t>
  </si>
  <si>
    <t>Restantes</t>
  </si>
  <si>
    <t>Prévues</t>
  </si>
  <si>
    <t>Divers</t>
  </si>
  <si>
    <t>Dossier des Ouvrages Exécutés (DOE)</t>
  </si>
  <si>
    <t>SUIVI AVANCEMENT ETUDES</t>
  </si>
  <si>
    <t>Avmt</t>
  </si>
  <si>
    <t>Liste des avancements</t>
  </si>
  <si>
    <t>Non commencé</t>
  </si>
  <si>
    <t>En cours de réalisation</t>
  </si>
  <si>
    <t>Soumis pour validation</t>
  </si>
  <si>
    <t>Heures réelles :</t>
  </si>
  <si>
    <t>Heures restantes :</t>
  </si>
  <si>
    <t>Bilan :</t>
  </si>
  <si>
    <t>Donnée d'entrée à renseigner →</t>
  </si>
  <si>
    <t>Donnée réelle à renseigner auprès du BE →</t>
  </si>
  <si>
    <t>Donnée calculée selon l'avancement des différents documents →</t>
  </si>
  <si>
    <t>Bilan établi par rapport aux heures vendues et aux heures rélles et restantes →</t>
  </si>
  <si>
    <t>Mise à jour</t>
  </si>
  <si>
    <t>Validation</t>
  </si>
  <si>
    <t>Documentation Technique (Ens. Fiche Technique)</t>
  </si>
  <si>
    <t>AF</t>
  </si>
  <si>
    <t>Analyse fonctionnelle CTA 01</t>
  </si>
  <si>
    <t>Heures prévues :</t>
  </si>
  <si>
    <t>NDC</t>
  </si>
  <si>
    <t>Note de calculs</t>
  </si>
  <si>
    <t>A02</t>
  </si>
  <si>
    <t>A03</t>
  </si>
  <si>
    <t>A01</t>
  </si>
  <si>
    <t>H01</t>
  </si>
  <si>
    <t>V01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</si>
</sst>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&quot; h&quot;"/>
    <numFmt numFmtId="165" formatCode="#0&quot; h&quot;"/>
  </numFmts>
  <fonts count="31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color indexed="81"/>
      <name val="Tahoma"/>
      <family val="2"/>
    </font>
    <font>
      <b/>
      <u/>
      <sz val="10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Tahoma"/>
      <family val="2"/>
    </font>
    <font>
      <i/>
      <sz val="10"/>
      <color theme="1"/>
      <name val="Tahoma"/>
      <family val="2"/>
    </font>
    <font>
      <sz val="10"/>
      <color rgb="FFFF0000"/>
      <name val="Tahoma"/>
      <family val="2"/>
    </font>
    <font>
      <sz val="10"/>
      <color rgb="FF141414"/>
      <name val="Trebuchet MS"/>
      <family val="2"/>
    </font>
    <font>
      <sz val="11"/>
      <color theme="1"/>
      <name val="Tahoma"/>
      <family val="2"/>
    </font>
    <font>
      <b/>
      <sz val="10"/>
      <color theme="1"/>
      <name val="Tahoma"/>
      <family val="2"/>
    </font>
    <font>
      <b/>
      <sz val="11"/>
      <color theme="1"/>
      <name val="Tahoma"/>
      <family val="2"/>
    </font>
    <font>
      <b/>
      <sz val="18"/>
      <color theme="1"/>
      <name val="Tahoma"/>
      <family val="2"/>
    </font>
    <font>
      <sz val="11"/>
      <color theme="0"/>
      <name val="Tahoma"/>
      <family val="2"/>
    </font>
    <font>
      <sz val="11"/>
      <color rgb="FF000000"/>
      <name val="Calibri"/>
      <family val="2"/>
    </font>
  </fonts>
  <fills count="5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8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/>
      <right/>
      <top style="medium">
        <color auto="1"/>
      </top>
      <bottom style="dashed">
        <color auto="1"/>
      </bottom>
      <diagonal/>
    </border>
    <border>
      <left/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/>
      <right/>
      <top style="dashed">
        <color auto="1"/>
      </top>
      <bottom style="medium">
        <color auto="1"/>
      </bottom>
      <diagonal/>
    </border>
    <border>
      <left/>
      <right style="medium">
        <color auto="1"/>
      </right>
      <top style="dashed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</borders>
  <cellStyleXfs count="4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6" borderId="41" applyNumberFormat="0" applyAlignment="0" applyProtection="0"/>
    <xf numFmtId="0" fontId="8" fillId="0" borderId="42" applyNumberFormat="0" applyFill="0" applyAlignment="0" applyProtection="0"/>
    <xf numFmtId="0" fontId="4" fillId="27" borderId="43" applyNumberFormat="0" applyFont="0" applyAlignment="0" applyProtection="0"/>
    <xf numFmtId="0" fontId="9" fillId="28" borderId="41" applyNumberFormat="0" applyAlignment="0" applyProtection="0"/>
    <xf numFmtId="0" fontId="10" fillId="29" borderId="0" applyNumberFormat="0" applyBorder="0" applyAlignment="0" applyProtection="0"/>
    <xf numFmtId="0" fontId="11" fillId="30" borderId="0" applyNumberFormat="0" applyBorder="0" applyAlignment="0" applyProtection="0"/>
    <xf numFmtId="0" fontId="1" fillId="0" borderId="0"/>
    <xf numFmtId="0" fontId="12" fillId="31" borderId="0" applyNumberFormat="0" applyBorder="0" applyAlignment="0" applyProtection="0"/>
    <xf numFmtId="0" fontId="13" fillId="26" borderId="4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45" applyNumberFormat="0" applyFill="0" applyAlignment="0" applyProtection="0"/>
    <xf numFmtId="0" fontId="17" fillId="0" borderId="46" applyNumberFormat="0" applyFill="0" applyAlignment="0" applyProtection="0"/>
    <xf numFmtId="0" fontId="18" fillId="0" borderId="4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48" applyNumberFormat="0" applyFill="0" applyAlignment="0" applyProtection="0"/>
    <xf numFmtId="0" fontId="20" fillId="32" borderId="49" applyNumberFormat="0" applyAlignment="0" applyProtection="0"/>
  </cellStyleXfs>
  <cellXfs count="195">
    <xf numFmtId="0" fontId="0" fillId="0" borderId="0" xfId="0"/>
    <xf numFmtId="0" fontId="21" fillId="33" borderId="4" xfId="0" applyFont="1" applyFill="1" applyBorder="1" applyAlignment="1">
      <alignment horizontal="center" vertical="center"/>
    </xf>
    <xf numFmtId="0" fontId="21" fillId="33" borderId="5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/>
    <xf numFmtId="1" fontId="21" fillId="0" borderId="0" xfId="0" applyNumberFormat="1" applyFont="1" applyAlignment="1">
      <alignment horizontal="center"/>
    </xf>
    <xf numFmtId="0" fontId="21" fillId="0" borderId="0" xfId="0" applyFont="1" applyAlignment="1">
      <alignment horizontal="center" vertical="center"/>
    </xf>
    <xf numFmtId="14" fontId="21" fillId="0" borderId="0" xfId="0" applyNumberFormat="1" applyFont="1"/>
    <xf numFmtId="0" fontId="21" fillId="34" borderId="5" xfId="0" applyFont="1" applyFill="1" applyBorder="1" applyAlignment="1">
      <alignment horizontal="center" vertical="center"/>
    </xf>
    <xf numFmtId="0" fontId="21" fillId="34" borderId="6" xfId="0" applyFont="1" applyFill="1" applyBorder="1" applyAlignment="1">
      <alignment horizontal="center" vertical="center"/>
    </xf>
    <xf numFmtId="0" fontId="21" fillId="34" borderId="7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/>
    <xf numFmtId="0" fontId="21" fillId="0" borderId="8" xfId="0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/>
    </xf>
    <xf numFmtId="0" fontId="21" fillId="0" borderId="8" xfId="0" applyFont="1" applyFill="1" applyBorder="1" applyAlignment="1">
      <alignment vertical="center"/>
    </xf>
    <xf numFmtId="0" fontId="21" fillId="0" borderId="8" xfId="0" applyFont="1" applyFill="1" applyBorder="1" applyAlignment="1"/>
    <xf numFmtId="14" fontId="21" fillId="0" borderId="8" xfId="0" applyNumberFormat="1" applyFont="1" applyFill="1" applyBorder="1"/>
    <xf numFmtId="1" fontId="21" fillId="0" borderId="8" xfId="0" applyNumberFormat="1" applyFont="1" applyFill="1" applyBorder="1" applyAlignment="1">
      <alignment horizontal="center"/>
    </xf>
    <xf numFmtId="14" fontId="21" fillId="0" borderId="8" xfId="0" applyNumberFormat="1" applyFont="1" applyFill="1" applyBorder="1" applyAlignment="1">
      <alignment horizontal="center"/>
    </xf>
    <xf numFmtId="0" fontId="21" fillId="0" borderId="9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vertical="center"/>
    </xf>
    <xf numFmtId="0" fontId="21" fillId="0" borderId="0" xfId="0" applyFont="1" applyFill="1" applyAlignment="1">
      <alignment vertical="center"/>
    </xf>
    <xf numFmtId="14" fontId="21" fillId="0" borderId="10" xfId="0" applyNumberFormat="1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1" fillId="0" borderId="10" xfId="0" applyFont="1" applyFill="1" applyBorder="1"/>
    <xf numFmtId="14" fontId="21" fillId="0" borderId="10" xfId="0" applyNumberFormat="1" applyFont="1" applyFill="1" applyBorder="1"/>
    <xf numFmtId="1" fontId="21" fillId="0" borderId="10" xfId="0" applyNumberFormat="1" applyFont="1" applyFill="1" applyBorder="1" applyAlignment="1">
      <alignment horizontal="center"/>
    </xf>
    <xf numFmtId="14" fontId="21" fillId="0" borderId="11" xfId="0" applyNumberFormat="1" applyFont="1" applyFill="1" applyBorder="1" applyAlignment="1">
      <alignment horizontal="center"/>
    </xf>
    <xf numFmtId="0" fontId="21" fillId="0" borderId="11" xfId="0" applyFont="1" applyFill="1" applyBorder="1" applyAlignment="1">
      <alignment horizontal="center"/>
    </xf>
    <xf numFmtId="0" fontId="21" fillId="0" borderId="11" xfId="0" applyFont="1" applyFill="1" applyBorder="1" applyAlignment="1">
      <alignment horizontal="left"/>
    </xf>
    <xf numFmtId="0" fontId="21" fillId="0" borderId="11" xfId="0" applyFont="1" applyFill="1" applyBorder="1"/>
    <xf numFmtId="14" fontId="21" fillId="0" borderId="11" xfId="0" applyNumberFormat="1" applyFont="1" applyFill="1" applyBorder="1"/>
    <xf numFmtId="1" fontId="21" fillId="0" borderId="11" xfId="0" applyNumberFormat="1" applyFont="1" applyFill="1" applyBorder="1" applyAlignment="1">
      <alignment horizontal="center"/>
    </xf>
    <xf numFmtId="0" fontId="21" fillId="0" borderId="11" xfId="0" applyFont="1" applyFill="1" applyBorder="1" applyAlignment="1">
      <alignment horizontal="center" vertical="center"/>
    </xf>
    <xf numFmtId="14" fontId="21" fillId="0" borderId="12" xfId="0" applyNumberFormat="1" applyFont="1" applyFill="1" applyBorder="1" applyAlignment="1">
      <alignment horizontal="center"/>
    </xf>
    <xf numFmtId="0" fontId="21" fillId="0" borderId="12" xfId="0" applyFont="1" applyFill="1" applyBorder="1" applyAlignment="1">
      <alignment horizontal="center"/>
    </xf>
    <xf numFmtId="0" fontId="21" fillId="0" borderId="12" xfId="0" applyFont="1" applyFill="1" applyBorder="1" applyAlignment="1">
      <alignment horizontal="left"/>
    </xf>
    <xf numFmtId="0" fontId="21" fillId="0" borderId="12" xfId="0" applyFont="1" applyFill="1" applyBorder="1"/>
    <xf numFmtId="14" fontId="21" fillId="0" borderId="12" xfId="0" applyNumberFormat="1" applyFont="1" applyFill="1" applyBorder="1"/>
    <xf numFmtId="1" fontId="21" fillId="0" borderId="12" xfId="0" applyNumberFormat="1" applyFont="1" applyFill="1" applyBorder="1" applyAlignment="1">
      <alignment horizontal="center"/>
    </xf>
    <xf numFmtId="0" fontId="21" fillId="0" borderId="12" xfId="0" applyFont="1" applyFill="1" applyBorder="1" applyAlignment="1">
      <alignment horizontal="center" vertical="center"/>
    </xf>
    <xf numFmtId="0" fontId="23" fillId="35" borderId="10" xfId="0" applyFont="1" applyFill="1" applyBorder="1" applyAlignment="1">
      <alignment horizontal="center"/>
    </xf>
    <xf numFmtId="0" fontId="21" fillId="36" borderId="10" xfId="0" applyFont="1" applyFill="1" applyBorder="1" applyAlignment="1">
      <alignment horizontal="center"/>
    </xf>
    <xf numFmtId="0" fontId="21" fillId="0" borderId="0" xfId="0" applyFont="1" applyAlignment="1"/>
    <xf numFmtId="0" fontId="21" fillId="0" borderId="0" xfId="0" applyFont="1" applyFill="1" applyBorder="1" applyAlignment="1">
      <alignment horizontal="left"/>
    </xf>
    <xf numFmtId="0" fontId="21" fillId="0" borderId="13" xfId="0" applyFont="1" applyFill="1" applyBorder="1" applyAlignment="1"/>
    <xf numFmtId="0" fontId="21" fillId="0" borderId="14" xfId="0" applyFont="1" applyFill="1" applyBorder="1" applyAlignment="1">
      <alignment vertical="center"/>
    </xf>
    <xf numFmtId="0" fontId="21" fillId="0" borderId="14" xfId="0" applyFont="1" applyFill="1" applyBorder="1"/>
    <xf numFmtId="0" fontId="21" fillId="0" borderId="15" xfId="0" applyFont="1" applyFill="1" applyBorder="1"/>
    <xf numFmtId="0" fontId="21" fillId="0" borderId="16" xfId="0" applyFont="1" applyFill="1" applyBorder="1"/>
    <xf numFmtId="0" fontId="21" fillId="37" borderId="4" xfId="0" applyFont="1" applyFill="1" applyBorder="1" applyAlignment="1">
      <alignment horizontal="center" vertical="center"/>
    </xf>
    <xf numFmtId="14" fontId="21" fillId="37" borderId="17" xfId="0" applyNumberFormat="1" applyFont="1" applyFill="1" applyBorder="1" applyAlignment="1">
      <alignment horizontal="center" vertical="center"/>
    </xf>
    <xf numFmtId="0" fontId="21" fillId="38" borderId="4" xfId="0" applyFont="1" applyFill="1" applyBorder="1" applyAlignment="1">
      <alignment horizontal="center" vertical="center"/>
    </xf>
    <xf numFmtId="14" fontId="21" fillId="38" borderId="17" xfId="0" applyNumberFormat="1" applyFont="1" applyFill="1" applyBorder="1" applyAlignment="1">
      <alignment horizontal="center" vertical="center"/>
    </xf>
    <xf numFmtId="0" fontId="21" fillId="39" borderId="4" xfId="0" applyFont="1" applyFill="1" applyBorder="1" applyAlignment="1">
      <alignment horizontal="center" vertical="center"/>
    </xf>
    <xf numFmtId="14" fontId="21" fillId="39" borderId="17" xfId="0" applyNumberFormat="1" applyFont="1" applyFill="1" applyBorder="1" applyAlignment="1">
      <alignment horizontal="center" vertical="center"/>
    </xf>
    <xf numFmtId="0" fontId="21" fillId="40" borderId="18" xfId="0" applyFont="1" applyFill="1" applyBorder="1" applyAlignment="1">
      <alignment horizontal="center" vertical="center"/>
    </xf>
    <xf numFmtId="1" fontId="21" fillId="41" borderId="5" xfId="0" applyNumberFormat="1" applyFont="1" applyFill="1" applyBorder="1" applyAlignment="1">
      <alignment horizontal="center" vertical="center"/>
    </xf>
    <xf numFmtId="14" fontId="21" fillId="41" borderId="5" xfId="0" applyNumberFormat="1" applyFont="1" applyFill="1" applyBorder="1" applyAlignment="1">
      <alignment horizontal="center" vertical="center"/>
    </xf>
    <xf numFmtId="0" fontId="21" fillId="42" borderId="18" xfId="0" applyFont="1" applyFill="1" applyBorder="1" applyAlignment="1">
      <alignment horizontal="center" vertical="center"/>
    </xf>
    <xf numFmtId="0" fontId="21" fillId="43" borderId="17" xfId="0" applyFont="1" applyFill="1" applyBorder="1" applyAlignment="1">
      <alignment horizontal="center" vertical="center"/>
    </xf>
    <xf numFmtId="0" fontId="21" fillId="0" borderId="10" xfId="0" quotePrefix="1" applyNumberFormat="1" applyFont="1" applyFill="1" applyBorder="1" applyAlignment="1">
      <alignment horizontal="center" vertical="center"/>
    </xf>
    <xf numFmtId="0" fontId="21" fillId="0" borderId="11" xfId="0" quotePrefix="1" applyNumberFormat="1" applyFont="1" applyFill="1" applyBorder="1" applyAlignment="1">
      <alignment horizontal="center"/>
    </xf>
    <xf numFmtId="0" fontId="21" fillId="0" borderId="10" xfId="0" applyFont="1" applyFill="1" applyBorder="1" applyAlignment="1"/>
    <xf numFmtId="14" fontId="21" fillId="0" borderId="19" xfId="0" applyNumberFormat="1" applyFont="1" applyFill="1" applyBorder="1" applyAlignment="1">
      <alignment horizontal="center" vertical="center"/>
    </xf>
    <xf numFmtId="14" fontId="21" fillId="0" borderId="20" xfId="0" applyNumberFormat="1" applyFont="1" applyFill="1" applyBorder="1" applyAlignment="1">
      <alignment horizontal="center" vertical="center"/>
    </xf>
    <xf numFmtId="14" fontId="21" fillId="0" borderId="21" xfId="0" applyNumberFormat="1" applyFont="1" applyFill="1" applyBorder="1" applyAlignment="1">
      <alignment horizontal="center" vertical="center"/>
    </xf>
    <xf numFmtId="0" fontId="24" fillId="0" borderId="0" xfId="0" applyFont="1"/>
    <xf numFmtId="0" fontId="21" fillId="0" borderId="10" xfId="0" quotePrefix="1" applyNumberFormat="1" applyFont="1" applyFill="1" applyBorder="1" applyAlignment="1">
      <alignment horizontal="center"/>
    </xf>
    <xf numFmtId="0" fontId="21" fillId="0" borderId="10" xfId="0" applyFont="1" applyFill="1" applyBorder="1" applyAlignment="1">
      <alignment horizontal="left"/>
    </xf>
    <xf numFmtId="0" fontId="21" fillId="44" borderId="10" xfId="0" applyFont="1" applyFill="1" applyBorder="1" applyAlignment="1"/>
    <xf numFmtId="14" fontId="21" fillId="0" borderId="0" xfId="0" applyNumberFormat="1" applyFont="1" applyAlignment="1">
      <alignment horizontal="center"/>
    </xf>
    <xf numFmtId="0" fontId="21" fillId="0" borderId="0" xfId="0" applyFont="1" applyAlignment="1">
      <alignment horizontal="left" vertical="center"/>
    </xf>
    <xf numFmtId="0" fontId="21" fillId="45" borderId="10" xfId="0" applyFont="1" applyFill="1" applyBorder="1" applyAlignment="1"/>
    <xf numFmtId="0" fontId="21" fillId="46" borderId="10" xfId="0" applyFont="1" applyFill="1" applyBorder="1"/>
    <xf numFmtId="0" fontId="21" fillId="47" borderId="10" xfId="0" applyFont="1" applyFill="1" applyBorder="1" applyAlignment="1"/>
    <xf numFmtId="0" fontId="21" fillId="0" borderId="8" xfId="0" quotePrefix="1" applyNumberFormat="1" applyFont="1" applyFill="1" applyBorder="1" applyAlignment="1">
      <alignment horizontal="center"/>
    </xf>
    <xf numFmtId="0" fontId="21" fillId="0" borderId="8" xfId="0" applyFont="1" applyFill="1" applyBorder="1" applyAlignment="1">
      <alignment horizontal="left"/>
    </xf>
    <xf numFmtId="0" fontId="21" fillId="0" borderId="8" xfId="0" applyFont="1" applyFill="1" applyBorder="1"/>
    <xf numFmtId="0" fontId="25" fillId="0" borderId="0" xfId="0" applyFont="1" applyAlignment="1">
      <alignment horizontal="center" vertical="center"/>
    </xf>
    <xf numFmtId="0" fontId="21" fillId="0" borderId="11" xfId="0" quotePrefix="1" applyNumberFormat="1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vertical="center"/>
    </xf>
    <xf numFmtId="0" fontId="21" fillId="0" borderId="11" xfId="0" quotePrefix="1" applyFont="1" applyFill="1" applyBorder="1" applyAlignment="1">
      <alignment vertical="center"/>
    </xf>
    <xf numFmtId="0" fontId="21" fillId="0" borderId="11" xfId="0" quotePrefix="1" applyFont="1" applyFill="1" applyBorder="1" applyAlignment="1">
      <alignment horizontal="left"/>
    </xf>
    <xf numFmtId="0" fontId="21" fillId="0" borderId="11" xfId="0" applyFont="1" applyFill="1" applyBorder="1" applyAlignment="1"/>
    <xf numFmtId="14" fontId="21" fillId="38" borderId="3" xfId="0" applyNumberFormat="1" applyFont="1" applyFill="1" applyBorder="1" applyAlignment="1">
      <alignment horizontal="center" vertical="center"/>
    </xf>
    <xf numFmtId="14" fontId="21" fillId="39" borderId="3" xfId="0" applyNumberFormat="1" applyFont="1" applyFill="1" applyBorder="1" applyAlignment="1">
      <alignment horizontal="center" vertical="center"/>
    </xf>
    <xf numFmtId="14" fontId="21" fillId="37" borderId="3" xfId="0" applyNumberFormat="1" applyFont="1" applyFill="1" applyBorder="1" applyAlignment="1">
      <alignment horizontal="center" vertical="center"/>
    </xf>
    <xf numFmtId="0" fontId="21" fillId="0" borderId="25" xfId="0" applyFont="1" applyFill="1" applyBorder="1" applyAlignment="1"/>
    <xf numFmtId="0" fontId="21" fillId="0" borderId="26" xfId="0" applyFont="1" applyFill="1" applyBorder="1" applyAlignment="1">
      <alignment vertical="center"/>
    </xf>
    <xf numFmtId="0" fontId="21" fillId="0" borderId="26" xfId="0" applyFont="1" applyFill="1" applyBorder="1"/>
    <xf numFmtId="0" fontId="21" fillId="0" borderId="27" xfId="0" applyFont="1" applyFill="1" applyBorder="1"/>
    <xf numFmtId="0" fontId="21" fillId="0" borderId="28" xfId="0" applyFont="1" applyFill="1" applyBorder="1"/>
    <xf numFmtId="0" fontId="21" fillId="42" borderId="7" xfId="0" applyFont="1" applyFill="1" applyBorder="1" applyAlignment="1">
      <alignment horizontal="center" vertical="center"/>
    </xf>
    <xf numFmtId="0" fontId="21" fillId="42" borderId="29" xfId="0" applyFont="1" applyFill="1" applyBorder="1" applyAlignment="1">
      <alignment horizontal="center" vertical="center"/>
    </xf>
    <xf numFmtId="0" fontId="21" fillId="42" borderId="30" xfId="0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 indent="1"/>
    </xf>
    <xf numFmtId="0" fontId="25" fillId="0" borderId="54" xfId="0" applyFont="1" applyBorder="1" applyAlignment="1">
      <alignment horizontal="center" vertical="center"/>
    </xf>
    <xf numFmtId="0" fontId="25" fillId="0" borderId="40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55" xfId="0" applyFont="1" applyBorder="1" applyAlignment="1">
      <alignment horizontal="center" vertical="center"/>
    </xf>
    <xf numFmtId="0" fontId="25" fillId="0" borderId="55" xfId="0" applyFont="1" applyBorder="1" applyAlignment="1">
      <alignment horizontal="left" vertical="center" indent="1"/>
    </xf>
    <xf numFmtId="0" fontId="25" fillId="0" borderId="56" xfId="0" applyFont="1" applyBorder="1" applyAlignment="1">
      <alignment horizontal="center" vertical="center"/>
    </xf>
    <xf numFmtId="0" fontId="25" fillId="0" borderId="57" xfId="0" applyFont="1" applyBorder="1" applyAlignment="1">
      <alignment horizontal="center" vertical="center"/>
    </xf>
    <xf numFmtId="0" fontId="25" fillId="0" borderId="58" xfId="0" applyFont="1" applyBorder="1" applyAlignment="1">
      <alignment horizontal="center" vertical="center"/>
    </xf>
    <xf numFmtId="0" fontId="25" fillId="0" borderId="58" xfId="0" applyFont="1" applyBorder="1" applyAlignment="1">
      <alignment horizontal="left" vertical="center" indent="1"/>
    </xf>
    <xf numFmtId="0" fontId="25" fillId="0" borderId="60" xfId="0" applyFont="1" applyBorder="1" applyAlignment="1">
      <alignment horizontal="center" vertical="center"/>
    </xf>
    <xf numFmtId="0" fontId="25" fillId="0" borderId="61" xfId="0" applyFont="1" applyBorder="1" applyAlignment="1">
      <alignment horizontal="center" vertical="center"/>
    </xf>
    <xf numFmtId="0" fontId="25" fillId="0" borderId="61" xfId="0" applyFont="1" applyBorder="1" applyAlignment="1">
      <alignment horizontal="left" vertical="center" indent="1"/>
    </xf>
    <xf numFmtId="1" fontId="25" fillId="0" borderId="58" xfId="0" applyNumberFormat="1" applyFont="1" applyBorder="1" applyAlignment="1">
      <alignment horizontal="center" vertical="center"/>
    </xf>
    <xf numFmtId="1" fontId="25" fillId="0" borderId="0" xfId="0" applyNumberFormat="1" applyFont="1" applyAlignment="1">
      <alignment horizontal="center" vertical="center"/>
    </xf>
    <xf numFmtId="9" fontId="25" fillId="0" borderId="66" xfId="0" applyNumberFormat="1" applyFont="1" applyBorder="1" applyAlignment="1">
      <alignment horizontal="center" vertical="center"/>
    </xf>
    <xf numFmtId="0" fontId="25" fillId="0" borderId="67" xfId="0" applyFont="1" applyBorder="1" applyAlignment="1">
      <alignment horizontal="center" vertical="center"/>
    </xf>
    <xf numFmtId="9" fontId="25" fillId="0" borderId="69" xfId="0" applyNumberFormat="1" applyFont="1" applyBorder="1" applyAlignment="1">
      <alignment horizontal="center" vertical="center"/>
    </xf>
    <xf numFmtId="0" fontId="25" fillId="0" borderId="70" xfId="0" applyFont="1" applyBorder="1" applyAlignment="1">
      <alignment horizontal="center" vertical="center"/>
    </xf>
    <xf numFmtId="0" fontId="25" fillId="0" borderId="68" xfId="0" applyFont="1" applyBorder="1" applyAlignment="1">
      <alignment horizontal="left" vertical="center" indent="1"/>
    </xf>
    <xf numFmtId="1" fontId="25" fillId="0" borderId="68" xfId="0" applyNumberFormat="1" applyFont="1" applyBorder="1" applyAlignment="1">
      <alignment horizontal="left" vertical="center" indent="1"/>
    </xf>
    <xf numFmtId="0" fontId="25" fillId="0" borderId="71" xfId="0" applyFont="1" applyBorder="1" applyAlignment="1">
      <alignment horizontal="left" vertical="center" indent="1"/>
    </xf>
    <xf numFmtId="0" fontId="25" fillId="0" borderId="74" xfId="0" applyFont="1" applyBorder="1" applyAlignment="1">
      <alignment horizontal="center" vertical="center"/>
    </xf>
    <xf numFmtId="0" fontId="25" fillId="0" borderId="75" xfId="0" applyFont="1" applyBorder="1" applyAlignment="1">
      <alignment horizontal="center" vertical="center"/>
    </xf>
    <xf numFmtId="9" fontId="25" fillId="0" borderId="76" xfId="0" applyNumberFormat="1" applyFont="1" applyBorder="1" applyAlignment="1">
      <alignment horizontal="center" vertical="center"/>
    </xf>
    <xf numFmtId="9" fontId="25" fillId="0" borderId="78" xfId="0" applyNumberFormat="1" applyFont="1" applyBorder="1" applyAlignment="1">
      <alignment horizontal="center" vertical="center"/>
    </xf>
    <xf numFmtId="164" fontId="25" fillId="0" borderId="5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right" vertical="center" indent="1"/>
    </xf>
    <xf numFmtId="0" fontId="22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 indent="1"/>
    </xf>
    <xf numFmtId="9" fontId="25" fillId="0" borderId="0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164" fontId="25" fillId="0" borderId="50" xfId="0" applyNumberFormat="1" applyFont="1" applyBorder="1" applyAlignment="1" applyProtection="1">
      <alignment horizontal="center" vertical="center"/>
    </xf>
    <xf numFmtId="9" fontId="29" fillId="0" borderId="77" xfId="0" applyNumberFormat="1" applyFont="1" applyBorder="1" applyAlignment="1">
      <alignment horizontal="center" vertical="center"/>
    </xf>
    <xf numFmtId="9" fontId="29" fillId="0" borderId="79" xfId="0" applyNumberFormat="1" applyFont="1" applyBorder="1" applyAlignment="1">
      <alignment horizontal="center" vertical="center"/>
    </xf>
    <xf numFmtId="1" fontId="25" fillId="0" borderId="59" xfId="0" applyNumberFormat="1" applyFont="1" applyBorder="1" applyAlignment="1">
      <alignment horizontal="center" vertical="center"/>
    </xf>
    <xf numFmtId="1" fontId="25" fillId="0" borderId="61" xfId="0" applyNumberFormat="1" applyFont="1" applyBorder="1" applyAlignment="1">
      <alignment horizontal="center" vertical="center"/>
    </xf>
    <xf numFmtId="1" fontId="25" fillId="0" borderId="62" xfId="0" applyNumberFormat="1" applyFont="1" applyBorder="1" applyAlignment="1">
      <alignment horizontal="center" vertical="center"/>
    </xf>
    <xf numFmtId="165" fontId="25" fillId="0" borderId="50" xfId="0" applyNumberFormat="1" applyFont="1" applyBorder="1" applyAlignment="1">
      <alignment horizontal="center" vertical="center"/>
    </xf>
    <xf numFmtId="0" fontId="21" fillId="0" borderId="8" xfId="0" quotePrefix="1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/>
    </xf>
    <xf numFmtId="14" fontId="21" fillId="0" borderId="10" xfId="0" applyNumberFormat="1" applyFont="1" applyFill="1" applyBorder="1" applyAlignment="1">
      <alignment vertical="center"/>
    </xf>
    <xf numFmtId="1" fontId="21" fillId="0" borderId="10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 wrapText="1"/>
    </xf>
    <xf numFmtId="14" fontId="21" fillId="0" borderId="20" xfId="0" applyNumberFormat="1" applyFont="1" applyFill="1" applyBorder="1" applyAlignment="1">
      <alignment horizontal="center"/>
    </xf>
    <xf numFmtId="14" fontId="21" fillId="0" borderId="22" xfId="0" applyNumberFormat="1" applyFont="1" applyFill="1" applyBorder="1" applyAlignment="1">
      <alignment horizontal="center" vertical="center"/>
    </xf>
    <xf numFmtId="0" fontId="21" fillId="0" borderId="9" xfId="0" applyFont="1" applyFill="1" applyBorder="1" applyAlignment="1">
      <alignment horizontal="center"/>
    </xf>
    <xf numFmtId="0" fontId="21" fillId="0" borderId="11" xfId="0" applyNumberFormat="1" applyFont="1" applyFill="1" applyBorder="1" applyAlignment="1">
      <alignment horizontal="center"/>
    </xf>
    <xf numFmtId="0" fontId="21" fillId="0" borderId="12" xfId="0" quotePrefix="1" applyNumberFormat="1" applyFont="1" applyFill="1" applyBorder="1" applyAlignment="1">
      <alignment horizontal="center"/>
    </xf>
    <xf numFmtId="0" fontId="21" fillId="0" borderId="8" xfId="0" quotePrefix="1" applyFont="1" applyFill="1" applyBorder="1" applyAlignment="1">
      <alignment horizontal="center" vertical="center"/>
    </xf>
    <xf numFmtId="0" fontId="21" fillId="0" borderId="12" xfId="0" applyFont="1" applyFill="1" applyBorder="1" applyAlignment="1"/>
    <xf numFmtId="0" fontId="21" fillId="0" borderId="11" xfId="0" quotePrefix="1" applyFont="1" applyFill="1" applyBorder="1" applyAlignment="1">
      <alignment horizontal="center"/>
    </xf>
    <xf numFmtId="0" fontId="21" fillId="0" borderId="24" xfId="0" applyFont="1" applyFill="1" applyBorder="1" applyAlignment="1">
      <alignment horizontal="center"/>
    </xf>
    <xf numFmtId="0" fontId="21" fillId="0" borderId="80" xfId="0" quotePrefix="1" applyFont="1" applyFill="1" applyBorder="1" applyAlignment="1">
      <alignment horizontal="center" vertical="center"/>
    </xf>
    <xf numFmtId="0" fontId="21" fillId="46" borderId="32" xfId="0" applyFont="1" applyFill="1" applyBorder="1" applyAlignment="1">
      <alignment horizontal="center" vertical="center"/>
    </xf>
    <xf numFmtId="0" fontId="21" fillId="46" borderId="33" xfId="0" applyFont="1" applyFill="1" applyBorder="1" applyAlignment="1">
      <alignment horizontal="center" vertical="center"/>
    </xf>
    <xf numFmtId="0" fontId="21" fillId="48" borderId="31" xfId="0" applyFont="1" applyFill="1" applyBorder="1" applyAlignment="1">
      <alignment horizontal="center" vertical="center"/>
    </xf>
    <xf numFmtId="0" fontId="21" fillId="48" borderId="1" xfId="0" applyFont="1" applyFill="1" applyBorder="1" applyAlignment="1">
      <alignment horizontal="center" vertical="center"/>
    </xf>
    <xf numFmtId="0" fontId="21" fillId="48" borderId="18" xfId="0" applyFont="1" applyFill="1" applyBorder="1" applyAlignment="1">
      <alignment horizontal="center" vertical="center"/>
    </xf>
    <xf numFmtId="0" fontId="21" fillId="49" borderId="31" xfId="0" applyFont="1" applyFill="1" applyBorder="1" applyAlignment="1">
      <alignment horizontal="center" vertical="center"/>
    </xf>
    <xf numFmtId="0" fontId="21" fillId="49" borderId="18" xfId="0" applyFont="1" applyFill="1" applyBorder="1" applyAlignment="1">
      <alignment horizontal="center" vertical="center"/>
    </xf>
    <xf numFmtId="0" fontId="21" fillId="50" borderId="31" xfId="0" applyFont="1" applyFill="1" applyBorder="1" applyAlignment="1">
      <alignment horizontal="center" vertical="center"/>
    </xf>
    <xf numFmtId="0" fontId="21" fillId="50" borderId="1" xfId="0" applyFont="1" applyFill="1" applyBorder="1" applyAlignment="1">
      <alignment horizontal="center" vertical="center"/>
    </xf>
    <xf numFmtId="0" fontId="21" fillId="50" borderId="18" xfId="0" applyFont="1" applyFill="1" applyBorder="1" applyAlignment="1">
      <alignment horizontal="center" vertical="center"/>
    </xf>
    <xf numFmtId="0" fontId="21" fillId="51" borderId="31" xfId="0" applyFont="1" applyFill="1" applyBorder="1" applyAlignment="1">
      <alignment horizontal="center" vertical="center"/>
    </xf>
    <xf numFmtId="0" fontId="21" fillId="51" borderId="1" xfId="0" applyFont="1" applyFill="1" applyBorder="1" applyAlignment="1">
      <alignment horizontal="center" vertical="center"/>
    </xf>
    <xf numFmtId="0" fontId="21" fillId="51" borderId="18" xfId="0" applyFont="1" applyFill="1" applyBorder="1" applyAlignment="1">
      <alignment horizontal="center" vertical="center"/>
    </xf>
    <xf numFmtId="0" fontId="21" fillId="52" borderId="31" xfId="0" applyFont="1" applyFill="1" applyBorder="1" applyAlignment="1">
      <alignment horizontal="center" vertical="center"/>
    </xf>
    <xf numFmtId="0" fontId="21" fillId="52" borderId="1" xfId="0" applyFont="1" applyFill="1" applyBorder="1" applyAlignment="1">
      <alignment horizontal="center" vertical="center"/>
    </xf>
    <xf numFmtId="0" fontId="21" fillId="52" borderId="18" xfId="0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1" fillId="46" borderId="31" xfId="0" applyFont="1" applyFill="1" applyBorder="1" applyAlignment="1">
      <alignment horizontal="center" vertical="center"/>
    </xf>
    <xf numFmtId="0" fontId="21" fillId="46" borderId="1" xfId="0" applyFont="1" applyFill="1" applyBorder="1" applyAlignment="1">
      <alignment horizontal="center" vertical="center"/>
    </xf>
    <xf numFmtId="0" fontId="21" fillId="40" borderId="1" xfId="0" applyFont="1" applyFill="1" applyBorder="1" applyAlignment="1">
      <alignment horizontal="center" vertical="center"/>
    </xf>
    <xf numFmtId="0" fontId="21" fillId="40" borderId="18" xfId="0" applyFont="1" applyFill="1" applyBorder="1" applyAlignment="1">
      <alignment horizontal="center" vertical="center"/>
    </xf>
    <xf numFmtId="0" fontId="25" fillId="34" borderId="63" xfId="0" applyFont="1" applyFill="1" applyBorder="1" applyAlignment="1">
      <alignment horizontal="center" vertical="center"/>
    </xf>
    <xf numFmtId="0" fontId="25" fillId="34" borderId="64" xfId="0" applyFont="1" applyFill="1" applyBorder="1" applyAlignment="1">
      <alignment horizontal="center" vertical="center"/>
    </xf>
    <xf numFmtId="0" fontId="25" fillId="34" borderId="65" xfId="0" applyFont="1" applyFill="1" applyBorder="1" applyAlignment="1">
      <alignment horizontal="center" vertical="center"/>
    </xf>
    <xf numFmtId="0" fontId="28" fillId="33" borderId="37" xfId="0" applyFont="1" applyFill="1" applyBorder="1" applyAlignment="1">
      <alignment horizontal="center" vertical="center"/>
    </xf>
    <xf numFmtId="0" fontId="28" fillId="33" borderId="34" xfId="0" applyFont="1" applyFill="1" applyBorder="1" applyAlignment="1">
      <alignment horizontal="center" vertical="center"/>
    </xf>
    <xf numFmtId="0" fontId="28" fillId="33" borderId="51" xfId="0" applyFont="1" applyFill="1" applyBorder="1" applyAlignment="1">
      <alignment horizontal="center" vertical="center"/>
    </xf>
    <xf numFmtId="0" fontId="28" fillId="33" borderId="2" xfId="0" applyFont="1" applyFill="1" applyBorder="1" applyAlignment="1">
      <alignment horizontal="center" vertical="center"/>
    </xf>
    <xf numFmtId="0" fontId="28" fillId="33" borderId="3" xfId="0" applyFont="1" applyFill="1" applyBorder="1" applyAlignment="1">
      <alignment horizontal="center" vertical="center"/>
    </xf>
    <xf numFmtId="0" fontId="28" fillId="33" borderId="30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5" fillId="0" borderId="73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7" fillId="0" borderId="0" xfId="0" applyFont="1" applyAlignment="1">
      <alignment horizontal="right" vertical="center" indent="1"/>
    </xf>
    <xf numFmtId="0" fontId="27" fillId="0" borderId="52" xfId="0" applyFont="1" applyBorder="1" applyAlignment="1">
      <alignment horizontal="right" vertical="center" indent="1"/>
    </xf>
    <xf numFmtId="0" fontId="27" fillId="0" borderId="53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0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1781175</xdr:colOff>
          <xdr:row>24</xdr:row>
          <xdr:rowOff>133350</xdr:rowOff>
        </xdr:from>
        <xdr:to>
          <xdr:col>11</xdr:col>
          <xdr:colOff>95250</xdr:colOff>
          <xdr:row>30</xdr:row>
          <xdr:rowOff>66675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C30"/>
  <sheetViews>
    <sheetView showGridLines="0" zoomScaleNormal="100" zoomScaleSheetLayoutView="115" workbookViewId="0">
      <pane xSplit="10" ySplit="6" topLeftCell="K7" activePane="bottomRight" state="frozen"/>
      <selection pane="topRight" activeCell="K1" sqref="K1"/>
      <selection pane="bottomLeft" activeCell="A5" sqref="A5"/>
      <selection pane="bottomRight" activeCell="K31" sqref="K31"/>
    </sheetView>
  </sheetViews>
  <sheetFormatPr baseColWidth="10" defaultRowHeight="12.75" outlineLevelCol="1" x14ac:dyDescent="0.2"/>
  <cols>
    <col min="1" max="1" width="11.42578125" style="6" bestFit="1" customWidth="1"/>
    <col min="2" max="2" width="8.7109375" style="4" hidden="1" customWidth="1" outlineLevel="1"/>
    <col min="3" max="3" width="9" style="4" hidden="1" customWidth="1" outlineLevel="1"/>
    <col min="4" max="5" width="8.85546875" style="4" hidden="1" customWidth="1" outlineLevel="1"/>
    <col min="6" max="6" width="8.7109375" style="4" hidden="1" customWidth="1" outlineLevel="1"/>
    <col min="7" max="7" width="10" style="4" hidden="1" customWidth="1" outlineLevel="1"/>
    <col min="8" max="8" width="9" style="4" hidden="1" customWidth="1" outlineLevel="1"/>
    <col min="9" max="9" width="7.5703125" style="4" bestFit="1" customWidth="1" collapsed="1"/>
    <col min="10" max="10" width="9" style="4" bestFit="1" customWidth="1"/>
    <col min="11" max="11" width="50.7109375" style="5" customWidth="1"/>
    <col min="12" max="12" width="15.7109375" style="5" customWidth="1"/>
    <col min="13" max="13" width="15.7109375" style="6" customWidth="1"/>
    <col min="14" max="14" width="75.28515625" style="6" hidden="1" customWidth="1"/>
    <col min="15" max="15" width="12.85546875" style="6" customWidth="1"/>
    <col min="16" max="16" width="12.140625" style="7" customWidth="1"/>
    <col min="17" max="17" width="12.85546875" style="6" customWidth="1"/>
    <col min="18" max="18" width="9.28515625" style="8" customWidth="1"/>
    <col min="19" max="19" width="9.7109375" style="9" hidden="1" customWidth="1" outlineLevel="1"/>
    <col min="20" max="20" width="15.7109375" style="9" hidden="1" customWidth="1" outlineLevel="1"/>
    <col min="21" max="21" width="9.28515625" style="8" customWidth="1" collapsed="1"/>
    <col min="22" max="22" width="9.7109375" style="9" hidden="1" customWidth="1" outlineLevel="1"/>
    <col min="23" max="23" width="15.7109375" style="9" hidden="1" customWidth="1" outlineLevel="1"/>
    <col min="24" max="24" width="9.28515625" style="8" customWidth="1" collapsed="1"/>
    <col min="25" max="25" width="9.7109375" style="9" hidden="1" customWidth="1" outlineLevel="1"/>
    <col min="26" max="26" width="15.7109375" style="9" hidden="1" customWidth="1" outlineLevel="1"/>
    <col min="27" max="27" width="10.28515625" style="6" bestFit="1" customWidth="1" collapsed="1"/>
    <col min="28" max="29" width="8.7109375" style="6" customWidth="1"/>
    <col min="30" max="16384" width="11.42578125" style="6"/>
  </cols>
  <sheetData>
    <row r="1" spans="1:29" x14ac:dyDescent="0.2">
      <c r="A1" s="3" t="s">
        <v>21</v>
      </c>
      <c r="B1" s="171" t="s">
        <v>36</v>
      </c>
      <c r="C1" s="171"/>
    </row>
    <row r="2" spans="1:29" x14ac:dyDescent="0.2">
      <c r="A2" s="3" t="s">
        <v>17</v>
      </c>
      <c r="B2" s="171" t="s">
        <v>37</v>
      </c>
      <c r="C2" s="171"/>
    </row>
    <row r="3" spans="1:29" x14ac:dyDescent="0.2">
      <c r="A3" s="3" t="s">
        <v>22</v>
      </c>
      <c r="B3" s="171" t="s">
        <v>9</v>
      </c>
      <c r="C3" s="171"/>
    </row>
    <row r="4" spans="1:29" ht="5.0999999999999996" customHeight="1" thickBot="1" x14ac:dyDescent="0.25">
      <c r="B4" s="5"/>
    </row>
    <row r="5" spans="1:29" ht="17.45" customHeight="1" thickBot="1" x14ac:dyDescent="0.25">
      <c r="A5" s="155" t="s">
        <v>11</v>
      </c>
      <c r="B5" s="172" t="s">
        <v>28</v>
      </c>
      <c r="C5" s="173"/>
      <c r="D5" s="173"/>
      <c r="E5" s="173"/>
      <c r="F5" s="173"/>
      <c r="G5" s="173"/>
      <c r="H5" s="173"/>
      <c r="I5" s="173"/>
      <c r="J5" s="173"/>
      <c r="K5" s="174" t="s">
        <v>18</v>
      </c>
      <c r="L5" s="174"/>
      <c r="M5" s="175"/>
      <c r="N5" s="60"/>
      <c r="O5" s="63" t="s">
        <v>4</v>
      </c>
      <c r="P5" s="160" t="s">
        <v>7</v>
      </c>
      <c r="Q5" s="161"/>
      <c r="R5" s="162" t="s">
        <v>12</v>
      </c>
      <c r="S5" s="163"/>
      <c r="T5" s="164"/>
      <c r="U5" s="165" t="s">
        <v>13</v>
      </c>
      <c r="V5" s="166"/>
      <c r="W5" s="167"/>
      <c r="X5" s="168" t="s">
        <v>14</v>
      </c>
      <c r="Y5" s="169"/>
      <c r="Z5" s="170"/>
      <c r="AA5" s="157" t="s">
        <v>30</v>
      </c>
      <c r="AB5" s="158"/>
      <c r="AC5" s="159"/>
    </row>
    <row r="6" spans="1:29" s="13" customFormat="1" ht="17.45" customHeight="1" thickBot="1" x14ac:dyDescent="0.25">
      <c r="A6" s="156"/>
      <c r="B6" s="1" t="s">
        <v>15</v>
      </c>
      <c r="C6" s="2" t="s">
        <v>25</v>
      </c>
      <c r="D6" s="2" t="s">
        <v>26</v>
      </c>
      <c r="E6" s="2" t="s">
        <v>0</v>
      </c>
      <c r="F6" s="2" t="s">
        <v>27</v>
      </c>
      <c r="G6" s="2" t="s">
        <v>16</v>
      </c>
      <c r="H6" s="2" t="s">
        <v>20</v>
      </c>
      <c r="I6" s="2" t="s">
        <v>8</v>
      </c>
      <c r="J6" s="2" t="s">
        <v>23</v>
      </c>
      <c r="K6" s="10" t="s">
        <v>1</v>
      </c>
      <c r="L6" s="11" t="s">
        <v>2</v>
      </c>
      <c r="M6" s="12" t="s">
        <v>3</v>
      </c>
      <c r="N6" s="12"/>
      <c r="O6" s="64" t="s">
        <v>35</v>
      </c>
      <c r="P6" s="61" t="s">
        <v>32</v>
      </c>
      <c r="Q6" s="62" t="s">
        <v>6</v>
      </c>
      <c r="R6" s="56" t="s">
        <v>5</v>
      </c>
      <c r="S6" s="57" t="s">
        <v>29</v>
      </c>
      <c r="T6" s="89" t="s">
        <v>60</v>
      </c>
      <c r="U6" s="58" t="s">
        <v>5</v>
      </c>
      <c r="V6" s="59" t="s">
        <v>29</v>
      </c>
      <c r="W6" s="90" t="s">
        <v>60</v>
      </c>
      <c r="X6" s="54" t="s">
        <v>5</v>
      </c>
      <c r="Y6" s="55" t="s">
        <v>29</v>
      </c>
      <c r="Z6" s="91" t="s">
        <v>60</v>
      </c>
      <c r="AA6" s="97" t="s">
        <v>61</v>
      </c>
      <c r="AB6" s="98" t="s">
        <v>29</v>
      </c>
      <c r="AC6" s="99" t="s">
        <v>31</v>
      </c>
    </row>
    <row r="7" spans="1:29" s="14" customFormat="1" x14ac:dyDescent="0.2">
      <c r="A7" s="68" t="s">
        <v>88</v>
      </c>
      <c r="B7" s="15"/>
      <c r="C7" s="15"/>
      <c r="D7" s="15"/>
      <c r="E7" s="15"/>
      <c r="F7" s="15"/>
      <c r="G7" s="15"/>
      <c r="H7" s="139"/>
      <c r="I7" s="150" t="s">
        <v>19</v>
      </c>
      <c r="J7" s="16">
        <v>0</v>
      </c>
      <c r="K7" s="17" t="s">
        <v>89</v>
      </c>
      <c r="L7" s="17"/>
      <c r="M7" s="18"/>
      <c r="N7" s="18" t="str">
        <f t="shared" ref="N7:N23" si="0">SUBSTITUTE(SUBSTITUTE(TRIM(SUBSTITUTE(K7," ","\")&amp;" "&amp;SUBSTITUTE(L7," ","\")&amp;" "&amp;SUBSTITUTE(M7," ","\"))," "," - "),"\"," ")</f>
        <v>Analyse fonctionnelle CTA 01</v>
      </c>
      <c r="O7" s="19"/>
      <c r="P7" s="20"/>
      <c r="Q7" s="19"/>
      <c r="R7" s="15"/>
      <c r="S7" s="21"/>
      <c r="T7" s="21"/>
      <c r="U7" s="15"/>
      <c r="V7" s="21"/>
      <c r="W7" s="21"/>
      <c r="X7" s="15"/>
      <c r="Y7" s="21"/>
      <c r="Z7" s="21"/>
      <c r="AA7" s="18"/>
      <c r="AB7" s="49"/>
      <c r="AC7" s="92"/>
    </row>
    <row r="8" spans="1:29" s="25" customFormat="1" ht="12.75" customHeight="1" x14ac:dyDescent="0.25">
      <c r="A8" s="69" t="s">
        <v>55</v>
      </c>
      <c r="B8" s="22"/>
      <c r="C8" s="23"/>
      <c r="D8" s="23"/>
      <c r="E8" s="23"/>
      <c r="F8" s="23"/>
      <c r="G8" s="23"/>
      <c r="H8" s="23"/>
      <c r="I8" s="23" t="s">
        <v>93</v>
      </c>
      <c r="J8" s="23">
        <v>0</v>
      </c>
      <c r="K8" s="140" t="s">
        <v>58</v>
      </c>
      <c r="L8" s="140"/>
      <c r="M8" s="24"/>
      <c r="N8" s="24" t="str">
        <f t="shared" si="0"/>
        <v>Centrale de traitement d'air 01</v>
      </c>
      <c r="O8" s="141"/>
      <c r="P8" s="142"/>
      <c r="Q8" s="141"/>
      <c r="R8" s="23"/>
      <c r="S8" s="143"/>
      <c r="T8" s="143"/>
      <c r="U8" s="23"/>
      <c r="V8" s="144"/>
      <c r="W8" s="143"/>
      <c r="X8" s="23"/>
      <c r="Y8" s="143"/>
      <c r="Z8" s="143"/>
      <c r="AA8" s="24"/>
      <c r="AB8" s="50"/>
      <c r="AC8" s="93"/>
    </row>
    <row r="9" spans="1:29" s="14" customFormat="1" x14ac:dyDescent="0.2">
      <c r="A9" s="69" t="s">
        <v>55</v>
      </c>
      <c r="B9" s="22"/>
      <c r="C9" s="23"/>
      <c r="D9" s="23"/>
      <c r="E9" s="23"/>
      <c r="F9" s="27"/>
      <c r="G9" s="27"/>
      <c r="H9" s="72"/>
      <c r="I9" s="27" t="s">
        <v>94</v>
      </c>
      <c r="J9" s="27">
        <v>0</v>
      </c>
      <c r="K9" s="73" t="s">
        <v>56</v>
      </c>
      <c r="L9" s="73"/>
      <c r="M9" s="28"/>
      <c r="N9" s="28" t="str">
        <f t="shared" si="0"/>
        <v>Clapet coupe feu</v>
      </c>
      <c r="O9" s="29"/>
      <c r="P9" s="30"/>
      <c r="Q9" s="29"/>
      <c r="R9" s="23"/>
      <c r="S9" s="29"/>
      <c r="T9" s="29"/>
      <c r="U9" s="23"/>
      <c r="V9" s="29"/>
      <c r="W9" s="29"/>
      <c r="X9" s="23"/>
      <c r="Y9" s="26"/>
      <c r="Z9" s="29"/>
      <c r="AA9" s="28"/>
      <c r="AB9" s="51"/>
      <c r="AC9" s="94"/>
    </row>
    <row r="10" spans="1:29" x14ac:dyDescent="0.2">
      <c r="A10" s="69" t="s">
        <v>55</v>
      </c>
      <c r="B10" s="22"/>
      <c r="C10" s="23"/>
      <c r="D10" s="23"/>
      <c r="E10" s="23"/>
      <c r="F10" s="32"/>
      <c r="G10" s="32"/>
      <c r="H10" s="66"/>
      <c r="I10" s="32" t="s">
        <v>95</v>
      </c>
      <c r="J10" s="32">
        <v>0</v>
      </c>
      <c r="K10" s="33" t="s">
        <v>57</v>
      </c>
      <c r="L10" s="33"/>
      <c r="M10" s="34"/>
      <c r="N10" s="34" t="str">
        <f t="shared" si="0"/>
        <v>Baffle acoustique</v>
      </c>
      <c r="O10" s="35"/>
      <c r="P10" s="36"/>
      <c r="Q10" s="35"/>
      <c r="R10" s="37"/>
      <c r="S10" s="35"/>
      <c r="T10" s="35"/>
      <c r="U10" s="37"/>
      <c r="V10" s="35"/>
      <c r="W10" s="35"/>
      <c r="X10" s="37"/>
      <c r="Y10" s="31"/>
      <c r="Z10" s="35"/>
      <c r="AA10" s="34"/>
      <c r="AB10" s="52"/>
      <c r="AC10" s="95"/>
    </row>
    <row r="11" spans="1:29" x14ac:dyDescent="0.2">
      <c r="A11" s="69" t="s">
        <v>55</v>
      </c>
      <c r="B11" s="22"/>
      <c r="C11" s="23"/>
      <c r="D11" s="23"/>
      <c r="E11" s="23"/>
      <c r="F11" s="32"/>
      <c r="G11" s="32"/>
      <c r="H11" s="66"/>
      <c r="I11" s="32" t="s">
        <v>96</v>
      </c>
      <c r="J11" s="32">
        <v>0</v>
      </c>
      <c r="K11" s="33" t="s">
        <v>59</v>
      </c>
      <c r="L11" s="87"/>
      <c r="M11" s="34"/>
      <c r="N11" s="34" t="str">
        <f t="shared" si="0"/>
        <v>Calorifuge tuyauterie eau chaude</v>
      </c>
      <c r="O11" s="35"/>
      <c r="P11" s="36"/>
      <c r="Q11" s="35"/>
      <c r="R11" s="37"/>
      <c r="S11" s="35"/>
      <c r="T11" s="35"/>
      <c r="U11" s="37"/>
      <c r="V11" s="35"/>
      <c r="W11" s="35"/>
      <c r="X11" s="37"/>
      <c r="Y11" s="31"/>
      <c r="Z11" s="35"/>
      <c r="AA11" s="34"/>
      <c r="AB11" s="52"/>
      <c r="AC11" s="95"/>
    </row>
    <row r="12" spans="1:29" x14ac:dyDescent="0.2">
      <c r="A12" s="69" t="s">
        <v>55</v>
      </c>
      <c r="B12" s="22"/>
      <c r="C12" s="23"/>
      <c r="D12" s="23"/>
      <c r="E12" s="23"/>
      <c r="F12" s="37"/>
      <c r="G12" s="37"/>
      <c r="H12" s="84"/>
      <c r="I12" s="37" t="s">
        <v>97</v>
      </c>
      <c r="J12" s="32">
        <v>0</v>
      </c>
      <c r="K12" s="85" t="s">
        <v>63</v>
      </c>
      <c r="L12" s="86"/>
      <c r="M12" s="88"/>
      <c r="N12" s="88" t="str">
        <f t="shared" si="0"/>
        <v>Echangeur à vapeur</v>
      </c>
      <c r="O12" s="35"/>
      <c r="P12" s="36"/>
      <c r="Q12" s="35"/>
      <c r="R12" s="37"/>
      <c r="S12" s="31"/>
      <c r="T12" s="31"/>
      <c r="U12" s="37"/>
      <c r="V12" s="31"/>
      <c r="W12" s="31"/>
      <c r="X12" s="37"/>
      <c r="Y12" s="31"/>
      <c r="Z12" s="31"/>
      <c r="AA12" s="34"/>
      <c r="AB12" s="52"/>
      <c r="AC12" s="95"/>
    </row>
    <row r="13" spans="1:29" x14ac:dyDescent="0.2">
      <c r="A13" s="145" t="s">
        <v>91</v>
      </c>
      <c r="B13" s="147"/>
      <c r="C13" s="27"/>
      <c r="D13" s="27"/>
      <c r="E13" s="27"/>
      <c r="F13" s="32"/>
      <c r="G13" s="32"/>
      <c r="H13" s="148"/>
      <c r="I13" s="152" t="s">
        <v>19</v>
      </c>
      <c r="J13" s="32">
        <v>0</v>
      </c>
      <c r="K13" s="33" t="s">
        <v>92</v>
      </c>
      <c r="L13" s="33"/>
      <c r="M13" s="34"/>
      <c r="N13" s="34" t="str">
        <f t="shared" si="0"/>
        <v>Note de calculs</v>
      </c>
      <c r="O13" s="35"/>
      <c r="P13" s="36"/>
      <c r="Q13" s="35"/>
      <c r="R13" s="37"/>
      <c r="S13" s="35"/>
      <c r="T13" s="35"/>
      <c r="U13" s="37"/>
      <c r="V13" s="35"/>
      <c r="W13" s="35"/>
      <c r="X13" s="37"/>
      <c r="Y13" s="31"/>
      <c r="Z13" s="35"/>
      <c r="AA13" s="34"/>
      <c r="AB13" s="52"/>
      <c r="AC13" s="95"/>
    </row>
    <row r="14" spans="1:29" x14ac:dyDescent="0.2">
      <c r="A14" s="69" t="s">
        <v>24</v>
      </c>
      <c r="B14" s="22"/>
      <c r="C14" s="23"/>
      <c r="D14" s="23"/>
      <c r="E14" s="23"/>
      <c r="F14" s="37"/>
      <c r="G14" s="37"/>
      <c r="H14" s="84"/>
      <c r="I14" s="37">
        <v>10</v>
      </c>
      <c r="J14" s="32">
        <v>0</v>
      </c>
      <c r="K14" s="85" t="s">
        <v>38</v>
      </c>
      <c r="L14" s="85" t="s">
        <v>45</v>
      </c>
      <c r="M14" s="88"/>
      <c r="N14" s="88" t="str">
        <f t="shared" si="0"/>
        <v>PLAN D'IMPLANTATION DES DIFFUSEURS - ZONE SB</v>
      </c>
      <c r="O14" s="35"/>
      <c r="P14" s="36"/>
      <c r="Q14" s="35"/>
      <c r="R14" s="37"/>
      <c r="S14" s="31"/>
      <c r="T14" s="31"/>
      <c r="U14" s="37"/>
      <c r="V14" s="31"/>
      <c r="W14" s="31"/>
      <c r="X14" s="37"/>
      <c r="Y14" s="31"/>
      <c r="Z14" s="31"/>
      <c r="AA14" s="34"/>
      <c r="AB14" s="52"/>
      <c r="AC14" s="95"/>
    </row>
    <row r="15" spans="1:29" x14ac:dyDescent="0.2">
      <c r="A15" s="70" t="s">
        <v>24</v>
      </c>
      <c r="B15" s="37"/>
      <c r="C15" s="37"/>
      <c r="D15" s="37"/>
      <c r="E15" s="37"/>
      <c r="F15" s="37"/>
      <c r="G15" s="37"/>
      <c r="H15" s="84"/>
      <c r="I15" s="37">
        <v>20</v>
      </c>
      <c r="J15" s="32">
        <v>0</v>
      </c>
      <c r="K15" s="85" t="s">
        <v>39</v>
      </c>
      <c r="L15" s="85" t="s">
        <v>47</v>
      </c>
      <c r="M15" s="88"/>
      <c r="N15" s="88" t="str">
        <f t="shared" si="0"/>
        <v>PLAN DE RESERVATIONS CAILLEBOTIS - ZONE LT</v>
      </c>
      <c r="O15" s="35"/>
      <c r="P15" s="36"/>
      <c r="Q15" s="35"/>
      <c r="R15" s="37"/>
      <c r="S15" s="31"/>
      <c r="T15" s="31"/>
      <c r="U15" s="37"/>
      <c r="V15" s="31"/>
      <c r="W15" s="31"/>
      <c r="X15" s="37"/>
      <c r="Y15" s="31"/>
      <c r="Z15" s="31"/>
      <c r="AA15" s="34"/>
      <c r="AB15" s="52"/>
      <c r="AC15" s="95"/>
    </row>
    <row r="16" spans="1:29" x14ac:dyDescent="0.2">
      <c r="A16" s="69" t="s">
        <v>24</v>
      </c>
      <c r="B16" s="22"/>
      <c r="C16" s="23"/>
      <c r="D16" s="23"/>
      <c r="E16" s="23"/>
      <c r="F16" s="23"/>
      <c r="G16" s="23"/>
      <c r="H16" s="65"/>
      <c r="I16" s="23">
        <v>21</v>
      </c>
      <c r="J16" s="23">
        <v>0</v>
      </c>
      <c r="K16" s="140" t="s">
        <v>40</v>
      </c>
      <c r="L16" s="140" t="s">
        <v>46</v>
      </c>
      <c r="M16" s="24"/>
      <c r="N16" s="24" t="str">
        <f t="shared" si="0"/>
        <v>PLAN DE RESERVATIONS TOITURE - ZONE TO</v>
      </c>
      <c r="O16" s="141"/>
      <c r="P16" s="142"/>
      <c r="Q16" s="141"/>
      <c r="R16" s="23"/>
      <c r="S16" s="143"/>
      <c r="T16" s="143"/>
      <c r="U16" s="23"/>
      <c r="V16" s="144"/>
      <c r="W16" s="143"/>
      <c r="X16" s="23"/>
      <c r="Y16" s="143"/>
      <c r="Z16" s="143"/>
      <c r="AA16" s="28"/>
      <c r="AB16" s="51"/>
      <c r="AC16" s="94"/>
    </row>
    <row r="17" spans="1:29" s="14" customFormat="1" x14ac:dyDescent="0.2">
      <c r="A17" s="69" t="s">
        <v>24</v>
      </c>
      <c r="B17" s="22"/>
      <c r="C17" s="23"/>
      <c r="D17" s="23"/>
      <c r="E17" s="23"/>
      <c r="F17" s="32"/>
      <c r="G17" s="32"/>
      <c r="H17" s="66"/>
      <c r="I17" s="32">
        <v>101</v>
      </c>
      <c r="J17" s="32">
        <v>0</v>
      </c>
      <c r="K17" s="33" t="s">
        <v>43</v>
      </c>
      <c r="L17" s="33" t="s">
        <v>47</v>
      </c>
      <c r="M17" s="82"/>
      <c r="N17" s="82" t="str">
        <f t="shared" si="0"/>
        <v>IMPLANTATION CTA - ZONE LT</v>
      </c>
      <c r="O17" s="19"/>
      <c r="P17" s="20"/>
      <c r="Q17" s="19"/>
      <c r="R17" s="15"/>
      <c r="S17" s="19"/>
      <c r="T17" s="19"/>
      <c r="U17" s="15"/>
      <c r="V17" s="19"/>
      <c r="W17" s="19"/>
      <c r="X17" s="15"/>
      <c r="Y17" s="21"/>
      <c r="Z17" s="19"/>
      <c r="AA17" s="18"/>
      <c r="AB17" s="49"/>
      <c r="AC17" s="92"/>
    </row>
    <row r="18" spans="1:29" s="25" customFormat="1" ht="12.75" customHeight="1" x14ac:dyDescent="0.2">
      <c r="A18" s="69" t="s">
        <v>24</v>
      </c>
      <c r="B18" s="22"/>
      <c r="C18" s="23"/>
      <c r="D18" s="23"/>
      <c r="E18" s="23"/>
      <c r="F18" s="32"/>
      <c r="G18" s="32"/>
      <c r="H18" s="66"/>
      <c r="I18" s="32">
        <v>22</v>
      </c>
      <c r="J18" s="32">
        <v>0</v>
      </c>
      <c r="K18" s="33" t="s">
        <v>33</v>
      </c>
      <c r="L18" s="33" t="s">
        <v>34</v>
      </c>
      <c r="M18" s="28"/>
      <c r="N18" s="28" t="str">
        <f t="shared" si="0"/>
        <v>ESTIMATION CHARGES PLENUM SOUS FER - ZONE PL</v>
      </c>
      <c r="O18" s="29"/>
      <c r="P18" s="30"/>
      <c r="Q18" s="29"/>
      <c r="R18" s="23"/>
      <c r="S18" s="26"/>
      <c r="T18" s="26"/>
      <c r="U18" s="23"/>
      <c r="V18" s="26"/>
      <c r="W18" s="26"/>
      <c r="X18" s="23"/>
      <c r="Y18" s="26"/>
      <c r="Z18" s="26"/>
      <c r="AA18" s="24"/>
      <c r="AB18" s="50"/>
      <c r="AC18" s="93"/>
    </row>
    <row r="19" spans="1:29" s="14" customFormat="1" x14ac:dyDescent="0.2">
      <c r="A19" s="69" t="s">
        <v>24</v>
      </c>
      <c r="B19" s="22"/>
      <c r="C19" s="23"/>
      <c r="D19" s="23"/>
      <c r="E19" s="23"/>
      <c r="F19" s="27"/>
      <c r="G19" s="27"/>
      <c r="H19" s="72"/>
      <c r="I19" s="27">
        <v>23</v>
      </c>
      <c r="J19" s="27">
        <v>0</v>
      </c>
      <c r="K19" s="73" t="s">
        <v>41</v>
      </c>
      <c r="L19" s="73" t="s">
        <v>47</v>
      </c>
      <c r="M19" s="28"/>
      <c r="N19" s="28" t="str">
        <f t="shared" si="0"/>
        <v>ESTIMATION CHARGES PLENUM SUR FER - ZONE LT</v>
      </c>
      <c r="O19" s="29"/>
      <c r="P19" s="30"/>
      <c r="Q19" s="29"/>
      <c r="R19" s="23"/>
      <c r="S19" s="29"/>
      <c r="T19" s="29"/>
      <c r="U19" s="23"/>
      <c r="V19" s="29"/>
      <c r="W19" s="29"/>
      <c r="X19" s="23"/>
      <c r="Y19" s="26"/>
      <c r="Z19" s="29"/>
      <c r="AA19" s="28"/>
      <c r="AB19" s="51"/>
      <c r="AC19" s="94"/>
    </row>
    <row r="20" spans="1:29" x14ac:dyDescent="0.2">
      <c r="A20" s="70" t="s">
        <v>24</v>
      </c>
      <c r="B20" s="37"/>
      <c r="C20" s="37"/>
      <c r="D20" s="37"/>
      <c r="E20" s="37"/>
      <c r="F20" s="32"/>
      <c r="G20" s="32"/>
      <c r="H20" s="66"/>
      <c r="I20" s="32">
        <v>100</v>
      </c>
      <c r="J20" s="32">
        <v>0</v>
      </c>
      <c r="K20" s="33" t="s">
        <v>42</v>
      </c>
      <c r="L20" s="33" t="s">
        <v>34</v>
      </c>
      <c r="M20" s="34"/>
      <c r="N20" s="34" t="str">
        <f t="shared" si="0"/>
        <v>PLAN DES RESEAUX AERAULIQUES - ZONE PL</v>
      </c>
      <c r="O20" s="35"/>
      <c r="P20" s="36"/>
      <c r="Q20" s="35"/>
      <c r="R20" s="37"/>
      <c r="S20" s="35"/>
      <c r="T20" s="35"/>
      <c r="U20" s="37"/>
      <c r="V20" s="35"/>
      <c r="W20" s="35"/>
      <c r="X20" s="37"/>
      <c r="Y20" s="31"/>
      <c r="Z20" s="35"/>
      <c r="AA20" s="34"/>
      <c r="AB20" s="52"/>
      <c r="AC20" s="95"/>
    </row>
    <row r="21" spans="1:29" s="14" customFormat="1" x14ac:dyDescent="0.2">
      <c r="A21" s="68" t="s">
        <v>24</v>
      </c>
      <c r="B21" s="15"/>
      <c r="C21" s="15"/>
      <c r="D21" s="15"/>
      <c r="E21" s="15"/>
      <c r="F21" s="16"/>
      <c r="G21" s="16"/>
      <c r="H21" s="80"/>
      <c r="I21" s="16">
        <v>110</v>
      </c>
      <c r="J21" s="16">
        <v>0</v>
      </c>
      <c r="K21" s="81" t="s">
        <v>44</v>
      </c>
      <c r="L21" s="81" t="s">
        <v>48</v>
      </c>
      <c r="M21" s="82" t="s">
        <v>34</v>
      </c>
      <c r="N21" s="82" t="str">
        <f t="shared" si="0"/>
        <v>COUPES SUR COLLECTEURS SOUFFLAGE ET EXTRACTION - HPD2-3 &amp; HPD2-5 - ZONE PL</v>
      </c>
      <c r="O21" s="19"/>
      <c r="P21" s="20"/>
      <c r="Q21" s="19"/>
      <c r="R21" s="15"/>
      <c r="S21" s="19"/>
      <c r="T21" s="19"/>
      <c r="U21" s="15"/>
      <c r="V21" s="19"/>
      <c r="W21" s="19"/>
      <c r="X21" s="15"/>
      <c r="Y21" s="21"/>
      <c r="Z21" s="19"/>
      <c r="AA21" s="18"/>
      <c r="AB21" s="49"/>
      <c r="AC21" s="92"/>
    </row>
    <row r="22" spans="1:29" s="25" customFormat="1" ht="12.75" customHeight="1" x14ac:dyDescent="0.2">
      <c r="A22" s="69" t="s">
        <v>24</v>
      </c>
      <c r="B22" s="22"/>
      <c r="C22" s="23"/>
      <c r="D22" s="23"/>
      <c r="E22" s="23"/>
      <c r="F22" s="27"/>
      <c r="G22" s="27"/>
      <c r="H22" s="72"/>
      <c r="I22" s="27">
        <v>22</v>
      </c>
      <c r="J22" s="27" t="s">
        <v>62</v>
      </c>
      <c r="K22" s="73" t="s">
        <v>33</v>
      </c>
      <c r="L22" s="73" t="s">
        <v>34</v>
      </c>
      <c r="M22" s="67"/>
      <c r="N22" s="67" t="str">
        <f t="shared" si="0"/>
        <v>ESTIMATION CHARGES PLENUM SOUS FER - ZONE PL</v>
      </c>
      <c r="O22" s="29"/>
      <c r="P22" s="30"/>
      <c r="Q22" s="29"/>
      <c r="R22" s="23"/>
      <c r="S22" s="26"/>
      <c r="T22" s="26"/>
      <c r="U22" s="23"/>
      <c r="V22" s="26"/>
      <c r="W22" s="26"/>
      <c r="X22" s="23"/>
      <c r="Y22" s="26"/>
      <c r="Z22" s="26"/>
      <c r="AA22" s="24"/>
      <c r="AB22" s="50"/>
      <c r="AC22" s="93"/>
    </row>
    <row r="23" spans="1:29" ht="13.5" thickBot="1" x14ac:dyDescent="0.25">
      <c r="A23" s="146" t="s">
        <v>24</v>
      </c>
      <c r="B23" s="44"/>
      <c r="C23" s="44"/>
      <c r="D23" s="44"/>
      <c r="E23" s="44"/>
      <c r="F23" s="39"/>
      <c r="G23" s="39"/>
      <c r="H23" s="149"/>
      <c r="I23" s="39">
        <v>23</v>
      </c>
      <c r="J23" s="39" t="s">
        <v>62</v>
      </c>
      <c r="K23" s="40" t="s">
        <v>41</v>
      </c>
      <c r="L23" s="40" t="s">
        <v>47</v>
      </c>
      <c r="M23" s="151"/>
      <c r="N23" s="151" t="str">
        <f t="shared" si="0"/>
        <v>ESTIMATION CHARGES PLENUM SUR FER - ZONE LT</v>
      </c>
      <c r="O23" s="42"/>
      <c r="P23" s="43"/>
      <c r="Q23" s="42"/>
      <c r="R23" s="44"/>
      <c r="S23" s="38"/>
      <c r="T23" s="38"/>
      <c r="U23" s="44"/>
      <c r="V23" s="38"/>
      <c r="W23" s="38"/>
      <c r="X23" s="44"/>
      <c r="Y23" s="38"/>
      <c r="Z23" s="38"/>
      <c r="AA23" s="41"/>
      <c r="AB23" s="53"/>
      <c r="AC23" s="96"/>
    </row>
    <row r="25" spans="1:29" ht="15" x14ac:dyDescent="0.3">
      <c r="N25" s="71"/>
      <c r="O25" s="45"/>
      <c r="P25" s="4" t="s">
        <v>49</v>
      </c>
      <c r="Q25" s="5" t="s">
        <v>10</v>
      </c>
      <c r="V25" s="4"/>
      <c r="X25" s="4"/>
    </row>
    <row r="26" spans="1:29" x14ac:dyDescent="0.2">
      <c r="O26" s="46"/>
      <c r="P26" s="4" t="s">
        <v>49</v>
      </c>
      <c r="Q26" s="5" t="s">
        <v>50</v>
      </c>
      <c r="V26" s="4"/>
      <c r="X26" s="4"/>
    </row>
    <row r="27" spans="1:29" x14ac:dyDescent="0.2">
      <c r="O27" s="78"/>
      <c r="P27" s="4" t="s">
        <v>49</v>
      </c>
      <c r="Q27" s="5" t="s">
        <v>51</v>
      </c>
      <c r="V27" s="4"/>
      <c r="X27" s="4"/>
    </row>
    <row r="28" spans="1:29" x14ac:dyDescent="0.2">
      <c r="F28" s="47"/>
      <c r="G28" s="47"/>
      <c r="H28" s="47"/>
      <c r="I28" s="47"/>
      <c r="K28" s="47"/>
      <c r="O28" s="79"/>
      <c r="P28" s="4" t="s">
        <v>49</v>
      </c>
      <c r="Q28" s="48" t="s">
        <v>52</v>
      </c>
      <c r="V28" s="47"/>
      <c r="X28" s="47"/>
    </row>
    <row r="29" spans="1:29" x14ac:dyDescent="0.2">
      <c r="A29" s="47"/>
      <c r="B29" s="47"/>
      <c r="C29" s="47"/>
      <c r="D29" s="47"/>
      <c r="E29" s="47"/>
      <c r="F29" s="47"/>
      <c r="G29" s="47"/>
      <c r="H29" s="47"/>
      <c r="I29" s="47"/>
      <c r="K29" s="47"/>
      <c r="O29" s="77"/>
      <c r="P29" s="75" t="s">
        <v>49</v>
      </c>
      <c r="Q29" s="76" t="s">
        <v>53</v>
      </c>
    </row>
    <row r="30" spans="1:29" x14ac:dyDescent="0.2">
      <c r="O30" s="74"/>
      <c r="P30" s="75" t="s">
        <v>49</v>
      </c>
      <c r="Q30" s="76" t="s">
        <v>54</v>
      </c>
    </row>
  </sheetData>
  <autoFilter ref="A6:Y23">
    <sortState ref="A8:Z25">
      <sortCondition ref="A6:A25"/>
    </sortState>
  </autoFilter>
  <customSheetViews>
    <customSheetView guid="{870672F9-29A1-483F-86B0-6700FF26D0CA}" showGridLines="0" fitToPage="1" showAutoFilter="1" hiddenColumns="1">
      <pane xSplit="10" ySplit="6" topLeftCell="K7" activePane="bottomRight" state="frozen"/>
      <selection pane="bottomRight" activeCell="K31" sqref="K31"/>
      <pageMargins left="0.70866141732283472" right="0.70866141732283472" top="0.74803149606299213" bottom="0.74803149606299213" header="0.31496062992125984" footer="0.31496062992125984"/>
      <pageSetup paperSize="8" scale="55" fitToHeight="2" orientation="landscape" r:id="rId1"/>
      <headerFooter>
        <oddHeader>&amp;CTABLEAU DE SUIVI DES DIFFUSIONS ET VISAS
PLANS ET DOCUMENTS - Medical Training Center - &amp;D</oddHeader>
      </headerFooter>
      <autoFilter ref="B1:X1"/>
    </customSheetView>
  </customSheetViews>
  <mergeCells count="11">
    <mergeCell ref="B1:C1"/>
    <mergeCell ref="B2:C2"/>
    <mergeCell ref="B3:C3"/>
    <mergeCell ref="B5:J5"/>
    <mergeCell ref="K5:M5"/>
    <mergeCell ref="A5:A6"/>
    <mergeCell ref="AA5:AC5"/>
    <mergeCell ref="P5:Q5"/>
    <mergeCell ref="R5:T5"/>
    <mergeCell ref="U5:W5"/>
    <mergeCell ref="X5:Z5"/>
  </mergeCells>
  <conditionalFormatting sqref="B1:C3">
    <cfRule type="containsBlanks" dxfId="9" priority="26" stopIfTrue="1">
      <formula>LEN(TRIM(B1))=0</formula>
    </cfRule>
  </conditionalFormatting>
  <conditionalFormatting sqref="R7:R23 U7:U23 X7:X23">
    <cfRule type="containsText" dxfId="8" priority="6" stopIfTrue="1" operator="containsText" text="VSO">
      <formula>NOT(ISERROR(SEARCH("VSO",R7)))</formula>
    </cfRule>
    <cfRule type="containsText" dxfId="7" priority="7" stopIfTrue="1" operator="containsText" text="VAO">
      <formula>NOT(ISERROR(SEARCH("VAO",R7)))</formula>
    </cfRule>
    <cfRule type="containsText" dxfId="6" priority="8" stopIfTrue="1" operator="containsText" text="S">
      <formula>NOT(ISERROR(SEARCH("S",R7)))</formula>
    </cfRule>
    <cfRule type="containsText" dxfId="5" priority="9" stopIfTrue="1" operator="containsText" text="DE">
      <formula>NOT(ISERROR(SEARCH("DE",R7)))</formula>
    </cfRule>
    <cfRule type="containsText" dxfId="4" priority="10" stopIfTrue="1" operator="containsText" text="R">
      <formula>NOT(ISERROR(SEARCH("R",R7)))</formula>
    </cfRule>
  </conditionalFormatting>
  <dataValidations count="3">
    <dataValidation type="custom" allowBlank="1" showInputMessage="1" showErrorMessage="1" sqref="M7">
      <formula1>"si(A7=""FT"";'Liste Fournisseurs'!$A$3:$A$100)"</formula1>
    </dataValidation>
    <dataValidation type="list" allowBlank="1" showInputMessage="1" showErrorMessage="1" sqref="A7:A23">
      <formula1>"AF,FT,NDC,NM,PLAN,PROT.,SCHEMA"</formula1>
    </dataValidation>
    <dataValidation type="list" allowBlank="1" showInputMessage="1" showErrorMessage="1" sqref="X7:X23 U7:U23 R7:R23">
      <formula1>"VSO,VAO,S,R,DE"</formula1>
    </dataValidation>
  </dataValidations>
  <pageMargins left="0.70866141732283472" right="0.70866141732283472" top="0.74803149606299213" bottom="0.74803149606299213" header="0.31496062992125984" footer="0.31496062992125984"/>
  <pageSetup paperSize="8" scale="55" fitToHeight="2" orientation="landscape" r:id="rId2"/>
  <headerFooter>
    <oddHeader>&amp;CTABLEAU DE SUIVI DES DIFFUSIONS ET VISAS
PLANS ET DOCUMENTS - Medical Training Center - &amp;D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18" r:id="rId5" name="Button 50">
              <controlPr defaultSize="0" print="0" autoFill="0" autoPict="0" macro="[0]!recopie">
                <anchor moveWithCells="1" sizeWithCells="1">
                  <from>
                    <xdr:col>10</xdr:col>
                    <xdr:colOff>1781175</xdr:colOff>
                    <xdr:row>24</xdr:row>
                    <xdr:rowOff>133350</xdr:rowOff>
                  </from>
                  <to>
                    <xdr:col>11</xdr:col>
                    <xdr:colOff>95250</xdr:colOff>
                    <xdr:row>30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M150"/>
  <sheetViews>
    <sheetView showGridLines="0" tabSelected="1" zoomScale="85" zoomScaleNormal="85" workbookViewId="0">
      <selection activeCell="D15" sqref="D15"/>
    </sheetView>
  </sheetViews>
  <sheetFormatPr baseColWidth="10" defaultRowHeight="18" customHeight="1" x14ac:dyDescent="0.25"/>
  <cols>
    <col min="1" max="2" width="8.28515625" style="83" customWidth="1"/>
    <col min="3" max="3" width="60.7109375" style="100" customWidth="1"/>
    <col min="4" max="4" width="12.7109375" style="83" customWidth="1"/>
    <col min="5" max="5" width="8.7109375" style="83" customWidth="1"/>
    <col min="6" max="6" width="10.7109375" style="83" customWidth="1"/>
    <col min="7" max="8" width="12.7109375" style="83" customWidth="1"/>
    <col min="9" max="9" width="5.7109375" style="83" customWidth="1"/>
    <col min="10" max="10" width="12.140625" style="83" bestFit="1" customWidth="1"/>
    <col min="11" max="11" width="3.7109375" style="83" customWidth="1"/>
    <col min="12" max="12" width="25.42578125" style="83" customWidth="1"/>
    <col min="13" max="16384" width="11.42578125" style="83"/>
  </cols>
  <sheetData>
    <row r="1" spans="1:13" ht="18" customHeight="1" x14ac:dyDescent="0.25">
      <c r="A1" s="179" t="s">
        <v>72</v>
      </c>
      <c r="B1" s="180"/>
      <c r="C1" s="180"/>
      <c r="D1" s="180"/>
      <c r="E1" s="180"/>
      <c r="F1" s="180"/>
      <c r="G1" s="180"/>
      <c r="H1" s="181"/>
    </row>
    <row r="2" spans="1:13" ht="18" customHeight="1" thickBot="1" x14ac:dyDescent="0.3">
      <c r="A2" s="182"/>
      <c r="B2" s="183"/>
      <c r="C2" s="183"/>
      <c r="D2" s="183"/>
      <c r="E2" s="183"/>
      <c r="F2" s="183"/>
      <c r="G2" s="183"/>
      <c r="H2" s="184"/>
    </row>
    <row r="3" spans="1:13" ht="9.9499999999999993" customHeight="1" thickBot="1" x14ac:dyDescent="0.3"/>
    <row r="4" spans="1:13" ht="18" customHeight="1" thickBot="1" x14ac:dyDescent="0.3">
      <c r="C4" s="83"/>
      <c r="E4" s="127" t="s">
        <v>81</v>
      </c>
      <c r="F4" s="189" t="s">
        <v>90</v>
      </c>
      <c r="G4" s="190"/>
      <c r="H4" s="132"/>
    </row>
    <row r="5" spans="1:13" ht="5.0999999999999996" customHeight="1" thickBot="1" x14ac:dyDescent="0.3">
      <c r="E5" s="128"/>
      <c r="F5" s="129"/>
      <c r="G5" s="129"/>
    </row>
    <row r="6" spans="1:13" ht="18" customHeight="1" thickBot="1" x14ac:dyDescent="0.3">
      <c r="C6" s="83"/>
      <c r="E6" s="127" t="s">
        <v>82</v>
      </c>
      <c r="F6" s="189" t="s">
        <v>78</v>
      </c>
      <c r="G6" s="190"/>
      <c r="H6" s="126"/>
    </row>
    <row r="7" spans="1:13" ht="5.0999999999999996" customHeight="1" thickBot="1" x14ac:dyDescent="0.3">
      <c r="E7" s="127"/>
      <c r="F7" s="129"/>
      <c r="G7" s="129"/>
    </row>
    <row r="8" spans="1:13" ht="18" customHeight="1" thickBot="1" x14ac:dyDescent="0.3">
      <c r="E8" s="127" t="s">
        <v>83</v>
      </c>
      <c r="F8" s="189" t="s">
        <v>79</v>
      </c>
      <c r="G8" s="190"/>
      <c r="H8" s="138">
        <f>SUM(H14:H150)</f>
        <v>0</v>
      </c>
    </row>
    <row r="9" spans="1:13" ht="5.0999999999999996" customHeight="1" thickBot="1" x14ac:dyDescent="0.3">
      <c r="E9" s="127"/>
      <c r="F9" s="129"/>
      <c r="G9" s="129"/>
    </row>
    <row r="10" spans="1:13" ht="18" customHeight="1" thickBot="1" x14ac:dyDescent="0.3">
      <c r="E10" s="127" t="s">
        <v>84</v>
      </c>
      <c r="F10" s="189" t="s">
        <v>80</v>
      </c>
      <c r="G10" s="190"/>
      <c r="H10" s="138" t="str">
        <f>IF(H4="","",H4-H6-H8)</f>
        <v/>
      </c>
    </row>
    <row r="11" spans="1:13" ht="9.9499999999999993" customHeight="1" thickBot="1" x14ac:dyDescent="0.3"/>
    <row r="12" spans="1:13" ht="18" customHeight="1" x14ac:dyDescent="0.25">
      <c r="A12" s="191" t="s">
        <v>66</v>
      </c>
      <c r="B12" s="192"/>
      <c r="C12" s="192" t="s">
        <v>1</v>
      </c>
      <c r="D12" s="192" t="s">
        <v>64</v>
      </c>
      <c r="E12" s="185" t="s">
        <v>73</v>
      </c>
      <c r="F12" s="186"/>
      <c r="G12" s="192" t="s">
        <v>65</v>
      </c>
      <c r="H12" s="193"/>
      <c r="J12" s="176" t="s">
        <v>74</v>
      </c>
      <c r="K12" s="177"/>
      <c r="L12" s="178"/>
    </row>
    <row r="13" spans="1:13" ht="18" customHeight="1" thickBot="1" x14ac:dyDescent="0.3">
      <c r="A13" s="101" t="s">
        <v>8</v>
      </c>
      <c r="B13" s="102" t="s">
        <v>23</v>
      </c>
      <c r="C13" s="194"/>
      <c r="D13" s="194"/>
      <c r="E13" s="187" t="s">
        <v>67</v>
      </c>
      <c r="F13" s="188"/>
      <c r="G13" s="102" t="s">
        <v>69</v>
      </c>
      <c r="H13" s="103" t="s">
        <v>68</v>
      </c>
      <c r="J13" s="115">
        <v>0</v>
      </c>
      <c r="K13" s="116" t="s">
        <v>49</v>
      </c>
      <c r="L13" s="119" t="s">
        <v>75</v>
      </c>
    </row>
    <row r="14" spans="1:13" ht="18" customHeight="1" x14ac:dyDescent="0.2">
      <c r="A14" s="154"/>
      <c r="B14" s="153"/>
      <c r="C14" s="105"/>
      <c r="D14" s="104"/>
      <c r="E14" s="122"/>
      <c r="F14" s="123"/>
      <c r="G14" s="104"/>
      <c r="H14" s="106"/>
      <c r="J14" s="115">
        <v>0.25</v>
      </c>
      <c r="K14" s="116" t="s">
        <v>49</v>
      </c>
      <c r="L14" s="120" t="s">
        <v>76</v>
      </c>
    </row>
    <row r="15" spans="1:13" ht="18" customHeight="1" x14ac:dyDescent="0.25">
      <c r="A15" s="107"/>
      <c r="B15" s="108"/>
      <c r="C15" s="109" t="s">
        <v>70</v>
      </c>
      <c r="D15" s="108"/>
      <c r="E15" s="124"/>
      <c r="F15" s="133"/>
      <c r="G15" s="113"/>
      <c r="H15" s="135"/>
      <c r="J15" s="115">
        <v>0.5</v>
      </c>
      <c r="K15" s="116" t="s">
        <v>49</v>
      </c>
      <c r="L15" s="119" t="s">
        <v>77</v>
      </c>
    </row>
    <row r="16" spans="1:13" ht="18" customHeight="1" x14ac:dyDescent="0.25">
      <c r="A16" s="107"/>
      <c r="B16" s="108"/>
      <c r="C16" s="109" t="s">
        <v>87</v>
      </c>
      <c r="D16" s="108"/>
      <c r="E16" s="124"/>
      <c r="F16" s="133"/>
      <c r="G16" s="113"/>
      <c r="H16" s="135"/>
      <c r="J16" s="115">
        <v>0.75</v>
      </c>
      <c r="K16" s="116" t="s">
        <v>49</v>
      </c>
      <c r="L16" s="119" t="s">
        <v>85</v>
      </c>
      <c r="M16" s="114"/>
    </row>
    <row r="17" spans="1:12" ht="18" customHeight="1" thickBot="1" x14ac:dyDescent="0.3">
      <c r="A17" s="107"/>
      <c r="B17" s="108"/>
      <c r="C17" s="109" t="s">
        <v>71</v>
      </c>
      <c r="D17" s="108"/>
      <c r="E17" s="124"/>
      <c r="F17" s="133"/>
      <c r="G17" s="113"/>
      <c r="H17" s="135"/>
      <c r="J17" s="117">
        <v>1</v>
      </c>
      <c r="K17" s="118" t="s">
        <v>49</v>
      </c>
      <c r="L17" s="121" t="s">
        <v>86</v>
      </c>
    </row>
    <row r="18" spans="1:12" ht="18" customHeight="1" x14ac:dyDescent="0.25">
      <c r="A18" s="107"/>
      <c r="B18" s="108"/>
      <c r="C18" s="109"/>
      <c r="D18" s="108"/>
      <c r="E18" s="124"/>
      <c r="F18" s="133"/>
      <c r="G18" s="113" t="str">
        <f t="shared" ref="G18:G114" si="0">IF(D18="","",D18*($H$4/SUM($D$15:$D$150)))</f>
        <v/>
      </c>
      <c r="H18" s="135" t="str">
        <f t="shared" ref="H18:H114" si="1">IF(E18="","",(1-E18)*G18)</f>
        <v/>
      </c>
    </row>
    <row r="19" spans="1:12" ht="18" customHeight="1" x14ac:dyDescent="0.25">
      <c r="A19" s="107"/>
      <c r="B19" s="108"/>
      <c r="C19" s="109"/>
      <c r="D19" s="108"/>
      <c r="E19" s="124"/>
      <c r="F19" s="133"/>
      <c r="G19" s="113" t="str">
        <f t="shared" ref="G19:G31" si="2">IF(D19="","",D19*($H$4/SUM($D$15:$D$150)))</f>
        <v/>
      </c>
      <c r="H19" s="135" t="str">
        <f t="shared" ref="H19:H31" si="3">IF(E19="","",(1-E19)*G19)</f>
        <v/>
      </c>
    </row>
    <row r="20" spans="1:12" ht="18" customHeight="1" x14ac:dyDescent="0.25">
      <c r="A20" s="107"/>
      <c r="B20" s="108"/>
      <c r="C20" s="109"/>
      <c r="D20" s="108"/>
      <c r="E20" s="124"/>
      <c r="F20" s="133"/>
      <c r="G20" s="113" t="str">
        <f t="shared" si="2"/>
        <v/>
      </c>
      <c r="H20" s="135" t="str">
        <f t="shared" si="3"/>
        <v/>
      </c>
      <c r="J20" s="130"/>
    </row>
    <row r="21" spans="1:12" ht="18" customHeight="1" x14ac:dyDescent="0.25">
      <c r="A21" s="107"/>
      <c r="B21" s="108"/>
      <c r="C21" s="109"/>
      <c r="D21" s="108"/>
      <c r="E21" s="124"/>
      <c r="F21" s="133"/>
      <c r="G21" s="113" t="str">
        <f t="shared" si="2"/>
        <v/>
      </c>
      <c r="H21" s="135" t="str">
        <f t="shared" si="3"/>
        <v/>
      </c>
    </row>
    <row r="22" spans="1:12" ht="18" customHeight="1" x14ac:dyDescent="0.25">
      <c r="A22" s="107"/>
      <c r="B22" s="108"/>
      <c r="C22" s="109"/>
      <c r="D22" s="108"/>
      <c r="E22" s="124"/>
      <c r="F22" s="133"/>
      <c r="G22" s="113" t="str">
        <f t="shared" si="2"/>
        <v/>
      </c>
      <c r="H22" s="135" t="str">
        <f t="shared" si="3"/>
        <v/>
      </c>
    </row>
    <row r="23" spans="1:12" ht="18" customHeight="1" x14ac:dyDescent="0.25">
      <c r="A23" s="107"/>
      <c r="B23" s="108"/>
      <c r="C23" s="109"/>
      <c r="D23" s="108"/>
      <c r="E23" s="124"/>
      <c r="F23" s="133"/>
      <c r="G23" s="113" t="str">
        <f t="shared" si="2"/>
        <v/>
      </c>
      <c r="H23" s="135" t="str">
        <f t="shared" si="3"/>
        <v/>
      </c>
    </row>
    <row r="24" spans="1:12" ht="18" customHeight="1" x14ac:dyDescent="0.25">
      <c r="A24" s="107"/>
      <c r="B24" s="108"/>
      <c r="C24" s="109"/>
      <c r="D24" s="108"/>
      <c r="E24" s="124"/>
      <c r="F24" s="133"/>
      <c r="G24" s="113" t="str">
        <f t="shared" si="2"/>
        <v/>
      </c>
      <c r="H24" s="135" t="str">
        <f t="shared" si="3"/>
        <v/>
      </c>
    </row>
    <row r="25" spans="1:12" ht="18" customHeight="1" x14ac:dyDescent="0.25">
      <c r="A25" s="107"/>
      <c r="B25" s="108"/>
      <c r="C25" s="109"/>
      <c r="D25" s="108"/>
      <c r="E25" s="124"/>
      <c r="F25" s="133"/>
      <c r="G25" s="113" t="str">
        <f t="shared" si="2"/>
        <v/>
      </c>
      <c r="H25" s="135" t="str">
        <f t="shared" si="3"/>
        <v/>
      </c>
    </row>
    <row r="26" spans="1:12" ht="18" customHeight="1" x14ac:dyDescent="0.25">
      <c r="A26" s="107"/>
      <c r="B26" s="108"/>
      <c r="C26" s="109"/>
      <c r="D26" s="108"/>
      <c r="E26" s="124"/>
      <c r="F26" s="133"/>
      <c r="G26" s="113" t="str">
        <f t="shared" si="2"/>
        <v/>
      </c>
      <c r="H26" s="135" t="str">
        <f t="shared" si="3"/>
        <v/>
      </c>
    </row>
    <row r="27" spans="1:12" ht="18" customHeight="1" x14ac:dyDescent="0.25">
      <c r="A27" s="107"/>
      <c r="B27" s="108"/>
      <c r="C27" s="109"/>
      <c r="D27" s="108"/>
      <c r="E27" s="124"/>
      <c r="F27" s="133"/>
      <c r="G27" s="113" t="str">
        <f t="shared" si="2"/>
        <v/>
      </c>
      <c r="H27" s="135" t="str">
        <f t="shared" si="3"/>
        <v/>
      </c>
      <c r="J27" s="131"/>
    </row>
    <row r="28" spans="1:12" ht="18" customHeight="1" x14ac:dyDescent="0.25">
      <c r="A28" s="107"/>
      <c r="B28" s="108"/>
      <c r="C28" s="109"/>
      <c r="D28" s="108"/>
      <c r="E28" s="124"/>
      <c r="F28" s="133"/>
      <c r="G28" s="113" t="str">
        <f t="shared" si="2"/>
        <v/>
      </c>
      <c r="H28" s="135" t="str">
        <f t="shared" si="3"/>
        <v/>
      </c>
      <c r="J28" s="131"/>
    </row>
    <row r="29" spans="1:12" ht="18" customHeight="1" x14ac:dyDescent="0.25">
      <c r="A29" s="107"/>
      <c r="B29" s="108"/>
      <c r="C29" s="109"/>
      <c r="D29" s="108"/>
      <c r="E29" s="124"/>
      <c r="F29" s="133"/>
      <c r="G29" s="113" t="str">
        <f t="shared" si="2"/>
        <v/>
      </c>
      <c r="H29" s="135" t="str">
        <f t="shared" si="3"/>
        <v/>
      </c>
      <c r="J29" s="131"/>
    </row>
    <row r="30" spans="1:12" ht="18" customHeight="1" x14ac:dyDescent="0.25">
      <c r="A30" s="107"/>
      <c r="B30" s="108"/>
      <c r="C30" s="109"/>
      <c r="D30" s="108"/>
      <c r="E30" s="124"/>
      <c r="F30" s="133"/>
      <c r="G30" s="113" t="str">
        <f t="shared" si="2"/>
        <v/>
      </c>
      <c r="H30" s="135" t="str">
        <f t="shared" si="3"/>
        <v/>
      </c>
    </row>
    <row r="31" spans="1:12" ht="18" customHeight="1" x14ac:dyDescent="0.25">
      <c r="A31" s="107"/>
      <c r="B31" s="108"/>
      <c r="C31" s="109"/>
      <c r="D31" s="108"/>
      <c r="E31" s="124"/>
      <c r="F31" s="133"/>
      <c r="G31" s="113" t="str">
        <f t="shared" si="2"/>
        <v/>
      </c>
      <c r="H31" s="135" t="str">
        <f t="shared" si="3"/>
        <v/>
      </c>
    </row>
    <row r="32" spans="1:12" ht="18" customHeight="1" x14ac:dyDescent="0.25">
      <c r="A32" s="107"/>
      <c r="B32" s="108"/>
      <c r="C32" s="109"/>
      <c r="D32" s="108"/>
      <c r="E32" s="124"/>
      <c r="F32" s="133"/>
      <c r="G32" s="113" t="str">
        <f t="shared" si="0"/>
        <v/>
      </c>
      <c r="H32" s="135" t="str">
        <f t="shared" si="1"/>
        <v/>
      </c>
    </row>
    <row r="33" spans="1:8" ht="18" customHeight="1" x14ac:dyDescent="0.25">
      <c r="A33" s="107"/>
      <c r="B33" s="108"/>
      <c r="C33" s="109"/>
      <c r="D33" s="108"/>
      <c r="E33" s="124"/>
      <c r="F33" s="133"/>
      <c r="G33" s="113" t="str">
        <f t="shared" si="0"/>
        <v/>
      </c>
      <c r="H33" s="135" t="str">
        <f t="shared" si="1"/>
        <v/>
      </c>
    </row>
    <row r="34" spans="1:8" ht="18" customHeight="1" x14ac:dyDescent="0.25">
      <c r="A34" s="107"/>
      <c r="B34" s="108"/>
      <c r="C34" s="109"/>
      <c r="D34" s="108"/>
      <c r="E34" s="124"/>
      <c r="F34" s="133"/>
      <c r="G34" s="113" t="str">
        <f t="shared" si="0"/>
        <v/>
      </c>
      <c r="H34" s="135" t="str">
        <f t="shared" si="1"/>
        <v/>
      </c>
    </row>
    <row r="35" spans="1:8" ht="18" customHeight="1" x14ac:dyDescent="0.25">
      <c r="A35" s="107"/>
      <c r="B35" s="108"/>
      <c r="C35" s="109"/>
      <c r="D35" s="108"/>
      <c r="E35" s="124"/>
      <c r="F35" s="133"/>
      <c r="G35" s="113" t="str">
        <f t="shared" si="0"/>
        <v/>
      </c>
      <c r="H35" s="135" t="str">
        <f t="shared" si="1"/>
        <v/>
      </c>
    </row>
    <row r="36" spans="1:8" ht="18" customHeight="1" x14ac:dyDescent="0.25">
      <c r="A36" s="107"/>
      <c r="B36" s="108"/>
      <c r="C36" s="109"/>
      <c r="D36" s="108"/>
      <c r="E36" s="124"/>
      <c r="F36" s="133"/>
      <c r="G36" s="113" t="str">
        <f t="shared" si="0"/>
        <v/>
      </c>
      <c r="H36" s="135" t="str">
        <f t="shared" si="1"/>
        <v/>
      </c>
    </row>
    <row r="37" spans="1:8" ht="18" customHeight="1" x14ac:dyDescent="0.25">
      <c r="A37" s="107"/>
      <c r="B37" s="108"/>
      <c r="C37" s="109"/>
      <c r="D37" s="108"/>
      <c r="E37" s="124"/>
      <c r="F37" s="133"/>
      <c r="G37" s="113" t="str">
        <f t="shared" si="0"/>
        <v/>
      </c>
      <c r="H37" s="135" t="str">
        <f t="shared" si="1"/>
        <v/>
      </c>
    </row>
    <row r="38" spans="1:8" ht="18" customHeight="1" x14ac:dyDescent="0.25">
      <c r="A38" s="107"/>
      <c r="B38" s="108"/>
      <c r="C38" s="109"/>
      <c r="D38" s="108"/>
      <c r="E38" s="124"/>
      <c r="F38" s="133"/>
      <c r="G38" s="113" t="str">
        <f t="shared" si="0"/>
        <v/>
      </c>
      <c r="H38" s="135" t="str">
        <f t="shared" si="1"/>
        <v/>
      </c>
    </row>
    <row r="39" spans="1:8" ht="18" customHeight="1" x14ac:dyDescent="0.25">
      <c r="A39" s="107"/>
      <c r="B39" s="108"/>
      <c r="C39" s="109"/>
      <c r="D39" s="108"/>
      <c r="E39" s="124"/>
      <c r="F39" s="133"/>
      <c r="G39" s="113" t="str">
        <f t="shared" si="0"/>
        <v/>
      </c>
      <c r="H39" s="135" t="str">
        <f t="shared" si="1"/>
        <v/>
      </c>
    </row>
    <row r="40" spans="1:8" ht="18" customHeight="1" x14ac:dyDescent="0.25">
      <c r="A40" s="107"/>
      <c r="B40" s="108"/>
      <c r="C40" s="109"/>
      <c r="D40" s="108"/>
      <c r="E40" s="124"/>
      <c r="F40" s="133"/>
      <c r="G40" s="113" t="str">
        <f t="shared" si="0"/>
        <v/>
      </c>
      <c r="H40" s="135" t="str">
        <f t="shared" si="1"/>
        <v/>
      </c>
    </row>
    <row r="41" spans="1:8" ht="18" customHeight="1" x14ac:dyDescent="0.25">
      <c r="A41" s="107"/>
      <c r="B41" s="108"/>
      <c r="C41" s="109"/>
      <c r="D41" s="108"/>
      <c r="E41" s="124"/>
      <c r="F41" s="133"/>
      <c r="G41" s="113" t="str">
        <f t="shared" si="0"/>
        <v/>
      </c>
      <c r="H41" s="135" t="str">
        <f t="shared" si="1"/>
        <v/>
      </c>
    </row>
    <row r="42" spans="1:8" ht="18" customHeight="1" x14ac:dyDescent="0.25">
      <c r="A42" s="107"/>
      <c r="B42" s="108"/>
      <c r="C42" s="109"/>
      <c r="D42" s="108"/>
      <c r="E42" s="124"/>
      <c r="F42" s="133"/>
      <c r="G42" s="113" t="str">
        <f t="shared" si="0"/>
        <v/>
      </c>
      <c r="H42" s="135" t="str">
        <f t="shared" si="1"/>
        <v/>
      </c>
    </row>
    <row r="43" spans="1:8" ht="18" customHeight="1" x14ac:dyDescent="0.25">
      <c r="A43" s="107"/>
      <c r="B43" s="108"/>
      <c r="C43" s="109"/>
      <c r="D43" s="108"/>
      <c r="E43" s="124"/>
      <c r="F43" s="133"/>
      <c r="G43" s="113" t="str">
        <f t="shared" si="0"/>
        <v/>
      </c>
      <c r="H43" s="135" t="str">
        <f t="shared" si="1"/>
        <v/>
      </c>
    </row>
    <row r="44" spans="1:8" ht="18" customHeight="1" x14ac:dyDescent="0.25">
      <c r="A44" s="107"/>
      <c r="B44" s="108"/>
      <c r="C44" s="109"/>
      <c r="D44" s="108"/>
      <c r="E44" s="124"/>
      <c r="F44" s="133"/>
      <c r="G44" s="113" t="str">
        <f t="shared" si="0"/>
        <v/>
      </c>
      <c r="H44" s="135" t="str">
        <f t="shared" si="1"/>
        <v/>
      </c>
    </row>
    <row r="45" spans="1:8" ht="18" customHeight="1" x14ac:dyDescent="0.25">
      <c r="A45" s="107"/>
      <c r="B45" s="108"/>
      <c r="C45" s="109"/>
      <c r="D45" s="108"/>
      <c r="E45" s="124"/>
      <c r="F45" s="133"/>
      <c r="G45" s="113" t="str">
        <f t="shared" si="0"/>
        <v/>
      </c>
      <c r="H45" s="135" t="str">
        <f t="shared" si="1"/>
        <v/>
      </c>
    </row>
    <row r="46" spans="1:8" ht="18" customHeight="1" x14ac:dyDescent="0.25">
      <c r="A46" s="107"/>
      <c r="B46" s="108"/>
      <c r="C46" s="109"/>
      <c r="D46" s="108"/>
      <c r="E46" s="124"/>
      <c r="F46" s="133"/>
      <c r="G46" s="113" t="str">
        <f t="shared" si="0"/>
        <v/>
      </c>
      <c r="H46" s="135" t="str">
        <f t="shared" si="1"/>
        <v/>
      </c>
    </row>
    <row r="47" spans="1:8" ht="18" customHeight="1" x14ac:dyDescent="0.25">
      <c r="A47" s="107"/>
      <c r="B47" s="108"/>
      <c r="C47" s="109"/>
      <c r="D47" s="108"/>
      <c r="E47" s="124"/>
      <c r="F47" s="133"/>
      <c r="G47" s="113" t="str">
        <f t="shared" si="0"/>
        <v/>
      </c>
      <c r="H47" s="135" t="str">
        <f t="shared" si="1"/>
        <v/>
      </c>
    </row>
    <row r="48" spans="1:8" ht="18" customHeight="1" x14ac:dyDescent="0.25">
      <c r="A48" s="107"/>
      <c r="B48" s="108"/>
      <c r="C48" s="109"/>
      <c r="D48" s="108"/>
      <c r="E48" s="124"/>
      <c r="F48" s="133"/>
      <c r="G48" s="113" t="str">
        <f t="shared" si="0"/>
        <v/>
      </c>
      <c r="H48" s="135" t="str">
        <f t="shared" si="1"/>
        <v/>
      </c>
    </row>
    <row r="49" spans="1:8" ht="18" customHeight="1" x14ac:dyDescent="0.25">
      <c r="A49" s="107"/>
      <c r="B49" s="108"/>
      <c r="C49" s="109"/>
      <c r="D49" s="108"/>
      <c r="E49" s="124"/>
      <c r="F49" s="133"/>
      <c r="G49" s="113" t="str">
        <f t="shared" si="0"/>
        <v/>
      </c>
      <c r="H49" s="135" t="str">
        <f t="shared" si="1"/>
        <v/>
      </c>
    </row>
    <row r="50" spans="1:8" ht="18" customHeight="1" x14ac:dyDescent="0.25">
      <c r="A50" s="107"/>
      <c r="B50" s="108"/>
      <c r="C50" s="109"/>
      <c r="D50" s="108"/>
      <c r="E50" s="124"/>
      <c r="F50" s="133"/>
      <c r="G50" s="113" t="str">
        <f t="shared" si="0"/>
        <v/>
      </c>
      <c r="H50" s="135" t="str">
        <f t="shared" si="1"/>
        <v/>
      </c>
    </row>
    <row r="51" spans="1:8" ht="18" customHeight="1" x14ac:dyDescent="0.25">
      <c r="A51" s="107"/>
      <c r="B51" s="108"/>
      <c r="C51" s="109"/>
      <c r="D51" s="108"/>
      <c r="E51" s="124"/>
      <c r="F51" s="133"/>
      <c r="G51" s="113" t="str">
        <f t="shared" si="0"/>
        <v/>
      </c>
      <c r="H51" s="135" t="str">
        <f t="shared" si="1"/>
        <v/>
      </c>
    </row>
    <row r="52" spans="1:8" ht="18" customHeight="1" x14ac:dyDescent="0.25">
      <c r="A52" s="107"/>
      <c r="B52" s="108"/>
      <c r="C52" s="109"/>
      <c r="D52" s="108"/>
      <c r="E52" s="124"/>
      <c r="F52" s="133"/>
      <c r="G52" s="113" t="str">
        <f t="shared" si="0"/>
        <v/>
      </c>
      <c r="H52" s="135" t="str">
        <f t="shared" si="1"/>
        <v/>
      </c>
    </row>
    <row r="53" spans="1:8" ht="18" customHeight="1" x14ac:dyDescent="0.25">
      <c r="A53" s="107"/>
      <c r="B53" s="108"/>
      <c r="C53" s="109"/>
      <c r="D53" s="108"/>
      <c r="E53" s="124"/>
      <c r="F53" s="133"/>
      <c r="G53" s="113" t="str">
        <f t="shared" si="0"/>
        <v/>
      </c>
      <c r="H53" s="135" t="str">
        <f t="shared" si="1"/>
        <v/>
      </c>
    </row>
    <row r="54" spans="1:8" ht="18" customHeight="1" x14ac:dyDescent="0.25">
      <c r="A54" s="107"/>
      <c r="B54" s="108"/>
      <c r="C54" s="109"/>
      <c r="D54" s="108"/>
      <c r="E54" s="124"/>
      <c r="F54" s="133"/>
      <c r="G54" s="113" t="str">
        <f t="shared" si="0"/>
        <v/>
      </c>
      <c r="H54" s="135" t="str">
        <f t="shared" si="1"/>
        <v/>
      </c>
    </row>
    <row r="55" spans="1:8" ht="18" customHeight="1" x14ac:dyDescent="0.25">
      <c r="A55" s="107"/>
      <c r="B55" s="108"/>
      <c r="C55" s="109"/>
      <c r="D55" s="108"/>
      <c r="E55" s="124"/>
      <c r="F55" s="133"/>
      <c r="G55" s="113" t="str">
        <f t="shared" si="0"/>
        <v/>
      </c>
      <c r="H55" s="135" t="str">
        <f t="shared" si="1"/>
        <v/>
      </c>
    </row>
    <row r="56" spans="1:8" ht="18" customHeight="1" x14ac:dyDescent="0.25">
      <c r="A56" s="107"/>
      <c r="B56" s="108"/>
      <c r="C56" s="109"/>
      <c r="D56" s="108"/>
      <c r="E56" s="124"/>
      <c r="F56" s="133"/>
      <c r="G56" s="113" t="str">
        <f t="shared" si="0"/>
        <v/>
      </c>
      <c r="H56" s="135" t="str">
        <f t="shared" si="1"/>
        <v/>
      </c>
    </row>
    <row r="57" spans="1:8" ht="18" customHeight="1" x14ac:dyDescent="0.25">
      <c r="A57" s="107"/>
      <c r="B57" s="108"/>
      <c r="C57" s="109"/>
      <c r="D57" s="108"/>
      <c r="E57" s="124"/>
      <c r="F57" s="133"/>
      <c r="G57" s="113" t="str">
        <f t="shared" si="0"/>
        <v/>
      </c>
      <c r="H57" s="135" t="str">
        <f t="shared" si="1"/>
        <v/>
      </c>
    </row>
    <row r="58" spans="1:8" ht="18" customHeight="1" x14ac:dyDescent="0.25">
      <c r="A58" s="107"/>
      <c r="B58" s="108"/>
      <c r="C58" s="109"/>
      <c r="D58" s="108"/>
      <c r="E58" s="124"/>
      <c r="F58" s="133"/>
      <c r="G58" s="113" t="str">
        <f t="shared" si="0"/>
        <v/>
      </c>
      <c r="H58" s="135" t="str">
        <f t="shared" si="1"/>
        <v/>
      </c>
    </row>
    <row r="59" spans="1:8" ht="18" customHeight="1" x14ac:dyDescent="0.25">
      <c r="A59" s="107"/>
      <c r="B59" s="108"/>
      <c r="C59" s="109"/>
      <c r="D59" s="108"/>
      <c r="E59" s="124"/>
      <c r="F59" s="133"/>
      <c r="G59" s="113" t="str">
        <f t="shared" si="0"/>
        <v/>
      </c>
      <c r="H59" s="135" t="str">
        <f t="shared" si="1"/>
        <v/>
      </c>
    </row>
    <row r="60" spans="1:8" ht="18" customHeight="1" x14ac:dyDescent="0.25">
      <c r="A60" s="107"/>
      <c r="B60" s="108"/>
      <c r="C60" s="109"/>
      <c r="D60" s="108"/>
      <c r="E60" s="124"/>
      <c r="F60" s="133"/>
      <c r="G60" s="113" t="str">
        <f t="shared" si="0"/>
        <v/>
      </c>
      <c r="H60" s="135" t="str">
        <f t="shared" si="1"/>
        <v/>
      </c>
    </row>
    <row r="61" spans="1:8" ht="18" customHeight="1" x14ac:dyDescent="0.25">
      <c r="A61" s="107"/>
      <c r="B61" s="108"/>
      <c r="C61" s="109"/>
      <c r="D61" s="108"/>
      <c r="E61" s="124"/>
      <c r="F61" s="133"/>
      <c r="G61" s="113" t="str">
        <f t="shared" si="0"/>
        <v/>
      </c>
      <c r="H61" s="135" t="str">
        <f t="shared" si="1"/>
        <v/>
      </c>
    </row>
    <row r="62" spans="1:8" ht="18" customHeight="1" x14ac:dyDescent="0.25">
      <c r="A62" s="107"/>
      <c r="B62" s="108"/>
      <c r="C62" s="109"/>
      <c r="D62" s="108"/>
      <c r="E62" s="124"/>
      <c r="F62" s="133"/>
      <c r="G62" s="113" t="str">
        <f t="shared" si="0"/>
        <v/>
      </c>
      <c r="H62" s="135" t="str">
        <f t="shared" si="1"/>
        <v/>
      </c>
    </row>
    <row r="63" spans="1:8" ht="18" customHeight="1" x14ac:dyDescent="0.25">
      <c r="A63" s="107"/>
      <c r="B63" s="108"/>
      <c r="C63" s="109"/>
      <c r="D63" s="108"/>
      <c r="E63" s="124"/>
      <c r="F63" s="133"/>
      <c r="G63" s="113"/>
      <c r="H63" s="135"/>
    </row>
    <row r="64" spans="1:8" ht="18" customHeight="1" x14ac:dyDescent="0.25">
      <c r="A64" s="107"/>
      <c r="B64" s="108"/>
      <c r="C64" s="109"/>
      <c r="D64" s="108"/>
      <c r="E64" s="124"/>
      <c r="F64" s="133"/>
      <c r="G64" s="113"/>
      <c r="H64" s="135"/>
    </row>
    <row r="65" spans="1:8" ht="18" customHeight="1" x14ac:dyDescent="0.25">
      <c r="A65" s="107"/>
      <c r="B65" s="108"/>
      <c r="C65" s="109"/>
      <c r="D65" s="108"/>
      <c r="E65" s="124"/>
      <c r="F65" s="133"/>
      <c r="G65" s="113"/>
      <c r="H65" s="135"/>
    </row>
    <row r="66" spans="1:8" ht="18" customHeight="1" x14ac:dyDescent="0.25">
      <c r="A66" s="107"/>
      <c r="B66" s="108"/>
      <c r="C66" s="109"/>
      <c r="D66" s="108"/>
      <c r="E66" s="124"/>
      <c r="F66" s="133"/>
      <c r="G66" s="113"/>
      <c r="H66" s="135"/>
    </row>
    <row r="67" spans="1:8" ht="18" customHeight="1" x14ac:dyDescent="0.25">
      <c r="A67" s="107"/>
      <c r="B67" s="108"/>
      <c r="C67" s="109"/>
      <c r="D67" s="108"/>
      <c r="E67" s="124"/>
      <c r="F67" s="133"/>
      <c r="G67" s="113"/>
      <c r="H67" s="135"/>
    </row>
    <row r="68" spans="1:8" ht="18" customHeight="1" x14ac:dyDescent="0.25">
      <c r="A68" s="107"/>
      <c r="B68" s="108"/>
      <c r="C68" s="109"/>
      <c r="D68" s="108"/>
      <c r="E68" s="124"/>
      <c r="F68" s="133"/>
      <c r="G68" s="113"/>
      <c r="H68" s="135"/>
    </row>
    <row r="69" spans="1:8" ht="18" customHeight="1" x14ac:dyDescent="0.25">
      <c r="A69" s="107"/>
      <c r="B69" s="108"/>
      <c r="C69" s="109"/>
      <c r="D69" s="108"/>
      <c r="E69" s="124"/>
      <c r="F69" s="133"/>
      <c r="G69" s="113"/>
      <c r="H69" s="135"/>
    </row>
    <row r="70" spans="1:8" ht="18" customHeight="1" x14ac:dyDescent="0.25">
      <c r="A70" s="107"/>
      <c r="B70" s="108"/>
      <c r="C70" s="109"/>
      <c r="D70" s="108"/>
      <c r="E70" s="124"/>
      <c r="F70" s="133"/>
      <c r="G70" s="113"/>
      <c r="H70" s="135"/>
    </row>
    <row r="71" spans="1:8" ht="18" customHeight="1" x14ac:dyDescent="0.25">
      <c r="A71" s="107"/>
      <c r="B71" s="108"/>
      <c r="C71" s="109"/>
      <c r="D71" s="108"/>
      <c r="E71" s="124"/>
      <c r="F71" s="133"/>
      <c r="G71" s="113"/>
      <c r="H71" s="135"/>
    </row>
    <row r="72" spans="1:8" ht="18" customHeight="1" x14ac:dyDescent="0.25">
      <c r="A72" s="107"/>
      <c r="B72" s="108"/>
      <c r="C72" s="109"/>
      <c r="D72" s="108"/>
      <c r="E72" s="124"/>
      <c r="F72" s="133"/>
      <c r="G72" s="113"/>
      <c r="H72" s="135"/>
    </row>
    <row r="73" spans="1:8" ht="18" customHeight="1" x14ac:dyDescent="0.25">
      <c r="A73" s="107"/>
      <c r="B73" s="108"/>
      <c r="C73" s="109"/>
      <c r="D73" s="108"/>
      <c r="E73" s="124"/>
      <c r="F73" s="133"/>
      <c r="G73" s="113"/>
      <c r="H73" s="135"/>
    </row>
    <row r="74" spans="1:8" ht="18" customHeight="1" x14ac:dyDescent="0.25">
      <c r="A74" s="107"/>
      <c r="B74" s="108"/>
      <c r="C74" s="109"/>
      <c r="D74" s="108"/>
      <c r="E74" s="124"/>
      <c r="F74" s="133"/>
      <c r="G74" s="113"/>
      <c r="H74" s="135"/>
    </row>
    <row r="75" spans="1:8" ht="18" customHeight="1" x14ac:dyDescent="0.25">
      <c r="A75" s="107"/>
      <c r="B75" s="108"/>
      <c r="C75" s="109"/>
      <c r="D75" s="108"/>
      <c r="E75" s="124"/>
      <c r="F75" s="133"/>
      <c r="G75" s="113"/>
      <c r="H75" s="135"/>
    </row>
    <row r="76" spans="1:8" ht="18" customHeight="1" x14ac:dyDescent="0.25">
      <c r="A76" s="107"/>
      <c r="B76" s="108"/>
      <c r="C76" s="109"/>
      <c r="D76" s="108"/>
      <c r="E76" s="124"/>
      <c r="F76" s="133"/>
      <c r="G76" s="113"/>
      <c r="H76" s="135"/>
    </row>
    <row r="77" spans="1:8" ht="18" customHeight="1" x14ac:dyDescent="0.25">
      <c r="A77" s="107"/>
      <c r="B77" s="108"/>
      <c r="C77" s="109"/>
      <c r="D77" s="108"/>
      <c r="E77" s="124"/>
      <c r="F77" s="133"/>
      <c r="G77" s="113"/>
      <c r="H77" s="135"/>
    </row>
    <row r="78" spans="1:8" ht="18" customHeight="1" x14ac:dyDescent="0.25">
      <c r="A78" s="107"/>
      <c r="B78" s="108"/>
      <c r="C78" s="109"/>
      <c r="D78" s="108"/>
      <c r="E78" s="124"/>
      <c r="F78" s="133"/>
      <c r="G78" s="113"/>
      <c r="H78" s="135"/>
    </row>
    <row r="79" spans="1:8" ht="18" customHeight="1" x14ac:dyDescent="0.25">
      <c r="A79" s="107"/>
      <c r="B79" s="108"/>
      <c r="C79" s="109"/>
      <c r="D79" s="108"/>
      <c r="E79" s="124"/>
      <c r="F79" s="133"/>
      <c r="G79" s="113"/>
      <c r="H79" s="135"/>
    </row>
    <row r="80" spans="1:8" ht="18" customHeight="1" x14ac:dyDescent="0.25">
      <c r="A80" s="107"/>
      <c r="B80" s="108"/>
      <c r="C80" s="109"/>
      <c r="D80" s="108"/>
      <c r="E80" s="124"/>
      <c r="F80" s="133"/>
      <c r="G80" s="113"/>
      <c r="H80" s="135"/>
    </row>
    <row r="81" spans="1:8" ht="18" customHeight="1" x14ac:dyDescent="0.25">
      <c r="A81" s="107"/>
      <c r="B81" s="108"/>
      <c r="C81" s="109"/>
      <c r="D81" s="108"/>
      <c r="E81" s="124"/>
      <c r="F81" s="133"/>
      <c r="G81" s="113"/>
      <c r="H81" s="135"/>
    </row>
    <row r="82" spans="1:8" ht="18" customHeight="1" x14ac:dyDescent="0.25">
      <c r="A82" s="107"/>
      <c r="B82" s="108"/>
      <c r="C82" s="109"/>
      <c r="D82" s="108"/>
      <c r="E82" s="124"/>
      <c r="F82" s="133"/>
      <c r="G82" s="113"/>
      <c r="H82" s="135"/>
    </row>
    <row r="83" spans="1:8" ht="18" customHeight="1" x14ac:dyDescent="0.25">
      <c r="A83" s="107"/>
      <c r="B83" s="108"/>
      <c r="C83" s="109"/>
      <c r="D83" s="108"/>
      <c r="E83" s="124"/>
      <c r="F83" s="133"/>
      <c r="G83" s="113"/>
      <c r="H83" s="135"/>
    </row>
    <row r="84" spans="1:8" ht="18" customHeight="1" x14ac:dyDescent="0.25">
      <c r="A84" s="107"/>
      <c r="B84" s="108"/>
      <c r="C84" s="109"/>
      <c r="D84" s="108"/>
      <c r="E84" s="124"/>
      <c r="F84" s="133"/>
      <c r="G84" s="113"/>
      <c r="H84" s="135"/>
    </row>
    <row r="85" spans="1:8" ht="18" customHeight="1" x14ac:dyDescent="0.25">
      <c r="A85" s="107"/>
      <c r="B85" s="108"/>
      <c r="C85" s="109"/>
      <c r="D85" s="108"/>
      <c r="E85" s="124"/>
      <c r="F85" s="133"/>
      <c r="G85" s="113"/>
      <c r="H85" s="135"/>
    </row>
    <row r="86" spans="1:8" ht="18" customHeight="1" x14ac:dyDescent="0.25">
      <c r="A86" s="107"/>
      <c r="B86" s="108"/>
      <c r="C86" s="109"/>
      <c r="D86" s="108"/>
      <c r="E86" s="124"/>
      <c r="F86" s="133"/>
      <c r="G86" s="113"/>
      <c r="H86" s="135"/>
    </row>
    <row r="87" spans="1:8" ht="18" customHeight="1" x14ac:dyDescent="0.25">
      <c r="A87" s="107"/>
      <c r="B87" s="108"/>
      <c r="C87" s="109"/>
      <c r="D87" s="108"/>
      <c r="E87" s="124"/>
      <c r="F87" s="133"/>
      <c r="G87" s="113"/>
      <c r="H87" s="135"/>
    </row>
    <row r="88" spans="1:8" ht="18" customHeight="1" x14ac:dyDescent="0.25">
      <c r="A88" s="107"/>
      <c r="B88" s="108"/>
      <c r="C88" s="109"/>
      <c r="D88" s="108"/>
      <c r="E88" s="124"/>
      <c r="F88" s="133"/>
      <c r="G88" s="113"/>
      <c r="H88" s="135"/>
    </row>
    <row r="89" spans="1:8" ht="18" customHeight="1" x14ac:dyDescent="0.25">
      <c r="A89" s="107"/>
      <c r="B89" s="108"/>
      <c r="C89" s="109"/>
      <c r="D89" s="108"/>
      <c r="E89" s="124"/>
      <c r="F89" s="133"/>
      <c r="G89" s="113"/>
      <c r="H89" s="135"/>
    </row>
    <row r="90" spans="1:8" ht="18" customHeight="1" x14ac:dyDescent="0.25">
      <c r="A90" s="107"/>
      <c r="B90" s="108"/>
      <c r="C90" s="109"/>
      <c r="D90" s="108"/>
      <c r="E90" s="124"/>
      <c r="F90" s="133"/>
      <c r="G90" s="113"/>
      <c r="H90" s="135"/>
    </row>
    <row r="91" spans="1:8" ht="18" customHeight="1" x14ac:dyDescent="0.25">
      <c r="A91" s="107"/>
      <c r="B91" s="108"/>
      <c r="C91" s="109"/>
      <c r="D91" s="108"/>
      <c r="E91" s="124"/>
      <c r="F91" s="133"/>
      <c r="G91" s="113"/>
      <c r="H91" s="135"/>
    </row>
    <row r="92" spans="1:8" ht="18" customHeight="1" x14ac:dyDescent="0.25">
      <c r="A92" s="107"/>
      <c r="B92" s="108"/>
      <c r="C92" s="109"/>
      <c r="D92" s="108"/>
      <c r="E92" s="124"/>
      <c r="F92" s="133"/>
      <c r="G92" s="113"/>
      <c r="H92" s="135"/>
    </row>
    <row r="93" spans="1:8" ht="18" customHeight="1" x14ac:dyDescent="0.25">
      <c r="A93" s="107"/>
      <c r="B93" s="108"/>
      <c r="C93" s="109"/>
      <c r="D93" s="108"/>
      <c r="E93" s="124"/>
      <c r="F93" s="133"/>
      <c r="G93" s="113"/>
      <c r="H93" s="135"/>
    </row>
    <row r="94" spans="1:8" ht="18" customHeight="1" x14ac:dyDescent="0.25">
      <c r="A94" s="107"/>
      <c r="B94" s="108"/>
      <c r="C94" s="109"/>
      <c r="D94" s="108"/>
      <c r="E94" s="124"/>
      <c r="F94" s="133"/>
      <c r="G94" s="113"/>
      <c r="H94" s="135"/>
    </row>
    <row r="95" spans="1:8" ht="18" customHeight="1" x14ac:dyDescent="0.25">
      <c r="A95" s="107"/>
      <c r="B95" s="108"/>
      <c r="C95" s="109"/>
      <c r="D95" s="108"/>
      <c r="E95" s="124"/>
      <c r="F95" s="133"/>
      <c r="G95" s="113"/>
      <c r="H95" s="135"/>
    </row>
    <row r="96" spans="1:8" ht="18" customHeight="1" x14ac:dyDescent="0.25">
      <c r="A96" s="107"/>
      <c r="B96" s="108"/>
      <c r="C96" s="109"/>
      <c r="D96" s="108"/>
      <c r="E96" s="124"/>
      <c r="F96" s="133"/>
      <c r="G96" s="113"/>
      <c r="H96" s="135"/>
    </row>
    <row r="97" spans="1:8" ht="18" customHeight="1" x14ac:dyDescent="0.25">
      <c r="A97" s="107"/>
      <c r="B97" s="108"/>
      <c r="C97" s="109"/>
      <c r="D97" s="108"/>
      <c r="E97" s="124"/>
      <c r="F97" s="133"/>
      <c r="G97" s="113"/>
      <c r="H97" s="135"/>
    </row>
    <row r="98" spans="1:8" ht="18" customHeight="1" x14ac:dyDescent="0.25">
      <c r="A98" s="107"/>
      <c r="B98" s="108"/>
      <c r="C98" s="109"/>
      <c r="D98" s="108"/>
      <c r="E98" s="124"/>
      <c r="F98" s="133"/>
      <c r="G98" s="113" t="str">
        <f t="shared" si="0"/>
        <v/>
      </c>
      <c r="H98" s="135" t="str">
        <f t="shared" si="1"/>
        <v/>
      </c>
    </row>
    <row r="99" spans="1:8" ht="18" customHeight="1" x14ac:dyDescent="0.25">
      <c r="A99" s="107"/>
      <c r="B99" s="108"/>
      <c r="C99" s="109"/>
      <c r="D99" s="108"/>
      <c r="E99" s="124"/>
      <c r="F99" s="133"/>
      <c r="G99" s="113" t="str">
        <f t="shared" si="0"/>
        <v/>
      </c>
      <c r="H99" s="135" t="str">
        <f t="shared" si="1"/>
        <v/>
      </c>
    </row>
    <row r="100" spans="1:8" ht="18" customHeight="1" x14ac:dyDescent="0.25">
      <c r="A100" s="107"/>
      <c r="B100" s="108"/>
      <c r="C100" s="109"/>
      <c r="D100" s="108"/>
      <c r="E100" s="124"/>
      <c r="F100" s="133"/>
      <c r="G100" s="113" t="str">
        <f t="shared" si="0"/>
        <v/>
      </c>
      <c r="H100" s="135" t="str">
        <f t="shared" si="1"/>
        <v/>
      </c>
    </row>
    <row r="101" spans="1:8" ht="18" customHeight="1" x14ac:dyDescent="0.25">
      <c r="A101" s="107"/>
      <c r="B101" s="108"/>
      <c r="C101" s="109"/>
      <c r="D101" s="108"/>
      <c r="E101" s="124"/>
      <c r="F101" s="133"/>
      <c r="G101" s="113" t="str">
        <f t="shared" si="0"/>
        <v/>
      </c>
      <c r="H101" s="135" t="str">
        <f t="shared" si="1"/>
        <v/>
      </c>
    </row>
    <row r="102" spans="1:8" ht="18" customHeight="1" x14ac:dyDescent="0.25">
      <c r="A102" s="107"/>
      <c r="B102" s="108"/>
      <c r="C102" s="109"/>
      <c r="D102" s="108"/>
      <c r="E102" s="124"/>
      <c r="F102" s="133"/>
      <c r="G102" s="113" t="str">
        <f t="shared" si="0"/>
        <v/>
      </c>
      <c r="H102" s="135" t="str">
        <f t="shared" si="1"/>
        <v/>
      </c>
    </row>
    <row r="103" spans="1:8" ht="18" customHeight="1" x14ac:dyDescent="0.25">
      <c r="A103" s="107"/>
      <c r="B103" s="108"/>
      <c r="C103" s="109"/>
      <c r="D103" s="108"/>
      <c r="E103" s="124"/>
      <c r="F103" s="133"/>
      <c r="G103" s="113" t="str">
        <f t="shared" si="0"/>
        <v/>
      </c>
      <c r="H103" s="135" t="str">
        <f t="shared" si="1"/>
        <v/>
      </c>
    </row>
    <row r="104" spans="1:8" ht="18" customHeight="1" x14ac:dyDescent="0.25">
      <c r="A104" s="107"/>
      <c r="B104" s="108"/>
      <c r="C104" s="109"/>
      <c r="D104" s="108"/>
      <c r="E104" s="124"/>
      <c r="F104" s="133"/>
      <c r="G104" s="113" t="str">
        <f t="shared" si="0"/>
        <v/>
      </c>
      <c r="H104" s="135" t="str">
        <f t="shared" si="1"/>
        <v/>
      </c>
    </row>
    <row r="105" spans="1:8" ht="18" customHeight="1" x14ac:dyDescent="0.25">
      <c r="A105" s="107"/>
      <c r="B105" s="108"/>
      <c r="C105" s="109"/>
      <c r="D105" s="108"/>
      <c r="E105" s="124"/>
      <c r="F105" s="133"/>
      <c r="G105" s="113" t="str">
        <f t="shared" si="0"/>
        <v/>
      </c>
      <c r="H105" s="135" t="str">
        <f t="shared" si="1"/>
        <v/>
      </c>
    </row>
    <row r="106" spans="1:8" ht="18" customHeight="1" x14ac:dyDescent="0.25">
      <c r="A106" s="107"/>
      <c r="B106" s="108"/>
      <c r="C106" s="109"/>
      <c r="D106" s="108"/>
      <c r="E106" s="124"/>
      <c r="F106" s="133"/>
      <c r="G106" s="113" t="str">
        <f t="shared" si="0"/>
        <v/>
      </c>
      <c r="H106" s="135" t="str">
        <f t="shared" si="1"/>
        <v/>
      </c>
    </row>
    <row r="107" spans="1:8" ht="18" customHeight="1" x14ac:dyDescent="0.25">
      <c r="A107" s="107"/>
      <c r="B107" s="108"/>
      <c r="C107" s="109"/>
      <c r="D107" s="108"/>
      <c r="E107" s="124"/>
      <c r="F107" s="133"/>
      <c r="G107" s="113" t="str">
        <f t="shared" si="0"/>
        <v/>
      </c>
      <c r="H107" s="135" t="str">
        <f t="shared" si="1"/>
        <v/>
      </c>
    </row>
    <row r="108" spans="1:8" ht="18" customHeight="1" x14ac:dyDescent="0.25">
      <c r="A108" s="107"/>
      <c r="B108" s="108"/>
      <c r="C108" s="109"/>
      <c r="D108" s="108"/>
      <c r="E108" s="124"/>
      <c r="F108" s="133"/>
      <c r="G108" s="113" t="str">
        <f t="shared" si="0"/>
        <v/>
      </c>
      <c r="H108" s="135" t="str">
        <f t="shared" si="1"/>
        <v/>
      </c>
    </row>
    <row r="109" spans="1:8" ht="18" customHeight="1" x14ac:dyDescent="0.25">
      <c r="A109" s="107"/>
      <c r="B109" s="108"/>
      <c r="C109" s="109"/>
      <c r="D109" s="108"/>
      <c r="E109" s="124"/>
      <c r="F109" s="133"/>
      <c r="G109" s="113" t="str">
        <f t="shared" si="0"/>
        <v/>
      </c>
      <c r="H109" s="135" t="str">
        <f t="shared" si="1"/>
        <v/>
      </c>
    </row>
    <row r="110" spans="1:8" ht="18" customHeight="1" x14ac:dyDescent="0.25">
      <c r="A110" s="107"/>
      <c r="B110" s="108"/>
      <c r="C110" s="109"/>
      <c r="D110" s="108"/>
      <c r="E110" s="124"/>
      <c r="F110" s="133"/>
      <c r="G110" s="113" t="str">
        <f t="shared" si="0"/>
        <v/>
      </c>
      <c r="H110" s="135" t="str">
        <f t="shared" si="1"/>
        <v/>
      </c>
    </row>
    <row r="111" spans="1:8" ht="18" customHeight="1" x14ac:dyDescent="0.25">
      <c r="A111" s="107"/>
      <c r="B111" s="108"/>
      <c r="C111" s="109"/>
      <c r="D111" s="108"/>
      <c r="E111" s="124"/>
      <c r="F111" s="133"/>
      <c r="G111" s="113" t="str">
        <f t="shared" si="0"/>
        <v/>
      </c>
      <c r="H111" s="135" t="str">
        <f t="shared" si="1"/>
        <v/>
      </c>
    </row>
    <row r="112" spans="1:8" ht="18" customHeight="1" x14ac:dyDescent="0.25">
      <c r="A112" s="107"/>
      <c r="B112" s="108"/>
      <c r="C112" s="109"/>
      <c r="D112" s="108"/>
      <c r="E112" s="124"/>
      <c r="F112" s="133"/>
      <c r="G112" s="113" t="str">
        <f t="shared" si="0"/>
        <v/>
      </c>
      <c r="H112" s="135" t="str">
        <f t="shared" si="1"/>
        <v/>
      </c>
    </row>
    <row r="113" spans="1:8" ht="18" customHeight="1" x14ac:dyDescent="0.25">
      <c r="A113" s="107"/>
      <c r="B113" s="108"/>
      <c r="C113" s="109"/>
      <c r="D113" s="108"/>
      <c r="E113" s="124"/>
      <c r="F113" s="133"/>
      <c r="G113" s="113" t="str">
        <f t="shared" si="0"/>
        <v/>
      </c>
      <c r="H113" s="135" t="str">
        <f t="shared" si="1"/>
        <v/>
      </c>
    </row>
    <row r="114" spans="1:8" ht="18" customHeight="1" x14ac:dyDescent="0.25">
      <c r="A114" s="107"/>
      <c r="B114" s="108"/>
      <c r="C114" s="109"/>
      <c r="D114" s="108"/>
      <c r="E114" s="124"/>
      <c r="F114" s="133"/>
      <c r="G114" s="113" t="str">
        <f t="shared" si="0"/>
        <v/>
      </c>
      <c r="H114" s="135" t="str">
        <f t="shared" si="1"/>
        <v/>
      </c>
    </row>
    <row r="115" spans="1:8" ht="18" customHeight="1" x14ac:dyDescent="0.25">
      <c r="A115" s="107"/>
      <c r="B115" s="108"/>
      <c r="C115" s="109"/>
      <c r="D115" s="108"/>
      <c r="E115" s="124"/>
      <c r="F115" s="133"/>
      <c r="G115" s="113" t="str">
        <f t="shared" ref="G115:G150" si="4">IF(D115="","",D115*($H$4/SUM($D$15:$D$150)))</f>
        <v/>
      </c>
      <c r="H115" s="135" t="str">
        <f t="shared" ref="H115:H150" si="5">IF(E115="","",(1-E115)*G115)</f>
        <v/>
      </c>
    </row>
    <row r="116" spans="1:8" ht="18" customHeight="1" x14ac:dyDescent="0.25">
      <c r="A116" s="107"/>
      <c r="B116" s="108"/>
      <c r="C116" s="109"/>
      <c r="D116" s="108"/>
      <c r="E116" s="124"/>
      <c r="F116" s="133"/>
      <c r="G116" s="113" t="str">
        <f t="shared" si="4"/>
        <v/>
      </c>
      <c r="H116" s="135" t="str">
        <f t="shared" si="5"/>
        <v/>
      </c>
    </row>
    <row r="117" spans="1:8" ht="18" customHeight="1" x14ac:dyDescent="0.25">
      <c r="A117" s="107"/>
      <c r="B117" s="108"/>
      <c r="C117" s="109"/>
      <c r="D117" s="108"/>
      <c r="E117" s="124"/>
      <c r="F117" s="133"/>
      <c r="G117" s="113" t="str">
        <f t="shared" si="4"/>
        <v/>
      </c>
      <c r="H117" s="135" t="str">
        <f t="shared" si="5"/>
        <v/>
      </c>
    </row>
    <row r="118" spans="1:8" ht="18" customHeight="1" x14ac:dyDescent="0.25">
      <c r="A118" s="107"/>
      <c r="B118" s="108"/>
      <c r="C118" s="109"/>
      <c r="D118" s="108"/>
      <c r="E118" s="124"/>
      <c r="F118" s="133"/>
      <c r="G118" s="113" t="str">
        <f t="shared" si="4"/>
        <v/>
      </c>
      <c r="H118" s="135" t="str">
        <f t="shared" si="5"/>
        <v/>
      </c>
    </row>
    <row r="119" spans="1:8" ht="18" customHeight="1" x14ac:dyDescent="0.25">
      <c r="A119" s="107"/>
      <c r="B119" s="108"/>
      <c r="C119" s="109"/>
      <c r="D119" s="108"/>
      <c r="E119" s="124"/>
      <c r="F119" s="133"/>
      <c r="G119" s="113" t="str">
        <f t="shared" si="4"/>
        <v/>
      </c>
      <c r="H119" s="135" t="str">
        <f t="shared" si="5"/>
        <v/>
      </c>
    </row>
    <row r="120" spans="1:8" ht="18" customHeight="1" x14ac:dyDescent="0.25">
      <c r="A120" s="107"/>
      <c r="B120" s="108"/>
      <c r="C120" s="109"/>
      <c r="D120" s="108"/>
      <c r="E120" s="124"/>
      <c r="F120" s="133"/>
      <c r="G120" s="113" t="str">
        <f t="shared" si="4"/>
        <v/>
      </c>
      <c r="H120" s="135" t="str">
        <f t="shared" si="5"/>
        <v/>
      </c>
    </row>
    <row r="121" spans="1:8" ht="18" customHeight="1" x14ac:dyDescent="0.25">
      <c r="A121" s="107"/>
      <c r="B121" s="108"/>
      <c r="C121" s="109"/>
      <c r="D121" s="108"/>
      <c r="E121" s="124"/>
      <c r="F121" s="133"/>
      <c r="G121" s="113" t="str">
        <f t="shared" si="4"/>
        <v/>
      </c>
      <c r="H121" s="135" t="str">
        <f t="shared" si="5"/>
        <v/>
      </c>
    </row>
    <row r="122" spans="1:8" ht="18" customHeight="1" x14ac:dyDescent="0.25">
      <c r="A122" s="107"/>
      <c r="B122" s="108"/>
      <c r="C122" s="109"/>
      <c r="D122" s="108"/>
      <c r="E122" s="124"/>
      <c r="F122" s="133"/>
      <c r="G122" s="113" t="str">
        <f t="shared" si="4"/>
        <v/>
      </c>
      <c r="H122" s="135" t="str">
        <f t="shared" si="5"/>
        <v/>
      </c>
    </row>
    <row r="123" spans="1:8" ht="18" customHeight="1" x14ac:dyDescent="0.25">
      <c r="A123" s="107"/>
      <c r="B123" s="108"/>
      <c r="C123" s="109"/>
      <c r="D123" s="108"/>
      <c r="E123" s="124"/>
      <c r="F123" s="133"/>
      <c r="G123" s="113" t="str">
        <f t="shared" si="4"/>
        <v/>
      </c>
      <c r="H123" s="135" t="str">
        <f t="shared" si="5"/>
        <v/>
      </c>
    </row>
    <row r="124" spans="1:8" ht="18" customHeight="1" x14ac:dyDescent="0.25">
      <c r="A124" s="107"/>
      <c r="B124" s="108"/>
      <c r="C124" s="109"/>
      <c r="D124" s="108"/>
      <c r="E124" s="124"/>
      <c r="F124" s="133"/>
      <c r="G124" s="113" t="str">
        <f t="shared" si="4"/>
        <v/>
      </c>
      <c r="H124" s="135" t="str">
        <f t="shared" si="5"/>
        <v/>
      </c>
    </row>
    <row r="125" spans="1:8" ht="18" customHeight="1" x14ac:dyDescent="0.25">
      <c r="A125" s="107"/>
      <c r="B125" s="108"/>
      <c r="C125" s="109"/>
      <c r="D125" s="108"/>
      <c r="E125" s="124"/>
      <c r="F125" s="133"/>
      <c r="G125" s="113" t="str">
        <f t="shared" si="4"/>
        <v/>
      </c>
      <c r="H125" s="135" t="str">
        <f t="shared" si="5"/>
        <v/>
      </c>
    </row>
    <row r="126" spans="1:8" ht="18" customHeight="1" x14ac:dyDescent="0.25">
      <c r="A126" s="107"/>
      <c r="B126" s="108"/>
      <c r="C126" s="109"/>
      <c r="D126" s="108"/>
      <c r="E126" s="124"/>
      <c r="F126" s="133"/>
      <c r="G126" s="113" t="str">
        <f t="shared" si="4"/>
        <v/>
      </c>
      <c r="H126" s="135" t="str">
        <f t="shared" si="5"/>
        <v/>
      </c>
    </row>
    <row r="127" spans="1:8" ht="18" customHeight="1" x14ac:dyDescent="0.25">
      <c r="A127" s="107"/>
      <c r="B127" s="108"/>
      <c r="C127" s="109"/>
      <c r="D127" s="108"/>
      <c r="E127" s="124"/>
      <c r="F127" s="133"/>
      <c r="G127" s="113" t="str">
        <f t="shared" si="4"/>
        <v/>
      </c>
      <c r="H127" s="135" t="str">
        <f t="shared" si="5"/>
        <v/>
      </c>
    </row>
    <row r="128" spans="1:8" ht="18" customHeight="1" x14ac:dyDescent="0.25">
      <c r="A128" s="107"/>
      <c r="B128" s="108"/>
      <c r="C128" s="109"/>
      <c r="D128" s="108"/>
      <c r="E128" s="124"/>
      <c r="F128" s="133"/>
      <c r="G128" s="113" t="str">
        <f t="shared" si="4"/>
        <v/>
      </c>
      <c r="H128" s="135" t="str">
        <f t="shared" si="5"/>
        <v/>
      </c>
    </row>
    <row r="129" spans="1:8" ht="18" customHeight="1" x14ac:dyDescent="0.25">
      <c r="A129" s="107"/>
      <c r="B129" s="108"/>
      <c r="C129" s="109"/>
      <c r="D129" s="108"/>
      <c r="E129" s="124"/>
      <c r="F129" s="133"/>
      <c r="G129" s="113" t="str">
        <f t="shared" si="4"/>
        <v/>
      </c>
      <c r="H129" s="135" t="str">
        <f t="shared" si="5"/>
        <v/>
      </c>
    </row>
    <row r="130" spans="1:8" ht="18" customHeight="1" x14ac:dyDescent="0.25">
      <c r="A130" s="107"/>
      <c r="B130" s="108"/>
      <c r="C130" s="109"/>
      <c r="D130" s="108"/>
      <c r="E130" s="124"/>
      <c r="F130" s="133"/>
      <c r="G130" s="113" t="str">
        <f t="shared" si="4"/>
        <v/>
      </c>
      <c r="H130" s="135" t="str">
        <f t="shared" si="5"/>
        <v/>
      </c>
    </row>
    <row r="131" spans="1:8" ht="18" customHeight="1" x14ac:dyDescent="0.25">
      <c r="A131" s="107"/>
      <c r="B131" s="108"/>
      <c r="C131" s="109"/>
      <c r="D131" s="108"/>
      <c r="E131" s="124"/>
      <c r="F131" s="133"/>
      <c r="G131" s="113" t="str">
        <f t="shared" si="4"/>
        <v/>
      </c>
      <c r="H131" s="135" t="str">
        <f t="shared" si="5"/>
        <v/>
      </c>
    </row>
    <row r="132" spans="1:8" ht="18" customHeight="1" x14ac:dyDescent="0.25">
      <c r="A132" s="107"/>
      <c r="B132" s="108"/>
      <c r="C132" s="109"/>
      <c r="D132" s="108"/>
      <c r="E132" s="124"/>
      <c r="F132" s="133"/>
      <c r="G132" s="113" t="str">
        <f t="shared" si="4"/>
        <v/>
      </c>
      <c r="H132" s="135" t="str">
        <f t="shared" si="5"/>
        <v/>
      </c>
    </row>
    <row r="133" spans="1:8" ht="18" customHeight="1" x14ac:dyDescent="0.25">
      <c r="A133" s="107"/>
      <c r="B133" s="108"/>
      <c r="C133" s="109"/>
      <c r="D133" s="108"/>
      <c r="E133" s="124"/>
      <c r="F133" s="133"/>
      <c r="G133" s="113" t="str">
        <f t="shared" si="4"/>
        <v/>
      </c>
      <c r="H133" s="135" t="str">
        <f t="shared" si="5"/>
        <v/>
      </c>
    </row>
    <row r="134" spans="1:8" ht="18" customHeight="1" x14ac:dyDescent="0.25">
      <c r="A134" s="107"/>
      <c r="B134" s="108"/>
      <c r="C134" s="109"/>
      <c r="D134" s="108"/>
      <c r="E134" s="124"/>
      <c r="F134" s="133"/>
      <c r="G134" s="113" t="str">
        <f t="shared" si="4"/>
        <v/>
      </c>
      <c r="H134" s="135" t="str">
        <f t="shared" si="5"/>
        <v/>
      </c>
    </row>
    <row r="135" spans="1:8" ht="18" customHeight="1" x14ac:dyDescent="0.25">
      <c r="A135" s="107"/>
      <c r="B135" s="108"/>
      <c r="C135" s="109"/>
      <c r="D135" s="108"/>
      <c r="E135" s="124"/>
      <c r="F135" s="133"/>
      <c r="G135" s="113" t="str">
        <f t="shared" si="4"/>
        <v/>
      </c>
      <c r="H135" s="135" t="str">
        <f t="shared" si="5"/>
        <v/>
      </c>
    </row>
    <row r="136" spans="1:8" ht="18" customHeight="1" x14ac:dyDescent="0.25">
      <c r="A136" s="107"/>
      <c r="B136" s="108"/>
      <c r="C136" s="109"/>
      <c r="D136" s="108"/>
      <c r="E136" s="124"/>
      <c r="F136" s="133"/>
      <c r="G136" s="113" t="str">
        <f t="shared" si="4"/>
        <v/>
      </c>
      <c r="H136" s="135" t="str">
        <f t="shared" si="5"/>
        <v/>
      </c>
    </row>
    <row r="137" spans="1:8" ht="18" customHeight="1" x14ac:dyDescent="0.25">
      <c r="A137" s="107"/>
      <c r="B137" s="108"/>
      <c r="C137" s="109"/>
      <c r="D137" s="108"/>
      <c r="E137" s="124"/>
      <c r="F137" s="133"/>
      <c r="G137" s="113" t="str">
        <f t="shared" si="4"/>
        <v/>
      </c>
      <c r="H137" s="135" t="str">
        <f t="shared" si="5"/>
        <v/>
      </c>
    </row>
    <row r="138" spans="1:8" ht="18" customHeight="1" x14ac:dyDescent="0.25">
      <c r="A138" s="107"/>
      <c r="B138" s="108"/>
      <c r="C138" s="109"/>
      <c r="D138" s="108"/>
      <c r="E138" s="124"/>
      <c r="F138" s="133"/>
      <c r="G138" s="113" t="str">
        <f t="shared" si="4"/>
        <v/>
      </c>
      <c r="H138" s="135" t="str">
        <f t="shared" si="5"/>
        <v/>
      </c>
    </row>
    <row r="139" spans="1:8" ht="18" customHeight="1" x14ac:dyDescent="0.25">
      <c r="A139" s="107"/>
      <c r="B139" s="108"/>
      <c r="C139" s="109"/>
      <c r="D139" s="108"/>
      <c r="E139" s="124"/>
      <c r="F139" s="133"/>
      <c r="G139" s="113" t="str">
        <f t="shared" si="4"/>
        <v/>
      </c>
      <c r="H139" s="135" t="str">
        <f t="shared" si="5"/>
        <v/>
      </c>
    </row>
    <row r="140" spans="1:8" ht="18" customHeight="1" x14ac:dyDescent="0.25">
      <c r="A140" s="107"/>
      <c r="B140" s="108"/>
      <c r="C140" s="109"/>
      <c r="D140" s="108"/>
      <c r="E140" s="124"/>
      <c r="F140" s="133"/>
      <c r="G140" s="113" t="str">
        <f t="shared" si="4"/>
        <v/>
      </c>
      <c r="H140" s="135" t="str">
        <f t="shared" si="5"/>
        <v/>
      </c>
    </row>
    <row r="141" spans="1:8" ht="18" customHeight="1" x14ac:dyDescent="0.25">
      <c r="A141" s="107"/>
      <c r="B141" s="108"/>
      <c r="C141" s="109"/>
      <c r="D141" s="108"/>
      <c r="E141" s="124"/>
      <c r="F141" s="133"/>
      <c r="G141" s="113" t="str">
        <f t="shared" si="4"/>
        <v/>
      </c>
      <c r="H141" s="135" t="str">
        <f t="shared" si="5"/>
        <v/>
      </c>
    </row>
    <row r="142" spans="1:8" ht="18" customHeight="1" x14ac:dyDescent="0.25">
      <c r="A142" s="107"/>
      <c r="B142" s="108"/>
      <c r="C142" s="109"/>
      <c r="D142" s="108"/>
      <c r="E142" s="124"/>
      <c r="F142" s="133"/>
      <c r="G142" s="113" t="str">
        <f t="shared" si="4"/>
        <v/>
      </c>
      <c r="H142" s="135" t="str">
        <f t="shared" si="5"/>
        <v/>
      </c>
    </row>
    <row r="143" spans="1:8" ht="18" customHeight="1" x14ac:dyDescent="0.25">
      <c r="A143" s="107"/>
      <c r="B143" s="108"/>
      <c r="C143" s="109"/>
      <c r="D143" s="108"/>
      <c r="E143" s="124"/>
      <c r="F143" s="133"/>
      <c r="G143" s="113" t="str">
        <f t="shared" si="4"/>
        <v/>
      </c>
      <c r="H143" s="135" t="str">
        <f t="shared" si="5"/>
        <v/>
      </c>
    </row>
    <row r="144" spans="1:8" ht="18" customHeight="1" x14ac:dyDescent="0.25">
      <c r="A144" s="107"/>
      <c r="B144" s="108"/>
      <c r="C144" s="109"/>
      <c r="D144" s="108"/>
      <c r="E144" s="124"/>
      <c r="F144" s="133"/>
      <c r="G144" s="113" t="str">
        <f t="shared" si="4"/>
        <v/>
      </c>
      <c r="H144" s="135" t="str">
        <f t="shared" si="5"/>
        <v/>
      </c>
    </row>
    <row r="145" spans="1:8" ht="18" customHeight="1" x14ac:dyDescent="0.25">
      <c r="A145" s="107"/>
      <c r="B145" s="108"/>
      <c r="C145" s="109"/>
      <c r="D145" s="108"/>
      <c r="E145" s="124"/>
      <c r="F145" s="133"/>
      <c r="G145" s="113" t="str">
        <f t="shared" si="4"/>
        <v/>
      </c>
      <c r="H145" s="135" t="str">
        <f t="shared" si="5"/>
        <v/>
      </c>
    </row>
    <row r="146" spans="1:8" ht="18" customHeight="1" x14ac:dyDescent="0.25">
      <c r="A146" s="107"/>
      <c r="B146" s="108"/>
      <c r="C146" s="109"/>
      <c r="D146" s="108"/>
      <c r="E146" s="124"/>
      <c r="F146" s="133"/>
      <c r="G146" s="113" t="str">
        <f t="shared" si="4"/>
        <v/>
      </c>
      <c r="H146" s="135" t="str">
        <f t="shared" si="5"/>
        <v/>
      </c>
    </row>
    <row r="147" spans="1:8" ht="18" customHeight="1" x14ac:dyDescent="0.25">
      <c r="A147" s="107"/>
      <c r="B147" s="108"/>
      <c r="C147" s="109"/>
      <c r="D147" s="108"/>
      <c r="E147" s="124"/>
      <c r="F147" s="133"/>
      <c r="G147" s="113" t="str">
        <f t="shared" si="4"/>
        <v/>
      </c>
      <c r="H147" s="135" t="str">
        <f t="shared" si="5"/>
        <v/>
      </c>
    </row>
    <row r="148" spans="1:8" ht="18" customHeight="1" x14ac:dyDescent="0.25">
      <c r="A148" s="107"/>
      <c r="B148" s="108"/>
      <c r="C148" s="109"/>
      <c r="D148" s="108"/>
      <c r="E148" s="124"/>
      <c r="F148" s="133"/>
      <c r="G148" s="113" t="str">
        <f t="shared" si="4"/>
        <v/>
      </c>
      <c r="H148" s="135" t="str">
        <f t="shared" si="5"/>
        <v/>
      </c>
    </row>
    <row r="149" spans="1:8" ht="18" customHeight="1" x14ac:dyDescent="0.25">
      <c r="A149" s="107"/>
      <c r="B149" s="108"/>
      <c r="C149" s="109"/>
      <c r="D149" s="108"/>
      <c r="E149" s="124"/>
      <c r="F149" s="133"/>
      <c r="G149" s="113" t="str">
        <f t="shared" si="4"/>
        <v/>
      </c>
      <c r="H149" s="135" t="str">
        <f t="shared" si="5"/>
        <v/>
      </c>
    </row>
    <row r="150" spans="1:8" ht="18" customHeight="1" thickBot="1" x14ac:dyDescent="0.3">
      <c r="A150" s="110"/>
      <c r="B150" s="111"/>
      <c r="C150" s="112"/>
      <c r="D150" s="111"/>
      <c r="E150" s="125"/>
      <c r="F150" s="134"/>
      <c r="G150" s="136" t="str">
        <f t="shared" si="4"/>
        <v/>
      </c>
      <c r="H150" s="137" t="str">
        <f t="shared" si="5"/>
        <v/>
      </c>
    </row>
  </sheetData>
  <sortState ref="A19:H31">
    <sortCondition ref="C1"/>
  </sortState>
  <mergeCells count="12">
    <mergeCell ref="J12:L12"/>
    <mergeCell ref="A1:H2"/>
    <mergeCell ref="E12:F12"/>
    <mergeCell ref="E13:F13"/>
    <mergeCell ref="F4:G4"/>
    <mergeCell ref="F6:G6"/>
    <mergeCell ref="F8:G8"/>
    <mergeCell ref="F10:G10"/>
    <mergeCell ref="A12:B12"/>
    <mergeCell ref="G12:H12"/>
    <mergeCell ref="C12:C13"/>
    <mergeCell ref="D12:D13"/>
  </mergeCells>
  <conditionalFormatting sqref="H4 H6">
    <cfRule type="containsBlanks" dxfId="3" priority="7">
      <formula>LEN(TRIM(H4))=0</formula>
    </cfRule>
  </conditionalFormatting>
  <conditionalFormatting sqref="H10">
    <cfRule type="cellIs" dxfId="2" priority="2" operator="equal">
      <formula>0</formula>
    </cfRule>
    <cfRule type="cellIs" dxfId="1" priority="3" operator="greaterThan">
      <formula>0</formula>
    </cfRule>
    <cfRule type="cellIs" dxfId="0" priority="4" operator="lessThan">
      <formula>0</formula>
    </cfRule>
  </conditionalFormatting>
  <dataValidations count="2">
    <dataValidation type="list" allowBlank="1" showInputMessage="1" showErrorMessage="1" sqref="D15:D150">
      <mc:AlternateContent xmlns:x12ac="http://schemas.microsoft.com/office/spreadsheetml/2011/1/ac" xmlns:mc="http://schemas.openxmlformats.org/markup-compatibility/2006">
        <mc:Choice Requires="x12ac">
          <x12ac:list>"0,5",1,"1,5",2,"2,5",3</x12ac:list>
        </mc:Choice>
        <mc:Fallback>
          <formula1>"0,5,1,1,5,2,2,5,3"</formula1>
        </mc:Fallback>
      </mc:AlternateContent>
    </dataValidation>
    <dataValidation type="list" allowBlank="1" showInputMessage="1" showErrorMessage="1" sqref="E15:E150">
      <formula1>$J$13:$J$17</formula1>
    </dataValidation>
  </dataValidations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 des diffusions</vt:lpstr>
      <vt:lpstr>Avancement</vt:lpstr>
      <vt:lpstr>Avancement!Zone_d_impression</vt:lpstr>
      <vt:lpstr>'Suivi des diffusions'!Zone_d_impression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LELASSEUX;Guillaume</dc:creator>
  <cp:lastModifiedBy>CROIZER, Guillaume</cp:lastModifiedBy>
  <cp:lastPrinted>2016-10-13T11:44:10Z</cp:lastPrinted>
  <dcterms:created xsi:type="dcterms:W3CDTF">2013-10-03T13:34:01Z</dcterms:created>
  <dcterms:modified xsi:type="dcterms:W3CDTF">2016-10-26T09:13:25Z</dcterms:modified>
</cp:coreProperties>
</file>