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680" windowHeight="126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8" i="1" l="1"/>
  <c r="D7" i="1"/>
  <c r="F7" i="1" s="1"/>
  <c r="D6" i="1"/>
  <c r="F6" i="1" s="1"/>
  <c r="E5" i="1"/>
  <c r="D4" i="1"/>
  <c r="F4" i="1" s="1"/>
  <c r="D3" i="1"/>
  <c r="F3" i="1" s="1"/>
  <c r="F5" i="1" s="1"/>
  <c r="F8" i="1" l="1"/>
  <c r="F9" i="1" s="1"/>
</calcChain>
</file>

<file path=xl/sharedStrings.xml><?xml version="1.0" encoding="utf-8"?>
<sst xmlns="http://schemas.openxmlformats.org/spreadsheetml/2006/main" count="35" uniqueCount="27">
  <si>
    <t>Equipe</t>
  </si>
  <si>
    <t>Articles</t>
  </si>
  <si>
    <t>Prix unitaire</t>
  </si>
  <si>
    <t>Quantité</t>
  </si>
  <si>
    <t xml:space="preserve">Prix total </t>
  </si>
  <si>
    <t>SM1</t>
  </si>
  <si>
    <t>Choix des débardeurs de taille XXXS à XS</t>
  </si>
  <si>
    <t>Choix des débardeurs de taille S à XXL</t>
  </si>
  <si>
    <t>Total maillots</t>
  </si>
  <si>
    <t>Choix des shorts 1</t>
  </si>
  <si>
    <t>Choix des shorts 2 ou shooting</t>
  </si>
  <si>
    <t>Total shorts</t>
  </si>
  <si>
    <t>Totaux</t>
  </si>
  <si>
    <t>Sponsor</t>
  </si>
  <si>
    <t>Etat</t>
  </si>
  <si>
    <t>Non commandé</t>
  </si>
  <si>
    <t>Débardeur avec finition biais/Col rond XXXS à XS</t>
  </si>
  <si>
    <t>Débardeur avec finition biais/Col rond S à XXL</t>
  </si>
  <si>
    <t>Taille XXXS à XS</t>
  </si>
  <si>
    <t>Débardeur avec finition Col V+ colletage XXXS à XS</t>
  </si>
  <si>
    <t>Débardeur avec finition Col V+ colletage S à XXL</t>
  </si>
  <si>
    <t>Taille S à XXL</t>
  </si>
  <si>
    <t>Débardeur avec finition col V sublimé XXXS à XS</t>
  </si>
  <si>
    <t>Débardeur avec finition col V sublimé S à XXL</t>
  </si>
  <si>
    <t>Shooting sublimé S à XXL</t>
  </si>
  <si>
    <t>Commandé</t>
  </si>
  <si>
    <t>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</si>
</sst>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17A65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/>
    <xf numFmtId="164" fontId="1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Fill="1"/>
    <xf numFmtId="16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17A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mande%20maillo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 t="str">
            <v>Choix des débardeurs de taille XXXS à XS</v>
          </cell>
          <cell r="C1" t="str">
            <v>Choix des débardeurs de taille S à XXL</v>
          </cell>
          <cell r="E1" t="str">
            <v>Choix des shorts 1</v>
          </cell>
          <cell r="G1" t="str">
            <v>Choix des shorts 2 ou shooting</v>
          </cell>
        </row>
        <row r="2">
          <cell r="A2" t="str">
            <v>Débardeur avec finition biais/Col rond XXXS à XS</v>
          </cell>
          <cell r="B2">
            <v>18.25</v>
          </cell>
          <cell r="C2" t="str">
            <v>Débardeur avec finition biais/Col rond S à XXL</v>
          </cell>
          <cell r="D2">
            <v>26.65</v>
          </cell>
          <cell r="E2" t="str">
            <v>Taille XXXS à XS</v>
          </cell>
          <cell r="F2">
            <v>18.5</v>
          </cell>
          <cell r="G2" t="str">
            <v>Taille XXXS à XS</v>
          </cell>
          <cell r="H2">
            <v>18.5</v>
          </cell>
        </row>
        <row r="3">
          <cell r="A3" t="str">
            <v>Débardeur avec finition Col V+ colletage XXXS à XS</v>
          </cell>
          <cell r="B3">
            <v>20.9</v>
          </cell>
          <cell r="C3" t="str">
            <v>Débardeur avec finition Col V+ colletage S à XXL</v>
          </cell>
          <cell r="D3">
            <v>31.2</v>
          </cell>
          <cell r="E3" t="str">
            <v>Taille S à XXL</v>
          </cell>
          <cell r="F3">
            <v>22.8</v>
          </cell>
          <cell r="G3" t="str">
            <v>Taille S à XXL</v>
          </cell>
          <cell r="H3">
            <v>22.8</v>
          </cell>
        </row>
        <row r="4">
          <cell r="A4" t="str">
            <v>Débardeur avec finition col V sublimé XXXS à XS</v>
          </cell>
          <cell r="B4">
            <v>24</v>
          </cell>
          <cell r="C4" t="str">
            <v>Débardeur avec finition col V sublimé S à XXL</v>
          </cell>
          <cell r="D4">
            <v>35.200000000000003</v>
          </cell>
          <cell r="G4" t="str">
            <v>Shooting sublimé S à XXL</v>
          </cell>
          <cell r="H4">
            <v>27.95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F11" sqref="F11"/>
    </sheetView>
  </sheetViews>
  <sheetFormatPr baseColWidth="10" defaultRowHeight="15" x14ac:dyDescent="0.25"/>
  <cols>
    <col min="3" max="3" width="41.375" customWidth="1"/>
    <col min="4" max="4" width="13.25" customWidth="1"/>
    <col min="5" max="5" width="12.75" customWidth="1"/>
    <col min="6" max="6" width="14.625" customWidth="1"/>
  </cols>
  <sheetData>
    <row r="2" spans="1:6" x14ac:dyDescent="0.25">
      <c r="B2" s="1" t="s">
        <v>0</v>
      </c>
      <c r="C2" s="1" t="s">
        <v>1</v>
      </c>
      <c r="D2" s="1" t="s">
        <v>2</v>
      </c>
      <c r="E2" s="2" t="s">
        <v>3</v>
      </c>
      <c r="F2" s="1" t="s">
        <v>4</v>
      </c>
    </row>
    <row r="3" spans="1:6" x14ac:dyDescent="0.25">
      <c r="B3" s="3" t="s">
        <v>5</v>
      </c>
      <c r="C3" s="4" t="s">
        <v>6</v>
      </c>
      <c r="D3" s="5">
        <f>IF(C3="","",VLOOKUP(C3,[1]Feuil2!$A$1:$B$4,2,0))</f>
        <v>0</v>
      </c>
      <c r="E3" s="6"/>
      <c r="F3" s="5">
        <f>E3*D3</f>
        <v>0</v>
      </c>
    </row>
    <row r="4" spans="1:6" x14ac:dyDescent="0.25">
      <c r="B4" s="7"/>
      <c r="C4" s="8" t="s">
        <v>7</v>
      </c>
      <c r="D4" s="9">
        <f>IF(C4="","",VLOOKUP(C4,[1]Feuil2!$C$1:$D$4,2,0))</f>
        <v>0</v>
      </c>
      <c r="E4" s="10"/>
      <c r="F4" s="9">
        <f t="shared" ref="F4" si="0">E4*D4</f>
        <v>0</v>
      </c>
    </row>
    <row r="5" spans="1:6" x14ac:dyDescent="0.25">
      <c r="B5" s="7"/>
      <c r="C5" s="11"/>
      <c r="D5" s="12" t="s">
        <v>8</v>
      </c>
      <c r="E5" s="13">
        <f>SUM(E3:E4)</f>
        <v>0</v>
      </c>
      <c r="F5" s="14">
        <f>SUM(F3:F4)</f>
        <v>0</v>
      </c>
    </row>
    <row r="6" spans="1:6" x14ac:dyDescent="0.25">
      <c r="A6" s="15"/>
      <c r="C6" s="8" t="s">
        <v>9</v>
      </c>
      <c r="D6" s="9">
        <f>IF(C6="","",VLOOKUP(C6,[1]Feuil2!$E$1:$F$3,2,0))</f>
        <v>0</v>
      </c>
      <c r="E6" s="10"/>
      <c r="F6" s="9">
        <f t="shared" ref="F6:F7" si="1">E6*D6</f>
        <v>0</v>
      </c>
    </row>
    <row r="7" spans="1:6" x14ac:dyDescent="0.25">
      <c r="C7" s="8" t="s">
        <v>10</v>
      </c>
      <c r="D7" s="16">
        <f>IF(C7="","",VLOOKUP(C7,[1]Feuil2!$G$1:$H$4,2,0))</f>
        <v>0</v>
      </c>
      <c r="E7" s="17"/>
      <c r="F7" s="16">
        <f t="shared" si="1"/>
        <v>0</v>
      </c>
    </row>
    <row r="8" spans="1:6" ht="15.75" thickBot="1" x14ac:dyDescent="0.3">
      <c r="C8" s="15"/>
      <c r="D8" s="1" t="s">
        <v>11</v>
      </c>
      <c r="E8" s="18">
        <f>SUM(E6:E7)</f>
        <v>0</v>
      </c>
      <c r="F8" s="19">
        <f>SUM(F6:F7)</f>
        <v>0</v>
      </c>
    </row>
    <row r="9" spans="1:6" ht="16.5" thickTop="1" thickBot="1" x14ac:dyDescent="0.3">
      <c r="D9" s="20"/>
      <c r="E9" s="21" t="s">
        <v>12</v>
      </c>
      <c r="F9" s="22">
        <f>SUM(F5+F8)</f>
        <v>0</v>
      </c>
    </row>
    <row r="10" spans="1:6" ht="15.75" thickTop="1" x14ac:dyDescent="0.25">
      <c r="D10" s="20"/>
      <c r="E10" s="23" t="s">
        <v>13</v>
      </c>
      <c r="F10" s="24"/>
    </row>
    <row r="11" spans="1:6" x14ac:dyDescent="0.25">
      <c r="E11" s="20" t="s">
        <v>14</v>
      </c>
      <c r="F11" s="7" t="s">
        <v>15</v>
      </c>
    </row>
  </sheetData>
  <conditionalFormatting sqref="B9">
    <cfRule type="expression" dxfId="1" priority="1">
      <formula>"Feuil1!F11=Feuil2!A9"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Feuil2!$A$9:$A$11</xm:f>
          </x14:formula1>
          <xm:sqref>F11</xm:sqref>
        </x14:dataValidation>
        <x14:dataValidation type="list" allowBlank="1" showInputMessage="1" showErrorMessage="1">
          <x14:formula1>
            <xm:f>Feuil2!$G$1:$G$4</xm:f>
          </x14:formula1>
          <xm:sqref>C7</xm:sqref>
        </x14:dataValidation>
        <x14:dataValidation type="list" allowBlank="1" showInputMessage="1" showErrorMessage="1">
          <x14:formula1>
            <xm:f>Feuil2!$E$1:$E$3</xm:f>
          </x14:formula1>
          <xm:sqref>C6</xm:sqref>
        </x14:dataValidation>
        <x14:dataValidation type="list" allowBlank="1" showInputMessage="1" showErrorMessage="1">
          <x14:formula1>
            <xm:f>[1]Feuil2!#REF!</xm:f>
          </x14:formula1>
          <xm:sqref>C5</xm:sqref>
        </x14:dataValidation>
        <x14:dataValidation type="list" allowBlank="1" showInputMessage="1" showErrorMessage="1">
          <x14:formula1>
            <xm:f>Feuil2!$A$1:$A$4</xm:f>
          </x14:formula1>
          <xm:sqref>C3</xm:sqref>
        </x14:dataValidation>
        <x14:dataValidation type="list" allowBlank="1" showInputMessage="1" showErrorMessage="1">
          <x14:formula1>
            <xm:f>Feuil2!$C$1:$C$4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18" sqref="C18"/>
    </sheetView>
  </sheetViews>
  <sheetFormatPr baseColWidth="10" defaultRowHeight="15" x14ac:dyDescent="0.25"/>
  <cols>
    <col min="1" max="1" width="44.625" customWidth="1"/>
    <col min="3" max="3" width="38.25" customWidth="1"/>
    <col min="5" max="5" width="18.25" customWidth="1"/>
    <col min="7" max="7" width="27.875" customWidth="1"/>
  </cols>
  <sheetData>
    <row r="1" spans="1:8" x14ac:dyDescent="0.25">
      <c r="A1" t="s">
        <v>6</v>
      </c>
      <c r="B1" s="7"/>
      <c r="C1" t="s">
        <v>7</v>
      </c>
      <c r="E1" t="s">
        <v>9</v>
      </c>
      <c r="G1" t="s">
        <v>10</v>
      </c>
    </row>
    <row r="2" spans="1:8" x14ac:dyDescent="0.25">
      <c r="A2" t="s">
        <v>16</v>
      </c>
      <c r="B2" s="25">
        <v>18.25</v>
      </c>
      <c r="C2" t="s">
        <v>17</v>
      </c>
      <c r="D2" s="25">
        <v>26.65</v>
      </c>
      <c r="E2" t="s">
        <v>18</v>
      </c>
      <c r="F2" s="25">
        <v>18.5</v>
      </c>
      <c r="G2" t="s">
        <v>18</v>
      </c>
      <c r="H2" s="25">
        <v>18.5</v>
      </c>
    </row>
    <row r="3" spans="1:8" x14ac:dyDescent="0.25">
      <c r="A3" t="s">
        <v>19</v>
      </c>
      <c r="B3" s="25">
        <v>20.9</v>
      </c>
      <c r="C3" t="s">
        <v>20</v>
      </c>
      <c r="D3" s="25">
        <v>31.2</v>
      </c>
      <c r="E3" t="s">
        <v>21</v>
      </c>
      <c r="F3" s="25">
        <v>22.8</v>
      </c>
      <c r="G3" t="s">
        <v>21</v>
      </c>
      <c r="H3" s="25">
        <v>22.8</v>
      </c>
    </row>
    <row r="4" spans="1:8" x14ac:dyDescent="0.25">
      <c r="A4" t="s">
        <v>22</v>
      </c>
      <c r="B4" s="25">
        <v>24</v>
      </c>
      <c r="C4" t="s">
        <v>23</v>
      </c>
      <c r="D4" s="25">
        <v>35.200000000000003</v>
      </c>
      <c r="G4" t="s">
        <v>24</v>
      </c>
      <c r="H4" s="25">
        <v>27.95</v>
      </c>
    </row>
    <row r="8" spans="1:8" x14ac:dyDescent="0.25">
      <c r="A8" t="s">
        <v>14</v>
      </c>
    </row>
    <row r="9" spans="1:8" x14ac:dyDescent="0.25">
      <c r="A9" t="s">
        <v>15</v>
      </c>
      <c r="B9" s="27"/>
    </row>
    <row r="10" spans="1:8" x14ac:dyDescent="0.25">
      <c r="A10" t="s">
        <v>25</v>
      </c>
      <c r="B10" s="28"/>
    </row>
    <row r="11" spans="1:8" x14ac:dyDescent="0.25">
      <c r="A11" t="s">
        <v>26</v>
      </c>
      <c r="B11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Gauvain</dc:creator>
  <cp:lastModifiedBy>Gauvain</cp:lastModifiedBy>
  <dcterms:created xsi:type="dcterms:W3CDTF">2016-10-06T22:36:06Z</dcterms:created>
  <dcterms:modified xsi:type="dcterms:W3CDTF">2016-10-06T22:42:18Z</dcterms:modified>
</cp:coreProperties>
</file>