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4.xml" ContentType="application/vnd.ms-excel.controlproperties+xml"/>
  <Override PartName="/xl/calcChain.xml" ContentType="application/vnd.openxmlformats-officedocument.spreadsheetml.calcChain+xml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4020" yWindow="495" windowWidth="11340" windowHeight="7605" tabRatio="848"/>
  </bookViews>
  <sheets>
    <sheet name="Parc  Révision 2016" sheetId="40" r:id="rId1"/>
    <sheet name="donnée drapeau" sheetId="39" r:id="rId2"/>
    <sheet name="BILAN 2016" sheetId="41" r:id="rId3"/>
    <sheet name="Feuil1" sheetId="42" r:id="rId4"/>
  </sheets>
  <definedNames>
    <definedName name="_xlnm._FilterDatabase" localSheetId="1" hidden="1">'donnée drapeau'!$I$2:$M$14</definedName>
    <definedName name="_xlnm._FilterDatabase" localSheetId="0" hidden="1">'Parc  Révision 2016'!$B$1:$X$247</definedName>
    <definedName name="_xlnm.Print_Titles" localSheetId="0">'Parc  Révision 2016'!$1:$1</definedName>
    <definedName name="Nbre_kit_août" localSheetId="0">#REF!</definedName>
    <definedName name="Nbre_kit_août">#REF!</definedName>
    <definedName name="Nbre_kit_avril" localSheetId="0">#REF!</definedName>
    <definedName name="Nbre_kit_avril">#REF!</definedName>
    <definedName name="Nbre_kit_décembre" localSheetId="0">#REF!</definedName>
    <definedName name="Nbre_kit_décembre">#REF!</definedName>
    <definedName name="Nbre_kit_février" localSheetId="0">#REF!</definedName>
    <definedName name="Nbre_kit_février">#REF!</definedName>
    <definedName name="Nbre_kit_janvier" localSheetId="0">#REF!</definedName>
    <definedName name="Nbre_kit_janvier">#REF!</definedName>
    <definedName name="Nbre_kit_Juillet" localSheetId="0">#REF!</definedName>
    <definedName name="Nbre_kit_Juillet">#REF!</definedName>
    <definedName name="Nbre_kit_juin" localSheetId="0">#REF!</definedName>
    <definedName name="Nbre_kit_juin">#REF!</definedName>
    <definedName name="Nbre_kit_mai" localSheetId="0">#REF!</definedName>
    <definedName name="Nbre_kit_mai">#REF!</definedName>
    <definedName name="Nbre_kit_mars" localSheetId="0">#REF!</definedName>
    <definedName name="Nbre_kit_mars">#REF!</definedName>
    <definedName name="Nbre_kit_novembre" localSheetId="0">#REF!</definedName>
    <definedName name="Nbre_kit_novembre">#REF!</definedName>
    <definedName name="Nbre_kit_octobre" localSheetId="0">#REF!</definedName>
    <definedName name="Nbre_kit_octobre">#REF!</definedName>
    <definedName name="Nbre_kit_septembre" localSheetId="0">#REF!</definedName>
    <definedName name="Nbre_kit_septembre">#REF!</definedName>
    <definedName name="Parc_AK_305" localSheetId="0">'Parc  Révision 2016'!$B$1:$J$247</definedName>
    <definedName name="Parc_AK_305">#REF!</definedName>
    <definedName name="Type_kit_Août" localSheetId="0">#REF!</definedName>
    <definedName name="Type_kit_Août">#REF!</definedName>
    <definedName name="Type_kit_Avril" localSheetId="0">#REF!</definedName>
    <definedName name="Type_kit_Avril">#REF!</definedName>
    <definedName name="Type_kit_Décembre" localSheetId="0">#REF!</definedName>
    <definedName name="Type_kit_Décembre">#REF!</definedName>
    <definedName name="Type_kit_Février" localSheetId="0">#REF!</definedName>
    <definedName name="Type_kit_Février">#REF!</definedName>
    <definedName name="Type_kit_Janvier" localSheetId="0">#REF!</definedName>
    <definedName name="Type_kit_Janvier">#REF!</definedName>
    <definedName name="Type_kit_Juillet" localSheetId="0">#REF!</definedName>
    <definedName name="Type_kit_Juillet">#REF!</definedName>
    <definedName name="Type_kit_Juin" localSheetId="0">#REF!</definedName>
    <definedName name="Type_kit_Juin">#REF!</definedName>
    <definedName name="Type_kit_Mai" localSheetId="0">#REF!</definedName>
    <definedName name="Type_kit_Mai">#REF!</definedName>
    <definedName name="Type_kit_Mars" localSheetId="0">#REF!</definedName>
    <definedName name="Type_kit_Mars">#REF!</definedName>
    <definedName name="Type_kit_Novembre" localSheetId="0">#REF!</definedName>
    <definedName name="Type_kit_Novembre">#REF!</definedName>
    <definedName name="Type_kit_Octobre" localSheetId="0">#REF!</definedName>
    <definedName name="Type_kit_Octobre">#REF!</definedName>
    <definedName name="Type_kit_Septembre" localSheetId="0">#REF!</definedName>
    <definedName name="Type_kit_Septembre">#REF!</definedName>
    <definedName name="_xlnm.Print_Area" localSheetId="0">'Parc  Révision 2016'!$C$1:$N$103</definedName>
  </definedNames>
  <calcPr calcId="145621"/>
</workbook>
</file>

<file path=xl/calcChain.xml><?xml version="1.0" encoding="utf-8"?>
<calcChain xmlns="http://schemas.openxmlformats.org/spreadsheetml/2006/main">
  <c r="G3" i="39" l="1"/>
  <c r="G4" i="39"/>
  <c r="G5" i="39"/>
  <c r="G6" i="39"/>
  <c r="G7" i="39"/>
  <c r="G8" i="39"/>
  <c r="G9" i="39"/>
  <c r="G10" i="39"/>
  <c r="F11" i="39"/>
  <c r="G11" i="39"/>
  <c r="G12" i="39"/>
  <c r="G13" i="39"/>
  <c r="G14" i="39"/>
  <c r="G15" i="39"/>
  <c r="G16" i="39"/>
  <c r="G17" i="39"/>
  <c r="G18" i="39"/>
  <c r="G19" i="39"/>
  <c r="G20" i="39"/>
  <c r="G21" i="39"/>
  <c r="G22" i="39"/>
  <c r="G23" i="39"/>
  <c r="G24" i="39"/>
  <c r="G25" i="39"/>
  <c r="G26" i="39"/>
  <c r="G27" i="39"/>
  <c r="G28" i="39"/>
  <c r="G29" i="39"/>
  <c r="G30" i="39"/>
  <c r="G31" i="39"/>
  <c r="G32" i="39"/>
  <c r="G33" i="39"/>
  <c r="G34" i="39"/>
  <c r="G35" i="39"/>
  <c r="G36" i="39"/>
  <c r="G37" i="39"/>
  <c r="G38" i="39"/>
  <c r="G39" i="39"/>
  <c r="G40" i="39"/>
  <c r="G41" i="39"/>
  <c r="G42" i="39"/>
  <c r="G43" i="39"/>
  <c r="G44" i="39"/>
  <c r="G45" i="39"/>
  <c r="G46" i="39"/>
  <c r="G47" i="39"/>
  <c r="G48" i="39"/>
  <c r="G49" i="39"/>
  <c r="G50" i="39"/>
  <c r="G51" i="39"/>
  <c r="G52" i="39"/>
  <c r="G53" i="39"/>
  <c r="G54" i="39"/>
  <c r="G55" i="39"/>
  <c r="G56" i="39"/>
  <c r="G57" i="39"/>
  <c r="G58" i="39"/>
  <c r="G59" i="39"/>
  <c r="G60" i="39"/>
  <c r="G61" i="39"/>
  <c r="G62" i="39"/>
  <c r="G63" i="39"/>
  <c r="G64" i="39"/>
  <c r="G65" i="39"/>
  <c r="G66" i="39"/>
  <c r="G67" i="39"/>
  <c r="G68" i="39"/>
  <c r="G69" i="39"/>
  <c r="G70" i="39"/>
  <c r="G71" i="39"/>
  <c r="G72" i="39"/>
  <c r="G73" i="39"/>
  <c r="G74" i="39"/>
  <c r="G75" i="39"/>
  <c r="G76" i="39"/>
  <c r="G77" i="39"/>
  <c r="G78" i="39"/>
  <c r="G79" i="39"/>
  <c r="G80" i="39"/>
  <c r="G81" i="39"/>
  <c r="G82" i="39"/>
  <c r="G83" i="39"/>
  <c r="G84" i="39"/>
  <c r="G85" i="39"/>
  <c r="G86" i="39"/>
  <c r="G87" i="39"/>
  <c r="G88" i="39"/>
  <c r="G89" i="39"/>
  <c r="G90" i="39"/>
  <c r="G91" i="39"/>
  <c r="G92" i="39"/>
  <c r="G93" i="39"/>
  <c r="G94" i="39"/>
  <c r="G95" i="39"/>
  <c r="G96" i="39"/>
  <c r="G97" i="39"/>
  <c r="G98" i="39"/>
  <c r="G99" i="39"/>
  <c r="G100" i="39"/>
  <c r="G101" i="39"/>
  <c r="G102" i="39"/>
  <c r="G103" i="39"/>
  <c r="G104" i="39"/>
  <c r="G105" i="39"/>
  <c r="G106" i="39"/>
  <c r="G107" i="39"/>
  <c r="G108" i="39"/>
  <c r="G109" i="39"/>
  <c r="G110" i="39"/>
  <c r="G111" i="39"/>
  <c r="G112" i="39"/>
  <c r="G113" i="39"/>
  <c r="G114" i="39"/>
  <c r="G115" i="39"/>
  <c r="G116" i="39"/>
  <c r="G117" i="39"/>
  <c r="G118" i="39"/>
  <c r="G119" i="39"/>
  <c r="G120" i="39"/>
  <c r="G121" i="39"/>
  <c r="G122" i="39"/>
  <c r="G123" i="39"/>
  <c r="G124" i="39"/>
  <c r="G125" i="39"/>
  <c r="G126" i="39"/>
  <c r="G127" i="39"/>
  <c r="G128" i="39"/>
  <c r="G129" i="39"/>
  <c r="G130" i="39"/>
  <c r="G131" i="39"/>
  <c r="G132" i="39"/>
  <c r="G133" i="39"/>
  <c r="G134" i="39"/>
  <c r="G135" i="39"/>
  <c r="G136" i="39"/>
  <c r="G137" i="39"/>
  <c r="G138" i="39"/>
  <c r="G139" i="39"/>
  <c r="G140" i="39"/>
  <c r="G141" i="39"/>
  <c r="G142" i="39"/>
  <c r="G143" i="39"/>
  <c r="G144" i="39"/>
  <c r="G145" i="39"/>
  <c r="G146" i="39"/>
  <c r="G147" i="39"/>
  <c r="G148" i="39"/>
  <c r="G149" i="39"/>
  <c r="G150" i="39"/>
  <c r="G151" i="39"/>
  <c r="G152" i="39"/>
  <c r="G153" i="39"/>
  <c r="G154" i="39"/>
  <c r="G155" i="39"/>
  <c r="G156" i="39"/>
  <c r="G157" i="39"/>
  <c r="G158" i="39"/>
  <c r="G159" i="39"/>
  <c r="G160" i="39"/>
  <c r="G161" i="39"/>
  <c r="G162" i="39"/>
  <c r="G163" i="39"/>
  <c r="G164" i="39"/>
  <c r="G165" i="39"/>
  <c r="G166" i="39"/>
  <c r="G167" i="39"/>
  <c r="G168" i="39"/>
  <c r="G169" i="39"/>
  <c r="G170" i="39"/>
  <c r="G171" i="39"/>
  <c r="G172" i="39"/>
  <c r="G173" i="39"/>
  <c r="G174" i="39"/>
  <c r="G175" i="39"/>
  <c r="G176" i="39"/>
  <c r="G177" i="39"/>
  <c r="G178" i="39"/>
  <c r="G179" i="39"/>
  <c r="G180" i="39"/>
  <c r="G181" i="39"/>
  <c r="G182" i="39"/>
  <c r="G183" i="39"/>
  <c r="G184" i="39"/>
  <c r="G185" i="39"/>
  <c r="G186" i="39"/>
  <c r="G187" i="39"/>
  <c r="G188" i="39"/>
  <c r="G189" i="39"/>
  <c r="G190" i="39"/>
  <c r="G191" i="39"/>
  <c r="G192" i="39"/>
  <c r="G193" i="39"/>
  <c r="G194" i="39"/>
  <c r="G195" i="39"/>
  <c r="G196" i="39"/>
  <c r="G197" i="39"/>
  <c r="G198" i="39"/>
  <c r="G199" i="39"/>
  <c r="G200" i="39"/>
  <c r="G201" i="39"/>
  <c r="G202" i="39"/>
  <c r="G203" i="39"/>
  <c r="G204" i="39"/>
  <c r="G205" i="39"/>
  <c r="G206" i="39"/>
  <c r="G207" i="39"/>
  <c r="G208" i="39"/>
  <c r="G209" i="39"/>
  <c r="G210" i="39"/>
  <c r="G211" i="39"/>
  <c r="G212" i="39"/>
  <c r="G213" i="39"/>
  <c r="G214" i="39"/>
  <c r="G215" i="39"/>
  <c r="G216" i="39"/>
  <c r="G217" i="39"/>
  <c r="G218" i="39"/>
  <c r="G219" i="39"/>
  <c r="G220" i="39"/>
  <c r="G221" i="39"/>
  <c r="G222" i="39"/>
  <c r="G223" i="39"/>
  <c r="G224" i="39"/>
  <c r="G225" i="39"/>
  <c r="G226" i="39"/>
  <c r="G227" i="39"/>
  <c r="G228" i="39"/>
  <c r="G229" i="39"/>
  <c r="G230" i="39"/>
  <c r="G231" i="39"/>
  <c r="G232" i="39"/>
  <c r="G233" i="39"/>
  <c r="G234" i="39"/>
  <c r="G235" i="39"/>
  <c r="G236" i="39"/>
  <c r="G237" i="39"/>
  <c r="G238" i="39"/>
  <c r="G239" i="39"/>
  <c r="G240" i="39"/>
  <c r="G241" i="39"/>
  <c r="G242" i="39"/>
  <c r="G243" i="39"/>
  <c r="G244" i="39"/>
  <c r="G245" i="39"/>
  <c r="G246" i="39"/>
  <c r="G247" i="39"/>
  <c r="G248" i="39"/>
  <c r="F249" i="39"/>
  <c r="G249" i="39"/>
  <c r="F250" i="39"/>
  <c r="G250" i="39"/>
  <c r="F251" i="39"/>
  <c r="G251" i="39"/>
  <c r="F252" i="39"/>
  <c r="G252" i="39"/>
  <c r="F253" i="39"/>
  <c r="G253" i="39"/>
  <c r="F254" i="39"/>
  <c r="G254" i="39"/>
  <c r="F255" i="39"/>
  <c r="G255" i="39"/>
  <c r="F256" i="39"/>
  <c r="G256" i="39"/>
  <c r="F257" i="39"/>
  <c r="G257" i="39"/>
  <c r="F258" i="39"/>
  <c r="G258" i="39"/>
  <c r="F259" i="39"/>
  <c r="G259" i="39"/>
  <c r="F260" i="39"/>
  <c r="G260" i="39"/>
  <c r="F261" i="39"/>
  <c r="G261" i="39"/>
  <c r="F262" i="39"/>
  <c r="G262" i="39"/>
  <c r="F263" i="39"/>
  <c r="G263" i="39"/>
  <c r="F264" i="39"/>
  <c r="G264" i="39"/>
  <c r="F265" i="39"/>
  <c r="G265" i="39"/>
  <c r="F266" i="39"/>
  <c r="G266" i="39"/>
  <c r="F267" i="39"/>
  <c r="G267" i="39"/>
  <c r="F268" i="39"/>
  <c r="G268" i="39"/>
  <c r="F269" i="39"/>
  <c r="G269" i="39"/>
  <c r="F270" i="39"/>
  <c r="G270" i="39"/>
  <c r="F271" i="39"/>
  <c r="G271" i="39"/>
  <c r="F272" i="39"/>
  <c r="G272" i="39"/>
  <c r="F273" i="39"/>
  <c r="G273" i="39"/>
  <c r="F274" i="39"/>
  <c r="G274" i="39"/>
  <c r="F275" i="39"/>
  <c r="G275" i="39"/>
  <c r="F276" i="39"/>
  <c r="G276" i="39"/>
  <c r="F277" i="39"/>
  <c r="G277" i="39"/>
  <c r="F278" i="39"/>
  <c r="G278" i="39"/>
  <c r="F279" i="39"/>
  <c r="G279" i="39"/>
  <c r="F280" i="39"/>
  <c r="G280" i="39"/>
  <c r="F281" i="39"/>
  <c r="G281" i="39"/>
  <c r="F282" i="39"/>
  <c r="G282" i="39"/>
  <c r="F283" i="39"/>
  <c r="G283" i="39"/>
  <c r="F284" i="39"/>
  <c r="G284" i="39"/>
  <c r="F285" i="39"/>
  <c r="G285" i="39"/>
  <c r="F286" i="39"/>
  <c r="G286" i="39"/>
  <c r="F287" i="39"/>
  <c r="G287" i="39"/>
  <c r="F288" i="39"/>
  <c r="G288" i="39"/>
  <c r="F289" i="39"/>
  <c r="G289" i="39"/>
  <c r="F290" i="39"/>
  <c r="G290" i="39"/>
  <c r="F291" i="39"/>
  <c r="G291" i="39"/>
  <c r="F292" i="39"/>
  <c r="G292" i="39"/>
  <c r="F293" i="39"/>
  <c r="G293" i="39"/>
  <c r="F294" i="39"/>
  <c r="G294" i="39"/>
  <c r="F295" i="39"/>
  <c r="G295" i="39"/>
  <c r="F296" i="39"/>
  <c r="G296" i="39"/>
  <c r="F297" i="39"/>
  <c r="G297" i="39"/>
  <c r="F298" i="39"/>
  <c r="G298" i="39"/>
  <c r="F299" i="39"/>
  <c r="G299" i="39"/>
  <c r="F300" i="39"/>
  <c r="G300" i="39"/>
  <c r="F301" i="39"/>
  <c r="G301" i="39"/>
  <c r="F302" i="39"/>
  <c r="G302" i="39"/>
  <c r="F303" i="39"/>
  <c r="G303" i="39"/>
  <c r="F304" i="39"/>
  <c r="G304" i="39"/>
  <c r="F305" i="39"/>
  <c r="G305" i="39"/>
  <c r="F306" i="39"/>
  <c r="G306" i="39"/>
  <c r="F307" i="39"/>
  <c r="G307" i="39"/>
  <c r="F308" i="39"/>
  <c r="G308" i="39"/>
  <c r="F309" i="39"/>
  <c r="G309" i="39"/>
  <c r="F310" i="39"/>
  <c r="G310" i="39"/>
  <c r="F311" i="39"/>
  <c r="G311" i="39"/>
  <c r="F312" i="39"/>
  <c r="G312" i="39"/>
  <c r="F313" i="39"/>
  <c r="G313" i="39"/>
  <c r="F314" i="39"/>
  <c r="G314" i="39"/>
  <c r="F315" i="39"/>
  <c r="G315" i="39"/>
  <c r="F316" i="39"/>
  <c r="G316" i="39"/>
  <c r="F317" i="39"/>
  <c r="G317" i="39"/>
  <c r="F318" i="39"/>
  <c r="G318" i="39"/>
  <c r="F319" i="39"/>
  <c r="G319" i="39"/>
  <c r="F320" i="39"/>
  <c r="G320" i="39"/>
  <c r="F321" i="39"/>
  <c r="G321" i="39"/>
  <c r="F322" i="39"/>
  <c r="G322" i="39"/>
  <c r="F323" i="39"/>
  <c r="G323" i="39"/>
  <c r="F324" i="39"/>
  <c r="G324" i="39"/>
  <c r="F325" i="39"/>
  <c r="G325" i="39"/>
  <c r="F326" i="39"/>
  <c r="G326" i="39"/>
  <c r="F327" i="39"/>
  <c r="G327" i="39"/>
  <c r="F328" i="39"/>
  <c r="G328" i="39"/>
  <c r="F329" i="39"/>
  <c r="G329" i="39"/>
  <c r="F330" i="39"/>
  <c r="G330" i="39"/>
  <c r="F331" i="39"/>
  <c r="G331" i="39"/>
  <c r="F332" i="39"/>
  <c r="G332" i="39"/>
  <c r="F333" i="39"/>
  <c r="G333" i="39"/>
  <c r="F334" i="39"/>
  <c r="G334" i="39"/>
  <c r="F335" i="39"/>
  <c r="G335" i="39"/>
  <c r="F336" i="39"/>
  <c r="G336" i="39"/>
  <c r="F337" i="39"/>
  <c r="G337" i="39"/>
  <c r="F338" i="39"/>
  <c r="G338" i="39"/>
  <c r="F339" i="39"/>
  <c r="G339" i="39"/>
  <c r="F340" i="39"/>
  <c r="G340" i="39"/>
  <c r="F341" i="39"/>
  <c r="G341" i="39"/>
  <c r="F342" i="39"/>
  <c r="G342" i="39"/>
  <c r="F343" i="39"/>
  <c r="G343" i="39"/>
  <c r="F344" i="39"/>
  <c r="G344" i="39"/>
  <c r="F345" i="39"/>
  <c r="G345" i="39"/>
  <c r="F346" i="39"/>
  <c r="G346" i="39"/>
  <c r="F347" i="39"/>
  <c r="G347" i="39"/>
  <c r="F348" i="39"/>
  <c r="G348" i="39"/>
  <c r="F349" i="39"/>
  <c r="G349" i="39"/>
  <c r="F350" i="39"/>
  <c r="G350" i="39"/>
  <c r="F351" i="39"/>
  <c r="G351" i="39"/>
  <c r="F352" i="39"/>
  <c r="G352" i="39"/>
  <c r="F353" i="39"/>
  <c r="G353" i="39"/>
  <c r="F354" i="39"/>
  <c r="G354" i="39"/>
  <c r="F355" i="39"/>
  <c r="G355" i="39"/>
  <c r="F356" i="39"/>
  <c r="G356" i="39"/>
  <c r="F357" i="39"/>
  <c r="G357" i="39"/>
  <c r="F358" i="39"/>
  <c r="G358" i="39"/>
  <c r="F359" i="39"/>
  <c r="G359" i="39"/>
  <c r="F360" i="39"/>
  <c r="G360" i="39"/>
  <c r="F361" i="39"/>
  <c r="G361" i="39"/>
  <c r="F362" i="39"/>
  <c r="G362" i="39"/>
  <c r="F363" i="39"/>
  <c r="G363" i="39"/>
  <c r="F364" i="39"/>
  <c r="G364" i="39"/>
  <c r="F365" i="39"/>
  <c r="G365" i="39"/>
  <c r="F366" i="39"/>
  <c r="G366" i="39"/>
  <c r="F367" i="39"/>
  <c r="G367" i="39"/>
  <c r="F368" i="39"/>
  <c r="G368" i="39"/>
  <c r="F369" i="39"/>
  <c r="G369" i="39"/>
  <c r="F370" i="39"/>
  <c r="G370" i="39"/>
  <c r="F371" i="39"/>
  <c r="G371" i="39"/>
  <c r="F372" i="39"/>
  <c r="G372" i="39"/>
  <c r="F373" i="39"/>
  <c r="G373" i="39"/>
  <c r="F374" i="39"/>
  <c r="G374" i="39"/>
  <c r="F375" i="39"/>
  <c r="G375" i="39"/>
  <c r="F376" i="39"/>
  <c r="G376" i="39"/>
  <c r="F377" i="39"/>
  <c r="G377" i="39"/>
  <c r="F378" i="39"/>
  <c r="G378" i="39"/>
  <c r="F379" i="39"/>
  <c r="G379" i="39"/>
  <c r="F380" i="39"/>
  <c r="G380" i="39"/>
  <c r="F381" i="39"/>
  <c r="G381" i="39"/>
  <c r="F382" i="39"/>
  <c r="G382" i="39"/>
  <c r="F383" i="39"/>
  <c r="G383" i="39"/>
  <c r="F384" i="39"/>
  <c r="G384" i="39"/>
  <c r="F385" i="39"/>
  <c r="G385" i="39"/>
  <c r="F386" i="39"/>
  <c r="G386" i="39"/>
  <c r="F387" i="39"/>
  <c r="G387" i="39"/>
  <c r="F388" i="39"/>
  <c r="G388" i="39"/>
  <c r="F389" i="39"/>
  <c r="G389" i="39"/>
  <c r="F390" i="39"/>
  <c r="G390" i="39"/>
  <c r="F391" i="39"/>
  <c r="G391" i="39"/>
  <c r="F392" i="39"/>
  <c r="G392" i="39"/>
  <c r="F393" i="39"/>
  <c r="G393" i="39"/>
  <c r="F394" i="39"/>
  <c r="G394" i="39"/>
  <c r="F395" i="39"/>
  <c r="G395" i="39"/>
  <c r="F396" i="39"/>
  <c r="G396" i="39"/>
  <c r="F397" i="39"/>
  <c r="G397" i="39"/>
  <c r="F398" i="39"/>
  <c r="G398" i="39"/>
  <c r="F399" i="39"/>
  <c r="G399" i="39"/>
  <c r="F400" i="39"/>
  <c r="G400" i="39"/>
  <c r="F401" i="39"/>
  <c r="G401" i="39"/>
  <c r="F402" i="39"/>
  <c r="G402" i="39"/>
  <c r="F403" i="39"/>
  <c r="G403" i="39"/>
  <c r="F404" i="39"/>
  <c r="G404" i="39"/>
  <c r="F405" i="39"/>
  <c r="G405" i="39"/>
  <c r="F406" i="39"/>
  <c r="G406" i="39"/>
  <c r="F407" i="39"/>
  <c r="G407" i="39"/>
  <c r="F408" i="39"/>
  <c r="G408" i="39"/>
  <c r="F409" i="39"/>
  <c r="G409" i="39"/>
  <c r="F410" i="39"/>
  <c r="G410" i="39"/>
  <c r="F411" i="39"/>
  <c r="G411" i="39"/>
  <c r="F412" i="39"/>
  <c r="G412" i="39"/>
  <c r="F413" i="39"/>
  <c r="G413" i="39"/>
  <c r="F414" i="39"/>
  <c r="G414" i="39"/>
  <c r="F415" i="39"/>
  <c r="G415" i="39"/>
  <c r="F416" i="39"/>
  <c r="G416" i="39"/>
  <c r="F417" i="39"/>
  <c r="G417" i="39"/>
  <c r="F418" i="39"/>
  <c r="G418" i="39"/>
  <c r="F419" i="39"/>
  <c r="G419" i="39"/>
  <c r="A11" i="39"/>
  <c r="B11" i="39"/>
  <c r="A249" i="39"/>
  <c r="B249" i="39"/>
  <c r="A250" i="39"/>
  <c r="B250" i="39"/>
  <c r="A251" i="39"/>
  <c r="B251" i="39"/>
  <c r="A252" i="39"/>
  <c r="B252" i="39"/>
  <c r="A253" i="39"/>
  <c r="B253" i="39"/>
  <c r="A254" i="39"/>
  <c r="B254" i="39"/>
  <c r="A255" i="39"/>
  <c r="B255" i="39"/>
  <c r="A256" i="39"/>
  <c r="B256" i="39"/>
  <c r="A257" i="39"/>
  <c r="B257" i="39"/>
  <c r="A258" i="39"/>
  <c r="B258" i="39"/>
  <c r="A259" i="39"/>
  <c r="B259" i="39"/>
  <c r="A260" i="39"/>
  <c r="B260" i="39"/>
  <c r="A261" i="39"/>
  <c r="B261" i="39"/>
  <c r="A262" i="39"/>
  <c r="B262" i="39"/>
  <c r="A263" i="39"/>
  <c r="B263" i="39"/>
  <c r="A264" i="39"/>
  <c r="B264" i="39"/>
  <c r="A265" i="39"/>
  <c r="B265" i="39"/>
  <c r="A266" i="39"/>
  <c r="B266" i="39"/>
  <c r="A267" i="39"/>
  <c r="B267" i="39"/>
  <c r="A268" i="39"/>
  <c r="B268" i="39"/>
  <c r="A269" i="39"/>
  <c r="B269" i="39"/>
  <c r="A270" i="39"/>
  <c r="B270" i="39"/>
  <c r="A271" i="39"/>
  <c r="B271" i="39"/>
  <c r="A272" i="39"/>
  <c r="B272" i="39"/>
  <c r="A273" i="39"/>
  <c r="B273" i="39"/>
  <c r="A274" i="39"/>
  <c r="B274" i="39"/>
  <c r="A275" i="39"/>
  <c r="B275" i="39"/>
  <c r="A276" i="39"/>
  <c r="B276" i="39"/>
  <c r="A277" i="39"/>
  <c r="B277" i="39"/>
  <c r="A278" i="39"/>
  <c r="B278" i="39"/>
  <c r="A279" i="39"/>
  <c r="B279" i="39"/>
  <c r="A280" i="39"/>
  <c r="B280" i="39"/>
  <c r="A281" i="39"/>
  <c r="B281" i="39"/>
  <c r="A282" i="39"/>
  <c r="B282" i="39"/>
  <c r="A283" i="39"/>
  <c r="B283" i="39"/>
  <c r="A284" i="39"/>
  <c r="B284" i="39"/>
  <c r="A285" i="39"/>
  <c r="B285" i="39"/>
  <c r="A286" i="39"/>
  <c r="B286" i="39"/>
  <c r="A287" i="39"/>
  <c r="B287" i="39"/>
  <c r="A288" i="39"/>
  <c r="B288" i="39"/>
  <c r="A289" i="39"/>
  <c r="B289" i="39"/>
  <c r="A290" i="39"/>
  <c r="B290" i="39"/>
  <c r="A291" i="39"/>
  <c r="B291" i="39"/>
  <c r="A292" i="39"/>
  <c r="B292" i="39"/>
  <c r="A293" i="39"/>
  <c r="B293" i="39"/>
  <c r="A294" i="39"/>
  <c r="B294" i="39"/>
  <c r="A295" i="39"/>
  <c r="B295" i="39"/>
  <c r="A296" i="39"/>
  <c r="B296" i="39"/>
  <c r="A297" i="39"/>
  <c r="B297" i="39"/>
  <c r="A298" i="39"/>
  <c r="B298" i="39"/>
  <c r="A299" i="39"/>
  <c r="B299" i="39"/>
  <c r="A300" i="39"/>
  <c r="B300" i="39"/>
  <c r="A301" i="39"/>
  <c r="B301" i="39"/>
  <c r="A302" i="39"/>
  <c r="B302" i="39"/>
  <c r="A303" i="39"/>
  <c r="B303" i="39"/>
  <c r="A304" i="39"/>
  <c r="B304" i="39"/>
  <c r="A305" i="39"/>
  <c r="B305" i="39"/>
  <c r="A306" i="39"/>
  <c r="B306" i="39"/>
  <c r="A307" i="39"/>
  <c r="B307" i="39"/>
  <c r="A308" i="39"/>
  <c r="B308" i="39"/>
  <c r="A309" i="39"/>
  <c r="B309" i="39"/>
  <c r="A310" i="39"/>
  <c r="B310" i="39"/>
  <c r="A311" i="39"/>
  <c r="B311" i="39"/>
  <c r="A312" i="39"/>
  <c r="B312" i="39"/>
  <c r="A313" i="39"/>
  <c r="B313" i="39"/>
  <c r="A314" i="39"/>
  <c r="B314" i="39"/>
  <c r="A315" i="39"/>
  <c r="B315" i="39"/>
  <c r="A316" i="39"/>
  <c r="B316" i="39"/>
  <c r="A317" i="39"/>
  <c r="B317" i="39"/>
  <c r="A318" i="39"/>
  <c r="B318" i="39"/>
  <c r="A319" i="39"/>
  <c r="B319" i="39"/>
  <c r="A320" i="39"/>
  <c r="B320" i="39"/>
  <c r="A321" i="39"/>
  <c r="B321" i="39"/>
  <c r="A322" i="39"/>
  <c r="B322" i="39"/>
  <c r="A323" i="39"/>
  <c r="B323" i="39"/>
  <c r="A324" i="39"/>
  <c r="B324" i="39"/>
  <c r="A325" i="39"/>
  <c r="B325" i="39"/>
  <c r="A326" i="39"/>
  <c r="B326" i="39"/>
  <c r="A327" i="39"/>
  <c r="B327" i="39"/>
  <c r="A328" i="39"/>
  <c r="B328" i="39"/>
  <c r="A329" i="39"/>
  <c r="B329" i="39"/>
  <c r="A330" i="39"/>
  <c r="B330" i="39"/>
  <c r="A331" i="39"/>
  <c r="B331" i="39"/>
  <c r="A332" i="39"/>
  <c r="B332" i="39"/>
  <c r="A333" i="39"/>
  <c r="B333" i="39"/>
  <c r="A334" i="39"/>
  <c r="B334" i="39"/>
  <c r="A335" i="39"/>
  <c r="B335" i="39"/>
  <c r="A336" i="39"/>
  <c r="B336" i="39"/>
  <c r="A337" i="39"/>
  <c r="B337" i="39"/>
  <c r="A338" i="39"/>
  <c r="B338" i="39"/>
  <c r="A339" i="39"/>
  <c r="B339" i="39"/>
  <c r="A340" i="39"/>
  <c r="B340" i="39"/>
  <c r="A341" i="39"/>
  <c r="B341" i="39"/>
  <c r="A342" i="39"/>
  <c r="B342" i="39"/>
  <c r="A343" i="39"/>
  <c r="B343" i="39"/>
  <c r="A344" i="39"/>
  <c r="B344" i="39"/>
  <c r="A345" i="39"/>
  <c r="B345" i="39"/>
  <c r="A346" i="39"/>
  <c r="B346" i="39"/>
  <c r="A347" i="39"/>
  <c r="B347" i="39"/>
  <c r="A348" i="39"/>
  <c r="B348" i="39"/>
  <c r="A349" i="39"/>
  <c r="B349" i="39"/>
  <c r="A350" i="39"/>
  <c r="B350" i="39"/>
  <c r="A351" i="39"/>
  <c r="B351" i="39"/>
  <c r="A352" i="39"/>
  <c r="B352" i="39"/>
  <c r="A353" i="39"/>
  <c r="B353" i="39"/>
  <c r="A354" i="39"/>
  <c r="B354" i="39"/>
  <c r="A355" i="39"/>
  <c r="B355" i="39"/>
  <c r="A356" i="39"/>
  <c r="B356" i="39"/>
  <c r="A357" i="39"/>
  <c r="B357" i="39"/>
  <c r="A358" i="39"/>
  <c r="B358" i="39"/>
  <c r="A359" i="39"/>
  <c r="B359" i="39"/>
  <c r="A360" i="39"/>
  <c r="B360" i="39"/>
  <c r="A361" i="39"/>
  <c r="B361" i="39"/>
  <c r="A362" i="39"/>
  <c r="B362" i="39"/>
  <c r="A363" i="39"/>
  <c r="B363" i="39"/>
  <c r="A364" i="39"/>
  <c r="B364" i="39"/>
  <c r="A365" i="39"/>
  <c r="B365" i="39"/>
  <c r="A366" i="39"/>
  <c r="B366" i="39"/>
  <c r="A367" i="39"/>
  <c r="B367" i="39"/>
  <c r="A368" i="39"/>
  <c r="B368" i="39"/>
  <c r="A369" i="39"/>
  <c r="B369" i="39"/>
  <c r="A370" i="39"/>
  <c r="B370" i="39"/>
  <c r="A371" i="39"/>
  <c r="B371" i="39"/>
  <c r="A372" i="39"/>
  <c r="B372" i="39"/>
  <c r="A373" i="39"/>
  <c r="B373" i="39"/>
  <c r="A374" i="39"/>
  <c r="B374" i="39"/>
  <c r="A375" i="39"/>
  <c r="B375" i="39"/>
  <c r="A376" i="39"/>
  <c r="B376" i="39"/>
  <c r="A377" i="39"/>
  <c r="B377" i="39"/>
  <c r="A378" i="39"/>
  <c r="B378" i="39"/>
  <c r="A379" i="39"/>
  <c r="B379" i="39"/>
  <c r="A380" i="39"/>
  <c r="B380" i="39"/>
  <c r="A381" i="39"/>
  <c r="B381" i="39"/>
  <c r="A382" i="39"/>
  <c r="B382" i="39"/>
  <c r="A383" i="39"/>
  <c r="B383" i="39"/>
  <c r="A384" i="39"/>
  <c r="B384" i="39"/>
  <c r="A385" i="39"/>
  <c r="B385" i="39"/>
  <c r="A386" i="39"/>
  <c r="B386" i="39"/>
  <c r="A387" i="39"/>
  <c r="B387" i="39"/>
  <c r="A388" i="39"/>
  <c r="B388" i="39"/>
  <c r="A389" i="39"/>
  <c r="B389" i="39"/>
  <c r="A390" i="39"/>
  <c r="B390" i="39"/>
  <c r="A391" i="39"/>
  <c r="B391" i="39"/>
  <c r="A392" i="39"/>
  <c r="B392" i="39"/>
  <c r="A393" i="39"/>
  <c r="B393" i="39"/>
  <c r="A394" i="39"/>
  <c r="B394" i="39"/>
  <c r="A395" i="39"/>
  <c r="B395" i="39"/>
  <c r="A396" i="39"/>
  <c r="B396" i="39"/>
  <c r="A397" i="39"/>
  <c r="B397" i="39"/>
  <c r="A398" i="39"/>
  <c r="B398" i="39"/>
  <c r="A399" i="39"/>
  <c r="B399" i="39"/>
  <c r="A400" i="39"/>
  <c r="B400" i="39"/>
  <c r="A401" i="39"/>
  <c r="B401" i="39"/>
  <c r="A402" i="39"/>
  <c r="B402" i="39"/>
  <c r="A403" i="39"/>
  <c r="B403" i="39"/>
  <c r="A404" i="39"/>
  <c r="B404" i="39"/>
  <c r="A405" i="39"/>
  <c r="B405" i="39"/>
  <c r="A406" i="39"/>
  <c r="B406" i="39"/>
  <c r="A407" i="39"/>
  <c r="B407" i="39"/>
  <c r="A408" i="39"/>
  <c r="B408" i="39"/>
  <c r="A409" i="39"/>
  <c r="B409" i="39"/>
  <c r="A410" i="39"/>
  <c r="B410" i="39"/>
  <c r="A411" i="39"/>
  <c r="B411" i="39"/>
  <c r="A412" i="39"/>
  <c r="B412" i="39"/>
  <c r="A413" i="39"/>
  <c r="B413" i="39"/>
  <c r="A414" i="39"/>
  <c r="B414" i="39"/>
  <c r="F205" i="39" l="1"/>
  <c r="B205" i="39"/>
  <c r="A205" i="39"/>
  <c r="F203" i="39"/>
  <c r="B203" i="39"/>
  <c r="A203" i="39"/>
  <c r="F204" i="39"/>
  <c r="A204" i="39"/>
  <c r="B204" i="39"/>
  <c r="F202" i="39"/>
  <c r="B202" i="39"/>
  <c r="A202" i="39"/>
  <c r="D194" i="39" l="1"/>
  <c r="D195" i="39"/>
  <c r="D196" i="39"/>
  <c r="D197" i="39"/>
  <c r="D198" i="39"/>
  <c r="D199" i="39"/>
  <c r="D200" i="39"/>
  <c r="D201" i="39"/>
  <c r="D202" i="39"/>
  <c r="D203" i="39"/>
  <c r="D204" i="39"/>
  <c r="D205" i="39"/>
  <c r="D206" i="39"/>
  <c r="D207" i="39"/>
  <c r="D208" i="39"/>
  <c r="D209" i="39"/>
  <c r="D210" i="39"/>
  <c r="D211" i="39"/>
  <c r="D212" i="39"/>
  <c r="D213" i="39"/>
  <c r="D214" i="39"/>
  <c r="D215" i="39"/>
  <c r="D216" i="39"/>
  <c r="D217" i="39"/>
  <c r="D218" i="39"/>
  <c r="D219" i="39"/>
  <c r="D220" i="39"/>
  <c r="D221" i="39"/>
  <c r="D222" i="39"/>
  <c r="D223" i="39"/>
  <c r="D224" i="39"/>
  <c r="D225" i="39"/>
  <c r="D226" i="39"/>
  <c r="D227" i="39"/>
  <c r="D228" i="39"/>
  <c r="D229" i="39"/>
  <c r="D230" i="39"/>
  <c r="D231" i="39"/>
  <c r="D232" i="39"/>
  <c r="D233" i="39"/>
  <c r="D234" i="39"/>
  <c r="D235" i="39"/>
  <c r="D236" i="39"/>
  <c r="D237" i="39"/>
  <c r="D238" i="39"/>
  <c r="D239" i="39"/>
  <c r="D240" i="39"/>
  <c r="D241" i="39"/>
  <c r="D242" i="39"/>
  <c r="D243" i="39"/>
  <c r="D244" i="39"/>
  <c r="D245" i="39"/>
  <c r="D246" i="39"/>
  <c r="D247" i="39"/>
  <c r="D248" i="39"/>
  <c r="D249" i="39"/>
  <c r="A248" i="40" s="1"/>
  <c r="D250" i="39"/>
  <c r="A249" i="40" s="1"/>
  <c r="D251" i="39"/>
  <c r="A250" i="40" s="1"/>
  <c r="D252" i="39"/>
  <c r="A251" i="40" s="1"/>
  <c r="D253" i="39"/>
  <c r="A252" i="40" s="1"/>
  <c r="D254" i="39"/>
  <c r="A253" i="40" s="1"/>
  <c r="D255" i="39"/>
  <c r="A254" i="40" s="1"/>
  <c r="D256" i="39"/>
  <c r="A255" i="40" s="1"/>
  <c r="D257" i="39"/>
  <c r="A256" i="40" s="1"/>
  <c r="D258" i="39"/>
  <c r="A257" i="40" s="1"/>
  <c r="D259" i="39"/>
  <c r="A258" i="40" s="1"/>
  <c r="D260" i="39"/>
  <c r="A259" i="40" s="1"/>
  <c r="D261" i="39"/>
  <c r="D262" i="39"/>
  <c r="D263" i="39"/>
  <c r="D264" i="39"/>
  <c r="D265" i="39"/>
  <c r="D266" i="39"/>
  <c r="D267" i="39"/>
  <c r="D268" i="39"/>
  <c r="D269" i="39"/>
  <c r="D270" i="39"/>
  <c r="D271" i="39"/>
  <c r="D272" i="39"/>
  <c r="D273" i="39"/>
  <c r="D274" i="39"/>
  <c r="D275" i="39"/>
  <c r="D276" i="39"/>
  <c r="D277" i="39"/>
  <c r="D278" i="39"/>
  <c r="D279" i="39"/>
  <c r="D280" i="39"/>
  <c r="D281" i="39"/>
  <c r="D282" i="39"/>
  <c r="D283" i="39"/>
  <c r="D284" i="39"/>
  <c r="D285" i="39"/>
  <c r="D286" i="39"/>
  <c r="D287" i="39"/>
  <c r="D288" i="39"/>
  <c r="D289" i="39"/>
  <c r="D290" i="39"/>
  <c r="D291" i="39"/>
  <c r="D292" i="39"/>
  <c r="D293" i="39"/>
  <c r="D294" i="39"/>
  <c r="D295" i="39"/>
  <c r="D296" i="39"/>
  <c r="D297" i="39"/>
  <c r="D298" i="39"/>
  <c r="D299" i="39"/>
  <c r="D300" i="39"/>
  <c r="D301" i="39"/>
  <c r="D302" i="39"/>
  <c r="D303" i="39"/>
  <c r="D304" i="39"/>
  <c r="D305" i="39"/>
  <c r="D306" i="39"/>
  <c r="D307" i="39"/>
  <c r="D308" i="39"/>
  <c r="D309" i="39"/>
  <c r="D310" i="39"/>
  <c r="D311" i="39"/>
  <c r="D312" i="39"/>
  <c r="D313" i="39"/>
  <c r="D314" i="39"/>
  <c r="D315" i="39"/>
  <c r="D316" i="39"/>
  <c r="D317" i="39"/>
  <c r="D318" i="39"/>
  <c r="D319" i="39"/>
  <c r="D320" i="39"/>
  <c r="D321" i="39"/>
  <c r="D322" i="39"/>
  <c r="D323" i="39"/>
  <c r="D324" i="39"/>
  <c r="D325" i="39"/>
  <c r="D326" i="39"/>
  <c r="D327" i="39"/>
  <c r="D328" i="39"/>
  <c r="D329" i="39"/>
  <c r="D330" i="39"/>
  <c r="D331" i="39"/>
  <c r="D332" i="39"/>
  <c r="D333" i="39"/>
  <c r="D334" i="39"/>
  <c r="D335" i="39"/>
  <c r="D336" i="39"/>
  <c r="D337" i="39"/>
  <c r="D338" i="39"/>
  <c r="D339" i="39"/>
  <c r="D340" i="39"/>
  <c r="D341" i="39"/>
  <c r="D342" i="39"/>
  <c r="D343" i="39"/>
  <c r="D344" i="39"/>
  <c r="D345" i="39"/>
  <c r="D346" i="39"/>
  <c r="D347" i="39"/>
  <c r="D348" i="39"/>
  <c r="D349" i="39"/>
  <c r="D350" i="39"/>
  <c r="D351" i="39"/>
  <c r="D352" i="39"/>
  <c r="D353" i="39"/>
  <c r="D354" i="39"/>
  <c r="D355" i="39"/>
  <c r="D356" i="39"/>
  <c r="D357" i="39"/>
  <c r="D358" i="39"/>
  <c r="D359" i="39"/>
  <c r="D360" i="39"/>
  <c r="D361" i="39"/>
  <c r="D362" i="39"/>
  <c r="D363" i="39"/>
  <c r="D364" i="39"/>
  <c r="D365" i="39"/>
  <c r="D366" i="39"/>
  <c r="D367" i="39"/>
  <c r="D368" i="39"/>
  <c r="D369" i="39"/>
  <c r="D370" i="39"/>
  <c r="D371" i="39"/>
  <c r="D372" i="39"/>
  <c r="D373" i="39"/>
  <c r="D374" i="39"/>
  <c r="D375" i="39"/>
  <c r="D376" i="39"/>
  <c r="D377" i="39"/>
  <c r="D378" i="39"/>
  <c r="D379" i="39"/>
  <c r="D380" i="39"/>
  <c r="D381" i="39"/>
  <c r="D382" i="39"/>
  <c r="D383" i="39"/>
  <c r="D384" i="39"/>
  <c r="D385" i="39"/>
  <c r="D386" i="39"/>
  <c r="D387" i="39"/>
  <c r="D388" i="39"/>
  <c r="D389" i="39"/>
  <c r="D390" i="39"/>
  <c r="D391" i="39"/>
  <c r="D392" i="39"/>
  <c r="D393" i="39"/>
  <c r="D394" i="39"/>
  <c r="D395" i="39"/>
  <c r="D396" i="39"/>
  <c r="D397" i="39"/>
  <c r="D398" i="39"/>
  <c r="D399" i="39"/>
  <c r="D400" i="39"/>
  <c r="D401" i="39"/>
  <c r="D402" i="39"/>
  <c r="D403" i="39"/>
  <c r="D404" i="39"/>
  <c r="D405" i="39"/>
  <c r="D406" i="39"/>
  <c r="D407" i="39"/>
  <c r="D408" i="39"/>
  <c r="D409" i="39"/>
  <c r="D410" i="39"/>
  <c r="D411" i="39"/>
  <c r="D412" i="39"/>
  <c r="D413" i="39"/>
  <c r="A415" i="39"/>
  <c r="B415" i="39"/>
  <c r="A416" i="39"/>
  <c r="B416" i="39"/>
  <c r="A417" i="39"/>
  <c r="B417" i="39"/>
  <c r="A418" i="39"/>
  <c r="B418" i="39"/>
  <c r="A419" i="39"/>
  <c r="B419" i="39"/>
  <c r="F193" i="39" l="1"/>
  <c r="B193" i="39"/>
  <c r="A193" i="39"/>
  <c r="G2" i="39"/>
  <c r="K3" i="39" l="1"/>
  <c r="K5" i="39"/>
  <c r="K13" i="39"/>
  <c r="K9" i="39"/>
  <c r="K8" i="39"/>
  <c r="K11" i="39"/>
  <c r="K7" i="39"/>
  <c r="K14" i="39"/>
  <c r="K10" i="39"/>
  <c r="K6" i="39"/>
  <c r="K12" i="39"/>
  <c r="K4" i="39"/>
  <c r="A200" i="39" l="1"/>
  <c r="F200" i="39"/>
  <c r="B200" i="39"/>
  <c r="F199" i="39"/>
  <c r="B199" i="39"/>
  <c r="A199" i="39"/>
  <c r="F198" i="39"/>
  <c r="B198" i="39"/>
  <c r="A198" i="39"/>
  <c r="F7" i="39" l="1"/>
  <c r="A7" i="39"/>
  <c r="B7" i="39"/>
  <c r="F185" i="39" l="1"/>
  <c r="B185" i="39"/>
  <c r="A185" i="39"/>
  <c r="F177" i="39"/>
  <c r="B177" i="39"/>
  <c r="A177" i="39"/>
  <c r="F169" i="39"/>
  <c r="B169" i="39"/>
  <c r="A169" i="39"/>
  <c r="F161" i="39"/>
  <c r="B161" i="39"/>
  <c r="A161" i="39"/>
  <c r="F180" i="39"/>
  <c r="A180" i="39"/>
  <c r="B180" i="39"/>
  <c r="F172" i="39"/>
  <c r="A172" i="39"/>
  <c r="B172" i="39"/>
  <c r="F168" i="39"/>
  <c r="A168" i="39"/>
  <c r="B168" i="39"/>
  <c r="A164" i="39"/>
  <c r="B164" i="39"/>
  <c r="F164" i="39"/>
  <c r="F183" i="39"/>
  <c r="B183" i="39"/>
  <c r="A183" i="39"/>
  <c r="F179" i="39"/>
  <c r="B179" i="39"/>
  <c r="A179" i="39"/>
  <c r="F175" i="39"/>
  <c r="B175" i="39"/>
  <c r="A175" i="39"/>
  <c r="F171" i="39"/>
  <c r="B171" i="39"/>
  <c r="A171" i="39"/>
  <c r="F167" i="39"/>
  <c r="B167" i="39"/>
  <c r="A167" i="39"/>
  <c r="F163" i="39"/>
  <c r="B163" i="39"/>
  <c r="A163" i="39"/>
  <c r="F181" i="39"/>
  <c r="B181" i="39"/>
  <c r="A181" i="39"/>
  <c r="F173" i="39"/>
  <c r="B173" i="39"/>
  <c r="A173" i="39"/>
  <c r="F165" i="39"/>
  <c r="B165" i="39"/>
  <c r="A165" i="39"/>
  <c r="F184" i="39"/>
  <c r="A184" i="39"/>
  <c r="B184" i="39"/>
  <c r="F176" i="39"/>
  <c r="A176" i="39"/>
  <c r="B176" i="39"/>
  <c r="F182" i="39"/>
  <c r="B182" i="39"/>
  <c r="A182" i="39"/>
  <c r="F178" i="39"/>
  <c r="B178" i="39"/>
  <c r="A178" i="39"/>
  <c r="F174" i="39"/>
  <c r="B174" i="39"/>
  <c r="A174" i="39"/>
  <c r="F170" i="39"/>
  <c r="B170" i="39"/>
  <c r="A170" i="39"/>
  <c r="F166" i="39"/>
  <c r="B166" i="39"/>
  <c r="A166" i="39"/>
  <c r="F162" i="39"/>
  <c r="B162" i="39"/>
  <c r="A162" i="39"/>
  <c r="A94" i="39" l="1"/>
  <c r="F94" i="39"/>
  <c r="B94" i="39"/>
  <c r="F120" i="39"/>
  <c r="A120" i="39"/>
  <c r="B120" i="39"/>
  <c r="F112" i="39"/>
  <c r="A112" i="39"/>
  <c r="B112" i="39"/>
  <c r="F104" i="39"/>
  <c r="A104" i="39"/>
  <c r="B104" i="39"/>
  <c r="F97" i="39"/>
  <c r="B97" i="39"/>
  <c r="A97" i="39"/>
  <c r="F123" i="39"/>
  <c r="B123" i="39"/>
  <c r="A123" i="39"/>
  <c r="F115" i="39"/>
  <c r="B115" i="39"/>
  <c r="A115" i="39"/>
  <c r="F103" i="39"/>
  <c r="B103" i="39"/>
  <c r="A103" i="39"/>
  <c r="F96" i="39"/>
  <c r="A96" i="39"/>
  <c r="B96" i="39"/>
  <c r="F92" i="39"/>
  <c r="A92" i="39"/>
  <c r="B92" i="39"/>
  <c r="F122" i="39"/>
  <c r="B122" i="39"/>
  <c r="A122" i="39"/>
  <c r="F118" i="39"/>
  <c r="B118" i="39"/>
  <c r="A118" i="39"/>
  <c r="F114" i="39"/>
  <c r="B114" i="39"/>
  <c r="A114" i="39"/>
  <c r="F110" i="39"/>
  <c r="B110" i="39"/>
  <c r="A110" i="39"/>
  <c r="F106" i="39"/>
  <c r="B106" i="39"/>
  <c r="A106" i="39"/>
  <c r="F102" i="39"/>
  <c r="B102" i="39"/>
  <c r="A102" i="39"/>
  <c r="F98" i="39"/>
  <c r="B98" i="39"/>
  <c r="A98" i="39"/>
  <c r="F124" i="39"/>
  <c r="A124" i="39"/>
  <c r="B124" i="39"/>
  <c r="F116" i="39"/>
  <c r="A116" i="39"/>
  <c r="B116" i="39"/>
  <c r="F108" i="39"/>
  <c r="A108" i="39"/>
  <c r="B108" i="39"/>
  <c r="A100" i="39"/>
  <c r="B100" i="39"/>
  <c r="F100" i="39"/>
  <c r="F93" i="39"/>
  <c r="B93" i="39"/>
  <c r="A93" i="39"/>
  <c r="F119" i="39"/>
  <c r="B119" i="39"/>
  <c r="A119" i="39"/>
  <c r="F111" i="39"/>
  <c r="B111" i="39"/>
  <c r="A111" i="39"/>
  <c r="F107" i="39"/>
  <c r="B107" i="39"/>
  <c r="A107" i="39"/>
  <c r="F99" i="39"/>
  <c r="B99" i="39"/>
  <c r="A99" i="39"/>
  <c r="F95" i="39"/>
  <c r="B95" i="39"/>
  <c r="A95" i="39"/>
  <c r="F125" i="39"/>
  <c r="B125" i="39"/>
  <c r="A125" i="39"/>
  <c r="F121" i="39"/>
  <c r="B121" i="39"/>
  <c r="A121" i="39"/>
  <c r="F117" i="39"/>
  <c r="B117" i="39"/>
  <c r="A117" i="39"/>
  <c r="F113" i="39"/>
  <c r="B113" i="39"/>
  <c r="A113" i="39"/>
  <c r="F109" i="39"/>
  <c r="B109" i="39"/>
  <c r="A109" i="39"/>
  <c r="F105" i="39"/>
  <c r="B105" i="39"/>
  <c r="A105" i="39"/>
  <c r="F101" i="39"/>
  <c r="B101" i="39"/>
  <c r="A101" i="39"/>
  <c r="F145" i="39" l="1"/>
  <c r="B145" i="39"/>
  <c r="A145" i="39"/>
  <c r="F144" i="39"/>
  <c r="A144" i="39"/>
  <c r="B144" i="39"/>
  <c r="F153" i="39"/>
  <c r="B153" i="39"/>
  <c r="A153" i="39"/>
  <c r="F160" i="39"/>
  <c r="A160" i="39"/>
  <c r="B160" i="39"/>
  <c r="F152" i="39"/>
  <c r="A152" i="39"/>
  <c r="B152" i="39"/>
  <c r="F146" i="39" l="1"/>
  <c r="B146" i="39"/>
  <c r="A146" i="39"/>
  <c r="F2" i="39"/>
  <c r="F241" i="39" l="1"/>
  <c r="B241" i="39"/>
  <c r="A241" i="39"/>
  <c r="F233" i="39"/>
  <c r="B233" i="39"/>
  <c r="A233" i="39"/>
  <c r="F225" i="39"/>
  <c r="B225" i="39"/>
  <c r="A225" i="39"/>
  <c r="F218" i="39"/>
  <c r="B218" i="39"/>
  <c r="A218" i="39"/>
  <c r="F210" i="39"/>
  <c r="B210" i="39"/>
  <c r="A210" i="39"/>
  <c r="F195" i="39"/>
  <c r="B195" i="39"/>
  <c r="A195" i="39"/>
  <c r="F186" i="39"/>
  <c r="B186" i="39"/>
  <c r="A186" i="39"/>
  <c r="F154" i="39"/>
  <c r="B154" i="39"/>
  <c r="A154" i="39"/>
  <c r="F139" i="39"/>
  <c r="B139" i="39"/>
  <c r="A139" i="39"/>
  <c r="F131" i="39"/>
  <c r="B131" i="39"/>
  <c r="A131" i="39"/>
  <c r="F89" i="39"/>
  <c r="B89" i="39"/>
  <c r="A89" i="39"/>
  <c r="F81" i="39"/>
  <c r="B81" i="39"/>
  <c r="A81" i="39"/>
  <c r="F73" i="39"/>
  <c r="B73" i="39"/>
  <c r="A73" i="39"/>
  <c r="F65" i="39"/>
  <c r="B65" i="39"/>
  <c r="A65" i="39"/>
  <c r="F57" i="39"/>
  <c r="B57" i="39"/>
  <c r="A57" i="39"/>
  <c r="F49" i="39"/>
  <c r="B49" i="39"/>
  <c r="A49" i="39"/>
  <c r="F41" i="39"/>
  <c r="B41" i="39"/>
  <c r="A41" i="39"/>
  <c r="F33" i="39"/>
  <c r="B33" i="39"/>
  <c r="A33" i="39"/>
  <c r="F25" i="39"/>
  <c r="B25" i="39"/>
  <c r="A25" i="39"/>
  <c r="F17" i="39"/>
  <c r="B17" i="39"/>
  <c r="A17" i="39"/>
  <c r="F13" i="39"/>
  <c r="A13" i="39"/>
  <c r="B13" i="39"/>
  <c r="F3" i="39"/>
  <c r="B3" i="39"/>
  <c r="A3" i="39"/>
  <c r="F240" i="39"/>
  <c r="A240" i="39"/>
  <c r="B240" i="39"/>
  <c r="A232" i="39"/>
  <c r="B232" i="39"/>
  <c r="F232" i="39"/>
  <c r="A224" i="39"/>
  <c r="F224" i="39"/>
  <c r="B224" i="39"/>
  <c r="F217" i="39"/>
  <c r="B217" i="39"/>
  <c r="A217" i="39"/>
  <c r="F209" i="39"/>
  <c r="B209" i="39"/>
  <c r="A209" i="39"/>
  <c r="F194" i="39"/>
  <c r="B194" i="39"/>
  <c r="A194" i="39"/>
  <c r="F143" i="39"/>
  <c r="B143" i="39"/>
  <c r="A143" i="39"/>
  <c r="F141" i="39"/>
  <c r="B141" i="39"/>
  <c r="A141" i="39"/>
  <c r="F138" i="39"/>
  <c r="B138" i="39"/>
  <c r="A138" i="39"/>
  <c r="F130" i="39"/>
  <c r="B130" i="39"/>
  <c r="A130" i="39"/>
  <c r="F88" i="39"/>
  <c r="A88" i="39"/>
  <c r="B88" i="39"/>
  <c r="F80" i="39"/>
  <c r="A80" i="39"/>
  <c r="B80" i="39"/>
  <c r="F72" i="39"/>
  <c r="A72" i="39"/>
  <c r="B72" i="39"/>
  <c r="F64" i="39"/>
  <c r="A64" i="39"/>
  <c r="B64" i="39"/>
  <c r="F56" i="39"/>
  <c r="A56" i="39"/>
  <c r="B56" i="39"/>
  <c r="F48" i="39"/>
  <c r="A48" i="39"/>
  <c r="B48" i="39"/>
  <c r="F40" i="39"/>
  <c r="A40" i="39"/>
  <c r="B40" i="39"/>
  <c r="A36" i="39"/>
  <c r="B36" i="39"/>
  <c r="F36" i="39"/>
  <c r="F32" i="39"/>
  <c r="A32" i="39"/>
  <c r="B32" i="39"/>
  <c r="A28" i="39"/>
  <c r="F28" i="39"/>
  <c r="B28" i="39"/>
  <c r="A20" i="39"/>
  <c r="B20" i="39"/>
  <c r="F20" i="39"/>
  <c r="F16" i="39"/>
  <c r="A16" i="39"/>
  <c r="B16" i="39"/>
  <c r="A12" i="39"/>
  <c r="F12" i="39"/>
  <c r="B12" i="39"/>
  <c r="F6" i="39"/>
  <c r="A6" i="39"/>
  <c r="B6" i="39"/>
  <c r="F247" i="39"/>
  <c r="B247" i="39"/>
  <c r="A247" i="39"/>
  <c r="F243" i="39"/>
  <c r="B243" i="39"/>
  <c r="A243" i="39"/>
  <c r="F239" i="39"/>
  <c r="B239" i="39"/>
  <c r="A239" i="39"/>
  <c r="F235" i="39"/>
  <c r="B235" i="39"/>
  <c r="A235" i="39"/>
  <c r="F231" i="39"/>
  <c r="B231" i="39"/>
  <c r="A231" i="39"/>
  <c r="F227" i="39"/>
  <c r="B227" i="39"/>
  <c r="A227" i="39"/>
  <c r="F223" i="39"/>
  <c r="B223" i="39"/>
  <c r="A223" i="39"/>
  <c r="F216" i="39"/>
  <c r="A216" i="39"/>
  <c r="B216" i="39"/>
  <c r="F212" i="39"/>
  <c r="A212" i="39"/>
  <c r="B212" i="39"/>
  <c r="F208" i="39"/>
  <c r="A208" i="39"/>
  <c r="B208" i="39"/>
  <c r="F197" i="39"/>
  <c r="B197" i="39"/>
  <c r="A197" i="39"/>
  <c r="A192" i="39"/>
  <c r="F192" i="39"/>
  <c r="B192" i="39"/>
  <c r="F188" i="39"/>
  <c r="A188" i="39"/>
  <c r="B188" i="39"/>
  <c r="F142" i="39"/>
  <c r="B142" i="39"/>
  <c r="A142" i="39"/>
  <c r="F156" i="39"/>
  <c r="A156" i="39"/>
  <c r="B156" i="39"/>
  <c r="F140" i="39"/>
  <c r="A140" i="39"/>
  <c r="B140" i="39"/>
  <c r="A148" i="39"/>
  <c r="F148" i="39"/>
  <c r="B148" i="39"/>
  <c r="F137" i="39"/>
  <c r="B137" i="39"/>
  <c r="A137" i="39"/>
  <c r="F133" i="39"/>
  <c r="B133" i="39"/>
  <c r="A133" i="39"/>
  <c r="F129" i="39"/>
  <c r="B129" i="39"/>
  <c r="A129" i="39"/>
  <c r="F91" i="39"/>
  <c r="B91" i="39"/>
  <c r="A91" i="39"/>
  <c r="F87" i="39"/>
  <c r="B87" i="39"/>
  <c r="A87" i="39"/>
  <c r="F83" i="39"/>
  <c r="B83" i="39"/>
  <c r="A83" i="39"/>
  <c r="F79" i="39"/>
  <c r="B79" i="39"/>
  <c r="A79" i="39"/>
  <c r="F75" i="39"/>
  <c r="B75" i="39"/>
  <c r="A75" i="39"/>
  <c r="F71" i="39"/>
  <c r="B71" i="39"/>
  <c r="A71" i="39"/>
  <c r="F67" i="39"/>
  <c r="B67" i="39"/>
  <c r="A67" i="39"/>
  <c r="F63" i="39"/>
  <c r="B63" i="39"/>
  <c r="A63" i="39"/>
  <c r="F59" i="39"/>
  <c r="B59" i="39"/>
  <c r="A59" i="39"/>
  <c r="F55" i="39"/>
  <c r="A55" i="39"/>
  <c r="B55" i="39"/>
  <c r="F51" i="39"/>
  <c r="B51" i="39"/>
  <c r="A51" i="39"/>
  <c r="F47" i="39"/>
  <c r="A47" i="39"/>
  <c r="B47" i="39"/>
  <c r="F43" i="39"/>
  <c r="B43" i="39"/>
  <c r="A43" i="39"/>
  <c r="F39" i="39"/>
  <c r="A39" i="39"/>
  <c r="B39" i="39"/>
  <c r="F35" i="39"/>
  <c r="B35" i="39"/>
  <c r="A35" i="39"/>
  <c r="F31" i="39"/>
  <c r="A31" i="39"/>
  <c r="B31" i="39"/>
  <c r="F27" i="39"/>
  <c r="B27" i="39"/>
  <c r="A27" i="39"/>
  <c r="F23" i="39"/>
  <c r="A23" i="39"/>
  <c r="B23" i="39"/>
  <c r="F19" i="39"/>
  <c r="B19" i="39"/>
  <c r="A19" i="39"/>
  <c r="F15" i="39"/>
  <c r="A15" i="39"/>
  <c r="B15" i="39"/>
  <c r="A10" i="39"/>
  <c r="F10" i="39"/>
  <c r="B10" i="39"/>
  <c r="F5" i="39"/>
  <c r="A5" i="39"/>
  <c r="B5" i="39"/>
  <c r="F245" i="39"/>
  <c r="B245" i="39"/>
  <c r="A245" i="39"/>
  <c r="F237" i="39"/>
  <c r="B237" i="39"/>
  <c r="A237" i="39"/>
  <c r="F229" i="39"/>
  <c r="B229" i="39"/>
  <c r="A229" i="39"/>
  <c r="F221" i="39"/>
  <c r="B221" i="39"/>
  <c r="A221" i="39"/>
  <c r="F214" i="39"/>
  <c r="B214" i="39"/>
  <c r="A214" i="39"/>
  <c r="F206" i="39"/>
  <c r="B206" i="39"/>
  <c r="A206" i="39"/>
  <c r="F190" i="39"/>
  <c r="B190" i="39"/>
  <c r="A190" i="39"/>
  <c r="F158" i="39"/>
  <c r="B158" i="39"/>
  <c r="A158" i="39"/>
  <c r="F150" i="39"/>
  <c r="B150" i="39"/>
  <c r="A150" i="39"/>
  <c r="F135" i="39"/>
  <c r="B135" i="39"/>
  <c r="A135" i="39"/>
  <c r="F127" i="39"/>
  <c r="B127" i="39"/>
  <c r="A127" i="39"/>
  <c r="F85" i="39"/>
  <c r="B85" i="39"/>
  <c r="A85" i="39"/>
  <c r="F77" i="39"/>
  <c r="B77" i="39"/>
  <c r="A77" i="39"/>
  <c r="F69" i="39"/>
  <c r="B69" i="39"/>
  <c r="A69" i="39"/>
  <c r="F61" i="39"/>
  <c r="B61" i="39"/>
  <c r="A61" i="39"/>
  <c r="F53" i="39"/>
  <c r="A53" i="39"/>
  <c r="B53" i="39"/>
  <c r="F45" i="39"/>
  <c r="A45" i="39"/>
  <c r="B45" i="39"/>
  <c r="F37" i="39"/>
  <c r="A37" i="39"/>
  <c r="B37" i="39"/>
  <c r="F29" i="39"/>
  <c r="A29" i="39"/>
  <c r="B29" i="39"/>
  <c r="F21" i="39"/>
  <c r="A21" i="39"/>
  <c r="B21" i="39"/>
  <c r="F8" i="39"/>
  <c r="A8" i="39"/>
  <c r="B8" i="39"/>
  <c r="F248" i="39"/>
  <c r="A248" i="39"/>
  <c r="B248" i="39"/>
  <c r="F244" i="39"/>
  <c r="A244" i="39"/>
  <c r="B244" i="39"/>
  <c r="F236" i="39"/>
  <c r="A236" i="39"/>
  <c r="B236" i="39"/>
  <c r="F228" i="39"/>
  <c r="A228" i="39"/>
  <c r="B228" i="39"/>
  <c r="F220" i="39"/>
  <c r="A220" i="39"/>
  <c r="B220" i="39"/>
  <c r="F213" i="39"/>
  <c r="B213" i="39"/>
  <c r="A213" i="39"/>
  <c r="F201" i="39"/>
  <c r="B201" i="39"/>
  <c r="A201" i="39"/>
  <c r="F189" i="39"/>
  <c r="B189" i="39"/>
  <c r="A189" i="39"/>
  <c r="F157" i="39"/>
  <c r="B157" i="39"/>
  <c r="A157" i="39"/>
  <c r="F149" i="39"/>
  <c r="B149" i="39"/>
  <c r="A149" i="39"/>
  <c r="F134" i="39"/>
  <c r="B134" i="39"/>
  <c r="A134" i="39"/>
  <c r="F126" i="39"/>
  <c r="B126" i="39"/>
  <c r="A126" i="39"/>
  <c r="A84" i="39"/>
  <c r="B84" i="39"/>
  <c r="F84" i="39"/>
  <c r="F76" i="39"/>
  <c r="A76" i="39"/>
  <c r="B76" i="39"/>
  <c r="A68" i="39"/>
  <c r="B68" i="39"/>
  <c r="F68" i="39"/>
  <c r="F60" i="39"/>
  <c r="A60" i="39"/>
  <c r="B60" i="39"/>
  <c r="A52" i="39"/>
  <c r="B52" i="39"/>
  <c r="F52" i="39"/>
  <c r="A44" i="39"/>
  <c r="F44" i="39"/>
  <c r="B44" i="39"/>
  <c r="F24" i="39"/>
  <c r="A24" i="39"/>
  <c r="B24" i="39"/>
  <c r="F246" i="39"/>
  <c r="B246" i="39"/>
  <c r="A246" i="39"/>
  <c r="F242" i="39"/>
  <c r="B242" i="39"/>
  <c r="A242" i="39"/>
  <c r="F238" i="39"/>
  <c r="B238" i="39"/>
  <c r="A238" i="39"/>
  <c r="F234" i="39"/>
  <c r="B234" i="39"/>
  <c r="A234" i="39"/>
  <c r="F230" i="39"/>
  <c r="B230" i="39"/>
  <c r="A230" i="39"/>
  <c r="F226" i="39"/>
  <c r="B226" i="39"/>
  <c r="A226" i="39"/>
  <c r="F222" i="39"/>
  <c r="B222" i="39"/>
  <c r="A222" i="39"/>
  <c r="F219" i="39"/>
  <c r="B219" i="39"/>
  <c r="A219" i="39"/>
  <c r="F215" i="39"/>
  <c r="B215" i="39"/>
  <c r="A215" i="39"/>
  <c r="F211" i="39"/>
  <c r="B211" i="39"/>
  <c r="A211" i="39"/>
  <c r="F207" i="39"/>
  <c r="B207" i="39"/>
  <c r="A207" i="39"/>
  <c r="F196" i="39"/>
  <c r="A196" i="39"/>
  <c r="B196" i="39"/>
  <c r="F191" i="39"/>
  <c r="B191" i="39"/>
  <c r="A191" i="39"/>
  <c r="F187" i="39"/>
  <c r="B187" i="39"/>
  <c r="A187" i="39"/>
  <c r="F159" i="39"/>
  <c r="B159" i="39"/>
  <c r="A159" i="39"/>
  <c r="F155" i="39"/>
  <c r="B155" i="39"/>
  <c r="A155" i="39"/>
  <c r="F151" i="39"/>
  <c r="B151" i="39"/>
  <c r="A151" i="39"/>
  <c r="F147" i="39"/>
  <c r="B147" i="39"/>
  <c r="A147" i="39"/>
  <c r="F136" i="39"/>
  <c r="A136" i="39"/>
  <c r="B136" i="39"/>
  <c r="F132" i="39"/>
  <c r="A132" i="39"/>
  <c r="B132" i="39"/>
  <c r="F128" i="39"/>
  <c r="A128" i="39"/>
  <c r="B128" i="39"/>
  <c r="F90" i="39"/>
  <c r="A90" i="39"/>
  <c r="B90" i="39"/>
  <c r="F86" i="39"/>
  <c r="A86" i="39"/>
  <c r="B86" i="39"/>
  <c r="F82" i="39"/>
  <c r="A82" i="39"/>
  <c r="B82" i="39"/>
  <c r="A78" i="39"/>
  <c r="F78" i="39"/>
  <c r="B78" i="39"/>
  <c r="F74" i="39"/>
  <c r="A74" i="39"/>
  <c r="B74" i="39"/>
  <c r="F70" i="39"/>
  <c r="A70" i="39"/>
  <c r="B70" i="39"/>
  <c r="F66" i="39"/>
  <c r="A66" i="39"/>
  <c r="B66" i="39"/>
  <c r="A62" i="39"/>
  <c r="F62" i="39"/>
  <c r="B62" i="39"/>
  <c r="F58" i="39"/>
  <c r="A58" i="39"/>
  <c r="B58" i="39"/>
  <c r="A54" i="39"/>
  <c r="F54" i="39"/>
  <c r="B54" i="39"/>
  <c r="F50" i="39"/>
  <c r="A50" i="39"/>
  <c r="B50" i="39"/>
  <c r="A46" i="39"/>
  <c r="F46" i="39"/>
  <c r="B46" i="39"/>
  <c r="F42" i="39"/>
  <c r="A42" i="39"/>
  <c r="B42" i="39"/>
  <c r="A38" i="39"/>
  <c r="F38" i="39"/>
  <c r="B38" i="39"/>
  <c r="F34" i="39"/>
  <c r="A34" i="39"/>
  <c r="B34" i="39"/>
  <c r="A30" i="39"/>
  <c r="F30" i="39"/>
  <c r="B30" i="39"/>
  <c r="F26" i="39"/>
  <c r="A26" i="39"/>
  <c r="B26" i="39"/>
  <c r="A22" i="39"/>
  <c r="F22" i="39"/>
  <c r="B22" i="39"/>
  <c r="F18" i="39"/>
  <c r="A18" i="39"/>
  <c r="B18" i="39"/>
  <c r="A14" i="39"/>
  <c r="F14" i="39"/>
  <c r="B14" i="39"/>
  <c r="F9" i="39"/>
  <c r="B9" i="39"/>
  <c r="A9" i="39"/>
  <c r="A4" i="39"/>
  <c r="B4" i="39"/>
  <c r="F4" i="39"/>
  <c r="A2" i="39"/>
  <c r="B2" i="39"/>
  <c r="J4" i="39" l="1"/>
  <c r="M3" i="39"/>
  <c r="M4" i="39" s="1"/>
  <c r="M5" i="39" s="1"/>
  <c r="M6" i="39" s="1"/>
  <c r="M7" i="39" s="1"/>
  <c r="M8" i="39" s="1"/>
  <c r="M9" i="39" s="1"/>
  <c r="M10" i="39" s="1"/>
  <c r="M11" i="39" s="1"/>
  <c r="M12" i="39" s="1"/>
  <c r="M13" i="39" s="1"/>
  <c r="M14" i="39" s="1"/>
  <c r="J14" i="39"/>
  <c r="J12" i="39"/>
  <c r="J5" i="39"/>
  <c r="J3" i="39"/>
  <c r="L3" i="39" s="1"/>
  <c r="J6" i="39"/>
  <c r="J7" i="39"/>
  <c r="J8" i="39"/>
  <c r="J13" i="39"/>
  <c r="J9" i="39"/>
  <c r="J10" i="39"/>
  <c r="J11" i="39"/>
  <c r="D193" i="39"/>
  <c r="D192" i="39"/>
  <c r="D191" i="39"/>
  <c r="D190" i="39"/>
  <c r="D189" i="39"/>
  <c r="D188" i="39"/>
  <c r="D187" i="39"/>
  <c r="D186" i="39"/>
  <c r="D185" i="39"/>
  <c r="D184" i="39"/>
  <c r="D183" i="39"/>
  <c r="D182" i="39"/>
  <c r="D181" i="39"/>
  <c r="D180" i="39"/>
  <c r="D179" i="39"/>
  <c r="D178" i="39"/>
  <c r="D177" i="39"/>
  <c r="D176" i="39"/>
  <c r="D175" i="39"/>
  <c r="D174" i="39"/>
  <c r="D173" i="39"/>
  <c r="D172" i="39"/>
  <c r="D171" i="39"/>
  <c r="D170" i="39"/>
  <c r="D169" i="39"/>
  <c r="D168" i="39"/>
  <c r="D167" i="39"/>
  <c r="D166" i="39"/>
  <c r="D165" i="39"/>
  <c r="D164" i="39"/>
  <c r="D163" i="39"/>
  <c r="D162" i="39"/>
  <c r="D161" i="39"/>
  <c r="D160" i="39"/>
  <c r="D159" i="39"/>
  <c r="D158" i="39"/>
  <c r="D157" i="39"/>
  <c r="D156" i="39"/>
  <c r="D155" i="39"/>
  <c r="D154" i="39"/>
  <c r="D153" i="39"/>
  <c r="D152" i="39"/>
  <c r="D151" i="39"/>
  <c r="D150" i="39"/>
  <c r="D149" i="39"/>
  <c r="D148" i="39"/>
  <c r="D147" i="39"/>
  <c r="D146" i="39"/>
  <c r="D145" i="39"/>
  <c r="D144" i="39"/>
  <c r="D143" i="39"/>
  <c r="D142" i="39"/>
  <c r="D141" i="39"/>
  <c r="D140" i="39"/>
  <c r="D139" i="39"/>
  <c r="D138" i="39"/>
  <c r="D137" i="39"/>
  <c r="D136" i="39"/>
  <c r="D135" i="39"/>
  <c r="D134" i="39"/>
  <c r="D133" i="39"/>
  <c r="D132" i="39"/>
  <c r="D131" i="39"/>
  <c r="D130" i="39"/>
  <c r="D129" i="39"/>
  <c r="D128" i="39"/>
  <c r="D127" i="39"/>
  <c r="D126" i="39"/>
  <c r="D125" i="39"/>
  <c r="D124" i="39"/>
  <c r="D123" i="39"/>
  <c r="D122" i="39"/>
  <c r="D121" i="39"/>
  <c r="D120" i="39"/>
  <c r="D119" i="39"/>
  <c r="D118" i="39"/>
  <c r="D117" i="39"/>
  <c r="D116" i="39"/>
  <c r="D115" i="39"/>
  <c r="D114" i="39"/>
  <c r="D113" i="39"/>
  <c r="D112" i="39"/>
  <c r="D111" i="39"/>
  <c r="D110" i="39"/>
  <c r="D109" i="39"/>
  <c r="D108" i="39"/>
  <c r="D107" i="39"/>
  <c r="D106" i="39"/>
  <c r="D105" i="39"/>
  <c r="D104" i="39"/>
  <c r="D103" i="39"/>
  <c r="D102" i="39"/>
  <c r="D101" i="39"/>
  <c r="D100" i="39"/>
  <c r="D99" i="39"/>
  <c r="D98" i="39"/>
  <c r="D97" i="39"/>
  <c r="D96" i="39"/>
  <c r="D95" i="39"/>
  <c r="D94" i="39"/>
  <c r="D93" i="39"/>
  <c r="D92" i="39"/>
  <c r="D91" i="39"/>
  <c r="D90" i="39"/>
  <c r="D89" i="39"/>
  <c r="D88" i="39"/>
  <c r="D87" i="39"/>
  <c r="D86" i="39"/>
  <c r="D85" i="39"/>
  <c r="D84" i="39"/>
  <c r="D83" i="39"/>
  <c r="D82" i="39"/>
  <c r="D81" i="39"/>
  <c r="D80" i="39"/>
  <c r="D79" i="39"/>
  <c r="D78" i="39"/>
  <c r="D77" i="39"/>
  <c r="D76" i="39"/>
  <c r="D75" i="39"/>
  <c r="D74" i="39"/>
  <c r="D73" i="39"/>
  <c r="D72" i="39"/>
  <c r="D71" i="39"/>
  <c r="D70" i="39"/>
  <c r="D69" i="39"/>
  <c r="D68" i="39"/>
  <c r="D67" i="39"/>
  <c r="D66" i="39"/>
  <c r="D65" i="39"/>
  <c r="D64" i="39"/>
  <c r="D63" i="39"/>
  <c r="D62" i="39"/>
  <c r="D61" i="39"/>
  <c r="D60" i="39"/>
  <c r="D59" i="39"/>
  <c r="D58" i="39"/>
  <c r="D57" i="39"/>
  <c r="D56" i="39"/>
  <c r="D55" i="39"/>
  <c r="D54" i="39"/>
  <c r="D53" i="39"/>
  <c r="D52" i="39"/>
  <c r="D51" i="39"/>
  <c r="D50" i="39"/>
  <c r="D49" i="39"/>
  <c r="D48" i="39"/>
  <c r="D47" i="39"/>
  <c r="D46" i="39"/>
  <c r="D45" i="39"/>
  <c r="D44" i="39"/>
  <c r="D43" i="39"/>
  <c r="D42" i="39"/>
  <c r="D41" i="39"/>
  <c r="D40" i="39"/>
  <c r="D39" i="39"/>
  <c r="D38" i="39"/>
  <c r="D37" i="39"/>
  <c r="D36" i="39"/>
  <c r="D35" i="39"/>
  <c r="D34" i="39"/>
  <c r="D33" i="39"/>
  <c r="D32" i="39"/>
  <c r="D31" i="39"/>
  <c r="D30" i="39"/>
  <c r="D29" i="39"/>
  <c r="D28" i="39"/>
  <c r="D27" i="39"/>
  <c r="D26" i="39"/>
  <c r="D25" i="39"/>
  <c r="D24" i="39"/>
  <c r="D23" i="39"/>
  <c r="D22" i="39"/>
  <c r="D21" i="39"/>
  <c r="D20" i="39"/>
  <c r="D19" i="39"/>
  <c r="D18" i="39"/>
  <c r="D17" i="39"/>
  <c r="D16" i="39"/>
  <c r="D15" i="39"/>
  <c r="D14" i="39"/>
  <c r="D13" i="39"/>
  <c r="D12" i="39"/>
  <c r="D11" i="39"/>
  <c r="D10" i="39"/>
  <c r="D9" i="39"/>
  <c r="D8" i="39"/>
  <c r="D7" i="39"/>
  <c r="D6" i="39"/>
  <c r="D5" i="39"/>
  <c r="D4" i="39"/>
  <c r="D3" i="39"/>
  <c r="D2" i="39"/>
  <c r="L4" i="39" l="1"/>
  <c r="L5" i="39" s="1"/>
  <c r="L6" i="39" s="1"/>
  <c r="L7" i="39" s="1"/>
  <c r="L8" i="39" s="1"/>
  <c r="L9" i="39" s="1"/>
  <c r="L10" i="39" s="1"/>
  <c r="L11" i="39" s="1"/>
  <c r="L12" i="39" s="1"/>
  <c r="L13" i="39" s="1"/>
  <c r="L14" i="39" s="1"/>
</calcChain>
</file>

<file path=xl/sharedStrings.xml><?xml version="1.0" encoding="utf-8"?>
<sst xmlns="http://schemas.openxmlformats.org/spreadsheetml/2006/main" count="45" uniqueCount="45">
  <si>
    <t>Kit</t>
  </si>
  <si>
    <t>n° RI</t>
  </si>
  <si>
    <t>Tech</t>
  </si>
  <si>
    <t>Nbre d'heures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</si>
  <si>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</si>
  <si>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</si>
  <si>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</si>
  <si>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</si>
  <si>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</si>
  <si>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</si>
  <si>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</si>
  <si>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</si>
  <si>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</si>
  <si>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</si>
  <si>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</si>
  <si>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Réalisé    1er rev  2015</t>
  </si>
  <si>
    <t>Date rev M-1</t>
  </si>
  <si>
    <t>Date Rev M+1</t>
  </si>
  <si>
    <t>1er jour de l'année</t>
  </si>
  <si>
    <t>Date du jour</t>
  </si>
  <si>
    <t>Révision 2015</t>
  </si>
  <si>
    <t>Date Prévision 1ère Révision 2016</t>
  </si>
  <si>
    <t>Prévision 2me sem 2016</t>
  </si>
  <si>
    <t xml:space="preserve">Kit </t>
  </si>
  <si>
    <t>n° RI2</t>
  </si>
  <si>
    <t>Tech2</t>
  </si>
  <si>
    <t xml:space="preserve">Nbre d'heures </t>
  </si>
  <si>
    <t>Révision 1er semestre 2016</t>
  </si>
  <si>
    <t>Révision 2ème semestre 2016</t>
  </si>
  <si>
    <t>Mois date REV A-1</t>
  </si>
  <si>
    <t>MOIS date Rev Réalisée</t>
  </si>
  <si>
    <t>FÉVRIER</t>
  </si>
  <si>
    <t xml:space="preserve">A faire </t>
  </si>
  <si>
    <t>Fait</t>
  </si>
  <si>
    <t>Cumul à faire</t>
  </si>
  <si>
    <t>Cumul fait</t>
  </si>
  <si>
    <t>Révision 2016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</si>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</sst>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[$-40C]d\-mmm\-yy;@"/>
    <numFmt numFmtId="166" formatCode="[$-40C]mmmm\-yy;@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MS Sans Serif"/>
      <family val="2"/>
    </font>
    <font>
      <b/>
      <sz val="8"/>
      <color indexed="60"/>
      <name val="Arial"/>
      <family val="2"/>
    </font>
    <font>
      <i/>
      <sz val="8"/>
      <color indexed="55"/>
      <name val="Arial"/>
      <family val="2"/>
    </font>
    <font>
      <b/>
      <sz val="8"/>
      <color indexed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i/>
      <sz val="10"/>
      <color indexed="55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color theme="0"/>
      <name val="Arial"/>
      <family val="2"/>
    </font>
    <font>
      <b/>
      <sz val="6"/>
      <name val="Arial"/>
      <family val="2"/>
    </font>
    <font>
      <sz val="8"/>
      <name val="Arial"/>
      <family val="2"/>
    </font>
    <font>
      <b/>
      <sz val="8"/>
      <color indexed="60"/>
      <name val="Arial"/>
      <family val="2"/>
    </font>
    <font>
      <b/>
      <sz val="8"/>
      <color indexed="10"/>
      <name val="Arial"/>
      <family val="2"/>
    </font>
    <font>
      <i/>
      <sz val="8"/>
      <color indexed="55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44"/>
        <bgColor indexed="64"/>
      </patternFill>
    </fill>
    <fill>
      <patternFill patternType="solid">
        <fgColor rgb="FFDCF0FF"/>
        <bgColor indexed="64"/>
      </patternFill>
    </fill>
    <fill>
      <patternFill patternType="solid">
        <fgColor indexed="1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5" fillId="0" borderId="0"/>
    <xf numFmtId="0" fontId="1" fillId="3" borderId="0" applyNumberFormat="0" applyBorder="0" applyAlignment="0" applyProtection="0"/>
  </cellStyleXfs>
  <cellXfs count="161">
    <xf numFmtId="0" fontId="0" fillId="0" borderId="0" xfId="0"/>
    <xf numFmtId="49" fontId="6" fillId="0" borderId="2" xfId="1" applyNumberFormat="1" applyFont="1" applyFill="1" applyBorder="1" applyAlignment="1">
      <alignment horizontal="center"/>
    </xf>
    <xf numFmtId="1" fontId="0" fillId="0" borderId="0" xfId="0" applyNumberFormat="1"/>
    <xf numFmtId="0" fontId="4" fillId="0" borderId="2" xfId="1" applyFont="1" applyFill="1" applyBorder="1"/>
    <xf numFmtId="0" fontId="4" fillId="0" borderId="2" xfId="1" applyFont="1" applyFill="1" applyBorder="1" applyAlignment="1">
      <alignment horizontal="center"/>
    </xf>
    <xf numFmtId="0" fontId="4" fillId="0" borderId="2" xfId="1" applyFont="1" applyFill="1" applyBorder="1" applyAlignment="1">
      <alignment horizontal="left"/>
    </xf>
    <xf numFmtId="165" fontId="4" fillId="0" borderId="2" xfId="1" applyNumberFormat="1" applyFont="1" applyFill="1" applyBorder="1" applyAlignment="1">
      <alignment horizontal="center"/>
    </xf>
    <xf numFmtId="2" fontId="8" fillId="0" borderId="2" xfId="1" applyNumberFormat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0" fontId="3" fillId="2" borderId="10" xfId="1" applyFont="1" applyFill="1" applyBorder="1" applyAlignment="1">
      <alignment horizontal="center" vertical="center" wrapText="1"/>
    </xf>
    <xf numFmtId="14" fontId="4" fillId="0" borderId="8" xfId="1" applyNumberFormat="1" applyFont="1" applyFill="1" applyBorder="1" applyAlignment="1">
      <alignment horizontal="center"/>
    </xf>
    <xf numFmtId="0" fontId="4" fillId="0" borderId="0" xfId="1" applyFont="1" applyFill="1" applyAlignment="1">
      <alignment horizontal="center"/>
    </xf>
    <xf numFmtId="14" fontId="4" fillId="0" borderId="0" xfId="1" applyNumberFormat="1" applyFont="1" applyFill="1" applyAlignment="1">
      <alignment horizontal="center"/>
    </xf>
    <xf numFmtId="166" fontId="8" fillId="0" borderId="4" xfId="1" applyNumberFormat="1" applyFont="1" applyFill="1" applyBorder="1" applyAlignment="1">
      <alignment horizontal="center"/>
    </xf>
    <xf numFmtId="0" fontId="4" fillId="0" borderId="7" xfId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center" wrapText="1"/>
    </xf>
    <xf numFmtId="0" fontId="2" fillId="0" borderId="0" xfId="0" applyFont="1"/>
    <xf numFmtId="165" fontId="4" fillId="0" borderId="5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4" xfId="1" applyNumberFormat="1" applyFont="1" applyFill="1" applyBorder="1" applyAlignment="1">
      <alignment horizontal="center"/>
    </xf>
    <xf numFmtId="0" fontId="8" fillId="0" borderId="7" xfId="1" applyNumberFormat="1" applyFont="1" applyFill="1" applyBorder="1" applyAlignment="1">
      <alignment horizontal="center"/>
    </xf>
    <xf numFmtId="0" fontId="8" fillId="0" borderId="2" xfId="1" applyNumberFormat="1" applyFont="1" applyFill="1" applyBorder="1" applyAlignment="1">
      <alignment horizontal="center"/>
    </xf>
    <xf numFmtId="0" fontId="3" fillId="4" borderId="2" xfId="1" applyFont="1" applyFill="1" applyBorder="1" applyAlignment="1">
      <alignment vertical="center" wrapText="1"/>
    </xf>
    <xf numFmtId="0" fontId="6" fillId="4" borderId="2" xfId="1" applyFont="1" applyFill="1" applyBorder="1" applyAlignment="1">
      <alignment horizontal="center" vertical="center" wrapText="1"/>
    </xf>
    <xf numFmtId="0" fontId="6" fillId="4" borderId="4" xfId="1" applyFont="1" applyFill="1" applyBorder="1" applyAlignment="1">
      <alignment horizontal="center" vertical="center" wrapText="1"/>
    </xf>
    <xf numFmtId="0" fontId="6" fillId="4" borderId="7" xfId="1" applyFont="1" applyFill="1" applyBorder="1" applyAlignment="1">
      <alignment horizontal="center" vertical="center" wrapText="1"/>
    </xf>
    <xf numFmtId="0" fontId="3" fillId="4" borderId="2" xfId="1" applyFont="1" applyFill="1" applyBorder="1" applyAlignment="1">
      <alignment horizontal="center" vertical="center" wrapText="1"/>
    </xf>
    <xf numFmtId="165" fontId="12" fillId="4" borderId="2" xfId="1" applyNumberFormat="1" applyFont="1" applyFill="1" applyBorder="1" applyAlignment="1">
      <alignment horizontal="center"/>
    </xf>
    <xf numFmtId="14" fontId="4" fillId="4" borderId="3" xfId="1" applyNumberFormat="1" applyFont="1" applyFill="1" applyBorder="1" applyAlignment="1">
      <alignment horizontal="center"/>
    </xf>
    <xf numFmtId="14" fontId="4" fillId="4" borderId="6" xfId="1" applyNumberFormat="1" applyFont="1" applyFill="1" applyBorder="1" applyAlignment="1">
      <alignment horizontal="center"/>
    </xf>
    <xf numFmtId="166" fontId="13" fillId="4" borderId="4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7" xfId="1" applyNumberFormat="1" applyFont="1" applyFill="1" applyBorder="1" applyAlignment="1" applyProtection="1">
      <alignment horizontal="center" vertical="center" wrapText="1"/>
      <protection hidden="1"/>
    </xf>
    <xf numFmtId="0" fontId="3" fillId="4" borderId="7" xfId="1" applyFont="1" applyFill="1" applyBorder="1" applyAlignment="1">
      <alignment horizontal="center" vertical="center" wrapText="1"/>
    </xf>
    <xf numFmtId="0" fontId="7" fillId="4" borderId="2" xfId="1" applyNumberFormat="1" applyFont="1" applyFill="1" applyBorder="1" applyAlignment="1" applyProtection="1">
      <alignment horizontal="center" vertical="center" wrapText="1"/>
      <protection hidden="1"/>
    </xf>
    <xf numFmtId="164" fontId="4" fillId="4" borderId="2" xfId="1" quotePrefix="1" applyNumberFormat="1" applyFont="1" applyFill="1" applyBorder="1" applyAlignment="1">
      <alignment horizontal="center"/>
    </xf>
    <xf numFmtId="0" fontId="3" fillId="4" borderId="2" xfId="1" quotePrefix="1" applyFont="1" applyFill="1" applyBorder="1" applyAlignment="1">
      <alignment horizontal="center" vertical="center" wrapText="1"/>
    </xf>
    <xf numFmtId="0" fontId="6" fillId="4" borderId="4" xfId="1" applyNumberFormat="1" applyFont="1" applyFill="1" applyBorder="1" applyAlignment="1">
      <alignment horizontal="center" vertical="center" wrapText="1"/>
    </xf>
    <xf numFmtId="164" fontId="4" fillId="4" borderId="2" xfId="1" applyNumberFormat="1" applyFont="1" applyFill="1" applyBorder="1" applyAlignment="1">
      <alignment horizontal="center"/>
    </xf>
    <xf numFmtId="49" fontId="6" fillId="4" borderId="2" xfId="1" applyNumberFormat="1" applyFont="1" applyFill="1" applyBorder="1" applyAlignment="1">
      <alignment horizontal="center" vertical="center" wrapText="1"/>
    </xf>
    <xf numFmtId="165" fontId="3" fillId="4" borderId="2" xfId="1" applyNumberFormat="1" applyFont="1" applyFill="1" applyBorder="1" applyAlignment="1">
      <alignment horizontal="center" vertical="center" wrapText="1"/>
    </xf>
    <xf numFmtId="165" fontId="3" fillId="4" borderId="3" xfId="1" applyNumberFormat="1" applyFont="1" applyFill="1" applyBorder="1" applyAlignment="1">
      <alignment horizontal="center" vertical="center" wrapText="1"/>
    </xf>
    <xf numFmtId="165" fontId="3" fillId="4" borderId="6" xfId="1" applyNumberFormat="1" applyFont="1" applyFill="1" applyBorder="1" applyAlignment="1">
      <alignment horizontal="center" vertical="center" wrapText="1"/>
    </xf>
    <xf numFmtId="14" fontId="4" fillId="4" borderId="2" xfId="1" applyNumberFormat="1" applyFont="1" applyFill="1" applyBorder="1" applyAlignment="1">
      <alignment horizontal="center"/>
    </xf>
    <xf numFmtId="14" fontId="3" fillId="4" borderId="2" xfId="1" applyNumberFormat="1" applyFont="1" applyFill="1" applyBorder="1" applyAlignment="1">
      <alignment horizontal="center"/>
    </xf>
    <xf numFmtId="0" fontId="7" fillId="4" borderId="5" xfId="1" applyNumberFormat="1" applyFont="1" applyFill="1" applyBorder="1" applyAlignment="1" applyProtection="1">
      <alignment horizontal="center" vertical="center" wrapText="1"/>
      <protection hidden="1"/>
    </xf>
    <xf numFmtId="0" fontId="4" fillId="4" borderId="3" xfId="1" applyFont="1" applyFill="1" applyBorder="1" applyAlignment="1">
      <alignment horizontal="center"/>
    </xf>
    <xf numFmtId="0" fontId="12" fillId="4" borderId="3" xfId="1" applyFont="1" applyFill="1" applyBorder="1" applyAlignment="1">
      <alignment horizontal="center"/>
    </xf>
    <xf numFmtId="0" fontId="12" fillId="4" borderId="2" xfId="1" applyFont="1" applyFill="1" applyBorder="1" applyAlignment="1">
      <alignment horizontal="center"/>
    </xf>
    <xf numFmtId="164" fontId="4" fillId="4" borderId="3" xfId="1" applyNumberFormat="1" applyFont="1" applyFill="1" applyBorder="1" applyAlignment="1">
      <alignment horizontal="center"/>
    </xf>
    <xf numFmtId="17" fontId="7" fillId="4" borderId="2" xfId="1" applyNumberFormat="1" applyFont="1" applyFill="1" applyBorder="1" applyAlignment="1">
      <alignment horizontal="center" vertical="center" wrapText="1"/>
    </xf>
    <xf numFmtId="164" fontId="8" fillId="4" borderId="2" xfId="1" applyNumberFormat="1" applyFont="1" applyFill="1" applyBorder="1" applyAlignment="1">
      <alignment horizontal="center"/>
    </xf>
    <xf numFmtId="14" fontId="12" fillId="4" borderId="3" xfId="1" applyNumberFormat="1" applyFont="1" applyFill="1" applyBorder="1" applyAlignment="1">
      <alignment horizontal="center"/>
    </xf>
    <xf numFmtId="0" fontId="8" fillId="4" borderId="6" xfId="1" applyNumberFormat="1" applyFont="1" applyFill="1" applyBorder="1" applyAlignment="1" applyProtection="1">
      <alignment horizontal="center" vertical="center" wrapText="1"/>
      <protection hidden="1"/>
    </xf>
    <xf numFmtId="14" fontId="4" fillId="4" borderId="7" xfId="1" applyNumberFormat="1" applyFont="1" applyFill="1" applyBorder="1" applyAlignment="1">
      <alignment horizontal="center"/>
    </xf>
    <xf numFmtId="165" fontId="4" fillId="4" borderId="2" xfId="1" applyNumberFormat="1" applyFont="1" applyFill="1" applyBorder="1" applyAlignment="1">
      <alignment horizontal="center"/>
    </xf>
    <xf numFmtId="14" fontId="3" fillId="4" borderId="7" xfId="1" applyNumberFormat="1" applyFont="1" applyFill="1" applyBorder="1" applyAlignment="1">
      <alignment horizontal="center"/>
    </xf>
    <xf numFmtId="164" fontId="4" fillId="4" borderId="7" xfId="1" applyNumberFormat="1" applyFont="1" applyFill="1" applyBorder="1" applyAlignment="1">
      <alignment horizontal="center"/>
    </xf>
    <xf numFmtId="16" fontId="3" fillId="4" borderId="2" xfId="1" applyNumberFormat="1" applyFont="1" applyFill="1" applyBorder="1" applyAlignment="1">
      <alignment horizontal="center" vertical="center" wrapText="1"/>
    </xf>
    <xf numFmtId="14" fontId="4" fillId="4" borderId="2" xfId="1" quotePrefix="1" applyNumberFormat="1" applyFont="1" applyFill="1" applyBorder="1" applyAlignment="1">
      <alignment horizontal="center"/>
    </xf>
    <xf numFmtId="14" fontId="4" fillId="4" borderId="5" xfId="1" applyNumberFormat="1" applyFont="1" applyFill="1" applyBorder="1" applyAlignment="1">
      <alignment horizontal="center"/>
    </xf>
    <xf numFmtId="0" fontId="3" fillId="5" borderId="2" xfId="1" applyFont="1" applyFill="1" applyBorder="1" applyAlignment="1">
      <alignment vertical="center" wrapText="1"/>
    </xf>
    <xf numFmtId="0" fontId="6" fillId="5" borderId="2" xfId="1" applyFont="1" applyFill="1" applyBorder="1" applyAlignment="1">
      <alignment horizontal="center" vertical="center" wrapText="1"/>
    </xf>
    <xf numFmtId="0" fontId="6" fillId="5" borderId="4" xfId="1" applyFont="1" applyFill="1" applyBorder="1" applyAlignment="1">
      <alignment horizontal="center" vertical="center" wrapText="1"/>
    </xf>
    <xf numFmtId="0" fontId="6" fillId="5" borderId="7" xfId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165" fontId="12" fillId="5" borderId="2" xfId="1" applyNumberFormat="1" applyFont="1" applyFill="1" applyBorder="1" applyAlignment="1">
      <alignment horizontal="center"/>
    </xf>
    <xf numFmtId="14" fontId="4" fillId="5" borderId="3" xfId="1" applyNumberFormat="1" applyFont="1" applyFill="1" applyBorder="1" applyAlignment="1">
      <alignment horizontal="center"/>
    </xf>
    <xf numFmtId="14" fontId="4" fillId="5" borderId="6" xfId="1" applyNumberFormat="1" applyFont="1" applyFill="1" applyBorder="1" applyAlignment="1">
      <alignment horizontal="center"/>
    </xf>
    <xf numFmtId="166" fontId="13" fillId="5" borderId="4" xfId="1" applyNumberFormat="1" applyFont="1" applyFill="1" applyBorder="1" applyAlignment="1" applyProtection="1">
      <alignment horizontal="center" vertical="center" wrapText="1"/>
      <protection hidden="1"/>
    </xf>
    <xf numFmtId="0" fontId="8" fillId="5" borderId="7" xfId="1" applyNumberFormat="1" applyFont="1" applyFill="1" applyBorder="1" applyAlignment="1" applyProtection="1">
      <alignment horizontal="center" vertical="center" wrapText="1"/>
      <protection hidden="1"/>
    </xf>
    <xf numFmtId="0" fontId="3" fillId="5" borderId="7" xfId="1" applyFont="1" applyFill="1" applyBorder="1" applyAlignment="1">
      <alignment horizontal="center" vertical="center" wrapText="1"/>
    </xf>
    <xf numFmtId="0" fontId="7" fillId="5" borderId="2" xfId="1" applyNumberFormat="1" applyFont="1" applyFill="1" applyBorder="1" applyAlignment="1" applyProtection="1">
      <alignment horizontal="center" vertical="center" wrapText="1"/>
      <protection hidden="1"/>
    </xf>
    <xf numFmtId="164" fontId="4" fillId="5" borderId="2" xfId="1" applyNumberFormat="1" applyFont="1" applyFill="1" applyBorder="1" applyAlignment="1">
      <alignment horizontal="center"/>
    </xf>
    <xf numFmtId="0" fontId="6" fillId="5" borderId="4" xfId="1" applyNumberFormat="1" applyFont="1" applyFill="1" applyBorder="1" applyAlignment="1">
      <alignment horizontal="center" vertical="center" wrapText="1"/>
    </xf>
    <xf numFmtId="164" fontId="4" fillId="5" borderId="2" xfId="1" quotePrefix="1" applyNumberFormat="1" applyFont="1" applyFill="1" applyBorder="1" applyAlignment="1">
      <alignment horizontal="center"/>
    </xf>
    <xf numFmtId="0" fontId="3" fillId="5" borderId="2" xfId="1" quotePrefix="1" applyFont="1" applyFill="1" applyBorder="1" applyAlignment="1">
      <alignment horizontal="center" vertical="center" wrapText="1"/>
    </xf>
    <xf numFmtId="17" fontId="7" fillId="5" borderId="2" xfId="1" applyNumberFormat="1" applyFont="1" applyFill="1" applyBorder="1" applyAlignment="1">
      <alignment horizontal="center" vertical="center" wrapText="1"/>
    </xf>
    <xf numFmtId="164" fontId="8" fillId="5" borderId="2" xfId="1" applyNumberFormat="1" applyFont="1" applyFill="1" applyBorder="1" applyAlignment="1">
      <alignment horizontal="center"/>
    </xf>
    <xf numFmtId="14" fontId="4" fillId="5" borderId="2" xfId="1" applyNumberFormat="1" applyFont="1" applyFill="1" applyBorder="1" applyAlignment="1">
      <alignment horizontal="center"/>
    </xf>
    <xf numFmtId="14" fontId="3" fillId="5" borderId="2" xfId="1" applyNumberFormat="1" applyFont="1" applyFill="1" applyBorder="1" applyAlignment="1">
      <alignment horizontal="center"/>
    </xf>
    <xf numFmtId="14" fontId="3" fillId="5" borderId="2" xfId="1" applyNumberFormat="1" applyFont="1" applyFill="1" applyBorder="1" applyAlignment="1">
      <alignment horizontal="center" vertical="center" wrapText="1"/>
    </xf>
    <xf numFmtId="0" fontId="7" fillId="5" borderId="5" xfId="1" applyNumberFormat="1" applyFont="1" applyFill="1" applyBorder="1" applyAlignment="1" applyProtection="1">
      <alignment horizontal="center" vertical="center" wrapText="1"/>
      <protection hidden="1"/>
    </xf>
    <xf numFmtId="0" fontId="12" fillId="5" borderId="3" xfId="1" applyFont="1" applyFill="1" applyBorder="1" applyAlignment="1">
      <alignment horizontal="center"/>
    </xf>
    <xf numFmtId="0" fontId="12" fillId="5" borderId="2" xfId="1" applyFont="1" applyFill="1" applyBorder="1" applyAlignment="1">
      <alignment horizontal="center"/>
    </xf>
    <xf numFmtId="14" fontId="12" fillId="5" borderId="2" xfId="1" applyNumberFormat="1" applyFont="1" applyFill="1" applyBorder="1" applyAlignment="1">
      <alignment horizontal="center"/>
    </xf>
    <xf numFmtId="164" fontId="4" fillId="5" borderId="3" xfId="1" applyNumberFormat="1" applyFont="1" applyFill="1" applyBorder="1" applyAlignment="1">
      <alignment horizontal="center"/>
    </xf>
    <xf numFmtId="14" fontId="12" fillId="5" borderId="3" xfId="1" applyNumberFormat="1" applyFont="1" applyFill="1" applyBorder="1" applyAlignment="1">
      <alignment horizontal="center"/>
    </xf>
    <xf numFmtId="49" fontId="6" fillId="5" borderId="2" xfId="1" applyNumberFormat="1" applyFont="1" applyFill="1" applyBorder="1" applyAlignment="1">
      <alignment horizontal="center" vertical="center" wrapText="1"/>
    </xf>
    <xf numFmtId="165" fontId="4" fillId="5" borderId="2" xfId="1" applyNumberFormat="1" applyFont="1" applyFill="1" applyBorder="1" applyAlignment="1">
      <alignment horizontal="center"/>
    </xf>
    <xf numFmtId="165" fontId="3" fillId="5" borderId="3" xfId="1" applyNumberFormat="1" applyFont="1" applyFill="1" applyBorder="1" applyAlignment="1">
      <alignment horizontal="center" vertical="center" wrapText="1"/>
    </xf>
    <xf numFmtId="165" fontId="3" fillId="5" borderId="6" xfId="1" applyNumberFormat="1" applyFont="1" applyFill="1" applyBorder="1" applyAlignment="1">
      <alignment horizontal="center" vertical="center" wrapText="1"/>
    </xf>
    <xf numFmtId="164" fontId="8" fillId="5" borderId="3" xfId="1" applyNumberFormat="1" applyFont="1" applyFill="1" applyBorder="1" applyAlignment="1">
      <alignment horizontal="center"/>
    </xf>
    <xf numFmtId="164" fontId="8" fillId="5" borderId="7" xfId="1" applyNumberFormat="1" applyFont="1" applyFill="1" applyBorder="1" applyAlignment="1">
      <alignment horizontal="center"/>
    </xf>
    <xf numFmtId="165" fontId="14" fillId="5" borderId="2" xfId="1" applyNumberFormat="1" applyFont="1" applyFill="1" applyBorder="1" applyAlignment="1">
      <alignment horizontal="center"/>
    </xf>
    <xf numFmtId="165" fontId="3" fillId="5" borderId="2" xfId="1" applyNumberFormat="1" applyFont="1" applyFill="1" applyBorder="1" applyAlignment="1">
      <alignment horizontal="center" vertical="center" wrapText="1"/>
    </xf>
    <xf numFmtId="164" fontId="4" fillId="5" borderId="7" xfId="1" applyNumberFormat="1" applyFont="1" applyFill="1" applyBorder="1" applyAlignment="1">
      <alignment horizontal="center"/>
    </xf>
    <xf numFmtId="16" fontId="3" fillId="5" borderId="2" xfId="1" applyNumberFormat="1" applyFont="1" applyFill="1" applyBorder="1" applyAlignment="1">
      <alignment horizontal="center" vertical="center" wrapText="1"/>
    </xf>
    <xf numFmtId="14" fontId="4" fillId="5" borderId="2" xfId="1" quotePrefix="1" applyNumberFormat="1" applyFont="1" applyFill="1" applyBorder="1" applyAlignment="1">
      <alignment horizontal="center"/>
    </xf>
    <xf numFmtId="14" fontId="4" fillId="5" borderId="5" xfId="1" applyNumberFormat="1" applyFont="1" applyFill="1" applyBorder="1" applyAlignment="1">
      <alignment horizontal="center"/>
    </xf>
    <xf numFmtId="0" fontId="4" fillId="5" borderId="2" xfId="1" applyFont="1" applyFill="1" applyBorder="1" applyAlignment="1">
      <alignment horizontal="left"/>
    </xf>
    <xf numFmtId="0" fontId="4" fillId="5" borderId="4" xfId="1" applyNumberFormat="1" applyFont="1" applyFill="1" applyBorder="1" applyAlignment="1">
      <alignment horizontal="center"/>
    </xf>
    <xf numFmtId="0" fontId="4" fillId="5" borderId="7" xfId="1" applyFont="1" applyFill="1" applyBorder="1" applyAlignment="1">
      <alignment horizontal="center"/>
    </xf>
    <xf numFmtId="49" fontId="6" fillId="5" borderId="2" xfId="1" applyNumberFormat="1" applyFont="1" applyFill="1" applyBorder="1" applyAlignment="1">
      <alignment horizontal="center"/>
    </xf>
    <xf numFmtId="0" fontId="4" fillId="5" borderId="2" xfId="1" applyFont="1" applyFill="1" applyBorder="1"/>
    <xf numFmtId="0" fontId="4" fillId="5" borderId="2" xfId="1" applyFont="1" applyFill="1" applyBorder="1" applyAlignment="1">
      <alignment horizontal="center"/>
    </xf>
    <xf numFmtId="165" fontId="4" fillId="5" borderId="5" xfId="1" applyNumberFormat="1" applyFont="1" applyFill="1" applyBorder="1" applyAlignment="1">
      <alignment horizontal="center"/>
    </xf>
    <xf numFmtId="166" fontId="8" fillId="5" borderId="4" xfId="1" applyNumberFormat="1" applyFont="1" applyFill="1" applyBorder="1" applyAlignment="1">
      <alignment horizontal="center"/>
    </xf>
    <xf numFmtId="0" fontId="8" fillId="5" borderId="7" xfId="1" applyNumberFormat="1" applyFont="1" applyFill="1" applyBorder="1" applyAlignment="1">
      <alignment horizontal="center"/>
    </xf>
    <xf numFmtId="0" fontId="8" fillId="5" borderId="2" xfId="1" applyNumberFormat="1" applyFont="1" applyFill="1" applyBorder="1" applyAlignment="1">
      <alignment horizontal="center"/>
    </xf>
    <xf numFmtId="2" fontId="8" fillId="5" borderId="2" xfId="1" applyNumberFormat="1" applyFont="1" applyFill="1" applyBorder="1" applyAlignment="1">
      <alignment horizontal="center"/>
    </xf>
    <xf numFmtId="0" fontId="4" fillId="6" borderId="2" xfId="1" applyFont="1" applyFill="1" applyBorder="1" applyAlignment="1">
      <alignment horizontal="left"/>
    </xf>
    <xf numFmtId="0" fontId="4" fillId="6" borderId="4" xfId="1" applyNumberFormat="1" applyFont="1" applyFill="1" applyBorder="1" applyAlignment="1">
      <alignment horizontal="center"/>
    </xf>
    <xf numFmtId="0" fontId="4" fillId="6" borderId="7" xfId="1" applyFont="1" applyFill="1" applyBorder="1" applyAlignment="1">
      <alignment horizontal="center"/>
    </xf>
    <xf numFmtId="49" fontId="6" fillId="6" borderId="2" xfId="1" applyNumberFormat="1" applyFont="1" applyFill="1" applyBorder="1" applyAlignment="1">
      <alignment horizontal="center"/>
    </xf>
    <xf numFmtId="0" fontId="4" fillId="6" borderId="2" xfId="1" applyFont="1" applyFill="1" applyBorder="1"/>
    <xf numFmtId="165" fontId="4" fillId="6" borderId="2" xfId="1" applyNumberFormat="1" applyFont="1" applyFill="1" applyBorder="1" applyAlignment="1">
      <alignment horizontal="center"/>
    </xf>
    <xf numFmtId="0" fontId="4" fillId="6" borderId="2" xfId="1" applyFont="1" applyFill="1" applyBorder="1" applyAlignment="1">
      <alignment horizontal="center"/>
    </xf>
    <xf numFmtId="165" fontId="4" fillId="6" borderId="5" xfId="1" applyNumberFormat="1" applyFont="1" applyFill="1" applyBorder="1" applyAlignment="1">
      <alignment horizontal="center"/>
    </xf>
    <xf numFmtId="166" fontId="8" fillId="6" borderId="4" xfId="1" applyNumberFormat="1" applyFont="1" applyFill="1" applyBorder="1" applyAlignment="1">
      <alignment horizontal="center"/>
    </xf>
    <xf numFmtId="0" fontId="8" fillId="6" borderId="7" xfId="1" applyNumberFormat="1" applyFont="1" applyFill="1" applyBorder="1" applyAlignment="1">
      <alignment horizontal="center"/>
    </xf>
    <xf numFmtId="0" fontId="8" fillId="6" borderId="2" xfId="1" applyNumberFormat="1" applyFont="1" applyFill="1" applyBorder="1" applyAlignment="1">
      <alignment horizontal="center"/>
    </xf>
    <xf numFmtId="2" fontId="8" fillId="6" borderId="2" xfId="1" applyNumberFormat="1" applyFont="1" applyFill="1" applyBorder="1" applyAlignment="1">
      <alignment horizontal="center"/>
    </xf>
    <xf numFmtId="1" fontId="6" fillId="5" borderId="4" xfId="1" applyNumberFormat="1" applyFont="1" applyFill="1" applyBorder="1" applyAlignment="1">
      <alignment horizontal="center" vertical="center" wrapText="1"/>
    </xf>
    <xf numFmtId="0" fontId="1" fillId="5" borderId="2" xfId="2" applyFill="1" applyBorder="1" applyAlignment="1">
      <alignment horizontal="center" vertical="center" wrapText="1"/>
    </xf>
    <xf numFmtId="0" fontId="4" fillId="4" borderId="2" xfId="1" applyFont="1" applyFill="1" applyBorder="1" applyAlignment="1">
      <alignment horizontal="left"/>
    </xf>
    <xf numFmtId="0" fontId="4" fillId="4" borderId="4" xfId="1" applyNumberFormat="1" applyFont="1" applyFill="1" applyBorder="1" applyAlignment="1">
      <alignment horizontal="center"/>
    </xf>
    <xf numFmtId="0" fontId="4" fillId="4" borderId="7" xfId="1" applyFont="1" applyFill="1" applyBorder="1" applyAlignment="1">
      <alignment horizontal="center"/>
    </xf>
    <xf numFmtId="49" fontId="6" fillId="4" borderId="2" xfId="1" applyNumberFormat="1" applyFont="1" applyFill="1" applyBorder="1" applyAlignment="1">
      <alignment horizontal="center"/>
    </xf>
    <xf numFmtId="0" fontId="4" fillId="4" borderId="2" xfId="1" applyFont="1" applyFill="1" applyBorder="1"/>
    <xf numFmtId="0" fontId="4" fillId="4" borderId="2" xfId="1" applyFont="1" applyFill="1" applyBorder="1" applyAlignment="1">
      <alignment horizontal="center"/>
    </xf>
    <xf numFmtId="165" fontId="4" fillId="4" borderId="5" xfId="1" applyNumberFormat="1" applyFont="1" applyFill="1" applyBorder="1" applyAlignment="1">
      <alignment horizontal="center"/>
    </xf>
    <xf numFmtId="166" fontId="8" fillId="4" borderId="4" xfId="1" applyNumberFormat="1" applyFont="1" applyFill="1" applyBorder="1" applyAlignment="1">
      <alignment horizontal="center"/>
    </xf>
    <xf numFmtId="0" fontId="8" fillId="4" borderId="7" xfId="1" applyNumberFormat="1" applyFont="1" applyFill="1" applyBorder="1" applyAlignment="1">
      <alignment horizontal="center"/>
    </xf>
    <xf numFmtId="0" fontId="8" fillId="4" borderId="2" xfId="1" applyNumberFormat="1" applyFont="1" applyFill="1" applyBorder="1" applyAlignment="1">
      <alignment horizontal="center"/>
    </xf>
    <xf numFmtId="2" fontId="8" fillId="4" borderId="2" xfId="1" applyNumberFormat="1" applyFont="1" applyFill="1" applyBorder="1" applyAlignment="1">
      <alignment horizontal="center"/>
    </xf>
    <xf numFmtId="49" fontId="17" fillId="4" borderId="2" xfId="1" applyNumberFormat="1" applyFont="1" applyFill="1" applyBorder="1" applyAlignment="1">
      <alignment horizontal="center"/>
    </xf>
    <xf numFmtId="0" fontId="16" fillId="4" borderId="2" xfId="1" applyFont="1" applyFill="1" applyBorder="1"/>
    <xf numFmtId="165" fontId="16" fillId="4" borderId="2" xfId="1" applyNumberFormat="1" applyFont="1" applyFill="1" applyBorder="1" applyAlignment="1">
      <alignment horizontal="center"/>
    </xf>
    <xf numFmtId="0" fontId="16" fillId="4" borderId="2" xfId="1" applyFont="1" applyFill="1" applyBorder="1" applyAlignment="1">
      <alignment horizontal="center"/>
    </xf>
    <xf numFmtId="165" fontId="16" fillId="4" borderId="3" xfId="1" applyNumberFormat="1" applyFont="1" applyFill="1" applyBorder="1" applyAlignment="1">
      <alignment horizontal="center"/>
    </xf>
    <xf numFmtId="165" fontId="16" fillId="4" borderId="6" xfId="1" applyNumberFormat="1" applyFont="1" applyFill="1" applyBorder="1" applyAlignment="1">
      <alignment horizontal="center"/>
    </xf>
    <xf numFmtId="0" fontId="18" fillId="4" borderId="7" xfId="1" applyNumberFormat="1" applyFont="1" applyFill="1" applyBorder="1" applyAlignment="1">
      <alignment horizontal="center"/>
    </xf>
    <xf numFmtId="0" fontId="16" fillId="4" borderId="3" xfId="1" quotePrefix="1" applyFont="1" applyFill="1" applyBorder="1" applyAlignment="1">
      <alignment horizontal="center"/>
    </xf>
    <xf numFmtId="0" fontId="16" fillId="4" borderId="2" xfId="1" quotePrefix="1" applyFont="1" applyFill="1" applyBorder="1" applyAlignment="1">
      <alignment horizontal="center"/>
    </xf>
    <xf numFmtId="0" fontId="19" fillId="4" borderId="2" xfId="1" applyNumberFormat="1" applyFont="1" applyFill="1" applyBorder="1" applyAlignment="1" applyProtection="1">
      <alignment horizontal="center" vertical="center" wrapText="1"/>
      <protection hidden="1"/>
    </xf>
    <xf numFmtId="0" fontId="6" fillId="5" borderId="2" xfId="1" applyFont="1" applyFill="1" applyBorder="1" applyAlignment="1" applyProtection="1">
      <alignment horizontal="center" vertical="center" wrapText="1"/>
      <protection locked="0"/>
    </xf>
    <xf numFmtId="165" fontId="14" fillId="4" borderId="2" xfId="1" applyNumberFormat="1" applyFont="1" applyFill="1" applyBorder="1" applyAlignment="1">
      <alignment horizontal="center"/>
    </xf>
    <xf numFmtId="0" fontId="15" fillId="0" borderId="10" xfId="1" applyFont="1" applyFill="1" applyBorder="1" applyAlignment="1" applyProtection="1">
      <alignment horizontal="center" vertical="center" wrapText="1"/>
      <protection locked="0"/>
    </xf>
    <xf numFmtId="0" fontId="3" fillId="6" borderId="2" xfId="1" applyFont="1" applyFill="1" applyBorder="1" applyAlignment="1" applyProtection="1">
      <alignment horizontal="center" vertical="center" wrapText="1"/>
      <protection locked="0"/>
    </xf>
    <xf numFmtId="165" fontId="3" fillId="6" borderId="2" xfId="1" applyNumberFormat="1" applyFont="1" applyFill="1" applyBorder="1" applyAlignment="1" applyProtection="1">
      <alignment horizontal="center" vertical="center" wrapText="1"/>
      <protection locked="0"/>
    </xf>
    <xf numFmtId="165" fontId="3" fillId="6" borderId="5" xfId="1" applyNumberFormat="1" applyFont="1" applyFill="1" applyBorder="1" applyAlignment="1" applyProtection="1">
      <alignment horizontal="center" vertical="center" wrapText="1"/>
      <protection locked="0"/>
    </xf>
    <xf numFmtId="166" fontId="9" fillId="6" borderId="4" xfId="1" applyNumberFormat="1" applyFont="1" applyFill="1" applyBorder="1" applyAlignment="1" applyProtection="1">
      <alignment horizontal="center" vertical="center" wrapText="1"/>
      <protection locked="0"/>
    </xf>
    <xf numFmtId="0" fontId="10" fillId="6" borderId="7" xfId="1" applyNumberFormat="1" applyFont="1" applyFill="1" applyBorder="1" applyAlignment="1" applyProtection="1">
      <alignment horizontal="center" vertical="center" wrapText="1"/>
      <protection locked="0"/>
    </xf>
    <xf numFmtId="0" fontId="9" fillId="6" borderId="2" xfId="1" applyFont="1" applyFill="1" applyBorder="1" applyAlignment="1" applyProtection="1">
      <alignment horizontal="center" vertical="center" wrapText="1"/>
      <protection locked="0"/>
    </xf>
    <xf numFmtId="0" fontId="11" fillId="6" borderId="2" xfId="1" applyNumberFormat="1" applyFont="1" applyFill="1" applyBorder="1" applyAlignment="1" applyProtection="1">
      <alignment horizontal="center" vertical="center" wrapText="1"/>
      <protection locked="0"/>
    </xf>
    <xf numFmtId="0" fontId="9" fillId="6" borderId="2" xfId="1" quotePrefix="1" applyFont="1" applyFill="1" applyBorder="1" applyAlignment="1" applyProtection="1">
      <alignment horizontal="center" vertical="center" wrapText="1"/>
      <protection locked="0"/>
    </xf>
    <xf numFmtId="0" fontId="4" fillId="0" borderId="2" xfId="1" applyFont="1" applyFill="1" applyBorder="1" applyProtection="1">
      <protection locked="0"/>
    </xf>
    <xf numFmtId="0" fontId="3" fillId="6" borderId="2" xfId="1" applyFont="1" applyFill="1" applyBorder="1" applyAlignment="1" applyProtection="1">
      <alignment horizontal="center" vertical="center"/>
      <protection locked="0"/>
    </xf>
    <xf numFmtId="0" fontId="3" fillId="6" borderId="4" xfId="1" applyNumberFormat="1" applyFont="1" applyFill="1" applyBorder="1" applyAlignment="1" applyProtection="1">
      <alignment horizontal="center" vertical="center"/>
      <protection locked="0"/>
    </xf>
    <xf numFmtId="0" fontId="3" fillId="6" borderId="7" xfId="1" applyFont="1" applyFill="1" applyBorder="1" applyAlignment="1" applyProtection="1">
      <alignment horizontal="center" vertical="center"/>
      <protection locked="0"/>
    </xf>
    <xf numFmtId="49" fontId="3" fillId="6" borderId="2" xfId="1" applyNumberFormat="1" applyFont="1" applyFill="1" applyBorder="1" applyAlignment="1" applyProtection="1">
      <alignment horizontal="center" vertical="center"/>
      <protection locked="0"/>
    </xf>
  </cellXfs>
  <cellStyles count="3">
    <cellStyle name="40 % - Accent1" xfId="2" builtinId="31"/>
    <cellStyle name="Normal" xfId="0" builtinId="0"/>
    <cellStyle name="Normal_PARC ZONE 2 REVISIONS 2009" xfId="1"/>
  </cellStyles>
  <dxfs count="28">
    <dxf>
      <fill>
        <patternFill>
          <bgColor theme="4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indexed="55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numFmt numFmtId="166" formatCode="[$-40C]m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60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1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attachedToolbars" Target="attachedToolbar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5373149111078097E-2"/>
          <c:y val="6.2777854522570647E-2"/>
          <c:w val="0.56169504283662652"/>
          <c:h val="0.7387030130005679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'donnée drapeau'!$K$2</c:f>
              <c:strCache>
                <c:ptCount val="1"/>
                <c:pt idx="0">
                  <c:v>Fait</c:v>
                </c:pt>
              </c:strCache>
            </c:strRef>
          </c:tx>
          <c:invertIfNegative val="0"/>
          <c:cat>
            <c:strRef>
              <c:f>'donnée drapeau'!$I$3:$I$14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'donnée drapeau'!$K$3:$K$14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'donnée drapeau'!$J$2</c:f>
              <c:strCache>
                <c:ptCount val="1"/>
                <c:pt idx="0">
                  <c:v>A faire </c:v>
                </c:pt>
              </c:strCache>
            </c:strRef>
          </c:tx>
          <c:invertIfNegative val="0"/>
          <c:cat>
            <c:strRef>
              <c:f>'donnée drapeau'!$I$3:$I$14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'donnée drapeau'!$K$3:$K$14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660224"/>
        <c:axId val="108661760"/>
      </c:barChart>
      <c:lineChart>
        <c:grouping val="standard"/>
        <c:varyColors val="0"/>
        <c:ser>
          <c:idx val="2"/>
          <c:order val="2"/>
          <c:tx>
            <c:strRef>
              <c:f>'donnée drapeau'!$L$2</c:f>
              <c:strCache>
                <c:ptCount val="1"/>
                <c:pt idx="0">
                  <c:v>Cumul à faire</c:v>
                </c:pt>
              </c:strCache>
            </c:strRef>
          </c:tx>
          <c:marker>
            <c:symbol val="square"/>
            <c:size val="4"/>
          </c:marker>
          <c:val>
            <c:numRef>
              <c:f>'donnée drapeau'!$L$3:$L$14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'donnée drapeau'!$M$2</c:f>
              <c:strCache>
                <c:ptCount val="1"/>
                <c:pt idx="0">
                  <c:v>Cumul fait</c:v>
                </c:pt>
              </c:strCache>
            </c:strRef>
          </c:tx>
          <c:marker>
            <c:symbol val="square"/>
            <c:size val="4"/>
          </c:marker>
          <c:val>
            <c:numRef>
              <c:f>'donnée drapeau'!$M$3:$M$14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8660224"/>
        <c:axId val="108661760"/>
      </c:lineChart>
      <c:catAx>
        <c:axId val="108660224"/>
        <c:scaling>
          <c:orientation val="minMax"/>
        </c:scaling>
        <c:delete val="0"/>
        <c:axPos val="b"/>
        <c:majorTickMark val="out"/>
        <c:minorTickMark val="none"/>
        <c:tickLblPos val="nextTo"/>
        <c:crossAx val="108661760"/>
        <c:crosses val="autoZero"/>
        <c:auto val="1"/>
        <c:lblAlgn val="ctr"/>
        <c:lblOffset val="100"/>
        <c:noMultiLvlLbl val="0"/>
      </c:catAx>
      <c:valAx>
        <c:axId val="10866176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086602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6480404100430834"/>
          <c:y val="0.18568464029715584"/>
          <c:w val="0.21139682068043381"/>
          <c:h val="0.2819947506561679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647700</xdr:colOff>
          <xdr:row>0</xdr:row>
          <xdr:rowOff>47625</xdr:rowOff>
        </xdr:from>
        <xdr:to>
          <xdr:col>0</xdr:col>
          <xdr:colOff>1295400</xdr:colOff>
          <xdr:row>0</xdr:row>
          <xdr:rowOff>476250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LIGNE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95250</xdr:colOff>
      <xdr:row>0</xdr:row>
      <xdr:rowOff>52916</xdr:rowOff>
    </xdr:from>
    <xdr:to>
      <xdr:col>0</xdr:col>
      <xdr:colOff>582084</xdr:colOff>
      <xdr:row>0</xdr:row>
      <xdr:rowOff>465667</xdr:rowOff>
    </xdr:to>
    <xdr:pic macro="[0]!actualisation_donnees_drapea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52916"/>
          <a:ext cx="486834" cy="41275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133350</xdr:colOff>
          <xdr:row>0</xdr:row>
          <xdr:rowOff>200025</xdr:rowOff>
        </xdr:from>
        <xdr:to>
          <xdr:col>23</xdr:col>
          <xdr:colOff>542925</xdr:colOff>
          <xdr:row>1</xdr:row>
          <xdr:rowOff>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1704975</xdr:colOff>
          <xdr:row>0</xdr:row>
          <xdr:rowOff>133350</xdr:rowOff>
        </xdr:from>
        <xdr:to>
          <xdr:col>0</xdr:col>
          <xdr:colOff>2352675</xdr:colOff>
          <xdr:row>0</xdr:row>
          <xdr:rowOff>419100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169333</xdr:colOff>
      <xdr:row>0</xdr:row>
      <xdr:rowOff>52917</xdr:rowOff>
    </xdr:from>
    <xdr:to>
      <xdr:col>3</xdr:col>
      <xdr:colOff>389466</xdr:colOff>
      <xdr:row>0</xdr:row>
      <xdr:rowOff>222250</xdr:rowOff>
    </xdr:to>
    <xdr:pic macro="[0]!ouvrir_recherch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3333" y="52917"/>
          <a:ext cx="220133" cy="16933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16</xdr:row>
      <xdr:rowOff>85725</xdr:rowOff>
    </xdr:from>
    <xdr:to>
      <xdr:col>14</xdr:col>
      <xdr:colOff>476250</xdr:colOff>
      <xdr:row>36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2</xdr:row>
          <xdr:rowOff>19050</xdr:rowOff>
        </xdr:from>
        <xdr:to>
          <xdr:col>3</xdr:col>
          <xdr:colOff>495300</xdr:colOff>
          <xdr:row>5</xdr:row>
          <xdr:rowOff>19050</xdr:rowOff>
        </xdr:to>
        <xdr:sp macro="" textlink="">
          <xdr:nvSpPr>
            <xdr:cNvPr id="18433" name="CommandButton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514350</xdr:colOff>
          <xdr:row>3</xdr:row>
          <xdr:rowOff>123825</xdr:rowOff>
        </xdr:from>
        <xdr:to>
          <xdr:col>6</xdr:col>
          <xdr:colOff>123825</xdr:colOff>
          <xdr:row>6</xdr:row>
          <xdr:rowOff>19050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15" displayName="Tableau15" ref="B1:X247" totalsRowShown="0" headerRowDxfId="25" dataDxfId="24" headerRowCellStyle="Normal_PARC ZONE 2 REVISIONS 2009" dataCellStyle="Normal_PARC ZONE 2 REVISIONS 2009">
  <sortState ref="B2:X251">
    <sortCondition ref="B1:B1297"/>
  </sortState>
  <tableColumns count="23">
    <tableColumn id="1" name="Colonne1" dataDxfId="23" dataCellStyle="Normal_PARC ZONE 2 REVISIONS 2009"/>
    <tableColumn id="2" name="Colonne2" dataDxfId="22" dataCellStyle="Normal_PARC ZONE 2 REVISIONS 2009"/>
    <tableColumn id="5" name="Colonne3" dataDxfId="21" dataCellStyle="Normal_PARC ZONE 2 REVISIONS 2009"/>
    <tableColumn id="6" name="Colonne4" dataDxfId="20" dataCellStyle="Normal_PARC ZONE 2 REVISIONS 2009"/>
    <tableColumn id="8" name="Colonne5" dataDxfId="19" dataCellStyle="Normal_PARC ZONE 2 REVISIONS 2009"/>
    <tableColumn id="9" name="Colonne6" dataDxfId="18" dataCellStyle="Normal_PARC ZONE 2 REVISIONS 2009"/>
    <tableColumn id="11" name="Colonne7" dataDxfId="17" dataCellStyle="Normal_PARC ZONE 2 REVISIONS 2009"/>
    <tableColumn id="12" name="Colonne8" dataDxfId="16" dataCellStyle="Normal_PARC ZONE 2 REVISIONS 2009"/>
    <tableColumn id="13" name="Révision 2015" dataDxfId="15" dataCellStyle="Normal_PARC ZONE 2 REVISIONS 2009"/>
    <tableColumn id="24" name="Révision 2016" dataDxfId="14" dataCellStyle="Normal_PARC ZONE 2 REVISIONS 2009"/>
    <tableColumn id="15" name="Date Prévision 1ère Révision 2016" dataDxfId="13" dataCellStyle="Normal_PARC ZONE 2 REVISIONS 2009"/>
    <tableColumn id="16" name="Réalisé    1er rev  2015" dataDxfId="12" dataCellStyle="Normal_PARC ZONE 2 REVISIONS 2009"/>
    <tableColumn id="17" name="Révision 1er semestre 2016" dataDxfId="11" dataCellStyle="Normal_PARC ZONE 2 REVISIONS 2009"/>
    <tableColumn id="18" name="Kit" dataDxfId="10" dataCellStyle="Normal_PARC ZONE 2 REVISIONS 2009"/>
    <tableColumn id="19" name="n° RI" dataDxfId="9" dataCellStyle="Normal_PARC ZONE 2 REVISIONS 2009"/>
    <tableColumn id="20" name="Tech" dataDxfId="8" dataCellStyle="Normal_PARC ZONE 2 REVISIONS 2009"/>
    <tableColumn id="21" name="Nbre d'heures" dataDxfId="7" dataCellStyle="Normal_PARC ZONE 2 REVISIONS 2009"/>
    <tableColumn id="22" name="Prévision 2me sem 2016" dataDxfId="6" dataCellStyle="Normal_PARC ZONE 2 REVISIONS 2009"/>
    <tableColumn id="23" name="Révision 2ème semestre 2016" dataDxfId="5" dataCellStyle="Normal_PARC ZONE 2 REVISIONS 2009"/>
    <tableColumn id="4" name="Kit " dataDxfId="4" dataCellStyle="Normal_PARC ZONE 2 REVISIONS 2009"/>
    <tableColumn id="7" name="n° RI2" dataDxfId="3" dataCellStyle="Normal_PARC ZONE 2 REVISIONS 2009"/>
    <tableColumn id="10" name="Tech2" dataDxfId="2" dataCellStyle="Normal_PARC ZONE 2 REVISIONS 2009"/>
    <tableColumn id="14" name="Nbre d'heures " dataDxfId="1" dataCellStyle="Normal_PARC ZONE 2 REVISIONS 2009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4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autoPageBreaks="0" fitToPage="1"/>
  </sheetPr>
  <dimension ref="A1:X259"/>
  <sheetViews>
    <sheetView tabSelected="1" topLeftCell="B1" zoomScale="90" zoomScaleNormal="90" workbookViewId="0">
      <pane ySplit="1" topLeftCell="A2" activePane="bottomLeft" state="frozen"/>
      <selection pane="bottomLeft" activeCell="B1" sqref="B1:I1"/>
    </sheetView>
  </sheetViews>
  <sheetFormatPr baseColWidth="10" defaultColWidth="11.42578125" defaultRowHeight="11.25" outlineLevelCol="2" x14ac:dyDescent="0.2"/>
  <cols>
    <col min="1" max="1" width="43" style="3" customWidth="1"/>
    <col min="2" max="2" width="16.85546875" style="5" bestFit="1" customWidth="1"/>
    <col min="3" max="3" width="20.140625" style="5" bestFit="1" customWidth="1"/>
    <col min="4" max="4" width="10.42578125" style="19" bestFit="1" customWidth="1"/>
    <col min="5" max="5" width="13" style="14" customWidth="1" outlineLevel="1"/>
    <col min="6" max="6" width="7.7109375" style="1" customWidth="1" outlineLevel="1"/>
    <col min="7" max="7" width="18" style="3" customWidth="1" outlineLevel="1"/>
    <col min="8" max="8" width="15" style="6" customWidth="1" outlineLevel="1"/>
    <col min="9" max="9" width="13.42578125" style="4" customWidth="1" outlineLevel="1"/>
    <col min="10" max="10" width="18.42578125" style="6" customWidth="1"/>
    <col min="11" max="11" width="18.42578125" style="17" customWidth="1"/>
    <col min="12" max="12" width="14.140625" style="13" hidden="1" customWidth="1" outlineLevel="2"/>
    <col min="13" max="13" width="12.85546875" style="20" hidden="1" customWidth="1" outlineLevel="2"/>
    <col min="14" max="14" width="11.85546875" style="4" customWidth="1" collapsed="1"/>
    <col min="15" max="15" width="14" style="4" customWidth="1"/>
    <col min="16" max="16" width="10.28515625" style="4" bestFit="1" customWidth="1"/>
    <col min="17" max="17" width="5.5703125" style="4" bestFit="1" customWidth="1"/>
    <col min="18" max="18" width="10.5703125" style="4" customWidth="1"/>
    <col min="19" max="19" width="10.28515625" style="21" hidden="1" customWidth="1"/>
    <col min="20" max="20" width="14.85546875" style="7" customWidth="1"/>
    <col min="21" max="23" width="6.5703125" style="7" customWidth="1"/>
    <col min="24" max="24" width="12" style="7" customWidth="1"/>
    <col min="25" max="16384" width="11.42578125" style="3"/>
  </cols>
  <sheetData>
    <row r="1" spans="1:24" s="156" customFormat="1" ht="42.75" customHeight="1" x14ac:dyDescent="0.2">
      <c r="A1" s="147"/>
      <c r="B1" s="157" t="s">
        <v>37</v>
      </c>
      <c r="C1" s="157" t="s">
        <v>38</v>
      </c>
      <c r="D1" s="158" t="s">
        <v>39</v>
      </c>
      <c r="E1" s="159" t="s">
        <v>40</v>
      </c>
      <c r="F1" s="160" t="s">
        <v>41</v>
      </c>
      <c r="G1" s="148" t="s">
        <v>42</v>
      </c>
      <c r="H1" s="149" t="s">
        <v>43</v>
      </c>
      <c r="I1" s="148" t="s">
        <v>44</v>
      </c>
      <c r="J1" s="149" t="s">
        <v>20</v>
      </c>
      <c r="K1" s="150" t="s">
        <v>36</v>
      </c>
      <c r="L1" s="151" t="s">
        <v>21</v>
      </c>
      <c r="M1" s="152" t="s">
        <v>15</v>
      </c>
      <c r="N1" s="153" t="s">
        <v>27</v>
      </c>
      <c r="O1" s="153" t="s">
        <v>0</v>
      </c>
      <c r="P1" s="153" t="s">
        <v>1</v>
      </c>
      <c r="Q1" s="153" t="s">
        <v>2</v>
      </c>
      <c r="R1" s="153" t="s">
        <v>3</v>
      </c>
      <c r="S1" s="154" t="s">
        <v>22</v>
      </c>
      <c r="T1" s="153" t="s">
        <v>28</v>
      </c>
      <c r="U1" s="153" t="s">
        <v>23</v>
      </c>
      <c r="V1" s="155" t="s">
        <v>24</v>
      </c>
      <c r="W1" s="153" t="s">
        <v>25</v>
      </c>
      <c r="X1" s="153" t="s">
        <v>26</v>
      </c>
    </row>
    <row r="2" spans="1:24" ht="11.25" customHeight="1" x14ac:dyDescent="0.2">
      <c r="A2" s="11"/>
      <c r="B2" s="60"/>
      <c r="C2" s="61"/>
      <c r="D2" s="62"/>
      <c r="E2" s="63"/>
      <c r="F2" s="61"/>
      <c r="G2" s="64"/>
      <c r="H2" s="65"/>
      <c r="I2" s="64"/>
      <c r="J2" s="66"/>
      <c r="K2" s="67"/>
      <c r="L2" s="68"/>
      <c r="M2" s="69"/>
      <c r="N2" s="66"/>
      <c r="O2" s="70"/>
      <c r="P2" s="64"/>
      <c r="Q2" s="64"/>
      <c r="R2" s="64"/>
      <c r="S2" s="71"/>
      <c r="T2" s="72"/>
      <c r="U2" s="72"/>
      <c r="V2" s="72"/>
      <c r="W2" s="72"/>
      <c r="X2" s="72"/>
    </row>
    <row r="3" spans="1:24" ht="11.25" customHeight="1" x14ac:dyDescent="0.2">
      <c r="A3" s="11"/>
      <c r="B3" s="22"/>
      <c r="C3" s="23"/>
      <c r="D3" s="36"/>
      <c r="E3" s="25"/>
      <c r="F3" s="23"/>
      <c r="G3" s="26"/>
      <c r="H3" s="27"/>
      <c r="I3" s="26"/>
      <c r="J3" s="28"/>
      <c r="K3" s="29"/>
      <c r="L3" s="30"/>
      <c r="M3" s="31"/>
      <c r="N3" s="28"/>
      <c r="O3" s="32"/>
      <c r="P3" s="26"/>
      <c r="Q3" s="26"/>
      <c r="R3" s="26"/>
      <c r="S3" s="33"/>
      <c r="T3" s="34"/>
      <c r="U3" s="34"/>
      <c r="V3" s="34"/>
      <c r="W3" s="35"/>
      <c r="X3" s="34"/>
    </row>
    <row r="4" spans="1:24" ht="11.25" customHeight="1" x14ac:dyDescent="0.2">
      <c r="A4" s="11"/>
      <c r="B4" s="60"/>
      <c r="C4" s="61"/>
      <c r="D4" s="122"/>
      <c r="E4" s="63"/>
      <c r="F4" s="61"/>
      <c r="G4" s="64"/>
      <c r="H4" s="65"/>
      <c r="I4" s="64"/>
      <c r="J4" s="66"/>
      <c r="K4" s="67"/>
      <c r="L4" s="68"/>
      <c r="M4" s="69"/>
      <c r="N4" s="66"/>
      <c r="O4" s="70"/>
      <c r="P4" s="64"/>
      <c r="Q4" s="64"/>
      <c r="R4" s="64"/>
      <c r="S4" s="71"/>
      <c r="T4" s="74"/>
      <c r="U4" s="74"/>
      <c r="V4" s="74"/>
      <c r="W4" s="75"/>
      <c r="X4" s="74"/>
    </row>
    <row r="5" spans="1:24" ht="11.25" customHeight="1" x14ac:dyDescent="0.2">
      <c r="A5" s="11"/>
      <c r="B5" s="22"/>
      <c r="C5" s="23"/>
      <c r="D5" s="24"/>
      <c r="E5" s="25"/>
      <c r="F5" s="23"/>
      <c r="G5" s="26"/>
      <c r="H5" s="27"/>
      <c r="I5" s="26"/>
      <c r="J5" s="28"/>
      <c r="K5" s="29"/>
      <c r="L5" s="30"/>
      <c r="M5" s="31"/>
      <c r="N5" s="28"/>
      <c r="O5" s="26"/>
      <c r="P5" s="26"/>
      <c r="Q5" s="26"/>
      <c r="R5" s="26"/>
      <c r="S5" s="33"/>
      <c r="T5" s="37"/>
      <c r="U5" s="37"/>
      <c r="V5" s="37"/>
      <c r="W5" s="37"/>
      <c r="X5" s="37"/>
    </row>
    <row r="6" spans="1:24" ht="11.25" customHeight="1" x14ac:dyDescent="0.2">
      <c r="A6" s="11"/>
      <c r="B6" s="60"/>
      <c r="C6" s="61"/>
      <c r="D6" s="62"/>
      <c r="E6" s="63"/>
      <c r="F6" s="61"/>
      <c r="G6" s="64"/>
      <c r="H6" s="65"/>
      <c r="I6" s="64"/>
      <c r="J6" s="66"/>
      <c r="K6" s="67"/>
      <c r="L6" s="68"/>
      <c r="M6" s="69"/>
      <c r="N6" s="66"/>
      <c r="O6" s="64"/>
      <c r="P6" s="64"/>
      <c r="Q6" s="64"/>
      <c r="R6" s="76"/>
      <c r="S6" s="71"/>
      <c r="T6" s="77"/>
      <c r="U6" s="77"/>
      <c r="V6" s="77"/>
      <c r="W6" s="77"/>
      <c r="X6" s="77"/>
    </row>
    <row r="7" spans="1:24" ht="11.25" customHeight="1" x14ac:dyDescent="0.2">
      <c r="A7" s="11"/>
      <c r="B7" s="22"/>
      <c r="C7" s="23"/>
      <c r="D7" s="24"/>
      <c r="E7" s="25"/>
      <c r="F7" s="38"/>
      <c r="G7" s="26"/>
      <c r="H7" s="39"/>
      <c r="I7" s="26"/>
      <c r="J7" s="40"/>
      <c r="K7" s="41"/>
      <c r="L7" s="30"/>
      <c r="M7" s="31"/>
      <c r="N7" s="28"/>
      <c r="O7" s="26"/>
      <c r="P7" s="26"/>
      <c r="Q7" s="26"/>
      <c r="R7" s="26"/>
      <c r="S7" s="33"/>
      <c r="T7" s="37"/>
      <c r="U7" s="37"/>
      <c r="V7" s="37"/>
      <c r="W7" s="37"/>
      <c r="X7" s="37"/>
    </row>
    <row r="8" spans="1:24" ht="11.25" customHeight="1" x14ac:dyDescent="0.2">
      <c r="A8" s="11"/>
      <c r="B8" s="60"/>
      <c r="C8" s="61"/>
      <c r="D8" s="62"/>
      <c r="E8" s="63"/>
      <c r="F8" s="61"/>
      <c r="G8" s="64"/>
      <c r="H8" s="65"/>
      <c r="I8" s="64"/>
      <c r="J8" s="66"/>
      <c r="K8" s="67"/>
      <c r="L8" s="68"/>
      <c r="M8" s="69"/>
      <c r="N8" s="66"/>
      <c r="O8" s="64"/>
      <c r="P8" s="64"/>
      <c r="Q8" s="64"/>
      <c r="R8" s="64"/>
      <c r="S8" s="71"/>
      <c r="T8" s="78"/>
      <c r="U8" s="78"/>
      <c r="V8" s="78"/>
      <c r="W8" s="79"/>
      <c r="X8" s="78"/>
    </row>
    <row r="9" spans="1:24" ht="11.25" customHeight="1" x14ac:dyDescent="0.2">
      <c r="A9" s="11"/>
      <c r="B9" s="22"/>
      <c r="C9" s="23"/>
      <c r="D9" s="24"/>
      <c r="E9" s="25"/>
      <c r="F9" s="23"/>
      <c r="G9" s="26"/>
      <c r="H9" s="27"/>
      <c r="I9" s="26"/>
      <c r="J9" s="28"/>
      <c r="K9" s="29"/>
      <c r="L9" s="30"/>
      <c r="M9" s="31"/>
      <c r="N9" s="28"/>
      <c r="O9" s="26"/>
      <c r="P9" s="26"/>
      <c r="Q9" s="26"/>
      <c r="R9" s="26"/>
      <c r="S9" s="33"/>
      <c r="T9" s="42"/>
      <c r="U9" s="42"/>
      <c r="V9" s="42"/>
      <c r="W9" s="43"/>
      <c r="X9" s="42"/>
    </row>
    <row r="10" spans="1:24" ht="11.25" customHeight="1" x14ac:dyDescent="0.2">
      <c r="A10" s="11"/>
      <c r="B10" s="60"/>
      <c r="C10" s="61"/>
      <c r="D10" s="62"/>
      <c r="E10" s="63"/>
      <c r="F10" s="61"/>
      <c r="G10" s="64"/>
      <c r="H10" s="65"/>
      <c r="I10" s="64"/>
      <c r="J10" s="66"/>
      <c r="K10" s="67"/>
      <c r="L10" s="68"/>
      <c r="M10" s="69"/>
      <c r="N10" s="66"/>
      <c r="O10" s="64"/>
      <c r="P10" s="64"/>
      <c r="Q10" s="64"/>
      <c r="R10" s="64"/>
      <c r="S10" s="71"/>
      <c r="T10" s="78"/>
      <c r="U10" s="78"/>
      <c r="V10" s="78"/>
      <c r="W10" s="79"/>
      <c r="X10" s="78"/>
    </row>
    <row r="11" spans="1:24" ht="11.25" customHeight="1" x14ac:dyDescent="0.2">
      <c r="A11" s="11"/>
      <c r="B11" s="22"/>
      <c r="C11" s="23"/>
      <c r="D11" s="24"/>
      <c r="E11" s="25"/>
      <c r="F11" s="135"/>
      <c r="G11" s="136"/>
      <c r="H11" s="137"/>
      <c r="I11" s="138"/>
      <c r="J11" s="139"/>
      <c r="K11" s="140"/>
      <c r="L11" s="30"/>
      <c r="M11" s="141"/>
      <c r="N11" s="142"/>
      <c r="O11" s="143"/>
      <c r="P11" s="143"/>
      <c r="Q11" s="26"/>
      <c r="R11" s="143"/>
      <c r="S11" s="144"/>
      <c r="T11" s="42"/>
      <c r="U11" s="42"/>
      <c r="V11" s="42"/>
      <c r="W11" s="43"/>
      <c r="X11" s="42"/>
    </row>
    <row r="12" spans="1:24" ht="11.25" customHeight="1" x14ac:dyDescent="0.2">
      <c r="A12" s="11"/>
      <c r="B12" s="60"/>
      <c r="C12" s="123"/>
      <c r="D12" s="62"/>
      <c r="E12" s="63"/>
      <c r="F12" s="61"/>
      <c r="G12" s="64"/>
      <c r="H12" s="65"/>
      <c r="I12" s="64"/>
      <c r="J12" s="66"/>
      <c r="K12" s="67"/>
      <c r="L12" s="68"/>
      <c r="M12" s="69"/>
      <c r="N12" s="66"/>
      <c r="O12" s="64"/>
      <c r="P12" s="64"/>
      <c r="Q12" s="64"/>
      <c r="R12" s="64"/>
      <c r="S12" s="71"/>
      <c r="T12" s="72"/>
      <c r="U12" s="72"/>
      <c r="V12" s="72"/>
      <c r="W12" s="72"/>
      <c r="X12" s="72"/>
    </row>
    <row r="13" spans="1:24" ht="11.25" customHeight="1" x14ac:dyDescent="0.2">
      <c r="A13" s="11"/>
      <c r="B13" s="22"/>
      <c r="C13" s="23"/>
      <c r="D13" s="24"/>
      <c r="E13" s="25"/>
      <c r="F13" s="23"/>
      <c r="G13" s="26"/>
      <c r="H13" s="27"/>
      <c r="I13" s="26"/>
      <c r="J13" s="28"/>
      <c r="K13" s="29"/>
      <c r="L13" s="30"/>
      <c r="M13" s="31"/>
      <c r="N13" s="28"/>
      <c r="O13" s="26"/>
      <c r="P13" s="26"/>
      <c r="Q13" s="26"/>
      <c r="R13" s="26"/>
      <c r="S13" s="33"/>
      <c r="T13" s="37"/>
      <c r="U13" s="37"/>
      <c r="V13" s="37"/>
      <c r="W13" s="37"/>
      <c r="X13" s="37"/>
    </row>
    <row r="14" spans="1:24" ht="11.25" customHeight="1" x14ac:dyDescent="0.2">
      <c r="A14" s="11"/>
      <c r="B14" s="60"/>
      <c r="C14" s="61"/>
      <c r="D14" s="62"/>
      <c r="E14" s="63"/>
      <c r="F14" s="61"/>
      <c r="G14" s="64"/>
      <c r="H14" s="65"/>
      <c r="I14" s="64"/>
      <c r="J14" s="66"/>
      <c r="K14" s="67"/>
      <c r="L14" s="68"/>
      <c r="M14" s="69"/>
      <c r="N14" s="66"/>
      <c r="O14" s="80"/>
      <c r="P14" s="64"/>
      <c r="Q14" s="64"/>
      <c r="R14" s="64"/>
      <c r="S14" s="81"/>
      <c r="T14" s="72"/>
      <c r="U14" s="72"/>
      <c r="V14" s="72"/>
      <c r="W14" s="72"/>
      <c r="X14" s="72"/>
    </row>
    <row r="15" spans="1:24" ht="11.25" customHeight="1" x14ac:dyDescent="0.2">
      <c r="A15" s="11"/>
      <c r="B15" s="22"/>
      <c r="C15" s="23"/>
      <c r="D15" s="24"/>
      <c r="E15" s="25"/>
      <c r="F15" s="23"/>
      <c r="G15" s="26"/>
      <c r="H15" s="27"/>
      <c r="I15" s="26"/>
      <c r="J15" s="28"/>
      <c r="K15" s="29"/>
      <c r="L15" s="30"/>
      <c r="M15" s="31"/>
      <c r="N15" s="28"/>
      <c r="O15" s="26"/>
      <c r="P15" s="26"/>
      <c r="Q15" s="26"/>
      <c r="R15" s="26"/>
      <c r="S15" s="44"/>
      <c r="T15" s="37"/>
      <c r="U15" s="37"/>
      <c r="V15" s="37"/>
      <c r="W15" s="37"/>
      <c r="X15" s="37"/>
    </row>
    <row r="16" spans="1:24" ht="11.25" customHeight="1" x14ac:dyDescent="0.2">
      <c r="A16" s="11"/>
      <c r="B16" s="60"/>
      <c r="C16" s="61"/>
      <c r="D16" s="62"/>
      <c r="E16" s="63"/>
      <c r="F16" s="61"/>
      <c r="G16" s="64"/>
      <c r="H16" s="65"/>
      <c r="I16" s="64"/>
      <c r="J16" s="66"/>
      <c r="K16" s="67"/>
      <c r="L16" s="68"/>
      <c r="M16" s="69"/>
      <c r="N16" s="66"/>
      <c r="O16" s="64"/>
      <c r="P16" s="64"/>
      <c r="Q16" s="64"/>
      <c r="R16" s="64"/>
      <c r="S16" s="81"/>
      <c r="T16" s="72"/>
      <c r="U16" s="72"/>
      <c r="V16" s="72"/>
      <c r="W16" s="72"/>
      <c r="X16" s="72"/>
    </row>
    <row r="17" spans="1:24" ht="11.25" customHeight="1" x14ac:dyDescent="0.2">
      <c r="A17" s="11"/>
      <c r="B17" s="22"/>
      <c r="C17" s="23"/>
      <c r="D17" s="24"/>
      <c r="E17" s="25"/>
      <c r="F17" s="23"/>
      <c r="G17" s="26"/>
      <c r="H17" s="27"/>
      <c r="I17" s="26"/>
      <c r="J17" s="28"/>
      <c r="K17" s="29"/>
      <c r="L17" s="30"/>
      <c r="M17" s="31"/>
      <c r="N17" s="28"/>
      <c r="O17" s="26"/>
      <c r="P17" s="26"/>
      <c r="Q17" s="26"/>
      <c r="R17" s="26"/>
      <c r="S17" s="44"/>
      <c r="T17" s="37"/>
      <c r="U17" s="37"/>
      <c r="V17" s="37"/>
      <c r="W17" s="37"/>
      <c r="X17" s="37"/>
    </row>
    <row r="18" spans="1:24" ht="11.25" customHeight="1" x14ac:dyDescent="0.2">
      <c r="A18" s="11"/>
      <c r="B18" s="60"/>
      <c r="C18" s="61"/>
      <c r="D18" s="62"/>
      <c r="E18" s="63"/>
      <c r="F18" s="61"/>
      <c r="G18" s="64"/>
      <c r="H18" s="65"/>
      <c r="I18" s="64"/>
      <c r="J18" s="66"/>
      <c r="K18" s="67"/>
      <c r="L18" s="68"/>
      <c r="M18" s="69"/>
      <c r="N18" s="66"/>
      <c r="O18" s="64"/>
      <c r="P18" s="64"/>
      <c r="Q18" s="64"/>
      <c r="R18" s="76"/>
      <c r="S18" s="71"/>
      <c r="T18" s="72"/>
      <c r="U18" s="72"/>
      <c r="V18" s="72"/>
      <c r="W18" s="72"/>
      <c r="X18" s="72"/>
    </row>
    <row r="19" spans="1:24" ht="11.25" customHeight="1" x14ac:dyDescent="0.2">
      <c r="A19" s="11"/>
      <c r="B19" s="22"/>
      <c r="C19" s="23"/>
      <c r="D19" s="24"/>
      <c r="E19" s="25"/>
      <c r="F19" s="23"/>
      <c r="G19" s="26"/>
      <c r="H19" s="27"/>
      <c r="I19" s="26"/>
      <c r="J19" s="28"/>
      <c r="K19" s="29"/>
      <c r="L19" s="30"/>
      <c r="M19" s="31"/>
      <c r="N19" s="45"/>
      <c r="O19" s="26"/>
      <c r="P19" s="26"/>
      <c r="Q19" s="26"/>
      <c r="R19" s="26"/>
      <c r="S19" s="33"/>
      <c r="T19" s="37"/>
      <c r="U19" s="37"/>
      <c r="V19" s="37"/>
      <c r="W19" s="37"/>
      <c r="X19" s="37"/>
    </row>
    <row r="20" spans="1:24" ht="11.25" customHeight="1" x14ac:dyDescent="0.2">
      <c r="A20" s="11"/>
      <c r="B20" s="60"/>
      <c r="C20" s="61"/>
      <c r="D20" s="62"/>
      <c r="E20" s="63"/>
      <c r="F20" s="61"/>
      <c r="G20" s="64"/>
      <c r="H20" s="65"/>
      <c r="I20" s="64"/>
      <c r="J20" s="66"/>
      <c r="K20" s="67"/>
      <c r="L20" s="68"/>
      <c r="M20" s="69"/>
      <c r="N20" s="82"/>
      <c r="O20" s="64"/>
      <c r="P20" s="64"/>
      <c r="Q20" s="64"/>
      <c r="R20" s="64"/>
      <c r="S20" s="71"/>
      <c r="T20" s="72"/>
      <c r="U20" s="72"/>
      <c r="V20" s="72"/>
      <c r="W20" s="72"/>
      <c r="X20" s="72"/>
    </row>
    <row r="21" spans="1:24" ht="11.25" customHeight="1" x14ac:dyDescent="0.2">
      <c r="A21" s="11"/>
      <c r="B21" s="22"/>
      <c r="C21" s="23"/>
      <c r="D21" s="24"/>
      <c r="E21" s="25"/>
      <c r="F21" s="23"/>
      <c r="G21" s="26"/>
      <c r="H21" s="27"/>
      <c r="I21" s="26"/>
      <c r="J21" s="28"/>
      <c r="K21" s="29"/>
      <c r="L21" s="30"/>
      <c r="M21" s="31"/>
      <c r="N21" s="46"/>
      <c r="O21" s="26"/>
      <c r="P21" s="26"/>
      <c r="Q21" s="26"/>
      <c r="R21" s="26"/>
      <c r="S21" s="33"/>
      <c r="T21" s="37"/>
      <c r="U21" s="37"/>
      <c r="V21" s="37"/>
      <c r="W21" s="37"/>
      <c r="X21" s="37"/>
    </row>
    <row r="22" spans="1:24" ht="11.25" customHeight="1" x14ac:dyDescent="0.2">
      <c r="A22" s="11"/>
      <c r="B22" s="60"/>
      <c r="C22" s="61"/>
      <c r="D22" s="62"/>
      <c r="E22" s="63"/>
      <c r="F22" s="61"/>
      <c r="G22" s="64"/>
      <c r="H22" s="65"/>
      <c r="I22" s="64"/>
      <c r="J22" s="66"/>
      <c r="K22" s="67"/>
      <c r="L22" s="68"/>
      <c r="M22" s="69"/>
      <c r="N22" s="83"/>
      <c r="O22" s="64"/>
      <c r="P22" s="64"/>
      <c r="Q22" s="64"/>
      <c r="R22" s="64"/>
      <c r="S22" s="71"/>
      <c r="T22" s="72"/>
      <c r="U22" s="72"/>
      <c r="V22" s="72"/>
      <c r="W22" s="72"/>
      <c r="X22" s="72"/>
    </row>
    <row r="23" spans="1:24" ht="11.25" customHeight="1" x14ac:dyDescent="0.2">
      <c r="A23" s="11"/>
      <c r="B23" s="22"/>
      <c r="C23" s="23"/>
      <c r="D23" s="24"/>
      <c r="E23" s="25"/>
      <c r="F23" s="23"/>
      <c r="G23" s="26"/>
      <c r="H23" s="27"/>
      <c r="I23" s="26"/>
      <c r="J23" s="28"/>
      <c r="K23" s="29"/>
      <c r="L23" s="30"/>
      <c r="M23" s="31"/>
      <c r="N23" s="47"/>
      <c r="O23" s="26"/>
      <c r="P23" s="26"/>
      <c r="Q23" s="26"/>
      <c r="R23" s="26"/>
      <c r="S23" s="33"/>
      <c r="T23" s="37"/>
      <c r="U23" s="37"/>
      <c r="V23" s="37"/>
      <c r="W23" s="37"/>
      <c r="X23" s="37"/>
    </row>
    <row r="24" spans="1:24" ht="11.25" customHeight="1" x14ac:dyDescent="0.2">
      <c r="A24" s="11"/>
      <c r="B24" s="60"/>
      <c r="C24" s="61"/>
      <c r="D24" s="62"/>
      <c r="E24" s="63"/>
      <c r="F24" s="61"/>
      <c r="G24" s="64"/>
      <c r="H24" s="65"/>
      <c r="I24" s="64"/>
      <c r="J24" s="66"/>
      <c r="K24" s="67"/>
      <c r="L24" s="68"/>
      <c r="M24" s="69"/>
      <c r="N24" s="84"/>
      <c r="O24" s="64"/>
      <c r="P24" s="64"/>
      <c r="Q24" s="64"/>
      <c r="R24" s="64"/>
      <c r="S24" s="71"/>
      <c r="T24" s="72"/>
      <c r="U24" s="72"/>
      <c r="V24" s="72"/>
      <c r="W24" s="72"/>
      <c r="X24" s="72"/>
    </row>
    <row r="25" spans="1:24" ht="11.25" customHeight="1" x14ac:dyDescent="0.2">
      <c r="A25" s="11"/>
      <c r="B25" s="22"/>
      <c r="C25" s="23"/>
      <c r="D25" s="24"/>
      <c r="E25" s="25"/>
      <c r="F25" s="23"/>
      <c r="G25" s="26"/>
      <c r="H25" s="27"/>
      <c r="I25" s="26"/>
      <c r="J25" s="28"/>
      <c r="K25" s="29"/>
      <c r="L25" s="30"/>
      <c r="M25" s="31"/>
      <c r="N25" s="46"/>
      <c r="O25" s="26"/>
      <c r="P25" s="26"/>
      <c r="Q25" s="26"/>
      <c r="R25" s="26"/>
      <c r="S25" s="33"/>
      <c r="T25" s="37"/>
      <c r="U25" s="37"/>
      <c r="V25" s="37"/>
      <c r="W25" s="37"/>
      <c r="X25" s="37"/>
    </row>
    <row r="26" spans="1:24" ht="11.25" customHeight="1" x14ac:dyDescent="0.2">
      <c r="A26" s="11"/>
      <c r="B26" s="60"/>
      <c r="C26" s="61"/>
      <c r="D26" s="62"/>
      <c r="E26" s="63"/>
      <c r="F26" s="61"/>
      <c r="G26" s="64"/>
      <c r="H26" s="65"/>
      <c r="I26" s="64"/>
      <c r="J26" s="66"/>
      <c r="K26" s="67"/>
      <c r="L26" s="68"/>
      <c r="M26" s="69"/>
      <c r="N26" s="66"/>
      <c r="O26" s="64"/>
      <c r="P26" s="64"/>
      <c r="Q26" s="64"/>
      <c r="R26" s="64"/>
      <c r="S26" s="71"/>
      <c r="T26" s="72"/>
      <c r="U26" s="72"/>
      <c r="V26" s="72"/>
      <c r="W26" s="72"/>
      <c r="X26" s="72"/>
    </row>
    <row r="27" spans="1:24" ht="11.25" customHeight="1" x14ac:dyDescent="0.2">
      <c r="A27" s="11"/>
      <c r="B27" s="22"/>
      <c r="C27" s="23"/>
      <c r="D27" s="24"/>
      <c r="E27" s="25"/>
      <c r="F27" s="23"/>
      <c r="G27" s="26"/>
      <c r="H27" s="27"/>
      <c r="I27" s="26"/>
      <c r="J27" s="28"/>
      <c r="K27" s="29"/>
      <c r="L27" s="30"/>
      <c r="M27" s="31"/>
      <c r="N27" s="37"/>
      <c r="O27" s="26"/>
      <c r="P27" s="26"/>
      <c r="Q27" s="26"/>
      <c r="R27" s="26"/>
      <c r="S27" s="33"/>
      <c r="T27" s="37"/>
      <c r="U27" s="37"/>
      <c r="V27" s="37"/>
      <c r="W27" s="37"/>
      <c r="X27" s="37"/>
    </row>
    <row r="28" spans="1:24" ht="11.25" customHeight="1" x14ac:dyDescent="0.2">
      <c r="A28" s="11"/>
      <c r="B28" s="60"/>
      <c r="C28" s="61"/>
      <c r="D28" s="62"/>
      <c r="E28" s="63"/>
      <c r="F28" s="61"/>
      <c r="G28" s="64"/>
      <c r="H28" s="65"/>
      <c r="I28" s="64"/>
      <c r="J28" s="66"/>
      <c r="K28" s="67"/>
      <c r="L28" s="68"/>
      <c r="M28" s="69"/>
      <c r="N28" s="85"/>
      <c r="O28" s="64"/>
      <c r="P28" s="64"/>
      <c r="Q28" s="64"/>
      <c r="R28" s="64"/>
      <c r="S28" s="71"/>
      <c r="T28" s="72"/>
      <c r="U28" s="72"/>
      <c r="V28" s="72"/>
      <c r="W28" s="72"/>
      <c r="X28" s="72"/>
    </row>
    <row r="29" spans="1:24" ht="11.25" customHeight="1" x14ac:dyDescent="0.2">
      <c r="A29" s="11"/>
      <c r="B29" s="22"/>
      <c r="C29" s="23"/>
      <c r="D29" s="24"/>
      <c r="E29" s="25"/>
      <c r="F29" s="23"/>
      <c r="G29" s="26"/>
      <c r="H29" s="27"/>
      <c r="I29" s="26"/>
      <c r="J29" s="28"/>
      <c r="K29" s="29"/>
      <c r="L29" s="30"/>
      <c r="M29" s="31"/>
      <c r="N29" s="48"/>
      <c r="O29" s="26"/>
      <c r="P29" s="26"/>
      <c r="Q29" s="26"/>
      <c r="R29" s="26"/>
      <c r="S29" s="33"/>
      <c r="T29" s="37"/>
      <c r="U29" s="37"/>
      <c r="V29" s="37"/>
      <c r="W29" s="37"/>
      <c r="X29" s="37"/>
    </row>
    <row r="30" spans="1:24" ht="11.25" customHeight="1" x14ac:dyDescent="0.2">
      <c r="A30" s="11"/>
      <c r="B30" s="60"/>
      <c r="C30" s="61"/>
      <c r="D30" s="62"/>
      <c r="E30" s="63"/>
      <c r="F30" s="61"/>
      <c r="G30" s="64"/>
      <c r="H30" s="65"/>
      <c r="I30" s="64"/>
      <c r="J30" s="66"/>
      <c r="K30" s="67"/>
      <c r="L30" s="68"/>
      <c r="M30" s="69"/>
      <c r="N30" s="72"/>
      <c r="O30" s="64"/>
      <c r="P30" s="64"/>
      <c r="Q30" s="64"/>
      <c r="R30" s="64"/>
      <c r="S30" s="71"/>
      <c r="T30" s="72"/>
      <c r="U30" s="72"/>
      <c r="V30" s="72"/>
      <c r="W30" s="72"/>
      <c r="X30" s="72"/>
    </row>
    <row r="31" spans="1:24" ht="11.25" customHeight="1" x14ac:dyDescent="0.2">
      <c r="A31" s="11"/>
      <c r="B31" s="22"/>
      <c r="C31" s="23"/>
      <c r="D31" s="24"/>
      <c r="E31" s="25"/>
      <c r="F31" s="23"/>
      <c r="G31" s="26"/>
      <c r="H31" s="27"/>
      <c r="I31" s="26"/>
      <c r="J31" s="28"/>
      <c r="K31" s="29"/>
      <c r="L31" s="30"/>
      <c r="M31" s="31"/>
      <c r="N31" s="37"/>
      <c r="O31" s="26"/>
      <c r="P31" s="26"/>
      <c r="Q31" s="26"/>
      <c r="R31" s="26"/>
      <c r="S31" s="33"/>
      <c r="T31" s="37"/>
      <c r="U31" s="37"/>
      <c r="V31" s="37"/>
      <c r="W31" s="37"/>
      <c r="X31" s="37"/>
    </row>
    <row r="32" spans="1:24" ht="11.25" customHeight="1" x14ac:dyDescent="0.2">
      <c r="A32" s="11"/>
      <c r="B32" s="60"/>
      <c r="C32" s="61"/>
      <c r="D32" s="62"/>
      <c r="E32" s="63"/>
      <c r="F32" s="61"/>
      <c r="G32" s="64"/>
      <c r="H32" s="65"/>
      <c r="I32" s="64"/>
      <c r="J32" s="66"/>
      <c r="K32" s="67"/>
      <c r="L32" s="68"/>
      <c r="M32" s="69"/>
      <c r="N32" s="66"/>
      <c r="O32" s="64"/>
      <c r="P32" s="64"/>
      <c r="Q32" s="64"/>
      <c r="R32" s="64"/>
      <c r="S32" s="71"/>
      <c r="T32" s="72"/>
      <c r="U32" s="72"/>
      <c r="V32" s="72"/>
      <c r="W32" s="72"/>
      <c r="X32" s="72"/>
    </row>
    <row r="33" spans="1:24" ht="11.25" customHeight="1" x14ac:dyDescent="0.2">
      <c r="A33" s="11"/>
      <c r="B33" s="22"/>
      <c r="C33" s="23"/>
      <c r="D33" s="24"/>
      <c r="E33" s="25"/>
      <c r="F33" s="23"/>
      <c r="G33" s="26"/>
      <c r="H33" s="27"/>
      <c r="I33" s="26"/>
      <c r="J33" s="28"/>
      <c r="K33" s="29"/>
      <c r="L33" s="30"/>
      <c r="M33" s="31"/>
      <c r="N33" s="28"/>
      <c r="O33" s="26"/>
      <c r="P33" s="26"/>
      <c r="Q33" s="26"/>
      <c r="R33" s="49"/>
      <c r="S33" s="33"/>
      <c r="T33" s="37"/>
      <c r="U33" s="37"/>
      <c r="V33" s="37"/>
      <c r="W33" s="37"/>
      <c r="X33" s="37"/>
    </row>
    <row r="34" spans="1:24" ht="11.25" customHeight="1" x14ac:dyDescent="0.2">
      <c r="A34" s="11"/>
      <c r="B34" s="60"/>
      <c r="C34" s="61"/>
      <c r="D34" s="62"/>
      <c r="E34" s="63"/>
      <c r="F34" s="61"/>
      <c r="G34" s="64"/>
      <c r="H34" s="65"/>
      <c r="I34" s="64"/>
      <c r="J34" s="66"/>
      <c r="K34" s="67"/>
      <c r="L34" s="68"/>
      <c r="M34" s="69"/>
      <c r="N34" s="66"/>
      <c r="O34" s="64"/>
      <c r="P34" s="64"/>
      <c r="Q34" s="64"/>
      <c r="R34" s="64"/>
      <c r="S34" s="71"/>
      <c r="T34" s="72"/>
      <c r="U34" s="72"/>
      <c r="V34" s="72"/>
      <c r="W34" s="72"/>
      <c r="X34" s="72"/>
    </row>
    <row r="35" spans="1:24" ht="11.25" customHeight="1" x14ac:dyDescent="0.2">
      <c r="A35" s="11"/>
      <c r="B35" s="22"/>
      <c r="C35" s="23"/>
      <c r="D35" s="24"/>
      <c r="E35" s="25"/>
      <c r="F35" s="23"/>
      <c r="G35" s="26"/>
      <c r="H35" s="27"/>
      <c r="I35" s="26"/>
      <c r="J35" s="28"/>
      <c r="K35" s="29"/>
      <c r="L35" s="30"/>
      <c r="M35" s="31"/>
      <c r="N35" s="28"/>
      <c r="O35" s="26"/>
      <c r="P35" s="26"/>
      <c r="Q35" s="26"/>
      <c r="R35" s="49"/>
      <c r="S35" s="33"/>
      <c r="T35" s="37"/>
      <c r="U35" s="37"/>
      <c r="V35" s="37"/>
      <c r="W35" s="37"/>
      <c r="X35" s="37"/>
    </row>
    <row r="36" spans="1:24" ht="11.25" customHeight="1" x14ac:dyDescent="0.2">
      <c r="A36" s="11"/>
      <c r="B36" s="60"/>
      <c r="C36" s="61"/>
      <c r="D36" s="62"/>
      <c r="E36" s="63"/>
      <c r="F36" s="61"/>
      <c r="G36" s="64"/>
      <c r="H36" s="65"/>
      <c r="I36" s="64"/>
      <c r="J36" s="66"/>
      <c r="K36" s="67"/>
      <c r="L36" s="68"/>
      <c r="M36" s="69"/>
      <c r="N36" s="66"/>
      <c r="O36" s="64"/>
      <c r="P36" s="64"/>
      <c r="Q36" s="64"/>
      <c r="R36" s="64"/>
      <c r="S36" s="71"/>
      <c r="T36" s="72"/>
      <c r="U36" s="72"/>
      <c r="V36" s="72"/>
      <c r="W36" s="72"/>
      <c r="X36" s="72"/>
    </row>
    <row r="37" spans="1:24" ht="11.25" customHeight="1" x14ac:dyDescent="0.2">
      <c r="A37" s="11"/>
      <c r="B37" s="22"/>
      <c r="C37" s="23"/>
      <c r="D37" s="24"/>
      <c r="E37" s="25"/>
      <c r="F37" s="23"/>
      <c r="G37" s="26"/>
      <c r="H37" s="27"/>
      <c r="I37" s="26"/>
      <c r="J37" s="28"/>
      <c r="K37" s="29"/>
      <c r="L37" s="30"/>
      <c r="M37" s="31"/>
      <c r="N37" s="28"/>
      <c r="O37" s="26"/>
      <c r="P37" s="26"/>
      <c r="Q37" s="26"/>
      <c r="R37" s="26"/>
      <c r="S37" s="33"/>
      <c r="T37" s="37"/>
      <c r="U37" s="37"/>
      <c r="V37" s="37"/>
      <c r="W37" s="37"/>
      <c r="X37" s="37"/>
    </row>
    <row r="38" spans="1:24" ht="11.25" customHeight="1" x14ac:dyDescent="0.2">
      <c r="A38" s="11"/>
      <c r="B38" s="60"/>
      <c r="C38" s="61"/>
      <c r="D38" s="62"/>
      <c r="E38" s="63"/>
      <c r="F38" s="61"/>
      <c r="G38" s="64"/>
      <c r="H38" s="65"/>
      <c r="I38" s="64"/>
      <c r="J38" s="66"/>
      <c r="K38" s="67"/>
      <c r="L38" s="68"/>
      <c r="M38" s="69"/>
      <c r="N38" s="78"/>
      <c r="O38" s="64"/>
      <c r="P38" s="64"/>
      <c r="Q38" s="64"/>
      <c r="R38" s="64"/>
      <c r="S38" s="71"/>
      <c r="T38" s="72"/>
      <c r="U38" s="72"/>
      <c r="V38" s="72"/>
      <c r="W38" s="72"/>
      <c r="X38" s="72"/>
    </row>
    <row r="39" spans="1:24" ht="11.25" customHeight="1" x14ac:dyDescent="0.2">
      <c r="A39" s="11"/>
      <c r="B39" s="22"/>
      <c r="C39" s="23"/>
      <c r="D39" s="24"/>
      <c r="E39" s="25"/>
      <c r="F39" s="23"/>
      <c r="G39" s="26"/>
      <c r="H39" s="27"/>
      <c r="I39" s="26"/>
      <c r="J39" s="28"/>
      <c r="K39" s="29"/>
      <c r="L39" s="30"/>
      <c r="M39" s="31"/>
      <c r="N39" s="28"/>
      <c r="O39" s="26"/>
      <c r="P39" s="26"/>
      <c r="Q39" s="26"/>
      <c r="R39" s="26"/>
      <c r="S39" s="33"/>
      <c r="T39" s="37"/>
      <c r="U39" s="37"/>
      <c r="V39" s="37"/>
      <c r="W39" s="37"/>
      <c r="X39" s="37"/>
    </row>
    <row r="40" spans="1:24" ht="11.25" customHeight="1" x14ac:dyDescent="0.2">
      <c r="A40" s="11"/>
      <c r="B40" s="60"/>
      <c r="C40" s="61"/>
      <c r="D40" s="62"/>
      <c r="E40" s="63"/>
      <c r="F40" s="61"/>
      <c r="G40" s="64"/>
      <c r="H40" s="65"/>
      <c r="I40" s="64"/>
      <c r="J40" s="66"/>
      <c r="K40" s="67"/>
      <c r="L40" s="68"/>
      <c r="M40" s="69"/>
      <c r="N40" s="78"/>
      <c r="O40" s="64"/>
      <c r="P40" s="64"/>
      <c r="Q40" s="64"/>
      <c r="R40" s="64"/>
      <c r="S40" s="71"/>
      <c r="T40" s="72"/>
      <c r="U40" s="72"/>
      <c r="V40" s="72"/>
      <c r="W40" s="72"/>
      <c r="X40" s="72"/>
    </row>
    <row r="41" spans="1:24" ht="11.25" customHeight="1" x14ac:dyDescent="0.2">
      <c r="A41" s="11"/>
      <c r="B41" s="22"/>
      <c r="C41" s="23"/>
      <c r="D41" s="24"/>
      <c r="E41" s="25"/>
      <c r="F41" s="23"/>
      <c r="G41" s="26"/>
      <c r="H41" s="27"/>
      <c r="I41" s="26"/>
      <c r="J41" s="28"/>
      <c r="K41" s="29"/>
      <c r="L41" s="30"/>
      <c r="M41" s="31"/>
      <c r="N41" s="42"/>
      <c r="O41" s="26"/>
      <c r="P41" s="26"/>
      <c r="Q41" s="26"/>
      <c r="R41" s="26"/>
      <c r="S41" s="33"/>
      <c r="T41" s="37"/>
      <c r="U41" s="37"/>
      <c r="V41" s="37"/>
      <c r="W41" s="37"/>
      <c r="X41" s="37"/>
    </row>
    <row r="42" spans="1:24" ht="11.25" customHeight="1" x14ac:dyDescent="0.2">
      <c r="A42" s="11"/>
      <c r="B42" s="60"/>
      <c r="C42" s="61"/>
      <c r="D42" s="62"/>
      <c r="E42" s="63"/>
      <c r="F42" s="61"/>
      <c r="G42" s="64"/>
      <c r="H42" s="65"/>
      <c r="I42" s="64"/>
      <c r="J42" s="66"/>
      <c r="K42" s="67"/>
      <c r="L42" s="68"/>
      <c r="M42" s="69"/>
      <c r="N42" s="78"/>
      <c r="O42" s="64"/>
      <c r="P42" s="64"/>
      <c r="Q42" s="64"/>
      <c r="R42" s="64"/>
      <c r="S42" s="71"/>
      <c r="T42" s="72"/>
      <c r="U42" s="72"/>
      <c r="V42" s="72"/>
      <c r="W42" s="72"/>
      <c r="X42" s="72"/>
    </row>
    <row r="43" spans="1:24" ht="11.25" customHeight="1" x14ac:dyDescent="0.2">
      <c r="A43" s="11"/>
      <c r="B43" s="22"/>
      <c r="C43" s="23"/>
      <c r="D43" s="24"/>
      <c r="E43" s="25"/>
      <c r="F43" s="23"/>
      <c r="G43" s="26"/>
      <c r="H43" s="27"/>
      <c r="I43" s="26"/>
      <c r="J43" s="28"/>
      <c r="K43" s="29"/>
      <c r="L43" s="30"/>
      <c r="M43" s="31"/>
      <c r="N43" s="42"/>
      <c r="O43" s="26"/>
      <c r="P43" s="26"/>
      <c r="Q43" s="26"/>
      <c r="R43" s="49"/>
      <c r="S43" s="33"/>
      <c r="T43" s="37"/>
      <c r="U43" s="37"/>
      <c r="V43" s="37"/>
      <c r="W43" s="37"/>
      <c r="X43" s="37"/>
    </row>
    <row r="44" spans="1:24" ht="11.25" customHeight="1" x14ac:dyDescent="0.2">
      <c r="A44" s="11"/>
      <c r="B44" s="60"/>
      <c r="C44" s="61"/>
      <c r="D44" s="62"/>
      <c r="E44" s="63"/>
      <c r="F44" s="61"/>
      <c r="G44" s="64"/>
      <c r="H44" s="65"/>
      <c r="I44" s="64"/>
      <c r="J44" s="66"/>
      <c r="K44" s="67"/>
      <c r="L44" s="68"/>
      <c r="M44" s="69"/>
      <c r="N44" s="66"/>
      <c r="O44" s="64"/>
      <c r="P44" s="64"/>
      <c r="Q44" s="64"/>
      <c r="R44" s="64"/>
      <c r="S44" s="71"/>
      <c r="T44" s="72"/>
      <c r="U44" s="72"/>
      <c r="V44" s="72"/>
      <c r="W44" s="72"/>
      <c r="X44" s="72"/>
    </row>
    <row r="45" spans="1:24" ht="11.25" customHeight="1" x14ac:dyDescent="0.2">
      <c r="A45" s="11"/>
      <c r="B45" s="22"/>
      <c r="C45" s="23"/>
      <c r="D45" s="24"/>
      <c r="E45" s="25"/>
      <c r="F45" s="23"/>
      <c r="G45" s="26"/>
      <c r="H45" s="27"/>
      <c r="I45" s="26"/>
      <c r="J45" s="28"/>
      <c r="K45" s="29"/>
      <c r="L45" s="30"/>
      <c r="M45" s="31"/>
      <c r="N45" s="28"/>
      <c r="O45" s="26"/>
      <c r="P45" s="26"/>
      <c r="Q45" s="26"/>
      <c r="R45" s="26"/>
      <c r="S45" s="33"/>
      <c r="T45" s="37"/>
      <c r="U45" s="37"/>
      <c r="V45" s="37"/>
      <c r="W45" s="37"/>
      <c r="X45" s="37"/>
    </row>
    <row r="46" spans="1:24" ht="11.25" customHeight="1" x14ac:dyDescent="0.2">
      <c r="A46" s="11"/>
      <c r="B46" s="60"/>
      <c r="C46" s="61"/>
      <c r="D46" s="62"/>
      <c r="E46" s="63"/>
      <c r="F46" s="61"/>
      <c r="G46" s="64"/>
      <c r="H46" s="65"/>
      <c r="I46" s="64"/>
      <c r="J46" s="66"/>
      <c r="K46" s="67"/>
      <c r="L46" s="68"/>
      <c r="M46" s="69"/>
      <c r="N46" s="78"/>
      <c r="O46" s="64"/>
      <c r="P46" s="64"/>
      <c r="Q46" s="64"/>
      <c r="R46" s="64"/>
      <c r="S46" s="71"/>
      <c r="T46" s="72"/>
      <c r="U46" s="72"/>
      <c r="V46" s="72"/>
      <c r="W46" s="72"/>
      <c r="X46" s="72"/>
    </row>
    <row r="47" spans="1:24" ht="11.25" customHeight="1" x14ac:dyDescent="0.2">
      <c r="A47" s="11"/>
      <c r="B47" s="22"/>
      <c r="C47" s="23"/>
      <c r="D47" s="24"/>
      <c r="E47" s="25"/>
      <c r="F47" s="23"/>
      <c r="G47" s="26"/>
      <c r="H47" s="27"/>
      <c r="I47" s="26"/>
      <c r="J47" s="28"/>
      <c r="K47" s="29"/>
      <c r="L47" s="30"/>
      <c r="M47" s="31"/>
      <c r="N47" s="42"/>
      <c r="O47" s="26"/>
      <c r="P47" s="26"/>
      <c r="Q47" s="26"/>
      <c r="R47" s="26"/>
      <c r="S47" s="33"/>
      <c r="T47" s="37"/>
      <c r="U47" s="37"/>
      <c r="V47" s="37"/>
      <c r="W47" s="37"/>
      <c r="X47" s="37"/>
    </row>
    <row r="48" spans="1:24" ht="11.25" customHeight="1" x14ac:dyDescent="0.2">
      <c r="A48" s="11"/>
      <c r="B48" s="60"/>
      <c r="C48" s="61"/>
      <c r="D48" s="62"/>
      <c r="E48" s="63"/>
      <c r="F48" s="61"/>
      <c r="G48" s="64"/>
      <c r="H48" s="65"/>
      <c r="I48" s="64"/>
      <c r="J48" s="66"/>
      <c r="K48" s="67"/>
      <c r="L48" s="68"/>
      <c r="M48" s="69"/>
      <c r="N48" s="66"/>
      <c r="O48" s="64"/>
      <c r="P48" s="64"/>
      <c r="Q48" s="64"/>
      <c r="R48" s="64"/>
      <c r="S48" s="71"/>
      <c r="T48" s="72"/>
      <c r="U48" s="72"/>
      <c r="V48" s="72"/>
      <c r="W48" s="72"/>
      <c r="X48" s="72"/>
    </row>
    <row r="49" spans="1:24" ht="11.25" customHeight="1" x14ac:dyDescent="0.2">
      <c r="A49" s="11"/>
      <c r="B49" s="22"/>
      <c r="C49" s="23"/>
      <c r="D49" s="24"/>
      <c r="E49" s="25"/>
      <c r="F49" s="23"/>
      <c r="G49" s="26"/>
      <c r="H49" s="27"/>
      <c r="I49" s="26"/>
      <c r="J49" s="28"/>
      <c r="K49" s="29"/>
      <c r="L49" s="30"/>
      <c r="M49" s="31"/>
      <c r="N49" s="42"/>
      <c r="O49" s="26"/>
      <c r="P49" s="26"/>
      <c r="Q49" s="26"/>
      <c r="R49" s="26"/>
      <c r="S49" s="33"/>
      <c r="T49" s="37"/>
      <c r="U49" s="37"/>
      <c r="V49" s="37"/>
      <c r="W49" s="37"/>
      <c r="X49" s="37"/>
    </row>
    <row r="50" spans="1:24" ht="11.25" customHeight="1" x14ac:dyDescent="0.2">
      <c r="A50" s="11"/>
      <c r="B50" s="60"/>
      <c r="C50" s="61"/>
      <c r="D50" s="62"/>
      <c r="E50" s="63"/>
      <c r="F50" s="61"/>
      <c r="G50" s="64"/>
      <c r="H50" s="65"/>
      <c r="I50" s="64"/>
      <c r="J50" s="66"/>
      <c r="K50" s="67"/>
      <c r="L50" s="68"/>
      <c r="M50" s="69"/>
      <c r="N50" s="78"/>
      <c r="O50" s="64"/>
      <c r="P50" s="64"/>
      <c r="Q50" s="64"/>
      <c r="R50" s="64"/>
      <c r="S50" s="71"/>
      <c r="T50" s="72"/>
      <c r="U50" s="72"/>
      <c r="V50" s="72"/>
      <c r="W50" s="72"/>
      <c r="X50" s="72"/>
    </row>
    <row r="51" spans="1:24" ht="11.25" customHeight="1" x14ac:dyDescent="0.2">
      <c r="A51" s="11"/>
      <c r="B51" s="22"/>
      <c r="C51" s="23"/>
      <c r="D51" s="24"/>
      <c r="E51" s="25"/>
      <c r="F51" s="23"/>
      <c r="G51" s="26"/>
      <c r="H51" s="27"/>
      <c r="I51" s="26"/>
      <c r="J51" s="28"/>
      <c r="K51" s="29"/>
      <c r="L51" s="30"/>
      <c r="M51" s="31"/>
      <c r="N51" s="42"/>
      <c r="O51" s="26"/>
      <c r="P51" s="26"/>
      <c r="Q51" s="26"/>
      <c r="R51" s="26"/>
      <c r="S51" s="33"/>
      <c r="T51" s="37"/>
      <c r="U51" s="37"/>
      <c r="V51" s="37"/>
      <c r="W51" s="37"/>
      <c r="X51" s="37"/>
    </row>
    <row r="52" spans="1:24" ht="11.25" customHeight="1" x14ac:dyDescent="0.2">
      <c r="A52" s="11"/>
      <c r="B52" s="60"/>
      <c r="C52" s="61"/>
      <c r="D52" s="62"/>
      <c r="E52" s="63"/>
      <c r="F52" s="61"/>
      <c r="G52" s="64"/>
      <c r="H52" s="65"/>
      <c r="I52" s="64"/>
      <c r="J52" s="66"/>
      <c r="K52" s="67"/>
      <c r="L52" s="68"/>
      <c r="M52" s="69"/>
      <c r="N52" s="78"/>
      <c r="O52" s="64"/>
      <c r="P52" s="64"/>
      <c r="Q52" s="64"/>
      <c r="R52" s="64"/>
      <c r="S52" s="71"/>
      <c r="T52" s="72"/>
      <c r="U52" s="72"/>
      <c r="V52" s="72"/>
      <c r="W52" s="72"/>
      <c r="X52" s="72"/>
    </row>
    <row r="53" spans="1:24" ht="11.25" customHeight="1" x14ac:dyDescent="0.2">
      <c r="A53" s="11"/>
      <c r="B53" s="22"/>
      <c r="C53" s="23"/>
      <c r="D53" s="24"/>
      <c r="E53" s="25"/>
      <c r="F53" s="23"/>
      <c r="G53" s="26"/>
      <c r="H53" s="27"/>
      <c r="I53" s="26"/>
      <c r="J53" s="28"/>
      <c r="K53" s="29"/>
      <c r="L53" s="30"/>
      <c r="M53" s="31"/>
      <c r="N53" s="42"/>
      <c r="O53" s="26"/>
      <c r="P53" s="26"/>
      <c r="Q53" s="26"/>
      <c r="R53" s="26"/>
      <c r="S53" s="33"/>
      <c r="T53" s="37"/>
      <c r="U53" s="37"/>
      <c r="V53" s="37"/>
      <c r="W53" s="37"/>
      <c r="X53" s="37"/>
    </row>
    <row r="54" spans="1:24" ht="11.25" customHeight="1" x14ac:dyDescent="0.2">
      <c r="A54" s="11"/>
      <c r="B54" s="60"/>
      <c r="C54" s="61"/>
      <c r="D54" s="62"/>
      <c r="E54" s="63"/>
      <c r="F54" s="61"/>
      <c r="G54" s="64"/>
      <c r="H54" s="65"/>
      <c r="I54" s="64"/>
      <c r="J54" s="66"/>
      <c r="K54" s="67"/>
      <c r="L54" s="68"/>
      <c r="M54" s="69"/>
      <c r="N54" s="78"/>
      <c r="O54" s="64"/>
      <c r="P54" s="64"/>
      <c r="Q54" s="64"/>
      <c r="R54" s="64"/>
      <c r="S54" s="71"/>
      <c r="T54" s="72"/>
      <c r="U54" s="72"/>
      <c r="V54" s="72"/>
      <c r="W54" s="72"/>
      <c r="X54" s="72"/>
    </row>
    <row r="55" spans="1:24" ht="11.25" customHeight="1" x14ac:dyDescent="0.2">
      <c r="A55" s="11"/>
      <c r="B55" s="22"/>
      <c r="C55" s="23"/>
      <c r="D55" s="24"/>
      <c r="E55" s="25"/>
      <c r="F55" s="23"/>
      <c r="G55" s="26"/>
      <c r="H55" s="27"/>
      <c r="I55" s="26"/>
      <c r="J55" s="28"/>
      <c r="K55" s="29"/>
      <c r="L55" s="30"/>
      <c r="M55" s="31"/>
      <c r="N55" s="42"/>
      <c r="O55" s="26"/>
      <c r="P55" s="26"/>
      <c r="Q55" s="26"/>
      <c r="R55" s="26"/>
      <c r="S55" s="33"/>
      <c r="T55" s="37"/>
      <c r="U55" s="37"/>
      <c r="V55" s="37"/>
      <c r="W55" s="37"/>
      <c r="X55" s="37"/>
    </row>
    <row r="56" spans="1:24" ht="11.25" customHeight="1" x14ac:dyDescent="0.2">
      <c r="A56" s="11"/>
      <c r="B56" s="60"/>
      <c r="C56" s="61"/>
      <c r="D56" s="62"/>
      <c r="E56" s="63"/>
      <c r="F56" s="61"/>
      <c r="G56" s="64"/>
      <c r="H56" s="65"/>
      <c r="I56" s="64"/>
      <c r="J56" s="66"/>
      <c r="K56" s="67"/>
      <c r="L56" s="68"/>
      <c r="M56" s="69"/>
      <c r="N56" s="66"/>
      <c r="O56" s="64"/>
      <c r="P56" s="64"/>
      <c r="Q56" s="64"/>
      <c r="R56" s="64"/>
      <c r="S56" s="71"/>
      <c r="T56" s="72"/>
      <c r="U56" s="72"/>
      <c r="V56" s="72"/>
      <c r="W56" s="72"/>
      <c r="X56" s="72"/>
    </row>
    <row r="57" spans="1:24" ht="11.25" customHeight="1" x14ac:dyDescent="0.2">
      <c r="A57" s="11"/>
      <c r="B57" s="22"/>
      <c r="C57" s="23"/>
      <c r="D57" s="24"/>
      <c r="E57" s="25"/>
      <c r="F57" s="23"/>
      <c r="G57" s="26"/>
      <c r="H57" s="27"/>
      <c r="I57" s="26"/>
      <c r="J57" s="28"/>
      <c r="K57" s="29"/>
      <c r="L57" s="30"/>
      <c r="M57" s="31"/>
      <c r="N57" s="28"/>
      <c r="O57" s="26"/>
      <c r="P57" s="26"/>
      <c r="Q57" s="26"/>
      <c r="R57" s="26"/>
      <c r="S57" s="33"/>
      <c r="T57" s="37"/>
      <c r="U57" s="37"/>
      <c r="V57" s="37"/>
      <c r="W57" s="37"/>
      <c r="X57" s="37"/>
    </row>
    <row r="58" spans="1:24" ht="11.25" customHeight="1" x14ac:dyDescent="0.2">
      <c r="A58" s="11"/>
      <c r="B58" s="60"/>
      <c r="C58" s="61"/>
      <c r="D58" s="62"/>
      <c r="E58" s="63"/>
      <c r="F58" s="61"/>
      <c r="G58" s="64"/>
      <c r="H58" s="65"/>
      <c r="I58" s="64"/>
      <c r="J58" s="66"/>
      <c r="K58" s="67"/>
      <c r="L58" s="68"/>
      <c r="M58" s="69"/>
      <c r="N58" s="66"/>
      <c r="O58" s="64"/>
      <c r="P58" s="64"/>
      <c r="Q58" s="64"/>
      <c r="R58" s="76"/>
      <c r="S58" s="71"/>
      <c r="T58" s="72"/>
      <c r="U58" s="72"/>
      <c r="V58" s="72"/>
      <c r="W58" s="72"/>
      <c r="X58" s="72"/>
    </row>
    <row r="59" spans="1:24" ht="11.25" customHeight="1" x14ac:dyDescent="0.2">
      <c r="A59" s="11"/>
      <c r="B59" s="22"/>
      <c r="C59" s="23"/>
      <c r="D59" s="24"/>
      <c r="E59" s="25"/>
      <c r="F59" s="23"/>
      <c r="G59" s="26"/>
      <c r="H59" s="27"/>
      <c r="I59" s="26"/>
      <c r="J59" s="28"/>
      <c r="K59" s="29"/>
      <c r="L59" s="30"/>
      <c r="M59" s="31"/>
      <c r="N59" s="28"/>
      <c r="O59" s="26"/>
      <c r="P59" s="26"/>
      <c r="Q59" s="26"/>
      <c r="R59" s="49"/>
      <c r="S59" s="33"/>
      <c r="T59" s="37"/>
      <c r="U59" s="37"/>
      <c r="V59" s="37"/>
      <c r="W59" s="37"/>
      <c r="X59" s="37"/>
    </row>
    <row r="60" spans="1:24" ht="11.25" customHeight="1" x14ac:dyDescent="0.2">
      <c r="A60" s="11"/>
      <c r="B60" s="60"/>
      <c r="C60" s="61"/>
      <c r="D60" s="62"/>
      <c r="E60" s="63"/>
      <c r="F60" s="61"/>
      <c r="G60" s="64"/>
      <c r="H60" s="65"/>
      <c r="I60" s="64"/>
      <c r="J60" s="66"/>
      <c r="K60" s="67"/>
      <c r="L60" s="68"/>
      <c r="M60" s="69"/>
      <c r="N60" s="66"/>
      <c r="O60" s="64"/>
      <c r="P60" s="64"/>
      <c r="Q60" s="64"/>
      <c r="R60" s="64"/>
      <c r="S60" s="71"/>
      <c r="T60" s="72"/>
      <c r="U60" s="72"/>
      <c r="V60" s="72"/>
      <c r="W60" s="72"/>
      <c r="X60" s="72"/>
    </row>
    <row r="61" spans="1:24" ht="11.25" customHeight="1" x14ac:dyDescent="0.2">
      <c r="A61" s="11"/>
      <c r="B61" s="22"/>
      <c r="C61" s="23"/>
      <c r="D61" s="24"/>
      <c r="E61" s="25"/>
      <c r="F61" s="23"/>
      <c r="G61" s="26"/>
      <c r="H61" s="27"/>
      <c r="I61" s="26"/>
      <c r="J61" s="28"/>
      <c r="K61" s="29"/>
      <c r="L61" s="30"/>
      <c r="M61" s="31"/>
      <c r="N61" s="28"/>
      <c r="O61" s="26"/>
      <c r="P61" s="26"/>
      <c r="Q61" s="26"/>
      <c r="R61" s="26"/>
      <c r="S61" s="33"/>
      <c r="T61" s="37"/>
      <c r="U61" s="37"/>
      <c r="V61" s="37"/>
      <c r="W61" s="37"/>
      <c r="X61" s="37"/>
    </row>
    <row r="62" spans="1:24" ht="11.25" customHeight="1" x14ac:dyDescent="0.2">
      <c r="A62" s="11"/>
      <c r="B62" s="60"/>
      <c r="C62" s="61"/>
      <c r="D62" s="62"/>
      <c r="E62" s="63"/>
      <c r="F62" s="61"/>
      <c r="G62" s="64"/>
      <c r="H62" s="65"/>
      <c r="I62" s="64"/>
      <c r="J62" s="66"/>
      <c r="K62" s="67"/>
      <c r="L62" s="68"/>
      <c r="M62" s="69"/>
      <c r="N62" s="66"/>
      <c r="O62" s="64"/>
      <c r="P62" s="64"/>
      <c r="Q62" s="64"/>
      <c r="R62" s="76"/>
      <c r="S62" s="71"/>
      <c r="T62" s="72"/>
      <c r="U62" s="72"/>
      <c r="V62" s="72"/>
      <c r="W62" s="72"/>
      <c r="X62" s="72"/>
    </row>
    <row r="63" spans="1:24" ht="11.25" customHeight="1" x14ac:dyDescent="0.2">
      <c r="A63" s="11"/>
      <c r="B63" s="22"/>
      <c r="C63" s="23"/>
      <c r="D63" s="24"/>
      <c r="E63" s="25"/>
      <c r="F63" s="23"/>
      <c r="G63" s="26"/>
      <c r="H63" s="27"/>
      <c r="I63" s="26"/>
      <c r="J63" s="28"/>
      <c r="K63" s="29"/>
      <c r="L63" s="30"/>
      <c r="M63" s="31"/>
      <c r="N63" s="28"/>
      <c r="O63" s="26"/>
      <c r="P63" s="26"/>
      <c r="Q63" s="26"/>
      <c r="R63" s="26"/>
      <c r="S63" s="33"/>
      <c r="T63" s="37"/>
      <c r="U63" s="37"/>
      <c r="V63" s="37"/>
      <c r="W63" s="37"/>
      <c r="X63" s="37"/>
    </row>
    <row r="64" spans="1:24" ht="11.25" customHeight="1" x14ac:dyDescent="0.2">
      <c r="A64" s="11"/>
      <c r="B64" s="60"/>
      <c r="C64" s="61"/>
      <c r="D64" s="62"/>
      <c r="E64" s="63"/>
      <c r="F64" s="61"/>
      <c r="G64" s="64"/>
      <c r="H64" s="65"/>
      <c r="I64" s="64"/>
      <c r="J64" s="66"/>
      <c r="K64" s="67"/>
      <c r="L64" s="68"/>
      <c r="M64" s="69"/>
      <c r="N64" s="66"/>
      <c r="O64" s="64"/>
      <c r="P64" s="64"/>
      <c r="Q64" s="64"/>
      <c r="R64" s="64"/>
      <c r="S64" s="71"/>
      <c r="T64" s="72"/>
      <c r="U64" s="72"/>
      <c r="V64" s="72"/>
      <c r="W64" s="72"/>
      <c r="X64" s="72"/>
    </row>
    <row r="65" spans="1:24" ht="11.25" customHeight="1" x14ac:dyDescent="0.2">
      <c r="A65" s="11"/>
      <c r="B65" s="22"/>
      <c r="C65" s="23"/>
      <c r="D65" s="24"/>
      <c r="E65" s="25"/>
      <c r="F65" s="23"/>
      <c r="G65" s="26"/>
      <c r="H65" s="27"/>
      <c r="I65" s="26"/>
      <c r="J65" s="28"/>
      <c r="K65" s="29"/>
      <c r="L65" s="30"/>
      <c r="M65" s="31"/>
      <c r="N65" s="28"/>
      <c r="O65" s="26"/>
      <c r="P65" s="26"/>
      <c r="Q65" s="26"/>
      <c r="R65" s="26"/>
      <c r="S65" s="33"/>
      <c r="T65" s="37"/>
      <c r="U65" s="37"/>
      <c r="V65" s="37"/>
      <c r="W65" s="37"/>
      <c r="X65" s="37"/>
    </row>
    <row r="66" spans="1:24" ht="11.25" customHeight="1" x14ac:dyDescent="0.2">
      <c r="A66" s="11"/>
      <c r="B66" s="60"/>
      <c r="C66" s="61"/>
      <c r="D66" s="73"/>
      <c r="E66" s="63"/>
      <c r="F66" s="61"/>
      <c r="G66" s="64"/>
      <c r="H66" s="65"/>
      <c r="I66" s="64"/>
      <c r="J66" s="66"/>
      <c r="K66" s="67"/>
      <c r="L66" s="68"/>
      <c r="M66" s="69"/>
      <c r="N66" s="66"/>
      <c r="O66" s="64"/>
      <c r="P66" s="64"/>
      <c r="Q66" s="64"/>
      <c r="R66" s="76"/>
      <c r="S66" s="71"/>
      <c r="T66" s="72"/>
      <c r="U66" s="72"/>
      <c r="V66" s="72"/>
      <c r="W66" s="72"/>
      <c r="X66" s="72"/>
    </row>
    <row r="67" spans="1:24" ht="11.25" customHeight="1" x14ac:dyDescent="0.2">
      <c r="A67" s="11"/>
      <c r="B67" s="22"/>
      <c r="C67" s="23"/>
      <c r="D67" s="36"/>
      <c r="E67" s="25"/>
      <c r="F67" s="23"/>
      <c r="G67" s="26"/>
      <c r="H67" s="27"/>
      <c r="I67" s="26"/>
      <c r="J67" s="28"/>
      <c r="K67" s="29"/>
      <c r="L67" s="30"/>
      <c r="M67" s="31"/>
      <c r="N67" s="28"/>
      <c r="O67" s="26"/>
      <c r="P67" s="26"/>
      <c r="Q67" s="26"/>
      <c r="R67" s="26"/>
      <c r="S67" s="33"/>
      <c r="T67" s="50"/>
      <c r="U67" s="50"/>
      <c r="V67" s="50"/>
      <c r="W67" s="50"/>
      <c r="X67" s="50"/>
    </row>
    <row r="68" spans="1:24" ht="11.25" customHeight="1" x14ac:dyDescent="0.2">
      <c r="A68" s="11"/>
      <c r="B68" s="60"/>
      <c r="C68" s="61"/>
      <c r="D68" s="73"/>
      <c r="E68" s="63"/>
      <c r="F68" s="61"/>
      <c r="G68" s="64"/>
      <c r="H68" s="65"/>
      <c r="I68" s="64"/>
      <c r="J68" s="66"/>
      <c r="K68" s="67"/>
      <c r="L68" s="68"/>
      <c r="M68" s="69"/>
      <c r="N68" s="66"/>
      <c r="O68" s="64"/>
      <c r="P68" s="64"/>
      <c r="Q68" s="64"/>
      <c r="R68" s="64"/>
      <c r="S68" s="71"/>
      <c r="T68" s="77"/>
      <c r="U68" s="77"/>
      <c r="V68" s="77"/>
      <c r="W68" s="77"/>
      <c r="X68" s="77"/>
    </row>
    <row r="69" spans="1:24" ht="11.25" customHeight="1" x14ac:dyDescent="0.2">
      <c r="A69" s="11"/>
      <c r="B69" s="22"/>
      <c r="C69" s="23"/>
      <c r="D69" s="36"/>
      <c r="E69" s="25"/>
      <c r="F69" s="23"/>
      <c r="G69" s="26"/>
      <c r="H69" s="27"/>
      <c r="I69" s="26"/>
      <c r="J69" s="28"/>
      <c r="K69" s="29"/>
      <c r="L69" s="30"/>
      <c r="M69" s="31"/>
      <c r="N69" s="28"/>
      <c r="O69" s="26"/>
      <c r="P69" s="26"/>
      <c r="Q69" s="26"/>
      <c r="R69" s="26"/>
      <c r="S69" s="33"/>
      <c r="T69" s="37"/>
      <c r="U69" s="37"/>
      <c r="V69" s="37"/>
      <c r="W69" s="37"/>
      <c r="X69" s="37"/>
    </row>
    <row r="70" spans="1:24" ht="11.25" customHeight="1" x14ac:dyDescent="0.2">
      <c r="A70" s="11"/>
      <c r="B70" s="60"/>
      <c r="C70" s="61"/>
      <c r="D70" s="73"/>
      <c r="E70" s="63"/>
      <c r="F70" s="61"/>
      <c r="G70" s="64"/>
      <c r="H70" s="65"/>
      <c r="I70" s="64"/>
      <c r="J70" s="66"/>
      <c r="K70" s="67"/>
      <c r="L70" s="68"/>
      <c r="M70" s="69"/>
      <c r="N70" s="66"/>
      <c r="O70" s="64"/>
      <c r="P70" s="64"/>
      <c r="Q70" s="64"/>
      <c r="R70" s="76"/>
      <c r="S70" s="71"/>
      <c r="T70" s="72"/>
      <c r="U70" s="72"/>
      <c r="V70" s="72"/>
      <c r="W70" s="72"/>
      <c r="X70" s="72"/>
    </row>
    <row r="71" spans="1:24" ht="11.25" customHeight="1" x14ac:dyDescent="0.2">
      <c r="A71" s="11"/>
      <c r="B71" s="22"/>
      <c r="C71" s="23"/>
      <c r="D71" s="36"/>
      <c r="E71" s="25"/>
      <c r="F71" s="23"/>
      <c r="G71" s="26"/>
      <c r="H71" s="27"/>
      <c r="I71" s="26"/>
      <c r="J71" s="28"/>
      <c r="K71" s="29"/>
      <c r="L71" s="30"/>
      <c r="M71" s="31"/>
      <c r="N71" s="51"/>
      <c r="O71" s="26"/>
      <c r="P71" s="26"/>
      <c r="Q71" s="26"/>
      <c r="R71" s="26"/>
      <c r="S71" s="33"/>
      <c r="T71" s="37"/>
      <c r="U71" s="37"/>
      <c r="V71" s="37"/>
      <c r="W71" s="37"/>
      <c r="X71" s="37"/>
    </row>
    <row r="72" spans="1:24" ht="11.25" customHeight="1" x14ac:dyDescent="0.2">
      <c r="A72" s="11"/>
      <c r="B72" s="60"/>
      <c r="C72" s="61"/>
      <c r="D72" s="73"/>
      <c r="E72" s="63"/>
      <c r="F72" s="61"/>
      <c r="G72" s="64"/>
      <c r="H72" s="65"/>
      <c r="I72" s="64"/>
      <c r="J72" s="66"/>
      <c r="K72" s="67"/>
      <c r="L72" s="68"/>
      <c r="M72" s="69"/>
      <c r="N72" s="86"/>
      <c r="O72" s="64"/>
      <c r="P72" s="64"/>
      <c r="Q72" s="64"/>
      <c r="R72" s="64"/>
      <c r="S72" s="71"/>
      <c r="T72" s="72"/>
      <c r="U72" s="72"/>
      <c r="V72" s="72"/>
      <c r="W72" s="72"/>
      <c r="X72" s="72"/>
    </row>
    <row r="73" spans="1:24" ht="11.25" customHeight="1" x14ac:dyDescent="0.2">
      <c r="A73" s="11"/>
      <c r="B73" s="22"/>
      <c r="C73" s="23"/>
      <c r="D73" s="36"/>
      <c r="E73" s="25"/>
      <c r="F73" s="23"/>
      <c r="G73" s="26"/>
      <c r="H73" s="27"/>
      <c r="I73" s="26"/>
      <c r="J73" s="28"/>
      <c r="K73" s="29"/>
      <c r="L73" s="30"/>
      <c r="M73" s="31"/>
      <c r="N73" s="28"/>
      <c r="O73" s="26"/>
      <c r="P73" s="26"/>
      <c r="Q73" s="26"/>
      <c r="R73" s="26"/>
      <c r="S73" s="33"/>
      <c r="T73" s="37"/>
      <c r="U73" s="37"/>
      <c r="V73" s="37"/>
      <c r="W73" s="37"/>
      <c r="X73" s="37"/>
    </row>
    <row r="74" spans="1:24" ht="11.25" customHeight="1" x14ac:dyDescent="0.2">
      <c r="A74" s="11"/>
      <c r="B74" s="60"/>
      <c r="C74" s="61"/>
      <c r="D74" s="62"/>
      <c r="E74" s="63"/>
      <c r="F74" s="61"/>
      <c r="G74" s="64"/>
      <c r="H74" s="65"/>
      <c r="I74" s="64"/>
      <c r="J74" s="66"/>
      <c r="K74" s="67"/>
      <c r="L74" s="68"/>
      <c r="M74" s="69"/>
      <c r="N74" s="82"/>
      <c r="O74" s="64"/>
      <c r="P74" s="64"/>
      <c r="Q74" s="64"/>
      <c r="R74" s="64"/>
      <c r="S74" s="71"/>
      <c r="T74" s="72"/>
      <c r="U74" s="72"/>
      <c r="V74" s="72"/>
      <c r="W74" s="72"/>
      <c r="X74" s="72"/>
    </row>
    <row r="75" spans="1:24" ht="11.25" customHeight="1" x14ac:dyDescent="0.2">
      <c r="A75" s="11"/>
      <c r="B75" s="22"/>
      <c r="C75" s="23"/>
      <c r="D75" s="24"/>
      <c r="E75" s="25"/>
      <c r="F75" s="23"/>
      <c r="G75" s="26"/>
      <c r="H75" s="27"/>
      <c r="I75" s="26"/>
      <c r="J75" s="28"/>
      <c r="K75" s="29"/>
      <c r="L75" s="30"/>
      <c r="M75" s="31"/>
      <c r="N75" s="46"/>
      <c r="O75" s="26"/>
      <c r="P75" s="26"/>
      <c r="Q75" s="26"/>
      <c r="R75" s="26"/>
      <c r="S75" s="33"/>
      <c r="T75" s="37"/>
      <c r="U75" s="37"/>
      <c r="V75" s="37"/>
      <c r="W75" s="37"/>
      <c r="X75" s="37"/>
    </row>
    <row r="76" spans="1:24" ht="11.25" customHeight="1" x14ac:dyDescent="0.2">
      <c r="A76" s="11"/>
      <c r="B76" s="60"/>
      <c r="C76" s="61"/>
      <c r="D76" s="62"/>
      <c r="E76" s="63"/>
      <c r="F76" s="61"/>
      <c r="G76" s="64"/>
      <c r="H76" s="65"/>
      <c r="I76" s="64"/>
      <c r="J76" s="66"/>
      <c r="K76" s="67"/>
      <c r="L76" s="68"/>
      <c r="M76" s="69"/>
      <c r="N76" s="82"/>
      <c r="O76" s="64"/>
      <c r="P76" s="64"/>
      <c r="Q76" s="64"/>
      <c r="R76" s="64"/>
      <c r="S76" s="71"/>
      <c r="T76" s="72"/>
      <c r="U76" s="72"/>
      <c r="V76" s="72"/>
      <c r="W76" s="72"/>
      <c r="X76" s="72"/>
    </row>
    <row r="77" spans="1:24" ht="11.25" customHeight="1" x14ac:dyDescent="0.2">
      <c r="A77" s="11"/>
      <c r="B77" s="22"/>
      <c r="C77" s="23"/>
      <c r="D77" s="24"/>
      <c r="E77" s="25"/>
      <c r="F77" s="23"/>
      <c r="G77" s="26"/>
      <c r="H77" s="27"/>
      <c r="I77" s="26"/>
      <c r="J77" s="28"/>
      <c r="K77" s="29"/>
      <c r="L77" s="30"/>
      <c r="M77" s="31"/>
      <c r="N77" s="46"/>
      <c r="O77" s="26"/>
      <c r="P77" s="26"/>
      <c r="Q77" s="26"/>
      <c r="R77" s="26"/>
      <c r="S77" s="33"/>
      <c r="T77" s="37"/>
      <c r="U77" s="37"/>
      <c r="V77" s="37"/>
      <c r="W77" s="37"/>
      <c r="X77" s="37"/>
    </row>
    <row r="78" spans="1:24" ht="11.25" customHeight="1" x14ac:dyDescent="0.2">
      <c r="A78" s="11"/>
      <c r="B78" s="60"/>
      <c r="C78" s="61"/>
      <c r="D78" s="62"/>
      <c r="E78" s="63"/>
      <c r="F78" s="61"/>
      <c r="G78" s="64"/>
      <c r="H78" s="65"/>
      <c r="I78" s="64"/>
      <c r="J78" s="66"/>
      <c r="K78" s="67"/>
      <c r="L78" s="68"/>
      <c r="M78" s="69"/>
      <c r="N78" s="82"/>
      <c r="O78" s="64"/>
      <c r="P78" s="64"/>
      <c r="Q78" s="64"/>
      <c r="R78" s="64"/>
      <c r="S78" s="71"/>
      <c r="T78" s="72"/>
      <c r="U78" s="72"/>
      <c r="V78" s="72"/>
      <c r="W78" s="72"/>
      <c r="X78" s="72"/>
    </row>
    <row r="79" spans="1:24" ht="11.25" customHeight="1" x14ac:dyDescent="0.2">
      <c r="A79" s="11"/>
      <c r="B79" s="22"/>
      <c r="C79" s="23"/>
      <c r="D79" s="24"/>
      <c r="E79" s="25"/>
      <c r="F79" s="23"/>
      <c r="G79" s="26"/>
      <c r="H79" s="27"/>
      <c r="I79" s="26"/>
      <c r="J79" s="28"/>
      <c r="K79" s="29"/>
      <c r="L79" s="30"/>
      <c r="M79" s="31"/>
      <c r="N79" s="46"/>
      <c r="O79" s="26"/>
      <c r="P79" s="26"/>
      <c r="Q79" s="26"/>
      <c r="R79" s="26"/>
      <c r="S79" s="33"/>
      <c r="T79" s="37"/>
      <c r="U79" s="37"/>
      <c r="V79" s="37"/>
      <c r="W79" s="37"/>
      <c r="X79" s="37"/>
    </row>
    <row r="80" spans="1:24" ht="11.25" customHeight="1" x14ac:dyDescent="0.2">
      <c r="A80" s="11"/>
      <c r="B80" s="60"/>
      <c r="C80" s="61"/>
      <c r="D80" s="62"/>
      <c r="E80" s="63"/>
      <c r="F80" s="61"/>
      <c r="G80" s="64"/>
      <c r="H80" s="65"/>
      <c r="I80" s="64"/>
      <c r="J80" s="66"/>
      <c r="K80" s="67"/>
      <c r="L80" s="68"/>
      <c r="M80" s="69"/>
      <c r="N80" s="82"/>
      <c r="O80" s="64"/>
      <c r="P80" s="64"/>
      <c r="Q80" s="64"/>
      <c r="R80" s="64"/>
      <c r="S80" s="71"/>
      <c r="T80" s="72"/>
      <c r="U80" s="72"/>
      <c r="V80" s="72"/>
      <c r="W80" s="72"/>
      <c r="X80" s="72"/>
    </row>
    <row r="81" spans="1:24" ht="11.25" customHeight="1" x14ac:dyDescent="0.2">
      <c r="A81" s="11"/>
      <c r="B81" s="22"/>
      <c r="C81" s="23"/>
      <c r="D81" s="24"/>
      <c r="E81" s="25"/>
      <c r="F81" s="23"/>
      <c r="G81" s="26"/>
      <c r="H81" s="27"/>
      <c r="I81" s="26"/>
      <c r="J81" s="28"/>
      <c r="K81" s="52"/>
      <c r="L81" s="30"/>
      <c r="M81" s="31"/>
      <c r="N81" s="28"/>
      <c r="O81" s="26"/>
      <c r="P81" s="26"/>
      <c r="Q81" s="26"/>
      <c r="R81" s="26"/>
      <c r="S81" s="33"/>
      <c r="T81" s="37"/>
      <c r="U81" s="37"/>
      <c r="V81" s="37"/>
      <c r="W81" s="37"/>
      <c r="X81" s="37"/>
    </row>
    <row r="82" spans="1:24" ht="11.25" customHeight="1" x14ac:dyDescent="0.2">
      <c r="A82" s="11"/>
      <c r="B82" s="60"/>
      <c r="C82" s="61"/>
      <c r="D82" s="62"/>
      <c r="E82" s="63"/>
      <c r="F82" s="61"/>
      <c r="G82" s="64"/>
      <c r="H82" s="65"/>
      <c r="I82" s="64"/>
      <c r="J82" s="66"/>
      <c r="K82" s="67"/>
      <c r="L82" s="68"/>
      <c r="M82" s="69"/>
      <c r="N82" s="85"/>
      <c r="O82" s="64"/>
      <c r="P82" s="64"/>
      <c r="Q82" s="64"/>
      <c r="R82" s="64"/>
      <c r="S82" s="71"/>
      <c r="T82" s="72"/>
      <c r="U82" s="72"/>
      <c r="V82" s="72"/>
      <c r="W82" s="72"/>
      <c r="X82" s="72"/>
    </row>
    <row r="83" spans="1:24" ht="11.25" customHeight="1" x14ac:dyDescent="0.2">
      <c r="A83" s="11"/>
      <c r="B83" s="22"/>
      <c r="C83" s="23"/>
      <c r="D83" s="24"/>
      <c r="E83" s="25"/>
      <c r="F83" s="23"/>
      <c r="G83" s="26"/>
      <c r="H83" s="27"/>
      <c r="I83" s="26"/>
      <c r="J83" s="28"/>
      <c r="K83" s="29"/>
      <c r="L83" s="30"/>
      <c r="M83" s="31"/>
      <c r="N83" s="48"/>
      <c r="O83" s="26"/>
      <c r="P83" s="26"/>
      <c r="Q83" s="26"/>
      <c r="R83" s="26"/>
      <c r="S83" s="33"/>
      <c r="T83" s="37"/>
      <c r="U83" s="37"/>
      <c r="V83" s="37"/>
      <c r="W83" s="37"/>
      <c r="X83" s="37"/>
    </row>
    <row r="84" spans="1:24" ht="11.25" customHeight="1" x14ac:dyDescent="0.2">
      <c r="A84" s="11"/>
      <c r="B84" s="60"/>
      <c r="C84" s="61"/>
      <c r="D84" s="62"/>
      <c r="E84" s="63"/>
      <c r="F84" s="61"/>
      <c r="G84" s="64"/>
      <c r="H84" s="65"/>
      <c r="I84" s="64"/>
      <c r="J84" s="66"/>
      <c r="K84" s="67"/>
      <c r="L84" s="68"/>
      <c r="M84" s="69"/>
      <c r="N84" s="66"/>
      <c r="O84" s="64"/>
      <c r="P84" s="64"/>
      <c r="Q84" s="64"/>
      <c r="R84" s="76"/>
      <c r="S84" s="71"/>
      <c r="T84" s="72"/>
      <c r="U84" s="72"/>
      <c r="V84" s="72"/>
      <c r="W84" s="72"/>
      <c r="X84" s="72"/>
    </row>
    <row r="85" spans="1:24" ht="11.25" customHeight="1" x14ac:dyDescent="0.2">
      <c r="A85" s="11"/>
      <c r="B85" s="22"/>
      <c r="C85" s="23"/>
      <c r="D85" s="24"/>
      <c r="E85" s="25"/>
      <c r="F85" s="23"/>
      <c r="G85" s="26"/>
      <c r="H85" s="27"/>
      <c r="I85" s="26"/>
      <c r="J85" s="28"/>
      <c r="K85" s="29"/>
      <c r="L85" s="30"/>
      <c r="M85" s="31"/>
      <c r="N85" s="28"/>
      <c r="O85" s="26"/>
      <c r="P85" s="26"/>
      <c r="Q85" s="26"/>
      <c r="R85" s="49"/>
      <c r="S85" s="33"/>
      <c r="T85" s="37"/>
      <c r="U85" s="37"/>
      <c r="V85" s="37"/>
      <c r="W85" s="37"/>
      <c r="X85" s="37"/>
    </row>
    <row r="86" spans="1:24" ht="11.25" customHeight="1" x14ac:dyDescent="0.2">
      <c r="A86" s="11"/>
      <c r="B86" s="60"/>
      <c r="C86" s="61"/>
      <c r="D86" s="62"/>
      <c r="E86" s="63"/>
      <c r="F86" s="61"/>
      <c r="G86" s="64"/>
      <c r="H86" s="65"/>
      <c r="I86" s="64"/>
      <c r="J86" s="66"/>
      <c r="K86" s="67"/>
      <c r="L86" s="68"/>
      <c r="M86" s="69"/>
      <c r="N86" s="85"/>
      <c r="O86" s="64"/>
      <c r="P86" s="64"/>
      <c r="Q86" s="64"/>
      <c r="R86" s="76"/>
      <c r="S86" s="71"/>
      <c r="T86" s="72"/>
      <c r="U86" s="72"/>
      <c r="V86" s="72"/>
      <c r="W86" s="72"/>
      <c r="X86" s="72"/>
    </row>
    <row r="87" spans="1:24" ht="11.25" customHeight="1" x14ac:dyDescent="0.2">
      <c r="A87" s="11"/>
      <c r="B87" s="22"/>
      <c r="C87" s="23"/>
      <c r="D87" s="24"/>
      <c r="E87" s="25"/>
      <c r="F87" s="23"/>
      <c r="G87" s="26"/>
      <c r="H87" s="27"/>
      <c r="I87" s="26"/>
      <c r="J87" s="28"/>
      <c r="K87" s="53"/>
      <c r="L87" s="30"/>
      <c r="M87" s="31"/>
      <c r="N87" s="48"/>
      <c r="O87" s="26"/>
      <c r="P87" s="26"/>
      <c r="Q87" s="26"/>
      <c r="R87" s="26"/>
      <c r="S87" s="33"/>
      <c r="T87" s="37"/>
      <c r="U87" s="37"/>
      <c r="V87" s="37"/>
      <c r="W87" s="37"/>
      <c r="X87" s="37"/>
    </row>
    <row r="88" spans="1:24" ht="11.25" customHeight="1" x14ac:dyDescent="0.2">
      <c r="A88" s="11"/>
      <c r="B88" s="60"/>
      <c r="C88" s="61"/>
      <c r="D88" s="62"/>
      <c r="E88" s="63"/>
      <c r="F88" s="61"/>
      <c r="G88" s="64"/>
      <c r="H88" s="65"/>
      <c r="I88" s="64"/>
      <c r="J88" s="66"/>
      <c r="K88" s="67"/>
      <c r="L88" s="68"/>
      <c r="M88" s="69"/>
      <c r="N88" s="85"/>
      <c r="O88" s="64"/>
      <c r="P88" s="64"/>
      <c r="Q88" s="64"/>
      <c r="R88" s="76"/>
      <c r="S88" s="71"/>
      <c r="T88" s="72"/>
      <c r="U88" s="72"/>
      <c r="V88" s="72"/>
      <c r="W88" s="72"/>
      <c r="X88" s="72"/>
    </row>
    <row r="89" spans="1:24" ht="11.25" customHeight="1" x14ac:dyDescent="0.2">
      <c r="A89" s="11"/>
      <c r="B89" s="22"/>
      <c r="C89" s="23"/>
      <c r="D89" s="24"/>
      <c r="E89" s="25"/>
      <c r="F89" s="23"/>
      <c r="G89" s="26"/>
      <c r="H89" s="27"/>
      <c r="I89" s="26"/>
      <c r="J89" s="28"/>
      <c r="K89" s="29"/>
      <c r="L89" s="30"/>
      <c r="M89" s="31"/>
      <c r="N89" s="48"/>
      <c r="O89" s="26"/>
      <c r="P89" s="26"/>
      <c r="Q89" s="26"/>
      <c r="R89" s="26"/>
      <c r="S89" s="33"/>
      <c r="T89" s="37"/>
      <c r="U89" s="37"/>
      <c r="V89" s="37"/>
      <c r="W89" s="37"/>
      <c r="X89" s="37"/>
    </row>
    <row r="90" spans="1:24" ht="11.25" customHeight="1" x14ac:dyDescent="0.2">
      <c r="A90" s="11"/>
      <c r="B90" s="60"/>
      <c r="C90" s="61"/>
      <c r="D90" s="62"/>
      <c r="E90" s="63"/>
      <c r="F90" s="61"/>
      <c r="G90" s="64"/>
      <c r="H90" s="65"/>
      <c r="I90" s="64"/>
      <c r="J90" s="66"/>
      <c r="K90" s="67"/>
      <c r="L90" s="68"/>
      <c r="M90" s="69"/>
      <c r="N90" s="85"/>
      <c r="O90" s="64"/>
      <c r="P90" s="64"/>
      <c r="Q90" s="64"/>
      <c r="R90" s="64"/>
      <c r="S90" s="71"/>
      <c r="T90" s="72"/>
      <c r="U90" s="72"/>
      <c r="V90" s="72"/>
      <c r="W90" s="72"/>
      <c r="X90" s="72"/>
    </row>
    <row r="91" spans="1:24" ht="11.25" customHeight="1" x14ac:dyDescent="0.2">
      <c r="A91" s="11"/>
      <c r="B91" s="22"/>
      <c r="C91" s="23"/>
      <c r="D91" s="24"/>
      <c r="E91" s="25"/>
      <c r="F91" s="23"/>
      <c r="G91" s="26"/>
      <c r="H91" s="27"/>
      <c r="I91" s="26"/>
      <c r="J91" s="28"/>
      <c r="K91" s="29"/>
      <c r="L91" s="30"/>
      <c r="M91" s="31"/>
      <c r="N91" s="28"/>
      <c r="O91" s="26"/>
      <c r="P91" s="26"/>
      <c r="Q91" s="26"/>
      <c r="R91" s="49"/>
      <c r="S91" s="33"/>
      <c r="T91" s="37"/>
      <c r="U91" s="37"/>
      <c r="V91" s="37"/>
      <c r="W91" s="37"/>
      <c r="X91" s="37"/>
    </row>
    <row r="92" spans="1:24" ht="11.25" customHeight="1" x14ac:dyDescent="0.2">
      <c r="A92" s="11"/>
      <c r="B92" s="60"/>
      <c r="C92" s="61"/>
      <c r="D92" s="62"/>
      <c r="E92" s="63"/>
      <c r="F92" s="87"/>
      <c r="G92" s="64"/>
      <c r="H92" s="88"/>
      <c r="I92" s="64"/>
      <c r="J92" s="66"/>
      <c r="K92" s="67"/>
      <c r="L92" s="68"/>
      <c r="M92" s="69"/>
      <c r="N92" s="66"/>
      <c r="O92" s="64"/>
      <c r="P92" s="64"/>
      <c r="Q92" s="64"/>
      <c r="R92" s="64"/>
      <c r="S92" s="71"/>
      <c r="T92" s="72"/>
      <c r="U92" s="72"/>
      <c r="V92" s="72"/>
      <c r="W92" s="72"/>
      <c r="X92" s="72"/>
    </row>
    <row r="93" spans="1:24" ht="11.25" customHeight="1" x14ac:dyDescent="0.2">
      <c r="A93" s="11"/>
      <c r="B93" s="22"/>
      <c r="C93" s="23"/>
      <c r="D93" s="24"/>
      <c r="E93" s="25"/>
      <c r="F93" s="38"/>
      <c r="G93" s="26"/>
      <c r="H93" s="54"/>
      <c r="I93" s="26"/>
      <c r="J93" s="28"/>
      <c r="K93" s="29"/>
      <c r="L93" s="30"/>
      <c r="M93" s="31"/>
      <c r="N93" s="28"/>
      <c r="O93" s="26"/>
      <c r="P93" s="26"/>
      <c r="Q93" s="26"/>
      <c r="R93" s="26"/>
      <c r="S93" s="33"/>
      <c r="T93" s="37"/>
      <c r="U93" s="37"/>
      <c r="V93" s="37"/>
      <c r="W93" s="37"/>
      <c r="X93" s="37"/>
    </row>
    <row r="94" spans="1:24" ht="11.25" customHeight="1" x14ac:dyDescent="0.2">
      <c r="A94" s="11"/>
      <c r="B94" s="60"/>
      <c r="C94" s="61"/>
      <c r="D94" s="62"/>
      <c r="E94" s="63"/>
      <c r="F94" s="87"/>
      <c r="G94" s="64"/>
      <c r="H94" s="88"/>
      <c r="I94" s="64"/>
      <c r="J94" s="66"/>
      <c r="K94" s="67"/>
      <c r="L94" s="68"/>
      <c r="M94" s="69"/>
      <c r="N94" s="66"/>
      <c r="O94" s="64"/>
      <c r="P94" s="64"/>
      <c r="Q94" s="64"/>
      <c r="R94" s="64"/>
      <c r="S94" s="71"/>
      <c r="T94" s="72"/>
      <c r="U94" s="72"/>
      <c r="V94" s="72"/>
      <c r="W94" s="72"/>
      <c r="X94" s="72"/>
    </row>
    <row r="95" spans="1:24" ht="11.25" customHeight="1" x14ac:dyDescent="0.2">
      <c r="A95" s="11"/>
      <c r="B95" s="22"/>
      <c r="C95" s="23"/>
      <c r="D95" s="24"/>
      <c r="E95" s="25"/>
      <c r="F95" s="38"/>
      <c r="G95" s="26"/>
      <c r="H95" s="54"/>
      <c r="I95" s="26"/>
      <c r="J95" s="28"/>
      <c r="K95" s="29"/>
      <c r="L95" s="30"/>
      <c r="M95" s="31"/>
      <c r="N95" s="28"/>
      <c r="O95" s="26"/>
      <c r="P95" s="26"/>
      <c r="Q95" s="26"/>
      <c r="R95" s="26"/>
      <c r="S95" s="33"/>
      <c r="T95" s="37"/>
      <c r="U95" s="37"/>
      <c r="V95" s="37"/>
      <c r="W95" s="37"/>
      <c r="X95" s="37"/>
    </row>
    <row r="96" spans="1:24" ht="11.25" customHeight="1" x14ac:dyDescent="0.2">
      <c r="A96" s="11"/>
      <c r="B96" s="60"/>
      <c r="C96" s="61"/>
      <c r="D96" s="62"/>
      <c r="E96" s="63"/>
      <c r="F96" s="87"/>
      <c r="G96" s="64"/>
      <c r="H96" s="88"/>
      <c r="I96" s="64"/>
      <c r="J96" s="66"/>
      <c r="K96" s="67"/>
      <c r="L96" s="68"/>
      <c r="M96" s="69"/>
      <c r="N96" s="66"/>
      <c r="O96" s="64"/>
      <c r="P96" s="64"/>
      <c r="Q96" s="64"/>
      <c r="R96" s="64"/>
      <c r="S96" s="71"/>
      <c r="T96" s="72"/>
      <c r="U96" s="72"/>
      <c r="V96" s="72"/>
      <c r="W96" s="72"/>
      <c r="X96" s="72"/>
    </row>
    <row r="97" spans="1:24" ht="11.25" customHeight="1" x14ac:dyDescent="0.2">
      <c r="A97" s="11"/>
      <c r="B97" s="22"/>
      <c r="C97" s="23"/>
      <c r="D97" s="24"/>
      <c r="E97" s="25"/>
      <c r="F97" s="38"/>
      <c r="G97" s="26"/>
      <c r="H97" s="54"/>
      <c r="I97" s="26"/>
      <c r="J97" s="28"/>
      <c r="K97" s="29"/>
      <c r="L97" s="30"/>
      <c r="M97" s="31"/>
      <c r="N97" s="28"/>
      <c r="O97" s="26"/>
      <c r="P97" s="26"/>
      <c r="Q97" s="26"/>
      <c r="R97" s="26"/>
      <c r="S97" s="33"/>
      <c r="T97" s="37"/>
      <c r="U97" s="37"/>
      <c r="V97" s="37"/>
      <c r="W97" s="37"/>
      <c r="X97" s="37"/>
    </row>
    <row r="98" spans="1:24" ht="11.25" customHeight="1" x14ac:dyDescent="0.2">
      <c r="A98" s="11"/>
      <c r="B98" s="60"/>
      <c r="C98" s="61"/>
      <c r="D98" s="62"/>
      <c r="E98" s="63"/>
      <c r="F98" s="87"/>
      <c r="G98" s="64"/>
      <c r="H98" s="88"/>
      <c r="I98" s="64"/>
      <c r="J98" s="66"/>
      <c r="K98" s="67"/>
      <c r="L98" s="68"/>
      <c r="M98" s="69"/>
      <c r="N98" s="66"/>
      <c r="O98" s="64"/>
      <c r="P98" s="64"/>
      <c r="Q98" s="64"/>
      <c r="R98" s="64"/>
      <c r="S98" s="71"/>
      <c r="T98" s="72"/>
      <c r="U98" s="72"/>
      <c r="V98" s="72"/>
      <c r="W98" s="72"/>
      <c r="X98" s="72"/>
    </row>
    <row r="99" spans="1:24" ht="11.25" customHeight="1" x14ac:dyDescent="0.2">
      <c r="A99" s="11"/>
      <c r="B99" s="22"/>
      <c r="C99" s="23"/>
      <c r="D99" s="24"/>
      <c r="E99" s="25"/>
      <c r="F99" s="38"/>
      <c r="G99" s="26"/>
      <c r="H99" s="54"/>
      <c r="I99" s="26"/>
      <c r="J99" s="28"/>
      <c r="K99" s="29"/>
      <c r="L99" s="30"/>
      <c r="M99" s="31"/>
      <c r="N99" s="28"/>
      <c r="O99" s="26"/>
      <c r="P99" s="26"/>
      <c r="Q99" s="26"/>
      <c r="R99" s="26"/>
      <c r="S99" s="33"/>
      <c r="T99" s="37"/>
      <c r="U99" s="37"/>
      <c r="V99" s="37"/>
      <c r="W99" s="37"/>
      <c r="X99" s="37"/>
    </row>
    <row r="100" spans="1:24" ht="11.25" customHeight="1" x14ac:dyDescent="0.2">
      <c r="A100" s="11"/>
      <c r="B100" s="60"/>
      <c r="C100" s="61"/>
      <c r="D100" s="62"/>
      <c r="E100" s="63"/>
      <c r="F100" s="87"/>
      <c r="G100" s="64"/>
      <c r="H100" s="88"/>
      <c r="I100" s="64"/>
      <c r="J100" s="66"/>
      <c r="K100" s="67"/>
      <c r="L100" s="68"/>
      <c r="M100" s="69"/>
      <c r="N100" s="66"/>
      <c r="O100" s="64"/>
      <c r="P100" s="64"/>
      <c r="Q100" s="64"/>
      <c r="R100" s="64"/>
      <c r="S100" s="71"/>
      <c r="T100" s="72"/>
      <c r="U100" s="72"/>
      <c r="V100" s="72"/>
      <c r="W100" s="72"/>
      <c r="X100" s="72"/>
    </row>
    <row r="101" spans="1:24" ht="11.25" customHeight="1" x14ac:dyDescent="0.2">
      <c r="A101" s="11"/>
      <c r="B101" s="22"/>
      <c r="C101" s="23"/>
      <c r="D101" s="24"/>
      <c r="E101" s="25"/>
      <c r="F101" s="38"/>
      <c r="G101" s="26"/>
      <c r="H101" s="54"/>
      <c r="I101" s="26"/>
      <c r="J101" s="28"/>
      <c r="K101" s="29"/>
      <c r="L101" s="30"/>
      <c r="M101" s="31"/>
      <c r="N101" s="28"/>
      <c r="O101" s="26"/>
      <c r="P101" s="26"/>
      <c r="Q101" s="26"/>
      <c r="R101" s="26"/>
      <c r="S101" s="33"/>
      <c r="T101" s="37"/>
      <c r="U101" s="37"/>
      <c r="V101" s="37"/>
      <c r="W101" s="37"/>
      <c r="X101" s="37"/>
    </row>
    <row r="102" spans="1:24" ht="11.25" customHeight="1" x14ac:dyDescent="0.2">
      <c r="A102" s="11"/>
      <c r="B102" s="60"/>
      <c r="C102" s="61"/>
      <c r="D102" s="62"/>
      <c r="E102" s="63"/>
      <c r="F102" s="87"/>
      <c r="G102" s="64"/>
      <c r="H102" s="88"/>
      <c r="I102" s="64"/>
      <c r="J102" s="66"/>
      <c r="K102" s="67"/>
      <c r="L102" s="68"/>
      <c r="M102" s="69"/>
      <c r="N102" s="66"/>
      <c r="O102" s="64"/>
      <c r="P102" s="64"/>
      <c r="Q102" s="64"/>
      <c r="R102" s="64"/>
      <c r="S102" s="71"/>
      <c r="T102" s="72"/>
      <c r="U102" s="72"/>
      <c r="V102" s="72"/>
      <c r="W102" s="72"/>
      <c r="X102" s="72"/>
    </row>
    <row r="103" spans="1:24" ht="11.25" customHeight="1" x14ac:dyDescent="0.2">
      <c r="A103" s="11"/>
      <c r="B103" s="22"/>
      <c r="C103" s="23"/>
      <c r="D103" s="24"/>
      <c r="E103" s="25"/>
      <c r="F103" s="38"/>
      <c r="G103" s="26"/>
      <c r="H103" s="54"/>
      <c r="I103" s="26"/>
      <c r="J103" s="28"/>
      <c r="K103" s="29"/>
      <c r="L103" s="30"/>
      <c r="M103" s="31"/>
      <c r="N103" s="28"/>
      <c r="O103" s="26"/>
      <c r="P103" s="26"/>
      <c r="Q103" s="26"/>
      <c r="R103" s="26"/>
      <c r="S103" s="33"/>
      <c r="T103" s="37"/>
      <c r="U103" s="37"/>
      <c r="V103" s="37"/>
      <c r="W103" s="37"/>
      <c r="X103" s="37"/>
    </row>
    <row r="104" spans="1:24" ht="11.25" customHeight="1" x14ac:dyDescent="0.2">
      <c r="A104" s="11"/>
      <c r="B104" s="60"/>
      <c r="C104" s="61"/>
      <c r="D104" s="62"/>
      <c r="E104" s="63"/>
      <c r="F104" s="87"/>
      <c r="G104" s="64"/>
      <c r="H104" s="88"/>
      <c r="I104" s="64"/>
      <c r="J104" s="66"/>
      <c r="K104" s="67"/>
      <c r="L104" s="68"/>
      <c r="M104" s="69"/>
      <c r="N104" s="66"/>
      <c r="O104" s="64"/>
      <c r="P104" s="64"/>
      <c r="Q104" s="64"/>
      <c r="R104" s="64"/>
      <c r="S104" s="71"/>
      <c r="T104" s="72"/>
      <c r="U104" s="72"/>
      <c r="V104" s="72"/>
      <c r="W104" s="72"/>
      <c r="X104" s="72"/>
    </row>
    <row r="105" spans="1:24" ht="11.25" customHeight="1" x14ac:dyDescent="0.2">
      <c r="A105" s="11"/>
      <c r="B105" s="22"/>
      <c r="C105" s="23"/>
      <c r="D105" s="24"/>
      <c r="E105" s="25"/>
      <c r="F105" s="38"/>
      <c r="G105" s="26"/>
      <c r="H105" s="54"/>
      <c r="I105" s="26"/>
      <c r="J105" s="40"/>
      <c r="K105" s="41"/>
      <c r="L105" s="30"/>
      <c r="M105" s="31"/>
      <c r="N105" s="28"/>
      <c r="O105" s="26"/>
      <c r="P105" s="26"/>
      <c r="Q105" s="26"/>
      <c r="R105" s="26"/>
      <c r="S105" s="33"/>
      <c r="T105" s="37"/>
      <c r="U105" s="37"/>
      <c r="V105" s="37"/>
      <c r="W105" s="37"/>
      <c r="X105" s="37"/>
    </row>
    <row r="106" spans="1:24" ht="11.25" customHeight="1" x14ac:dyDescent="0.2">
      <c r="A106" s="11"/>
      <c r="B106" s="60"/>
      <c r="C106" s="61"/>
      <c r="D106" s="62"/>
      <c r="E106" s="63"/>
      <c r="F106" s="87"/>
      <c r="G106" s="64"/>
      <c r="H106" s="88"/>
      <c r="I106" s="64"/>
      <c r="J106" s="89"/>
      <c r="K106" s="90"/>
      <c r="L106" s="68"/>
      <c r="M106" s="69"/>
      <c r="N106" s="66"/>
      <c r="O106" s="64"/>
      <c r="P106" s="64"/>
      <c r="Q106" s="64"/>
      <c r="R106" s="64"/>
      <c r="S106" s="71"/>
      <c r="T106" s="72"/>
      <c r="U106" s="72"/>
      <c r="V106" s="72"/>
      <c r="W106" s="72"/>
      <c r="X106" s="72"/>
    </row>
    <row r="107" spans="1:24" ht="11.25" customHeight="1" x14ac:dyDescent="0.2">
      <c r="A107" s="11"/>
      <c r="B107" s="22"/>
      <c r="C107" s="23"/>
      <c r="D107" s="24"/>
      <c r="E107" s="25"/>
      <c r="F107" s="38"/>
      <c r="G107" s="26"/>
      <c r="H107" s="54"/>
      <c r="I107" s="26"/>
      <c r="J107" s="40"/>
      <c r="K107" s="41"/>
      <c r="L107" s="30"/>
      <c r="M107" s="31"/>
      <c r="N107" s="28"/>
      <c r="O107" s="26"/>
      <c r="P107" s="26"/>
      <c r="Q107" s="26"/>
      <c r="R107" s="26"/>
      <c r="S107" s="33"/>
      <c r="T107" s="37"/>
      <c r="U107" s="37"/>
      <c r="V107" s="37"/>
      <c r="W107" s="37"/>
      <c r="X107" s="37"/>
    </row>
    <row r="108" spans="1:24" ht="11.25" customHeight="1" x14ac:dyDescent="0.2">
      <c r="A108" s="11"/>
      <c r="B108" s="60"/>
      <c r="C108" s="61"/>
      <c r="D108" s="62"/>
      <c r="E108" s="63"/>
      <c r="F108" s="87"/>
      <c r="G108" s="61"/>
      <c r="H108" s="65"/>
      <c r="I108" s="64"/>
      <c r="J108" s="89"/>
      <c r="K108" s="90"/>
      <c r="L108" s="68"/>
      <c r="M108" s="69"/>
      <c r="N108" s="66"/>
      <c r="O108" s="64"/>
      <c r="P108" s="64"/>
      <c r="Q108" s="64"/>
      <c r="R108" s="64"/>
      <c r="S108" s="71"/>
      <c r="T108" s="72"/>
      <c r="U108" s="72"/>
      <c r="V108" s="72"/>
      <c r="W108" s="72"/>
      <c r="X108" s="72"/>
    </row>
    <row r="109" spans="1:24" ht="11.25" customHeight="1" x14ac:dyDescent="0.2">
      <c r="A109" s="11"/>
      <c r="B109" s="22"/>
      <c r="C109" s="23"/>
      <c r="D109" s="24"/>
      <c r="E109" s="25"/>
      <c r="F109" s="38"/>
      <c r="G109" s="23"/>
      <c r="H109" s="27"/>
      <c r="I109" s="26"/>
      <c r="J109" s="40"/>
      <c r="K109" s="41"/>
      <c r="L109" s="30"/>
      <c r="M109" s="31"/>
      <c r="N109" s="28"/>
      <c r="O109" s="26"/>
      <c r="P109" s="26"/>
      <c r="Q109" s="26"/>
      <c r="R109" s="26"/>
      <c r="S109" s="33"/>
      <c r="T109" s="37"/>
      <c r="U109" s="37"/>
      <c r="V109" s="37"/>
      <c r="W109" s="37"/>
      <c r="X109" s="37"/>
    </row>
    <row r="110" spans="1:24" ht="11.25" customHeight="1" x14ac:dyDescent="0.2">
      <c r="A110" s="11"/>
      <c r="B110" s="60"/>
      <c r="C110" s="61"/>
      <c r="D110" s="62"/>
      <c r="E110" s="63"/>
      <c r="F110" s="87"/>
      <c r="G110" s="64"/>
      <c r="H110" s="65"/>
      <c r="I110" s="64"/>
      <c r="J110" s="89"/>
      <c r="K110" s="90"/>
      <c r="L110" s="68"/>
      <c r="M110" s="69"/>
      <c r="N110" s="66"/>
      <c r="O110" s="64"/>
      <c r="P110" s="64"/>
      <c r="Q110" s="64"/>
      <c r="R110" s="64"/>
      <c r="S110" s="71"/>
      <c r="T110" s="72"/>
      <c r="U110" s="72"/>
      <c r="V110" s="72"/>
      <c r="W110" s="72"/>
      <c r="X110" s="72"/>
    </row>
    <row r="111" spans="1:24" ht="11.25" customHeight="1" x14ac:dyDescent="0.2">
      <c r="A111" s="11"/>
      <c r="B111" s="22"/>
      <c r="C111" s="23"/>
      <c r="D111" s="24"/>
      <c r="E111" s="25"/>
      <c r="F111" s="38"/>
      <c r="G111" s="23"/>
      <c r="H111" s="27"/>
      <c r="I111" s="26"/>
      <c r="J111" s="40"/>
      <c r="K111" s="41"/>
      <c r="L111" s="30"/>
      <c r="M111" s="31"/>
      <c r="N111" s="28"/>
      <c r="O111" s="26"/>
      <c r="P111" s="26"/>
      <c r="Q111" s="26"/>
      <c r="R111" s="26"/>
      <c r="S111" s="33"/>
      <c r="T111" s="37"/>
      <c r="U111" s="37"/>
      <c r="V111" s="37"/>
      <c r="W111" s="37"/>
      <c r="X111" s="37"/>
    </row>
    <row r="112" spans="1:24" ht="11.25" customHeight="1" x14ac:dyDescent="0.2">
      <c r="A112" s="11"/>
      <c r="B112" s="60"/>
      <c r="C112" s="61"/>
      <c r="D112" s="62"/>
      <c r="E112" s="63"/>
      <c r="F112" s="87"/>
      <c r="G112" s="64"/>
      <c r="H112" s="65"/>
      <c r="I112" s="64"/>
      <c r="J112" s="89"/>
      <c r="K112" s="90"/>
      <c r="L112" s="68"/>
      <c r="M112" s="69"/>
      <c r="N112" s="66"/>
      <c r="O112" s="64"/>
      <c r="P112" s="64"/>
      <c r="Q112" s="64"/>
      <c r="R112" s="76"/>
      <c r="S112" s="71"/>
      <c r="T112" s="72"/>
      <c r="U112" s="72"/>
      <c r="V112" s="72"/>
      <c r="W112" s="72"/>
      <c r="X112" s="72"/>
    </row>
    <row r="113" spans="1:24" ht="11.25" customHeight="1" x14ac:dyDescent="0.2">
      <c r="A113" s="11"/>
      <c r="B113" s="22"/>
      <c r="C113" s="23"/>
      <c r="D113" s="24"/>
      <c r="E113" s="25"/>
      <c r="F113" s="38"/>
      <c r="G113" s="26"/>
      <c r="H113" s="27"/>
      <c r="I113" s="26"/>
      <c r="J113" s="40"/>
      <c r="K113" s="41"/>
      <c r="L113" s="30"/>
      <c r="M113" s="31"/>
      <c r="N113" s="28"/>
      <c r="O113" s="26"/>
      <c r="P113" s="26"/>
      <c r="Q113" s="26"/>
      <c r="R113" s="49"/>
      <c r="S113" s="33"/>
      <c r="T113" s="37"/>
      <c r="U113" s="37"/>
      <c r="V113" s="37"/>
      <c r="W113" s="37"/>
      <c r="X113" s="37"/>
    </row>
    <row r="114" spans="1:24" ht="11.25" customHeight="1" x14ac:dyDescent="0.2">
      <c r="A114" s="11"/>
      <c r="B114" s="60"/>
      <c r="C114" s="61"/>
      <c r="D114" s="62"/>
      <c r="E114" s="63"/>
      <c r="F114" s="87"/>
      <c r="G114" s="64"/>
      <c r="H114" s="65"/>
      <c r="I114" s="64"/>
      <c r="J114" s="89"/>
      <c r="K114" s="90"/>
      <c r="L114" s="68"/>
      <c r="M114" s="69"/>
      <c r="N114" s="78"/>
      <c r="O114" s="64"/>
      <c r="P114" s="64"/>
      <c r="Q114" s="64"/>
      <c r="R114" s="64"/>
      <c r="S114" s="71"/>
      <c r="T114" s="72"/>
      <c r="U114" s="72"/>
      <c r="V114" s="72"/>
      <c r="W114" s="72"/>
      <c r="X114" s="72"/>
    </row>
    <row r="115" spans="1:24" ht="11.25" customHeight="1" x14ac:dyDescent="0.2">
      <c r="A115" s="11"/>
      <c r="B115" s="22"/>
      <c r="C115" s="23"/>
      <c r="D115" s="24"/>
      <c r="E115" s="25"/>
      <c r="F115" s="38"/>
      <c r="G115" s="26"/>
      <c r="H115" s="27"/>
      <c r="I115" s="26"/>
      <c r="J115" s="40"/>
      <c r="K115" s="41"/>
      <c r="L115" s="30"/>
      <c r="M115" s="31"/>
      <c r="N115" s="28"/>
      <c r="O115" s="26"/>
      <c r="P115" s="26"/>
      <c r="Q115" s="26"/>
      <c r="R115" s="26"/>
      <c r="S115" s="33"/>
      <c r="T115" s="37"/>
      <c r="U115" s="37"/>
      <c r="V115" s="37"/>
      <c r="W115" s="37"/>
      <c r="X115" s="37"/>
    </row>
    <row r="116" spans="1:24" ht="11.25" customHeight="1" x14ac:dyDescent="0.2">
      <c r="A116" s="11"/>
      <c r="B116" s="60"/>
      <c r="C116" s="61"/>
      <c r="D116" s="62"/>
      <c r="E116" s="63"/>
      <c r="F116" s="87"/>
      <c r="G116" s="64"/>
      <c r="H116" s="65"/>
      <c r="I116" s="64"/>
      <c r="J116" s="89"/>
      <c r="K116" s="90"/>
      <c r="L116" s="68"/>
      <c r="M116" s="69"/>
      <c r="N116" s="66"/>
      <c r="O116" s="64"/>
      <c r="P116" s="64"/>
      <c r="Q116" s="64"/>
      <c r="R116" s="64"/>
      <c r="S116" s="71"/>
      <c r="T116" s="72"/>
      <c r="U116" s="72"/>
      <c r="V116" s="72"/>
      <c r="W116" s="72"/>
      <c r="X116" s="72"/>
    </row>
    <row r="117" spans="1:24" ht="11.25" customHeight="1" x14ac:dyDescent="0.2">
      <c r="A117" s="11"/>
      <c r="B117" s="22"/>
      <c r="C117" s="23"/>
      <c r="D117" s="24"/>
      <c r="E117" s="25"/>
      <c r="F117" s="38"/>
      <c r="G117" s="23"/>
      <c r="H117" s="27"/>
      <c r="I117" s="26"/>
      <c r="J117" s="40"/>
      <c r="K117" s="41"/>
      <c r="L117" s="30"/>
      <c r="M117" s="31"/>
      <c r="N117" s="28"/>
      <c r="O117" s="26"/>
      <c r="P117" s="26"/>
      <c r="Q117" s="26"/>
      <c r="R117" s="26"/>
      <c r="S117" s="33"/>
      <c r="T117" s="37"/>
      <c r="U117" s="37"/>
      <c r="V117" s="37"/>
      <c r="W117" s="37"/>
      <c r="X117" s="37"/>
    </row>
    <row r="118" spans="1:24" ht="11.25" customHeight="1" x14ac:dyDescent="0.2">
      <c r="A118" s="11"/>
      <c r="B118" s="60"/>
      <c r="C118" s="61"/>
      <c r="D118" s="62"/>
      <c r="E118" s="63"/>
      <c r="F118" s="87"/>
      <c r="G118" s="61"/>
      <c r="H118" s="65"/>
      <c r="I118" s="64"/>
      <c r="J118" s="89"/>
      <c r="K118" s="90"/>
      <c r="L118" s="68"/>
      <c r="M118" s="69"/>
      <c r="N118" s="66"/>
      <c r="O118" s="64"/>
      <c r="P118" s="64"/>
      <c r="Q118" s="64"/>
      <c r="R118" s="64"/>
      <c r="S118" s="71"/>
      <c r="T118" s="72"/>
      <c r="U118" s="72"/>
      <c r="V118" s="72"/>
      <c r="W118" s="72"/>
      <c r="X118" s="72"/>
    </row>
    <row r="119" spans="1:24" ht="11.25" customHeight="1" x14ac:dyDescent="0.2">
      <c r="A119" s="11"/>
      <c r="B119" s="22"/>
      <c r="C119" s="23"/>
      <c r="D119" s="24"/>
      <c r="E119" s="25"/>
      <c r="F119" s="38"/>
      <c r="G119" s="23"/>
      <c r="H119" s="27"/>
      <c r="I119" s="26"/>
      <c r="J119" s="40"/>
      <c r="K119" s="41"/>
      <c r="L119" s="30"/>
      <c r="M119" s="31"/>
      <c r="N119" s="28"/>
      <c r="O119" s="26"/>
      <c r="P119" s="26"/>
      <c r="Q119" s="26"/>
      <c r="R119" s="26"/>
      <c r="S119" s="33"/>
      <c r="T119" s="37"/>
      <c r="U119" s="37"/>
      <c r="V119" s="37"/>
      <c r="W119" s="37"/>
      <c r="X119" s="37"/>
    </row>
    <row r="120" spans="1:24" ht="11.25" customHeight="1" x14ac:dyDescent="0.2">
      <c r="A120" s="11"/>
      <c r="B120" s="60"/>
      <c r="C120" s="61"/>
      <c r="D120" s="62"/>
      <c r="E120" s="63"/>
      <c r="F120" s="87"/>
      <c r="G120" s="64"/>
      <c r="H120" s="65"/>
      <c r="I120" s="64"/>
      <c r="J120" s="89"/>
      <c r="K120" s="90"/>
      <c r="L120" s="68"/>
      <c r="M120" s="69"/>
      <c r="N120" s="66"/>
      <c r="O120" s="64"/>
      <c r="P120" s="64"/>
      <c r="Q120" s="64"/>
      <c r="R120" s="76"/>
      <c r="S120" s="71"/>
      <c r="T120" s="72"/>
      <c r="U120" s="72"/>
      <c r="V120" s="72"/>
      <c r="W120" s="72"/>
      <c r="X120" s="72"/>
    </row>
    <row r="121" spans="1:24" ht="11.25" customHeight="1" x14ac:dyDescent="0.2">
      <c r="A121" s="11"/>
      <c r="B121" s="22"/>
      <c r="C121" s="23"/>
      <c r="D121" s="24"/>
      <c r="E121" s="25"/>
      <c r="F121" s="38"/>
      <c r="G121" s="26"/>
      <c r="H121" s="27"/>
      <c r="I121" s="26"/>
      <c r="J121" s="40"/>
      <c r="K121" s="41"/>
      <c r="L121" s="30"/>
      <c r="M121" s="31"/>
      <c r="N121" s="28"/>
      <c r="O121" s="26"/>
      <c r="P121" s="26"/>
      <c r="Q121" s="26"/>
      <c r="R121" s="26"/>
      <c r="S121" s="33"/>
      <c r="T121" s="37"/>
      <c r="U121" s="37"/>
      <c r="V121" s="37"/>
      <c r="W121" s="37"/>
      <c r="X121" s="37"/>
    </row>
    <row r="122" spans="1:24" ht="11.25" customHeight="1" x14ac:dyDescent="0.2">
      <c r="A122" s="11"/>
      <c r="B122" s="60"/>
      <c r="C122" s="61"/>
      <c r="D122" s="62"/>
      <c r="E122" s="63"/>
      <c r="F122" s="87"/>
      <c r="G122" s="64"/>
      <c r="H122" s="65"/>
      <c r="I122" s="64"/>
      <c r="J122" s="89"/>
      <c r="K122" s="90"/>
      <c r="L122" s="68"/>
      <c r="M122" s="69"/>
      <c r="N122" s="66"/>
      <c r="O122" s="64"/>
      <c r="P122" s="64"/>
      <c r="Q122" s="64"/>
      <c r="R122" s="64"/>
      <c r="S122" s="71"/>
      <c r="T122" s="72"/>
      <c r="U122" s="72"/>
      <c r="V122" s="72"/>
      <c r="W122" s="72"/>
      <c r="X122" s="72"/>
    </row>
    <row r="123" spans="1:24" ht="11.25" customHeight="1" x14ac:dyDescent="0.2">
      <c r="A123" s="11"/>
      <c r="B123" s="22"/>
      <c r="C123" s="23"/>
      <c r="D123" s="24"/>
      <c r="E123" s="25"/>
      <c r="F123" s="38"/>
      <c r="G123" s="26"/>
      <c r="H123" s="27"/>
      <c r="I123" s="26"/>
      <c r="J123" s="40"/>
      <c r="K123" s="41"/>
      <c r="L123" s="30"/>
      <c r="M123" s="31"/>
      <c r="N123" s="28"/>
      <c r="O123" s="26"/>
      <c r="P123" s="26"/>
      <c r="Q123" s="26"/>
      <c r="R123" s="49"/>
      <c r="S123" s="33"/>
      <c r="T123" s="50"/>
      <c r="U123" s="50"/>
      <c r="V123" s="50"/>
      <c r="W123" s="50"/>
      <c r="X123" s="50"/>
    </row>
    <row r="124" spans="1:24" ht="11.25" customHeight="1" x14ac:dyDescent="0.2">
      <c r="A124" s="11"/>
      <c r="B124" s="60"/>
      <c r="C124" s="61"/>
      <c r="D124" s="62"/>
      <c r="E124" s="63"/>
      <c r="F124" s="87"/>
      <c r="G124" s="64"/>
      <c r="H124" s="65"/>
      <c r="I124" s="64"/>
      <c r="J124" s="89"/>
      <c r="K124" s="90"/>
      <c r="L124" s="68"/>
      <c r="M124" s="69"/>
      <c r="N124" s="66"/>
      <c r="O124" s="64"/>
      <c r="P124" s="64"/>
      <c r="Q124" s="64"/>
      <c r="R124" s="76"/>
      <c r="S124" s="71"/>
      <c r="T124" s="77"/>
      <c r="U124" s="77"/>
      <c r="V124" s="77"/>
      <c r="W124" s="77"/>
      <c r="X124" s="77"/>
    </row>
    <row r="125" spans="1:24" ht="11.25" customHeight="1" x14ac:dyDescent="0.2">
      <c r="A125" s="11"/>
      <c r="B125" s="22"/>
      <c r="C125" s="23"/>
      <c r="D125" s="24"/>
      <c r="E125" s="25"/>
      <c r="F125" s="38"/>
      <c r="G125" s="26"/>
      <c r="H125" s="27"/>
      <c r="I125" s="26"/>
      <c r="J125" s="40"/>
      <c r="K125" s="41"/>
      <c r="L125" s="30"/>
      <c r="M125" s="31"/>
      <c r="N125" s="28"/>
      <c r="O125" s="26"/>
      <c r="P125" s="26"/>
      <c r="Q125" s="26"/>
      <c r="R125" s="49"/>
      <c r="S125" s="33"/>
      <c r="T125" s="50"/>
      <c r="U125" s="50"/>
      <c r="V125" s="50"/>
      <c r="W125" s="50"/>
      <c r="X125" s="50"/>
    </row>
    <row r="126" spans="1:24" ht="11.25" customHeight="1" x14ac:dyDescent="0.2">
      <c r="A126" s="11"/>
      <c r="B126" s="60"/>
      <c r="C126" s="61"/>
      <c r="D126" s="62"/>
      <c r="E126" s="63"/>
      <c r="F126" s="61"/>
      <c r="G126" s="64"/>
      <c r="H126" s="65"/>
      <c r="I126" s="64"/>
      <c r="J126" s="66"/>
      <c r="K126" s="67"/>
      <c r="L126" s="68"/>
      <c r="M126" s="69"/>
      <c r="N126" s="66"/>
      <c r="O126" s="64"/>
      <c r="P126" s="64"/>
      <c r="Q126" s="64"/>
      <c r="R126" s="64"/>
      <c r="S126" s="71"/>
      <c r="T126" s="72"/>
      <c r="U126" s="72"/>
      <c r="V126" s="72"/>
      <c r="W126" s="72"/>
      <c r="X126" s="72"/>
    </row>
    <row r="127" spans="1:24" ht="11.25" customHeight="1" x14ac:dyDescent="0.2">
      <c r="A127" s="11"/>
      <c r="B127" s="22"/>
      <c r="C127" s="23"/>
      <c r="D127" s="24"/>
      <c r="E127" s="25"/>
      <c r="F127" s="23"/>
      <c r="G127" s="26"/>
      <c r="H127" s="27"/>
      <c r="I127" s="26"/>
      <c r="J127" s="28"/>
      <c r="K127" s="29"/>
      <c r="L127" s="30"/>
      <c r="M127" s="31"/>
      <c r="N127" s="28"/>
      <c r="O127" s="26"/>
      <c r="P127" s="26"/>
      <c r="Q127" s="26"/>
      <c r="R127" s="26"/>
      <c r="S127" s="33"/>
      <c r="T127" s="37"/>
      <c r="U127" s="37"/>
      <c r="V127" s="37"/>
      <c r="W127" s="37"/>
      <c r="X127" s="37"/>
    </row>
    <row r="128" spans="1:24" ht="11.25" customHeight="1" x14ac:dyDescent="0.2">
      <c r="A128" s="11"/>
      <c r="B128" s="60"/>
      <c r="C128" s="61"/>
      <c r="D128" s="62"/>
      <c r="E128" s="63"/>
      <c r="F128" s="61"/>
      <c r="G128" s="64"/>
      <c r="H128" s="65"/>
      <c r="I128" s="64"/>
      <c r="J128" s="66"/>
      <c r="K128" s="67"/>
      <c r="L128" s="68"/>
      <c r="M128" s="69"/>
      <c r="N128" s="66"/>
      <c r="O128" s="64"/>
      <c r="P128" s="64"/>
      <c r="Q128" s="64"/>
      <c r="R128" s="64"/>
      <c r="S128" s="71"/>
      <c r="T128" s="72"/>
      <c r="U128" s="72"/>
      <c r="V128" s="72"/>
      <c r="W128" s="72"/>
      <c r="X128" s="72"/>
    </row>
    <row r="129" spans="1:24" ht="11.25" customHeight="1" x14ac:dyDescent="0.2">
      <c r="A129" s="11"/>
      <c r="B129" s="22"/>
      <c r="C129" s="23"/>
      <c r="D129" s="24"/>
      <c r="E129" s="25"/>
      <c r="F129" s="23"/>
      <c r="G129" s="26"/>
      <c r="H129" s="27"/>
      <c r="I129" s="26"/>
      <c r="J129" s="28"/>
      <c r="K129" s="29"/>
      <c r="L129" s="30"/>
      <c r="M129" s="31"/>
      <c r="N129" s="28"/>
      <c r="O129" s="26"/>
      <c r="P129" s="26"/>
      <c r="Q129" s="26"/>
      <c r="R129" s="26"/>
      <c r="S129" s="33"/>
      <c r="T129" s="37"/>
      <c r="U129" s="37"/>
      <c r="V129" s="37"/>
      <c r="W129" s="37"/>
      <c r="X129" s="37"/>
    </row>
    <row r="130" spans="1:24" ht="11.25" customHeight="1" x14ac:dyDescent="0.2">
      <c r="A130" s="11"/>
      <c r="B130" s="60"/>
      <c r="C130" s="61"/>
      <c r="D130" s="62"/>
      <c r="E130" s="63"/>
      <c r="F130" s="61"/>
      <c r="G130" s="64"/>
      <c r="H130" s="65"/>
      <c r="I130" s="64"/>
      <c r="J130" s="66"/>
      <c r="K130" s="67"/>
      <c r="L130" s="68"/>
      <c r="M130" s="69"/>
      <c r="N130" s="66"/>
      <c r="O130" s="64"/>
      <c r="P130" s="64"/>
      <c r="Q130" s="64"/>
      <c r="R130" s="64"/>
      <c r="S130" s="71"/>
      <c r="T130" s="72"/>
      <c r="U130" s="72"/>
      <c r="V130" s="72"/>
      <c r="W130" s="72"/>
      <c r="X130" s="72"/>
    </row>
    <row r="131" spans="1:24" ht="11.25" customHeight="1" x14ac:dyDescent="0.2">
      <c r="A131" s="11"/>
      <c r="B131" s="22"/>
      <c r="C131" s="23"/>
      <c r="D131" s="24"/>
      <c r="E131" s="25"/>
      <c r="F131" s="23"/>
      <c r="G131" s="26"/>
      <c r="H131" s="27"/>
      <c r="I131" s="26"/>
      <c r="J131" s="28"/>
      <c r="K131" s="29"/>
      <c r="L131" s="30"/>
      <c r="M131" s="31"/>
      <c r="N131" s="28"/>
      <c r="O131" s="26"/>
      <c r="P131" s="26"/>
      <c r="Q131" s="26"/>
      <c r="R131" s="49"/>
      <c r="S131" s="33"/>
      <c r="T131" s="37"/>
      <c r="U131" s="37"/>
      <c r="V131" s="37"/>
      <c r="W131" s="37"/>
      <c r="X131" s="37"/>
    </row>
    <row r="132" spans="1:24" ht="11.25" customHeight="1" x14ac:dyDescent="0.2">
      <c r="A132" s="11"/>
      <c r="B132" s="60"/>
      <c r="C132" s="61"/>
      <c r="D132" s="62"/>
      <c r="E132" s="63"/>
      <c r="F132" s="61"/>
      <c r="G132" s="64"/>
      <c r="H132" s="65"/>
      <c r="I132" s="64"/>
      <c r="J132" s="66"/>
      <c r="K132" s="67"/>
      <c r="L132" s="68"/>
      <c r="M132" s="69"/>
      <c r="N132" s="66"/>
      <c r="O132" s="64"/>
      <c r="P132" s="64"/>
      <c r="Q132" s="64"/>
      <c r="R132" s="76"/>
      <c r="S132" s="71"/>
      <c r="T132" s="72"/>
      <c r="U132" s="72"/>
      <c r="V132" s="72"/>
      <c r="W132" s="72"/>
      <c r="X132" s="72"/>
    </row>
    <row r="133" spans="1:24" ht="11.25" customHeight="1" x14ac:dyDescent="0.2">
      <c r="A133" s="11"/>
      <c r="B133" s="22"/>
      <c r="C133" s="23"/>
      <c r="D133" s="24"/>
      <c r="E133" s="25"/>
      <c r="F133" s="23"/>
      <c r="G133" s="26"/>
      <c r="H133" s="27"/>
      <c r="I133" s="26"/>
      <c r="J133" s="28"/>
      <c r="K133" s="29"/>
      <c r="L133" s="30"/>
      <c r="M133" s="31"/>
      <c r="N133" s="28"/>
      <c r="O133" s="26"/>
      <c r="P133" s="26"/>
      <c r="Q133" s="26"/>
      <c r="R133" s="26"/>
      <c r="S133" s="33"/>
      <c r="T133" s="42"/>
      <c r="U133" s="42"/>
      <c r="V133" s="42"/>
      <c r="W133" s="43"/>
      <c r="X133" s="42"/>
    </row>
    <row r="134" spans="1:24" ht="11.25" customHeight="1" x14ac:dyDescent="0.2">
      <c r="A134" s="11"/>
      <c r="B134" s="60"/>
      <c r="C134" s="61"/>
      <c r="D134" s="62"/>
      <c r="E134" s="63"/>
      <c r="F134" s="61"/>
      <c r="G134" s="64"/>
      <c r="H134" s="65"/>
      <c r="I134" s="64"/>
      <c r="J134" s="66"/>
      <c r="K134" s="67"/>
      <c r="L134" s="68"/>
      <c r="M134" s="69"/>
      <c r="N134" s="66"/>
      <c r="O134" s="64"/>
      <c r="P134" s="64"/>
      <c r="Q134" s="64"/>
      <c r="R134" s="64"/>
      <c r="S134" s="71"/>
      <c r="T134" s="77"/>
      <c r="U134" s="77"/>
      <c r="V134" s="77"/>
      <c r="W134" s="77"/>
      <c r="X134" s="77"/>
    </row>
    <row r="135" spans="1:24" ht="11.25" customHeight="1" x14ac:dyDescent="0.2">
      <c r="A135" s="11"/>
      <c r="B135" s="22"/>
      <c r="C135" s="23"/>
      <c r="D135" s="24"/>
      <c r="E135" s="25"/>
      <c r="F135" s="23"/>
      <c r="G135" s="26"/>
      <c r="H135" s="27"/>
      <c r="I135" s="26"/>
      <c r="J135" s="28"/>
      <c r="K135" s="29"/>
      <c r="L135" s="30"/>
      <c r="M135" s="31"/>
      <c r="N135" s="28"/>
      <c r="O135" s="26"/>
      <c r="P135" s="26"/>
      <c r="Q135" s="26"/>
      <c r="R135" s="26"/>
      <c r="S135" s="33"/>
      <c r="T135" s="50"/>
      <c r="U135" s="50"/>
      <c r="V135" s="50"/>
      <c r="W135" s="50"/>
      <c r="X135" s="50"/>
    </row>
    <row r="136" spans="1:24" ht="11.25" customHeight="1" x14ac:dyDescent="0.2">
      <c r="A136" s="11"/>
      <c r="B136" s="60"/>
      <c r="C136" s="61"/>
      <c r="D136" s="62"/>
      <c r="E136" s="63"/>
      <c r="F136" s="61"/>
      <c r="G136" s="64"/>
      <c r="H136" s="65"/>
      <c r="I136" s="64"/>
      <c r="J136" s="66"/>
      <c r="K136" s="67"/>
      <c r="L136" s="68"/>
      <c r="M136" s="69"/>
      <c r="N136" s="66"/>
      <c r="O136" s="64"/>
      <c r="P136" s="64"/>
      <c r="Q136" s="64"/>
      <c r="R136" s="64"/>
      <c r="S136" s="71"/>
      <c r="T136" s="78"/>
      <c r="U136" s="78"/>
      <c r="V136" s="78"/>
      <c r="W136" s="79"/>
      <c r="X136" s="78"/>
    </row>
    <row r="137" spans="1:24" ht="11.25" customHeight="1" x14ac:dyDescent="0.2">
      <c r="A137" s="11"/>
      <c r="B137" s="22"/>
      <c r="C137" s="23"/>
      <c r="D137" s="24"/>
      <c r="E137" s="25"/>
      <c r="F137" s="23"/>
      <c r="G137" s="26"/>
      <c r="H137" s="27"/>
      <c r="I137" s="26"/>
      <c r="J137" s="28"/>
      <c r="K137" s="29"/>
      <c r="L137" s="30"/>
      <c r="M137" s="31"/>
      <c r="N137" s="28"/>
      <c r="O137" s="26"/>
      <c r="P137" s="26"/>
      <c r="Q137" s="26"/>
      <c r="R137" s="26"/>
      <c r="S137" s="33"/>
      <c r="T137" s="37"/>
      <c r="U137" s="37"/>
      <c r="V137" s="37"/>
      <c r="W137" s="37"/>
      <c r="X137" s="37"/>
    </row>
    <row r="138" spans="1:24" ht="11.25" customHeight="1" x14ac:dyDescent="0.2">
      <c r="A138" s="11"/>
      <c r="B138" s="60"/>
      <c r="C138" s="61"/>
      <c r="D138" s="62"/>
      <c r="E138" s="63"/>
      <c r="F138" s="61"/>
      <c r="G138" s="64"/>
      <c r="H138" s="65"/>
      <c r="I138" s="64"/>
      <c r="J138" s="66"/>
      <c r="K138" s="67"/>
      <c r="L138" s="68"/>
      <c r="M138" s="69"/>
      <c r="N138" s="66"/>
      <c r="O138" s="64"/>
      <c r="P138" s="64"/>
      <c r="Q138" s="64"/>
      <c r="R138" s="76"/>
      <c r="S138" s="71"/>
      <c r="T138" s="72"/>
      <c r="U138" s="72"/>
      <c r="V138" s="72"/>
      <c r="W138" s="72"/>
      <c r="X138" s="72"/>
    </row>
    <row r="139" spans="1:24" ht="11.25" customHeight="1" x14ac:dyDescent="0.2">
      <c r="A139" s="11"/>
      <c r="B139" s="22"/>
      <c r="C139" s="23"/>
      <c r="D139" s="24"/>
      <c r="E139" s="25"/>
      <c r="F139" s="23"/>
      <c r="G139" s="26"/>
      <c r="H139" s="27"/>
      <c r="I139" s="26"/>
      <c r="J139" s="28"/>
      <c r="K139" s="29"/>
      <c r="L139" s="30"/>
      <c r="M139" s="31"/>
      <c r="N139" s="28"/>
      <c r="O139" s="26"/>
      <c r="P139" s="26"/>
      <c r="Q139" s="26"/>
      <c r="R139" s="26"/>
      <c r="S139" s="33"/>
      <c r="T139" s="28"/>
      <c r="U139" s="53"/>
      <c r="V139" s="53"/>
      <c r="W139" s="55"/>
      <c r="X139" s="53"/>
    </row>
    <row r="140" spans="1:24" ht="11.25" customHeight="1" x14ac:dyDescent="0.2">
      <c r="A140" s="11"/>
      <c r="B140" s="60"/>
      <c r="C140" s="61"/>
      <c r="D140" s="62"/>
      <c r="E140" s="63"/>
      <c r="F140" s="61"/>
      <c r="G140" s="64"/>
      <c r="H140" s="65"/>
      <c r="I140" s="64"/>
      <c r="J140" s="66"/>
      <c r="K140" s="67"/>
      <c r="L140" s="68"/>
      <c r="M140" s="69"/>
      <c r="N140" s="66"/>
      <c r="O140" s="64"/>
      <c r="P140" s="64"/>
      <c r="Q140" s="64"/>
      <c r="R140" s="64"/>
      <c r="S140" s="71"/>
      <c r="T140" s="72"/>
      <c r="U140" s="72"/>
      <c r="V140" s="72"/>
      <c r="W140" s="72"/>
      <c r="X140" s="72"/>
    </row>
    <row r="141" spans="1:24" ht="11.25" customHeight="1" x14ac:dyDescent="0.2">
      <c r="A141" s="11"/>
      <c r="B141" s="22"/>
      <c r="C141" s="23"/>
      <c r="D141" s="24"/>
      <c r="E141" s="25"/>
      <c r="F141" s="23"/>
      <c r="G141" s="26"/>
      <c r="H141" s="27"/>
      <c r="I141" s="26"/>
      <c r="J141" s="28"/>
      <c r="K141" s="29"/>
      <c r="L141" s="30"/>
      <c r="M141" s="31"/>
      <c r="N141" s="28"/>
      <c r="O141" s="26"/>
      <c r="P141" s="26"/>
      <c r="Q141" s="26"/>
      <c r="R141" s="26"/>
      <c r="S141" s="33"/>
      <c r="T141" s="37"/>
      <c r="U141" s="37"/>
      <c r="V141" s="37"/>
      <c r="W141" s="37"/>
      <c r="X141" s="37"/>
    </row>
    <row r="142" spans="1:24" ht="11.25" customHeight="1" x14ac:dyDescent="0.2">
      <c r="A142" s="11"/>
      <c r="B142" s="60"/>
      <c r="C142" s="61"/>
      <c r="D142" s="62"/>
      <c r="E142" s="63"/>
      <c r="F142" s="61"/>
      <c r="G142" s="64"/>
      <c r="H142" s="65"/>
      <c r="I142" s="64"/>
      <c r="J142" s="66"/>
      <c r="K142" s="67"/>
      <c r="L142" s="68"/>
      <c r="M142" s="69"/>
      <c r="N142" s="66"/>
      <c r="O142" s="64"/>
      <c r="P142" s="64"/>
      <c r="Q142" s="64"/>
      <c r="R142" s="76"/>
      <c r="S142" s="71"/>
      <c r="T142" s="91"/>
      <c r="U142" s="92"/>
      <c r="V142" s="92"/>
      <c r="W142" s="92"/>
      <c r="X142" s="92"/>
    </row>
    <row r="143" spans="1:24" ht="11.25" customHeight="1" x14ac:dyDescent="0.2">
      <c r="A143" s="11"/>
      <c r="B143" s="22"/>
      <c r="C143" s="23"/>
      <c r="D143" s="24"/>
      <c r="E143" s="25"/>
      <c r="F143" s="23"/>
      <c r="G143" s="26"/>
      <c r="H143" s="27"/>
      <c r="I143" s="26"/>
      <c r="J143" s="28"/>
      <c r="K143" s="29"/>
      <c r="L143" s="30"/>
      <c r="M143" s="31"/>
      <c r="N143" s="28"/>
      <c r="O143" s="26"/>
      <c r="P143" s="26"/>
      <c r="Q143" s="26"/>
      <c r="R143" s="26"/>
      <c r="S143" s="33"/>
      <c r="T143" s="37"/>
      <c r="U143" s="37"/>
      <c r="V143" s="37"/>
      <c r="W143" s="37"/>
      <c r="X143" s="37"/>
    </row>
    <row r="144" spans="1:24" ht="11.25" customHeight="1" x14ac:dyDescent="0.2">
      <c r="A144" s="11"/>
      <c r="B144" s="60"/>
      <c r="C144" s="61"/>
      <c r="D144" s="62"/>
      <c r="E144" s="63"/>
      <c r="F144" s="61"/>
      <c r="G144" s="64"/>
      <c r="H144" s="65"/>
      <c r="I144" s="64"/>
      <c r="J144" s="66"/>
      <c r="K144" s="67"/>
      <c r="L144" s="68"/>
      <c r="M144" s="69"/>
      <c r="N144" s="66"/>
      <c r="O144" s="64"/>
      <c r="P144" s="64"/>
      <c r="Q144" s="64"/>
      <c r="R144" s="64"/>
      <c r="S144" s="71"/>
      <c r="T144" s="72"/>
      <c r="U144" s="72"/>
      <c r="V144" s="72"/>
      <c r="W144" s="72"/>
      <c r="X144" s="72"/>
    </row>
    <row r="145" spans="1:24" ht="11.25" customHeight="1" x14ac:dyDescent="0.2">
      <c r="A145" s="11"/>
      <c r="B145" s="22"/>
      <c r="C145" s="23"/>
      <c r="D145" s="24"/>
      <c r="E145" s="25"/>
      <c r="F145" s="23"/>
      <c r="G145" s="26"/>
      <c r="H145" s="27"/>
      <c r="I145" s="26"/>
      <c r="J145" s="28"/>
      <c r="K145" s="29"/>
      <c r="L145" s="30"/>
      <c r="M145" s="31"/>
      <c r="N145" s="28"/>
      <c r="O145" s="26"/>
      <c r="P145" s="26"/>
      <c r="Q145" s="26"/>
      <c r="R145" s="26"/>
      <c r="S145" s="33"/>
      <c r="T145" s="48"/>
      <c r="U145" s="56"/>
      <c r="V145" s="56"/>
      <c r="W145" s="56"/>
      <c r="X145" s="56"/>
    </row>
    <row r="146" spans="1:24" ht="11.25" customHeight="1" x14ac:dyDescent="0.2">
      <c r="A146" s="11"/>
      <c r="B146" s="60"/>
      <c r="C146" s="61"/>
      <c r="D146" s="62"/>
      <c r="E146" s="63"/>
      <c r="F146" s="61"/>
      <c r="G146" s="64"/>
      <c r="H146" s="65"/>
      <c r="I146" s="64"/>
      <c r="J146" s="66"/>
      <c r="K146" s="67"/>
      <c r="L146" s="68"/>
      <c r="M146" s="69"/>
      <c r="N146" s="66"/>
      <c r="O146" s="64"/>
      <c r="P146" s="64"/>
      <c r="Q146" s="64"/>
      <c r="R146" s="64"/>
      <c r="S146" s="71"/>
      <c r="T146" s="72"/>
      <c r="U146" s="72"/>
      <c r="V146" s="72"/>
      <c r="W146" s="72"/>
      <c r="X146" s="72"/>
    </row>
    <row r="147" spans="1:24" ht="11.25" customHeight="1" x14ac:dyDescent="0.2">
      <c r="A147" s="11"/>
      <c r="B147" s="22"/>
      <c r="C147" s="23"/>
      <c r="D147" s="24"/>
      <c r="E147" s="25"/>
      <c r="F147" s="23"/>
      <c r="G147" s="26"/>
      <c r="H147" s="27"/>
      <c r="I147" s="26"/>
      <c r="J147" s="28"/>
      <c r="K147" s="29"/>
      <c r="L147" s="30"/>
      <c r="M147" s="31"/>
      <c r="N147" s="28"/>
      <c r="O147" s="26"/>
      <c r="P147" s="26"/>
      <c r="Q147" s="26"/>
      <c r="R147" s="26"/>
      <c r="S147" s="33"/>
      <c r="T147" s="37"/>
      <c r="U147" s="37"/>
      <c r="V147" s="37"/>
      <c r="W147" s="37"/>
      <c r="X147" s="37"/>
    </row>
    <row r="148" spans="1:24" ht="11.25" customHeight="1" x14ac:dyDescent="0.2">
      <c r="A148" s="11"/>
      <c r="B148" s="60"/>
      <c r="C148" s="61"/>
      <c r="D148" s="62"/>
      <c r="E148" s="63"/>
      <c r="F148" s="61"/>
      <c r="G148" s="93"/>
      <c r="H148" s="65"/>
      <c r="I148" s="64"/>
      <c r="J148" s="66"/>
      <c r="K148" s="67"/>
      <c r="L148" s="68"/>
      <c r="M148" s="69"/>
      <c r="N148" s="66"/>
      <c r="O148" s="64"/>
      <c r="P148" s="64"/>
      <c r="Q148" s="64"/>
      <c r="R148" s="76"/>
      <c r="S148" s="71"/>
      <c r="T148" s="72"/>
      <c r="U148" s="72"/>
      <c r="V148" s="72"/>
      <c r="W148" s="72"/>
      <c r="X148" s="72"/>
    </row>
    <row r="149" spans="1:24" ht="11.25" customHeight="1" x14ac:dyDescent="0.2">
      <c r="A149" s="11"/>
      <c r="B149" s="22"/>
      <c r="C149" s="23"/>
      <c r="D149" s="24"/>
      <c r="E149" s="25"/>
      <c r="F149" s="23"/>
      <c r="G149" s="146"/>
      <c r="H149" s="27"/>
      <c r="I149" s="26"/>
      <c r="J149" s="28"/>
      <c r="K149" s="29"/>
      <c r="L149" s="30"/>
      <c r="M149" s="31"/>
      <c r="N149" s="28"/>
      <c r="O149" s="26"/>
      <c r="P149" s="26"/>
      <c r="Q149" s="26"/>
      <c r="R149" s="26"/>
      <c r="S149" s="33"/>
      <c r="T149" s="37"/>
      <c r="U149" s="37"/>
      <c r="V149" s="37"/>
      <c r="W149" s="37"/>
      <c r="X149" s="37"/>
    </row>
    <row r="150" spans="1:24" ht="11.25" customHeight="1" x14ac:dyDescent="0.2">
      <c r="A150" s="11"/>
      <c r="B150" s="60"/>
      <c r="C150" s="61"/>
      <c r="D150" s="62"/>
      <c r="E150" s="63"/>
      <c r="F150" s="61"/>
      <c r="G150" s="64"/>
      <c r="H150" s="65"/>
      <c r="I150" s="64"/>
      <c r="J150" s="66"/>
      <c r="K150" s="67"/>
      <c r="L150" s="68"/>
      <c r="M150" s="69"/>
      <c r="N150" s="66"/>
      <c r="O150" s="64"/>
      <c r="P150" s="64"/>
      <c r="Q150" s="64"/>
      <c r="R150" s="64"/>
      <c r="S150" s="71"/>
      <c r="T150" s="72"/>
      <c r="U150" s="72"/>
      <c r="V150" s="72"/>
      <c r="W150" s="72"/>
      <c r="X150" s="72"/>
    </row>
    <row r="151" spans="1:24" ht="11.25" customHeight="1" x14ac:dyDescent="0.2">
      <c r="A151" s="11"/>
      <c r="B151" s="22"/>
      <c r="C151" s="23"/>
      <c r="D151" s="24"/>
      <c r="E151" s="25"/>
      <c r="F151" s="23"/>
      <c r="G151" s="26"/>
      <c r="H151" s="27"/>
      <c r="I151" s="26"/>
      <c r="J151" s="28"/>
      <c r="K151" s="29"/>
      <c r="L151" s="30"/>
      <c r="M151" s="31"/>
      <c r="N151" s="28"/>
      <c r="O151" s="26"/>
      <c r="P151" s="26"/>
      <c r="Q151" s="26"/>
      <c r="R151" s="26"/>
      <c r="S151" s="33"/>
      <c r="T151" s="37"/>
      <c r="U151" s="37"/>
      <c r="V151" s="37"/>
      <c r="W151" s="37"/>
      <c r="X151" s="37"/>
    </row>
    <row r="152" spans="1:24" ht="11.25" customHeight="1" x14ac:dyDescent="0.2">
      <c r="A152" s="11"/>
      <c r="B152" s="60"/>
      <c r="C152" s="61"/>
      <c r="D152" s="73"/>
      <c r="E152" s="63"/>
      <c r="F152" s="61"/>
      <c r="G152" s="64"/>
      <c r="H152" s="65"/>
      <c r="I152" s="64"/>
      <c r="J152" s="66"/>
      <c r="K152" s="67"/>
      <c r="L152" s="68"/>
      <c r="M152" s="69"/>
      <c r="N152" s="66"/>
      <c r="O152" s="64"/>
      <c r="P152" s="64"/>
      <c r="Q152" s="64"/>
      <c r="R152" s="64"/>
      <c r="S152" s="71"/>
      <c r="T152" s="72"/>
      <c r="U152" s="72"/>
      <c r="V152" s="72"/>
      <c r="W152" s="72"/>
      <c r="X152" s="72"/>
    </row>
    <row r="153" spans="1:24" ht="11.25" customHeight="1" x14ac:dyDescent="0.2">
      <c r="A153" s="11"/>
      <c r="B153" s="22"/>
      <c r="C153" s="23"/>
      <c r="D153" s="24"/>
      <c r="E153" s="25"/>
      <c r="F153" s="23"/>
      <c r="G153" s="26"/>
      <c r="H153" s="27"/>
      <c r="I153" s="26"/>
      <c r="J153" s="28"/>
      <c r="K153" s="29"/>
      <c r="L153" s="30"/>
      <c r="M153" s="31"/>
      <c r="N153" s="28"/>
      <c r="O153" s="26"/>
      <c r="P153" s="26"/>
      <c r="Q153" s="26"/>
      <c r="R153" s="26"/>
      <c r="S153" s="33"/>
      <c r="T153" s="50"/>
      <c r="U153" s="50"/>
      <c r="V153" s="50"/>
      <c r="W153" s="50"/>
      <c r="X153" s="50"/>
    </row>
    <row r="154" spans="1:24" ht="11.25" customHeight="1" x14ac:dyDescent="0.2">
      <c r="A154" s="11"/>
      <c r="B154" s="60"/>
      <c r="C154" s="61"/>
      <c r="D154" s="62"/>
      <c r="E154" s="63"/>
      <c r="F154" s="61"/>
      <c r="G154" s="64"/>
      <c r="H154" s="65"/>
      <c r="I154" s="64"/>
      <c r="J154" s="66"/>
      <c r="K154" s="67"/>
      <c r="L154" s="68"/>
      <c r="M154" s="69"/>
      <c r="N154" s="66"/>
      <c r="O154" s="64"/>
      <c r="P154" s="64"/>
      <c r="Q154" s="64"/>
      <c r="R154" s="64"/>
      <c r="S154" s="71"/>
      <c r="T154" s="72"/>
      <c r="U154" s="72"/>
      <c r="V154" s="72"/>
      <c r="W154" s="72"/>
      <c r="X154" s="72"/>
    </row>
    <row r="155" spans="1:24" ht="11.25" customHeight="1" x14ac:dyDescent="0.2">
      <c r="A155" s="11"/>
      <c r="B155" s="22"/>
      <c r="C155" s="23"/>
      <c r="D155" s="24"/>
      <c r="E155" s="25"/>
      <c r="F155" s="23"/>
      <c r="G155" s="26"/>
      <c r="H155" s="27"/>
      <c r="I155" s="26"/>
      <c r="J155" s="28"/>
      <c r="K155" s="29"/>
      <c r="L155" s="30"/>
      <c r="M155" s="31"/>
      <c r="N155" s="28"/>
      <c r="O155" s="26"/>
      <c r="P155" s="26"/>
      <c r="Q155" s="26"/>
      <c r="R155" s="26"/>
      <c r="S155" s="33"/>
      <c r="T155" s="37"/>
      <c r="U155" s="37"/>
      <c r="V155" s="37"/>
      <c r="W155" s="37"/>
      <c r="X155" s="37"/>
    </row>
    <row r="156" spans="1:24" ht="11.25" customHeight="1" x14ac:dyDescent="0.2">
      <c r="A156" s="11"/>
      <c r="B156" s="60"/>
      <c r="C156" s="61"/>
      <c r="D156" s="62"/>
      <c r="E156" s="63"/>
      <c r="F156" s="61"/>
      <c r="G156" s="64"/>
      <c r="H156" s="65"/>
      <c r="I156" s="64"/>
      <c r="J156" s="66"/>
      <c r="K156" s="67"/>
      <c r="L156" s="68"/>
      <c r="M156" s="69"/>
      <c r="N156" s="66"/>
      <c r="O156" s="64"/>
      <c r="P156" s="64"/>
      <c r="Q156" s="64"/>
      <c r="R156" s="64"/>
      <c r="S156" s="71"/>
      <c r="T156" s="72"/>
      <c r="U156" s="72"/>
      <c r="V156" s="72"/>
      <c r="W156" s="72"/>
      <c r="X156" s="72"/>
    </row>
    <row r="157" spans="1:24" ht="11.25" customHeight="1" x14ac:dyDescent="0.2">
      <c r="A157" s="11"/>
      <c r="B157" s="22"/>
      <c r="C157" s="23"/>
      <c r="D157" s="24"/>
      <c r="E157" s="25"/>
      <c r="F157" s="23"/>
      <c r="G157" s="26"/>
      <c r="H157" s="27"/>
      <c r="I157" s="26"/>
      <c r="J157" s="28"/>
      <c r="K157" s="29"/>
      <c r="L157" s="30"/>
      <c r="M157" s="31"/>
      <c r="N157" s="28"/>
      <c r="O157" s="26"/>
      <c r="P157" s="26"/>
      <c r="Q157" s="26"/>
      <c r="R157" s="26"/>
      <c r="S157" s="33"/>
      <c r="T157" s="37"/>
      <c r="U157" s="37"/>
      <c r="V157" s="37"/>
      <c r="W157" s="37"/>
      <c r="X157" s="37"/>
    </row>
    <row r="158" spans="1:24" ht="11.25" customHeight="1" x14ac:dyDescent="0.2">
      <c r="A158" s="11"/>
      <c r="B158" s="60"/>
      <c r="C158" s="61"/>
      <c r="D158" s="62"/>
      <c r="E158" s="63"/>
      <c r="F158" s="61"/>
      <c r="G158" s="64"/>
      <c r="H158" s="65"/>
      <c r="I158" s="64"/>
      <c r="J158" s="66"/>
      <c r="K158" s="67"/>
      <c r="L158" s="68"/>
      <c r="M158" s="69"/>
      <c r="N158" s="66"/>
      <c r="O158" s="64"/>
      <c r="P158" s="64"/>
      <c r="Q158" s="64"/>
      <c r="R158" s="64"/>
      <c r="S158" s="71"/>
      <c r="T158" s="72"/>
      <c r="U158" s="72"/>
      <c r="V158" s="72"/>
      <c r="W158" s="72"/>
      <c r="X158" s="72"/>
    </row>
    <row r="159" spans="1:24" ht="11.25" customHeight="1" x14ac:dyDescent="0.2">
      <c r="A159" s="11"/>
      <c r="B159" s="22"/>
      <c r="C159" s="23"/>
      <c r="D159" s="24"/>
      <c r="E159" s="25"/>
      <c r="F159" s="23"/>
      <c r="G159" s="26"/>
      <c r="H159" s="27"/>
      <c r="I159" s="26"/>
      <c r="J159" s="28"/>
      <c r="K159" s="29"/>
      <c r="L159" s="30"/>
      <c r="M159" s="31"/>
      <c r="N159" s="28"/>
      <c r="O159" s="26"/>
      <c r="P159" s="26"/>
      <c r="Q159" s="26"/>
      <c r="R159" s="26"/>
      <c r="S159" s="33"/>
      <c r="T159" s="37"/>
      <c r="U159" s="37"/>
      <c r="V159" s="37"/>
      <c r="W159" s="37"/>
      <c r="X159" s="37"/>
    </row>
    <row r="160" spans="1:24" ht="11.25" customHeight="1" x14ac:dyDescent="0.2">
      <c r="A160" s="11"/>
      <c r="B160" s="60"/>
      <c r="C160" s="61"/>
      <c r="D160" s="62"/>
      <c r="E160" s="63"/>
      <c r="F160" s="87"/>
      <c r="G160" s="64"/>
      <c r="H160" s="94"/>
      <c r="I160" s="64"/>
      <c r="J160" s="89"/>
      <c r="K160" s="90"/>
      <c r="L160" s="68"/>
      <c r="M160" s="69"/>
      <c r="N160" s="66"/>
      <c r="O160" s="64"/>
      <c r="P160" s="64"/>
      <c r="Q160" s="64"/>
      <c r="R160" s="64"/>
      <c r="S160" s="71"/>
      <c r="T160" s="77"/>
      <c r="U160" s="77"/>
      <c r="V160" s="77"/>
      <c r="W160" s="77"/>
      <c r="X160" s="77"/>
    </row>
    <row r="161" spans="1:24" ht="11.25" customHeight="1" x14ac:dyDescent="0.2">
      <c r="A161" s="11"/>
      <c r="B161" s="22"/>
      <c r="C161" s="23"/>
      <c r="D161" s="24"/>
      <c r="E161" s="25"/>
      <c r="F161" s="38"/>
      <c r="G161" s="26"/>
      <c r="H161" s="39"/>
      <c r="I161" s="26"/>
      <c r="J161" s="40"/>
      <c r="K161" s="41"/>
      <c r="L161" s="30"/>
      <c r="M161" s="31"/>
      <c r="N161" s="28"/>
      <c r="O161" s="26"/>
      <c r="P161" s="26"/>
      <c r="Q161" s="26"/>
      <c r="R161" s="26"/>
      <c r="S161" s="33"/>
      <c r="T161" s="50"/>
      <c r="U161" s="50"/>
      <c r="V161" s="50"/>
      <c r="W161" s="50"/>
      <c r="X161" s="50"/>
    </row>
    <row r="162" spans="1:24" ht="11.25" customHeight="1" x14ac:dyDescent="0.2">
      <c r="A162" s="11"/>
      <c r="B162" s="60"/>
      <c r="C162" s="61"/>
      <c r="D162" s="62"/>
      <c r="E162" s="63"/>
      <c r="F162" s="87"/>
      <c r="G162" s="64"/>
      <c r="H162" s="94"/>
      <c r="I162" s="64"/>
      <c r="J162" s="89"/>
      <c r="K162" s="90"/>
      <c r="L162" s="68"/>
      <c r="M162" s="69"/>
      <c r="N162" s="66"/>
      <c r="O162" s="64"/>
      <c r="P162" s="64"/>
      <c r="Q162" s="64"/>
      <c r="R162" s="76"/>
      <c r="S162" s="71"/>
      <c r="T162" s="77"/>
      <c r="U162" s="77"/>
      <c r="V162" s="77"/>
      <c r="W162" s="77"/>
      <c r="X162" s="77"/>
    </row>
    <row r="163" spans="1:24" ht="11.25" customHeight="1" x14ac:dyDescent="0.2">
      <c r="A163" s="11"/>
      <c r="B163" s="22"/>
      <c r="C163" s="23"/>
      <c r="D163" s="24"/>
      <c r="E163" s="25"/>
      <c r="F163" s="38"/>
      <c r="G163" s="26"/>
      <c r="H163" s="39"/>
      <c r="I163" s="26"/>
      <c r="J163" s="40"/>
      <c r="K163" s="41"/>
      <c r="L163" s="30"/>
      <c r="M163" s="31"/>
      <c r="N163" s="28"/>
      <c r="O163" s="26"/>
      <c r="P163" s="26"/>
      <c r="Q163" s="26"/>
      <c r="R163" s="26"/>
      <c r="S163" s="33"/>
      <c r="T163" s="50"/>
      <c r="U163" s="50"/>
      <c r="V163" s="50"/>
      <c r="W163" s="50"/>
      <c r="X163" s="50"/>
    </row>
    <row r="164" spans="1:24" ht="11.25" customHeight="1" x14ac:dyDescent="0.2">
      <c r="A164" s="11"/>
      <c r="B164" s="60"/>
      <c r="C164" s="61"/>
      <c r="D164" s="62"/>
      <c r="E164" s="63"/>
      <c r="F164" s="87"/>
      <c r="G164" s="64"/>
      <c r="H164" s="94"/>
      <c r="I164" s="64"/>
      <c r="J164" s="89"/>
      <c r="K164" s="90"/>
      <c r="L164" s="68"/>
      <c r="M164" s="69"/>
      <c r="N164" s="66"/>
      <c r="O164" s="64"/>
      <c r="P164" s="64"/>
      <c r="Q164" s="64"/>
      <c r="R164" s="76"/>
      <c r="S164" s="71"/>
      <c r="T164" s="72"/>
      <c r="U164" s="72"/>
      <c r="V164" s="72"/>
      <c r="W164" s="72"/>
      <c r="X164" s="72"/>
    </row>
    <row r="165" spans="1:24" ht="11.25" customHeight="1" x14ac:dyDescent="0.2">
      <c r="A165" s="11"/>
      <c r="B165" s="22"/>
      <c r="C165" s="23"/>
      <c r="D165" s="24"/>
      <c r="E165" s="25"/>
      <c r="F165" s="38"/>
      <c r="G165" s="26"/>
      <c r="H165" s="39"/>
      <c r="I165" s="26"/>
      <c r="J165" s="40"/>
      <c r="K165" s="41"/>
      <c r="L165" s="30"/>
      <c r="M165" s="31"/>
      <c r="N165" s="28"/>
      <c r="O165" s="26"/>
      <c r="P165" s="26"/>
      <c r="Q165" s="26"/>
      <c r="R165" s="49"/>
      <c r="S165" s="33"/>
      <c r="T165" s="37"/>
      <c r="U165" s="37"/>
      <c r="V165" s="37"/>
      <c r="W165" s="37"/>
      <c r="X165" s="37"/>
    </row>
    <row r="166" spans="1:24" ht="11.25" customHeight="1" x14ac:dyDescent="0.2">
      <c r="A166" s="11"/>
      <c r="B166" s="60"/>
      <c r="C166" s="61"/>
      <c r="D166" s="62"/>
      <c r="E166" s="63"/>
      <c r="F166" s="87"/>
      <c r="G166" s="64"/>
      <c r="H166" s="94"/>
      <c r="I166" s="64"/>
      <c r="J166" s="89"/>
      <c r="K166" s="90"/>
      <c r="L166" s="68"/>
      <c r="M166" s="69"/>
      <c r="N166" s="66"/>
      <c r="O166" s="64"/>
      <c r="P166" s="64"/>
      <c r="Q166" s="64"/>
      <c r="R166" s="76"/>
      <c r="S166" s="71"/>
      <c r="T166" s="72"/>
      <c r="U166" s="72"/>
      <c r="V166" s="72"/>
      <c r="W166" s="72"/>
      <c r="X166" s="72"/>
    </row>
    <row r="167" spans="1:24" ht="11.25" customHeight="1" x14ac:dyDescent="0.2">
      <c r="A167" s="11"/>
      <c r="B167" s="22"/>
      <c r="C167" s="23"/>
      <c r="D167" s="24"/>
      <c r="E167" s="25"/>
      <c r="F167" s="38"/>
      <c r="G167" s="26"/>
      <c r="H167" s="39"/>
      <c r="I167" s="26"/>
      <c r="J167" s="40"/>
      <c r="K167" s="41"/>
      <c r="L167" s="30"/>
      <c r="M167" s="31"/>
      <c r="N167" s="28"/>
      <c r="O167" s="26"/>
      <c r="P167" s="26"/>
      <c r="Q167" s="26"/>
      <c r="R167" s="49"/>
      <c r="S167" s="33"/>
      <c r="T167" s="37"/>
      <c r="U167" s="37"/>
      <c r="V167" s="37"/>
      <c r="W167" s="37"/>
      <c r="X167" s="37"/>
    </row>
    <row r="168" spans="1:24" ht="11.25" customHeight="1" x14ac:dyDescent="0.2">
      <c r="A168" s="11"/>
      <c r="B168" s="60"/>
      <c r="C168" s="61"/>
      <c r="D168" s="62"/>
      <c r="E168" s="63"/>
      <c r="F168" s="87"/>
      <c r="G168" s="64"/>
      <c r="H168" s="94"/>
      <c r="I168" s="64"/>
      <c r="J168" s="89"/>
      <c r="K168" s="90"/>
      <c r="L168" s="68"/>
      <c r="M168" s="69"/>
      <c r="N168" s="66"/>
      <c r="O168" s="64"/>
      <c r="P168" s="64"/>
      <c r="Q168" s="64"/>
      <c r="R168" s="76"/>
      <c r="S168" s="71"/>
      <c r="T168" s="72"/>
      <c r="U168" s="72"/>
      <c r="V168" s="72"/>
      <c r="W168" s="72"/>
      <c r="X168" s="72"/>
    </row>
    <row r="169" spans="1:24" ht="11.25" customHeight="1" x14ac:dyDescent="0.2">
      <c r="A169" s="11"/>
      <c r="B169" s="22"/>
      <c r="C169" s="23"/>
      <c r="D169" s="24"/>
      <c r="E169" s="25"/>
      <c r="F169" s="38"/>
      <c r="G169" s="26"/>
      <c r="H169" s="39"/>
      <c r="I169" s="26"/>
      <c r="J169" s="40"/>
      <c r="K169" s="41"/>
      <c r="L169" s="30"/>
      <c r="M169" s="31"/>
      <c r="N169" s="28"/>
      <c r="O169" s="26"/>
      <c r="P169" s="26"/>
      <c r="Q169" s="26"/>
      <c r="R169" s="26"/>
      <c r="S169" s="33"/>
      <c r="T169" s="37"/>
      <c r="U169" s="37"/>
      <c r="V169" s="37"/>
      <c r="W169" s="37"/>
      <c r="X169" s="37"/>
    </row>
    <row r="170" spans="1:24" ht="11.25" customHeight="1" x14ac:dyDescent="0.2">
      <c r="A170" s="11"/>
      <c r="B170" s="60"/>
      <c r="C170" s="61"/>
      <c r="D170" s="62"/>
      <c r="E170" s="63"/>
      <c r="F170" s="87"/>
      <c r="G170" s="64"/>
      <c r="H170" s="94"/>
      <c r="I170" s="64"/>
      <c r="J170" s="89"/>
      <c r="K170" s="90"/>
      <c r="L170" s="68"/>
      <c r="M170" s="69"/>
      <c r="N170" s="66"/>
      <c r="O170" s="64"/>
      <c r="P170" s="64"/>
      <c r="Q170" s="64"/>
      <c r="R170" s="64"/>
      <c r="S170" s="71"/>
      <c r="T170" s="72"/>
      <c r="U170" s="72"/>
      <c r="V170" s="72"/>
      <c r="W170" s="72"/>
      <c r="X170" s="72"/>
    </row>
    <row r="171" spans="1:24" ht="11.25" customHeight="1" x14ac:dyDescent="0.2">
      <c r="A171" s="11"/>
      <c r="B171" s="22"/>
      <c r="C171" s="23"/>
      <c r="D171" s="24"/>
      <c r="E171" s="25"/>
      <c r="F171" s="38"/>
      <c r="G171" s="26"/>
      <c r="H171" s="39"/>
      <c r="I171" s="26"/>
      <c r="J171" s="40"/>
      <c r="K171" s="41"/>
      <c r="L171" s="30"/>
      <c r="M171" s="31"/>
      <c r="N171" s="28"/>
      <c r="O171" s="26"/>
      <c r="P171" s="26"/>
      <c r="Q171" s="26"/>
      <c r="R171" s="26"/>
      <c r="S171" s="33"/>
      <c r="T171" s="37"/>
      <c r="U171" s="37"/>
      <c r="V171" s="37"/>
      <c r="W171" s="37"/>
      <c r="X171" s="37"/>
    </row>
    <row r="172" spans="1:24" ht="11.25" customHeight="1" x14ac:dyDescent="0.2">
      <c r="A172" s="11"/>
      <c r="B172" s="60"/>
      <c r="C172" s="61"/>
      <c r="D172" s="62"/>
      <c r="E172" s="63"/>
      <c r="F172" s="87"/>
      <c r="G172" s="64"/>
      <c r="H172" s="94"/>
      <c r="I172" s="64"/>
      <c r="J172" s="89"/>
      <c r="K172" s="90"/>
      <c r="L172" s="68"/>
      <c r="M172" s="69"/>
      <c r="N172" s="66"/>
      <c r="O172" s="64"/>
      <c r="P172" s="64"/>
      <c r="Q172" s="64"/>
      <c r="R172" s="64"/>
      <c r="S172" s="71"/>
      <c r="T172" s="72"/>
      <c r="U172" s="72"/>
      <c r="V172" s="72"/>
      <c r="W172" s="72"/>
      <c r="X172" s="72"/>
    </row>
    <row r="173" spans="1:24" ht="11.25" customHeight="1" x14ac:dyDescent="0.2">
      <c r="A173" s="11"/>
      <c r="B173" s="22"/>
      <c r="C173" s="23"/>
      <c r="D173" s="24"/>
      <c r="E173" s="25"/>
      <c r="F173" s="38"/>
      <c r="G173" s="26"/>
      <c r="H173" s="39"/>
      <c r="I173" s="26"/>
      <c r="J173" s="40"/>
      <c r="K173" s="41"/>
      <c r="L173" s="30"/>
      <c r="M173" s="31"/>
      <c r="N173" s="28"/>
      <c r="O173" s="26"/>
      <c r="P173" s="26"/>
      <c r="Q173" s="26"/>
      <c r="R173" s="26"/>
      <c r="S173" s="33"/>
      <c r="T173" s="37"/>
      <c r="U173" s="37"/>
      <c r="V173" s="37"/>
      <c r="W173" s="37"/>
      <c r="X173" s="37"/>
    </row>
    <row r="174" spans="1:24" ht="11.25" customHeight="1" x14ac:dyDescent="0.2">
      <c r="A174" s="11"/>
      <c r="B174" s="60"/>
      <c r="C174" s="61"/>
      <c r="D174" s="62"/>
      <c r="E174" s="63"/>
      <c r="F174" s="87"/>
      <c r="G174" s="64"/>
      <c r="H174" s="94"/>
      <c r="I174" s="64"/>
      <c r="J174" s="89"/>
      <c r="K174" s="90"/>
      <c r="L174" s="68"/>
      <c r="M174" s="69"/>
      <c r="N174" s="66"/>
      <c r="O174" s="96"/>
      <c r="P174" s="64"/>
      <c r="Q174" s="64"/>
      <c r="R174" s="64"/>
      <c r="S174" s="71"/>
      <c r="T174" s="72"/>
      <c r="U174" s="72"/>
      <c r="V174" s="72"/>
      <c r="W174" s="72"/>
      <c r="X174" s="72"/>
    </row>
    <row r="175" spans="1:24" ht="11.25" customHeight="1" x14ac:dyDescent="0.2">
      <c r="A175" s="11"/>
      <c r="B175" s="22"/>
      <c r="C175" s="23"/>
      <c r="D175" s="24"/>
      <c r="E175" s="25"/>
      <c r="F175" s="38"/>
      <c r="G175" s="26"/>
      <c r="H175" s="39"/>
      <c r="I175" s="26"/>
      <c r="J175" s="40"/>
      <c r="K175" s="41"/>
      <c r="L175" s="30"/>
      <c r="M175" s="31"/>
      <c r="N175" s="28"/>
      <c r="O175" s="26"/>
      <c r="P175" s="26"/>
      <c r="Q175" s="26"/>
      <c r="R175" s="49"/>
      <c r="S175" s="33"/>
      <c r="T175" s="37"/>
      <c r="U175" s="37"/>
      <c r="V175" s="37"/>
      <c r="W175" s="37"/>
      <c r="X175" s="37"/>
    </row>
    <row r="176" spans="1:24" ht="11.25" customHeight="1" x14ac:dyDescent="0.2">
      <c r="A176" s="11"/>
      <c r="B176" s="60"/>
      <c r="C176" s="61"/>
      <c r="D176" s="62"/>
      <c r="E176" s="63"/>
      <c r="F176" s="87"/>
      <c r="G176" s="64"/>
      <c r="H176" s="94"/>
      <c r="I176" s="64"/>
      <c r="J176" s="89"/>
      <c r="K176" s="90"/>
      <c r="L176" s="68"/>
      <c r="M176" s="69"/>
      <c r="N176" s="66"/>
      <c r="O176" s="64"/>
      <c r="P176" s="64"/>
      <c r="Q176" s="64"/>
      <c r="R176" s="64"/>
      <c r="S176" s="71"/>
      <c r="T176" s="72"/>
      <c r="U176" s="72"/>
      <c r="V176" s="72"/>
      <c r="W176" s="72"/>
      <c r="X176" s="72"/>
    </row>
    <row r="177" spans="1:24" ht="11.25" customHeight="1" x14ac:dyDescent="0.2">
      <c r="A177" s="11"/>
      <c r="B177" s="22"/>
      <c r="C177" s="23"/>
      <c r="D177" s="24"/>
      <c r="E177" s="25"/>
      <c r="F177" s="38"/>
      <c r="G177" s="26"/>
      <c r="H177" s="39"/>
      <c r="I177" s="26"/>
      <c r="J177" s="40"/>
      <c r="K177" s="41"/>
      <c r="L177" s="30"/>
      <c r="M177" s="31"/>
      <c r="N177" s="28"/>
      <c r="O177" s="26"/>
      <c r="P177" s="26"/>
      <c r="Q177" s="26"/>
      <c r="R177" s="26"/>
      <c r="S177" s="33"/>
      <c r="T177" s="37"/>
      <c r="U177" s="37"/>
      <c r="V177" s="37"/>
      <c r="W177" s="37"/>
      <c r="X177" s="37"/>
    </row>
    <row r="178" spans="1:24" ht="11.25" customHeight="1" x14ac:dyDescent="0.2">
      <c r="A178" s="11"/>
      <c r="B178" s="60"/>
      <c r="C178" s="61"/>
      <c r="D178" s="62"/>
      <c r="E178" s="63"/>
      <c r="F178" s="87"/>
      <c r="G178" s="64"/>
      <c r="H178" s="94"/>
      <c r="I178" s="64"/>
      <c r="J178" s="89"/>
      <c r="K178" s="90"/>
      <c r="L178" s="68"/>
      <c r="M178" s="69"/>
      <c r="N178" s="66"/>
      <c r="O178" s="64"/>
      <c r="P178" s="64"/>
      <c r="Q178" s="64"/>
      <c r="R178" s="64"/>
      <c r="S178" s="71"/>
      <c r="T178" s="72"/>
      <c r="U178" s="72"/>
      <c r="V178" s="72"/>
      <c r="W178" s="72"/>
      <c r="X178" s="72"/>
    </row>
    <row r="179" spans="1:24" ht="11.25" customHeight="1" x14ac:dyDescent="0.2">
      <c r="A179" s="11"/>
      <c r="B179" s="22"/>
      <c r="C179" s="23"/>
      <c r="D179" s="24"/>
      <c r="E179" s="25"/>
      <c r="F179" s="38"/>
      <c r="G179" s="26"/>
      <c r="H179" s="39"/>
      <c r="I179" s="26"/>
      <c r="J179" s="40"/>
      <c r="K179" s="41"/>
      <c r="L179" s="30"/>
      <c r="M179" s="31"/>
      <c r="N179" s="28"/>
      <c r="O179" s="26"/>
      <c r="P179" s="26"/>
      <c r="Q179" s="26"/>
      <c r="R179" s="26"/>
      <c r="S179" s="33"/>
      <c r="T179" s="37"/>
      <c r="U179" s="37"/>
      <c r="V179" s="37"/>
      <c r="W179" s="37"/>
      <c r="X179" s="37"/>
    </row>
    <row r="180" spans="1:24" ht="11.25" customHeight="1" x14ac:dyDescent="0.2">
      <c r="A180" s="11"/>
      <c r="B180" s="60"/>
      <c r="C180" s="61"/>
      <c r="D180" s="62"/>
      <c r="E180" s="63"/>
      <c r="F180" s="87"/>
      <c r="G180" s="64"/>
      <c r="H180" s="94"/>
      <c r="I180" s="64"/>
      <c r="J180" s="89"/>
      <c r="K180" s="90"/>
      <c r="L180" s="68"/>
      <c r="M180" s="69"/>
      <c r="N180" s="66"/>
      <c r="O180" s="64"/>
      <c r="P180" s="64"/>
      <c r="Q180" s="64"/>
      <c r="R180" s="64"/>
      <c r="S180" s="71"/>
      <c r="T180" s="72"/>
      <c r="U180" s="72"/>
      <c r="V180" s="72"/>
      <c r="W180" s="72"/>
      <c r="X180" s="72"/>
    </row>
    <row r="181" spans="1:24" ht="11.25" customHeight="1" x14ac:dyDescent="0.2">
      <c r="A181" s="11"/>
      <c r="B181" s="22"/>
      <c r="C181" s="23"/>
      <c r="D181" s="24"/>
      <c r="E181" s="25"/>
      <c r="F181" s="38"/>
      <c r="G181" s="26"/>
      <c r="H181" s="39"/>
      <c r="I181" s="26"/>
      <c r="J181" s="40"/>
      <c r="K181" s="41"/>
      <c r="L181" s="30"/>
      <c r="M181" s="31"/>
      <c r="N181" s="28"/>
      <c r="O181" s="26"/>
      <c r="P181" s="26"/>
      <c r="Q181" s="26"/>
      <c r="R181" s="26"/>
      <c r="S181" s="33"/>
      <c r="T181" s="37"/>
      <c r="U181" s="37"/>
      <c r="V181" s="37"/>
      <c r="W181" s="37"/>
      <c r="X181" s="37"/>
    </row>
    <row r="182" spans="1:24" ht="11.25" customHeight="1" x14ac:dyDescent="0.2">
      <c r="A182" s="11"/>
      <c r="B182" s="60"/>
      <c r="C182" s="61"/>
      <c r="D182" s="62"/>
      <c r="E182" s="63"/>
      <c r="F182" s="87"/>
      <c r="G182" s="64"/>
      <c r="H182" s="94"/>
      <c r="I182" s="64"/>
      <c r="J182" s="89"/>
      <c r="K182" s="90"/>
      <c r="L182" s="68"/>
      <c r="M182" s="69"/>
      <c r="N182" s="66"/>
      <c r="O182" s="64"/>
      <c r="P182" s="64"/>
      <c r="Q182" s="64"/>
      <c r="R182" s="64"/>
      <c r="S182" s="71"/>
      <c r="T182" s="72"/>
      <c r="U182" s="72"/>
      <c r="V182" s="72"/>
      <c r="W182" s="72"/>
      <c r="X182" s="72"/>
    </row>
    <row r="183" spans="1:24" ht="11.25" customHeight="1" x14ac:dyDescent="0.2">
      <c r="A183" s="11"/>
      <c r="B183" s="22"/>
      <c r="C183" s="23"/>
      <c r="D183" s="24"/>
      <c r="E183" s="25"/>
      <c r="F183" s="38"/>
      <c r="G183" s="26"/>
      <c r="H183" s="39"/>
      <c r="I183" s="26"/>
      <c r="J183" s="40"/>
      <c r="K183" s="41"/>
      <c r="L183" s="30"/>
      <c r="M183" s="31"/>
      <c r="N183" s="28"/>
      <c r="O183" s="26"/>
      <c r="P183" s="26"/>
      <c r="Q183" s="26"/>
      <c r="R183" s="26"/>
      <c r="S183" s="33"/>
      <c r="T183" s="37"/>
      <c r="U183" s="37"/>
      <c r="V183" s="37"/>
      <c r="W183" s="37"/>
      <c r="X183" s="37"/>
    </row>
    <row r="184" spans="1:24" ht="11.25" customHeight="1" x14ac:dyDescent="0.2">
      <c r="A184" s="11"/>
      <c r="B184" s="60"/>
      <c r="C184" s="61"/>
      <c r="D184" s="62"/>
      <c r="E184" s="63"/>
      <c r="F184" s="87"/>
      <c r="G184" s="64"/>
      <c r="H184" s="94"/>
      <c r="I184" s="64"/>
      <c r="J184" s="89"/>
      <c r="K184" s="90"/>
      <c r="L184" s="68"/>
      <c r="M184" s="69"/>
      <c r="N184" s="66"/>
      <c r="O184" s="64"/>
      <c r="P184" s="64"/>
      <c r="Q184" s="64"/>
      <c r="R184" s="64"/>
      <c r="S184" s="71"/>
      <c r="T184" s="72"/>
      <c r="U184" s="72"/>
      <c r="V184" s="72"/>
      <c r="W184" s="72"/>
      <c r="X184" s="72"/>
    </row>
    <row r="185" spans="1:24" ht="11.25" customHeight="1" x14ac:dyDescent="0.2">
      <c r="A185" s="11"/>
      <c r="B185" s="22"/>
      <c r="C185" s="23"/>
      <c r="D185" s="24"/>
      <c r="E185" s="25"/>
      <c r="F185" s="23"/>
      <c r="G185" s="26"/>
      <c r="H185" s="27"/>
      <c r="I185" s="26"/>
      <c r="J185" s="28"/>
      <c r="K185" s="29"/>
      <c r="L185" s="30"/>
      <c r="M185" s="31"/>
      <c r="N185" s="28"/>
      <c r="O185" s="26"/>
      <c r="P185" s="26"/>
      <c r="Q185" s="26"/>
      <c r="R185" s="26"/>
      <c r="S185" s="33"/>
      <c r="T185" s="42"/>
      <c r="U185" s="42"/>
      <c r="V185" s="42"/>
      <c r="W185" s="43"/>
      <c r="X185" s="42"/>
    </row>
    <row r="186" spans="1:24" ht="11.25" customHeight="1" x14ac:dyDescent="0.2">
      <c r="A186" s="11"/>
      <c r="B186" s="60"/>
      <c r="C186" s="61"/>
      <c r="D186" s="62"/>
      <c r="E186" s="63"/>
      <c r="F186" s="61"/>
      <c r="G186" s="64"/>
      <c r="H186" s="65"/>
      <c r="I186" s="64"/>
      <c r="J186" s="66"/>
      <c r="K186" s="67"/>
      <c r="L186" s="68"/>
      <c r="M186" s="69"/>
      <c r="N186" s="66"/>
      <c r="O186" s="64"/>
      <c r="P186" s="64"/>
      <c r="Q186" s="64"/>
      <c r="R186" s="64"/>
      <c r="S186" s="71"/>
      <c r="T186" s="72"/>
      <c r="U186" s="72"/>
      <c r="V186" s="72"/>
      <c r="W186" s="72"/>
      <c r="X186" s="72"/>
    </row>
    <row r="187" spans="1:24" ht="11.25" customHeight="1" x14ac:dyDescent="0.2">
      <c r="A187" s="11"/>
      <c r="B187" s="22"/>
      <c r="C187" s="23"/>
      <c r="D187" s="24"/>
      <c r="E187" s="25"/>
      <c r="F187" s="23"/>
      <c r="G187" s="26"/>
      <c r="H187" s="27"/>
      <c r="I187" s="26"/>
      <c r="J187" s="28"/>
      <c r="K187" s="29"/>
      <c r="L187" s="30"/>
      <c r="M187" s="31"/>
      <c r="N187" s="28"/>
      <c r="O187" s="26"/>
      <c r="P187" s="26"/>
      <c r="Q187" s="26"/>
      <c r="R187" s="26"/>
      <c r="S187" s="33"/>
      <c r="T187" s="42"/>
      <c r="U187" s="42"/>
      <c r="V187" s="42"/>
      <c r="W187" s="43"/>
      <c r="X187" s="42"/>
    </row>
    <row r="188" spans="1:24" ht="11.25" customHeight="1" x14ac:dyDescent="0.2">
      <c r="A188" s="11"/>
      <c r="B188" s="60"/>
      <c r="C188" s="61"/>
      <c r="D188" s="62"/>
      <c r="E188" s="63"/>
      <c r="F188" s="61"/>
      <c r="G188" s="64"/>
      <c r="H188" s="65"/>
      <c r="I188" s="64"/>
      <c r="J188" s="66"/>
      <c r="K188" s="67"/>
      <c r="L188" s="68"/>
      <c r="M188" s="69"/>
      <c r="N188" s="66"/>
      <c r="O188" s="64"/>
      <c r="P188" s="64"/>
      <c r="Q188" s="64"/>
      <c r="R188" s="64"/>
      <c r="S188" s="71"/>
      <c r="T188" s="72"/>
      <c r="U188" s="72"/>
      <c r="V188" s="72"/>
      <c r="W188" s="72"/>
      <c r="X188" s="72"/>
    </row>
    <row r="189" spans="1:24" ht="11.25" customHeight="1" x14ac:dyDescent="0.2">
      <c r="A189" s="11"/>
      <c r="B189" s="22"/>
      <c r="C189" s="23"/>
      <c r="D189" s="24"/>
      <c r="E189" s="25"/>
      <c r="F189" s="23"/>
      <c r="G189" s="26"/>
      <c r="H189" s="27"/>
      <c r="I189" s="26"/>
      <c r="J189" s="28"/>
      <c r="K189" s="29"/>
      <c r="L189" s="30"/>
      <c r="M189" s="31"/>
      <c r="N189" s="28"/>
      <c r="O189" s="26"/>
      <c r="P189" s="26"/>
      <c r="Q189" s="26"/>
      <c r="R189" s="26"/>
      <c r="S189" s="33"/>
      <c r="T189" s="37"/>
      <c r="U189" s="37"/>
      <c r="V189" s="37"/>
      <c r="W189" s="37"/>
      <c r="X189" s="37"/>
    </row>
    <row r="190" spans="1:24" ht="11.25" customHeight="1" x14ac:dyDescent="0.2">
      <c r="A190" s="11"/>
      <c r="B190" s="60"/>
      <c r="C190" s="61"/>
      <c r="D190" s="62"/>
      <c r="E190" s="63"/>
      <c r="F190" s="61"/>
      <c r="G190" s="64"/>
      <c r="H190" s="65"/>
      <c r="I190" s="64"/>
      <c r="J190" s="66"/>
      <c r="K190" s="67"/>
      <c r="L190" s="68"/>
      <c r="M190" s="69"/>
      <c r="N190" s="66"/>
      <c r="O190" s="64"/>
      <c r="P190" s="64"/>
      <c r="Q190" s="64"/>
      <c r="R190" s="76"/>
      <c r="S190" s="71"/>
      <c r="T190" s="72"/>
      <c r="U190" s="72"/>
      <c r="V190" s="72"/>
      <c r="W190" s="72"/>
      <c r="X190" s="72"/>
    </row>
    <row r="191" spans="1:24" ht="11.25" customHeight="1" x14ac:dyDescent="0.2">
      <c r="A191" s="11"/>
      <c r="B191" s="22"/>
      <c r="C191" s="23"/>
      <c r="D191" s="24"/>
      <c r="E191" s="25"/>
      <c r="F191" s="23"/>
      <c r="G191" s="26"/>
      <c r="H191" s="27"/>
      <c r="I191" s="26"/>
      <c r="J191" s="28"/>
      <c r="K191" s="29"/>
      <c r="L191" s="30"/>
      <c r="M191" s="31"/>
      <c r="N191" s="28"/>
      <c r="O191" s="26"/>
      <c r="P191" s="26"/>
      <c r="Q191" s="26"/>
      <c r="R191" s="26"/>
      <c r="S191" s="33"/>
      <c r="T191" s="48"/>
      <c r="U191" s="56"/>
      <c r="V191" s="56"/>
      <c r="W191" s="56"/>
      <c r="X191" s="56"/>
    </row>
    <row r="192" spans="1:24" ht="11.25" customHeight="1" x14ac:dyDescent="0.2">
      <c r="A192" s="11"/>
      <c r="B192" s="60"/>
      <c r="C192" s="61"/>
      <c r="D192" s="62"/>
      <c r="E192" s="63"/>
      <c r="F192" s="61"/>
      <c r="G192" s="64"/>
      <c r="H192" s="65"/>
      <c r="I192" s="64"/>
      <c r="J192" s="66"/>
      <c r="K192" s="67"/>
      <c r="L192" s="68"/>
      <c r="M192" s="69"/>
      <c r="N192" s="66"/>
      <c r="O192" s="64"/>
      <c r="P192" s="64"/>
      <c r="Q192" s="64"/>
      <c r="R192" s="64"/>
      <c r="S192" s="71"/>
      <c r="T192" s="72"/>
      <c r="U192" s="72"/>
      <c r="V192" s="72"/>
      <c r="W192" s="72"/>
      <c r="X192" s="72"/>
    </row>
    <row r="193" spans="1:24" ht="11.25" customHeight="1" x14ac:dyDescent="0.2">
      <c r="A193" s="11"/>
      <c r="B193" s="22"/>
      <c r="C193" s="23"/>
      <c r="D193" s="24"/>
      <c r="E193" s="25"/>
      <c r="F193" s="23"/>
      <c r="G193" s="26"/>
      <c r="H193" s="27"/>
      <c r="I193" s="26"/>
      <c r="J193" s="28"/>
      <c r="K193" s="29"/>
      <c r="L193" s="30"/>
      <c r="M193" s="31"/>
      <c r="N193" s="28"/>
      <c r="O193" s="26"/>
      <c r="P193" s="26"/>
      <c r="Q193" s="26"/>
      <c r="R193" s="26"/>
      <c r="S193" s="33"/>
      <c r="T193" s="37"/>
      <c r="U193" s="37"/>
      <c r="V193" s="37"/>
      <c r="W193" s="37"/>
      <c r="X193" s="37"/>
    </row>
    <row r="194" spans="1:24" ht="11.25" customHeight="1" x14ac:dyDescent="0.2">
      <c r="A194" s="11"/>
      <c r="B194" s="60"/>
      <c r="C194" s="61"/>
      <c r="D194" s="62"/>
      <c r="E194" s="63"/>
      <c r="F194" s="61"/>
      <c r="G194" s="64"/>
      <c r="H194" s="65"/>
      <c r="I194" s="64"/>
      <c r="J194" s="66"/>
      <c r="K194" s="67"/>
      <c r="L194" s="68"/>
      <c r="M194" s="69"/>
      <c r="N194" s="66"/>
      <c r="O194" s="64"/>
      <c r="P194" s="64"/>
      <c r="Q194" s="64"/>
      <c r="R194" s="64"/>
      <c r="S194" s="71"/>
      <c r="T194" s="85"/>
      <c r="U194" s="95"/>
      <c r="V194" s="95"/>
      <c r="W194" s="95"/>
      <c r="X194" s="95"/>
    </row>
    <row r="195" spans="1:24" ht="11.25" customHeight="1" x14ac:dyDescent="0.2">
      <c r="A195" s="11"/>
      <c r="B195" s="22"/>
      <c r="C195" s="23"/>
      <c r="D195" s="24"/>
      <c r="E195" s="25"/>
      <c r="F195" s="23"/>
      <c r="G195" s="26"/>
      <c r="H195" s="27"/>
      <c r="I195" s="26"/>
      <c r="J195" s="28"/>
      <c r="K195" s="29"/>
      <c r="L195" s="30"/>
      <c r="M195" s="31"/>
      <c r="N195" s="28"/>
      <c r="O195" s="26"/>
      <c r="P195" s="26"/>
      <c r="Q195" s="26"/>
      <c r="R195" s="26"/>
      <c r="S195" s="33"/>
      <c r="T195" s="37"/>
      <c r="U195" s="37"/>
      <c r="V195" s="37"/>
      <c r="W195" s="37"/>
      <c r="X195" s="37"/>
    </row>
    <row r="196" spans="1:24" ht="11.25" customHeight="1" x14ac:dyDescent="0.2">
      <c r="A196" s="11"/>
      <c r="B196" s="60"/>
      <c r="C196" s="61"/>
      <c r="D196" s="62"/>
      <c r="E196" s="63"/>
      <c r="F196" s="61"/>
      <c r="G196" s="64"/>
      <c r="H196" s="65"/>
      <c r="I196" s="64"/>
      <c r="J196" s="66"/>
      <c r="K196" s="67"/>
      <c r="L196" s="68"/>
      <c r="M196" s="69"/>
      <c r="N196" s="66"/>
      <c r="O196" s="64"/>
      <c r="P196" s="64"/>
      <c r="Q196" s="64"/>
      <c r="R196" s="64"/>
      <c r="S196" s="71"/>
      <c r="T196" s="72"/>
      <c r="U196" s="72"/>
      <c r="V196" s="72"/>
      <c r="W196" s="72"/>
      <c r="X196" s="72"/>
    </row>
    <row r="197" spans="1:24" ht="11.25" customHeight="1" x14ac:dyDescent="0.2">
      <c r="A197" s="11"/>
      <c r="B197" s="22"/>
      <c r="C197" s="23"/>
      <c r="D197" s="24"/>
      <c r="E197" s="25"/>
      <c r="F197" s="38"/>
      <c r="G197" s="26"/>
      <c r="H197" s="39"/>
      <c r="I197" s="26"/>
      <c r="J197" s="40"/>
      <c r="K197" s="41"/>
      <c r="L197" s="30"/>
      <c r="M197" s="31"/>
      <c r="N197" s="28"/>
      <c r="O197" s="57"/>
      <c r="P197" s="26"/>
      <c r="Q197" s="26"/>
      <c r="R197" s="26"/>
      <c r="S197" s="33"/>
      <c r="T197" s="37"/>
      <c r="U197" s="37"/>
      <c r="V197" s="37"/>
      <c r="W197" s="37"/>
      <c r="X197" s="37"/>
    </row>
    <row r="198" spans="1:24" ht="11.25" customHeight="1" x14ac:dyDescent="0.2">
      <c r="A198" s="11"/>
      <c r="B198" s="60"/>
      <c r="C198" s="61"/>
      <c r="D198" s="62"/>
      <c r="E198" s="63"/>
      <c r="F198" s="87"/>
      <c r="G198" s="64"/>
      <c r="H198" s="94"/>
      <c r="I198" s="64"/>
      <c r="J198" s="89"/>
      <c r="K198" s="90"/>
      <c r="L198" s="68"/>
      <c r="M198" s="69"/>
      <c r="N198" s="66"/>
      <c r="O198" s="64"/>
      <c r="P198" s="64"/>
      <c r="Q198" s="64"/>
      <c r="R198" s="64"/>
      <c r="S198" s="71"/>
      <c r="T198" s="72"/>
      <c r="U198" s="72"/>
      <c r="V198" s="72"/>
      <c r="W198" s="72"/>
      <c r="X198" s="72"/>
    </row>
    <row r="199" spans="1:24" ht="11.25" customHeight="1" x14ac:dyDescent="0.2">
      <c r="A199" s="11"/>
      <c r="B199" s="22"/>
      <c r="C199" s="23"/>
      <c r="D199" s="23"/>
      <c r="E199" s="23"/>
      <c r="F199" s="38"/>
      <c r="G199" s="26"/>
      <c r="H199" s="39"/>
      <c r="I199" s="26"/>
      <c r="J199" s="40"/>
      <c r="K199" s="41"/>
      <c r="L199" s="30"/>
      <c r="M199" s="31"/>
      <c r="N199" s="28"/>
      <c r="O199" s="26"/>
      <c r="P199" s="26"/>
      <c r="Q199" s="26"/>
      <c r="R199" s="26"/>
      <c r="S199" s="33"/>
      <c r="T199" s="37"/>
      <c r="U199" s="37"/>
      <c r="V199" s="37"/>
      <c r="W199" s="37"/>
      <c r="X199" s="37"/>
    </row>
    <row r="200" spans="1:24" ht="11.25" customHeight="1" x14ac:dyDescent="0.2">
      <c r="A200" s="11"/>
      <c r="B200" s="60"/>
      <c r="C200" s="61"/>
      <c r="D200" s="61"/>
      <c r="E200" s="61"/>
      <c r="F200" s="61"/>
      <c r="G200" s="64"/>
      <c r="H200" s="65"/>
      <c r="I200" s="64"/>
      <c r="J200" s="66"/>
      <c r="K200" s="67"/>
      <c r="L200" s="68"/>
      <c r="M200" s="69"/>
      <c r="N200" s="66"/>
      <c r="O200" s="64"/>
      <c r="P200" s="64"/>
      <c r="Q200" s="64"/>
      <c r="R200" s="64"/>
      <c r="S200" s="71"/>
      <c r="T200" s="97"/>
      <c r="U200" s="97"/>
      <c r="V200" s="97"/>
      <c r="W200" s="97"/>
      <c r="X200" s="97"/>
    </row>
    <row r="201" spans="1:24" ht="11.25" customHeight="1" x14ac:dyDescent="0.2">
      <c r="A201" s="11"/>
      <c r="B201" s="22"/>
      <c r="C201" s="23"/>
      <c r="D201" s="23"/>
      <c r="E201" s="23"/>
      <c r="F201" s="23"/>
      <c r="G201" s="26"/>
      <c r="H201" s="27"/>
      <c r="I201" s="26"/>
      <c r="J201" s="28"/>
      <c r="K201" s="29"/>
      <c r="L201" s="30"/>
      <c r="M201" s="31"/>
      <c r="N201" s="28"/>
      <c r="O201" s="26"/>
      <c r="P201" s="26"/>
      <c r="Q201" s="26"/>
      <c r="R201" s="26"/>
      <c r="S201" s="33"/>
      <c r="T201" s="58"/>
      <c r="U201" s="58"/>
      <c r="V201" s="58"/>
      <c r="W201" s="58"/>
      <c r="X201" s="58"/>
    </row>
    <row r="202" spans="1:24" ht="11.25" customHeight="1" x14ac:dyDescent="0.2">
      <c r="A202" s="11"/>
      <c r="B202" s="60"/>
      <c r="C202" s="61"/>
      <c r="D202" s="61"/>
      <c r="E202" s="61"/>
      <c r="F202" s="61"/>
      <c r="G202" s="64"/>
      <c r="H202" s="65"/>
      <c r="I202" s="64"/>
      <c r="J202" s="66"/>
      <c r="K202" s="67"/>
      <c r="L202" s="68"/>
      <c r="M202" s="69"/>
      <c r="N202" s="66"/>
      <c r="O202" s="64"/>
      <c r="P202" s="64"/>
      <c r="Q202" s="64"/>
      <c r="R202" s="64"/>
      <c r="S202" s="71"/>
      <c r="T202" s="97"/>
      <c r="U202" s="97"/>
      <c r="V202" s="97"/>
      <c r="W202" s="97"/>
      <c r="X202" s="97"/>
    </row>
    <row r="203" spans="1:24" ht="11.25" customHeight="1" x14ac:dyDescent="0.2">
      <c r="A203" s="11"/>
      <c r="B203" s="22"/>
      <c r="C203" s="23"/>
      <c r="D203" s="23"/>
      <c r="E203" s="23"/>
      <c r="F203" s="23"/>
      <c r="G203" s="26"/>
      <c r="H203" s="27"/>
      <c r="I203" s="26"/>
      <c r="J203" s="28"/>
      <c r="K203" s="29"/>
      <c r="L203" s="30"/>
      <c r="M203" s="31"/>
      <c r="N203" s="28"/>
      <c r="O203" s="26"/>
      <c r="P203" s="26"/>
      <c r="Q203" s="26"/>
      <c r="R203" s="26"/>
      <c r="S203" s="33"/>
      <c r="T203" s="58"/>
      <c r="U203" s="58"/>
      <c r="V203" s="58"/>
      <c r="W203" s="58"/>
      <c r="X203" s="58"/>
    </row>
    <row r="204" spans="1:24" ht="11.25" customHeight="1" x14ac:dyDescent="0.2">
      <c r="A204" s="11"/>
      <c r="B204" s="60"/>
      <c r="C204" s="61"/>
      <c r="D204" s="61"/>
      <c r="E204" s="61"/>
      <c r="F204" s="61"/>
      <c r="G204" s="64"/>
      <c r="H204" s="65"/>
      <c r="I204" s="64"/>
      <c r="J204" s="66"/>
      <c r="K204" s="67"/>
      <c r="L204" s="68"/>
      <c r="M204" s="69"/>
      <c r="N204" s="66"/>
      <c r="O204" s="64"/>
      <c r="P204" s="64"/>
      <c r="Q204" s="64"/>
      <c r="R204" s="64"/>
      <c r="S204" s="71"/>
      <c r="T204" s="97"/>
      <c r="U204" s="97"/>
      <c r="V204" s="97"/>
      <c r="W204" s="97"/>
      <c r="X204" s="97"/>
    </row>
    <row r="205" spans="1:24" ht="11.25" customHeight="1" x14ac:dyDescent="0.2">
      <c r="A205" s="11"/>
      <c r="B205" s="22"/>
      <c r="C205" s="23"/>
      <c r="D205" s="23"/>
      <c r="E205" s="23"/>
      <c r="F205" s="23"/>
      <c r="G205" s="26"/>
      <c r="H205" s="27"/>
      <c r="I205" s="26"/>
      <c r="J205" s="28"/>
      <c r="K205" s="29"/>
      <c r="L205" s="30"/>
      <c r="M205" s="31"/>
      <c r="N205" s="28"/>
      <c r="O205" s="26"/>
      <c r="P205" s="26"/>
      <c r="Q205" s="26"/>
      <c r="R205" s="26"/>
      <c r="S205" s="33"/>
      <c r="T205" s="37"/>
      <c r="U205" s="37"/>
      <c r="V205" s="37"/>
      <c r="W205" s="37"/>
      <c r="X205" s="37"/>
    </row>
    <row r="206" spans="1:24" ht="11.25" customHeight="1" x14ac:dyDescent="0.2">
      <c r="A206" s="11"/>
      <c r="B206" s="60"/>
      <c r="C206" s="61"/>
      <c r="D206" s="61"/>
      <c r="E206" s="61"/>
      <c r="F206" s="61"/>
      <c r="G206" s="64"/>
      <c r="H206" s="65"/>
      <c r="I206" s="64"/>
      <c r="J206" s="66"/>
      <c r="K206" s="67"/>
      <c r="L206" s="68"/>
      <c r="M206" s="69"/>
      <c r="N206" s="66"/>
      <c r="O206" s="64"/>
      <c r="P206" s="64"/>
      <c r="Q206" s="64"/>
      <c r="R206" s="64"/>
      <c r="S206" s="71"/>
      <c r="T206" s="72"/>
      <c r="U206" s="72"/>
      <c r="V206" s="72"/>
      <c r="W206" s="72"/>
      <c r="X206" s="72"/>
    </row>
    <row r="207" spans="1:24" ht="11.25" customHeight="1" x14ac:dyDescent="0.2">
      <c r="A207" s="11"/>
      <c r="B207" s="22"/>
      <c r="C207" s="23"/>
      <c r="D207" s="23"/>
      <c r="E207" s="23"/>
      <c r="F207" s="23"/>
      <c r="G207" s="26"/>
      <c r="H207" s="27"/>
      <c r="I207" s="26"/>
      <c r="J207" s="28"/>
      <c r="K207" s="29"/>
      <c r="L207" s="30"/>
      <c r="M207" s="31"/>
      <c r="N207" s="28"/>
      <c r="O207" s="26"/>
      <c r="P207" s="26"/>
      <c r="Q207" s="26"/>
      <c r="R207" s="26"/>
      <c r="S207" s="33"/>
      <c r="T207" s="37"/>
      <c r="U207" s="37"/>
      <c r="V207" s="37"/>
      <c r="W207" s="37"/>
      <c r="X207" s="37"/>
    </row>
    <row r="208" spans="1:24" ht="11.25" customHeight="1" x14ac:dyDescent="0.2">
      <c r="A208" s="11"/>
      <c r="B208" s="60"/>
      <c r="C208" s="61"/>
      <c r="D208" s="61"/>
      <c r="E208" s="61"/>
      <c r="F208" s="61"/>
      <c r="G208" s="64"/>
      <c r="H208" s="65"/>
      <c r="I208" s="64"/>
      <c r="J208" s="66"/>
      <c r="K208" s="67"/>
      <c r="L208" s="68"/>
      <c r="M208" s="69"/>
      <c r="N208" s="66"/>
      <c r="O208" s="64"/>
      <c r="P208" s="64"/>
      <c r="Q208" s="64"/>
      <c r="R208" s="64"/>
      <c r="S208" s="71"/>
      <c r="T208" s="72"/>
      <c r="U208" s="72"/>
      <c r="V208" s="72"/>
      <c r="W208" s="72"/>
      <c r="X208" s="72"/>
    </row>
    <row r="209" spans="1:24" ht="11.25" customHeight="1" x14ac:dyDescent="0.2">
      <c r="A209" s="11"/>
      <c r="B209" s="22"/>
      <c r="C209" s="23"/>
      <c r="D209" s="23"/>
      <c r="E209" s="23"/>
      <c r="F209" s="23"/>
      <c r="G209" s="26"/>
      <c r="H209" s="27"/>
      <c r="I209" s="26"/>
      <c r="J209" s="28"/>
      <c r="K209" s="29"/>
      <c r="L209" s="30"/>
      <c r="M209" s="31"/>
      <c r="N209" s="28"/>
      <c r="O209" s="26"/>
      <c r="P209" s="26"/>
      <c r="Q209" s="26"/>
      <c r="R209" s="26"/>
      <c r="S209" s="33"/>
      <c r="T209" s="37"/>
      <c r="U209" s="37"/>
      <c r="V209" s="37"/>
      <c r="W209" s="37"/>
      <c r="X209" s="37"/>
    </row>
    <row r="210" spans="1:24" ht="11.25" customHeight="1" x14ac:dyDescent="0.2">
      <c r="A210" s="11"/>
      <c r="B210" s="60"/>
      <c r="C210" s="61"/>
      <c r="D210" s="61"/>
      <c r="E210" s="61"/>
      <c r="F210" s="61"/>
      <c r="G210" s="64"/>
      <c r="H210" s="65"/>
      <c r="I210" s="64"/>
      <c r="J210" s="66"/>
      <c r="K210" s="67"/>
      <c r="L210" s="68"/>
      <c r="M210" s="69"/>
      <c r="N210" s="66"/>
      <c r="O210" s="64"/>
      <c r="P210" s="64"/>
      <c r="Q210" s="64"/>
      <c r="R210" s="64"/>
      <c r="S210" s="71"/>
      <c r="T210" s="85"/>
      <c r="U210" s="95"/>
      <c r="V210" s="95"/>
      <c r="W210" s="95"/>
      <c r="X210" s="95"/>
    </row>
    <row r="211" spans="1:24" ht="11.25" customHeight="1" x14ac:dyDescent="0.2">
      <c r="A211" s="11"/>
      <c r="B211" s="22"/>
      <c r="C211" s="23"/>
      <c r="D211" s="23"/>
      <c r="E211" s="23"/>
      <c r="F211" s="23"/>
      <c r="G211" s="26"/>
      <c r="H211" s="27"/>
      <c r="I211" s="26"/>
      <c r="J211" s="28"/>
      <c r="K211" s="29"/>
      <c r="L211" s="30"/>
      <c r="M211" s="31"/>
      <c r="N211" s="28"/>
      <c r="O211" s="26"/>
      <c r="P211" s="26"/>
      <c r="Q211" s="26"/>
      <c r="R211" s="26"/>
      <c r="S211" s="33"/>
      <c r="T211" s="37"/>
      <c r="U211" s="37"/>
      <c r="V211" s="37"/>
      <c r="W211" s="37"/>
      <c r="X211" s="37"/>
    </row>
    <row r="212" spans="1:24" ht="11.25" customHeight="1" x14ac:dyDescent="0.2">
      <c r="A212" s="11"/>
      <c r="B212" s="60"/>
      <c r="C212" s="61"/>
      <c r="D212" s="61"/>
      <c r="E212" s="61"/>
      <c r="F212" s="61"/>
      <c r="G212" s="64"/>
      <c r="H212" s="65"/>
      <c r="I212" s="64"/>
      <c r="J212" s="66"/>
      <c r="K212" s="67"/>
      <c r="L212" s="68"/>
      <c r="M212" s="69"/>
      <c r="N212" s="66"/>
      <c r="O212" s="64"/>
      <c r="P212" s="64"/>
      <c r="Q212" s="64"/>
      <c r="R212" s="64"/>
      <c r="S212" s="71"/>
      <c r="T212" s="72"/>
      <c r="U212" s="72"/>
      <c r="V212" s="72"/>
      <c r="W212" s="72"/>
      <c r="X212" s="72"/>
    </row>
    <row r="213" spans="1:24" ht="11.25" customHeight="1" x14ac:dyDescent="0.2">
      <c r="A213" s="11"/>
      <c r="B213" s="22"/>
      <c r="C213" s="23"/>
      <c r="D213" s="23"/>
      <c r="E213" s="23"/>
      <c r="F213" s="23"/>
      <c r="G213" s="26"/>
      <c r="H213" s="27"/>
      <c r="I213" s="26"/>
      <c r="J213" s="28"/>
      <c r="K213" s="29"/>
      <c r="L213" s="30"/>
      <c r="M213" s="31"/>
      <c r="N213" s="28"/>
      <c r="O213" s="26"/>
      <c r="P213" s="26"/>
      <c r="Q213" s="26"/>
      <c r="R213" s="26"/>
      <c r="S213" s="33"/>
      <c r="T213" s="37"/>
      <c r="U213" s="37"/>
      <c r="V213" s="37"/>
      <c r="W213" s="37"/>
      <c r="X213" s="37"/>
    </row>
    <row r="214" spans="1:24" ht="11.25" customHeight="1" x14ac:dyDescent="0.2">
      <c r="A214" s="11"/>
      <c r="B214" s="60"/>
      <c r="C214" s="61"/>
      <c r="D214" s="61"/>
      <c r="E214" s="61"/>
      <c r="F214" s="61"/>
      <c r="G214" s="64"/>
      <c r="H214" s="65"/>
      <c r="I214" s="64"/>
      <c r="J214" s="66"/>
      <c r="K214" s="67"/>
      <c r="L214" s="68"/>
      <c r="M214" s="69"/>
      <c r="N214" s="66"/>
      <c r="O214" s="64"/>
      <c r="P214" s="64"/>
      <c r="Q214" s="64"/>
      <c r="R214" s="64"/>
      <c r="S214" s="71"/>
      <c r="T214" s="72"/>
      <c r="U214" s="72"/>
      <c r="V214" s="72"/>
      <c r="W214" s="72"/>
      <c r="X214" s="72"/>
    </row>
    <row r="215" spans="1:24" ht="11.25" customHeight="1" x14ac:dyDescent="0.2">
      <c r="A215" s="11"/>
      <c r="B215" s="22"/>
      <c r="C215" s="23"/>
      <c r="D215" s="23"/>
      <c r="E215" s="23"/>
      <c r="F215" s="23"/>
      <c r="G215" s="26"/>
      <c r="H215" s="27"/>
      <c r="I215" s="26"/>
      <c r="J215" s="28"/>
      <c r="K215" s="29"/>
      <c r="L215" s="30"/>
      <c r="M215" s="31"/>
      <c r="N215" s="28"/>
      <c r="O215" s="26"/>
      <c r="P215" s="26"/>
      <c r="Q215" s="26"/>
      <c r="R215" s="26"/>
      <c r="S215" s="33"/>
      <c r="T215" s="37"/>
      <c r="U215" s="37"/>
      <c r="V215" s="37"/>
      <c r="W215" s="37"/>
      <c r="X215" s="37"/>
    </row>
    <row r="216" spans="1:24" ht="11.25" customHeight="1" x14ac:dyDescent="0.2">
      <c r="A216" s="11"/>
      <c r="B216" s="60"/>
      <c r="C216" s="61"/>
      <c r="D216" s="61"/>
      <c r="E216" s="61"/>
      <c r="F216" s="61"/>
      <c r="G216" s="64"/>
      <c r="H216" s="65"/>
      <c r="I216" s="64"/>
      <c r="J216" s="66"/>
      <c r="K216" s="67"/>
      <c r="L216" s="68"/>
      <c r="M216" s="69"/>
      <c r="N216" s="66"/>
      <c r="O216" s="64"/>
      <c r="P216" s="64"/>
      <c r="Q216" s="64"/>
      <c r="R216" s="64"/>
      <c r="S216" s="71"/>
      <c r="T216" s="72"/>
      <c r="U216" s="72"/>
      <c r="V216" s="72"/>
      <c r="W216" s="72"/>
      <c r="X216" s="72"/>
    </row>
    <row r="217" spans="1:24" ht="11.25" customHeight="1" x14ac:dyDescent="0.2">
      <c r="A217" s="11"/>
      <c r="B217" s="22"/>
      <c r="C217" s="23"/>
      <c r="D217" s="23"/>
      <c r="E217" s="23"/>
      <c r="F217" s="23"/>
      <c r="G217" s="26"/>
      <c r="H217" s="27"/>
      <c r="I217" s="26"/>
      <c r="J217" s="28"/>
      <c r="K217" s="29"/>
      <c r="L217" s="30"/>
      <c r="M217" s="31"/>
      <c r="N217" s="28"/>
      <c r="O217" s="26"/>
      <c r="P217" s="26"/>
      <c r="Q217" s="26"/>
      <c r="R217" s="26"/>
      <c r="S217" s="33"/>
      <c r="T217" s="37"/>
      <c r="U217" s="37"/>
      <c r="V217" s="37"/>
      <c r="W217" s="37"/>
      <c r="X217" s="37"/>
    </row>
    <row r="218" spans="1:24" ht="11.25" customHeight="1" x14ac:dyDescent="0.2">
      <c r="A218" s="11"/>
      <c r="B218" s="60"/>
      <c r="C218" s="61"/>
      <c r="D218" s="61"/>
      <c r="E218" s="61"/>
      <c r="F218" s="61"/>
      <c r="G218" s="64"/>
      <c r="H218" s="65"/>
      <c r="I218" s="64"/>
      <c r="J218" s="66"/>
      <c r="K218" s="67"/>
      <c r="L218" s="68"/>
      <c r="M218" s="69"/>
      <c r="N218" s="66"/>
      <c r="O218" s="64"/>
      <c r="P218" s="64"/>
      <c r="Q218" s="64"/>
      <c r="R218" s="64"/>
      <c r="S218" s="71"/>
      <c r="T218" s="72"/>
      <c r="U218" s="72"/>
      <c r="V218" s="72"/>
      <c r="W218" s="72"/>
      <c r="X218" s="72"/>
    </row>
    <row r="219" spans="1:24" ht="11.25" customHeight="1" x14ac:dyDescent="0.2">
      <c r="A219" s="11"/>
      <c r="B219" s="22"/>
      <c r="C219" s="23"/>
      <c r="D219" s="23"/>
      <c r="E219" s="23"/>
      <c r="F219" s="23"/>
      <c r="G219" s="26"/>
      <c r="H219" s="27"/>
      <c r="I219" s="26"/>
      <c r="J219" s="28"/>
      <c r="K219" s="29"/>
      <c r="L219" s="30"/>
      <c r="M219" s="31"/>
      <c r="N219" s="28"/>
      <c r="O219" s="26"/>
      <c r="P219" s="26"/>
      <c r="Q219" s="26"/>
      <c r="R219" s="26"/>
      <c r="S219" s="33"/>
      <c r="T219" s="37"/>
      <c r="U219" s="37"/>
      <c r="V219" s="37"/>
      <c r="W219" s="37"/>
      <c r="X219" s="37"/>
    </row>
    <row r="220" spans="1:24" ht="11.25" customHeight="1" x14ac:dyDescent="0.2">
      <c r="A220" s="11"/>
      <c r="B220" s="60"/>
      <c r="C220" s="61"/>
      <c r="D220" s="145"/>
      <c r="E220" s="61"/>
      <c r="F220" s="87"/>
      <c r="G220" s="64"/>
      <c r="H220" s="94"/>
      <c r="I220" s="64"/>
      <c r="J220" s="66"/>
      <c r="K220" s="67"/>
      <c r="L220" s="68"/>
      <c r="M220" s="69"/>
      <c r="N220" s="66"/>
      <c r="O220" s="64"/>
      <c r="P220" s="64"/>
      <c r="Q220" s="64"/>
      <c r="R220" s="64"/>
      <c r="S220" s="71"/>
      <c r="T220" s="72"/>
      <c r="U220" s="72"/>
      <c r="V220" s="72"/>
      <c r="W220" s="72"/>
      <c r="X220" s="72"/>
    </row>
    <row r="221" spans="1:24" ht="11.25" customHeight="1" x14ac:dyDescent="0.2">
      <c r="A221" s="11"/>
      <c r="B221" s="22"/>
      <c r="C221" s="23"/>
      <c r="D221" s="23"/>
      <c r="E221" s="23"/>
      <c r="F221" s="23"/>
      <c r="G221" s="26"/>
      <c r="H221" s="27"/>
      <c r="I221" s="26"/>
      <c r="J221" s="42"/>
      <c r="K221" s="59"/>
      <c r="L221" s="30"/>
      <c r="M221" s="31"/>
      <c r="N221" s="28"/>
      <c r="O221" s="26"/>
      <c r="P221" s="26"/>
      <c r="Q221" s="26"/>
      <c r="R221" s="26"/>
      <c r="S221" s="33"/>
      <c r="T221" s="42"/>
      <c r="U221" s="42"/>
      <c r="V221" s="42"/>
      <c r="W221" s="43"/>
      <c r="X221" s="42"/>
    </row>
    <row r="222" spans="1:24" ht="11.25" customHeight="1" x14ac:dyDescent="0.2">
      <c r="A222" s="11"/>
      <c r="B222" s="60"/>
      <c r="C222" s="61"/>
      <c r="D222" s="61"/>
      <c r="E222" s="61"/>
      <c r="F222" s="61"/>
      <c r="G222" s="64"/>
      <c r="H222" s="65"/>
      <c r="I222" s="64"/>
      <c r="J222" s="78"/>
      <c r="K222" s="98"/>
      <c r="L222" s="68"/>
      <c r="M222" s="69"/>
      <c r="N222" s="66"/>
      <c r="O222" s="64"/>
      <c r="P222" s="64"/>
      <c r="Q222" s="64"/>
      <c r="R222" s="64"/>
      <c r="S222" s="71"/>
      <c r="T222" s="78"/>
      <c r="U222" s="78"/>
      <c r="V222" s="78"/>
      <c r="W222" s="79"/>
      <c r="X222" s="78"/>
    </row>
    <row r="223" spans="1:24" ht="11.25" customHeight="1" x14ac:dyDescent="0.2">
      <c r="A223" s="11"/>
      <c r="B223" s="22"/>
      <c r="C223" s="23"/>
      <c r="D223" s="23"/>
      <c r="E223" s="23"/>
      <c r="F223" s="23"/>
      <c r="G223" s="26"/>
      <c r="H223" s="27"/>
      <c r="I223" s="26"/>
      <c r="J223" s="42"/>
      <c r="K223" s="59"/>
      <c r="L223" s="30"/>
      <c r="M223" s="31"/>
      <c r="N223" s="28"/>
      <c r="O223" s="26"/>
      <c r="P223" s="26"/>
      <c r="Q223" s="26"/>
      <c r="R223" s="26"/>
      <c r="S223" s="33"/>
      <c r="T223" s="37"/>
      <c r="U223" s="37"/>
      <c r="V223" s="37"/>
      <c r="W223" s="37"/>
      <c r="X223" s="37"/>
    </row>
    <row r="224" spans="1:24" ht="11.25" customHeight="1" x14ac:dyDescent="0.2">
      <c r="A224" s="11"/>
      <c r="B224" s="60"/>
      <c r="C224" s="61"/>
      <c r="D224" s="61"/>
      <c r="E224" s="61"/>
      <c r="F224" s="61"/>
      <c r="G224" s="64"/>
      <c r="H224" s="65"/>
      <c r="I224" s="64"/>
      <c r="J224" s="78"/>
      <c r="K224" s="98"/>
      <c r="L224" s="68"/>
      <c r="M224" s="69"/>
      <c r="N224" s="66"/>
      <c r="O224" s="64"/>
      <c r="P224" s="64"/>
      <c r="Q224" s="64"/>
      <c r="R224" s="64"/>
      <c r="S224" s="71"/>
      <c r="T224" s="72"/>
      <c r="U224" s="72"/>
      <c r="V224" s="72"/>
      <c r="W224" s="72"/>
      <c r="X224" s="72"/>
    </row>
    <row r="225" spans="1:24" ht="11.25" customHeight="1" x14ac:dyDescent="0.2">
      <c r="A225" s="11"/>
      <c r="B225" s="22"/>
      <c r="C225" s="23"/>
      <c r="D225" s="23"/>
      <c r="E225" s="23"/>
      <c r="F225" s="23"/>
      <c r="G225" s="26"/>
      <c r="H225" s="27"/>
      <c r="I225" s="26"/>
      <c r="J225" s="42"/>
      <c r="K225" s="59"/>
      <c r="L225" s="30"/>
      <c r="M225" s="31"/>
      <c r="N225" s="28"/>
      <c r="O225" s="35"/>
      <c r="P225" s="26"/>
      <c r="Q225" s="26"/>
      <c r="R225" s="26"/>
      <c r="S225" s="33"/>
      <c r="T225" s="42"/>
      <c r="U225" s="42"/>
      <c r="V225" s="42"/>
      <c r="W225" s="43"/>
      <c r="X225" s="42"/>
    </row>
    <row r="226" spans="1:24" ht="11.25" customHeight="1" x14ac:dyDescent="0.2">
      <c r="A226" s="11"/>
      <c r="B226" s="60"/>
      <c r="C226" s="61"/>
      <c r="D226" s="61"/>
      <c r="E226" s="61"/>
      <c r="F226" s="61"/>
      <c r="G226" s="64"/>
      <c r="H226" s="65"/>
      <c r="I226" s="64"/>
      <c r="J226" s="78"/>
      <c r="K226" s="98"/>
      <c r="L226" s="68"/>
      <c r="M226" s="69"/>
      <c r="N226" s="78"/>
      <c r="O226" s="64"/>
      <c r="P226" s="64"/>
      <c r="Q226" s="64"/>
      <c r="R226" s="64"/>
      <c r="S226" s="71"/>
      <c r="T226" s="78"/>
      <c r="U226" s="78"/>
      <c r="V226" s="78"/>
      <c r="W226" s="79"/>
      <c r="X226" s="78"/>
    </row>
    <row r="227" spans="1:24" ht="11.25" customHeight="1" x14ac:dyDescent="0.2">
      <c r="A227" s="11"/>
      <c r="B227" s="22"/>
      <c r="C227" s="23"/>
      <c r="D227" s="23"/>
      <c r="E227" s="23"/>
      <c r="F227" s="23"/>
      <c r="G227" s="26"/>
      <c r="H227" s="27"/>
      <c r="I227" s="26"/>
      <c r="J227" s="42"/>
      <c r="K227" s="59"/>
      <c r="L227" s="30"/>
      <c r="M227" s="31"/>
      <c r="N227" s="42"/>
      <c r="O227" s="26"/>
      <c r="P227" s="26"/>
      <c r="Q227" s="26"/>
      <c r="R227" s="26"/>
      <c r="S227" s="33"/>
      <c r="T227" s="42"/>
      <c r="U227" s="42"/>
      <c r="V227" s="42"/>
      <c r="W227" s="43"/>
      <c r="X227" s="42"/>
    </row>
    <row r="228" spans="1:24" ht="11.25" customHeight="1" x14ac:dyDescent="0.2">
      <c r="A228" s="11"/>
      <c r="B228" s="60"/>
      <c r="C228" s="61"/>
      <c r="D228" s="61"/>
      <c r="E228" s="61"/>
      <c r="F228" s="61"/>
      <c r="G228" s="64"/>
      <c r="H228" s="65"/>
      <c r="I228" s="64"/>
      <c r="J228" s="78"/>
      <c r="K228" s="98"/>
      <c r="L228" s="68"/>
      <c r="M228" s="69"/>
      <c r="N228" s="78"/>
      <c r="O228" s="64"/>
      <c r="P228" s="64"/>
      <c r="Q228" s="64"/>
      <c r="R228" s="64"/>
      <c r="S228" s="71"/>
      <c r="T228" s="85"/>
      <c r="U228" s="95"/>
      <c r="V228" s="95"/>
      <c r="W228" s="95"/>
      <c r="X228" s="95"/>
    </row>
    <row r="229" spans="1:24" ht="11.25" customHeight="1" x14ac:dyDescent="0.2">
      <c r="A229" s="11"/>
      <c r="B229" s="22"/>
      <c r="C229" s="23"/>
      <c r="D229" s="23"/>
      <c r="E229" s="23"/>
      <c r="F229" s="23"/>
      <c r="G229" s="26"/>
      <c r="H229" s="27"/>
      <c r="I229" s="26"/>
      <c r="J229" s="42"/>
      <c r="K229" s="59"/>
      <c r="L229" s="30"/>
      <c r="M229" s="31"/>
      <c r="N229" s="42"/>
      <c r="O229" s="26"/>
      <c r="P229" s="26"/>
      <c r="Q229" s="26"/>
      <c r="R229" s="26"/>
      <c r="S229" s="33"/>
      <c r="T229" s="48"/>
      <c r="U229" s="56"/>
      <c r="V229" s="56"/>
      <c r="W229" s="56"/>
      <c r="X229" s="56"/>
    </row>
    <row r="230" spans="1:24" ht="11.25" customHeight="1" x14ac:dyDescent="0.2">
      <c r="A230" s="11"/>
      <c r="B230" s="60"/>
      <c r="C230" s="61"/>
      <c r="D230" s="61"/>
      <c r="E230" s="61"/>
      <c r="F230" s="61"/>
      <c r="G230" s="64"/>
      <c r="H230" s="65"/>
      <c r="I230" s="64"/>
      <c r="J230" s="78"/>
      <c r="K230" s="98"/>
      <c r="L230" s="68"/>
      <c r="M230" s="69"/>
      <c r="N230" s="78"/>
      <c r="O230" s="64"/>
      <c r="P230" s="64"/>
      <c r="Q230" s="64"/>
      <c r="R230" s="76"/>
      <c r="S230" s="71"/>
      <c r="T230" s="72"/>
      <c r="U230" s="72"/>
      <c r="V230" s="72"/>
      <c r="W230" s="72"/>
      <c r="X230" s="72"/>
    </row>
    <row r="231" spans="1:24" ht="11.25" customHeight="1" x14ac:dyDescent="0.2">
      <c r="A231" s="11"/>
      <c r="B231" s="22"/>
      <c r="C231" s="23"/>
      <c r="D231" s="23"/>
      <c r="E231" s="23"/>
      <c r="F231" s="23"/>
      <c r="G231" s="26"/>
      <c r="H231" s="27"/>
      <c r="I231" s="26"/>
      <c r="J231" s="42"/>
      <c r="K231" s="59"/>
      <c r="L231" s="30"/>
      <c r="M231" s="31"/>
      <c r="N231" s="42"/>
      <c r="O231" s="26"/>
      <c r="P231" s="26"/>
      <c r="Q231" s="26"/>
      <c r="R231" s="26"/>
      <c r="S231" s="33"/>
      <c r="T231" s="37"/>
      <c r="U231" s="37"/>
      <c r="V231" s="37"/>
      <c r="W231" s="37"/>
      <c r="X231" s="37"/>
    </row>
    <row r="232" spans="1:24" ht="11.25" customHeight="1" x14ac:dyDescent="0.2">
      <c r="A232" s="11"/>
      <c r="B232" s="60"/>
      <c r="C232" s="61"/>
      <c r="D232" s="61"/>
      <c r="E232" s="61"/>
      <c r="F232" s="61"/>
      <c r="G232" s="64"/>
      <c r="H232" s="65"/>
      <c r="I232" s="64"/>
      <c r="J232" s="78"/>
      <c r="K232" s="98"/>
      <c r="L232" s="68"/>
      <c r="M232" s="69"/>
      <c r="N232" s="78"/>
      <c r="O232" s="64"/>
      <c r="P232" s="64"/>
      <c r="Q232" s="64"/>
      <c r="R232" s="76"/>
      <c r="S232" s="71"/>
      <c r="T232" s="85"/>
      <c r="U232" s="95"/>
      <c r="V232" s="95"/>
      <c r="W232" s="95"/>
      <c r="X232" s="95"/>
    </row>
    <row r="233" spans="1:24" ht="11.25" customHeight="1" x14ac:dyDescent="0.2">
      <c r="A233" s="11"/>
      <c r="B233" s="22"/>
      <c r="C233" s="23"/>
      <c r="D233" s="23"/>
      <c r="E233" s="23"/>
      <c r="F233" s="23"/>
      <c r="G233" s="26"/>
      <c r="H233" s="27"/>
      <c r="I233" s="26"/>
      <c r="J233" s="42"/>
      <c r="K233" s="59"/>
      <c r="L233" s="30"/>
      <c r="M233" s="31"/>
      <c r="N233" s="42"/>
      <c r="O233" s="26"/>
      <c r="P233" s="26"/>
      <c r="Q233" s="26"/>
      <c r="R233" s="49"/>
      <c r="S233" s="33"/>
      <c r="T233" s="48"/>
      <c r="U233" s="56"/>
      <c r="V233" s="56"/>
      <c r="W233" s="56"/>
      <c r="X233" s="56"/>
    </row>
    <row r="234" spans="1:24" ht="11.25" customHeight="1" x14ac:dyDescent="0.2">
      <c r="A234" s="11"/>
      <c r="B234" s="60"/>
      <c r="C234" s="61"/>
      <c r="D234" s="61"/>
      <c r="E234" s="61"/>
      <c r="F234" s="61"/>
      <c r="G234" s="64"/>
      <c r="H234" s="65"/>
      <c r="I234" s="64"/>
      <c r="J234" s="78"/>
      <c r="K234" s="98"/>
      <c r="L234" s="68"/>
      <c r="M234" s="69"/>
      <c r="N234" s="78"/>
      <c r="O234" s="64"/>
      <c r="P234" s="64"/>
      <c r="Q234" s="64"/>
      <c r="R234" s="76"/>
      <c r="S234" s="71"/>
      <c r="T234" s="85"/>
      <c r="U234" s="95"/>
      <c r="V234" s="95"/>
      <c r="W234" s="95"/>
      <c r="X234" s="95"/>
    </row>
    <row r="235" spans="1:24" ht="11.25" customHeight="1" x14ac:dyDescent="0.2">
      <c r="A235" s="11"/>
      <c r="B235" s="22"/>
      <c r="C235" s="23"/>
      <c r="D235" s="23"/>
      <c r="E235" s="23"/>
      <c r="F235" s="23"/>
      <c r="G235" s="26"/>
      <c r="H235" s="27"/>
      <c r="I235" s="26"/>
      <c r="J235" s="42"/>
      <c r="K235" s="59"/>
      <c r="L235" s="30"/>
      <c r="M235" s="31"/>
      <c r="N235" s="42"/>
      <c r="O235" s="26"/>
      <c r="P235" s="26"/>
      <c r="Q235" s="26"/>
      <c r="R235" s="26"/>
      <c r="S235" s="33"/>
      <c r="T235" s="50"/>
      <c r="U235" s="50"/>
      <c r="V235" s="50"/>
      <c r="W235" s="50"/>
      <c r="X235" s="50"/>
    </row>
    <row r="236" spans="1:24" ht="11.25" customHeight="1" x14ac:dyDescent="0.2">
      <c r="A236" s="11"/>
      <c r="B236" s="60"/>
      <c r="C236" s="61"/>
      <c r="D236" s="61"/>
      <c r="E236" s="61"/>
      <c r="F236" s="87"/>
      <c r="G236" s="64"/>
      <c r="H236" s="65"/>
      <c r="I236" s="64"/>
      <c r="J236" s="78"/>
      <c r="K236" s="98"/>
      <c r="L236" s="68"/>
      <c r="M236" s="69"/>
      <c r="N236" s="78"/>
      <c r="O236" s="64"/>
      <c r="P236" s="64"/>
      <c r="Q236" s="64"/>
      <c r="R236" s="64"/>
      <c r="S236" s="71"/>
      <c r="T236" s="72"/>
      <c r="U236" s="72"/>
      <c r="V236" s="72"/>
      <c r="W236" s="72"/>
      <c r="X236" s="72"/>
    </row>
    <row r="237" spans="1:24" ht="11.25" customHeight="1" x14ac:dyDescent="0.2">
      <c r="A237" s="11"/>
      <c r="B237" s="22"/>
      <c r="C237" s="23"/>
      <c r="D237" s="23"/>
      <c r="E237" s="23"/>
      <c r="F237" s="38"/>
      <c r="G237" s="23"/>
      <c r="H237" s="27"/>
      <c r="I237" s="26"/>
      <c r="J237" s="42"/>
      <c r="K237" s="59"/>
      <c r="L237" s="30"/>
      <c r="M237" s="31"/>
      <c r="N237" s="42"/>
      <c r="O237" s="26"/>
      <c r="P237" s="26"/>
      <c r="Q237" s="26"/>
      <c r="R237" s="26"/>
      <c r="S237" s="33"/>
      <c r="T237" s="37"/>
      <c r="U237" s="37"/>
      <c r="V237" s="37"/>
      <c r="W237" s="37"/>
      <c r="X237" s="37"/>
    </row>
    <row r="238" spans="1:24" ht="11.25" customHeight="1" x14ac:dyDescent="0.2">
      <c r="A238" s="11"/>
      <c r="B238" s="60"/>
      <c r="C238" s="61"/>
      <c r="D238" s="61"/>
      <c r="E238" s="61"/>
      <c r="F238" s="87"/>
      <c r="G238" s="64"/>
      <c r="H238" s="65"/>
      <c r="I238" s="64"/>
      <c r="J238" s="78"/>
      <c r="K238" s="98"/>
      <c r="L238" s="68"/>
      <c r="M238" s="69"/>
      <c r="N238" s="78"/>
      <c r="O238" s="64"/>
      <c r="P238" s="64"/>
      <c r="Q238" s="64"/>
      <c r="R238" s="76"/>
      <c r="S238" s="71"/>
      <c r="T238" s="77"/>
      <c r="U238" s="77"/>
      <c r="V238" s="77"/>
      <c r="W238" s="77"/>
      <c r="X238" s="77"/>
    </row>
    <row r="239" spans="1:24" ht="11.25" customHeight="1" x14ac:dyDescent="0.2">
      <c r="A239" s="11"/>
      <c r="B239" s="22"/>
      <c r="C239" s="23"/>
      <c r="D239" s="23"/>
      <c r="E239" s="23"/>
      <c r="F239" s="38"/>
      <c r="G239" s="26"/>
      <c r="H239" s="27"/>
      <c r="I239" s="26"/>
      <c r="J239" s="42"/>
      <c r="K239" s="59"/>
      <c r="L239" s="30"/>
      <c r="M239" s="31"/>
      <c r="N239" s="42"/>
      <c r="O239" s="26"/>
      <c r="P239" s="26"/>
      <c r="Q239" s="26"/>
      <c r="R239" s="26"/>
      <c r="S239" s="33"/>
      <c r="T239" s="50"/>
      <c r="U239" s="50"/>
      <c r="V239" s="50"/>
      <c r="W239" s="50"/>
      <c r="X239" s="50"/>
    </row>
    <row r="240" spans="1:24" ht="11.25" customHeight="1" x14ac:dyDescent="0.2">
      <c r="A240" s="11"/>
      <c r="B240" s="60"/>
      <c r="C240" s="61"/>
      <c r="D240" s="61"/>
      <c r="E240" s="61"/>
      <c r="F240" s="87"/>
      <c r="G240" s="64"/>
      <c r="H240" s="65"/>
      <c r="I240" s="64"/>
      <c r="J240" s="78"/>
      <c r="K240" s="98"/>
      <c r="L240" s="68"/>
      <c r="M240" s="69"/>
      <c r="N240" s="78"/>
      <c r="O240" s="64"/>
      <c r="P240" s="64"/>
      <c r="Q240" s="64"/>
      <c r="R240" s="64"/>
      <c r="S240" s="71"/>
      <c r="T240" s="77"/>
      <c r="U240" s="77"/>
      <c r="V240" s="77"/>
      <c r="W240" s="77"/>
      <c r="X240" s="77"/>
    </row>
    <row r="241" spans="1:24" ht="11.25" customHeight="1" x14ac:dyDescent="0.2">
      <c r="A241" s="11"/>
      <c r="B241" s="22"/>
      <c r="C241" s="23"/>
      <c r="D241" s="23"/>
      <c r="E241" s="23"/>
      <c r="F241" s="38"/>
      <c r="G241" s="26"/>
      <c r="H241" s="27"/>
      <c r="I241" s="26"/>
      <c r="J241" s="42"/>
      <c r="K241" s="59"/>
      <c r="L241" s="30"/>
      <c r="M241" s="31"/>
      <c r="N241" s="42"/>
      <c r="O241" s="26"/>
      <c r="P241" s="26"/>
      <c r="Q241" s="26"/>
      <c r="R241" s="26"/>
      <c r="S241" s="33"/>
      <c r="T241" s="50"/>
      <c r="U241" s="50"/>
      <c r="V241" s="50"/>
      <c r="W241" s="50"/>
      <c r="X241" s="50"/>
    </row>
    <row r="242" spans="1:24" ht="11.25" customHeight="1" x14ac:dyDescent="0.2">
      <c r="A242" s="11"/>
      <c r="B242" s="60"/>
      <c r="C242" s="61"/>
      <c r="D242" s="61"/>
      <c r="E242" s="61"/>
      <c r="F242" s="87"/>
      <c r="G242" s="64"/>
      <c r="H242" s="65"/>
      <c r="I242" s="64"/>
      <c r="J242" s="78"/>
      <c r="K242" s="98"/>
      <c r="L242" s="68"/>
      <c r="M242" s="69"/>
      <c r="N242" s="78"/>
      <c r="O242" s="64"/>
      <c r="P242" s="64"/>
      <c r="Q242" s="64"/>
      <c r="R242" s="76"/>
      <c r="S242" s="71"/>
      <c r="T242" s="77"/>
      <c r="U242" s="77"/>
      <c r="V242" s="77"/>
      <c r="W242" s="77"/>
      <c r="X242" s="77"/>
    </row>
    <row r="243" spans="1:24" ht="11.25" customHeight="1" x14ac:dyDescent="0.2">
      <c r="A243" s="11"/>
      <c r="B243" s="22"/>
      <c r="C243" s="23"/>
      <c r="D243" s="23"/>
      <c r="E243" s="23"/>
      <c r="F243" s="38"/>
      <c r="G243" s="26"/>
      <c r="H243" s="27"/>
      <c r="I243" s="26"/>
      <c r="J243" s="42"/>
      <c r="K243" s="59"/>
      <c r="L243" s="30"/>
      <c r="M243" s="31"/>
      <c r="N243" s="42"/>
      <c r="O243" s="26"/>
      <c r="P243" s="26"/>
      <c r="Q243" s="26"/>
      <c r="R243" s="26"/>
      <c r="S243" s="33"/>
      <c r="T243" s="37"/>
      <c r="U243" s="37"/>
      <c r="V243" s="37"/>
      <c r="W243" s="37"/>
      <c r="X243" s="37"/>
    </row>
    <row r="244" spans="1:24" ht="11.25" customHeight="1" x14ac:dyDescent="0.2">
      <c r="A244" s="11"/>
      <c r="B244" s="60"/>
      <c r="C244" s="61"/>
      <c r="D244" s="61"/>
      <c r="E244" s="61"/>
      <c r="F244" s="87"/>
      <c r="G244" s="64"/>
      <c r="H244" s="65"/>
      <c r="I244" s="64"/>
      <c r="J244" s="78"/>
      <c r="K244" s="98"/>
      <c r="L244" s="68"/>
      <c r="M244" s="69"/>
      <c r="N244" s="78"/>
      <c r="O244" s="64"/>
      <c r="P244" s="64"/>
      <c r="Q244" s="64"/>
      <c r="R244" s="64"/>
      <c r="S244" s="71"/>
      <c r="T244" s="72"/>
      <c r="U244" s="72"/>
      <c r="V244" s="72"/>
      <c r="W244" s="72"/>
      <c r="X244" s="72"/>
    </row>
    <row r="245" spans="1:24" ht="11.25" customHeight="1" x14ac:dyDescent="0.2">
      <c r="A245" s="11"/>
      <c r="B245" s="22"/>
      <c r="C245" s="23"/>
      <c r="D245" s="23"/>
      <c r="E245" s="23"/>
      <c r="F245" s="38"/>
      <c r="G245" s="26"/>
      <c r="H245" s="27"/>
      <c r="I245" s="26"/>
      <c r="J245" s="42"/>
      <c r="K245" s="59"/>
      <c r="L245" s="30"/>
      <c r="M245" s="31"/>
      <c r="N245" s="42"/>
      <c r="O245" s="26"/>
      <c r="P245" s="26"/>
      <c r="Q245" s="26"/>
      <c r="R245" s="26"/>
      <c r="S245" s="33"/>
      <c r="T245" s="37"/>
      <c r="U245" s="37"/>
      <c r="V245" s="37"/>
      <c r="W245" s="37"/>
      <c r="X245" s="37"/>
    </row>
    <row r="246" spans="1:24" ht="11.25" customHeight="1" x14ac:dyDescent="0.2">
      <c r="A246" s="11"/>
      <c r="B246" s="60"/>
      <c r="C246" s="61"/>
      <c r="D246" s="61"/>
      <c r="E246" s="61"/>
      <c r="F246" s="87"/>
      <c r="G246" s="64"/>
      <c r="H246" s="65"/>
      <c r="I246" s="64"/>
      <c r="J246" s="78"/>
      <c r="K246" s="98"/>
      <c r="L246" s="68"/>
      <c r="M246" s="69"/>
      <c r="N246" s="78"/>
      <c r="O246" s="64"/>
      <c r="P246" s="64"/>
      <c r="Q246" s="64"/>
      <c r="R246" s="64"/>
      <c r="S246" s="71"/>
      <c r="T246" s="72"/>
      <c r="U246" s="72"/>
      <c r="V246" s="72"/>
      <c r="W246" s="72"/>
      <c r="X246" s="72"/>
    </row>
    <row r="247" spans="1:24" ht="11.25" customHeight="1" x14ac:dyDescent="0.2">
      <c r="A247" s="11"/>
      <c r="B247" s="22"/>
      <c r="C247" s="23"/>
      <c r="D247" s="23"/>
      <c r="E247" s="23"/>
      <c r="F247" s="38"/>
      <c r="G247" s="26"/>
      <c r="H247" s="27"/>
      <c r="I247" s="26"/>
      <c r="J247" s="42"/>
      <c r="K247" s="59"/>
      <c r="L247" s="30"/>
      <c r="M247" s="31"/>
      <c r="N247" s="42"/>
      <c r="O247" s="26"/>
      <c r="P247" s="26"/>
      <c r="Q247" s="26"/>
      <c r="R247" s="26"/>
      <c r="S247" s="33"/>
      <c r="T247" s="37"/>
      <c r="U247" s="37"/>
      <c r="V247" s="37"/>
      <c r="W247" s="37"/>
      <c r="X247" s="37"/>
    </row>
    <row r="248" spans="1:24" x14ac:dyDescent="0.2">
      <c r="A248" s="11">
        <f ca="1">IF($N248&gt;'donnée drapeau'!$C249,4,IF('donnée drapeau'!$D249&lt;'donnée drapeau'!$B249,3,IF('donnée drapeau'!$D249&gt;'donnée drapeau'!$B249,0)))</f>
        <v>0</v>
      </c>
      <c r="B248" s="99"/>
      <c r="C248" s="99"/>
      <c r="D248" s="100"/>
      <c r="E248" s="101"/>
      <c r="F248" s="102"/>
      <c r="G248" s="103"/>
      <c r="H248" s="88"/>
      <c r="I248" s="104"/>
      <c r="J248" s="88"/>
      <c r="K248" s="105"/>
      <c r="L248" s="106"/>
      <c r="M248" s="107"/>
      <c r="N248" s="104"/>
      <c r="O248" s="104"/>
      <c r="P248" s="104"/>
      <c r="Q248" s="104"/>
      <c r="R248" s="104"/>
      <c r="S248" s="108"/>
      <c r="T248" s="109"/>
      <c r="U248" s="109"/>
      <c r="V248" s="109"/>
      <c r="W248" s="109"/>
      <c r="X248" s="109"/>
    </row>
    <row r="249" spans="1:24" x14ac:dyDescent="0.2">
      <c r="A249" s="11">
        <f ca="1">IF($N249&gt;'donnée drapeau'!$C250,4,IF('donnée drapeau'!$D250&lt;'donnée drapeau'!$B250,3,IF('donnée drapeau'!$D250&gt;'donnée drapeau'!$B250,0)))</f>
        <v>0</v>
      </c>
      <c r="B249" s="124"/>
      <c r="C249" s="124"/>
      <c r="D249" s="125"/>
      <c r="E249" s="126"/>
      <c r="F249" s="127"/>
      <c r="G249" s="128"/>
      <c r="H249" s="54"/>
      <c r="I249" s="129"/>
      <c r="J249" s="54"/>
      <c r="K249" s="130"/>
      <c r="L249" s="131"/>
      <c r="M249" s="132"/>
      <c r="N249" s="129"/>
      <c r="O249" s="129"/>
      <c r="P249" s="129"/>
      <c r="Q249" s="129"/>
      <c r="R249" s="129"/>
      <c r="S249" s="133"/>
      <c r="T249" s="134"/>
      <c r="U249" s="134"/>
      <c r="V249" s="134"/>
      <c r="W249" s="134"/>
      <c r="X249" s="134"/>
    </row>
    <row r="250" spans="1:24" x14ac:dyDescent="0.2">
      <c r="A250" s="11">
        <f ca="1">IF($N250&gt;'donnée drapeau'!$C251,4,IF('donnée drapeau'!$D251&lt;'donnée drapeau'!$B251,3,IF('donnée drapeau'!$D251&gt;'donnée drapeau'!$B251,0)))</f>
        <v>0</v>
      </c>
      <c r="B250" s="99"/>
      <c r="C250" s="99"/>
      <c r="D250" s="100"/>
      <c r="E250" s="101"/>
      <c r="F250" s="102"/>
      <c r="G250" s="103"/>
      <c r="H250" s="88"/>
      <c r="I250" s="104"/>
      <c r="J250" s="88"/>
      <c r="K250" s="105"/>
      <c r="L250" s="106"/>
      <c r="M250" s="107"/>
      <c r="N250" s="104"/>
      <c r="O250" s="104"/>
      <c r="P250" s="104"/>
      <c r="Q250" s="104"/>
      <c r="R250" s="104"/>
      <c r="S250" s="108"/>
      <c r="T250" s="109"/>
      <c r="U250" s="109"/>
      <c r="V250" s="109"/>
      <c r="W250" s="109"/>
      <c r="X250" s="109"/>
    </row>
    <row r="251" spans="1:24" x14ac:dyDescent="0.2">
      <c r="A251" s="11">
        <f ca="1">IF($N251&gt;'donnée drapeau'!$C252,4,IF('donnée drapeau'!$D252&lt;'donnée drapeau'!$B252,3,IF('donnée drapeau'!$D252&gt;'donnée drapeau'!$B252,0)))</f>
        <v>0</v>
      </c>
    </row>
    <row r="252" spans="1:24" x14ac:dyDescent="0.2">
      <c r="A252" s="11">
        <f ca="1">IF($N252&gt;'donnée drapeau'!$C253,4,IF('donnée drapeau'!$D253&lt;'donnée drapeau'!$B253,3,IF('donnée drapeau'!$D253&gt;'donnée drapeau'!$B253,0)))</f>
        <v>0</v>
      </c>
    </row>
    <row r="253" spans="1:24" x14ac:dyDescent="0.2">
      <c r="A253" s="11">
        <f ca="1">IF($N253&gt;'donnée drapeau'!$C254,4,IF('donnée drapeau'!$D254&lt;'donnée drapeau'!$B254,3,IF('donnée drapeau'!$D254&gt;'donnée drapeau'!$B254,0)))</f>
        <v>0</v>
      </c>
    </row>
    <row r="254" spans="1:24" x14ac:dyDescent="0.2">
      <c r="A254" s="11">
        <f ca="1">IF($N254&gt;'donnée drapeau'!$C255,4,IF('donnée drapeau'!$D255&lt;'donnée drapeau'!$B255,3,IF('donnée drapeau'!$D255&gt;'donnée drapeau'!$B255,0)))</f>
        <v>0</v>
      </c>
    </row>
    <row r="255" spans="1:24" x14ac:dyDescent="0.2">
      <c r="A255" s="11">
        <f ca="1">IF($N255&gt;'donnée drapeau'!$C256,4,IF('donnée drapeau'!$D256&lt;'donnée drapeau'!$B256,3,IF('donnée drapeau'!$D256&gt;'donnée drapeau'!$B256,0)))</f>
        <v>0</v>
      </c>
    </row>
    <row r="256" spans="1:24" x14ac:dyDescent="0.2">
      <c r="A256" s="11">
        <f ca="1">IF($N256&gt;'donnée drapeau'!$C257,4,IF('donnée drapeau'!$D257&lt;'donnée drapeau'!$B257,3,IF('donnée drapeau'!$D257&gt;'donnée drapeau'!$B257,0)))</f>
        <v>0</v>
      </c>
    </row>
    <row r="257" spans="1:24" x14ac:dyDescent="0.2">
      <c r="A257" s="11">
        <f ca="1">IF($N257&gt;'donnée drapeau'!$C258,4,IF('donnée drapeau'!$D258&lt;'donnée drapeau'!$B258,3,IF('donnée drapeau'!$D258&gt;'donnée drapeau'!$B258,0)))</f>
        <v>0</v>
      </c>
      <c r="B257" s="110"/>
      <c r="C257" s="110"/>
      <c r="D257" s="111"/>
      <c r="E257" s="112"/>
      <c r="F257" s="113"/>
      <c r="G257" s="114"/>
      <c r="H257" s="115"/>
      <c r="I257" s="116"/>
      <c r="J257" s="115"/>
      <c r="K257" s="117"/>
      <c r="L257" s="118"/>
      <c r="M257" s="119"/>
      <c r="N257" s="116"/>
      <c r="O257" s="116"/>
      <c r="P257" s="116"/>
      <c r="Q257" s="116"/>
      <c r="R257" s="116"/>
      <c r="S257" s="120"/>
      <c r="T257" s="121"/>
      <c r="U257" s="121"/>
      <c r="V257" s="121"/>
      <c r="W257" s="121"/>
      <c r="X257" s="121"/>
    </row>
    <row r="258" spans="1:24" x14ac:dyDescent="0.2">
      <c r="A258" s="11">
        <f ca="1">IF($N258&gt;'donnée drapeau'!$C259,4,IF('donnée drapeau'!$D259&lt;'donnée drapeau'!$B259,3,IF('donnée drapeau'!$D259&gt;'donnée drapeau'!$B259,0)))</f>
        <v>0</v>
      </c>
    </row>
    <row r="259" spans="1:24" x14ac:dyDescent="0.2">
      <c r="A259" s="11">
        <f ca="1">IF($N259&gt;'donnée drapeau'!$C260,4,IF('donnée drapeau'!$D260&lt;'donnée drapeau'!$B260,3,IF('donnée drapeau'!$D260&gt;'donnée drapeau'!$B260,0)))</f>
        <v>0</v>
      </c>
    </row>
  </sheetData>
  <conditionalFormatting sqref="A2:A259">
    <cfRule type="iconSet" priority="214">
      <iconSet showValue="0">
        <cfvo type="percent" val="0"/>
        <cfvo type="num" val="3"/>
        <cfvo type="num" val="4"/>
      </iconSet>
    </cfRule>
  </conditionalFormatting>
  <dataValidations count="2">
    <dataValidation type="list" allowBlank="1" showErrorMessage="1" promptTitle="Type de contrat" prompt="Vous pouvez selectionner 3 types de statut pour un générateur - _x000a_             full, préventif ou garantie" sqref="F199:F207 F2:F181">
      <formula1>"GAR,FULL,PREV,PRET"</formula1>
    </dataValidation>
    <dataValidation type="list" allowBlank="1" showInputMessage="1" showErrorMessage="1" sqref="E2:E247">
      <formula1>",TDE,AK200,AK200S,AK100,AK95,AK95S,AK96,INTEGRA,INNOVA,EVOSYS,ARTIS,PRISMA,PRISMAFLEX,WRO300,WRO300H,WRO200"</formula1>
    </dataValidation>
  </dataValidations>
  <printOptions horizontalCentered="1"/>
  <pageMargins left="0" right="0" top="0.39370078740157483" bottom="0.39370078740157483" header="0.11811023622047245" footer="0.11811023622047245"/>
  <pageSetup paperSize="9" fitToHeight="0" orientation="landscape" horizontalDpi="4294967293" verticalDpi="4294967293" r:id="rId1"/>
  <headerFooter alignWithMargins="0">
    <oddHeader>&amp;LGambro/Hospal&amp;CPlanning de maintenance préventive&amp;RLForm 09-08-01 Version 1.0
Page &amp;P/&amp;N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3" r:id="rId4" name="Button 3">
              <controlPr defaultSize="0" print="0" autoFill="0" autoPict="0" macro="[0]!supprimer_proprement">
                <anchor moveWithCells="1" sizeWithCells="1">
                  <from>
                    <xdr:col>0</xdr:col>
                    <xdr:colOff>647700</xdr:colOff>
                    <xdr:row>0</xdr:row>
                    <xdr:rowOff>47625</xdr:rowOff>
                  </from>
                  <to>
                    <xdr:col>0</xdr:col>
                    <xdr:colOff>1295400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5" name="Button 4">
              <controlPr defaultSize="0" print="0" autoFill="0" autoPict="0" macro="[0]!formulaire">
                <anchor moveWithCells="1" sizeWithCells="1">
                  <from>
                    <xdr:col>21</xdr:col>
                    <xdr:colOff>133350</xdr:colOff>
                    <xdr:row>0</xdr:row>
                    <xdr:rowOff>200025</xdr:rowOff>
                  </from>
                  <to>
                    <xdr:col>23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6" name="Button 6">
              <controlPr defaultSize="0" print="0" autoFill="0" autoPict="0" macro="[0]!Ouvrir_formulaire">
                <anchor moveWithCells="1" sizeWithCells="1">
                  <from>
                    <xdr:col>0</xdr:col>
                    <xdr:colOff>1704975</xdr:colOff>
                    <xdr:row>0</xdr:row>
                    <xdr:rowOff>133350</xdr:rowOff>
                  </from>
                  <to>
                    <xdr:col>0</xdr:col>
                    <xdr:colOff>2352675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8" stopIfTrue="1" id="{5A2D4F12-DB88-409F-AE92-85EADD3995A3}">
            <xm:f>AND(N2=0,'donnée drapeau'!D2&lt;'donnée drapeau'!A2)</xm:f>
            <x14:dxf>
              <font>
                <color theme="7" tint="0.39994506668294322"/>
              </font>
              <fill>
                <patternFill>
                  <bgColor theme="7" tint="0.39994506668294322"/>
                </patternFill>
              </fill>
            </x14:dxf>
          </x14:cfRule>
          <xm:sqref>A2:A148</xm:sqref>
        </x14:conditionalFormatting>
        <x14:conditionalFormatting xmlns:xm="http://schemas.microsoft.com/office/excel/2006/main">
          <x14:cfRule type="expression" priority="217" stopIfTrue="1" id="{5A2D4F12-DB88-409F-AE92-85EADD3995A3}">
            <xm:f>AND(N149=0,'donnée drapeau'!D150&lt;'donnée drapeau'!A150)</xm:f>
            <x14:dxf>
              <font>
                <color theme="7" tint="0.39994506668294322"/>
              </font>
              <fill>
                <patternFill>
                  <bgColor theme="7" tint="0.39994506668294322"/>
                </patternFill>
              </fill>
            </x14:dxf>
          </x14:cfRule>
          <xm:sqref>A149:A259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367"/>
  <sheetViews>
    <sheetView zoomScale="90" zoomScaleNormal="90" workbookViewId="0">
      <selection activeCell="B34" sqref="B34"/>
    </sheetView>
  </sheetViews>
  <sheetFormatPr baseColWidth="10" defaultRowHeight="12.75" x14ac:dyDescent="0.2"/>
  <cols>
    <col min="1" max="4" width="11.42578125" style="3"/>
  </cols>
  <sheetData>
    <row r="1" spans="1:13" ht="22.5" x14ac:dyDescent="0.2">
      <c r="A1" s="9" t="s">
        <v>16</v>
      </c>
      <c r="B1" s="9" t="s">
        <v>17</v>
      </c>
      <c r="C1" s="9" t="s">
        <v>18</v>
      </c>
      <c r="D1" s="9" t="s">
        <v>19</v>
      </c>
      <c r="E1" s="9"/>
      <c r="F1" s="15" t="s">
        <v>29</v>
      </c>
      <c r="G1" s="15" t="s">
        <v>30</v>
      </c>
    </row>
    <row r="2" spans="1:13" x14ac:dyDescent="0.2">
      <c r="A2" s="10" t="e">
        <f>DATE(YEAR('Parc  Révision 2016'!L2),MONTH('Parc  Révision 2016'!L2)-1,DAY('Parc  Révision 2016'!L2))</f>
        <v>#NUM!</v>
      </c>
      <c r="B2" s="10">
        <f>DATE(YEAR('Parc  Révision 2016'!L2),MONTH('Parc  Révision 2016'!L2)+1,DAY('Parc  Révision 2016'!L2))</f>
        <v>31</v>
      </c>
      <c r="C2" s="10">
        <v>42370</v>
      </c>
      <c r="D2" s="12">
        <f t="shared" ref="D2:D58" ca="1" si="0">TODAY()</f>
        <v>42664</v>
      </c>
      <c r="F2" s="18" t="str">
        <f>IF(YEAR('Parc  Révision 2016'!L2)=2016,MONTH('Parc  Révision 2016'!L2),"0")</f>
        <v>0</v>
      </c>
      <c r="G2" s="18">
        <f>MONTH(Tableau15[[#This Row],[Révision 1er semestre 2016]])</f>
        <v>1</v>
      </c>
      <c r="J2" s="16" t="s">
        <v>32</v>
      </c>
      <c r="K2" s="16" t="s">
        <v>33</v>
      </c>
      <c r="L2" s="16" t="s">
        <v>34</v>
      </c>
      <c r="M2" s="16" t="s">
        <v>35</v>
      </c>
    </row>
    <row r="3" spans="1:13" x14ac:dyDescent="0.2">
      <c r="A3" s="10" t="e">
        <f>DATE(YEAR('Parc  Révision 2016'!L3),MONTH('Parc  Révision 2016'!L3)-1,DAY('Parc  Révision 2016'!L3))</f>
        <v>#NUM!</v>
      </c>
      <c r="B3" s="10">
        <f>DATE(YEAR('Parc  Révision 2016'!L3),MONTH('Parc  Révision 2016'!L3)+1,DAY('Parc  Révision 2016'!L3))</f>
        <v>31</v>
      </c>
      <c r="C3" s="10">
        <v>42370</v>
      </c>
      <c r="D3" s="12">
        <f t="shared" ca="1" si="0"/>
        <v>42664</v>
      </c>
      <c r="F3" s="18" t="str">
        <f>IF(YEAR('Parc  Révision 2016'!L3)=2016,MONTH('Parc  Révision 2016'!L3),"0")</f>
        <v>0</v>
      </c>
      <c r="G3" s="18">
        <f>MONTH(Tableau15[[#This Row],[Révision 1er semestre 2016]])</f>
        <v>1</v>
      </c>
      <c r="I3" t="s">
        <v>4</v>
      </c>
      <c r="J3">
        <f>COUNTIF(F$2:$F$251,1)</f>
        <v>0</v>
      </c>
      <c r="K3" s="2">
        <f>COUNTIF($G$2:G$251,1)-COUNTBLANK('Parc  Révision 2016'!N2:N247)</f>
        <v>0</v>
      </c>
      <c r="L3">
        <f>J3</f>
        <v>0</v>
      </c>
      <c r="M3">
        <f>K3</f>
        <v>0</v>
      </c>
    </row>
    <row r="4" spans="1:13" x14ac:dyDescent="0.2">
      <c r="A4" s="10" t="e">
        <f>DATE(YEAR('Parc  Révision 2016'!L4),MONTH('Parc  Révision 2016'!L4)-1,DAY('Parc  Révision 2016'!L4))</f>
        <v>#NUM!</v>
      </c>
      <c r="B4" s="10">
        <f>DATE(YEAR('Parc  Révision 2016'!L4),MONTH('Parc  Révision 2016'!L4)+1,DAY('Parc  Révision 2016'!L4))</f>
        <v>31</v>
      </c>
      <c r="C4" s="10">
        <v>42370</v>
      </c>
      <c r="D4" s="12">
        <f t="shared" ca="1" si="0"/>
        <v>42664</v>
      </c>
      <c r="F4" s="18" t="str">
        <f>IF(YEAR('Parc  Révision 2016'!L4)=2016,MONTH('Parc  Révision 2016'!L4),"0")</f>
        <v>0</v>
      </c>
      <c r="G4" s="18">
        <f>MONTH(Tableau15[[#This Row],[Révision 1er semestre 2016]])</f>
        <v>1</v>
      </c>
      <c r="I4" t="s">
        <v>31</v>
      </c>
      <c r="J4">
        <f>COUNTIF(F$2:$F$251,2)</f>
        <v>0</v>
      </c>
      <c r="K4" s="2">
        <f>COUNTIF($G$2:G$251,2)</f>
        <v>0</v>
      </c>
      <c r="L4">
        <f>L3+J4</f>
        <v>0</v>
      </c>
      <c r="M4">
        <f>M3+K4</f>
        <v>0</v>
      </c>
    </row>
    <row r="5" spans="1:13" x14ac:dyDescent="0.2">
      <c r="A5" s="10" t="e">
        <f>DATE(YEAR('Parc  Révision 2016'!L5),MONTH('Parc  Révision 2016'!L5)-1,DAY('Parc  Révision 2016'!L5))</f>
        <v>#NUM!</v>
      </c>
      <c r="B5" s="10">
        <f>DATE(YEAR('Parc  Révision 2016'!L5),MONTH('Parc  Révision 2016'!L5)+1,DAY('Parc  Révision 2016'!L5))</f>
        <v>31</v>
      </c>
      <c r="C5" s="10">
        <v>42370</v>
      </c>
      <c r="D5" s="12">
        <f t="shared" ca="1" si="0"/>
        <v>42664</v>
      </c>
      <c r="F5" s="18" t="str">
        <f>IF(YEAR('Parc  Révision 2016'!L5)=2016,MONTH('Parc  Révision 2016'!L5),"0")</f>
        <v>0</v>
      </c>
      <c r="G5" s="18">
        <f>MONTH(Tableau15[[#This Row],[Révision 1er semestre 2016]])</f>
        <v>1</v>
      </c>
      <c r="I5" t="s">
        <v>5</v>
      </c>
      <c r="J5">
        <f>COUNTIF(F$2:$F$251,3)</f>
        <v>0</v>
      </c>
      <c r="K5" s="2">
        <f>COUNTIF($G$2:G$251,3)</f>
        <v>0</v>
      </c>
      <c r="L5">
        <f t="shared" ref="L5:M14" si="1">L4+J5</f>
        <v>0</v>
      </c>
      <c r="M5">
        <f t="shared" si="1"/>
        <v>0</v>
      </c>
    </row>
    <row r="6" spans="1:13" x14ac:dyDescent="0.2">
      <c r="A6" s="10" t="e">
        <f>DATE(YEAR('Parc  Révision 2016'!L6),MONTH('Parc  Révision 2016'!L6)-1,DAY('Parc  Révision 2016'!L6))</f>
        <v>#NUM!</v>
      </c>
      <c r="B6" s="10">
        <f>DATE(YEAR('Parc  Révision 2016'!L6),MONTH('Parc  Révision 2016'!L6)+1,DAY('Parc  Révision 2016'!L6))</f>
        <v>31</v>
      </c>
      <c r="C6" s="10">
        <v>42370</v>
      </c>
      <c r="D6" s="12">
        <f t="shared" ca="1" si="0"/>
        <v>42664</v>
      </c>
      <c r="F6" s="18" t="str">
        <f>IF(YEAR('Parc  Révision 2016'!L6)=2016,MONTH('Parc  Révision 2016'!L6),"0")</f>
        <v>0</v>
      </c>
      <c r="G6" s="18">
        <f>MONTH(Tableau15[[#This Row],[Révision 1er semestre 2016]])</f>
        <v>1</v>
      </c>
      <c r="I6" t="s">
        <v>6</v>
      </c>
      <c r="J6">
        <f>COUNTIF(F$2:$F$251,4)</f>
        <v>0</v>
      </c>
      <c r="K6" s="2">
        <f>COUNTIF($G$2:G$251,4)</f>
        <v>0</v>
      </c>
      <c r="L6">
        <f t="shared" si="1"/>
        <v>0</v>
      </c>
      <c r="M6">
        <f t="shared" si="1"/>
        <v>0</v>
      </c>
    </row>
    <row r="7" spans="1:13" x14ac:dyDescent="0.2">
      <c r="A7" s="10" t="e">
        <f>DATE(YEAR('Parc  Révision 2016'!L7),MONTH('Parc  Révision 2016'!L7)-1,DAY('Parc  Révision 2016'!L7))</f>
        <v>#NUM!</v>
      </c>
      <c r="B7" s="10">
        <f>DATE(YEAR('Parc  Révision 2016'!L7),MONTH('Parc  Révision 2016'!L7)+1,DAY('Parc  Révision 2016'!L7))</f>
        <v>31</v>
      </c>
      <c r="C7" s="10">
        <v>42370</v>
      </c>
      <c r="D7" s="12">
        <f t="shared" ca="1" si="0"/>
        <v>42664</v>
      </c>
      <c r="F7" s="18" t="str">
        <f>IF(YEAR('Parc  Révision 2016'!L7)=2016,MONTH('Parc  Révision 2016'!L7),"0")</f>
        <v>0</v>
      </c>
      <c r="G7" s="18">
        <f>MONTH(Tableau15[[#This Row],[Révision 1er semestre 2016]])</f>
        <v>1</v>
      </c>
      <c r="I7" t="s">
        <v>7</v>
      </c>
      <c r="J7">
        <f>COUNTIF(F$2:$F$251,5)</f>
        <v>0</v>
      </c>
      <c r="K7" s="2">
        <f>COUNTIF($G$2:G$251,5)</f>
        <v>0</v>
      </c>
      <c r="L7">
        <f t="shared" si="1"/>
        <v>0</v>
      </c>
      <c r="M7">
        <f t="shared" si="1"/>
        <v>0</v>
      </c>
    </row>
    <row r="8" spans="1:13" x14ac:dyDescent="0.2">
      <c r="A8" s="10" t="e">
        <f>DATE(YEAR('Parc  Révision 2016'!L8),MONTH('Parc  Révision 2016'!L8)-1,DAY('Parc  Révision 2016'!L8))</f>
        <v>#NUM!</v>
      </c>
      <c r="B8" s="10">
        <f>DATE(YEAR('Parc  Révision 2016'!L8),MONTH('Parc  Révision 2016'!L8)+1,DAY('Parc  Révision 2016'!L8))</f>
        <v>31</v>
      </c>
      <c r="C8" s="10">
        <v>42370</v>
      </c>
      <c r="D8" s="12">
        <f t="shared" ca="1" si="0"/>
        <v>42664</v>
      </c>
      <c r="F8" s="18" t="str">
        <f>IF(YEAR('Parc  Révision 2016'!L8)=2016,MONTH('Parc  Révision 2016'!L8),"0")</f>
        <v>0</v>
      </c>
      <c r="G8" s="18">
        <f>MONTH(Tableau15[[#This Row],[Révision 1er semestre 2016]])</f>
        <v>1</v>
      </c>
      <c r="I8" t="s">
        <v>8</v>
      </c>
      <c r="J8">
        <f>COUNTIF(F$2:$F$251,6)</f>
        <v>0</v>
      </c>
      <c r="K8" s="2">
        <f>COUNTIF($G$2:G$251,6)</f>
        <v>0</v>
      </c>
      <c r="L8">
        <f t="shared" si="1"/>
        <v>0</v>
      </c>
      <c r="M8">
        <f t="shared" si="1"/>
        <v>0</v>
      </c>
    </row>
    <row r="9" spans="1:13" x14ac:dyDescent="0.2">
      <c r="A9" s="10" t="e">
        <f>DATE(YEAR('Parc  Révision 2016'!L9),MONTH('Parc  Révision 2016'!L9)-1,DAY('Parc  Révision 2016'!L9))</f>
        <v>#NUM!</v>
      </c>
      <c r="B9" s="10">
        <f>DATE(YEAR('Parc  Révision 2016'!L9),MONTH('Parc  Révision 2016'!L9)+1,DAY('Parc  Révision 2016'!L9))</f>
        <v>31</v>
      </c>
      <c r="C9" s="10">
        <v>42370</v>
      </c>
      <c r="D9" s="12">
        <f t="shared" ca="1" si="0"/>
        <v>42664</v>
      </c>
      <c r="F9" s="18" t="str">
        <f>IF(YEAR('Parc  Révision 2016'!L9)=2016,MONTH('Parc  Révision 2016'!L9),"0")</f>
        <v>0</v>
      </c>
      <c r="G9" s="18">
        <f>MONTH(Tableau15[[#This Row],[Révision 1er semestre 2016]])</f>
        <v>1</v>
      </c>
      <c r="I9" t="s">
        <v>9</v>
      </c>
      <c r="J9">
        <f>COUNTIF(F$2:$F$251,7)</f>
        <v>0</v>
      </c>
      <c r="K9" s="2">
        <f>COUNTIF($G$2:G$251,7)</f>
        <v>0</v>
      </c>
      <c r="L9">
        <f t="shared" si="1"/>
        <v>0</v>
      </c>
      <c r="M9">
        <f t="shared" si="1"/>
        <v>0</v>
      </c>
    </row>
    <row r="10" spans="1:13" x14ac:dyDescent="0.2">
      <c r="A10" s="10" t="e">
        <f>DATE(YEAR('Parc  Révision 2016'!L10),MONTH('Parc  Révision 2016'!L10)-1,DAY('Parc  Révision 2016'!L10))</f>
        <v>#NUM!</v>
      </c>
      <c r="B10" s="10">
        <f>DATE(YEAR('Parc  Révision 2016'!L10),MONTH('Parc  Révision 2016'!L10)+1,DAY('Parc  Révision 2016'!L10))</f>
        <v>31</v>
      </c>
      <c r="C10" s="10">
        <v>42370</v>
      </c>
      <c r="D10" s="12">
        <f t="shared" ca="1" si="0"/>
        <v>42664</v>
      </c>
      <c r="F10" s="18" t="str">
        <f>IF(YEAR('Parc  Révision 2016'!L10)=2016,MONTH('Parc  Révision 2016'!L10),"0")</f>
        <v>0</v>
      </c>
      <c r="G10" s="18">
        <f>MONTH(Tableau15[[#This Row],[Révision 1er semestre 2016]])</f>
        <v>1</v>
      </c>
      <c r="I10" t="s">
        <v>10</v>
      </c>
      <c r="J10">
        <f>COUNTIF(F$2:$F$251,8)</f>
        <v>0</v>
      </c>
      <c r="K10" s="2">
        <f>COUNTIF($G$2:G$251,8)</f>
        <v>0</v>
      </c>
      <c r="L10">
        <f t="shared" si="1"/>
        <v>0</v>
      </c>
      <c r="M10">
        <f t="shared" si="1"/>
        <v>0</v>
      </c>
    </row>
    <row r="11" spans="1:13" x14ac:dyDescent="0.2">
      <c r="A11" s="10" t="e">
        <f>DATE(YEAR('Parc  Révision 2016'!L11),MONTH('Parc  Révision 2016'!L11)-1,DAY('Parc  Révision 2016'!L11))</f>
        <v>#NUM!</v>
      </c>
      <c r="B11" s="10">
        <f>DATE(YEAR('Parc  Révision 2016'!L11),MONTH('Parc  Révision 2016'!L11)+1,DAY('Parc  Révision 2016'!L11))</f>
        <v>31</v>
      </c>
      <c r="C11" s="10">
        <v>42370</v>
      </c>
      <c r="D11" s="12">
        <f t="shared" ca="1" si="0"/>
        <v>42664</v>
      </c>
      <c r="F11" s="18" t="str">
        <f>IF(YEAR('Parc  Révision 2016'!L11)=2016,MONTH('Parc  Révision 2016'!L11),"0")</f>
        <v>0</v>
      </c>
      <c r="G11" s="18">
        <f>MONTH(Tableau15[[#This Row],[Révision 1er semestre 2016]])</f>
        <v>1</v>
      </c>
      <c r="I11" t="s">
        <v>11</v>
      </c>
      <c r="J11">
        <f>COUNTIF(F$2:$F$251,9)</f>
        <v>0</v>
      </c>
      <c r="K11" s="2">
        <f>COUNTIF($G$2:G$251,9)</f>
        <v>0</v>
      </c>
      <c r="L11">
        <f t="shared" si="1"/>
        <v>0</v>
      </c>
      <c r="M11">
        <f t="shared" si="1"/>
        <v>0</v>
      </c>
    </row>
    <row r="12" spans="1:13" x14ac:dyDescent="0.2">
      <c r="A12" s="10" t="e">
        <f>DATE(YEAR('Parc  Révision 2016'!L12),MONTH('Parc  Révision 2016'!L12)-1,DAY('Parc  Révision 2016'!L12))</f>
        <v>#NUM!</v>
      </c>
      <c r="B12" s="10">
        <f>DATE(YEAR('Parc  Révision 2016'!L12),MONTH('Parc  Révision 2016'!L12)+1,DAY('Parc  Révision 2016'!L12))</f>
        <v>31</v>
      </c>
      <c r="C12" s="10">
        <v>42370</v>
      </c>
      <c r="D12" s="12">
        <f t="shared" ca="1" si="0"/>
        <v>42664</v>
      </c>
      <c r="F12" s="18" t="str">
        <f>IF(YEAR('Parc  Révision 2016'!L12)=2016,MONTH('Parc  Révision 2016'!L12),"0")</f>
        <v>0</v>
      </c>
      <c r="G12" s="18">
        <f>MONTH(Tableau15[[#This Row],[Révision 1er semestre 2016]])</f>
        <v>1</v>
      </c>
      <c r="I12" t="s">
        <v>12</v>
      </c>
      <c r="J12">
        <f>COUNTIF(F$2:$F$251,10)</f>
        <v>0</v>
      </c>
      <c r="K12" s="2">
        <f>COUNTIF($G$2:G$251,10)</f>
        <v>0</v>
      </c>
      <c r="L12">
        <f t="shared" si="1"/>
        <v>0</v>
      </c>
      <c r="M12">
        <f t="shared" si="1"/>
        <v>0</v>
      </c>
    </row>
    <row r="13" spans="1:13" x14ac:dyDescent="0.2">
      <c r="A13" s="10" t="e">
        <f>DATE(YEAR('Parc  Révision 2016'!L13),MONTH('Parc  Révision 2016'!L13)-1,DAY('Parc  Révision 2016'!L13))</f>
        <v>#NUM!</v>
      </c>
      <c r="B13" s="10">
        <f>DATE(YEAR('Parc  Révision 2016'!L13),MONTH('Parc  Révision 2016'!L13)+1,DAY('Parc  Révision 2016'!L13))</f>
        <v>31</v>
      </c>
      <c r="C13" s="10">
        <v>42370</v>
      </c>
      <c r="D13" s="12">
        <f t="shared" ca="1" si="0"/>
        <v>42664</v>
      </c>
      <c r="F13" s="18" t="str">
        <f>IF(YEAR('Parc  Révision 2016'!L13)=2016,MONTH('Parc  Révision 2016'!L13),"0")</f>
        <v>0</v>
      </c>
      <c r="G13" s="18">
        <f>MONTH(Tableau15[[#This Row],[Révision 1er semestre 2016]])</f>
        <v>1</v>
      </c>
      <c r="I13" t="s">
        <v>13</v>
      </c>
      <c r="J13">
        <f>COUNTIF(F$2:$F$251,11)</f>
        <v>0</v>
      </c>
      <c r="K13" s="2">
        <f>COUNTIF($G$2:G$251,11)</f>
        <v>0</v>
      </c>
      <c r="L13">
        <f t="shared" si="1"/>
        <v>0</v>
      </c>
      <c r="M13">
        <f t="shared" si="1"/>
        <v>0</v>
      </c>
    </row>
    <row r="14" spans="1:13" x14ac:dyDescent="0.2">
      <c r="A14" s="10" t="e">
        <f>DATE(YEAR('Parc  Révision 2016'!L14),MONTH('Parc  Révision 2016'!L14)-1,DAY('Parc  Révision 2016'!L14))</f>
        <v>#NUM!</v>
      </c>
      <c r="B14" s="10">
        <f>DATE(YEAR('Parc  Révision 2016'!L14),MONTH('Parc  Révision 2016'!L14)+1,DAY('Parc  Révision 2016'!L14))</f>
        <v>31</v>
      </c>
      <c r="C14" s="10">
        <v>42370</v>
      </c>
      <c r="D14" s="12">
        <f t="shared" ca="1" si="0"/>
        <v>42664</v>
      </c>
      <c r="F14" s="18" t="str">
        <f>IF(YEAR('Parc  Révision 2016'!L14)=2016,MONTH('Parc  Révision 2016'!L14),"0")</f>
        <v>0</v>
      </c>
      <c r="G14" s="18">
        <f>MONTH(Tableau15[[#This Row],[Révision 1er semestre 2016]])</f>
        <v>1</v>
      </c>
      <c r="I14" t="s">
        <v>14</v>
      </c>
      <c r="J14">
        <f>COUNTIF(F$2:$F$251,12)</f>
        <v>0</v>
      </c>
      <c r="K14" s="2">
        <f>COUNTIF($G$2:G$251,12)</f>
        <v>0</v>
      </c>
      <c r="L14">
        <f t="shared" si="1"/>
        <v>0</v>
      </c>
      <c r="M14">
        <f t="shared" si="1"/>
        <v>0</v>
      </c>
    </row>
    <row r="15" spans="1:13" x14ac:dyDescent="0.2">
      <c r="A15" s="10" t="e">
        <f>DATE(YEAR('Parc  Révision 2016'!L15),MONTH('Parc  Révision 2016'!L15)-1,DAY('Parc  Révision 2016'!L15))</f>
        <v>#NUM!</v>
      </c>
      <c r="B15" s="10">
        <f>DATE(YEAR('Parc  Révision 2016'!L15),MONTH('Parc  Révision 2016'!L15)+1,DAY('Parc  Révision 2016'!L15))</f>
        <v>31</v>
      </c>
      <c r="C15" s="10">
        <v>42370</v>
      </c>
      <c r="D15" s="12">
        <f t="shared" ca="1" si="0"/>
        <v>42664</v>
      </c>
      <c r="F15" s="18" t="str">
        <f>IF(YEAR('Parc  Révision 2016'!L15)=2016,MONTH('Parc  Révision 2016'!L15),"0")</f>
        <v>0</v>
      </c>
      <c r="G15" s="18">
        <f>MONTH(Tableau15[[#This Row],[Révision 1er semestre 2016]])</f>
        <v>1</v>
      </c>
      <c r="J15" s="16"/>
    </row>
    <row r="16" spans="1:13" x14ac:dyDescent="0.2">
      <c r="A16" s="10" t="e">
        <f>DATE(YEAR('Parc  Révision 2016'!L16),MONTH('Parc  Révision 2016'!L16)-1,DAY('Parc  Révision 2016'!L16))</f>
        <v>#NUM!</v>
      </c>
      <c r="B16" s="10">
        <f>DATE(YEAR('Parc  Révision 2016'!L16),MONTH('Parc  Révision 2016'!L16)+1,DAY('Parc  Révision 2016'!L16))</f>
        <v>31</v>
      </c>
      <c r="C16" s="10">
        <v>42370</v>
      </c>
      <c r="D16" s="12">
        <f t="shared" ca="1" si="0"/>
        <v>42664</v>
      </c>
      <c r="F16" s="18" t="str">
        <f>IF(YEAR('Parc  Révision 2016'!L16)=2016,MONTH('Parc  Révision 2016'!L16),"0")</f>
        <v>0</v>
      </c>
      <c r="G16" s="18">
        <f>MONTH(Tableau15[[#This Row],[Révision 1er semestre 2016]])</f>
        <v>1</v>
      </c>
    </row>
    <row r="17" spans="1:7" x14ac:dyDescent="0.2">
      <c r="A17" s="10" t="e">
        <f>DATE(YEAR('Parc  Révision 2016'!L17),MONTH('Parc  Révision 2016'!L17)-1,DAY('Parc  Révision 2016'!L17))</f>
        <v>#NUM!</v>
      </c>
      <c r="B17" s="10">
        <f>DATE(YEAR('Parc  Révision 2016'!L17),MONTH('Parc  Révision 2016'!L17)+1,DAY('Parc  Révision 2016'!L17))</f>
        <v>31</v>
      </c>
      <c r="C17" s="10">
        <v>42370</v>
      </c>
      <c r="D17" s="12">
        <f t="shared" ca="1" si="0"/>
        <v>42664</v>
      </c>
      <c r="F17" s="18" t="str">
        <f>IF(YEAR('Parc  Révision 2016'!L17)=2016,MONTH('Parc  Révision 2016'!L17),"0")</f>
        <v>0</v>
      </c>
      <c r="G17" s="18">
        <f>MONTH(Tableau15[[#This Row],[Révision 1er semestre 2016]])</f>
        <v>1</v>
      </c>
    </row>
    <row r="18" spans="1:7" x14ac:dyDescent="0.2">
      <c r="A18" s="10" t="e">
        <f>DATE(YEAR('Parc  Révision 2016'!L18),MONTH('Parc  Révision 2016'!L18)-1,DAY('Parc  Révision 2016'!L18))</f>
        <v>#NUM!</v>
      </c>
      <c r="B18" s="10">
        <f>DATE(YEAR('Parc  Révision 2016'!L18),MONTH('Parc  Révision 2016'!L18)+1,DAY('Parc  Révision 2016'!L18))</f>
        <v>31</v>
      </c>
      <c r="C18" s="10">
        <v>42370</v>
      </c>
      <c r="D18" s="12">
        <f t="shared" ca="1" si="0"/>
        <v>42664</v>
      </c>
      <c r="F18" s="18" t="str">
        <f>IF(YEAR('Parc  Révision 2016'!L18)=2016,MONTH('Parc  Révision 2016'!L18),"0")</f>
        <v>0</v>
      </c>
      <c r="G18" s="18">
        <f>MONTH(Tableau15[[#This Row],[Révision 1er semestre 2016]])</f>
        <v>1</v>
      </c>
    </row>
    <row r="19" spans="1:7" x14ac:dyDescent="0.2">
      <c r="A19" s="10" t="e">
        <f>DATE(YEAR('Parc  Révision 2016'!L19),MONTH('Parc  Révision 2016'!L19)-1,DAY('Parc  Révision 2016'!L19))</f>
        <v>#NUM!</v>
      </c>
      <c r="B19" s="10">
        <f>DATE(YEAR('Parc  Révision 2016'!L19),MONTH('Parc  Révision 2016'!L19)+1,DAY('Parc  Révision 2016'!L19))</f>
        <v>31</v>
      </c>
      <c r="C19" s="10">
        <v>42370</v>
      </c>
      <c r="D19" s="12">
        <f t="shared" ca="1" si="0"/>
        <v>42664</v>
      </c>
      <c r="F19" s="18" t="str">
        <f>IF(YEAR('Parc  Révision 2016'!L19)=2016,MONTH('Parc  Révision 2016'!L19),"0")</f>
        <v>0</v>
      </c>
      <c r="G19" s="18">
        <f>MONTH(Tableau15[[#This Row],[Révision 1er semestre 2016]])</f>
        <v>1</v>
      </c>
    </row>
    <row r="20" spans="1:7" x14ac:dyDescent="0.2">
      <c r="A20" s="10" t="e">
        <f>DATE(YEAR('Parc  Révision 2016'!L20),MONTH('Parc  Révision 2016'!L20)-1,DAY('Parc  Révision 2016'!L20))</f>
        <v>#NUM!</v>
      </c>
      <c r="B20" s="10">
        <f>DATE(YEAR('Parc  Révision 2016'!L20),MONTH('Parc  Révision 2016'!L20)+1,DAY('Parc  Révision 2016'!L20))</f>
        <v>31</v>
      </c>
      <c r="C20" s="10">
        <v>42370</v>
      </c>
      <c r="D20" s="12">
        <f t="shared" ca="1" si="0"/>
        <v>42664</v>
      </c>
      <c r="F20" s="18" t="str">
        <f>IF(YEAR('Parc  Révision 2016'!L20)=2016,MONTH('Parc  Révision 2016'!L20),"0")</f>
        <v>0</v>
      </c>
      <c r="G20" s="18">
        <f>MONTH(Tableau15[[#This Row],[Révision 1er semestre 2016]])</f>
        <v>1</v>
      </c>
    </row>
    <row r="21" spans="1:7" x14ac:dyDescent="0.2">
      <c r="A21" s="10" t="e">
        <f>DATE(YEAR('Parc  Révision 2016'!L21),MONTH('Parc  Révision 2016'!L21)-1,DAY('Parc  Révision 2016'!L21))</f>
        <v>#NUM!</v>
      </c>
      <c r="B21" s="10">
        <f>DATE(YEAR('Parc  Révision 2016'!L21),MONTH('Parc  Révision 2016'!L21)+1,DAY('Parc  Révision 2016'!L21))</f>
        <v>31</v>
      </c>
      <c r="C21" s="10">
        <v>42370</v>
      </c>
      <c r="D21" s="12">
        <f t="shared" ca="1" si="0"/>
        <v>42664</v>
      </c>
      <c r="F21" s="18" t="str">
        <f>IF(YEAR('Parc  Révision 2016'!L21)=2016,MONTH('Parc  Révision 2016'!L21),"0")</f>
        <v>0</v>
      </c>
      <c r="G21" s="18">
        <f>MONTH(Tableau15[[#This Row],[Révision 1er semestre 2016]])</f>
        <v>1</v>
      </c>
    </row>
    <row r="22" spans="1:7" x14ac:dyDescent="0.2">
      <c r="A22" s="10" t="e">
        <f>DATE(YEAR('Parc  Révision 2016'!L22),MONTH('Parc  Révision 2016'!L22)-1,DAY('Parc  Révision 2016'!L22))</f>
        <v>#NUM!</v>
      </c>
      <c r="B22" s="10">
        <f>DATE(YEAR('Parc  Révision 2016'!L22),MONTH('Parc  Révision 2016'!L22)+1,DAY('Parc  Révision 2016'!L22))</f>
        <v>31</v>
      </c>
      <c r="C22" s="10">
        <v>42370</v>
      </c>
      <c r="D22" s="12">
        <f t="shared" ca="1" si="0"/>
        <v>42664</v>
      </c>
      <c r="F22" s="18" t="str">
        <f>IF(YEAR('Parc  Révision 2016'!L22)=2016,MONTH('Parc  Révision 2016'!L22),"0")</f>
        <v>0</v>
      </c>
      <c r="G22" s="18">
        <f>MONTH(Tableau15[[#This Row],[Révision 1er semestre 2016]])</f>
        <v>1</v>
      </c>
    </row>
    <row r="23" spans="1:7" x14ac:dyDescent="0.2">
      <c r="A23" s="10" t="e">
        <f>DATE(YEAR('Parc  Révision 2016'!L23),MONTH('Parc  Révision 2016'!L23)-1,DAY('Parc  Révision 2016'!L23))</f>
        <v>#NUM!</v>
      </c>
      <c r="B23" s="10">
        <f>DATE(YEAR('Parc  Révision 2016'!L23),MONTH('Parc  Révision 2016'!L23)+1,DAY('Parc  Révision 2016'!L23))</f>
        <v>31</v>
      </c>
      <c r="C23" s="10">
        <v>42370</v>
      </c>
      <c r="D23" s="12">
        <f t="shared" ca="1" si="0"/>
        <v>42664</v>
      </c>
      <c r="F23" s="18" t="str">
        <f>IF(YEAR('Parc  Révision 2016'!L23)=2016,MONTH('Parc  Révision 2016'!L23),"0")</f>
        <v>0</v>
      </c>
      <c r="G23" s="18">
        <f>MONTH(Tableau15[[#This Row],[Révision 1er semestre 2016]])</f>
        <v>1</v>
      </c>
    </row>
    <row r="24" spans="1:7" x14ac:dyDescent="0.2">
      <c r="A24" s="10" t="e">
        <f>DATE(YEAR('Parc  Révision 2016'!L24),MONTH('Parc  Révision 2016'!L24)-1,DAY('Parc  Révision 2016'!L24))</f>
        <v>#NUM!</v>
      </c>
      <c r="B24" s="10">
        <f>DATE(YEAR('Parc  Révision 2016'!L24),MONTH('Parc  Révision 2016'!L24)+1,DAY('Parc  Révision 2016'!L24))</f>
        <v>31</v>
      </c>
      <c r="C24" s="10">
        <v>42370</v>
      </c>
      <c r="D24" s="12">
        <f t="shared" ca="1" si="0"/>
        <v>42664</v>
      </c>
      <c r="F24" s="18" t="str">
        <f>IF(YEAR('Parc  Révision 2016'!L24)=2016,MONTH('Parc  Révision 2016'!L24),"0")</f>
        <v>0</v>
      </c>
      <c r="G24" s="18">
        <f>MONTH(Tableau15[[#This Row],[Révision 1er semestre 2016]])</f>
        <v>1</v>
      </c>
    </row>
    <row r="25" spans="1:7" x14ac:dyDescent="0.2">
      <c r="A25" s="10" t="e">
        <f>DATE(YEAR('Parc  Révision 2016'!L25),MONTH('Parc  Révision 2016'!L25)-1,DAY('Parc  Révision 2016'!L25))</f>
        <v>#NUM!</v>
      </c>
      <c r="B25" s="10">
        <f>DATE(YEAR('Parc  Révision 2016'!L25),MONTH('Parc  Révision 2016'!L25)+1,DAY('Parc  Révision 2016'!L25))</f>
        <v>31</v>
      </c>
      <c r="C25" s="10">
        <v>42370</v>
      </c>
      <c r="D25" s="12">
        <f t="shared" ca="1" si="0"/>
        <v>42664</v>
      </c>
      <c r="F25" s="18" t="str">
        <f>IF(YEAR('Parc  Révision 2016'!L25)=2016,MONTH('Parc  Révision 2016'!L25),"0")</f>
        <v>0</v>
      </c>
      <c r="G25" s="18">
        <f>MONTH(Tableau15[[#This Row],[Révision 1er semestre 2016]])</f>
        <v>1</v>
      </c>
    </row>
    <row r="26" spans="1:7" x14ac:dyDescent="0.2">
      <c r="A26" s="10" t="e">
        <f>DATE(YEAR('Parc  Révision 2016'!L26),MONTH('Parc  Révision 2016'!L26)-1,DAY('Parc  Révision 2016'!L26))</f>
        <v>#NUM!</v>
      </c>
      <c r="B26" s="10">
        <f>DATE(YEAR('Parc  Révision 2016'!L26),MONTH('Parc  Révision 2016'!L26)+1,DAY('Parc  Révision 2016'!L26))</f>
        <v>31</v>
      </c>
      <c r="C26" s="10">
        <v>42370</v>
      </c>
      <c r="D26" s="12">
        <f t="shared" ca="1" si="0"/>
        <v>42664</v>
      </c>
      <c r="F26" s="18" t="str">
        <f>IF(YEAR('Parc  Révision 2016'!L26)=2016,MONTH('Parc  Révision 2016'!L26),"0")</f>
        <v>0</v>
      </c>
      <c r="G26" s="18">
        <f>MONTH(Tableau15[[#This Row],[Révision 1er semestre 2016]])</f>
        <v>1</v>
      </c>
    </row>
    <row r="27" spans="1:7" x14ac:dyDescent="0.2">
      <c r="A27" s="10" t="e">
        <f>DATE(YEAR('Parc  Révision 2016'!L27),MONTH('Parc  Révision 2016'!L27)-1,DAY('Parc  Révision 2016'!L27))</f>
        <v>#NUM!</v>
      </c>
      <c r="B27" s="10">
        <f>DATE(YEAR('Parc  Révision 2016'!L27),MONTH('Parc  Révision 2016'!L27)+1,DAY('Parc  Révision 2016'!L27))</f>
        <v>31</v>
      </c>
      <c r="C27" s="10">
        <v>42370</v>
      </c>
      <c r="D27" s="12">
        <f t="shared" ca="1" si="0"/>
        <v>42664</v>
      </c>
      <c r="F27" s="18" t="str">
        <f>IF(YEAR('Parc  Révision 2016'!L27)=2016,MONTH('Parc  Révision 2016'!L27),"0")</f>
        <v>0</v>
      </c>
      <c r="G27" s="18">
        <f>MONTH(Tableau15[[#This Row],[Révision 1er semestre 2016]])</f>
        <v>1</v>
      </c>
    </row>
    <row r="28" spans="1:7" x14ac:dyDescent="0.2">
      <c r="A28" s="10" t="e">
        <f>DATE(YEAR('Parc  Révision 2016'!L28),MONTH('Parc  Révision 2016'!L28)-1,DAY('Parc  Révision 2016'!L28))</f>
        <v>#NUM!</v>
      </c>
      <c r="B28" s="10">
        <f>DATE(YEAR('Parc  Révision 2016'!L28),MONTH('Parc  Révision 2016'!L28)+1,DAY('Parc  Révision 2016'!L28))</f>
        <v>31</v>
      </c>
      <c r="C28" s="10">
        <v>42370</v>
      </c>
      <c r="D28" s="12">
        <f t="shared" ca="1" si="0"/>
        <v>42664</v>
      </c>
      <c r="F28" s="18" t="str">
        <f>IF(YEAR('Parc  Révision 2016'!L28)=2016,MONTH('Parc  Révision 2016'!L28),"0")</f>
        <v>0</v>
      </c>
      <c r="G28" s="18">
        <f>MONTH(Tableau15[[#This Row],[Révision 1er semestre 2016]])</f>
        <v>1</v>
      </c>
    </row>
    <row r="29" spans="1:7" x14ac:dyDescent="0.2">
      <c r="A29" s="10" t="e">
        <f>DATE(YEAR('Parc  Révision 2016'!L29),MONTH('Parc  Révision 2016'!L29)-1,DAY('Parc  Révision 2016'!L29))</f>
        <v>#NUM!</v>
      </c>
      <c r="B29" s="10">
        <f>DATE(YEAR('Parc  Révision 2016'!L29),MONTH('Parc  Révision 2016'!L29)+1,DAY('Parc  Révision 2016'!L29))</f>
        <v>31</v>
      </c>
      <c r="C29" s="10">
        <v>42370</v>
      </c>
      <c r="D29" s="12">
        <f t="shared" ca="1" si="0"/>
        <v>42664</v>
      </c>
      <c r="F29" s="18" t="str">
        <f>IF(YEAR('Parc  Révision 2016'!L29)=2016,MONTH('Parc  Révision 2016'!L29),"0")</f>
        <v>0</v>
      </c>
      <c r="G29" s="18">
        <f>MONTH(Tableau15[[#This Row],[Révision 1er semestre 2016]])</f>
        <v>1</v>
      </c>
    </row>
    <row r="30" spans="1:7" x14ac:dyDescent="0.2">
      <c r="A30" s="10" t="e">
        <f>DATE(YEAR('Parc  Révision 2016'!L30),MONTH('Parc  Révision 2016'!L30)-1,DAY('Parc  Révision 2016'!L30))</f>
        <v>#NUM!</v>
      </c>
      <c r="B30" s="10">
        <f>DATE(YEAR('Parc  Révision 2016'!L30),MONTH('Parc  Révision 2016'!L30)+1,DAY('Parc  Révision 2016'!L30))</f>
        <v>31</v>
      </c>
      <c r="C30" s="10">
        <v>42370</v>
      </c>
      <c r="D30" s="12">
        <f t="shared" ca="1" si="0"/>
        <v>42664</v>
      </c>
      <c r="F30" s="18" t="str">
        <f>IF(YEAR('Parc  Révision 2016'!L30)=2016,MONTH('Parc  Révision 2016'!L30),"0")</f>
        <v>0</v>
      </c>
      <c r="G30" s="18">
        <f>MONTH(Tableau15[[#This Row],[Révision 1er semestre 2016]])</f>
        <v>1</v>
      </c>
    </row>
    <row r="31" spans="1:7" x14ac:dyDescent="0.2">
      <c r="A31" s="10" t="e">
        <f>DATE(YEAR('Parc  Révision 2016'!L31),MONTH('Parc  Révision 2016'!L31)-1,DAY('Parc  Révision 2016'!L31))</f>
        <v>#NUM!</v>
      </c>
      <c r="B31" s="10">
        <f>DATE(YEAR('Parc  Révision 2016'!L31),MONTH('Parc  Révision 2016'!L31)+1,DAY('Parc  Révision 2016'!L31))</f>
        <v>31</v>
      </c>
      <c r="C31" s="10">
        <v>42370</v>
      </c>
      <c r="D31" s="12">
        <f t="shared" ca="1" si="0"/>
        <v>42664</v>
      </c>
      <c r="F31" s="18" t="str">
        <f>IF(YEAR('Parc  Révision 2016'!L31)=2016,MONTH('Parc  Révision 2016'!L31),"0")</f>
        <v>0</v>
      </c>
      <c r="G31" s="18">
        <f>MONTH(Tableau15[[#This Row],[Révision 1er semestre 2016]])</f>
        <v>1</v>
      </c>
    </row>
    <row r="32" spans="1:7" x14ac:dyDescent="0.2">
      <c r="A32" s="10" t="e">
        <f>DATE(YEAR('Parc  Révision 2016'!L32),MONTH('Parc  Révision 2016'!L32)-1,DAY('Parc  Révision 2016'!L32))</f>
        <v>#NUM!</v>
      </c>
      <c r="B32" s="10">
        <f>DATE(YEAR('Parc  Révision 2016'!L32),MONTH('Parc  Révision 2016'!L32)+1,DAY('Parc  Révision 2016'!L32))</f>
        <v>31</v>
      </c>
      <c r="C32" s="10">
        <v>42370</v>
      </c>
      <c r="D32" s="12">
        <f t="shared" ca="1" si="0"/>
        <v>42664</v>
      </c>
      <c r="F32" s="18" t="str">
        <f>IF(YEAR('Parc  Révision 2016'!L32)=2016,MONTH('Parc  Révision 2016'!L32),"0")</f>
        <v>0</v>
      </c>
      <c r="G32" s="18">
        <f>MONTH(Tableau15[[#This Row],[Révision 1er semestre 2016]])</f>
        <v>1</v>
      </c>
    </row>
    <row r="33" spans="1:7" x14ac:dyDescent="0.2">
      <c r="A33" s="10" t="e">
        <f>DATE(YEAR('Parc  Révision 2016'!L33),MONTH('Parc  Révision 2016'!L33)-1,DAY('Parc  Révision 2016'!L33))</f>
        <v>#NUM!</v>
      </c>
      <c r="B33" s="10">
        <f>DATE(YEAR('Parc  Révision 2016'!L33),MONTH('Parc  Révision 2016'!L33)+1,DAY('Parc  Révision 2016'!L33))</f>
        <v>31</v>
      </c>
      <c r="C33" s="10">
        <v>42370</v>
      </c>
      <c r="D33" s="12">
        <f t="shared" ca="1" si="0"/>
        <v>42664</v>
      </c>
      <c r="F33" s="18" t="str">
        <f>IF(YEAR('Parc  Révision 2016'!L33)=2016,MONTH('Parc  Révision 2016'!L33),"0")</f>
        <v>0</v>
      </c>
      <c r="G33" s="18">
        <f>MONTH(Tableau15[[#This Row],[Révision 1er semestre 2016]])</f>
        <v>1</v>
      </c>
    </row>
    <row r="34" spans="1:7" x14ac:dyDescent="0.2">
      <c r="A34" s="10" t="e">
        <f>DATE(YEAR('Parc  Révision 2016'!L34),MONTH('Parc  Révision 2016'!L34)-1,DAY('Parc  Révision 2016'!L34))</f>
        <v>#NUM!</v>
      </c>
      <c r="B34" s="10">
        <f>DATE(YEAR('Parc  Révision 2016'!L34),MONTH('Parc  Révision 2016'!L34)+1,DAY('Parc  Révision 2016'!L34))</f>
        <v>31</v>
      </c>
      <c r="C34" s="10">
        <v>42370</v>
      </c>
      <c r="D34" s="12">
        <f t="shared" ca="1" si="0"/>
        <v>42664</v>
      </c>
      <c r="F34" s="18" t="str">
        <f>IF(YEAR('Parc  Révision 2016'!L34)=2016,MONTH('Parc  Révision 2016'!L34),"0")</f>
        <v>0</v>
      </c>
      <c r="G34" s="18">
        <f>MONTH(Tableau15[[#This Row],[Révision 1er semestre 2016]])</f>
        <v>1</v>
      </c>
    </row>
    <row r="35" spans="1:7" x14ac:dyDescent="0.2">
      <c r="A35" s="10" t="e">
        <f>DATE(YEAR('Parc  Révision 2016'!L35),MONTH('Parc  Révision 2016'!L35)-1,DAY('Parc  Révision 2016'!L35))</f>
        <v>#NUM!</v>
      </c>
      <c r="B35" s="10">
        <f>DATE(YEAR('Parc  Révision 2016'!L35),MONTH('Parc  Révision 2016'!L35)+1,DAY('Parc  Révision 2016'!L35))</f>
        <v>31</v>
      </c>
      <c r="C35" s="10">
        <v>42370</v>
      </c>
      <c r="D35" s="12">
        <f t="shared" ca="1" si="0"/>
        <v>42664</v>
      </c>
      <c r="F35" s="18" t="str">
        <f>IF(YEAR('Parc  Révision 2016'!L35)=2016,MONTH('Parc  Révision 2016'!L35),"0")</f>
        <v>0</v>
      </c>
      <c r="G35" s="18">
        <f>MONTH(Tableau15[[#This Row],[Révision 1er semestre 2016]])</f>
        <v>1</v>
      </c>
    </row>
    <row r="36" spans="1:7" x14ac:dyDescent="0.2">
      <c r="A36" s="10" t="e">
        <f>DATE(YEAR('Parc  Révision 2016'!L36),MONTH('Parc  Révision 2016'!L36)-1,DAY('Parc  Révision 2016'!L36))</f>
        <v>#NUM!</v>
      </c>
      <c r="B36" s="10">
        <f>DATE(YEAR('Parc  Révision 2016'!L36),MONTH('Parc  Révision 2016'!L36)+1,DAY('Parc  Révision 2016'!L36))</f>
        <v>31</v>
      </c>
      <c r="C36" s="10">
        <v>42370</v>
      </c>
      <c r="D36" s="12">
        <f t="shared" ca="1" si="0"/>
        <v>42664</v>
      </c>
      <c r="F36" s="18" t="str">
        <f>IF(YEAR('Parc  Révision 2016'!L36)=2016,MONTH('Parc  Révision 2016'!L36),"0")</f>
        <v>0</v>
      </c>
      <c r="G36" s="18">
        <f>MONTH(Tableau15[[#This Row],[Révision 1er semestre 2016]])</f>
        <v>1</v>
      </c>
    </row>
    <row r="37" spans="1:7" x14ac:dyDescent="0.2">
      <c r="A37" s="10" t="e">
        <f>DATE(YEAR('Parc  Révision 2016'!L37),MONTH('Parc  Révision 2016'!L37)-1,DAY('Parc  Révision 2016'!L37))</f>
        <v>#NUM!</v>
      </c>
      <c r="B37" s="10">
        <f>DATE(YEAR('Parc  Révision 2016'!L37),MONTH('Parc  Révision 2016'!L37)+1,DAY('Parc  Révision 2016'!L37))</f>
        <v>31</v>
      </c>
      <c r="C37" s="10">
        <v>42370</v>
      </c>
      <c r="D37" s="12">
        <f t="shared" ca="1" si="0"/>
        <v>42664</v>
      </c>
      <c r="F37" s="18" t="str">
        <f>IF(YEAR('Parc  Révision 2016'!L37)=2016,MONTH('Parc  Révision 2016'!L37),"0")</f>
        <v>0</v>
      </c>
      <c r="G37" s="18">
        <f>MONTH(Tableau15[[#This Row],[Révision 1er semestre 2016]])</f>
        <v>1</v>
      </c>
    </row>
    <row r="38" spans="1:7" x14ac:dyDescent="0.2">
      <c r="A38" s="10" t="e">
        <f>DATE(YEAR('Parc  Révision 2016'!L38),MONTH('Parc  Révision 2016'!L38)-1,DAY('Parc  Révision 2016'!L38))</f>
        <v>#NUM!</v>
      </c>
      <c r="B38" s="10">
        <f>DATE(YEAR('Parc  Révision 2016'!L38),MONTH('Parc  Révision 2016'!L38)+1,DAY('Parc  Révision 2016'!L38))</f>
        <v>31</v>
      </c>
      <c r="C38" s="10">
        <v>42370</v>
      </c>
      <c r="D38" s="12">
        <f t="shared" ca="1" si="0"/>
        <v>42664</v>
      </c>
      <c r="F38" s="18" t="str">
        <f>IF(YEAR('Parc  Révision 2016'!L38)=2016,MONTH('Parc  Révision 2016'!L38),"0")</f>
        <v>0</v>
      </c>
      <c r="G38" s="18">
        <f>MONTH(Tableau15[[#This Row],[Révision 1er semestre 2016]])</f>
        <v>1</v>
      </c>
    </row>
    <row r="39" spans="1:7" x14ac:dyDescent="0.2">
      <c r="A39" s="10" t="e">
        <f>DATE(YEAR('Parc  Révision 2016'!L39),MONTH('Parc  Révision 2016'!L39)-1,DAY('Parc  Révision 2016'!L39))</f>
        <v>#NUM!</v>
      </c>
      <c r="B39" s="10">
        <f>DATE(YEAR('Parc  Révision 2016'!L39),MONTH('Parc  Révision 2016'!L39)+1,DAY('Parc  Révision 2016'!L39))</f>
        <v>31</v>
      </c>
      <c r="C39" s="10">
        <v>42370</v>
      </c>
      <c r="D39" s="12">
        <f t="shared" ca="1" si="0"/>
        <v>42664</v>
      </c>
      <c r="F39" s="18" t="str">
        <f>IF(YEAR('Parc  Révision 2016'!L39)=2016,MONTH('Parc  Révision 2016'!L39),"0")</f>
        <v>0</v>
      </c>
      <c r="G39" s="18">
        <f>MONTH(Tableau15[[#This Row],[Révision 1er semestre 2016]])</f>
        <v>1</v>
      </c>
    </row>
    <row r="40" spans="1:7" x14ac:dyDescent="0.2">
      <c r="A40" s="10" t="e">
        <f>DATE(YEAR('Parc  Révision 2016'!L40),MONTH('Parc  Révision 2016'!L40)-1,DAY('Parc  Révision 2016'!L40))</f>
        <v>#NUM!</v>
      </c>
      <c r="B40" s="10">
        <f>DATE(YEAR('Parc  Révision 2016'!L40),MONTH('Parc  Révision 2016'!L40)+1,DAY('Parc  Révision 2016'!L40))</f>
        <v>31</v>
      </c>
      <c r="C40" s="10">
        <v>42370</v>
      </c>
      <c r="D40" s="12">
        <f t="shared" ca="1" si="0"/>
        <v>42664</v>
      </c>
      <c r="F40" s="18" t="str">
        <f>IF(YEAR('Parc  Révision 2016'!L40)=2016,MONTH('Parc  Révision 2016'!L40),"0")</f>
        <v>0</v>
      </c>
      <c r="G40" s="18">
        <f>MONTH(Tableau15[[#This Row],[Révision 1er semestre 2016]])</f>
        <v>1</v>
      </c>
    </row>
    <row r="41" spans="1:7" x14ac:dyDescent="0.2">
      <c r="A41" s="10" t="e">
        <f>DATE(YEAR('Parc  Révision 2016'!L41),MONTH('Parc  Révision 2016'!L41)-1,DAY('Parc  Révision 2016'!L41))</f>
        <v>#NUM!</v>
      </c>
      <c r="B41" s="10">
        <f>DATE(YEAR('Parc  Révision 2016'!L41),MONTH('Parc  Révision 2016'!L41)+1,DAY('Parc  Révision 2016'!L41))</f>
        <v>31</v>
      </c>
      <c r="C41" s="10">
        <v>42370</v>
      </c>
      <c r="D41" s="12">
        <f t="shared" ca="1" si="0"/>
        <v>42664</v>
      </c>
      <c r="F41" s="18" t="str">
        <f>IF(YEAR('Parc  Révision 2016'!L41)=2016,MONTH('Parc  Révision 2016'!L41),"0")</f>
        <v>0</v>
      </c>
      <c r="G41" s="18">
        <f>MONTH(Tableau15[[#This Row],[Révision 1er semestre 2016]])</f>
        <v>1</v>
      </c>
    </row>
    <row r="42" spans="1:7" x14ac:dyDescent="0.2">
      <c r="A42" s="10" t="e">
        <f>DATE(YEAR('Parc  Révision 2016'!L42),MONTH('Parc  Révision 2016'!L42)-1,DAY('Parc  Révision 2016'!L42))</f>
        <v>#NUM!</v>
      </c>
      <c r="B42" s="10">
        <f>DATE(YEAR('Parc  Révision 2016'!L42),MONTH('Parc  Révision 2016'!L42)+1,DAY('Parc  Révision 2016'!L42))</f>
        <v>31</v>
      </c>
      <c r="C42" s="10">
        <v>42370</v>
      </c>
      <c r="D42" s="12">
        <f t="shared" ca="1" si="0"/>
        <v>42664</v>
      </c>
      <c r="F42" s="18" t="str">
        <f>IF(YEAR('Parc  Révision 2016'!L42)=2016,MONTH('Parc  Révision 2016'!L42),"0")</f>
        <v>0</v>
      </c>
      <c r="G42" s="18">
        <f>MONTH(Tableau15[[#This Row],[Révision 1er semestre 2016]])</f>
        <v>1</v>
      </c>
    </row>
    <row r="43" spans="1:7" x14ac:dyDescent="0.2">
      <c r="A43" s="10" t="e">
        <f>DATE(YEAR('Parc  Révision 2016'!L43),MONTH('Parc  Révision 2016'!L43)-1,DAY('Parc  Révision 2016'!L43))</f>
        <v>#NUM!</v>
      </c>
      <c r="B43" s="10">
        <f>DATE(YEAR('Parc  Révision 2016'!L43),MONTH('Parc  Révision 2016'!L43)+1,DAY('Parc  Révision 2016'!L43))</f>
        <v>31</v>
      </c>
      <c r="C43" s="10">
        <v>42370</v>
      </c>
      <c r="D43" s="12">
        <f t="shared" ca="1" si="0"/>
        <v>42664</v>
      </c>
      <c r="F43" s="18" t="str">
        <f>IF(YEAR('Parc  Révision 2016'!L43)=2016,MONTH('Parc  Révision 2016'!L43),"0")</f>
        <v>0</v>
      </c>
      <c r="G43" s="18">
        <f>MONTH(Tableau15[[#This Row],[Révision 1er semestre 2016]])</f>
        <v>1</v>
      </c>
    </row>
    <row r="44" spans="1:7" x14ac:dyDescent="0.2">
      <c r="A44" s="10" t="e">
        <f>DATE(YEAR('Parc  Révision 2016'!L44),MONTH('Parc  Révision 2016'!L44)-1,DAY('Parc  Révision 2016'!L44))</f>
        <v>#NUM!</v>
      </c>
      <c r="B44" s="10">
        <f>DATE(YEAR('Parc  Révision 2016'!L44),MONTH('Parc  Révision 2016'!L44)+1,DAY('Parc  Révision 2016'!L44))</f>
        <v>31</v>
      </c>
      <c r="C44" s="10">
        <v>42370</v>
      </c>
      <c r="D44" s="12">
        <f t="shared" ca="1" si="0"/>
        <v>42664</v>
      </c>
      <c r="F44" s="18" t="str">
        <f>IF(YEAR('Parc  Révision 2016'!L44)=2016,MONTH('Parc  Révision 2016'!L44),"0")</f>
        <v>0</v>
      </c>
      <c r="G44" s="18">
        <f>MONTH(Tableau15[[#This Row],[Révision 1er semestre 2016]])</f>
        <v>1</v>
      </c>
    </row>
    <row r="45" spans="1:7" x14ac:dyDescent="0.2">
      <c r="A45" s="10" t="e">
        <f>DATE(YEAR('Parc  Révision 2016'!L45),MONTH('Parc  Révision 2016'!L45)-1,DAY('Parc  Révision 2016'!L45))</f>
        <v>#NUM!</v>
      </c>
      <c r="B45" s="10">
        <f>DATE(YEAR('Parc  Révision 2016'!L45),MONTH('Parc  Révision 2016'!L45)+1,DAY('Parc  Révision 2016'!L45))</f>
        <v>31</v>
      </c>
      <c r="C45" s="10">
        <v>42370</v>
      </c>
      <c r="D45" s="12">
        <f t="shared" ca="1" si="0"/>
        <v>42664</v>
      </c>
      <c r="F45" s="18" t="str">
        <f>IF(YEAR('Parc  Révision 2016'!L45)=2016,MONTH('Parc  Révision 2016'!L45),"0")</f>
        <v>0</v>
      </c>
      <c r="G45" s="18">
        <f>MONTH(Tableau15[[#This Row],[Révision 1er semestre 2016]])</f>
        <v>1</v>
      </c>
    </row>
    <row r="46" spans="1:7" x14ac:dyDescent="0.2">
      <c r="A46" s="10" t="e">
        <f>DATE(YEAR('Parc  Révision 2016'!L46),MONTH('Parc  Révision 2016'!L46)-1,DAY('Parc  Révision 2016'!L46))</f>
        <v>#NUM!</v>
      </c>
      <c r="B46" s="10">
        <f>DATE(YEAR('Parc  Révision 2016'!L46),MONTH('Parc  Révision 2016'!L46)+1,DAY('Parc  Révision 2016'!L46))</f>
        <v>31</v>
      </c>
      <c r="C46" s="10">
        <v>42370</v>
      </c>
      <c r="D46" s="12">
        <f t="shared" ca="1" si="0"/>
        <v>42664</v>
      </c>
      <c r="F46" s="18" t="str">
        <f>IF(YEAR('Parc  Révision 2016'!L46)=2016,MONTH('Parc  Révision 2016'!L46),"0")</f>
        <v>0</v>
      </c>
      <c r="G46" s="18">
        <f>MONTH(Tableau15[[#This Row],[Révision 1er semestre 2016]])</f>
        <v>1</v>
      </c>
    </row>
    <row r="47" spans="1:7" x14ac:dyDescent="0.2">
      <c r="A47" s="10" t="e">
        <f>DATE(YEAR('Parc  Révision 2016'!L47),MONTH('Parc  Révision 2016'!L47)-1,DAY('Parc  Révision 2016'!L47))</f>
        <v>#NUM!</v>
      </c>
      <c r="B47" s="10">
        <f>DATE(YEAR('Parc  Révision 2016'!L47),MONTH('Parc  Révision 2016'!L47)+1,DAY('Parc  Révision 2016'!L47))</f>
        <v>31</v>
      </c>
      <c r="C47" s="10">
        <v>42370</v>
      </c>
      <c r="D47" s="12">
        <f t="shared" ca="1" si="0"/>
        <v>42664</v>
      </c>
      <c r="F47" s="18" t="str">
        <f>IF(YEAR('Parc  Révision 2016'!L47)=2016,MONTH('Parc  Révision 2016'!L47),"0")</f>
        <v>0</v>
      </c>
      <c r="G47" s="18">
        <f>MONTH(Tableau15[[#This Row],[Révision 1er semestre 2016]])</f>
        <v>1</v>
      </c>
    </row>
    <row r="48" spans="1:7" x14ac:dyDescent="0.2">
      <c r="A48" s="10" t="e">
        <f>DATE(YEAR('Parc  Révision 2016'!L48),MONTH('Parc  Révision 2016'!L48)-1,DAY('Parc  Révision 2016'!L48))</f>
        <v>#NUM!</v>
      </c>
      <c r="B48" s="10">
        <f>DATE(YEAR('Parc  Révision 2016'!L48),MONTH('Parc  Révision 2016'!L48)+1,DAY('Parc  Révision 2016'!L48))</f>
        <v>31</v>
      </c>
      <c r="C48" s="10">
        <v>42370</v>
      </c>
      <c r="D48" s="12">
        <f t="shared" ca="1" si="0"/>
        <v>42664</v>
      </c>
      <c r="F48" s="18" t="str">
        <f>IF(YEAR('Parc  Révision 2016'!L48)=2016,MONTH('Parc  Révision 2016'!L48),"0")</f>
        <v>0</v>
      </c>
      <c r="G48" s="18">
        <f>MONTH(Tableau15[[#This Row],[Révision 1er semestre 2016]])</f>
        <v>1</v>
      </c>
    </row>
    <row r="49" spans="1:7" x14ac:dyDescent="0.2">
      <c r="A49" s="10" t="e">
        <f>DATE(YEAR('Parc  Révision 2016'!L49),MONTH('Parc  Révision 2016'!L49)-1,DAY('Parc  Révision 2016'!L49))</f>
        <v>#NUM!</v>
      </c>
      <c r="B49" s="10">
        <f>DATE(YEAR('Parc  Révision 2016'!L49),MONTH('Parc  Révision 2016'!L49)+1,DAY('Parc  Révision 2016'!L49))</f>
        <v>31</v>
      </c>
      <c r="C49" s="10">
        <v>42370</v>
      </c>
      <c r="D49" s="12">
        <f t="shared" ca="1" si="0"/>
        <v>42664</v>
      </c>
      <c r="F49" s="18" t="str">
        <f>IF(YEAR('Parc  Révision 2016'!L49)=2016,MONTH('Parc  Révision 2016'!L49),"0")</f>
        <v>0</v>
      </c>
      <c r="G49" s="18">
        <f>MONTH(Tableau15[[#This Row],[Révision 1er semestre 2016]])</f>
        <v>1</v>
      </c>
    </row>
    <row r="50" spans="1:7" x14ac:dyDescent="0.2">
      <c r="A50" s="10" t="e">
        <f>DATE(YEAR('Parc  Révision 2016'!L50),MONTH('Parc  Révision 2016'!L50)-1,DAY('Parc  Révision 2016'!L50))</f>
        <v>#NUM!</v>
      </c>
      <c r="B50" s="10">
        <f>DATE(YEAR('Parc  Révision 2016'!L50),MONTH('Parc  Révision 2016'!L50)+1,DAY('Parc  Révision 2016'!L50))</f>
        <v>31</v>
      </c>
      <c r="C50" s="10">
        <v>42370</v>
      </c>
      <c r="D50" s="12">
        <f t="shared" ca="1" si="0"/>
        <v>42664</v>
      </c>
      <c r="F50" s="18" t="str">
        <f>IF(YEAR('Parc  Révision 2016'!L50)=2016,MONTH('Parc  Révision 2016'!L50),"0")</f>
        <v>0</v>
      </c>
      <c r="G50" s="18">
        <f>MONTH(Tableau15[[#This Row],[Révision 1er semestre 2016]])</f>
        <v>1</v>
      </c>
    </row>
    <row r="51" spans="1:7" x14ac:dyDescent="0.2">
      <c r="A51" s="10" t="e">
        <f>DATE(YEAR('Parc  Révision 2016'!L51),MONTH('Parc  Révision 2016'!L51)-1,DAY('Parc  Révision 2016'!L51))</f>
        <v>#NUM!</v>
      </c>
      <c r="B51" s="10">
        <f>DATE(YEAR('Parc  Révision 2016'!L51),MONTH('Parc  Révision 2016'!L51)+1,DAY('Parc  Révision 2016'!L51))</f>
        <v>31</v>
      </c>
      <c r="C51" s="10">
        <v>42370</v>
      </c>
      <c r="D51" s="12">
        <f t="shared" ca="1" si="0"/>
        <v>42664</v>
      </c>
      <c r="F51" s="18" t="str">
        <f>IF(YEAR('Parc  Révision 2016'!L51)=2016,MONTH('Parc  Révision 2016'!L51),"0")</f>
        <v>0</v>
      </c>
      <c r="G51" s="18">
        <f>MONTH(Tableau15[[#This Row],[Révision 1er semestre 2016]])</f>
        <v>1</v>
      </c>
    </row>
    <row r="52" spans="1:7" x14ac:dyDescent="0.2">
      <c r="A52" s="10" t="e">
        <f>DATE(YEAR('Parc  Révision 2016'!L52),MONTH('Parc  Révision 2016'!L52)-1,DAY('Parc  Révision 2016'!L52))</f>
        <v>#NUM!</v>
      </c>
      <c r="B52" s="10">
        <f>DATE(YEAR('Parc  Révision 2016'!L52),MONTH('Parc  Révision 2016'!L52)+1,DAY('Parc  Révision 2016'!L52))</f>
        <v>31</v>
      </c>
      <c r="C52" s="10">
        <v>42370</v>
      </c>
      <c r="D52" s="12">
        <f t="shared" ca="1" si="0"/>
        <v>42664</v>
      </c>
      <c r="F52" s="18" t="str">
        <f>IF(YEAR('Parc  Révision 2016'!L52)=2016,MONTH('Parc  Révision 2016'!L52),"0")</f>
        <v>0</v>
      </c>
      <c r="G52" s="18">
        <f>MONTH(Tableau15[[#This Row],[Révision 1er semestre 2016]])</f>
        <v>1</v>
      </c>
    </row>
    <row r="53" spans="1:7" x14ac:dyDescent="0.2">
      <c r="A53" s="10" t="e">
        <f>DATE(YEAR('Parc  Révision 2016'!L53),MONTH('Parc  Révision 2016'!L53)-1,DAY('Parc  Révision 2016'!L53))</f>
        <v>#NUM!</v>
      </c>
      <c r="B53" s="10">
        <f>DATE(YEAR('Parc  Révision 2016'!L53),MONTH('Parc  Révision 2016'!L53)+1,DAY('Parc  Révision 2016'!L53))</f>
        <v>31</v>
      </c>
      <c r="C53" s="10">
        <v>42370</v>
      </c>
      <c r="D53" s="12">
        <f t="shared" ca="1" si="0"/>
        <v>42664</v>
      </c>
      <c r="F53" s="18" t="str">
        <f>IF(YEAR('Parc  Révision 2016'!L53)=2016,MONTH('Parc  Révision 2016'!L53),"0")</f>
        <v>0</v>
      </c>
      <c r="G53" s="18">
        <f>MONTH(Tableau15[[#This Row],[Révision 1er semestre 2016]])</f>
        <v>1</v>
      </c>
    </row>
    <row r="54" spans="1:7" x14ac:dyDescent="0.2">
      <c r="A54" s="10" t="e">
        <f>DATE(YEAR('Parc  Révision 2016'!L54),MONTH('Parc  Révision 2016'!L54)-1,DAY('Parc  Révision 2016'!L54))</f>
        <v>#NUM!</v>
      </c>
      <c r="B54" s="10">
        <f>DATE(YEAR('Parc  Révision 2016'!L54),MONTH('Parc  Révision 2016'!L54)+1,DAY('Parc  Révision 2016'!L54))</f>
        <v>31</v>
      </c>
      <c r="C54" s="10">
        <v>42370</v>
      </c>
      <c r="D54" s="12">
        <f t="shared" ca="1" si="0"/>
        <v>42664</v>
      </c>
      <c r="F54" s="18" t="str">
        <f>IF(YEAR('Parc  Révision 2016'!L54)=2016,MONTH('Parc  Révision 2016'!L54),"0")</f>
        <v>0</v>
      </c>
      <c r="G54" s="18">
        <f>MONTH(Tableau15[[#This Row],[Révision 1er semestre 2016]])</f>
        <v>1</v>
      </c>
    </row>
    <row r="55" spans="1:7" x14ac:dyDescent="0.2">
      <c r="A55" s="10" t="e">
        <f>DATE(YEAR('Parc  Révision 2016'!L55),MONTH('Parc  Révision 2016'!L55)-1,DAY('Parc  Révision 2016'!L55))</f>
        <v>#NUM!</v>
      </c>
      <c r="B55" s="10">
        <f>DATE(YEAR('Parc  Révision 2016'!L55),MONTH('Parc  Révision 2016'!L55)+1,DAY('Parc  Révision 2016'!L55))</f>
        <v>31</v>
      </c>
      <c r="C55" s="10">
        <v>42370</v>
      </c>
      <c r="D55" s="12">
        <f t="shared" ca="1" si="0"/>
        <v>42664</v>
      </c>
      <c r="F55" s="18" t="str">
        <f>IF(YEAR('Parc  Révision 2016'!L55)=2016,MONTH('Parc  Révision 2016'!L55),"0")</f>
        <v>0</v>
      </c>
      <c r="G55" s="18">
        <f>MONTH(Tableau15[[#This Row],[Révision 1er semestre 2016]])</f>
        <v>1</v>
      </c>
    </row>
    <row r="56" spans="1:7" x14ac:dyDescent="0.2">
      <c r="A56" s="10" t="e">
        <f>DATE(YEAR('Parc  Révision 2016'!L56),MONTH('Parc  Révision 2016'!L56)-1,DAY('Parc  Révision 2016'!L56))</f>
        <v>#NUM!</v>
      </c>
      <c r="B56" s="10">
        <f>DATE(YEAR('Parc  Révision 2016'!L56),MONTH('Parc  Révision 2016'!L56)+1,DAY('Parc  Révision 2016'!L56))</f>
        <v>31</v>
      </c>
      <c r="C56" s="10">
        <v>42370</v>
      </c>
      <c r="D56" s="12">
        <f t="shared" ca="1" si="0"/>
        <v>42664</v>
      </c>
      <c r="F56" s="18" t="str">
        <f>IF(YEAR('Parc  Révision 2016'!L56)=2016,MONTH('Parc  Révision 2016'!L56),"0")</f>
        <v>0</v>
      </c>
      <c r="G56" s="18">
        <f>MONTH(Tableau15[[#This Row],[Révision 1er semestre 2016]])</f>
        <v>1</v>
      </c>
    </row>
    <row r="57" spans="1:7" x14ac:dyDescent="0.2">
      <c r="A57" s="10" t="e">
        <f>DATE(YEAR('Parc  Révision 2016'!L57),MONTH('Parc  Révision 2016'!L57)-1,DAY('Parc  Révision 2016'!L57))</f>
        <v>#NUM!</v>
      </c>
      <c r="B57" s="10">
        <f>DATE(YEAR('Parc  Révision 2016'!L57),MONTH('Parc  Révision 2016'!L57)+1,DAY('Parc  Révision 2016'!L57))</f>
        <v>31</v>
      </c>
      <c r="C57" s="10">
        <v>42370</v>
      </c>
      <c r="D57" s="12">
        <f t="shared" ca="1" si="0"/>
        <v>42664</v>
      </c>
      <c r="F57" s="18" t="str">
        <f>IF(YEAR('Parc  Révision 2016'!L57)=2016,MONTH('Parc  Révision 2016'!L57),"0")</f>
        <v>0</v>
      </c>
      <c r="G57" s="18">
        <f>MONTH(Tableau15[[#This Row],[Révision 1er semestre 2016]])</f>
        <v>1</v>
      </c>
    </row>
    <row r="58" spans="1:7" x14ac:dyDescent="0.2">
      <c r="A58" s="10" t="e">
        <f>DATE(YEAR('Parc  Révision 2016'!L58),MONTH('Parc  Révision 2016'!L58)-1,DAY('Parc  Révision 2016'!L58))</f>
        <v>#NUM!</v>
      </c>
      <c r="B58" s="10">
        <f>DATE(YEAR('Parc  Révision 2016'!L58),MONTH('Parc  Révision 2016'!L58)+1,DAY('Parc  Révision 2016'!L58))</f>
        <v>31</v>
      </c>
      <c r="C58" s="10">
        <v>42370</v>
      </c>
      <c r="D58" s="12">
        <f t="shared" ca="1" si="0"/>
        <v>42664</v>
      </c>
      <c r="F58" s="18" t="str">
        <f>IF(YEAR('Parc  Révision 2016'!L58)=2016,MONTH('Parc  Révision 2016'!L58),"0")</f>
        <v>0</v>
      </c>
      <c r="G58" s="18">
        <f>MONTH(Tableau15[[#This Row],[Révision 1er semestre 2016]])</f>
        <v>1</v>
      </c>
    </row>
    <row r="59" spans="1:7" x14ac:dyDescent="0.2">
      <c r="A59" s="10" t="e">
        <f>DATE(YEAR('Parc  Révision 2016'!L59),MONTH('Parc  Révision 2016'!L59)-1,DAY('Parc  Révision 2016'!L59))</f>
        <v>#NUM!</v>
      </c>
      <c r="B59" s="10">
        <f>DATE(YEAR('Parc  Révision 2016'!L59),MONTH('Parc  Révision 2016'!L59)+1,DAY('Parc  Révision 2016'!L59))</f>
        <v>31</v>
      </c>
      <c r="C59" s="10">
        <v>42370</v>
      </c>
      <c r="D59" s="12">
        <f t="shared" ref="D59:D122" ca="1" si="2">TODAY()</f>
        <v>42664</v>
      </c>
      <c r="F59" s="18" t="str">
        <f>IF(YEAR('Parc  Révision 2016'!L59)=2016,MONTH('Parc  Révision 2016'!L59),"0")</f>
        <v>0</v>
      </c>
      <c r="G59" s="18">
        <f>MONTH(Tableau15[[#This Row],[Révision 1er semestre 2016]])</f>
        <v>1</v>
      </c>
    </row>
    <row r="60" spans="1:7" x14ac:dyDescent="0.2">
      <c r="A60" s="10" t="e">
        <f>DATE(YEAR('Parc  Révision 2016'!L60),MONTH('Parc  Révision 2016'!L60)-1,DAY('Parc  Révision 2016'!L60))</f>
        <v>#NUM!</v>
      </c>
      <c r="B60" s="10">
        <f>DATE(YEAR('Parc  Révision 2016'!L60),MONTH('Parc  Révision 2016'!L60)+1,DAY('Parc  Révision 2016'!L60))</f>
        <v>31</v>
      </c>
      <c r="C60" s="10">
        <v>42370</v>
      </c>
      <c r="D60" s="12">
        <f t="shared" ca="1" si="2"/>
        <v>42664</v>
      </c>
      <c r="F60" s="18" t="str">
        <f>IF(YEAR('Parc  Révision 2016'!L60)=2016,MONTH('Parc  Révision 2016'!L60),"0")</f>
        <v>0</v>
      </c>
      <c r="G60" s="18">
        <f>MONTH(Tableau15[[#This Row],[Révision 1er semestre 2016]])</f>
        <v>1</v>
      </c>
    </row>
    <row r="61" spans="1:7" x14ac:dyDescent="0.2">
      <c r="A61" s="10" t="e">
        <f>DATE(YEAR('Parc  Révision 2016'!L61),MONTH('Parc  Révision 2016'!L61)-1,DAY('Parc  Révision 2016'!L61))</f>
        <v>#NUM!</v>
      </c>
      <c r="B61" s="10">
        <f>DATE(YEAR('Parc  Révision 2016'!L61),MONTH('Parc  Révision 2016'!L61)+1,DAY('Parc  Révision 2016'!L61))</f>
        <v>31</v>
      </c>
      <c r="C61" s="10">
        <v>42370</v>
      </c>
      <c r="D61" s="12">
        <f t="shared" ca="1" si="2"/>
        <v>42664</v>
      </c>
      <c r="F61" s="18" t="str">
        <f>IF(YEAR('Parc  Révision 2016'!L61)=2016,MONTH('Parc  Révision 2016'!L61),"0")</f>
        <v>0</v>
      </c>
      <c r="G61" s="18">
        <f>MONTH(Tableau15[[#This Row],[Révision 1er semestre 2016]])</f>
        <v>1</v>
      </c>
    </row>
    <row r="62" spans="1:7" x14ac:dyDescent="0.2">
      <c r="A62" s="10" t="e">
        <f>DATE(YEAR('Parc  Révision 2016'!L62),MONTH('Parc  Révision 2016'!L62)-1,DAY('Parc  Révision 2016'!L62))</f>
        <v>#NUM!</v>
      </c>
      <c r="B62" s="10">
        <f>DATE(YEAR('Parc  Révision 2016'!L62),MONTH('Parc  Révision 2016'!L62)+1,DAY('Parc  Révision 2016'!L62))</f>
        <v>31</v>
      </c>
      <c r="C62" s="10">
        <v>42370</v>
      </c>
      <c r="D62" s="12">
        <f t="shared" ca="1" si="2"/>
        <v>42664</v>
      </c>
      <c r="F62" s="18" t="str">
        <f>IF(YEAR('Parc  Révision 2016'!L62)=2016,MONTH('Parc  Révision 2016'!L62),"0")</f>
        <v>0</v>
      </c>
      <c r="G62" s="18">
        <f>MONTH(Tableau15[[#This Row],[Révision 1er semestre 2016]])</f>
        <v>1</v>
      </c>
    </row>
    <row r="63" spans="1:7" x14ac:dyDescent="0.2">
      <c r="A63" s="10" t="e">
        <f>DATE(YEAR('Parc  Révision 2016'!L63),MONTH('Parc  Révision 2016'!L63)-1,DAY('Parc  Révision 2016'!L63))</f>
        <v>#NUM!</v>
      </c>
      <c r="B63" s="10">
        <f>DATE(YEAR('Parc  Révision 2016'!L63),MONTH('Parc  Révision 2016'!L63)+1,DAY('Parc  Révision 2016'!L63))</f>
        <v>31</v>
      </c>
      <c r="C63" s="10">
        <v>42370</v>
      </c>
      <c r="D63" s="12">
        <f t="shared" ca="1" si="2"/>
        <v>42664</v>
      </c>
      <c r="F63" s="18" t="str">
        <f>IF(YEAR('Parc  Révision 2016'!L63)=2016,MONTH('Parc  Révision 2016'!L63),"0")</f>
        <v>0</v>
      </c>
      <c r="G63" s="18">
        <f>MONTH(Tableau15[[#This Row],[Révision 1er semestre 2016]])</f>
        <v>1</v>
      </c>
    </row>
    <row r="64" spans="1:7" x14ac:dyDescent="0.2">
      <c r="A64" s="10" t="e">
        <f>DATE(YEAR('Parc  Révision 2016'!L64),MONTH('Parc  Révision 2016'!L64)-1,DAY('Parc  Révision 2016'!L64))</f>
        <v>#NUM!</v>
      </c>
      <c r="B64" s="10">
        <f>DATE(YEAR('Parc  Révision 2016'!L64),MONTH('Parc  Révision 2016'!L64)+1,DAY('Parc  Révision 2016'!L64))</f>
        <v>31</v>
      </c>
      <c r="C64" s="10">
        <v>42370</v>
      </c>
      <c r="D64" s="12">
        <f t="shared" ca="1" si="2"/>
        <v>42664</v>
      </c>
      <c r="F64" s="18" t="str">
        <f>IF(YEAR('Parc  Révision 2016'!L64)=2016,MONTH('Parc  Révision 2016'!L64),"0")</f>
        <v>0</v>
      </c>
      <c r="G64" s="18">
        <f>MONTH(Tableau15[[#This Row],[Révision 1er semestre 2016]])</f>
        <v>1</v>
      </c>
    </row>
    <row r="65" spans="1:7" x14ac:dyDescent="0.2">
      <c r="A65" s="10" t="e">
        <f>DATE(YEAR('Parc  Révision 2016'!L65),MONTH('Parc  Révision 2016'!L65)-1,DAY('Parc  Révision 2016'!L65))</f>
        <v>#NUM!</v>
      </c>
      <c r="B65" s="10">
        <f>DATE(YEAR('Parc  Révision 2016'!L65),MONTH('Parc  Révision 2016'!L65)+1,DAY('Parc  Révision 2016'!L65))</f>
        <v>31</v>
      </c>
      <c r="C65" s="10">
        <v>42370</v>
      </c>
      <c r="D65" s="12">
        <f t="shared" ca="1" si="2"/>
        <v>42664</v>
      </c>
      <c r="F65" s="18" t="str">
        <f>IF(YEAR('Parc  Révision 2016'!L65)=2016,MONTH('Parc  Révision 2016'!L65),"0")</f>
        <v>0</v>
      </c>
      <c r="G65" s="18">
        <f>MONTH(Tableau15[[#This Row],[Révision 1er semestre 2016]])</f>
        <v>1</v>
      </c>
    </row>
    <row r="66" spans="1:7" x14ac:dyDescent="0.2">
      <c r="A66" s="10" t="e">
        <f>DATE(YEAR('Parc  Révision 2016'!L66),MONTH('Parc  Révision 2016'!L66)-1,DAY('Parc  Révision 2016'!L66))</f>
        <v>#NUM!</v>
      </c>
      <c r="B66" s="10">
        <f>DATE(YEAR('Parc  Révision 2016'!L66),MONTH('Parc  Révision 2016'!L66)+1,DAY('Parc  Révision 2016'!L66))</f>
        <v>31</v>
      </c>
      <c r="C66" s="10">
        <v>42370</v>
      </c>
      <c r="D66" s="12">
        <f t="shared" ca="1" si="2"/>
        <v>42664</v>
      </c>
      <c r="F66" s="18" t="str">
        <f>IF(YEAR('Parc  Révision 2016'!L66)=2016,MONTH('Parc  Révision 2016'!L66),"0")</f>
        <v>0</v>
      </c>
      <c r="G66" s="18">
        <f>MONTH(Tableau15[[#This Row],[Révision 1er semestre 2016]])</f>
        <v>1</v>
      </c>
    </row>
    <row r="67" spans="1:7" x14ac:dyDescent="0.2">
      <c r="A67" s="10" t="e">
        <f>DATE(YEAR('Parc  Révision 2016'!L67),MONTH('Parc  Révision 2016'!L67)-1,DAY('Parc  Révision 2016'!L67))</f>
        <v>#NUM!</v>
      </c>
      <c r="B67" s="10">
        <f>DATE(YEAR('Parc  Révision 2016'!L67),MONTH('Parc  Révision 2016'!L67)+1,DAY('Parc  Révision 2016'!L67))</f>
        <v>31</v>
      </c>
      <c r="C67" s="10">
        <v>42370</v>
      </c>
      <c r="D67" s="12">
        <f t="shared" ca="1" si="2"/>
        <v>42664</v>
      </c>
      <c r="F67" s="18" t="str">
        <f>IF(YEAR('Parc  Révision 2016'!L67)=2016,MONTH('Parc  Révision 2016'!L67),"0")</f>
        <v>0</v>
      </c>
      <c r="G67" s="18">
        <f>MONTH(Tableau15[[#This Row],[Révision 1er semestre 2016]])</f>
        <v>1</v>
      </c>
    </row>
    <row r="68" spans="1:7" x14ac:dyDescent="0.2">
      <c r="A68" s="10" t="e">
        <f>DATE(YEAR('Parc  Révision 2016'!L68),MONTH('Parc  Révision 2016'!L68)-1,DAY('Parc  Révision 2016'!L68))</f>
        <v>#NUM!</v>
      </c>
      <c r="B68" s="10">
        <f>DATE(YEAR('Parc  Révision 2016'!L68),MONTH('Parc  Révision 2016'!L68)+1,DAY('Parc  Révision 2016'!L68))</f>
        <v>31</v>
      </c>
      <c r="C68" s="10">
        <v>42370</v>
      </c>
      <c r="D68" s="12">
        <f t="shared" ca="1" si="2"/>
        <v>42664</v>
      </c>
      <c r="F68" s="18" t="str">
        <f>IF(YEAR('Parc  Révision 2016'!L68)=2016,MONTH('Parc  Révision 2016'!L68),"0")</f>
        <v>0</v>
      </c>
      <c r="G68" s="18">
        <f>MONTH(Tableau15[[#This Row],[Révision 1er semestre 2016]])</f>
        <v>1</v>
      </c>
    </row>
    <row r="69" spans="1:7" x14ac:dyDescent="0.2">
      <c r="A69" s="10" t="e">
        <f>DATE(YEAR('Parc  Révision 2016'!L69),MONTH('Parc  Révision 2016'!L69)-1,DAY('Parc  Révision 2016'!L69))</f>
        <v>#NUM!</v>
      </c>
      <c r="B69" s="10">
        <f>DATE(YEAR('Parc  Révision 2016'!L69),MONTH('Parc  Révision 2016'!L69)+1,DAY('Parc  Révision 2016'!L69))</f>
        <v>31</v>
      </c>
      <c r="C69" s="10">
        <v>42370</v>
      </c>
      <c r="D69" s="12">
        <f t="shared" ca="1" si="2"/>
        <v>42664</v>
      </c>
      <c r="F69" s="18" t="str">
        <f>IF(YEAR('Parc  Révision 2016'!L69)=2016,MONTH('Parc  Révision 2016'!L69),"0")</f>
        <v>0</v>
      </c>
      <c r="G69" s="18">
        <f>MONTH(Tableau15[[#This Row],[Révision 1er semestre 2016]])</f>
        <v>1</v>
      </c>
    </row>
    <row r="70" spans="1:7" x14ac:dyDescent="0.2">
      <c r="A70" s="10" t="e">
        <f>DATE(YEAR('Parc  Révision 2016'!L70),MONTH('Parc  Révision 2016'!L70)-1,DAY('Parc  Révision 2016'!L70))</f>
        <v>#NUM!</v>
      </c>
      <c r="B70" s="10">
        <f>DATE(YEAR('Parc  Révision 2016'!L70),MONTH('Parc  Révision 2016'!L70)+1,DAY('Parc  Révision 2016'!L70))</f>
        <v>31</v>
      </c>
      <c r="C70" s="10">
        <v>42370</v>
      </c>
      <c r="D70" s="12">
        <f t="shared" ca="1" si="2"/>
        <v>42664</v>
      </c>
      <c r="F70" s="18" t="str">
        <f>IF(YEAR('Parc  Révision 2016'!L70)=2016,MONTH('Parc  Révision 2016'!L70),"0")</f>
        <v>0</v>
      </c>
      <c r="G70" s="18">
        <f>MONTH(Tableau15[[#This Row],[Révision 1er semestre 2016]])</f>
        <v>1</v>
      </c>
    </row>
    <row r="71" spans="1:7" x14ac:dyDescent="0.2">
      <c r="A71" s="10" t="e">
        <f>DATE(YEAR('Parc  Révision 2016'!L71),MONTH('Parc  Révision 2016'!L71)-1,DAY('Parc  Révision 2016'!L71))</f>
        <v>#NUM!</v>
      </c>
      <c r="B71" s="10">
        <f>DATE(YEAR('Parc  Révision 2016'!L71),MONTH('Parc  Révision 2016'!L71)+1,DAY('Parc  Révision 2016'!L71))</f>
        <v>31</v>
      </c>
      <c r="C71" s="10">
        <v>42370</v>
      </c>
      <c r="D71" s="12">
        <f t="shared" ca="1" si="2"/>
        <v>42664</v>
      </c>
      <c r="F71" s="18" t="str">
        <f>IF(YEAR('Parc  Révision 2016'!L71)=2016,MONTH('Parc  Révision 2016'!L71),"0")</f>
        <v>0</v>
      </c>
      <c r="G71" s="18">
        <f>MONTH(Tableau15[[#This Row],[Révision 1er semestre 2016]])</f>
        <v>1</v>
      </c>
    </row>
    <row r="72" spans="1:7" x14ac:dyDescent="0.2">
      <c r="A72" s="10" t="e">
        <f>DATE(YEAR('Parc  Révision 2016'!L72),MONTH('Parc  Révision 2016'!L72)-1,DAY('Parc  Révision 2016'!L72))</f>
        <v>#NUM!</v>
      </c>
      <c r="B72" s="10">
        <f>DATE(YEAR('Parc  Révision 2016'!L72),MONTH('Parc  Révision 2016'!L72)+1,DAY('Parc  Révision 2016'!L72))</f>
        <v>31</v>
      </c>
      <c r="C72" s="10">
        <v>42370</v>
      </c>
      <c r="D72" s="12">
        <f t="shared" ca="1" si="2"/>
        <v>42664</v>
      </c>
      <c r="F72" s="18" t="str">
        <f>IF(YEAR('Parc  Révision 2016'!L72)=2016,MONTH('Parc  Révision 2016'!L72),"0")</f>
        <v>0</v>
      </c>
      <c r="G72" s="18">
        <f>MONTH(Tableau15[[#This Row],[Révision 1er semestre 2016]])</f>
        <v>1</v>
      </c>
    </row>
    <row r="73" spans="1:7" x14ac:dyDescent="0.2">
      <c r="A73" s="10" t="e">
        <f>DATE(YEAR('Parc  Révision 2016'!L73),MONTH('Parc  Révision 2016'!L73)-1,DAY('Parc  Révision 2016'!L73))</f>
        <v>#NUM!</v>
      </c>
      <c r="B73" s="10">
        <f>DATE(YEAR('Parc  Révision 2016'!L73),MONTH('Parc  Révision 2016'!L73)+1,DAY('Parc  Révision 2016'!L73))</f>
        <v>31</v>
      </c>
      <c r="C73" s="10">
        <v>42370</v>
      </c>
      <c r="D73" s="12">
        <f t="shared" ca="1" si="2"/>
        <v>42664</v>
      </c>
      <c r="F73" s="18" t="str">
        <f>IF(YEAR('Parc  Révision 2016'!L73)=2016,MONTH('Parc  Révision 2016'!L73),"0")</f>
        <v>0</v>
      </c>
      <c r="G73" s="18">
        <f>MONTH(Tableau15[[#This Row],[Révision 1er semestre 2016]])</f>
        <v>1</v>
      </c>
    </row>
    <row r="74" spans="1:7" x14ac:dyDescent="0.2">
      <c r="A74" s="10" t="e">
        <f>DATE(YEAR('Parc  Révision 2016'!L74),MONTH('Parc  Révision 2016'!L74)-1,DAY('Parc  Révision 2016'!L74))</f>
        <v>#NUM!</v>
      </c>
      <c r="B74" s="10">
        <f>DATE(YEAR('Parc  Révision 2016'!L74),MONTH('Parc  Révision 2016'!L74)+1,DAY('Parc  Révision 2016'!L74))</f>
        <v>31</v>
      </c>
      <c r="C74" s="10">
        <v>42370</v>
      </c>
      <c r="D74" s="12">
        <f t="shared" ca="1" si="2"/>
        <v>42664</v>
      </c>
      <c r="F74" s="18" t="str">
        <f>IF(YEAR('Parc  Révision 2016'!L74)=2016,MONTH('Parc  Révision 2016'!L74),"0")</f>
        <v>0</v>
      </c>
      <c r="G74" s="18">
        <f>MONTH(Tableau15[[#This Row],[Révision 1er semestre 2016]])</f>
        <v>1</v>
      </c>
    </row>
    <row r="75" spans="1:7" x14ac:dyDescent="0.2">
      <c r="A75" s="10" t="e">
        <f>DATE(YEAR('Parc  Révision 2016'!L75),MONTH('Parc  Révision 2016'!L75)-1,DAY('Parc  Révision 2016'!L75))</f>
        <v>#NUM!</v>
      </c>
      <c r="B75" s="10">
        <f>DATE(YEAR('Parc  Révision 2016'!L75),MONTH('Parc  Révision 2016'!L75)+1,DAY('Parc  Révision 2016'!L75))</f>
        <v>31</v>
      </c>
      <c r="C75" s="10">
        <v>42370</v>
      </c>
      <c r="D75" s="12">
        <f t="shared" ca="1" si="2"/>
        <v>42664</v>
      </c>
      <c r="F75" s="18" t="str">
        <f>IF(YEAR('Parc  Révision 2016'!L75)=2016,MONTH('Parc  Révision 2016'!L75),"0")</f>
        <v>0</v>
      </c>
      <c r="G75" s="18">
        <f>MONTH(Tableau15[[#This Row],[Révision 1er semestre 2016]])</f>
        <v>1</v>
      </c>
    </row>
    <row r="76" spans="1:7" x14ac:dyDescent="0.2">
      <c r="A76" s="10" t="e">
        <f>DATE(YEAR('Parc  Révision 2016'!L76),MONTH('Parc  Révision 2016'!L76)-1,DAY('Parc  Révision 2016'!L76))</f>
        <v>#NUM!</v>
      </c>
      <c r="B76" s="10">
        <f>DATE(YEAR('Parc  Révision 2016'!L76),MONTH('Parc  Révision 2016'!L76)+1,DAY('Parc  Révision 2016'!L76))</f>
        <v>31</v>
      </c>
      <c r="C76" s="10">
        <v>42370</v>
      </c>
      <c r="D76" s="12">
        <f t="shared" ca="1" si="2"/>
        <v>42664</v>
      </c>
      <c r="F76" s="18" t="str">
        <f>IF(YEAR('Parc  Révision 2016'!L76)=2016,MONTH('Parc  Révision 2016'!L76),"0")</f>
        <v>0</v>
      </c>
      <c r="G76" s="18">
        <f>MONTH(Tableau15[[#This Row],[Révision 1er semestre 2016]])</f>
        <v>1</v>
      </c>
    </row>
    <row r="77" spans="1:7" x14ac:dyDescent="0.2">
      <c r="A77" s="10" t="e">
        <f>DATE(YEAR('Parc  Révision 2016'!L77),MONTH('Parc  Révision 2016'!L77)-1,DAY('Parc  Révision 2016'!L77))</f>
        <v>#NUM!</v>
      </c>
      <c r="B77" s="10">
        <f>DATE(YEAR('Parc  Révision 2016'!L77),MONTH('Parc  Révision 2016'!L77)+1,DAY('Parc  Révision 2016'!L77))</f>
        <v>31</v>
      </c>
      <c r="C77" s="10">
        <v>42370</v>
      </c>
      <c r="D77" s="12">
        <f t="shared" ca="1" si="2"/>
        <v>42664</v>
      </c>
      <c r="F77" s="18" t="str">
        <f>IF(YEAR('Parc  Révision 2016'!L77)=2016,MONTH('Parc  Révision 2016'!L77),"0")</f>
        <v>0</v>
      </c>
      <c r="G77" s="18">
        <f>MONTH(Tableau15[[#This Row],[Révision 1er semestre 2016]])</f>
        <v>1</v>
      </c>
    </row>
    <row r="78" spans="1:7" x14ac:dyDescent="0.2">
      <c r="A78" s="10" t="e">
        <f>DATE(YEAR('Parc  Révision 2016'!L78),MONTH('Parc  Révision 2016'!L78)-1,DAY('Parc  Révision 2016'!L78))</f>
        <v>#NUM!</v>
      </c>
      <c r="B78" s="10">
        <f>DATE(YEAR('Parc  Révision 2016'!L78),MONTH('Parc  Révision 2016'!L78)+1,DAY('Parc  Révision 2016'!L78))</f>
        <v>31</v>
      </c>
      <c r="C78" s="10">
        <v>42370</v>
      </c>
      <c r="D78" s="12">
        <f t="shared" ca="1" si="2"/>
        <v>42664</v>
      </c>
      <c r="F78" s="18" t="str">
        <f>IF(YEAR('Parc  Révision 2016'!L78)=2016,MONTH('Parc  Révision 2016'!L78),"0")</f>
        <v>0</v>
      </c>
      <c r="G78" s="18">
        <f>MONTH(Tableau15[[#This Row],[Révision 1er semestre 2016]])</f>
        <v>1</v>
      </c>
    </row>
    <row r="79" spans="1:7" x14ac:dyDescent="0.2">
      <c r="A79" s="10" t="e">
        <f>DATE(YEAR('Parc  Révision 2016'!L79),MONTH('Parc  Révision 2016'!L79)-1,DAY('Parc  Révision 2016'!L79))</f>
        <v>#NUM!</v>
      </c>
      <c r="B79" s="10">
        <f>DATE(YEAR('Parc  Révision 2016'!L79),MONTH('Parc  Révision 2016'!L79)+1,DAY('Parc  Révision 2016'!L79))</f>
        <v>31</v>
      </c>
      <c r="C79" s="10">
        <v>42370</v>
      </c>
      <c r="D79" s="12">
        <f t="shared" ca="1" si="2"/>
        <v>42664</v>
      </c>
      <c r="F79" s="18" t="str">
        <f>IF(YEAR('Parc  Révision 2016'!L79)=2016,MONTH('Parc  Révision 2016'!L79),"0")</f>
        <v>0</v>
      </c>
      <c r="G79" s="18">
        <f>MONTH(Tableau15[[#This Row],[Révision 1er semestre 2016]])</f>
        <v>1</v>
      </c>
    </row>
    <row r="80" spans="1:7" x14ac:dyDescent="0.2">
      <c r="A80" s="10" t="e">
        <f>DATE(YEAR('Parc  Révision 2016'!L80),MONTH('Parc  Révision 2016'!L80)-1,DAY('Parc  Révision 2016'!L80))</f>
        <v>#NUM!</v>
      </c>
      <c r="B80" s="10">
        <f>DATE(YEAR('Parc  Révision 2016'!L80),MONTH('Parc  Révision 2016'!L80)+1,DAY('Parc  Révision 2016'!L80))</f>
        <v>31</v>
      </c>
      <c r="C80" s="10">
        <v>42370</v>
      </c>
      <c r="D80" s="12">
        <f t="shared" ca="1" si="2"/>
        <v>42664</v>
      </c>
      <c r="F80" s="18" t="str">
        <f>IF(YEAR('Parc  Révision 2016'!L80)=2016,MONTH('Parc  Révision 2016'!L80),"0")</f>
        <v>0</v>
      </c>
      <c r="G80" s="18">
        <f>MONTH(Tableau15[[#This Row],[Révision 1er semestre 2016]])</f>
        <v>1</v>
      </c>
    </row>
    <row r="81" spans="1:7" x14ac:dyDescent="0.2">
      <c r="A81" s="10" t="e">
        <f>DATE(YEAR('Parc  Révision 2016'!L81),MONTH('Parc  Révision 2016'!L81)-1,DAY('Parc  Révision 2016'!L81))</f>
        <v>#NUM!</v>
      </c>
      <c r="B81" s="10">
        <f>DATE(YEAR('Parc  Révision 2016'!L81),MONTH('Parc  Révision 2016'!L81)+1,DAY('Parc  Révision 2016'!L81))</f>
        <v>31</v>
      </c>
      <c r="C81" s="10">
        <v>42370</v>
      </c>
      <c r="D81" s="12">
        <f t="shared" ca="1" si="2"/>
        <v>42664</v>
      </c>
      <c r="F81" s="18" t="str">
        <f>IF(YEAR('Parc  Révision 2016'!L81)=2016,MONTH('Parc  Révision 2016'!L81),"0")</f>
        <v>0</v>
      </c>
      <c r="G81" s="18">
        <f>MONTH(Tableau15[[#This Row],[Révision 1er semestre 2016]])</f>
        <v>1</v>
      </c>
    </row>
    <row r="82" spans="1:7" x14ac:dyDescent="0.2">
      <c r="A82" s="10" t="e">
        <f>DATE(YEAR('Parc  Révision 2016'!L82),MONTH('Parc  Révision 2016'!L82)-1,DAY('Parc  Révision 2016'!L82))</f>
        <v>#NUM!</v>
      </c>
      <c r="B82" s="10">
        <f>DATE(YEAR('Parc  Révision 2016'!L82),MONTH('Parc  Révision 2016'!L82)+1,DAY('Parc  Révision 2016'!L82))</f>
        <v>31</v>
      </c>
      <c r="C82" s="10">
        <v>42370</v>
      </c>
      <c r="D82" s="12">
        <f t="shared" ca="1" si="2"/>
        <v>42664</v>
      </c>
      <c r="F82" s="18" t="str">
        <f>IF(YEAR('Parc  Révision 2016'!L82)=2016,MONTH('Parc  Révision 2016'!L82),"0")</f>
        <v>0</v>
      </c>
      <c r="G82" s="18">
        <f>MONTH(Tableau15[[#This Row],[Révision 1er semestre 2016]])</f>
        <v>1</v>
      </c>
    </row>
    <row r="83" spans="1:7" x14ac:dyDescent="0.2">
      <c r="A83" s="10" t="e">
        <f>DATE(YEAR('Parc  Révision 2016'!L83),MONTH('Parc  Révision 2016'!L83)-1,DAY('Parc  Révision 2016'!L83))</f>
        <v>#NUM!</v>
      </c>
      <c r="B83" s="10">
        <f>DATE(YEAR('Parc  Révision 2016'!L83),MONTH('Parc  Révision 2016'!L83)+1,DAY('Parc  Révision 2016'!L83))</f>
        <v>31</v>
      </c>
      <c r="C83" s="10">
        <v>42370</v>
      </c>
      <c r="D83" s="12">
        <f t="shared" ca="1" si="2"/>
        <v>42664</v>
      </c>
      <c r="F83" s="18" t="str">
        <f>IF(YEAR('Parc  Révision 2016'!L83)=2016,MONTH('Parc  Révision 2016'!L83),"0")</f>
        <v>0</v>
      </c>
      <c r="G83" s="18">
        <f>MONTH(Tableau15[[#This Row],[Révision 1er semestre 2016]])</f>
        <v>1</v>
      </c>
    </row>
    <row r="84" spans="1:7" x14ac:dyDescent="0.2">
      <c r="A84" s="10" t="e">
        <f>DATE(YEAR('Parc  Révision 2016'!L84),MONTH('Parc  Révision 2016'!L84)-1,DAY('Parc  Révision 2016'!L84))</f>
        <v>#NUM!</v>
      </c>
      <c r="B84" s="10">
        <f>DATE(YEAR('Parc  Révision 2016'!L84),MONTH('Parc  Révision 2016'!L84)+1,DAY('Parc  Révision 2016'!L84))</f>
        <v>31</v>
      </c>
      <c r="C84" s="10">
        <v>42370</v>
      </c>
      <c r="D84" s="12">
        <f t="shared" ca="1" si="2"/>
        <v>42664</v>
      </c>
      <c r="F84" s="18" t="str">
        <f>IF(YEAR('Parc  Révision 2016'!L84)=2016,MONTH('Parc  Révision 2016'!L84),"0")</f>
        <v>0</v>
      </c>
      <c r="G84" s="18">
        <f>MONTH(Tableau15[[#This Row],[Révision 1er semestre 2016]])</f>
        <v>1</v>
      </c>
    </row>
    <row r="85" spans="1:7" x14ac:dyDescent="0.2">
      <c r="A85" s="10" t="e">
        <f>DATE(YEAR('Parc  Révision 2016'!L85),MONTH('Parc  Révision 2016'!L85)-1,DAY('Parc  Révision 2016'!L85))</f>
        <v>#NUM!</v>
      </c>
      <c r="B85" s="10">
        <f>DATE(YEAR('Parc  Révision 2016'!L85),MONTH('Parc  Révision 2016'!L85)+1,DAY('Parc  Révision 2016'!L85))</f>
        <v>31</v>
      </c>
      <c r="C85" s="10">
        <v>42370</v>
      </c>
      <c r="D85" s="12">
        <f t="shared" ca="1" si="2"/>
        <v>42664</v>
      </c>
      <c r="F85" s="18" t="str">
        <f>IF(YEAR('Parc  Révision 2016'!L85)=2016,MONTH('Parc  Révision 2016'!L85),"0")</f>
        <v>0</v>
      </c>
      <c r="G85" s="18">
        <f>MONTH(Tableau15[[#This Row],[Révision 1er semestre 2016]])</f>
        <v>1</v>
      </c>
    </row>
    <row r="86" spans="1:7" x14ac:dyDescent="0.2">
      <c r="A86" s="10" t="e">
        <f>DATE(YEAR('Parc  Révision 2016'!L86),MONTH('Parc  Révision 2016'!L86)-1,DAY('Parc  Révision 2016'!L86))</f>
        <v>#NUM!</v>
      </c>
      <c r="B86" s="10">
        <f>DATE(YEAR('Parc  Révision 2016'!L86),MONTH('Parc  Révision 2016'!L86)+1,DAY('Parc  Révision 2016'!L86))</f>
        <v>31</v>
      </c>
      <c r="C86" s="10">
        <v>42370</v>
      </c>
      <c r="D86" s="12">
        <f t="shared" ca="1" si="2"/>
        <v>42664</v>
      </c>
      <c r="F86" s="18" t="str">
        <f>IF(YEAR('Parc  Révision 2016'!L86)=2016,MONTH('Parc  Révision 2016'!L86),"0")</f>
        <v>0</v>
      </c>
      <c r="G86" s="18">
        <f>MONTH(Tableau15[[#This Row],[Révision 1er semestre 2016]])</f>
        <v>1</v>
      </c>
    </row>
    <row r="87" spans="1:7" x14ac:dyDescent="0.2">
      <c r="A87" s="10" t="e">
        <f>DATE(YEAR('Parc  Révision 2016'!L87),MONTH('Parc  Révision 2016'!L87)-1,DAY('Parc  Révision 2016'!L87))</f>
        <v>#NUM!</v>
      </c>
      <c r="B87" s="10">
        <f>DATE(YEAR('Parc  Révision 2016'!L87),MONTH('Parc  Révision 2016'!L87)+1,DAY('Parc  Révision 2016'!L87))</f>
        <v>31</v>
      </c>
      <c r="C87" s="10">
        <v>42370</v>
      </c>
      <c r="D87" s="12">
        <f t="shared" ca="1" si="2"/>
        <v>42664</v>
      </c>
      <c r="F87" s="18" t="str">
        <f>IF(YEAR('Parc  Révision 2016'!L87)=2016,MONTH('Parc  Révision 2016'!L87),"0")</f>
        <v>0</v>
      </c>
      <c r="G87" s="18">
        <f>MONTH(Tableau15[[#This Row],[Révision 1er semestre 2016]])</f>
        <v>1</v>
      </c>
    </row>
    <row r="88" spans="1:7" x14ac:dyDescent="0.2">
      <c r="A88" s="10" t="e">
        <f>DATE(YEAR('Parc  Révision 2016'!L88),MONTH('Parc  Révision 2016'!L88)-1,DAY('Parc  Révision 2016'!L88))</f>
        <v>#NUM!</v>
      </c>
      <c r="B88" s="10">
        <f>DATE(YEAR('Parc  Révision 2016'!L88),MONTH('Parc  Révision 2016'!L88)+1,DAY('Parc  Révision 2016'!L88))</f>
        <v>31</v>
      </c>
      <c r="C88" s="10">
        <v>42370</v>
      </c>
      <c r="D88" s="12">
        <f t="shared" ca="1" si="2"/>
        <v>42664</v>
      </c>
      <c r="F88" s="18" t="str">
        <f>IF(YEAR('Parc  Révision 2016'!L88)=2016,MONTH('Parc  Révision 2016'!L88),"0")</f>
        <v>0</v>
      </c>
      <c r="G88" s="18">
        <f>MONTH(Tableau15[[#This Row],[Révision 1er semestre 2016]])</f>
        <v>1</v>
      </c>
    </row>
    <row r="89" spans="1:7" x14ac:dyDescent="0.2">
      <c r="A89" s="10" t="e">
        <f>DATE(YEAR('Parc  Révision 2016'!L89),MONTH('Parc  Révision 2016'!L89)-1,DAY('Parc  Révision 2016'!L89))</f>
        <v>#NUM!</v>
      </c>
      <c r="B89" s="10">
        <f>DATE(YEAR('Parc  Révision 2016'!L89),MONTH('Parc  Révision 2016'!L89)+1,DAY('Parc  Révision 2016'!L89))</f>
        <v>31</v>
      </c>
      <c r="C89" s="10">
        <v>42370</v>
      </c>
      <c r="D89" s="12">
        <f t="shared" ca="1" si="2"/>
        <v>42664</v>
      </c>
      <c r="F89" s="18" t="str">
        <f>IF(YEAR('Parc  Révision 2016'!L89)=2016,MONTH('Parc  Révision 2016'!L89),"0")</f>
        <v>0</v>
      </c>
      <c r="G89" s="18">
        <f>MONTH(Tableau15[[#This Row],[Révision 1er semestre 2016]])</f>
        <v>1</v>
      </c>
    </row>
    <row r="90" spans="1:7" x14ac:dyDescent="0.2">
      <c r="A90" s="10" t="e">
        <f>DATE(YEAR('Parc  Révision 2016'!L90),MONTH('Parc  Révision 2016'!L90)-1,DAY('Parc  Révision 2016'!L90))</f>
        <v>#NUM!</v>
      </c>
      <c r="B90" s="10">
        <f>DATE(YEAR('Parc  Révision 2016'!L90),MONTH('Parc  Révision 2016'!L90)+1,DAY('Parc  Révision 2016'!L90))</f>
        <v>31</v>
      </c>
      <c r="C90" s="10">
        <v>42370</v>
      </c>
      <c r="D90" s="12">
        <f t="shared" ca="1" si="2"/>
        <v>42664</v>
      </c>
      <c r="F90" s="18" t="str">
        <f>IF(YEAR('Parc  Révision 2016'!L90)=2016,MONTH('Parc  Révision 2016'!L90),"0")</f>
        <v>0</v>
      </c>
      <c r="G90" s="18">
        <f>MONTH(Tableau15[[#This Row],[Révision 1er semestre 2016]])</f>
        <v>1</v>
      </c>
    </row>
    <row r="91" spans="1:7" x14ac:dyDescent="0.2">
      <c r="A91" s="10" t="e">
        <f>DATE(YEAR('Parc  Révision 2016'!L91),MONTH('Parc  Révision 2016'!L91)-1,DAY('Parc  Révision 2016'!L91))</f>
        <v>#NUM!</v>
      </c>
      <c r="B91" s="10">
        <f>DATE(YEAR('Parc  Révision 2016'!L91),MONTH('Parc  Révision 2016'!L91)+1,DAY('Parc  Révision 2016'!L91))</f>
        <v>31</v>
      </c>
      <c r="C91" s="10">
        <v>42370</v>
      </c>
      <c r="D91" s="12">
        <f t="shared" ca="1" si="2"/>
        <v>42664</v>
      </c>
      <c r="F91" s="18" t="str">
        <f>IF(YEAR('Parc  Révision 2016'!L91)=2016,MONTH('Parc  Révision 2016'!L91),"0")</f>
        <v>0</v>
      </c>
      <c r="G91" s="18">
        <f>MONTH(Tableau15[[#This Row],[Révision 1er semestre 2016]])</f>
        <v>1</v>
      </c>
    </row>
    <row r="92" spans="1:7" x14ac:dyDescent="0.2">
      <c r="A92" s="10" t="e">
        <f>DATE(YEAR('Parc  Révision 2016'!L92),MONTH('Parc  Révision 2016'!L92)-1,DAY('Parc  Révision 2016'!L92))</f>
        <v>#NUM!</v>
      </c>
      <c r="B92" s="10">
        <f>DATE(YEAR('Parc  Révision 2016'!L92),MONTH('Parc  Révision 2016'!L92)+1,DAY('Parc  Révision 2016'!L92))</f>
        <v>31</v>
      </c>
      <c r="C92" s="10">
        <v>42370</v>
      </c>
      <c r="D92" s="12">
        <f t="shared" ca="1" si="2"/>
        <v>42664</v>
      </c>
      <c r="F92" s="18" t="str">
        <f>IF(YEAR('Parc  Révision 2016'!L92)=2016,MONTH('Parc  Révision 2016'!L92),"0")</f>
        <v>0</v>
      </c>
      <c r="G92" s="18">
        <f>MONTH(Tableau15[[#This Row],[Révision 1er semestre 2016]])</f>
        <v>1</v>
      </c>
    </row>
    <row r="93" spans="1:7" x14ac:dyDescent="0.2">
      <c r="A93" s="10" t="e">
        <f>DATE(YEAR('Parc  Révision 2016'!L93),MONTH('Parc  Révision 2016'!L93)-1,DAY('Parc  Révision 2016'!L93))</f>
        <v>#NUM!</v>
      </c>
      <c r="B93" s="10">
        <f>DATE(YEAR('Parc  Révision 2016'!L93),MONTH('Parc  Révision 2016'!L93)+1,DAY('Parc  Révision 2016'!L93))</f>
        <v>31</v>
      </c>
      <c r="C93" s="10">
        <v>42370</v>
      </c>
      <c r="D93" s="12">
        <f t="shared" ca="1" si="2"/>
        <v>42664</v>
      </c>
      <c r="F93" s="18" t="str">
        <f>IF(YEAR('Parc  Révision 2016'!L93)=2016,MONTH('Parc  Révision 2016'!L93),"0")</f>
        <v>0</v>
      </c>
      <c r="G93" s="18">
        <f>MONTH(Tableau15[[#This Row],[Révision 1er semestre 2016]])</f>
        <v>1</v>
      </c>
    </row>
    <row r="94" spans="1:7" x14ac:dyDescent="0.2">
      <c r="A94" s="10" t="e">
        <f>DATE(YEAR('Parc  Révision 2016'!L94),MONTH('Parc  Révision 2016'!L94)-1,DAY('Parc  Révision 2016'!L94))</f>
        <v>#NUM!</v>
      </c>
      <c r="B94" s="10">
        <f>DATE(YEAR('Parc  Révision 2016'!L94),MONTH('Parc  Révision 2016'!L94)+1,DAY('Parc  Révision 2016'!L94))</f>
        <v>31</v>
      </c>
      <c r="C94" s="10">
        <v>42370</v>
      </c>
      <c r="D94" s="12">
        <f t="shared" ca="1" si="2"/>
        <v>42664</v>
      </c>
      <c r="F94" s="18" t="str">
        <f>IF(YEAR('Parc  Révision 2016'!L94)=2016,MONTH('Parc  Révision 2016'!L94),"0")</f>
        <v>0</v>
      </c>
      <c r="G94" s="18">
        <f>MONTH(Tableau15[[#This Row],[Révision 1er semestre 2016]])</f>
        <v>1</v>
      </c>
    </row>
    <row r="95" spans="1:7" x14ac:dyDescent="0.2">
      <c r="A95" s="10" t="e">
        <f>DATE(YEAR('Parc  Révision 2016'!L95),MONTH('Parc  Révision 2016'!L95)-1,DAY('Parc  Révision 2016'!L95))</f>
        <v>#NUM!</v>
      </c>
      <c r="B95" s="10">
        <f>DATE(YEAR('Parc  Révision 2016'!L95),MONTH('Parc  Révision 2016'!L95)+1,DAY('Parc  Révision 2016'!L95))</f>
        <v>31</v>
      </c>
      <c r="C95" s="10">
        <v>42370</v>
      </c>
      <c r="D95" s="12">
        <f t="shared" ca="1" si="2"/>
        <v>42664</v>
      </c>
      <c r="F95" s="18" t="str">
        <f>IF(YEAR('Parc  Révision 2016'!L95)=2016,MONTH('Parc  Révision 2016'!L95),"0")</f>
        <v>0</v>
      </c>
      <c r="G95" s="18">
        <f>MONTH(Tableau15[[#This Row],[Révision 1er semestre 2016]])</f>
        <v>1</v>
      </c>
    </row>
    <row r="96" spans="1:7" x14ac:dyDescent="0.2">
      <c r="A96" s="10" t="e">
        <f>DATE(YEAR('Parc  Révision 2016'!L96),MONTH('Parc  Révision 2016'!L96)-1,DAY('Parc  Révision 2016'!L96))</f>
        <v>#NUM!</v>
      </c>
      <c r="B96" s="10">
        <f>DATE(YEAR('Parc  Révision 2016'!L96),MONTH('Parc  Révision 2016'!L96)+1,DAY('Parc  Révision 2016'!L96))</f>
        <v>31</v>
      </c>
      <c r="C96" s="10">
        <v>42370</v>
      </c>
      <c r="D96" s="12">
        <f t="shared" ca="1" si="2"/>
        <v>42664</v>
      </c>
      <c r="F96" s="18" t="str">
        <f>IF(YEAR('Parc  Révision 2016'!L96)=2016,MONTH('Parc  Révision 2016'!L96),"0")</f>
        <v>0</v>
      </c>
      <c r="G96" s="18">
        <f>MONTH(Tableau15[[#This Row],[Révision 1er semestre 2016]])</f>
        <v>1</v>
      </c>
    </row>
    <row r="97" spans="1:7" x14ac:dyDescent="0.2">
      <c r="A97" s="10" t="e">
        <f>DATE(YEAR('Parc  Révision 2016'!L97),MONTH('Parc  Révision 2016'!L97)-1,DAY('Parc  Révision 2016'!L97))</f>
        <v>#NUM!</v>
      </c>
      <c r="B97" s="10">
        <f>DATE(YEAR('Parc  Révision 2016'!L97),MONTH('Parc  Révision 2016'!L97)+1,DAY('Parc  Révision 2016'!L97))</f>
        <v>31</v>
      </c>
      <c r="C97" s="10">
        <v>42370</v>
      </c>
      <c r="D97" s="12">
        <f t="shared" ca="1" si="2"/>
        <v>42664</v>
      </c>
      <c r="F97" s="18" t="str">
        <f>IF(YEAR('Parc  Révision 2016'!L97)=2016,MONTH('Parc  Révision 2016'!L97),"0")</f>
        <v>0</v>
      </c>
      <c r="G97" s="18">
        <f>MONTH(Tableau15[[#This Row],[Révision 1er semestre 2016]])</f>
        <v>1</v>
      </c>
    </row>
    <row r="98" spans="1:7" x14ac:dyDescent="0.2">
      <c r="A98" s="10" t="e">
        <f>DATE(YEAR('Parc  Révision 2016'!L98),MONTH('Parc  Révision 2016'!L98)-1,DAY('Parc  Révision 2016'!L98))</f>
        <v>#NUM!</v>
      </c>
      <c r="B98" s="10">
        <f>DATE(YEAR('Parc  Révision 2016'!L98),MONTH('Parc  Révision 2016'!L98)+1,DAY('Parc  Révision 2016'!L98))</f>
        <v>31</v>
      </c>
      <c r="C98" s="10">
        <v>42370</v>
      </c>
      <c r="D98" s="12">
        <f t="shared" ca="1" si="2"/>
        <v>42664</v>
      </c>
      <c r="F98" s="18" t="str">
        <f>IF(YEAR('Parc  Révision 2016'!L98)=2016,MONTH('Parc  Révision 2016'!L98),"0")</f>
        <v>0</v>
      </c>
      <c r="G98" s="18">
        <f>MONTH(Tableau15[[#This Row],[Révision 1er semestre 2016]])</f>
        <v>1</v>
      </c>
    </row>
    <row r="99" spans="1:7" x14ac:dyDescent="0.2">
      <c r="A99" s="10" t="e">
        <f>DATE(YEAR('Parc  Révision 2016'!L99),MONTH('Parc  Révision 2016'!L99)-1,DAY('Parc  Révision 2016'!L99))</f>
        <v>#NUM!</v>
      </c>
      <c r="B99" s="10">
        <f>DATE(YEAR('Parc  Révision 2016'!L99),MONTH('Parc  Révision 2016'!L99)+1,DAY('Parc  Révision 2016'!L99))</f>
        <v>31</v>
      </c>
      <c r="C99" s="10">
        <v>42370</v>
      </c>
      <c r="D99" s="12">
        <f t="shared" ca="1" si="2"/>
        <v>42664</v>
      </c>
      <c r="F99" s="18" t="str">
        <f>IF(YEAR('Parc  Révision 2016'!L99)=2016,MONTH('Parc  Révision 2016'!L99),"0")</f>
        <v>0</v>
      </c>
      <c r="G99" s="18">
        <f>MONTH(Tableau15[[#This Row],[Révision 1er semestre 2016]])</f>
        <v>1</v>
      </c>
    </row>
    <row r="100" spans="1:7" x14ac:dyDescent="0.2">
      <c r="A100" s="10" t="e">
        <f>DATE(YEAR('Parc  Révision 2016'!L100),MONTH('Parc  Révision 2016'!L100)-1,DAY('Parc  Révision 2016'!L100))</f>
        <v>#NUM!</v>
      </c>
      <c r="B100" s="10">
        <f>DATE(YEAR('Parc  Révision 2016'!L100),MONTH('Parc  Révision 2016'!L100)+1,DAY('Parc  Révision 2016'!L100))</f>
        <v>31</v>
      </c>
      <c r="C100" s="10">
        <v>42370</v>
      </c>
      <c r="D100" s="12">
        <f t="shared" ca="1" si="2"/>
        <v>42664</v>
      </c>
      <c r="F100" s="18" t="str">
        <f>IF(YEAR('Parc  Révision 2016'!L100)=2016,MONTH('Parc  Révision 2016'!L100),"0")</f>
        <v>0</v>
      </c>
      <c r="G100" s="18">
        <f>MONTH(Tableau15[[#This Row],[Révision 1er semestre 2016]])</f>
        <v>1</v>
      </c>
    </row>
    <row r="101" spans="1:7" x14ac:dyDescent="0.2">
      <c r="A101" s="10" t="e">
        <f>DATE(YEAR('Parc  Révision 2016'!L101),MONTH('Parc  Révision 2016'!L101)-1,DAY('Parc  Révision 2016'!L101))</f>
        <v>#NUM!</v>
      </c>
      <c r="B101" s="10">
        <f>DATE(YEAR('Parc  Révision 2016'!L101),MONTH('Parc  Révision 2016'!L101)+1,DAY('Parc  Révision 2016'!L101))</f>
        <v>31</v>
      </c>
      <c r="C101" s="10">
        <v>42370</v>
      </c>
      <c r="D101" s="12">
        <f t="shared" ca="1" si="2"/>
        <v>42664</v>
      </c>
      <c r="F101" s="18" t="str">
        <f>IF(YEAR('Parc  Révision 2016'!L101)=2016,MONTH('Parc  Révision 2016'!L101),"0")</f>
        <v>0</v>
      </c>
      <c r="G101" s="18">
        <f>MONTH(Tableau15[[#This Row],[Révision 1er semestre 2016]])</f>
        <v>1</v>
      </c>
    </row>
    <row r="102" spans="1:7" x14ac:dyDescent="0.2">
      <c r="A102" s="10" t="e">
        <f>DATE(YEAR('Parc  Révision 2016'!L102),MONTH('Parc  Révision 2016'!L102)-1,DAY('Parc  Révision 2016'!L102))</f>
        <v>#NUM!</v>
      </c>
      <c r="B102" s="10">
        <f>DATE(YEAR('Parc  Révision 2016'!L102),MONTH('Parc  Révision 2016'!L102)+1,DAY('Parc  Révision 2016'!L102))</f>
        <v>31</v>
      </c>
      <c r="C102" s="10">
        <v>42370</v>
      </c>
      <c r="D102" s="12">
        <f t="shared" ca="1" si="2"/>
        <v>42664</v>
      </c>
      <c r="F102" s="18" t="str">
        <f>IF(YEAR('Parc  Révision 2016'!L102)=2016,MONTH('Parc  Révision 2016'!L102),"0")</f>
        <v>0</v>
      </c>
      <c r="G102" s="18">
        <f>MONTH(Tableau15[[#This Row],[Révision 1er semestre 2016]])</f>
        <v>1</v>
      </c>
    </row>
    <row r="103" spans="1:7" x14ac:dyDescent="0.2">
      <c r="A103" s="10" t="e">
        <f>DATE(YEAR('Parc  Révision 2016'!L103),MONTH('Parc  Révision 2016'!L103)-1,DAY('Parc  Révision 2016'!L103))</f>
        <v>#NUM!</v>
      </c>
      <c r="B103" s="10">
        <f>DATE(YEAR('Parc  Révision 2016'!L103),MONTH('Parc  Révision 2016'!L103)+1,DAY('Parc  Révision 2016'!L103))</f>
        <v>31</v>
      </c>
      <c r="C103" s="10">
        <v>42370</v>
      </c>
      <c r="D103" s="12">
        <f t="shared" ca="1" si="2"/>
        <v>42664</v>
      </c>
      <c r="F103" s="18" t="str">
        <f>IF(YEAR('Parc  Révision 2016'!L103)=2016,MONTH('Parc  Révision 2016'!L103),"0")</f>
        <v>0</v>
      </c>
      <c r="G103" s="18">
        <f>MONTH(Tableau15[[#This Row],[Révision 1er semestre 2016]])</f>
        <v>1</v>
      </c>
    </row>
    <row r="104" spans="1:7" x14ac:dyDescent="0.2">
      <c r="A104" s="10" t="e">
        <f>DATE(YEAR('Parc  Révision 2016'!L104),MONTH('Parc  Révision 2016'!L104)-1,DAY('Parc  Révision 2016'!L104))</f>
        <v>#NUM!</v>
      </c>
      <c r="B104" s="10">
        <f>DATE(YEAR('Parc  Révision 2016'!L104),MONTH('Parc  Révision 2016'!L104)+1,DAY('Parc  Révision 2016'!L104))</f>
        <v>31</v>
      </c>
      <c r="C104" s="10">
        <v>42370</v>
      </c>
      <c r="D104" s="12">
        <f t="shared" ca="1" si="2"/>
        <v>42664</v>
      </c>
      <c r="F104" s="18" t="str">
        <f>IF(YEAR('Parc  Révision 2016'!L104)=2016,MONTH('Parc  Révision 2016'!L104),"0")</f>
        <v>0</v>
      </c>
      <c r="G104" s="18">
        <f>MONTH(Tableau15[[#This Row],[Révision 1er semestre 2016]])</f>
        <v>1</v>
      </c>
    </row>
    <row r="105" spans="1:7" x14ac:dyDescent="0.2">
      <c r="A105" s="10" t="e">
        <f>DATE(YEAR('Parc  Révision 2016'!L105),MONTH('Parc  Révision 2016'!L105)-1,DAY('Parc  Révision 2016'!L105))</f>
        <v>#NUM!</v>
      </c>
      <c r="B105" s="10">
        <f>DATE(YEAR('Parc  Révision 2016'!L105),MONTH('Parc  Révision 2016'!L105)+1,DAY('Parc  Révision 2016'!L105))</f>
        <v>31</v>
      </c>
      <c r="C105" s="10">
        <v>42370</v>
      </c>
      <c r="D105" s="12">
        <f t="shared" ca="1" si="2"/>
        <v>42664</v>
      </c>
      <c r="F105" s="18" t="str">
        <f>IF(YEAR('Parc  Révision 2016'!L105)=2016,MONTH('Parc  Révision 2016'!L105),"0")</f>
        <v>0</v>
      </c>
      <c r="G105" s="18">
        <f>MONTH(Tableau15[[#This Row],[Révision 1er semestre 2016]])</f>
        <v>1</v>
      </c>
    </row>
    <row r="106" spans="1:7" x14ac:dyDescent="0.2">
      <c r="A106" s="10" t="e">
        <f>DATE(YEAR('Parc  Révision 2016'!L106),MONTH('Parc  Révision 2016'!L106)-1,DAY('Parc  Révision 2016'!L106))</f>
        <v>#NUM!</v>
      </c>
      <c r="B106" s="10">
        <f>DATE(YEAR('Parc  Révision 2016'!L106),MONTH('Parc  Révision 2016'!L106)+1,DAY('Parc  Révision 2016'!L106))</f>
        <v>31</v>
      </c>
      <c r="C106" s="10">
        <v>42370</v>
      </c>
      <c r="D106" s="12">
        <f t="shared" ca="1" si="2"/>
        <v>42664</v>
      </c>
      <c r="F106" s="18" t="str">
        <f>IF(YEAR('Parc  Révision 2016'!L106)=2016,MONTH('Parc  Révision 2016'!L106),"0")</f>
        <v>0</v>
      </c>
      <c r="G106" s="18">
        <f>MONTH(Tableau15[[#This Row],[Révision 1er semestre 2016]])</f>
        <v>1</v>
      </c>
    </row>
    <row r="107" spans="1:7" x14ac:dyDescent="0.2">
      <c r="A107" s="10" t="e">
        <f>DATE(YEAR('Parc  Révision 2016'!L107),MONTH('Parc  Révision 2016'!L107)-1,DAY('Parc  Révision 2016'!L107))</f>
        <v>#NUM!</v>
      </c>
      <c r="B107" s="10">
        <f>DATE(YEAR('Parc  Révision 2016'!L107),MONTH('Parc  Révision 2016'!L107)+1,DAY('Parc  Révision 2016'!L107))</f>
        <v>31</v>
      </c>
      <c r="C107" s="10">
        <v>42370</v>
      </c>
      <c r="D107" s="12">
        <f t="shared" ca="1" si="2"/>
        <v>42664</v>
      </c>
      <c r="F107" s="18" t="str">
        <f>IF(YEAR('Parc  Révision 2016'!L107)=2016,MONTH('Parc  Révision 2016'!L107),"0")</f>
        <v>0</v>
      </c>
      <c r="G107" s="18">
        <f>MONTH(Tableau15[[#This Row],[Révision 1er semestre 2016]])</f>
        <v>1</v>
      </c>
    </row>
    <row r="108" spans="1:7" x14ac:dyDescent="0.2">
      <c r="A108" s="10" t="e">
        <f>DATE(YEAR('Parc  Révision 2016'!L108),MONTH('Parc  Révision 2016'!L108)-1,DAY('Parc  Révision 2016'!L108))</f>
        <v>#NUM!</v>
      </c>
      <c r="B108" s="10">
        <f>DATE(YEAR('Parc  Révision 2016'!L108),MONTH('Parc  Révision 2016'!L108)+1,DAY('Parc  Révision 2016'!L108))</f>
        <v>31</v>
      </c>
      <c r="C108" s="10">
        <v>42370</v>
      </c>
      <c r="D108" s="12">
        <f t="shared" ca="1" si="2"/>
        <v>42664</v>
      </c>
      <c r="F108" s="18" t="str">
        <f>IF(YEAR('Parc  Révision 2016'!L108)=2016,MONTH('Parc  Révision 2016'!L108),"0")</f>
        <v>0</v>
      </c>
      <c r="G108" s="18">
        <f>MONTH(Tableau15[[#This Row],[Révision 1er semestre 2016]])</f>
        <v>1</v>
      </c>
    </row>
    <row r="109" spans="1:7" x14ac:dyDescent="0.2">
      <c r="A109" s="10" t="e">
        <f>DATE(YEAR('Parc  Révision 2016'!L109),MONTH('Parc  Révision 2016'!L109)-1,DAY('Parc  Révision 2016'!L109))</f>
        <v>#NUM!</v>
      </c>
      <c r="B109" s="10">
        <f>DATE(YEAR('Parc  Révision 2016'!L109),MONTH('Parc  Révision 2016'!L109)+1,DAY('Parc  Révision 2016'!L109))</f>
        <v>31</v>
      </c>
      <c r="C109" s="10">
        <v>42370</v>
      </c>
      <c r="D109" s="12">
        <f t="shared" ca="1" si="2"/>
        <v>42664</v>
      </c>
      <c r="F109" s="18" t="str">
        <f>IF(YEAR('Parc  Révision 2016'!L109)=2016,MONTH('Parc  Révision 2016'!L109),"0")</f>
        <v>0</v>
      </c>
      <c r="G109" s="18">
        <f>MONTH(Tableau15[[#This Row],[Révision 1er semestre 2016]])</f>
        <v>1</v>
      </c>
    </row>
    <row r="110" spans="1:7" x14ac:dyDescent="0.2">
      <c r="A110" s="10" t="e">
        <f>DATE(YEAR('Parc  Révision 2016'!L110),MONTH('Parc  Révision 2016'!L110)-1,DAY('Parc  Révision 2016'!L110))</f>
        <v>#NUM!</v>
      </c>
      <c r="B110" s="10">
        <f>DATE(YEAR('Parc  Révision 2016'!L110),MONTH('Parc  Révision 2016'!L110)+1,DAY('Parc  Révision 2016'!L110))</f>
        <v>31</v>
      </c>
      <c r="C110" s="10">
        <v>42370</v>
      </c>
      <c r="D110" s="12">
        <f t="shared" ca="1" si="2"/>
        <v>42664</v>
      </c>
      <c r="F110" s="18" t="str">
        <f>IF(YEAR('Parc  Révision 2016'!L110)=2016,MONTH('Parc  Révision 2016'!L110),"0")</f>
        <v>0</v>
      </c>
      <c r="G110" s="18">
        <f>MONTH(Tableau15[[#This Row],[Révision 1er semestre 2016]])</f>
        <v>1</v>
      </c>
    </row>
    <row r="111" spans="1:7" x14ac:dyDescent="0.2">
      <c r="A111" s="10" t="e">
        <f>DATE(YEAR('Parc  Révision 2016'!L111),MONTH('Parc  Révision 2016'!L111)-1,DAY('Parc  Révision 2016'!L111))</f>
        <v>#NUM!</v>
      </c>
      <c r="B111" s="10">
        <f>DATE(YEAR('Parc  Révision 2016'!L111),MONTH('Parc  Révision 2016'!L111)+1,DAY('Parc  Révision 2016'!L111))</f>
        <v>31</v>
      </c>
      <c r="C111" s="10">
        <v>42370</v>
      </c>
      <c r="D111" s="12">
        <f t="shared" ca="1" si="2"/>
        <v>42664</v>
      </c>
      <c r="F111" s="18" t="str">
        <f>IF(YEAR('Parc  Révision 2016'!L111)=2016,MONTH('Parc  Révision 2016'!L111),"0")</f>
        <v>0</v>
      </c>
      <c r="G111" s="18">
        <f>MONTH(Tableau15[[#This Row],[Révision 1er semestre 2016]])</f>
        <v>1</v>
      </c>
    </row>
    <row r="112" spans="1:7" x14ac:dyDescent="0.2">
      <c r="A112" s="10" t="e">
        <f>DATE(YEAR('Parc  Révision 2016'!L112),MONTH('Parc  Révision 2016'!L112)-1,DAY('Parc  Révision 2016'!L112))</f>
        <v>#NUM!</v>
      </c>
      <c r="B112" s="10">
        <f>DATE(YEAR('Parc  Révision 2016'!L112),MONTH('Parc  Révision 2016'!L112)+1,DAY('Parc  Révision 2016'!L112))</f>
        <v>31</v>
      </c>
      <c r="C112" s="10">
        <v>42370</v>
      </c>
      <c r="D112" s="12">
        <f t="shared" ca="1" si="2"/>
        <v>42664</v>
      </c>
      <c r="F112" s="18" t="str">
        <f>IF(YEAR('Parc  Révision 2016'!L112)=2016,MONTH('Parc  Révision 2016'!L112),"0")</f>
        <v>0</v>
      </c>
      <c r="G112" s="18">
        <f>MONTH(Tableau15[[#This Row],[Révision 1er semestre 2016]])</f>
        <v>1</v>
      </c>
    </row>
    <row r="113" spans="1:7" x14ac:dyDescent="0.2">
      <c r="A113" s="10" t="e">
        <f>DATE(YEAR('Parc  Révision 2016'!L113),MONTH('Parc  Révision 2016'!L113)-1,DAY('Parc  Révision 2016'!L113))</f>
        <v>#NUM!</v>
      </c>
      <c r="B113" s="10">
        <f>DATE(YEAR('Parc  Révision 2016'!L113),MONTH('Parc  Révision 2016'!L113)+1,DAY('Parc  Révision 2016'!L113))</f>
        <v>31</v>
      </c>
      <c r="C113" s="10">
        <v>42370</v>
      </c>
      <c r="D113" s="12">
        <f t="shared" ca="1" si="2"/>
        <v>42664</v>
      </c>
      <c r="F113" s="18" t="str">
        <f>IF(YEAR('Parc  Révision 2016'!L113)=2016,MONTH('Parc  Révision 2016'!L113),"0")</f>
        <v>0</v>
      </c>
      <c r="G113" s="18">
        <f>MONTH(Tableau15[[#This Row],[Révision 1er semestre 2016]])</f>
        <v>1</v>
      </c>
    </row>
    <row r="114" spans="1:7" x14ac:dyDescent="0.2">
      <c r="A114" s="10" t="e">
        <f>DATE(YEAR('Parc  Révision 2016'!L114),MONTH('Parc  Révision 2016'!L114)-1,DAY('Parc  Révision 2016'!L114))</f>
        <v>#NUM!</v>
      </c>
      <c r="B114" s="10">
        <f>DATE(YEAR('Parc  Révision 2016'!L114),MONTH('Parc  Révision 2016'!L114)+1,DAY('Parc  Révision 2016'!L114))</f>
        <v>31</v>
      </c>
      <c r="C114" s="10">
        <v>42370</v>
      </c>
      <c r="D114" s="12">
        <f t="shared" ca="1" si="2"/>
        <v>42664</v>
      </c>
      <c r="F114" s="18" t="str">
        <f>IF(YEAR('Parc  Révision 2016'!L114)=2016,MONTH('Parc  Révision 2016'!L114),"0")</f>
        <v>0</v>
      </c>
      <c r="G114" s="18">
        <f>MONTH(Tableau15[[#This Row],[Révision 1er semestre 2016]])</f>
        <v>1</v>
      </c>
    </row>
    <row r="115" spans="1:7" x14ac:dyDescent="0.2">
      <c r="A115" s="10" t="e">
        <f>DATE(YEAR('Parc  Révision 2016'!L115),MONTH('Parc  Révision 2016'!L115)-1,DAY('Parc  Révision 2016'!L115))</f>
        <v>#NUM!</v>
      </c>
      <c r="B115" s="10">
        <f>DATE(YEAR('Parc  Révision 2016'!L115),MONTH('Parc  Révision 2016'!L115)+1,DAY('Parc  Révision 2016'!L115))</f>
        <v>31</v>
      </c>
      <c r="C115" s="10">
        <v>42370</v>
      </c>
      <c r="D115" s="12">
        <f t="shared" ca="1" si="2"/>
        <v>42664</v>
      </c>
      <c r="F115" s="18" t="str">
        <f>IF(YEAR('Parc  Révision 2016'!L115)=2016,MONTH('Parc  Révision 2016'!L115),"0")</f>
        <v>0</v>
      </c>
      <c r="G115" s="18">
        <f>MONTH(Tableau15[[#This Row],[Révision 1er semestre 2016]])</f>
        <v>1</v>
      </c>
    </row>
    <row r="116" spans="1:7" x14ac:dyDescent="0.2">
      <c r="A116" s="10" t="e">
        <f>DATE(YEAR('Parc  Révision 2016'!L116),MONTH('Parc  Révision 2016'!L116)-1,DAY('Parc  Révision 2016'!L116))</f>
        <v>#NUM!</v>
      </c>
      <c r="B116" s="10">
        <f>DATE(YEAR('Parc  Révision 2016'!L116),MONTH('Parc  Révision 2016'!L116)+1,DAY('Parc  Révision 2016'!L116))</f>
        <v>31</v>
      </c>
      <c r="C116" s="10">
        <v>42370</v>
      </c>
      <c r="D116" s="12">
        <f t="shared" ca="1" si="2"/>
        <v>42664</v>
      </c>
      <c r="F116" s="18" t="str">
        <f>IF(YEAR('Parc  Révision 2016'!L116)=2016,MONTH('Parc  Révision 2016'!L116),"0")</f>
        <v>0</v>
      </c>
      <c r="G116" s="18">
        <f>MONTH(Tableau15[[#This Row],[Révision 1er semestre 2016]])</f>
        <v>1</v>
      </c>
    </row>
    <row r="117" spans="1:7" x14ac:dyDescent="0.2">
      <c r="A117" s="10" t="e">
        <f>DATE(YEAR('Parc  Révision 2016'!L117),MONTH('Parc  Révision 2016'!L117)-1,DAY('Parc  Révision 2016'!L117))</f>
        <v>#NUM!</v>
      </c>
      <c r="B117" s="10">
        <f>DATE(YEAR('Parc  Révision 2016'!L117),MONTH('Parc  Révision 2016'!L117)+1,DAY('Parc  Révision 2016'!L117))</f>
        <v>31</v>
      </c>
      <c r="C117" s="10">
        <v>42370</v>
      </c>
      <c r="D117" s="12">
        <f t="shared" ca="1" si="2"/>
        <v>42664</v>
      </c>
      <c r="F117" s="18" t="str">
        <f>IF(YEAR('Parc  Révision 2016'!L117)=2016,MONTH('Parc  Révision 2016'!L117),"0")</f>
        <v>0</v>
      </c>
      <c r="G117" s="18">
        <f>MONTH(Tableau15[[#This Row],[Révision 1er semestre 2016]])</f>
        <v>1</v>
      </c>
    </row>
    <row r="118" spans="1:7" x14ac:dyDescent="0.2">
      <c r="A118" s="10" t="e">
        <f>DATE(YEAR('Parc  Révision 2016'!L118),MONTH('Parc  Révision 2016'!L118)-1,DAY('Parc  Révision 2016'!L118))</f>
        <v>#NUM!</v>
      </c>
      <c r="B118" s="10">
        <f>DATE(YEAR('Parc  Révision 2016'!L118),MONTH('Parc  Révision 2016'!L118)+1,DAY('Parc  Révision 2016'!L118))</f>
        <v>31</v>
      </c>
      <c r="C118" s="10">
        <v>42370</v>
      </c>
      <c r="D118" s="12">
        <f t="shared" ca="1" si="2"/>
        <v>42664</v>
      </c>
      <c r="F118" s="18" t="str">
        <f>IF(YEAR('Parc  Révision 2016'!L118)=2016,MONTH('Parc  Révision 2016'!L118),"0")</f>
        <v>0</v>
      </c>
      <c r="G118" s="18">
        <f>MONTH(Tableau15[[#This Row],[Révision 1er semestre 2016]])</f>
        <v>1</v>
      </c>
    </row>
    <row r="119" spans="1:7" x14ac:dyDescent="0.2">
      <c r="A119" s="10" t="e">
        <f>DATE(YEAR('Parc  Révision 2016'!L119),MONTH('Parc  Révision 2016'!L119)-1,DAY('Parc  Révision 2016'!L119))</f>
        <v>#NUM!</v>
      </c>
      <c r="B119" s="10">
        <f>DATE(YEAR('Parc  Révision 2016'!L119),MONTH('Parc  Révision 2016'!L119)+1,DAY('Parc  Révision 2016'!L119))</f>
        <v>31</v>
      </c>
      <c r="C119" s="10">
        <v>42370</v>
      </c>
      <c r="D119" s="12">
        <f t="shared" ca="1" si="2"/>
        <v>42664</v>
      </c>
      <c r="F119" s="18" t="str">
        <f>IF(YEAR('Parc  Révision 2016'!L119)=2016,MONTH('Parc  Révision 2016'!L119),"0")</f>
        <v>0</v>
      </c>
      <c r="G119" s="18">
        <f>MONTH(Tableau15[[#This Row],[Révision 1er semestre 2016]])</f>
        <v>1</v>
      </c>
    </row>
    <row r="120" spans="1:7" x14ac:dyDescent="0.2">
      <c r="A120" s="10" t="e">
        <f>DATE(YEAR('Parc  Révision 2016'!L120),MONTH('Parc  Révision 2016'!L120)-1,DAY('Parc  Révision 2016'!L120))</f>
        <v>#NUM!</v>
      </c>
      <c r="B120" s="10">
        <f>DATE(YEAR('Parc  Révision 2016'!L120),MONTH('Parc  Révision 2016'!L120)+1,DAY('Parc  Révision 2016'!L120))</f>
        <v>31</v>
      </c>
      <c r="C120" s="10">
        <v>42370</v>
      </c>
      <c r="D120" s="12">
        <f t="shared" ca="1" si="2"/>
        <v>42664</v>
      </c>
      <c r="F120" s="18" t="str">
        <f>IF(YEAR('Parc  Révision 2016'!L120)=2016,MONTH('Parc  Révision 2016'!L120),"0")</f>
        <v>0</v>
      </c>
      <c r="G120" s="18">
        <f>MONTH(Tableau15[[#This Row],[Révision 1er semestre 2016]])</f>
        <v>1</v>
      </c>
    </row>
    <row r="121" spans="1:7" x14ac:dyDescent="0.2">
      <c r="A121" s="10" t="e">
        <f>DATE(YEAR('Parc  Révision 2016'!L121),MONTH('Parc  Révision 2016'!L121)-1,DAY('Parc  Révision 2016'!L121))</f>
        <v>#NUM!</v>
      </c>
      <c r="B121" s="10">
        <f>DATE(YEAR('Parc  Révision 2016'!L121),MONTH('Parc  Révision 2016'!L121)+1,DAY('Parc  Révision 2016'!L121))</f>
        <v>31</v>
      </c>
      <c r="C121" s="10">
        <v>42370</v>
      </c>
      <c r="D121" s="12">
        <f t="shared" ca="1" si="2"/>
        <v>42664</v>
      </c>
      <c r="F121" s="18" t="str">
        <f>IF(YEAR('Parc  Révision 2016'!L121)=2016,MONTH('Parc  Révision 2016'!L121),"0")</f>
        <v>0</v>
      </c>
      <c r="G121" s="18">
        <f>MONTH(Tableau15[[#This Row],[Révision 1er semestre 2016]])</f>
        <v>1</v>
      </c>
    </row>
    <row r="122" spans="1:7" x14ac:dyDescent="0.2">
      <c r="A122" s="10" t="e">
        <f>DATE(YEAR('Parc  Révision 2016'!L122),MONTH('Parc  Révision 2016'!L122)-1,DAY('Parc  Révision 2016'!L122))</f>
        <v>#NUM!</v>
      </c>
      <c r="B122" s="10">
        <f>DATE(YEAR('Parc  Révision 2016'!L122),MONTH('Parc  Révision 2016'!L122)+1,DAY('Parc  Révision 2016'!L122))</f>
        <v>31</v>
      </c>
      <c r="C122" s="10">
        <v>42370</v>
      </c>
      <c r="D122" s="12">
        <f t="shared" ca="1" si="2"/>
        <v>42664</v>
      </c>
      <c r="F122" s="18" t="str">
        <f>IF(YEAR('Parc  Révision 2016'!L122)=2016,MONTH('Parc  Révision 2016'!L122),"0")</f>
        <v>0</v>
      </c>
      <c r="G122" s="18">
        <f>MONTH(Tableau15[[#This Row],[Révision 1er semestre 2016]])</f>
        <v>1</v>
      </c>
    </row>
    <row r="123" spans="1:7" x14ac:dyDescent="0.2">
      <c r="A123" s="10" t="e">
        <f>DATE(YEAR('Parc  Révision 2016'!L123),MONTH('Parc  Révision 2016'!L123)-1,DAY('Parc  Révision 2016'!L123))</f>
        <v>#NUM!</v>
      </c>
      <c r="B123" s="10">
        <f>DATE(YEAR('Parc  Révision 2016'!L123),MONTH('Parc  Révision 2016'!L123)+1,DAY('Parc  Révision 2016'!L123))</f>
        <v>31</v>
      </c>
      <c r="C123" s="10">
        <v>42370</v>
      </c>
      <c r="D123" s="12">
        <f t="shared" ref="D123:D186" ca="1" si="3">TODAY()</f>
        <v>42664</v>
      </c>
      <c r="F123" s="18" t="str">
        <f>IF(YEAR('Parc  Révision 2016'!L123)=2016,MONTH('Parc  Révision 2016'!L123),"0")</f>
        <v>0</v>
      </c>
      <c r="G123" s="18">
        <f>MONTH(Tableau15[[#This Row],[Révision 1er semestre 2016]])</f>
        <v>1</v>
      </c>
    </row>
    <row r="124" spans="1:7" x14ac:dyDescent="0.2">
      <c r="A124" s="10" t="e">
        <f>DATE(YEAR('Parc  Révision 2016'!L124),MONTH('Parc  Révision 2016'!L124)-1,DAY('Parc  Révision 2016'!L124))</f>
        <v>#NUM!</v>
      </c>
      <c r="B124" s="10">
        <f>DATE(YEAR('Parc  Révision 2016'!L124),MONTH('Parc  Révision 2016'!L124)+1,DAY('Parc  Révision 2016'!L124))</f>
        <v>31</v>
      </c>
      <c r="C124" s="10">
        <v>42370</v>
      </c>
      <c r="D124" s="12">
        <f t="shared" ca="1" si="3"/>
        <v>42664</v>
      </c>
      <c r="F124" s="18" t="str">
        <f>IF(YEAR('Parc  Révision 2016'!L124)=2016,MONTH('Parc  Révision 2016'!L124),"0")</f>
        <v>0</v>
      </c>
      <c r="G124" s="18">
        <f>MONTH(Tableau15[[#This Row],[Révision 1er semestre 2016]])</f>
        <v>1</v>
      </c>
    </row>
    <row r="125" spans="1:7" x14ac:dyDescent="0.2">
      <c r="A125" s="10" t="e">
        <f>DATE(YEAR('Parc  Révision 2016'!L125),MONTH('Parc  Révision 2016'!L125)-1,DAY('Parc  Révision 2016'!L125))</f>
        <v>#NUM!</v>
      </c>
      <c r="B125" s="10">
        <f>DATE(YEAR('Parc  Révision 2016'!L125),MONTH('Parc  Révision 2016'!L125)+1,DAY('Parc  Révision 2016'!L125))</f>
        <v>31</v>
      </c>
      <c r="C125" s="10">
        <v>42370</v>
      </c>
      <c r="D125" s="12">
        <f t="shared" ca="1" si="3"/>
        <v>42664</v>
      </c>
      <c r="F125" s="18" t="str">
        <f>IF(YEAR('Parc  Révision 2016'!L125)=2016,MONTH('Parc  Révision 2016'!L125),"0")</f>
        <v>0</v>
      </c>
      <c r="G125" s="18">
        <f>MONTH(Tableau15[[#This Row],[Révision 1er semestre 2016]])</f>
        <v>1</v>
      </c>
    </row>
    <row r="126" spans="1:7" x14ac:dyDescent="0.2">
      <c r="A126" s="10" t="e">
        <f>DATE(YEAR('Parc  Révision 2016'!L126),MONTH('Parc  Révision 2016'!L126)-1,DAY('Parc  Révision 2016'!L126))</f>
        <v>#NUM!</v>
      </c>
      <c r="B126" s="10">
        <f>DATE(YEAR('Parc  Révision 2016'!L126),MONTH('Parc  Révision 2016'!L126)+1,DAY('Parc  Révision 2016'!L126))</f>
        <v>31</v>
      </c>
      <c r="C126" s="10">
        <v>42370</v>
      </c>
      <c r="D126" s="12">
        <f t="shared" ca="1" si="3"/>
        <v>42664</v>
      </c>
      <c r="F126" s="18" t="str">
        <f>IF(YEAR('Parc  Révision 2016'!L126)=2016,MONTH('Parc  Révision 2016'!L126),"0")</f>
        <v>0</v>
      </c>
      <c r="G126" s="18">
        <f>MONTH(Tableau15[[#This Row],[Révision 1er semestre 2016]])</f>
        <v>1</v>
      </c>
    </row>
    <row r="127" spans="1:7" x14ac:dyDescent="0.2">
      <c r="A127" s="10" t="e">
        <f>DATE(YEAR('Parc  Révision 2016'!L127),MONTH('Parc  Révision 2016'!L127)-1,DAY('Parc  Révision 2016'!L127))</f>
        <v>#NUM!</v>
      </c>
      <c r="B127" s="10">
        <f>DATE(YEAR('Parc  Révision 2016'!L127),MONTH('Parc  Révision 2016'!L127)+1,DAY('Parc  Révision 2016'!L127))</f>
        <v>31</v>
      </c>
      <c r="C127" s="10">
        <v>42370</v>
      </c>
      <c r="D127" s="12">
        <f t="shared" ca="1" si="3"/>
        <v>42664</v>
      </c>
      <c r="F127" s="18" t="str">
        <f>IF(YEAR('Parc  Révision 2016'!L127)=2016,MONTH('Parc  Révision 2016'!L127),"0")</f>
        <v>0</v>
      </c>
      <c r="G127" s="18">
        <f>MONTH(Tableau15[[#This Row],[Révision 1er semestre 2016]])</f>
        <v>1</v>
      </c>
    </row>
    <row r="128" spans="1:7" x14ac:dyDescent="0.2">
      <c r="A128" s="10" t="e">
        <f>DATE(YEAR('Parc  Révision 2016'!L128),MONTH('Parc  Révision 2016'!L128)-1,DAY('Parc  Révision 2016'!L128))</f>
        <v>#NUM!</v>
      </c>
      <c r="B128" s="10">
        <f>DATE(YEAR('Parc  Révision 2016'!L128),MONTH('Parc  Révision 2016'!L128)+1,DAY('Parc  Révision 2016'!L128))</f>
        <v>31</v>
      </c>
      <c r="C128" s="10">
        <v>42370</v>
      </c>
      <c r="D128" s="12">
        <f t="shared" ca="1" si="3"/>
        <v>42664</v>
      </c>
      <c r="F128" s="18" t="str">
        <f>IF(YEAR('Parc  Révision 2016'!L128)=2016,MONTH('Parc  Révision 2016'!L128),"0")</f>
        <v>0</v>
      </c>
      <c r="G128" s="18">
        <f>MONTH(Tableau15[[#This Row],[Révision 1er semestre 2016]])</f>
        <v>1</v>
      </c>
    </row>
    <row r="129" spans="1:7" x14ac:dyDescent="0.2">
      <c r="A129" s="10" t="e">
        <f>DATE(YEAR('Parc  Révision 2016'!L129),MONTH('Parc  Révision 2016'!L129)-1,DAY('Parc  Révision 2016'!L129))</f>
        <v>#NUM!</v>
      </c>
      <c r="B129" s="10">
        <f>DATE(YEAR('Parc  Révision 2016'!L129),MONTH('Parc  Révision 2016'!L129)+1,DAY('Parc  Révision 2016'!L129))</f>
        <v>31</v>
      </c>
      <c r="C129" s="10">
        <v>42370</v>
      </c>
      <c r="D129" s="12">
        <f t="shared" ca="1" si="3"/>
        <v>42664</v>
      </c>
      <c r="F129" s="18" t="str">
        <f>IF(YEAR('Parc  Révision 2016'!L129)=2016,MONTH('Parc  Révision 2016'!L129),"0")</f>
        <v>0</v>
      </c>
      <c r="G129" s="18">
        <f>MONTH(Tableau15[[#This Row],[Révision 1er semestre 2016]])</f>
        <v>1</v>
      </c>
    </row>
    <row r="130" spans="1:7" x14ac:dyDescent="0.2">
      <c r="A130" s="10" t="e">
        <f>DATE(YEAR('Parc  Révision 2016'!L130),MONTH('Parc  Révision 2016'!L130)-1,DAY('Parc  Révision 2016'!L130))</f>
        <v>#NUM!</v>
      </c>
      <c r="B130" s="10">
        <f>DATE(YEAR('Parc  Révision 2016'!L130),MONTH('Parc  Révision 2016'!L130)+1,DAY('Parc  Révision 2016'!L130))</f>
        <v>31</v>
      </c>
      <c r="C130" s="10">
        <v>42370</v>
      </c>
      <c r="D130" s="12">
        <f t="shared" ca="1" si="3"/>
        <v>42664</v>
      </c>
      <c r="F130" s="18" t="str">
        <f>IF(YEAR('Parc  Révision 2016'!L130)=2016,MONTH('Parc  Révision 2016'!L130),"0")</f>
        <v>0</v>
      </c>
      <c r="G130" s="18">
        <f>MONTH(Tableau15[[#This Row],[Révision 1er semestre 2016]])</f>
        <v>1</v>
      </c>
    </row>
    <row r="131" spans="1:7" x14ac:dyDescent="0.2">
      <c r="A131" s="10" t="e">
        <f>DATE(YEAR('Parc  Révision 2016'!L131),MONTH('Parc  Révision 2016'!L131)-1,DAY('Parc  Révision 2016'!L131))</f>
        <v>#NUM!</v>
      </c>
      <c r="B131" s="10">
        <f>DATE(YEAR('Parc  Révision 2016'!L131),MONTH('Parc  Révision 2016'!L131)+1,DAY('Parc  Révision 2016'!L131))</f>
        <v>31</v>
      </c>
      <c r="C131" s="10">
        <v>42370</v>
      </c>
      <c r="D131" s="12">
        <f t="shared" ca="1" si="3"/>
        <v>42664</v>
      </c>
      <c r="F131" s="18" t="str">
        <f>IF(YEAR('Parc  Révision 2016'!L131)=2016,MONTH('Parc  Révision 2016'!L131),"0")</f>
        <v>0</v>
      </c>
      <c r="G131" s="18">
        <f>MONTH(Tableau15[[#This Row],[Révision 1er semestre 2016]])</f>
        <v>1</v>
      </c>
    </row>
    <row r="132" spans="1:7" x14ac:dyDescent="0.2">
      <c r="A132" s="10" t="e">
        <f>DATE(YEAR('Parc  Révision 2016'!L132),MONTH('Parc  Révision 2016'!L132)-1,DAY('Parc  Révision 2016'!L132))</f>
        <v>#NUM!</v>
      </c>
      <c r="B132" s="10">
        <f>DATE(YEAR('Parc  Révision 2016'!L132),MONTH('Parc  Révision 2016'!L132)+1,DAY('Parc  Révision 2016'!L132))</f>
        <v>31</v>
      </c>
      <c r="C132" s="10">
        <v>42370</v>
      </c>
      <c r="D132" s="12">
        <f t="shared" ca="1" si="3"/>
        <v>42664</v>
      </c>
      <c r="F132" s="18" t="str">
        <f>IF(YEAR('Parc  Révision 2016'!L132)=2016,MONTH('Parc  Révision 2016'!L132),"0")</f>
        <v>0</v>
      </c>
      <c r="G132" s="18">
        <f>MONTH(Tableau15[[#This Row],[Révision 1er semestre 2016]])</f>
        <v>1</v>
      </c>
    </row>
    <row r="133" spans="1:7" x14ac:dyDescent="0.2">
      <c r="A133" s="10" t="e">
        <f>DATE(YEAR('Parc  Révision 2016'!L133),MONTH('Parc  Révision 2016'!L133)-1,DAY('Parc  Révision 2016'!L133))</f>
        <v>#NUM!</v>
      </c>
      <c r="B133" s="10">
        <f>DATE(YEAR('Parc  Révision 2016'!L133),MONTH('Parc  Révision 2016'!L133)+1,DAY('Parc  Révision 2016'!L133))</f>
        <v>31</v>
      </c>
      <c r="C133" s="10">
        <v>42370</v>
      </c>
      <c r="D133" s="12">
        <f t="shared" ca="1" si="3"/>
        <v>42664</v>
      </c>
      <c r="F133" s="18" t="str">
        <f>IF(YEAR('Parc  Révision 2016'!L133)=2016,MONTH('Parc  Révision 2016'!L133),"0")</f>
        <v>0</v>
      </c>
      <c r="G133" s="18">
        <f>MONTH(Tableau15[[#This Row],[Révision 1er semestre 2016]])</f>
        <v>1</v>
      </c>
    </row>
    <row r="134" spans="1:7" x14ac:dyDescent="0.2">
      <c r="A134" s="10" t="e">
        <f>DATE(YEAR('Parc  Révision 2016'!L134),MONTH('Parc  Révision 2016'!L134)-1,DAY('Parc  Révision 2016'!L134))</f>
        <v>#NUM!</v>
      </c>
      <c r="B134" s="10">
        <f>DATE(YEAR('Parc  Révision 2016'!L134),MONTH('Parc  Révision 2016'!L134)+1,DAY('Parc  Révision 2016'!L134))</f>
        <v>31</v>
      </c>
      <c r="C134" s="10">
        <v>42370</v>
      </c>
      <c r="D134" s="12">
        <f t="shared" ca="1" si="3"/>
        <v>42664</v>
      </c>
      <c r="F134" s="18" t="str">
        <f>IF(YEAR('Parc  Révision 2016'!L134)=2016,MONTH('Parc  Révision 2016'!L134),"0")</f>
        <v>0</v>
      </c>
      <c r="G134" s="18">
        <f>MONTH(Tableau15[[#This Row],[Révision 1er semestre 2016]])</f>
        <v>1</v>
      </c>
    </row>
    <row r="135" spans="1:7" x14ac:dyDescent="0.2">
      <c r="A135" s="10" t="e">
        <f>DATE(YEAR('Parc  Révision 2016'!L135),MONTH('Parc  Révision 2016'!L135)-1,DAY('Parc  Révision 2016'!L135))</f>
        <v>#NUM!</v>
      </c>
      <c r="B135" s="10">
        <f>DATE(YEAR('Parc  Révision 2016'!L135),MONTH('Parc  Révision 2016'!L135)+1,DAY('Parc  Révision 2016'!L135))</f>
        <v>31</v>
      </c>
      <c r="C135" s="10">
        <v>42370</v>
      </c>
      <c r="D135" s="12">
        <f t="shared" ca="1" si="3"/>
        <v>42664</v>
      </c>
      <c r="F135" s="18" t="str">
        <f>IF(YEAR('Parc  Révision 2016'!L135)=2016,MONTH('Parc  Révision 2016'!L135),"0")</f>
        <v>0</v>
      </c>
      <c r="G135" s="18">
        <f>MONTH(Tableau15[[#This Row],[Révision 1er semestre 2016]])</f>
        <v>1</v>
      </c>
    </row>
    <row r="136" spans="1:7" x14ac:dyDescent="0.2">
      <c r="A136" s="10" t="e">
        <f>DATE(YEAR('Parc  Révision 2016'!L136),MONTH('Parc  Révision 2016'!L136)-1,DAY('Parc  Révision 2016'!L136))</f>
        <v>#NUM!</v>
      </c>
      <c r="B136" s="10">
        <f>DATE(YEAR('Parc  Révision 2016'!L136),MONTH('Parc  Révision 2016'!L136)+1,DAY('Parc  Révision 2016'!L136))</f>
        <v>31</v>
      </c>
      <c r="C136" s="10">
        <v>42370</v>
      </c>
      <c r="D136" s="12">
        <f t="shared" ca="1" si="3"/>
        <v>42664</v>
      </c>
      <c r="F136" s="18" t="str">
        <f>IF(YEAR('Parc  Révision 2016'!L136)=2016,MONTH('Parc  Révision 2016'!L136),"0")</f>
        <v>0</v>
      </c>
      <c r="G136" s="18">
        <f>MONTH(Tableau15[[#This Row],[Révision 1er semestre 2016]])</f>
        <v>1</v>
      </c>
    </row>
    <row r="137" spans="1:7" x14ac:dyDescent="0.2">
      <c r="A137" s="10" t="e">
        <f>DATE(YEAR('Parc  Révision 2016'!L137),MONTH('Parc  Révision 2016'!L137)-1,DAY('Parc  Révision 2016'!L137))</f>
        <v>#NUM!</v>
      </c>
      <c r="B137" s="10">
        <f>DATE(YEAR('Parc  Révision 2016'!L137),MONTH('Parc  Révision 2016'!L137)+1,DAY('Parc  Révision 2016'!L137))</f>
        <v>31</v>
      </c>
      <c r="C137" s="10">
        <v>42370</v>
      </c>
      <c r="D137" s="12">
        <f t="shared" ca="1" si="3"/>
        <v>42664</v>
      </c>
      <c r="F137" s="18" t="str">
        <f>IF(YEAR('Parc  Révision 2016'!L137)=2016,MONTH('Parc  Révision 2016'!L137),"0")</f>
        <v>0</v>
      </c>
      <c r="G137" s="18">
        <f>MONTH(Tableau15[[#This Row],[Révision 1er semestre 2016]])</f>
        <v>1</v>
      </c>
    </row>
    <row r="138" spans="1:7" x14ac:dyDescent="0.2">
      <c r="A138" s="10" t="e">
        <f>DATE(YEAR('Parc  Révision 2016'!L138),MONTH('Parc  Révision 2016'!L138)-1,DAY('Parc  Révision 2016'!L138))</f>
        <v>#NUM!</v>
      </c>
      <c r="B138" s="10">
        <f>DATE(YEAR('Parc  Révision 2016'!L138),MONTH('Parc  Révision 2016'!L138)+1,DAY('Parc  Révision 2016'!L138))</f>
        <v>31</v>
      </c>
      <c r="C138" s="10">
        <v>42370</v>
      </c>
      <c r="D138" s="12">
        <f t="shared" ca="1" si="3"/>
        <v>42664</v>
      </c>
      <c r="F138" s="18" t="str">
        <f>IF(YEAR('Parc  Révision 2016'!L138)=2016,MONTH('Parc  Révision 2016'!L138),"0")</f>
        <v>0</v>
      </c>
      <c r="G138" s="18">
        <f>MONTH(Tableau15[[#This Row],[Révision 1er semestre 2016]])</f>
        <v>1</v>
      </c>
    </row>
    <row r="139" spans="1:7" x14ac:dyDescent="0.2">
      <c r="A139" s="10" t="e">
        <f>DATE(YEAR('Parc  Révision 2016'!L139),MONTH('Parc  Révision 2016'!L139)-1,DAY('Parc  Révision 2016'!L139))</f>
        <v>#NUM!</v>
      </c>
      <c r="B139" s="10">
        <f>DATE(YEAR('Parc  Révision 2016'!L139),MONTH('Parc  Révision 2016'!L139)+1,DAY('Parc  Révision 2016'!L139))</f>
        <v>31</v>
      </c>
      <c r="C139" s="10">
        <v>42370</v>
      </c>
      <c r="D139" s="12">
        <f t="shared" ca="1" si="3"/>
        <v>42664</v>
      </c>
      <c r="F139" s="18" t="str">
        <f>IF(YEAR('Parc  Révision 2016'!L139)=2016,MONTH('Parc  Révision 2016'!L139),"0")</f>
        <v>0</v>
      </c>
      <c r="G139" s="18">
        <f>MONTH(Tableau15[[#This Row],[Révision 1er semestre 2016]])</f>
        <v>1</v>
      </c>
    </row>
    <row r="140" spans="1:7" x14ac:dyDescent="0.2">
      <c r="A140" s="10" t="e">
        <f>DATE(YEAR('Parc  Révision 2016'!L140),MONTH('Parc  Révision 2016'!L140)-1,DAY('Parc  Révision 2016'!L140))</f>
        <v>#NUM!</v>
      </c>
      <c r="B140" s="10">
        <f>DATE(YEAR('Parc  Révision 2016'!L140),MONTH('Parc  Révision 2016'!L140)+1,DAY('Parc  Révision 2016'!L140))</f>
        <v>31</v>
      </c>
      <c r="C140" s="10">
        <v>42370</v>
      </c>
      <c r="D140" s="12">
        <f t="shared" ca="1" si="3"/>
        <v>42664</v>
      </c>
      <c r="F140" s="18" t="str">
        <f>IF(YEAR('Parc  Révision 2016'!L140)=2016,MONTH('Parc  Révision 2016'!L140),"0")</f>
        <v>0</v>
      </c>
      <c r="G140" s="18">
        <f>MONTH(Tableau15[[#This Row],[Révision 1er semestre 2016]])</f>
        <v>1</v>
      </c>
    </row>
    <row r="141" spans="1:7" x14ac:dyDescent="0.2">
      <c r="A141" s="10" t="e">
        <f>DATE(YEAR('Parc  Révision 2016'!L141),MONTH('Parc  Révision 2016'!L141)-1,DAY('Parc  Révision 2016'!L141))</f>
        <v>#NUM!</v>
      </c>
      <c r="B141" s="10">
        <f>DATE(YEAR('Parc  Révision 2016'!L141),MONTH('Parc  Révision 2016'!L141)+1,DAY('Parc  Révision 2016'!L141))</f>
        <v>31</v>
      </c>
      <c r="C141" s="10">
        <v>42370</v>
      </c>
      <c r="D141" s="12">
        <f t="shared" ca="1" si="3"/>
        <v>42664</v>
      </c>
      <c r="F141" s="18" t="str">
        <f>IF(YEAR('Parc  Révision 2016'!L141)=2016,MONTH('Parc  Révision 2016'!L141),"0")</f>
        <v>0</v>
      </c>
      <c r="G141" s="18">
        <f>MONTH(Tableau15[[#This Row],[Révision 1er semestre 2016]])</f>
        <v>1</v>
      </c>
    </row>
    <row r="142" spans="1:7" x14ac:dyDescent="0.2">
      <c r="A142" s="10" t="e">
        <f>DATE(YEAR('Parc  Révision 2016'!L142),MONTH('Parc  Révision 2016'!L142)-1,DAY('Parc  Révision 2016'!L142))</f>
        <v>#NUM!</v>
      </c>
      <c r="B142" s="10">
        <f>DATE(YEAR('Parc  Révision 2016'!L142),MONTH('Parc  Révision 2016'!L142)+1,DAY('Parc  Révision 2016'!L142))</f>
        <v>31</v>
      </c>
      <c r="C142" s="10">
        <v>42370</v>
      </c>
      <c r="D142" s="12">
        <f t="shared" ca="1" si="3"/>
        <v>42664</v>
      </c>
      <c r="F142" s="18" t="str">
        <f>IF(YEAR('Parc  Révision 2016'!L142)=2016,MONTH('Parc  Révision 2016'!L142),"0")</f>
        <v>0</v>
      </c>
      <c r="G142" s="18">
        <f>MONTH(Tableau15[[#This Row],[Révision 1er semestre 2016]])</f>
        <v>1</v>
      </c>
    </row>
    <row r="143" spans="1:7" x14ac:dyDescent="0.2">
      <c r="A143" s="10" t="e">
        <f>DATE(YEAR('Parc  Révision 2016'!L143),MONTH('Parc  Révision 2016'!L143)-1,DAY('Parc  Révision 2016'!L143))</f>
        <v>#NUM!</v>
      </c>
      <c r="B143" s="10">
        <f>DATE(YEAR('Parc  Révision 2016'!L143),MONTH('Parc  Révision 2016'!L143)+1,DAY('Parc  Révision 2016'!L143))</f>
        <v>31</v>
      </c>
      <c r="C143" s="10">
        <v>42370</v>
      </c>
      <c r="D143" s="12">
        <f t="shared" ca="1" si="3"/>
        <v>42664</v>
      </c>
      <c r="F143" s="18" t="str">
        <f>IF(YEAR('Parc  Révision 2016'!L143)=2016,MONTH('Parc  Révision 2016'!L143),"0")</f>
        <v>0</v>
      </c>
      <c r="G143" s="18">
        <f>MONTH(Tableau15[[#This Row],[Révision 1er semestre 2016]])</f>
        <v>1</v>
      </c>
    </row>
    <row r="144" spans="1:7" x14ac:dyDescent="0.2">
      <c r="A144" s="10" t="e">
        <f>DATE(YEAR('Parc  Révision 2016'!L144),MONTH('Parc  Révision 2016'!L144)-1,DAY('Parc  Révision 2016'!L144))</f>
        <v>#NUM!</v>
      </c>
      <c r="B144" s="10">
        <f>DATE(YEAR('Parc  Révision 2016'!L144),MONTH('Parc  Révision 2016'!L144)+1,DAY('Parc  Révision 2016'!L144))</f>
        <v>31</v>
      </c>
      <c r="C144" s="10">
        <v>42370</v>
      </c>
      <c r="D144" s="12">
        <f t="shared" ca="1" si="3"/>
        <v>42664</v>
      </c>
      <c r="F144" s="18" t="str">
        <f>IF(YEAR('Parc  Révision 2016'!L144)=2016,MONTH('Parc  Révision 2016'!L144),"0")</f>
        <v>0</v>
      </c>
      <c r="G144" s="18">
        <f>MONTH(Tableau15[[#This Row],[Révision 1er semestre 2016]])</f>
        <v>1</v>
      </c>
    </row>
    <row r="145" spans="1:7" x14ac:dyDescent="0.2">
      <c r="A145" s="10" t="e">
        <f>DATE(YEAR('Parc  Révision 2016'!L145),MONTH('Parc  Révision 2016'!L145)-1,DAY('Parc  Révision 2016'!L145))</f>
        <v>#NUM!</v>
      </c>
      <c r="B145" s="10">
        <f>DATE(YEAR('Parc  Révision 2016'!L145),MONTH('Parc  Révision 2016'!L145)+1,DAY('Parc  Révision 2016'!L145))</f>
        <v>31</v>
      </c>
      <c r="C145" s="10">
        <v>42370</v>
      </c>
      <c r="D145" s="12">
        <f t="shared" ca="1" si="3"/>
        <v>42664</v>
      </c>
      <c r="F145" s="18" t="str">
        <f>IF(YEAR('Parc  Révision 2016'!L145)=2016,MONTH('Parc  Révision 2016'!L145),"0")</f>
        <v>0</v>
      </c>
      <c r="G145" s="18">
        <f>MONTH(Tableau15[[#This Row],[Révision 1er semestre 2016]])</f>
        <v>1</v>
      </c>
    </row>
    <row r="146" spans="1:7" x14ac:dyDescent="0.2">
      <c r="A146" s="10" t="e">
        <f>DATE(YEAR('Parc  Révision 2016'!L146),MONTH('Parc  Révision 2016'!L146)-1,DAY('Parc  Révision 2016'!L146))</f>
        <v>#NUM!</v>
      </c>
      <c r="B146" s="10">
        <f>DATE(YEAR('Parc  Révision 2016'!L146),MONTH('Parc  Révision 2016'!L146)+1,DAY('Parc  Révision 2016'!L146))</f>
        <v>31</v>
      </c>
      <c r="C146" s="10">
        <v>42370</v>
      </c>
      <c r="D146" s="12">
        <f t="shared" ca="1" si="3"/>
        <v>42664</v>
      </c>
      <c r="F146" s="18" t="str">
        <f>IF(YEAR('Parc  Révision 2016'!L146)=2016,MONTH('Parc  Révision 2016'!L146),"0")</f>
        <v>0</v>
      </c>
      <c r="G146" s="18">
        <f>MONTH(Tableau15[[#This Row],[Révision 1er semestre 2016]])</f>
        <v>1</v>
      </c>
    </row>
    <row r="147" spans="1:7" x14ac:dyDescent="0.2">
      <c r="A147" s="10" t="e">
        <f>DATE(YEAR('Parc  Révision 2016'!L147),MONTH('Parc  Révision 2016'!L147)-1,DAY('Parc  Révision 2016'!L147))</f>
        <v>#NUM!</v>
      </c>
      <c r="B147" s="10">
        <f>DATE(YEAR('Parc  Révision 2016'!L147),MONTH('Parc  Révision 2016'!L147)+1,DAY('Parc  Révision 2016'!L147))</f>
        <v>31</v>
      </c>
      <c r="C147" s="10">
        <v>42370</v>
      </c>
      <c r="D147" s="12">
        <f t="shared" ca="1" si="3"/>
        <v>42664</v>
      </c>
      <c r="F147" s="18" t="str">
        <f>IF(YEAR('Parc  Révision 2016'!L147)=2016,MONTH('Parc  Révision 2016'!L147),"0")</f>
        <v>0</v>
      </c>
      <c r="G147" s="18">
        <f>MONTH(Tableau15[[#This Row],[Révision 1er semestre 2016]])</f>
        <v>1</v>
      </c>
    </row>
    <row r="148" spans="1:7" x14ac:dyDescent="0.2">
      <c r="A148" s="10" t="e">
        <f>DATE(YEAR('Parc  Révision 2016'!L148),MONTH('Parc  Révision 2016'!L148)-1,DAY('Parc  Révision 2016'!L148))</f>
        <v>#NUM!</v>
      </c>
      <c r="B148" s="10">
        <f>DATE(YEAR('Parc  Révision 2016'!L148),MONTH('Parc  Révision 2016'!L148)+1,DAY('Parc  Révision 2016'!L148))</f>
        <v>31</v>
      </c>
      <c r="C148" s="10">
        <v>42370</v>
      </c>
      <c r="D148" s="12">
        <f t="shared" ca="1" si="3"/>
        <v>42664</v>
      </c>
      <c r="F148" s="18" t="str">
        <f>IF(YEAR('Parc  Révision 2016'!L148)=2016,MONTH('Parc  Révision 2016'!L148),"0")</f>
        <v>0</v>
      </c>
      <c r="G148" s="18">
        <f>MONTH(Tableau15[[#This Row],[Révision 1er semestre 2016]])</f>
        <v>1</v>
      </c>
    </row>
    <row r="149" spans="1:7" x14ac:dyDescent="0.2">
      <c r="A149" s="10" t="e">
        <f>DATE(YEAR('Parc  Révision 2016'!#REF!),MONTH('Parc  Révision 2016'!#REF!)-1,DAY('Parc  Révision 2016'!#REF!))</f>
        <v>#REF!</v>
      </c>
      <c r="B149" s="10" t="e">
        <f>DATE(YEAR('Parc  Révision 2016'!#REF!),MONTH('Parc  Révision 2016'!#REF!)+1,DAY('Parc  Révision 2016'!#REF!))</f>
        <v>#REF!</v>
      </c>
      <c r="C149" s="10">
        <v>42370</v>
      </c>
      <c r="D149" s="12">
        <f t="shared" ca="1" si="3"/>
        <v>42664</v>
      </c>
      <c r="F149" s="18" t="e">
        <f>IF(YEAR('Parc  Révision 2016'!#REF!)=2016,MONTH('Parc  Révision 2016'!#REF!),"0")</f>
        <v>#REF!</v>
      </c>
      <c r="G149" s="18">
        <f>MONTH(Tableau15[[#This Row],[Révision 1er semestre 2016]])</f>
        <v>1</v>
      </c>
    </row>
    <row r="150" spans="1:7" x14ac:dyDescent="0.2">
      <c r="A150" s="10" t="e">
        <f>DATE(YEAR('Parc  Révision 2016'!L149),MONTH('Parc  Révision 2016'!L149)-1,DAY('Parc  Révision 2016'!L149))</f>
        <v>#NUM!</v>
      </c>
      <c r="B150" s="10">
        <f>DATE(YEAR('Parc  Révision 2016'!L149),MONTH('Parc  Révision 2016'!L149)+1,DAY('Parc  Révision 2016'!L149))</f>
        <v>31</v>
      </c>
      <c r="C150" s="10">
        <v>42370</v>
      </c>
      <c r="D150" s="12">
        <f t="shared" ca="1" si="3"/>
        <v>42664</v>
      </c>
      <c r="F150" s="18" t="str">
        <f>IF(YEAR('Parc  Révision 2016'!L149)=2016,MONTH('Parc  Révision 2016'!L149),"0")</f>
        <v>0</v>
      </c>
      <c r="G150" s="18">
        <f>MONTH(Tableau15[[#This Row],[Révision 1er semestre 2016]])</f>
        <v>1</v>
      </c>
    </row>
    <row r="151" spans="1:7" x14ac:dyDescent="0.2">
      <c r="A151" s="10" t="e">
        <f>DATE(YEAR('Parc  Révision 2016'!L150),MONTH('Parc  Révision 2016'!L150)-1,DAY('Parc  Révision 2016'!L150))</f>
        <v>#NUM!</v>
      </c>
      <c r="B151" s="10">
        <f>DATE(YEAR('Parc  Révision 2016'!L150),MONTH('Parc  Révision 2016'!L150)+1,DAY('Parc  Révision 2016'!L150))</f>
        <v>31</v>
      </c>
      <c r="C151" s="10">
        <v>42370</v>
      </c>
      <c r="D151" s="12">
        <f t="shared" ca="1" si="3"/>
        <v>42664</v>
      </c>
      <c r="F151" s="18" t="str">
        <f>IF(YEAR('Parc  Révision 2016'!L150)=2016,MONTH('Parc  Révision 2016'!L150),"0")</f>
        <v>0</v>
      </c>
      <c r="G151" s="18">
        <f>MONTH(Tableau15[[#This Row],[Révision 1er semestre 2016]])</f>
        <v>1</v>
      </c>
    </row>
    <row r="152" spans="1:7" x14ac:dyDescent="0.2">
      <c r="A152" s="10" t="e">
        <f>DATE(YEAR('Parc  Révision 2016'!L151),MONTH('Parc  Révision 2016'!L151)-1,DAY('Parc  Révision 2016'!L151))</f>
        <v>#NUM!</v>
      </c>
      <c r="B152" s="10">
        <f>DATE(YEAR('Parc  Révision 2016'!L151),MONTH('Parc  Révision 2016'!L151)+1,DAY('Parc  Révision 2016'!L151))</f>
        <v>31</v>
      </c>
      <c r="C152" s="10">
        <v>42370</v>
      </c>
      <c r="D152" s="12">
        <f t="shared" ca="1" si="3"/>
        <v>42664</v>
      </c>
      <c r="F152" s="18" t="str">
        <f>IF(YEAR('Parc  Révision 2016'!L151)=2016,MONTH('Parc  Révision 2016'!L151),"0")</f>
        <v>0</v>
      </c>
      <c r="G152" s="18">
        <f>MONTH(Tableau15[[#This Row],[Révision 1er semestre 2016]])</f>
        <v>1</v>
      </c>
    </row>
    <row r="153" spans="1:7" x14ac:dyDescent="0.2">
      <c r="A153" s="10" t="e">
        <f>DATE(YEAR('Parc  Révision 2016'!L152),MONTH('Parc  Révision 2016'!L152)-1,DAY('Parc  Révision 2016'!L152))</f>
        <v>#NUM!</v>
      </c>
      <c r="B153" s="10">
        <f>DATE(YEAR('Parc  Révision 2016'!L152),MONTH('Parc  Révision 2016'!L152)+1,DAY('Parc  Révision 2016'!L152))</f>
        <v>31</v>
      </c>
      <c r="C153" s="10">
        <v>42370</v>
      </c>
      <c r="D153" s="12">
        <f t="shared" ca="1" si="3"/>
        <v>42664</v>
      </c>
      <c r="F153" s="18" t="str">
        <f>IF(YEAR('Parc  Révision 2016'!L152)=2016,MONTH('Parc  Révision 2016'!L152),"0")</f>
        <v>0</v>
      </c>
      <c r="G153" s="18">
        <f>MONTH(Tableau15[[#This Row],[Révision 1er semestre 2016]])</f>
        <v>1</v>
      </c>
    </row>
    <row r="154" spans="1:7" x14ac:dyDescent="0.2">
      <c r="A154" s="10" t="e">
        <f>DATE(YEAR('Parc  Révision 2016'!L153),MONTH('Parc  Révision 2016'!L153)-1,DAY('Parc  Révision 2016'!L153))</f>
        <v>#NUM!</v>
      </c>
      <c r="B154" s="10">
        <f>DATE(YEAR('Parc  Révision 2016'!L153),MONTH('Parc  Révision 2016'!L153)+1,DAY('Parc  Révision 2016'!L153))</f>
        <v>31</v>
      </c>
      <c r="C154" s="10">
        <v>42370</v>
      </c>
      <c r="D154" s="12">
        <f t="shared" ca="1" si="3"/>
        <v>42664</v>
      </c>
      <c r="F154" s="18" t="str">
        <f>IF(YEAR('Parc  Révision 2016'!L153)=2016,MONTH('Parc  Révision 2016'!L153),"0")</f>
        <v>0</v>
      </c>
      <c r="G154" s="18">
        <f>MONTH(Tableau15[[#This Row],[Révision 1er semestre 2016]])</f>
        <v>1</v>
      </c>
    </row>
    <row r="155" spans="1:7" x14ac:dyDescent="0.2">
      <c r="A155" s="10" t="e">
        <f>DATE(YEAR('Parc  Révision 2016'!L154),MONTH('Parc  Révision 2016'!L154)-1,DAY('Parc  Révision 2016'!L154))</f>
        <v>#NUM!</v>
      </c>
      <c r="B155" s="10">
        <f>DATE(YEAR('Parc  Révision 2016'!L154),MONTH('Parc  Révision 2016'!L154)+1,DAY('Parc  Révision 2016'!L154))</f>
        <v>31</v>
      </c>
      <c r="C155" s="10">
        <v>42370</v>
      </c>
      <c r="D155" s="12">
        <f t="shared" ca="1" si="3"/>
        <v>42664</v>
      </c>
      <c r="F155" s="18" t="str">
        <f>IF(YEAR('Parc  Révision 2016'!L154)=2016,MONTH('Parc  Révision 2016'!L154),"0")</f>
        <v>0</v>
      </c>
      <c r="G155" s="18">
        <f>MONTH(Tableau15[[#This Row],[Révision 1er semestre 2016]])</f>
        <v>1</v>
      </c>
    </row>
    <row r="156" spans="1:7" x14ac:dyDescent="0.2">
      <c r="A156" s="10" t="e">
        <f>DATE(YEAR('Parc  Révision 2016'!L155),MONTH('Parc  Révision 2016'!L155)-1,DAY('Parc  Révision 2016'!L155))</f>
        <v>#NUM!</v>
      </c>
      <c r="B156" s="10">
        <f>DATE(YEAR('Parc  Révision 2016'!L155),MONTH('Parc  Révision 2016'!L155)+1,DAY('Parc  Révision 2016'!L155))</f>
        <v>31</v>
      </c>
      <c r="C156" s="10">
        <v>42370</v>
      </c>
      <c r="D156" s="12">
        <f t="shared" ca="1" si="3"/>
        <v>42664</v>
      </c>
      <c r="F156" s="18" t="str">
        <f>IF(YEAR('Parc  Révision 2016'!L155)=2016,MONTH('Parc  Révision 2016'!L155),"0")</f>
        <v>0</v>
      </c>
      <c r="G156" s="18">
        <f>MONTH(Tableau15[[#This Row],[Révision 1er semestre 2016]])</f>
        <v>1</v>
      </c>
    </row>
    <row r="157" spans="1:7" x14ac:dyDescent="0.2">
      <c r="A157" s="10" t="e">
        <f>DATE(YEAR('Parc  Révision 2016'!L156),MONTH('Parc  Révision 2016'!L156)-1,DAY('Parc  Révision 2016'!L156))</f>
        <v>#NUM!</v>
      </c>
      <c r="B157" s="10">
        <f>DATE(YEAR('Parc  Révision 2016'!L156),MONTH('Parc  Révision 2016'!L156)+1,DAY('Parc  Révision 2016'!L156))</f>
        <v>31</v>
      </c>
      <c r="C157" s="10">
        <v>42370</v>
      </c>
      <c r="D157" s="12">
        <f t="shared" ca="1" si="3"/>
        <v>42664</v>
      </c>
      <c r="F157" s="18" t="str">
        <f>IF(YEAR('Parc  Révision 2016'!L156)=2016,MONTH('Parc  Révision 2016'!L156),"0")</f>
        <v>0</v>
      </c>
      <c r="G157" s="18">
        <f>MONTH(Tableau15[[#This Row],[Révision 1er semestre 2016]])</f>
        <v>1</v>
      </c>
    </row>
    <row r="158" spans="1:7" x14ac:dyDescent="0.2">
      <c r="A158" s="10" t="e">
        <f>DATE(YEAR('Parc  Révision 2016'!L157),MONTH('Parc  Révision 2016'!L157)-1,DAY('Parc  Révision 2016'!L157))</f>
        <v>#NUM!</v>
      </c>
      <c r="B158" s="10">
        <f>DATE(YEAR('Parc  Révision 2016'!L157),MONTH('Parc  Révision 2016'!L157)+1,DAY('Parc  Révision 2016'!L157))</f>
        <v>31</v>
      </c>
      <c r="C158" s="10">
        <v>42370</v>
      </c>
      <c r="D158" s="12">
        <f t="shared" ca="1" si="3"/>
        <v>42664</v>
      </c>
      <c r="F158" s="18" t="str">
        <f>IF(YEAR('Parc  Révision 2016'!L157)=2016,MONTH('Parc  Révision 2016'!L157),"0")</f>
        <v>0</v>
      </c>
      <c r="G158" s="18">
        <f>MONTH(Tableau15[[#This Row],[Révision 1er semestre 2016]])</f>
        <v>1</v>
      </c>
    </row>
    <row r="159" spans="1:7" x14ac:dyDescent="0.2">
      <c r="A159" s="10" t="e">
        <f>DATE(YEAR('Parc  Révision 2016'!L158),MONTH('Parc  Révision 2016'!L158)-1,DAY('Parc  Révision 2016'!L158))</f>
        <v>#NUM!</v>
      </c>
      <c r="B159" s="10">
        <f>DATE(YEAR('Parc  Révision 2016'!L158),MONTH('Parc  Révision 2016'!L158)+1,DAY('Parc  Révision 2016'!L158))</f>
        <v>31</v>
      </c>
      <c r="C159" s="10">
        <v>42370</v>
      </c>
      <c r="D159" s="12">
        <f t="shared" ca="1" si="3"/>
        <v>42664</v>
      </c>
      <c r="F159" s="18" t="str">
        <f>IF(YEAR('Parc  Révision 2016'!L158)=2016,MONTH('Parc  Révision 2016'!L158),"0")</f>
        <v>0</v>
      </c>
      <c r="G159" s="18">
        <f>MONTH(Tableau15[[#This Row],[Révision 1er semestre 2016]])</f>
        <v>1</v>
      </c>
    </row>
    <row r="160" spans="1:7" x14ac:dyDescent="0.2">
      <c r="A160" s="10" t="e">
        <f>DATE(YEAR('Parc  Révision 2016'!L159),MONTH('Parc  Révision 2016'!L159)-1,DAY('Parc  Révision 2016'!L159))</f>
        <v>#NUM!</v>
      </c>
      <c r="B160" s="10">
        <f>DATE(YEAR('Parc  Révision 2016'!L159),MONTH('Parc  Révision 2016'!L159)+1,DAY('Parc  Révision 2016'!L159))</f>
        <v>31</v>
      </c>
      <c r="C160" s="10">
        <v>42370</v>
      </c>
      <c r="D160" s="12">
        <f t="shared" ca="1" si="3"/>
        <v>42664</v>
      </c>
      <c r="F160" s="18" t="str">
        <f>IF(YEAR('Parc  Révision 2016'!L159)=2016,MONTH('Parc  Révision 2016'!L159),"0")</f>
        <v>0</v>
      </c>
      <c r="G160" s="18">
        <f>MONTH(Tableau15[[#This Row],[Révision 1er semestre 2016]])</f>
        <v>1</v>
      </c>
    </row>
    <row r="161" spans="1:7" x14ac:dyDescent="0.2">
      <c r="A161" s="10" t="e">
        <f>DATE(YEAR('Parc  Révision 2016'!L160),MONTH('Parc  Révision 2016'!L160)-1,DAY('Parc  Révision 2016'!L160))</f>
        <v>#NUM!</v>
      </c>
      <c r="B161" s="10">
        <f>DATE(YEAR('Parc  Révision 2016'!L160),MONTH('Parc  Révision 2016'!L160)+1,DAY('Parc  Révision 2016'!L160))</f>
        <v>31</v>
      </c>
      <c r="C161" s="10">
        <v>42370</v>
      </c>
      <c r="D161" s="12">
        <f t="shared" ca="1" si="3"/>
        <v>42664</v>
      </c>
      <c r="F161" s="18" t="str">
        <f>IF(YEAR('Parc  Révision 2016'!L160)=2016,MONTH('Parc  Révision 2016'!L160),"0")</f>
        <v>0</v>
      </c>
      <c r="G161" s="18">
        <f>MONTH(Tableau15[[#This Row],[Révision 1er semestre 2016]])</f>
        <v>1</v>
      </c>
    </row>
    <row r="162" spans="1:7" x14ac:dyDescent="0.2">
      <c r="A162" s="10" t="e">
        <f>DATE(YEAR('Parc  Révision 2016'!L161),MONTH('Parc  Révision 2016'!L161)-1,DAY('Parc  Révision 2016'!L161))</f>
        <v>#NUM!</v>
      </c>
      <c r="B162" s="10">
        <f>DATE(YEAR('Parc  Révision 2016'!L161),MONTH('Parc  Révision 2016'!L161)+1,DAY('Parc  Révision 2016'!L161))</f>
        <v>31</v>
      </c>
      <c r="C162" s="10">
        <v>42370</v>
      </c>
      <c r="D162" s="12">
        <f t="shared" ca="1" si="3"/>
        <v>42664</v>
      </c>
      <c r="F162" s="18" t="str">
        <f>IF(YEAR('Parc  Révision 2016'!L161)=2016,MONTH('Parc  Révision 2016'!L161),"0")</f>
        <v>0</v>
      </c>
      <c r="G162" s="18">
        <f>MONTH(Tableau15[[#This Row],[Révision 1er semestre 2016]])</f>
        <v>1</v>
      </c>
    </row>
    <row r="163" spans="1:7" x14ac:dyDescent="0.2">
      <c r="A163" s="10" t="e">
        <f>DATE(YEAR('Parc  Révision 2016'!L162),MONTH('Parc  Révision 2016'!L162)-1,DAY('Parc  Révision 2016'!L162))</f>
        <v>#NUM!</v>
      </c>
      <c r="B163" s="10">
        <f>DATE(YEAR('Parc  Révision 2016'!L162),MONTH('Parc  Révision 2016'!L162)+1,DAY('Parc  Révision 2016'!L162))</f>
        <v>31</v>
      </c>
      <c r="C163" s="10">
        <v>42370</v>
      </c>
      <c r="D163" s="12">
        <f t="shared" ca="1" si="3"/>
        <v>42664</v>
      </c>
      <c r="F163" s="18" t="str">
        <f>IF(YEAR('Parc  Révision 2016'!L162)=2016,MONTH('Parc  Révision 2016'!L162),"0")</f>
        <v>0</v>
      </c>
      <c r="G163" s="18">
        <f>MONTH(Tableau15[[#This Row],[Révision 1er semestre 2016]])</f>
        <v>1</v>
      </c>
    </row>
    <row r="164" spans="1:7" x14ac:dyDescent="0.2">
      <c r="A164" s="10" t="e">
        <f>DATE(YEAR('Parc  Révision 2016'!L163),MONTH('Parc  Révision 2016'!L163)-1,DAY('Parc  Révision 2016'!L163))</f>
        <v>#NUM!</v>
      </c>
      <c r="B164" s="10">
        <f>DATE(YEAR('Parc  Révision 2016'!L163),MONTH('Parc  Révision 2016'!L163)+1,DAY('Parc  Révision 2016'!L163))</f>
        <v>31</v>
      </c>
      <c r="C164" s="10">
        <v>42370</v>
      </c>
      <c r="D164" s="12">
        <f t="shared" ca="1" si="3"/>
        <v>42664</v>
      </c>
      <c r="F164" s="18" t="str">
        <f>IF(YEAR('Parc  Révision 2016'!L163)=2016,MONTH('Parc  Révision 2016'!L163),"0")</f>
        <v>0</v>
      </c>
      <c r="G164" s="18">
        <f>MONTH(Tableau15[[#This Row],[Révision 1er semestre 2016]])</f>
        <v>1</v>
      </c>
    </row>
    <row r="165" spans="1:7" x14ac:dyDescent="0.2">
      <c r="A165" s="10" t="e">
        <f>DATE(YEAR('Parc  Révision 2016'!L164),MONTH('Parc  Révision 2016'!L164)-1,DAY('Parc  Révision 2016'!L164))</f>
        <v>#NUM!</v>
      </c>
      <c r="B165" s="10">
        <f>DATE(YEAR('Parc  Révision 2016'!L164),MONTH('Parc  Révision 2016'!L164)+1,DAY('Parc  Révision 2016'!L164))</f>
        <v>31</v>
      </c>
      <c r="C165" s="10">
        <v>42370</v>
      </c>
      <c r="D165" s="12">
        <f t="shared" ca="1" si="3"/>
        <v>42664</v>
      </c>
      <c r="F165" s="18" t="str">
        <f>IF(YEAR('Parc  Révision 2016'!L164)=2016,MONTH('Parc  Révision 2016'!L164),"0")</f>
        <v>0</v>
      </c>
      <c r="G165" s="18">
        <f>MONTH(Tableau15[[#This Row],[Révision 1er semestre 2016]])</f>
        <v>1</v>
      </c>
    </row>
    <row r="166" spans="1:7" x14ac:dyDescent="0.2">
      <c r="A166" s="10" t="e">
        <f>DATE(YEAR('Parc  Révision 2016'!L165),MONTH('Parc  Révision 2016'!L165)-1,DAY('Parc  Révision 2016'!L165))</f>
        <v>#NUM!</v>
      </c>
      <c r="B166" s="10">
        <f>DATE(YEAR('Parc  Révision 2016'!L165),MONTH('Parc  Révision 2016'!L165)+1,DAY('Parc  Révision 2016'!L165))</f>
        <v>31</v>
      </c>
      <c r="C166" s="10">
        <v>42370</v>
      </c>
      <c r="D166" s="12">
        <f t="shared" ca="1" si="3"/>
        <v>42664</v>
      </c>
      <c r="F166" s="18" t="str">
        <f>IF(YEAR('Parc  Révision 2016'!L165)=2016,MONTH('Parc  Révision 2016'!L165),"0")</f>
        <v>0</v>
      </c>
      <c r="G166" s="18">
        <f>MONTH(Tableau15[[#This Row],[Révision 1er semestre 2016]])</f>
        <v>1</v>
      </c>
    </row>
    <row r="167" spans="1:7" x14ac:dyDescent="0.2">
      <c r="A167" s="10" t="e">
        <f>DATE(YEAR('Parc  Révision 2016'!L166),MONTH('Parc  Révision 2016'!L166)-1,DAY('Parc  Révision 2016'!L166))</f>
        <v>#NUM!</v>
      </c>
      <c r="B167" s="10">
        <f>DATE(YEAR('Parc  Révision 2016'!L166),MONTH('Parc  Révision 2016'!L166)+1,DAY('Parc  Révision 2016'!L166))</f>
        <v>31</v>
      </c>
      <c r="C167" s="10">
        <v>42370</v>
      </c>
      <c r="D167" s="12">
        <f t="shared" ca="1" si="3"/>
        <v>42664</v>
      </c>
      <c r="F167" s="18" t="str">
        <f>IF(YEAR('Parc  Révision 2016'!L166)=2016,MONTH('Parc  Révision 2016'!L166),"0")</f>
        <v>0</v>
      </c>
      <c r="G167" s="18">
        <f>MONTH(Tableau15[[#This Row],[Révision 1er semestre 2016]])</f>
        <v>1</v>
      </c>
    </row>
    <row r="168" spans="1:7" x14ac:dyDescent="0.2">
      <c r="A168" s="10" t="e">
        <f>DATE(YEAR('Parc  Révision 2016'!L167),MONTH('Parc  Révision 2016'!L167)-1,DAY('Parc  Révision 2016'!L167))</f>
        <v>#NUM!</v>
      </c>
      <c r="B168" s="10">
        <f>DATE(YEAR('Parc  Révision 2016'!L167),MONTH('Parc  Révision 2016'!L167)+1,DAY('Parc  Révision 2016'!L167))</f>
        <v>31</v>
      </c>
      <c r="C168" s="10">
        <v>42370</v>
      </c>
      <c r="D168" s="12">
        <f t="shared" ca="1" si="3"/>
        <v>42664</v>
      </c>
      <c r="F168" s="18" t="str">
        <f>IF(YEAR('Parc  Révision 2016'!L167)=2016,MONTH('Parc  Révision 2016'!L167),"0")</f>
        <v>0</v>
      </c>
      <c r="G168" s="18">
        <f>MONTH(Tableau15[[#This Row],[Révision 1er semestre 2016]])</f>
        <v>1</v>
      </c>
    </row>
    <row r="169" spans="1:7" x14ac:dyDescent="0.2">
      <c r="A169" s="10" t="e">
        <f>DATE(YEAR('Parc  Révision 2016'!L168),MONTH('Parc  Révision 2016'!L168)-1,DAY('Parc  Révision 2016'!L168))</f>
        <v>#NUM!</v>
      </c>
      <c r="B169" s="10">
        <f>DATE(YEAR('Parc  Révision 2016'!L168),MONTH('Parc  Révision 2016'!L168)+1,DAY('Parc  Révision 2016'!L168))</f>
        <v>31</v>
      </c>
      <c r="C169" s="10">
        <v>42370</v>
      </c>
      <c r="D169" s="12">
        <f t="shared" ca="1" si="3"/>
        <v>42664</v>
      </c>
      <c r="F169" s="18" t="str">
        <f>IF(YEAR('Parc  Révision 2016'!L168)=2016,MONTH('Parc  Révision 2016'!L168),"0")</f>
        <v>0</v>
      </c>
      <c r="G169" s="18">
        <f>MONTH(Tableau15[[#This Row],[Révision 1er semestre 2016]])</f>
        <v>1</v>
      </c>
    </row>
    <row r="170" spans="1:7" x14ac:dyDescent="0.2">
      <c r="A170" s="10" t="e">
        <f>DATE(YEAR('Parc  Révision 2016'!L169),MONTH('Parc  Révision 2016'!L169)-1,DAY('Parc  Révision 2016'!L169))</f>
        <v>#NUM!</v>
      </c>
      <c r="B170" s="10">
        <f>DATE(YEAR('Parc  Révision 2016'!L169),MONTH('Parc  Révision 2016'!L169)+1,DAY('Parc  Révision 2016'!L169))</f>
        <v>31</v>
      </c>
      <c r="C170" s="10">
        <v>42370</v>
      </c>
      <c r="D170" s="12">
        <f t="shared" ca="1" si="3"/>
        <v>42664</v>
      </c>
      <c r="F170" s="18" t="str">
        <f>IF(YEAR('Parc  Révision 2016'!L169)=2016,MONTH('Parc  Révision 2016'!L169),"0")</f>
        <v>0</v>
      </c>
      <c r="G170" s="18">
        <f>MONTH(Tableau15[[#This Row],[Révision 1er semestre 2016]])</f>
        <v>1</v>
      </c>
    </row>
    <row r="171" spans="1:7" x14ac:dyDescent="0.2">
      <c r="A171" s="10" t="e">
        <f>DATE(YEAR('Parc  Révision 2016'!L170),MONTH('Parc  Révision 2016'!L170)-1,DAY('Parc  Révision 2016'!L170))</f>
        <v>#NUM!</v>
      </c>
      <c r="B171" s="10">
        <f>DATE(YEAR('Parc  Révision 2016'!L170),MONTH('Parc  Révision 2016'!L170)+1,DAY('Parc  Révision 2016'!L170))</f>
        <v>31</v>
      </c>
      <c r="C171" s="10">
        <v>42370</v>
      </c>
      <c r="D171" s="12">
        <f t="shared" ca="1" si="3"/>
        <v>42664</v>
      </c>
      <c r="F171" s="18" t="str">
        <f>IF(YEAR('Parc  Révision 2016'!L170)=2016,MONTH('Parc  Révision 2016'!L170),"0")</f>
        <v>0</v>
      </c>
      <c r="G171" s="18">
        <f>MONTH(Tableau15[[#This Row],[Révision 1er semestre 2016]])</f>
        <v>1</v>
      </c>
    </row>
    <row r="172" spans="1:7" x14ac:dyDescent="0.2">
      <c r="A172" s="10" t="e">
        <f>DATE(YEAR('Parc  Révision 2016'!L171),MONTH('Parc  Révision 2016'!L171)-1,DAY('Parc  Révision 2016'!L171))</f>
        <v>#NUM!</v>
      </c>
      <c r="B172" s="10">
        <f>DATE(YEAR('Parc  Révision 2016'!L171),MONTH('Parc  Révision 2016'!L171)+1,DAY('Parc  Révision 2016'!L171))</f>
        <v>31</v>
      </c>
      <c r="C172" s="10">
        <v>42370</v>
      </c>
      <c r="D172" s="12">
        <f t="shared" ca="1" si="3"/>
        <v>42664</v>
      </c>
      <c r="F172" s="18" t="str">
        <f>IF(YEAR('Parc  Révision 2016'!L171)=2016,MONTH('Parc  Révision 2016'!L171),"0")</f>
        <v>0</v>
      </c>
      <c r="G172" s="18">
        <f>MONTH(Tableau15[[#This Row],[Révision 1er semestre 2016]])</f>
        <v>1</v>
      </c>
    </row>
    <row r="173" spans="1:7" x14ac:dyDescent="0.2">
      <c r="A173" s="10" t="e">
        <f>DATE(YEAR('Parc  Révision 2016'!L172),MONTH('Parc  Révision 2016'!L172)-1,DAY('Parc  Révision 2016'!L172))</f>
        <v>#NUM!</v>
      </c>
      <c r="B173" s="10">
        <f>DATE(YEAR('Parc  Révision 2016'!L172),MONTH('Parc  Révision 2016'!L172)+1,DAY('Parc  Révision 2016'!L172))</f>
        <v>31</v>
      </c>
      <c r="C173" s="10">
        <v>42370</v>
      </c>
      <c r="D173" s="12">
        <f t="shared" ca="1" si="3"/>
        <v>42664</v>
      </c>
      <c r="F173" s="18" t="str">
        <f>IF(YEAR('Parc  Révision 2016'!L172)=2016,MONTH('Parc  Révision 2016'!L172),"0")</f>
        <v>0</v>
      </c>
      <c r="G173" s="18">
        <f>MONTH(Tableau15[[#This Row],[Révision 1er semestre 2016]])</f>
        <v>1</v>
      </c>
    </row>
    <row r="174" spans="1:7" x14ac:dyDescent="0.2">
      <c r="A174" s="10" t="e">
        <f>DATE(YEAR('Parc  Révision 2016'!L173),MONTH('Parc  Révision 2016'!L173)-1,DAY('Parc  Révision 2016'!L173))</f>
        <v>#NUM!</v>
      </c>
      <c r="B174" s="10">
        <f>DATE(YEAR('Parc  Révision 2016'!L173),MONTH('Parc  Révision 2016'!L173)+1,DAY('Parc  Révision 2016'!L173))</f>
        <v>31</v>
      </c>
      <c r="C174" s="10">
        <v>42370</v>
      </c>
      <c r="D174" s="12">
        <f t="shared" ca="1" si="3"/>
        <v>42664</v>
      </c>
      <c r="F174" s="18" t="str">
        <f>IF(YEAR('Parc  Révision 2016'!L173)=2016,MONTH('Parc  Révision 2016'!L173),"0")</f>
        <v>0</v>
      </c>
      <c r="G174" s="18">
        <f>MONTH(Tableau15[[#This Row],[Révision 1er semestre 2016]])</f>
        <v>1</v>
      </c>
    </row>
    <row r="175" spans="1:7" x14ac:dyDescent="0.2">
      <c r="A175" s="10" t="e">
        <f>DATE(YEAR('Parc  Révision 2016'!L174),MONTH('Parc  Révision 2016'!L174)-1,DAY('Parc  Révision 2016'!L174))</f>
        <v>#NUM!</v>
      </c>
      <c r="B175" s="10">
        <f>DATE(YEAR('Parc  Révision 2016'!L174),MONTH('Parc  Révision 2016'!L174)+1,DAY('Parc  Révision 2016'!L174))</f>
        <v>31</v>
      </c>
      <c r="C175" s="10">
        <v>42370</v>
      </c>
      <c r="D175" s="12">
        <f t="shared" ca="1" si="3"/>
        <v>42664</v>
      </c>
      <c r="F175" s="18" t="str">
        <f>IF(YEAR('Parc  Révision 2016'!L174)=2016,MONTH('Parc  Révision 2016'!L174),"0")</f>
        <v>0</v>
      </c>
      <c r="G175" s="18">
        <f>MONTH(Tableau15[[#This Row],[Révision 1er semestre 2016]])</f>
        <v>1</v>
      </c>
    </row>
    <row r="176" spans="1:7" x14ac:dyDescent="0.2">
      <c r="A176" s="10" t="e">
        <f>DATE(YEAR('Parc  Révision 2016'!L175),MONTH('Parc  Révision 2016'!L175)-1,DAY('Parc  Révision 2016'!L175))</f>
        <v>#NUM!</v>
      </c>
      <c r="B176" s="10">
        <f>DATE(YEAR('Parc  Révision 2016'!L175),MONTH('Parc  Révision 2016'!L175)+1,DAY('Parc  Révision 2016'!L175))</f>
        <v>31</v>
      </c>
      <c r="C176" s="10">
        <v>42370</v>
      </c>
      <c r="D176" s="12">
        <f t="shared" ca="1" si="3"/>
        <v>42664</v>
      </c>
      <c r="F176" s="18" t="str">
        <f>IF(YEAR('Parc  Révision 2016'!L175)=2016,MONTH('Parc  Révision 2016'!L175),"0")</f>
        <v>0</v>
      </c>
      <c r="G176" s="18">
        <f>MONTH(Tableau15[[#This Row],[Révision 1er semestre 2016]])</f>
        <v>1</v>
      </c>
    </row>
    <row r="177" spans="1:7" x14ac:dyDescent="0.2">
      <c r="A177" s="10" t="e">
        <f>DATE(YEAR('Parc  Révision 2016'!L176),MONTH('Parc  Révision 2016'!L176)-1,DAY('Parc  Révision 2016'!L176))</f>
        <v>#NUM!</v>
      </c>
      <c r="B177" s="10">
        <f>DATE(YEAR('Parc  Révision 2016'!L176),MONTH('Parc  Révision 2016'!L176)+1,DAY('Parc  Révision 2016'!L176))</f>
        <v>31</v>
      </c>
      <c r="C177" s="10">
        <v>42370</v>
      </c>
      <c r="D177" s="12">
        <f t="shared" ca="1" si="3"/>
        <v>42664</v>
      </c>
      <c r="F177" s="18" t="str">
        <f>IF(YEAR('Parc  Révision 2016'!L176)=2016,MONTH('Parc  Révision 2016'!L176),"0")</f>
        <v>0</v>
      </c>
      <c r="G177" s="18">
        <f>MONTH(Tableau15[[#This Row],[Révision 1er semestre 2016]])</f>
        <v>1</v>
      </c>
    </row>
    <row r="178" spans="1:7" x14ac:dyDescent="0.2">
      <c r="A178" s="10" t="e">
        <f>DATE(YEAR('Parc  Révision 2016'!L177),MONTH('Parc  Révision 2016'!L177)-1,DAY('Parc  Révision 2016'!L177))</f>
        <v>#NUM!</v>
      </c>
      <c r="B178" s="10">
        <f>DATE(YEAR('Parc  Révision 2016'!L177),MONTH('Parc  Révision 2016'!L177)+1,DAY('Parc  Révision 2016'!L177))</f>
        <v>31</v>
      </c>
      <c r="C178" s="10">
        <v>42370</v>
      </c>
      <c r="D178" s="12">
        <f t="shared" ca="1" si="3"/>
        <v>42664</v>
      </c>
      <c r="F178" s="18" t="str">
        <f>IF(YEAR('Parc  Révision 2016'!L177)=2016,MONTH('Parc  Révision 2016'!L177),"0")</f>
        <v>0</v>
      </c>
      <c r="G178" s="18">
        <f>MONTH(Tableau15[[#This Row],[Révision 1er semestre 2016]])</f>
        <v>1</v>
      </c>
    </row>
    <row r="179" spans="1:7" x14ac:dyDescent="0.2">
      <c r="A179" s="10" t="e">
        <f>DATE(YEAR('Parc  Révision 2016'!L178),MONTH('Parc  Révision 2016'!L178)-1,DAY('Parc  Révision 2016'!L178))</f>
        <v>#NUM!</v>
      </c>
      <c r="B179" s="10">
        <f>DATE(YEAR('Parc  Révision 2016'!L178),MONTH('Parc  Révision 2016'!L178)+1,DAY('Parc  Révision 2016'!L178))</f>
        <v>31</v>
      </c>
      <c r="C179" s="10">
        <v>42370</v>
      </c>
      <c r="D179" s="12">
        <f t="shared" ca="1" si="3"/>
        <v>42664</v>
      </c>
      <c r="F179" s="18" t="str">
        <f>IF(YEAR('Parc  Révision 2016'!L178)=2016,MONTH('Parc  Révision 2016'!L178),"0")</f>
        <v>0</v>
      </c>
      <c r="G179" s="18">
        <f>MONTH(Tableau15[[#This Row],[Révision 1er semestre 2016]])</f>
        <v>1</v>
      </c>
    </row>
    <row r="180" spans="1:7" x14ac:dyDescent="0.2">
      <c r="A180" s="10" t="e">
        <f>DATE(YEAR('Parc  Révision 2016'!L179),MONTH('Parc  Révision 2016'!L179)-1,DAY('Parc  Révision 2016'!L179))</f>
        <v>#NUM!</v>
      </c>
      <c r="B180" s="10">
        <f>DATE(YEAR('Parc  Révision 2016'!L179),MONTH('Parc  Révision 2016'!L179)+1,DAY('Parc  Révision 2016'!L179))</f>
        <v>31</v>
      </c>
      <c r="C180" s="10">
        <v>42370</v>
      </c>
      <c r="D180" s="12">
        <f t="shared" ca="1" si="3"/>
        <v>42664</v>
      </c>
      <c r="F180" s="18" t="str">
        <f>IF(YEAR('Parc  Révision 2016'!L179)=2016,MONTH('Parc  Révision 2016'!L179),"0")</f>
        <v>0</v>
      </c>
      <c r="G180" s="18">
        <f>MONTH(Tableau15[[#This Row],[Révision 1er semestre 2016]])</f>
        <v>1</v>
      </c>
    </row>
    <row r="181" spans="1:7" x14ac:dyDescent="0.2">
      <c r="A181" s="10" t="e">
        <f>DATE(YEAR('Parc  Révision 2016'!L180),MONTH('Parc  Révision 2016'!L180)-1,DAY('Parc  Révision 2016'!L180))</f>
        <v>#NUM!</v>
      </c>
      <c r="B181" s="10">
        <f>DATE(YEAR('Parc  Révision 2016'!L180),MONTH('Parc  Révision 2016'!L180)+1,DAY('Parc  Révision 2016'!L180))</f>
        <v>31</v>
      </c>
      <c r="C181" s="10">
        <v>42370</v>
      </c>
      <c r="D181" s="12">
        <f t="shared" ca="1" si="3"/>
        <v>42664</v>
      </c>
      <c r="F181" s="18" t="str">
        <f>IF(YEAR('Parc  Révision 2016'!L180)=2016,MONTH('Parc  Révision 2016'!L180),"0")</f>
        <v>0</v>
      </c>
      <c r="G181" s="18">
        <f>MONTH(Tableau15[[#This Row],[Révision 1er semestre 2016]])</f>
        <v>1</v>
      </c>
    </row>
    <row r="182" spans="1:7" x14ac:dyDescent="0.2">
      <c r="A182" s="10" t="e">
        <f>DATE(YEAR('Parc  Révision 2016'!L181),MONTH('Parc  Révision 2016'!L181)-1,DAY('Parc  Révision 2016'!L181))</f>
        <v>#NUM!</v>
      </c>
      <c r="B182" s="10">
        <f>DATE(YEAR('Parc  Révision 2016'!L181),MONTH('Parc  Révision 2016'!L181)+1,DAY('Parc  Révision 2016'!L181))</f>
        <v>31</v>
      </c>
      <c r="C182" s="10">
        <v>42370</v>
      </c>
      <c r="D182" s="12">
        <f t="shared" ca="1" si="3"/>
        <v>42664</v>
      </c>
      <c r="F182" s="18" t="str">
        <f>IF(YEAR('Parc  Révision 2016'!L181)=2016,MONTH('Parc  Révision 2016'!L181),"0")</f>
        <v>0</v>
      </c>
      <c r="G182" s="18">
        <f>MONTH(Tableau15[[#This Row],[Révision 1er semestre 2016]])</f>
        <v>1</v>
      </c>
    </row>
    <row r="183" spans="1:7" x14ac:dyDescent="0.2">
      <c r="A183" s="10" t="e">
        <f>DATE(YEAR('Parc  Révision 2016'!L182),MONTH('Parc  Révision 2016'!L182)-1,DAY('Parc  Révision 2016'!L182))</f>
        <v>#NUM!</v>
      </c>
      <c r="B183" s="10">
        <f>DATE(YEAR('Parc  Révision 2016'!L182),MONTH('Parc  Révision 2016'!L182)+1,DAY('Parc  Révision 2016'!L182))</f>
        <v>31</v>
      </c>
      <c r="C183" s="10">
        <v>42370</v>
      </c>
      <c r="D183" s="12">
        <f t="shared" ca="1" si="3"/>
        <v>42664</v>
      </c>
      <c r="F183" s="18" t="str">
        <f>IF(YEAR('Parc  Révision 2016'!L182)=2016,MONTH('Parc  Révision 2016'!L182),"0")</f>
        <v>0</v>
      </c>
      <c r="G183" s="18">
        <f>MONTH(Tableau15[[#This Row],[Révision 1er semestre 2016]])</f>
        <v>1</v>
      </c>
    </row>
    <row r="184" spans="1:7" x14ac:dyDescent="0.2">
      <c r="A184" s="10" t="e">
        <f>DATE(YEAR('Parc  Révision 2016'!L183),MONTH('Parc  Révision 2016'!L183)-1,DAY('Parc  Révision 2016'!L183))</f>
        <v>#NUM!</v>
      </c>
      <c r="B184" s="10">
        <f>DATE(YEAR('Parc  Révision 2016'!L183),MONTH('Parc  Révision 2016'!L183)+1,DAY('Parc  Révision 2016'!L183))</f>
        <v>31</v>
      </c>
      <c r="C184" s="10">
        <v>42370</v>
      </c>
      <c r="D184" s="12">
        <f t="shared" ca="1" si="3"/>
        <v>42664</v>
      </c>
      <c r="F184" s="18" t="str">
        <f>IF(YEAR('Parc  Révision 2016'!L183)=2016,MONTH('Parc  Révision 2016'!L183),"0")</f>
        <v>0</v>
      </c>
      <c r="G184" s="18">
        <f>MONTH(Tableau15[[#This Row],[Révision 1er semestre 2016]])</f>
        <v>1</v>
      </c>
    </row>
    <row r="185" spans="1:7" x14ac:dyDescent="0.2">
      <c r="A185" s="10" t="e">
        <f>DATE(YEAR('Parc  Révision 2016'!L184),MONTH('Parc  Révision 2016'!L184)-1,DAY('Parc  Révision 2016'!L184))</f>
        <v>#NUM!</v>
      </c>
      <c r="B185" s="10">
        <f>DATE(YEAR('Parc  Révision 2016'!L184),MONTH('Parc  Révision 2016'!L184)+1,DAY('Parc  Révision 2016'!L184))</f>
        <v>31</v>
      </c>
      <c r="C185" s="10">
        <v>42370</v>
      </c>
      <c r="D185" s="12">
        <f t="shared" ca="1" si="3"/>
        <v>42664</v>
      </c>
      <c r="F185" s="18" t="str">
        <f>IF(YEAR('Parc  Révision 2016'!L184)=2016,MONTH('Parc  Révision 2016'!L184),"0")</f>
        <v>0</v>
      </c>
      <c r="G185" s="18">
        <f>MONTH(Tableau15[[#This Row],[Révision 1er semestre 2016]])</f>
        <v>1</v>
      </c>
    </row>
    <row r="186" spans="1:7" x14ac:dyDescent="0.2">
      <c r="A186" s="10" t="e">
        <f>DATE(YEAR('Parc  Révision 2016'!L185),MONTH('Parc  Révision 2016'!L185)-1,DAY('Parc  Révision 2016'!L185))</f>
        <v>#NUM!</v>
      </c>
      <c r="B186" s="10">
        <f>DATE(YEAR('Parc  Révision 2016'!L185),MONTH('Parc  Révision 2016'!L185)+1,DAY('Parc  Révision 2016'!L185))</f>
        <v>31</v>
      </c>
      <c r="C186" s="10">
        <v>42370</v>
      </c>
      <c r="D186" s="12">
        <f t="shared" ca="1" si="3"/>
        <v>42664</v>
      </c>
      <c r="F186" s="18" t="str">
        <f>IF(YEAR('Parc  Révision 2016'!L185)=2016,MONTH('Parc  Révision 2016'!L185),"0")</f>
        <v>0</v>
      </c>
      <c r="G186" s="18">
        <f>MONTH(Tableau15[[#This Row],[Révision 1er semestre 2016]])</f>
        <v>1</v>
      </c>
    </row>
    <row r="187" spans="1:7" x14ac:dyDescent="0.2">
      <c r="A187" s="10" t="e">
        <f>DATE(YEAR('Parc  Révision 2016'!L186),MONTH('Parc  Révision 2016'!L186)-1,DAY('Parc  Révision 2016'!L186))</f>
        <v>#NUM!</v>
      </c>
      <c r="B187" s="10">
        <f>DATE(YEAR('Parc  Révision 2016'!L186),MONTH('Parc  Révision 2016'!L186)+1,DAY('Parc  Révision 2016'!L186))</f>
        <v>31</v>
      </c>
      <c r="C187" s="10">
        <v>42370</v>
      </c>
      <c r="D187" s="12">
        <f t="shared" ref="D187:D250" ca="1" si="4">TODAY()</f>
        <v>42664</v>
      </c>
      <c r="F187" s="18" t="str">
        <f>IF(YEAR('Parc  Révision 2016'!L186)=2016,MONTH('Parc  Révision 2016'!L186),"0")</f>
        <v>0</v>
      </c>
      <c r="G187" s="18">
        <f>MONTH(Tableau15[[#This Row],[Révision 1er semestre 2016]])</f>
        <v>1</v>
      </c>
    </row>
    <row r="188" spans="1:7" x14ac:dyDescent="0.2">
      <c r="A188" s="10" t="e">
        <f>DATE(YEAR('Parc  Révision 2016'!L187),MONTH('Parc  Révision 2016'!L187)-1,DAY('Parc  Révision 2016'!L187))</f>
        <v>#NUM!</v>
      </c>
      <c r="B188" s="10">
        <f>DATE(YEAR('Parc  Révision 2016'!L187),MONTH('Parc  Révision 2016'!L187)+1,DAY('Parc  Révision 2016'!L187))</f>
        <v>31</v>
      </c>
      <c r="C188" s="10">
        <v>42370</v>
      </c>
      <c r="D188" s="12">
        <f t="shared" ca="1" si="4"/>
        <v>42664</v>
      </c>
      <c r="F188" s="18" t="str">
        <f>IF(YEAR('Parc  Révision 2016'!L187)=2016,MONTH('Parc  Révision 2016'!L187),"0")</f>
        <v>0</v>
      </c>
      <c r="G188" s="18">
        <f>MONTH(Tableau15[[#This Row],[Révision 1er semestre 2016]])</f>
        <v>1</v>
      </c>
    </row>
    <row r="189" spans="1:7" x14ac:dyDescent="0.2">
      <c r="A189" s="10" t="e">
        <f>DATE(YEAR('Parc  Révision 2016'!L188),MONTH('Parc  Révision 2016'!L188)-1,DAY('Parc  Révision 2016'!L188))</f>
        <v>#NUM!</v>
      </c>
      <c r="B189" s="10">
        <f>DATE(YEAR('Parc  Révision 2016'!L188),MONTH('Parc  Révision 2016'!L188)+1,DAY('Parc  Révision 2016'!L188))</f>
        <v>31</v>
      </c>
      <c r="C189" s="10">
        <v>42370</v>
      </c>
      <c r="D189" s="12">
        <f t="shared" ca="1" si="4"/>
        <v>42664</v>
      </c>
      <c r="F189" s="18" t="str">
        <f>IF(YEAR('Parc  Révision 2016'!L188)=2016,MONTH('Parc  Révision 2016'!L188),"0")</f>
        <v>0</v>
      </c>
      <c r="G189" s="18">
        <f>MONTH(Tableau15[[#This Row],[Révision 1er semestre 2016]])</f>
        <v>1</v>
      </c>
    </row>
    <row r="190" spans="1:7" x14ac:dyDescent="0.2">
      <c r="A190" s="10" t="e">
        <f>DATE(YEAR('Parc  Révision 2016'!L189),MONTH('Parc  Révision 2016'!L189)-1,DAY('Parc  Révision 2016'!L189))</f>
        <v>#NUM!</v>
      </c>
      <c r="B190" s="10">
        <f>DATE(YEAR('Parc  Révision 2016'!L189),MONTH('Parc  Révision 2016'!L189)+1,DAY('Parc  Révision 2016'!L189))</f>
        <v>31</v>
      </c>
      <c r="C190" s="10">
        <v>42370</v>
      </c>
      <c r="D190" s="12">
        <f t="shared" ca="1" si="4"/>
        <v>42664</v>
      </c>
      <c r="F190" s="18" t="str">
        <f>IF(YEAR('Parc  Révision 2016'!L189)=2016,MONTH('Parc  Révision 2016'!L189),"0")</f>
        <v>0</v>
      </c>
      <c r="G190" s="18">
        <f>MONTH(Tableau15[[#This Row],[Révision 1er semestre 2016]])</f>
        <v>1</v>
      </c>
    </row>
    <row r="191" spans="1:7" x14ac:dyDescent="0.2">
      <c r="A191" s="10" t="e">
        <f>DATE(YEAR('Parc  Révision 2016'!L190),MONTH('Parc  Révision 2016'!L190)-1,DAY('Parc  Révision 2016'!L190))</f>
        <v>#NUM!</v>
      </c>
      <c r="B191" s="10">
        <f>DATE(YEAR('Parc  Révision 2016'!L190),MONTH('Parc  Révision 2016'!L190)+1,DAY('Parc  Révision 2016'!L190))</f>
        <v>31</v>
      </c>
      <c r="C191" s="10">
        <v>42370</v>
      </c>
      <c r="D191" s="12">
        <f t="shared" ca="1" si="4"/>
        <v>42664</v>
      </c>
      <c r="F191" s="18" t="str">
        <f>IF(YEAR('Parc  Révision 2016'!L190)=2016,MONTH('Parc  Révision 2016'!L190),"0")</f>
        <v>0</v>
      </c>
      <c r="G191" s="18">
        <f>MONTH(Tableau15[[#This Row],[Révision 1er semestre 2016]])</f>
        <v>1</v>
      </c>
    </row>
    <row r="192" spans="1:7" x14ac:dyDescent="0.2">
      <c r="A192" s="10" t="e">
        <f>DATE(YEAR('Parc  Révision 2016'!L191),MONTH('Parc  Révision 2016'!L191)-1,DAY('Parc  Révision 2016'!L191))</f>
        <v>#NUM!</v>
      </c>
      <c r="B192" s="10">
        <f>DATE(YEAR('Parc  Révision 2016'!L191),MONTH('Parc  Révision 2016'!L191)+1,DAY('Parc  Révision 2016'!L191))</f>
        <v>31</v>
      </c>
      <c r="C192" s="10">
        <v>42370</v>
      </c>
      <c r="D192" s="12">
        <f t="shared" ca="1" si="4"/>
        <v>42664</v>
      </c>
      <c r="F192" s="18" t="str">
        <f>IF(YEAR('Parc  Révision 2016'!L191)=2016,MONTH('Parc  Révision 2016'!L191),"0")</f>
        <v>0</v>
      </c>
      <c r="G192" s="18">
        <f>MONTH(Tableau15[[#This Row],[Révision 1er semestre 2016]])</f>
        <v>1</v>
      </c>
    </row>
    <row r="193" spans="1:7" x14ac:dyDescent="0.2">
      <c r="A193" s="10" t="e">
        <f>DATE(YEAR('Parc  Révision 2016'!L192),MONTH('Parc  Révision 2016'!L192)-1,DAY('Parc  Révision 2016'!L192))</f>
        <v>#NUM!</v>
      </c>
      <c r="B193" s="10">
        <f>DATE(YEAR('Parc  Révision 2016'!L192),MONTH('Parc  Révision 2016'!L192)+1,DAY('Parc  Révision 2016'!L192))</f>
        <v>31</v>
      </c>
      <c r="C193" s="10">
        <v>42370</v>
      </c>
      <c r="D193" s="12">
        <f t="shared" ca="1" si="4"/>
        <v>42664</v>
      </c>
      <c r="F193" s="18" t="str">
        <f>IF(YEAR('Parc  Révision 2016'!L192)=2016,MONTH('Parc  Révision 2016'!L192),"0")</f>
        <v>0</v>
      </c>
      <c r="G193" s="18">
        <f>MONTH(Tableau15[[#This Row],[Révision 1er semestre 2016]])</f>
        <v>1</v>
      </c>
    </row>
    <row r="194" spans="1:7" x14ac:dyDescent="0.2">
      <c r="A194" s="10" t="e">
        <f>DATE(YEAR('Parc  Révision 2016'!L193),MONTH('Parc  Révision 2016'!L193)-1,DAY('Parc  Révision 2016'!L193))</f>
        <v>#NUM!</v>
      </c>
      <c r="B194" s="10">
        <f>DATE(YEAR('Parc  Révision 2016'!L193),MONTH('Parc  Révision 2016'!L193)+1,DAY('Parc  Révision 2016'!L193))</f>
        <v>31</v>
      </c>
      <c r="C194" s="10">
        <v>42370</v>
      </c>
      <c r="D194" s="12">
        <f t="shared" ca="1" si="4"/>
        <v>42664</v>
      </c>
      <c r="F194" s="18" t="str">
        <f>IF(YEAR('Parc  Révision 2016'!L193)=2016,MONTH('Parc  Révision 2016'!L193),"0")</f>
        <v>0</v>
      </c>
      <c r="G194" s="18">
        <f>MONTH(Tableau15[[#This Row],[Révision 1er semestre 2016]])</f>
        <v>1</v>
      </c>
    </row>
    <row r="195" spans="1:7" x14ac:dyDescent="0.2">
      <c r="A195" s="10" t="e">
        <f>DATE(YEAR('Parc  Révision 2016'!L194),MONTH('Parc  Révision 2016'!L194)-1,DAY('Parc  Révision 2016'!L194))</f>
        <v>#NUM!</v>
      </c>
      <c r="B195" s="10">
        <f>DATE(YEAR('Parc  Révision 2016'!L194),MONTH('Parc  Révision 2016'!L194)+1,DAY('Parc  Révision 2016'!L194))</f>
        <v>31</v>
      </c>
      <c r="C195" s="10">
        <v>42370</v>
      </c>
      <c r="D195" s="12">
        <f t="shared" ca="1" si="4"/>
        <v>42664</v>
      </c>
      <c r="F195" s="18" t="str">
        <f>IF(YEAR('Parc  Révision 2016'!L194)=2016,MONTH('Parc  Révision 2016'!L194),"0")</f>
        <v>0</v>
      </c>
      <c r="G195" s="18">
        <f>MONTH(Tableau15[[#This Row],[Révision 1er semestre 2016]])</f>
        <v>1</v>
      </c>
    </row>
    <row r="196" spans="1:7" x14ac:dyDescent="0.2">
      <c r="A196" s="10" t="e">
        <f>DATE(YEAR('Parc  Révision 2016'!L195),MONTH('Parc  Révision 2016'!L195)-1,DAY('Parc  Révision 2016'!L195))</f>
        <v>#NUM!</v>
      </c>
      <c r="B196" s="10">
        <f>DATE(YEAR('Parc  Révision 2016'!L195),MONTH('Parc  Révision 2016'!L195)+1,DAY('Parc  Révision 2016'!L195))</f>
        <v>31</v>
      </c>
      <c r="C196" s="10">
        <v>42370</v>
      </c>
      <c r="D196" s="12">
        <f t="shared" ca="1" si="4"/>
        <v>42664</v>
      </c>
      <c r="F196" s="18" t="str">
        <f>IF(YEAR('Parc  Révision 2016'!L195)=2016,MONTH('Parc  Révision 2016'!L195),"0")</f>
        <v>0</v>
      </c>
      <c r="G196" s="18">
        <f>MONTH(Tableau15[[#This Row],[Révision 1er semestre 2016]])</f>
        <v>1</v>
      </c>
    </row>
    <row r="197" spans="1:7" x14ac:dyDescent="0.2">
      <c r="A197" s="10" t="e">
        <f>DATE(YEAR('Parc  Révision 2016'!L196),MONTH('Parc  Révision 2016'!L196)-1,DAY('Parc  Révision 2016'!L196))</f>
        <v>#NUM!</v>
      </c>
      <c r="B197" s="10">
        <f>DATE(YEAR('Parc  Révision 2016'!L196),MONTH('Parc  Révision 2016'!L196)+1,DAY('Parc  Révision 2016'!L196))</f>
        <v>31</v>
      </c>
      <c r="C197" s="10">
        <v>42370</v>
      </c>
      <c r="D197" s="12">
        <f t="shared" ca="1" si="4"/>
        <v>42664</v>
      </c>
      <c r="F197" s="18" t="str">
        <f>IF(YEAR('Parc  Révision 2016'!L196)=2016,MONTH('Parc  Révision 2016'!L196),"0")</f>
        <v>0</v>
      </c>
      <c r="G197" s="18">
        <f>MONTH(Tableau15[[#This Row],[Révision 1er semestre 2016]])</f>
        <v>1</v>
      </c>
    </row>
    <row r="198" spans="1:7" x14ac:dyDescent="0.2">
      <c r="A198" s="10" t="e">
        <f>DATE(YEAR('Parc  Révision 2016'!L197),MONTH('Parc  Révision 2016'!L197)-1,DAY('Parc  Révision 2016'!L197))</f>
        <v>#NUM!</v>
      </c>
      <c r="B198" s="10">
        <f>DATE(YEAR('Parc  Révision 2016'!L197),MONTH('Parc  Révision 2016'!L197)+1,DAY('Parc  Révision 2016'!L197))</f>
        <v>31</v>
      </c>
      <c r="C198" s="10">
        <v>42370</v>
      </c>
      <c r="D198" s="12">
        <f t="shared" ca="1" si="4"/>
        <v>42664</v>
      </c>
      <c r="F198" s="18" t="str">
        <f>IF(YEAR('Parc  Révision 2016'!L197)=2016,MONTH('Parc  Révision 2016'!L197),"0")</f>
        <v>0</v>
      </c>
      <c r="G198" s="18">
        <f>MONTH(Tableau15[[#This Row],[Révision 1er semestre 2016]])</f>
        <v>1</v>
      </c>
    </row>
    <row r="199" spans="1:7" x14ac:dyDescent="0.2">
      <c r="A199" s="10" t="e">
        <f>DATE(YEAR('Parc  Révision 2016'!L198),MONTH('Parc  Révision 2016'!L198)-1,DAY('Parc  Révision 2016'!L198))</f>
        <v>#NUM!</v>
      </c>
      <c r="B199" s="10">
        <f>DATE(YEAR('Parc  Révision 2016'!L198),MONTH('Parc  Révision 2016'!L198)+1,DAY('Parc  Révision 2016'!L198))</f>
        <v>31</v>
      </c>
      <c r="C199" s="10">
        <v>42370</v>
      </c>
      <c r="D199" s="12">
        <f t="shared" ca="1" si="4"/>
        <v>42664</v>
      </c>
      <c r="F199" s="18" t="str">
        <f>IF(YEAR('Parc  Révision 2016'!L198)=2016,MONTH('Parc  Révision 2016'!L198),"0")</f>
        <v>0</v>
      </c>
      <c r="G199" s="18">
        <f>MONTH(Tableau15[[#This Row],[Révision 1er semestre 2016]])</f>
        <v>1</v>
      </c>
    </row>
    <row r="200" spans="1:7" x14ac:dyDescent="0.2">
      <c r="A200" s="10" t="e">
        <f>DATE(YEAR('Parc  Révision 2016'!L199),MONTH('Parc  Révision 2016'!L199)-1,DAY('Parc  Révision 2016'!L199))</f>
        <v>#NUM!</v>
      </c>
      <c r="B200" s="10">
        <f>DATE(YEAR('Parc  Révision 2016'!L199),MONTH('Parc  Révision 2016'!L199)+1,DAY('Parc  Révision 2016'!L199))</f>
        <v>31</v>
      </c>
      <c r="C200" s="10">
        <v>42370</v>
      </c>
      <c r="D200" s="12">
        <f t="shared" ca="1" si="4"/>
        <v>42664</v>
      </c>
      <c r="F200" s="18" t="str">
        <f>IF(YEAR('Parc  Révision 2016'!L199)=2016,MONTH('Parc  Révision 2016'!L199),"0")</f>
        <v>0</v>
      </c>
      <c r="G200" s="18">
        <f>MONTH(Tableau15[[#This Row],[Révision 1er semestre 2016]])</f>
        <v>1</v>
      </c>
    </row>
    <row r="201" spans="1:7" x14ac:dyDescent="0.2">
      <c r="A201" s="10" t="e">
        <f>DATE(YEAR('Parc  Révision 2016'!L200),MONTH('Parc  Révision 2016'!L200)-1,DAY('Parc  Révision 2016'!L200))</f>
        <v>#NUM!</v>
      </c>
      <c r="B201" s="10">
        <f>DATE(YEAR('Parc  Révision 2016'!L200),MONTH('Parc  Révision 2016'!L200)+1,DAY('Parc  Révision 2016'!L200))</f>
        <v>31</v>
      </c>
      <c r="C201" s="10">
        <v>42370</v>
      </c>
      <c r="D201" s="12">
        <f t="shared" ca="1" si="4"/>
        <v>42664</v>
      </c>
      <c r="F201" s="18" t="str">
        <f>IF(YEAR('Parc  Révision 2016'!L200)=2016,MONTH('Parc  Révision 2016'!L200),"0")</f>
        <v>0</v>
      </c>
      <c r="G201" s="18">
        <f>MONTH(Tableau15[[#This Row],[Révision 1er semestre 2016]])</f>
        <v>1</v>
      </c>
    </row>
    <row r="202" spans="1:7" x14ac:dyDescent="0.2">
      <c r="A202" s="10" t="e">
        <f>DATE(YEAR('Parc  Révision 2016'!L201),MONTH('Parc  Révision 2016'!L201)-1,DAY('Parc  Révision 2016'!L201))</f>
        <v>#NUM!</v>
      </c>
      <c r="B202" s="10">
        <f>DATE(YEAR('Parc  Révision 2016'!L201),MONTH('Parc  Révision 2016'!L201)+1,DAY('Parc  Révision 2016'!L201))</f>
        <v>31</v>
      </c>
      <c r="C202" s="10">
        <v>42370</v>
      </c>
      <c r="D202" s="12">
        <f t="shared" ca="1" si="4"/>
        <v>42664</v>
      </c>
      <c r="F202" s="18" t="str">
        <f>IF(YEAR('Parc  Révision 2016'!L201)=2016,MONTH('Parc  Révision 2016'!L201),"0")</f>
        <v>0</v>
      </c>
      <c r="G202" s="18">
        <f>MONTH(Tableau15[[#This Row],[Révision 1er semestre 2016]])</f>
        <v>1</v>
      </c>
    </row>
    <row r="203" spans="1:7" x14ac:dyDescent="0.2">
      <c r="A203" s="10" t="e">
        <f>DATE(YEAR('Parc  Révision 2016'!L202),MONTH('Parc  Révision 2016'!L202)-1,DAY('Parc  Révision 2016'!L202))</f>
        <v>#NUM!</v>
      </c>
      <c r="B203" s="10">
        <f>DATE(YEAR('Parc  Révision 2016'!L202),MONTH('Parc  Révision 2016'!L202)+1,DAY('Parc  Révision 2016'!L202))</f>
        <v>31</v>
      </c>
      <c r="C203" s="10">
        <v>42370</v>
      </c>
      <c r="D203" s="12">
        <f t="shared" ca="1" si="4"/>
        <v>42664</v>
      </c>
      <c r="F203" s="18" t="str">
        <f>IF(YEAR('Parc  Révision 2016'!L202)=2016,MONTH('Parc  Révision 2016'!L202),"0")</f>
        <v>0</v>
      </c>
      <c r="G203" s="18">
        <f>MONTH(Tableau15[[#This Row],[Révision 1er semestre 2016]])</f>
        <v>1</v>
      </c>
    </row>
    <row r="204" spans="1:7" x14ac:dyDescent="0.2">
      <c r="A204" s="10" t="e">
        <f>DATE(YEAR('Parc  Révision 2016'!L203),MONTH('Parc  Révision 2016'!L203)-1,DAY('Parc  Révision 2016'!L203))</f>
        <v>#NUM!</v>
      </c>
      <c r="B204" s="10">
        <f>DATE(YEAR('Parc  Révision 2016'!L203),MONTH('Parc  Révision 2016'!L203)+1,DAY('Parc  Révision 2016'!L203))</f>
        <v>31</v>
      </c>
      <c r="C204" s="10">
        <v>42370</v>
      </c>
      <c r="D204" s="12">
        <f t="shared" ca="1" si="4"/>
        <v>42664</v>
      </c>
      <c r="F204" s="18" t="str">
        <f>IF(YEAR('Parc  Révision 2016'!L203)=2016,MONTH('Parc  Révision 2016'!L203),"0")</f>
        <v>0</v>
      </c>
      <c r="G204" s="18">
        <f>MONTH(Tableau15[[#This Row],[Révision 1er semestre 2016]])</f>
        <v>1</v>
      </c>
    </row>
    <row r="205" spans="1:7" x14ac:dyDescent="0.2">
      <c r="A205" s="10" t="e">
        <f>DATE(YEAR('Parc  Révision 2016'!L204),MONTH('Parc  Révision 2016'!L204)-1,DAY('Parc  Révision 2016'!L204))</f>
        <v>#NUM!</v>
      </c>
      <c r="B205" s="10">
        <f>DATE(YEAR('Parc  Révision 2016'!L204),MONTH('Parc  Révision 2016'!L204)+1,DAY('Parc  Révision 2016'!L204))</f>
        <v>31</v>
      </c>
      <c r="C205" s="10">
        <v>42370</v>
      </c>
      <c r="D205" s="12">
        <f t="shared" ca="1" si="4"/>
        <v>42664</v>
      </c>
      <c r="F205" s="18" t="str">
        <f>IF(YEAR('Parc  Révision 2016'!L204)=2016,MONTH('Parc  Révision 2016'!L204),"0")</f>
        <v>0</v>
      </c>
      <c r="G205" s="18">
        <f>MONTH(Tableau15[[#This Row],[Révision 1er semestre 2016]])</f>
        <v>1</v>
      </c>
    </row>
    <row r="206" spans="1:7" x14ac:dyDescent="0.2">
      <c r="A206" s="10" t="e">
        <f>DATE(YEAR('Parc  Révision 2016'!L205),MONTH('Parc  Révision 2016'!L205)-1,DAY('Parc  Révision 2016'!L205))</f>
        <v>#NUM!</v>
      </c>
      <c r="B206" s="10">
        <f>DATE(YEAR('Parc  Révision 2016'!L205),MONTH('Parc  Révision 2016'!L205)+1,DAY('Parc  Révision 2016'!L205))</f>
        <v>31</v>
      </c>
      <c r="C206" s="10">
        <v>42370</v>
      </c>
      <c r="D206" s="12">
        <f t="shared" ca="1" si="4"/>
        <v>42664</v>
      </c>
      <c r="F206" s="18" t="str">
        <f>IF(YEAR('Parc  Révision 2016'!L205)=2016,MONTH('Parc  Révision 2016'!L205),"0")</f>
        <v>0</v>
      </c>
      <c r="G206" s="18">
        <f>MONTH(Tableau15[[#This Row],[Révision 1er semestre 2016]])</f>
        <v>1</v>
      </c>
    </row>
    <row r="207" spans="1:7" x14ac:dyDescent="0.2">
      <c r="A207" s="10" t="e">
        <f>DATE(YEAR('Parc  Révision 2016'!L206),MONTH('Parc  Révision 2016'!L206)-1,DAY('Parc  Révision 2016'!L206))</f>
        <v>#NUM!</v>
      </c>
      <c r="B207" s="10">
        <f>DATE(YEAR('Parc  Révision 2016'!L206),MONTH('Parc  Révision 2016'!L206)+1,DAY('Parc  Révision 2016'!L206))</f>
        <v>31</v>
      </c>
      <c r="C207" s="10">
        <v>42370</v>
      </c>
      <c r="D207" s="12">
        <f t="shared" ca="1" si="4"/>
        <v>42664</v>
      </c>
      <c r="F207" s="18" t="str">
        <f>IF(YEAR('Parc  Révision 2016'!L206)=2016,MONTH('Parc  Révision 2016'!L206),"0")</f>
        <v>0</v>
      </c>
      <c r="G207" s="18">
        <f>MONTH(Tableau15[[#This Row],[Révision 1er semestre 2016]])</f>
        <v>1</v>
      </c>
    </row>
    <row r="208" spans="1:7" x14ac:dyDescent="0.2">
      <c r="A208" s="10" t="e">
        <f>DATE(YEAR('Parc  Révision 2016'!L207),MONTH('Parc  Révision 2016'!L207)-1,DAY('Parc  Révision 2016'!L207))</f>
        <v>#NUM!</v>
      </c>
      <c r="B208" s="10">
        <f>DATE(YEAR('Parc  Révision 2016'!L207),MONTH('Parc  Révision 2016'!L207)+1,DAY('Parc  Révision 2016'!L207))</f>
        <v>31</v>
      </c>
      <c r="C208" s="10">
        <v>42370</v>
      </c>
      <c r="D208" s="12">
        <f t="shared" ca="1" si="4"/>
        <v>42664</v>
      </c>
      <c r="F208" s="18" t="str">
        <f>IF(YEAR('Parc  Révision 2016'!L207)=2016,MONTH('Parc  Révision 2016'!L207),"0")</f>
        <v>0</v>
      </c>
      <c r="G208" s="18">
        <f>MONTH(Tableau15[[#This Row],[Révision 1er semestre 2016]])</f>
        <v>1</v>
      </c>
    </row>
    <row r="209" spans="1:7" x14ac:dyDescent="0.2">
      <c r="A209" s="10" t="e">
        <f>DATE(YEAR('Parc  Révision 2016'!L208),MONTH('Parc  Révision 2016'!L208)-1,DAY('Parc  Révision 2016'!L208))</f>
        <v>#NUM!</v>
      </c>
      <c r="B209" s="10">
        <f>DATE(YEAR('Parc  Révision 2016'!L208),MONTH('Parc  Révision 2016'!L208)+1,DAY('Parc  Révision 2016'!L208))</f>
        <v>31</v>
      </c>
      <c r="C209" s="10">
        <v>42370</v>
      </c>
      <c r="D209" s="12">
        <f t="shared" ca="1" si="4"/>
        <v>42664</v>
      </c>
      <c r="F209" s="18" t="str">
        <f>IF(YEAR('Parc  Révision 2016'!L208)=2016,MONTH('Parc  Révision 2016'!L208),"0")</f>
        <v>0</v>
      </c>
      <c r="G209" s="18">
        <f>MONTH(Tableau15[[#This Row],[Révision 1er semestre 2016]])</f>
        <v>1</v>
      </c>
    </row>
    <row r="210" spans="1:7" x14ac:dyDescent="0.2">
      <c r="A210" s="10" t="e">
        <f>DATE(YEAR('Parc  Révision 2016'!L209),MONTH('Parc  Révision 2016'!L209)-1,DAY('Parc  Révision 2016'!L209))</f>
        <v>#NUM!</v>
      </c>
      <c r="B210" s="10">
        <f>DATE(YEAR('Parc  Révision 2016'!L209),MONTH('Parc  Révision 2016'!L209)+1,DAY('Parc  Révision 2016'!L209))</f>
        <v>31</v>
      </c>
      <c r="C210" s="10">
        <v>42370</v>
      </c>
      <c r="D210" s="12">
        <f t="shared" ca="1" si="4"/>
        <v>42664</v>
      </c>
      <c r="F210" s="18" t="str">
        <f>IF(YEAR('Parc  Révision 2016'!L209)=2016,MONTH('Parc  Révision 2016'!L209),"0")</f>
        <v>0</v>
      </c>
      <c r="G210" s="18">
        <f>MONTH(Tableau15[[#This Row],[Révision 1er semestre 2016]])</f>
        <v>1</v>
      </c>
    </row>
    <row r="211" spans="1:7" x14ac:dyDescent="0.2">
      <c r="A211" s="10" t="e">
        <f>DATE(YEAR('Parc  Révision 2016'!L210),MONTH('Parc  Révision 2016'!L210)-1,DAY('Parc  Révision 2016'!L210))</f>
        <v>#NUM!</v>
      </c>
      <c r="B211" s="10">
        <f>DATE(YEAR('Parc  Révision 2016'!L210),MONTH('Parc  Révision 2016'!L210)+1,DAY('Parc  Révision 2016'!L210))</f>
        <v>31</v>
      </c>
      <c r="C211" s="10">
        <v>42370</v>
      </c>
      <c r="D211" s="12">
        <f t="shared" ca="1" si="4"/>
        <v>42664</v>
      </c>
      <c r="F211" s="18" t="str">
        <f>IF(YEAR('Parc  Révision 2016'!L210)=2016,MONTH('Parc  Révision 2016'!L210),"0")</f>
        <v>0</v>
      </c>
      <c r="G211" s="18">
        <f>MONTH(Tableau15[[#This Row],[Révision 1er semestre 2016]])</f>
        <v>1</v>
      </c>
    </row>
    <row r="212" spans="1:7" x14ac:dyDescent="0.2">
      <c r="A212" s="10" t="e">
        <f>DATE(YEAR('Parc  Révision 2016'!L211),MONTH('Parc  Révision 2016'!L211)-1,DAY('Parc  Révision 2016'!L211))</f>
        <v>#NUM!</v>
      </c>
      <c r="B212" s="10">
        <f>DATE(YEAR('Parc  Révision 2016'!L211),MONTH('Parc  Révision 2016'!L211)+1,DAY('Parc  Révision 2016'!L211))</f>
        <v>31</v>
      </c>
      <c r="C212" s="10">
        <v>42370</v>
      </c>
      <c r="D212" s="12">
        <f t="shared" ca="1" si="4"/>
        <v>42664</v>
      </c>
      <c r="F212" s="18" t="str">
        <f>IF(YEAR('Parc  Révision 2016'!L211)=2016,MONTH('Parc  Révision 2016'!L211),"0")</f>
        <v>0</v>
      </c>
      <c r="G212" s="18">
        <f>MONTH(Tableau15[[#This Row],[Révision 1er semestre 2016]])</f>
        <v>1</v>
      </c>
    </row>
    <row r="213" spans="1:7" x14ac:dyDescent="0.2">
      <c r="A213" s="10" t="e">
        <f>DATE(YEAR('Parc  Révision 2016'!L212),MONTH('Parc  Révision 2016'!L212)-1,DAY('Parc  Révision 2016'!L212))</f>
        <v>#NUM!</v>
      </c>
      <c r="B213" s="10">
        <f>DATE(YEAR('Parc  Révision 2016'!L212),MONTH('Parc  Révision 2016'!L212)+1,DAY('Parc  Révision 2016'!L212))</f>
        <v>31</v>
      </c>
      <c r="C213" s="10">
        <v>42370</v>
      </c>
      <c r="D213" s="12">
        <f t="shared" ca="1" si="4"/>
        <v>42664</v>
      </c>
      <c r="F213" s="18" t="str">
        <f>IF(YEAR('Parc  Révision 2016'!L212)=2016,MONTH('Parc  Révision 2016'!L212),"0")</f>
        <v>0</v>
      </c>
      <c r="G213" s="18">
        <f>MONTH(Tableau15[[#This Row],[Révision 1er semestre 2016]])</f>
        <v>1</v>
      </c>
    </row>
    <row r="214" spans="1:7" x14ac:dyDescent="0.2">
      <c r="A214" s="10" t="e">
        <f>DATE(YEAR('Parc  Révision 2016'!L213),MONTH('Parc  Révision 2016'!L213)-1,DAY('Parc  Révision 2016'!L213))</f>
        <v>#NUM!</v>
      </c>
      <c r="B214" s="10">
        <f>DATE(YEAR('Parc  Révision 2016'!L213),MONTH('Parc  Révision 2016'!L213)+1,DAY('Parc  Révision 2016'!L213))</f>
        <v>31</v>
      </c>
      <c r="C214" s="10">
        <v>42370</v>
      </c>
      <c r="D214" s="12">
        <f t="shared" ca="1" si="4"/>
        <v>42664</v>
      </c>
      <c r="F214" s="18" t="str">
        <f>IF(YEAR('Parc  Révision 2016'!L213)=2016,MONTH('Parc  Révision 2016'!L213),"0")</f>
        <v>0</v>
      </c>
      <c r="G214" s="18">
        <f>MONTH(Tableau15[[#This Row],[Révision 1er semestre 2016]])</f>
        <v>1</v>
      </c>
    </row>
    <row r="215" spans="1:7" x14ac:dyDescent="0.2">
      <c r="A215" s="10" t="e">
        <f>DATE(YEAR('Parc  Révision 2016'!L214),MONTH('Parc  Révision 2016'!L214)-1,DAY('Parc  Révision 2016'!L214))</f>
        <v>#NUM!</v>
      </c>
      <c r="B215" s="10">
        <f>DATE(YEAR('Parc  Révision 2016'!L214),MONTH('Parc  Révision 2016'!L214)+1,DAY('Parc  Révision 2016'!L214))</f>
        <v>31</v>
      </c>
      <c r="C215" s="10">
        <v>42370</v>
      </c>
      <c r="D215" s="12">
        <f t="shared" ca="1" si="4"/>
        <v>42664</v>
      </c>
      <c r="F215" s="18" t="str">
        <f>IF(YEAR('Parc  Révision 2016'!L214)=2016,MONTH('Parc  Révision 2016'!L214),"0")</f>
        <v>0</v>
      </c>
      <c r="G215" s="18">
        <f>MONTH(Tableau15[[#This Row],[Révision 1er semestre 2016]])</f>
        <v>1</v>
      </c>
    </row>
    <row r="216" spans="1:7" x14ac:dyDescent="0.2">
      <c r="A216" s="10" t="e">
        <f>DATE(YEAR('Parc  Révision 2016'!L215),MONTH('Parc  Révision 2016'!L215)-1,DAY('Parc  Révision 2016'!L215))</f>
        <v>#NUM!</v>
      </c>
      <c r="B216" s="10">
        <f>DATE(YEAR('Parc  Révision 2016'!L215),MONTH('Parc  Révision 2016'!L215)+1,DAY('Parc  Révision 2016'!L215))</f>
        <v>31</v>
      </c>
      <c r="C216" s="10">
        <v>42370</v>
      </c>
      <c r="D216" s="12">
        <f t="shared" ca="1" si="4"/>
        <v>42664</v>
      </c>
      <c r="F216" s="18" t="str">
        <f>IF(YEAR('Parc  Révision 2016'!L215)=2016,MONTH('Parc  Révision 2016'!L215),"0")</f>
        <v>0</v>
      </c>
      <c r="G216" s="18">
        <f>MONTH(Tableau15[[#This Row],[Révision 1er semestre 2016]])</f>
        <v>1</v>
      </c>
    </row>
    <row r="217" spans="1:7" x14ac:dyDescent="0.2">
      <c r="A217" s="10" t="e">
        <f>DATE(YEAR('Parc  Révision 2016'!L216),MONTH('Parc  Révision 2016'!L216)-1,DAY('Parc  Révision 2016'!L216))</f>
        <v>#NUM!</v>
      </c>
      <c r="B217" s="10">
        <f>DATE(YEAR('Parc  Révision 2016'!L216),MONTH('Parc  Révision 2016'!L216)+1,DAY('Parc  Révision 2016'!L216))</f>
        <v>31</v>
      </c>
      <c r="C217" s="10">
        <v>42370</v>
      </c>
      <c r="D217" s="12">
        <f t="shared" ca="1" si="4"/>
        <v>42664</v>
      </c>
      <c r="F217" s="18" t="str">
        <f>IF(YEAR('Parc  Révision 2016'!L216)=2016,MONTH('Parc  Révision 2016'!L216),"0")</f>
        <v>0</v>
      </c>
      <c r="G217" s="18">
        <f>MONTH(Tableau15[[#This Row],[Révision 1er semestre 2016]])</f>
        <v>1</v>
      </c>
    </row>
    <row r="218" spans="1:7" x14ac:dyDescent="0.2">
      <c r="A218" s="10" t="e">
        <f>DATE(YEAR('Parc  Révision 2016'!L217),MONTH('Parc  Révision 2016'!L217)-1,DAY('Parc  Révision 2016'!L217))</f>
        <v>#NUM!</v>
      </c>
      <c r="B218" s="10">
        <f>DATE(YEAR('Parc  Révision 2016'!L217),MONTH('Parc  Révision 2016'!L217)+1,DAY('Parc  Révision 2016'!L217))</f>
        <v>31</v>
      </c>
      <c r="C218" s="10">
        <v>42370</v>
      </c>
      <c r="D218" s="12">
        <f t="shared" ca="1" si="4"/>
        <v>42664</v>
      </c>
      <c r="F218" s="18" t="str">
        <f>IF(YEAR('Parc  Révision 2016'!L217)=2016,MONTH('Parc  Révision 2016'!L217),"0")</f>
        <v>0</v>
      </c>
      <c r="G218" s="18">
        <f>MONTH(Tableau15[[#This Row],[Révision 1er semestre 2016]])</f>
        <v>1</v>
      </c>
    </row>
    <row r="219" spans="1:7" x14ac:dyDescent="0.2">
      <c r="A219" s="10" t="e">
        <f>DATE(YEAR('Parc  Révision 2016'!L218),MONTH('Parc  Révision 2016'!L218)-1,DAY('Parc  Révision 2016'!L218))</f>
        <v>#NUM!</v>
      </c>
      <c r="B219" s="10">
        <f>DATE(YEAR('Parc  Révision 2016'!L218),MONTH('Parc  Révision 2016'!L218)+1,DAY('Parc  Révision 2016'!L218))</f>
        <v>31</v>
      </c>
      <c r="C219" s="10">
        <v>42370</v>
      </c>
      <c r="D219" s="12">
        <f t="shared" ca="1" si="4"/>
        <v>42664</v>
      </c>
      <c r="F219" s="18" t="str">
        <f>IF(YEAR('Parc  Révision 2016'!L218)=2016,MONTH('Parc  Révision 2016'!L218),"0")</f>
        <v>0</v>
      </c>
      <c r="G219" s="18">
        <f>MONTH(Tableau15[[#This Row],[Révision 1er semestre 2016]])</f>
        <v>1</v>
      </c>
    </row>
    <row r="220" spans="1:7" x14ac:dyDescent="0.2">
      <c r="A220" s="10" t="e">
        <f>DATE(YEAR('Parc  Révision 2016'!L219),MONTH('Parc  Révision 2016'!L219)-1,DAY('Parc  Révision 2016'!L219))</f>
        <v>#NUM!</v>
      </c>
      <c r="B220" s="10">
        <f>DATE(YEAR('Parc  Révision 2016'!L219),MONTH('Parc  Révision 2016'!L219)+1,DAY('Parc  Révision 2016'!L219))</f>
        <v>31</v>
      </c>
      <c r="C220" s="10">
        <v>42370</v>
      </c>
      <c r="D220" s="12">
        <f t="shared" ca="1" si="4"/>
        <v>42664</v>
      </c>
      <c r="F220" s="18" t="str">
        <f>IF(YEAR('Parc  Révision 2016'!L219)=2016,MONTH('Parc  Révision 2016'!L219),"0")</f>
        <v>0</v>
      </c>
      <c r="G220" s="18">
        <f>MONTH(Tableau15[[#This Row],[Révision 1er semestre 2016]])</f>
        <v>1</v>
      </c>
    </row>
    <row r="221" spans="1:7" x14ac:dyDescent="0.2">
      <c r="A221" s="10" t="e">
        <f>DATE(YEAR('Parc  Révision 2016'!L220),MONTH('Parc  Révision 2016'!L220)-1,DAY('Parc  Révision 2016'!L220))</f>
        <v>#NUM!</v>
      </c>
      <c r="B221" s="10">
        <f>DATE(YEAR('Parc  Révision 2016'!L220),MONTH('Parc  Révision 2016'!L220)+1,DAY('Parc  Révision 2016'!L220))</f>
        <v>31</v>
      </c>
      <c r="C221" s="10">
        <v>42370</v>
      </c>
      <c r="D221" s="12">
        <f t="shared" ca="1" si="4"/>
        <v>42664</v>
      </c>
      <c r="F221" s="18" t="str">
        <f>IF(YEAR('Parc  Révision 2016'!L220)=2016,MONTH('Parc  Révision 2016'!L220),"0")</f>
        <v>0</v>
      </c>
      <c r="G221" s="18">
        <f>MONTH(Tableau15[[#This Row],[Révision 1er semestre 2016]])</f>
        <v>1</v>
      </c>
    </row>
    <row r="222" spans="1:7" x14ac:dyDescent="0.2">
      <c r="A222" s="10" t="e">
        <f>DATE(YEAR('Parc  Révision 2016'!L221),MONTH('Parc  Révision 2016'!L221)-1,DAY('Parc  Révision 2016'!L221))</f>
        <v>#NUM!</v>
      </c>
      <c r="B222" s="10">
        <f>DATE(YEAR('Parc  Révision 2016'!L221),MONTH('Parc  Révision 2016'!L221)+1,DAY('Parc  Révision 2016'!L221))</f>
        <v>31</v>
      </c>
      <c r="C222" s="10">
        <v>42370</v>
      </c>
      <c r="D222" s="12">
        <f t="shared" ca="1" si="4"/>
        <v>42664</v>
      </c>
      <c r="F222" s="18" t="str">
        <f>IF(YEAR('Parc  Révision 2016'!L221)=2016,MONTH('Parc  Révision 2016'!L221),"0")</f>
        <v>0</v>
      </c>
      <c r="G222" s="18">
        <f>MONTH(Tableau15[[#This Row],[Révision 1er semestre 2016]])</f>
        <v>1</v>
      </c>
    </row>
    <row r="223" spans="1:7" x14ac:dyDescent="0.2">
      <c r="A223" s="10" t="e">
        <f>DATE(YEAR('Parc  Révision 2016'!L222),MONTH('Parc  Révision 2016'!L222)-1,DAY('Parc  Révision 2016'!L222))</f>
        <v>#NUM!</v>
      </c>
      <c r="B223" s="10">
        <f>DATE(YEAR('Parc  Révision 2016'!L222),MONTH('Parc  Révision 2016'!L222)+1,DAY('Parc  Révision 2016'!L222))</f>
        <v>31</v>
      </c>
      <c r="C223" s="10">
        <v>42370</v>
      </c>
      <c r="D223" s="12">
        <f t="shared" ca="1" si="4"/>
        <v>42664</v>
      </c>
      <c r="F223" s="18" t="str">
        <f>IF(YEAR('Parc  Révision 2016'!L222)=2016,MONTH('Parc  Révision 2016'!L222),"0")</f>
        <v>0</v>
      </c>
      <c r="G223" s="18">
        <f>MONTH(Tableau15[[#This Row],[Révision 1er semestre 2016]])</f>
        <v>1</v>
      </c>
    </row>
    <row r="224" spans="1:7" x14ac:dyDescent="0.2">
      <c r="A224" s="10" t="e">
        <f>DATE(YEAR('Parc  Révision 2016'!L223),MONTH('Parc  Révision 2016'!L223)-1,DAY('Parc  Révision 2016'!L223))</f>
        <v>#NUM!</v>
      </c>
      <c r="B224" s="10">
        <f>DATE(YEAR('Parc  Révision 2016'!L223),MONTH('Parc  Révision 2016'!L223)+1,DAY('Parc  Révision 2016'!L223))</f>
        <v>31</v>
      </c>
      <c r="C224" s="10">
        <v>42370</v>
      </c>
      <c r="D224" s="12">
        <f t="shared" ca="1" si="4"/>
        <v>42664</v>
      </c>
      <c r="F224" s="18" t="str">
        <f>IF(YEAR('Parc  Révision 2016'!L223)=2016,MONTH('Parc  Révision 2016'!L223),"0")</f>
        <v>0</v>
      </c>
      <c r="G224" s="18">
        <f>MONTH(Tableau15[[#This Row],[Révision 1er semestre 2016]])</f>
        <v>1</v>
      </c>
    </row>
    <row r="225" spans="1:7" x14ac:dyDescent="0.2">
      <c r="A225" s="10" t="e">
        <f>DATE(YEAR('Parc  Révision 2016'!L224),MONTH('Parc  Révision 2016'!L224)-1,DAY('Parc  Révision 2016'!L224))</f>
        <v>#NUM!</v>
      </c>
      <c r="B225" s="10">
        <f>DATE(YEAR('Parc  Révision 2016'!L224),MONTH('Parc  Révision 2016'!L224)+1,DAY('Parc  Révision 2016'!L224))</f>
        <v>31</v>
      </c>
      <c r="C225" s="10">
        <v>42370</v>
      </c>
      <c r="D225" s="12">
        <f t="shared" ca="1" si="4"/>
        <v>42664</v>
      </c>
      <c r="F225" s="18" t="str">
        <f>IF(YEAR('Parc  Révision 2016'!L224)=2016,MONTH('Parc  Révision 2016'!L224),"0")</f>
        <v>0</v>
      </c>
      <c r="G225" s="18">
        <f>MONTH(Tableau15[[#This Row],[Révision 1er semestre 2016]])</f>
        <v>1</v>
      </c>
    </row>
    <row r="226" spans="1:7" x14ac:dyDescent="0.2">
      <c r="A226" s="10" t="e">
        <f>DATE(YEAR('Parc  Révision 2016'!L225),MONTH('Parc  Révision 2016'!L225)-1,DAY('Parc  Révision 2016'!L225))</f>
        <v>#NUM!</v>
      </c>
      <c r="B226" s="10">
        <f>DATE(YEAR('Parc  Révision 2016'!L225),MONTH('Parc  Révision 2016'!L225)+1,DAY('Parc  Révision 2016'!L225))</f>
        <v>31</v>
      </c>
      <c r="C226" s="10">
        <v>42370</v>
      </c>
      <c r="D226" s="12">
        <f t="shared" ca="1" si="4"/>
        <v>42664</v>
      </c>
      <c r="F226" s="18" t="str">
        <f>IF(YEAR('Parc  Révision 2016'!L225)=2016,MONTH('Parc  Révision 2016'!L225),"0")</f>
        <v>0</v>
      </c>
      <c r="G226" s="18">
        <f>MONTH(Tableau15[[#This Row],[Révision 1er semestre 2016]])</f>
        <v>1</v>
      </c>
    </row>
    <row r="227" spans="1:7" x14ac:dyDescent="0.2">
      <c r="A227" s="10" t="e">
        <f>DATE(YEAR('Parc  Révision 2016'!L226),MONTH('Parc  Révision 2016'!L226)-1,DAY('Parc  Révision 2016'!L226))</f>
        <v>#NUM!</v>
      </c>
      <c r="B227" s="10">
        <f>DATE(YEAR('Parc  Révision 2016'!L226),MONTH('Parc  Révision 2016'!L226)+1,DAY('Parc  Révision 2016'!L226))</f>
        <v>31</v>
      </c>
      <c r="C227" s="10">
        <v>42370</v>
      </c>
      <c r="D227" s="12">
        <f t="shared" ca="1" si="4"/>
        <v>42664</v>
      </c>
      <c r="F227" s="18" t="str">
        <f>IF(YEAR('Parc  Révision 2016'!L226)=2016,MONTH('Parc  Révision 2016'!L226),"0")</f>
        <v>0</v>
      </c>
      <c r="G227" s="18">
        <f>MONTH(Tableau15[[#This Row],[Révision 1er semestre 2016]])</f>
        <v>1</v>
      </c>
    </row>
    <row r="228" spans="1:7" x14ac:dyDescent="0.2">
      <c r="A228" s="10" t="e">
        <f>DATE(YEAR('Parc  Révision 2016'!L227),MONTH('Parc  Révision 2016'!L227)-1,DAY('Parc  Révision 2016'!L227))</f>
        <v>#NUM!</v>
      </c>
      <c r="B228" s="10">
        <f>DATE(YEAR('Parc  Révision 2016'!L227),MONTH('Parc  Révision 2016'!L227)+1,DAY('Parc  Révision 2016'!L227))</f>
        <v>31</v>
      </c>
      <c r="C228" s="10">
        <v>42370</v>
      </c>
      <c r="D228" s="12">
        <f t="shared" ca="1" si="4"/>
        <v>42664</v>
      </c>
      <c r="F228" s="18" t="str">
        <f>IF(YEAR('Parc  Révision 2016'!L227)=2016,MONTH('Parc  Révision 2016'!L227),"0")</f>
        <v>0</v>
      </c>
      <c r="G228" s="18">
        <f>MONTH(Tableau15[[#This Row],[Révision 1er semestre 2016]])</f>
        <v>1</v>
      </c>
    </row>
    <row r="229" spans="1:7" x14ac:dyDescent="0.2">
      <c r="A229" s="10" t="e">
        <f>DATE(YEAR('Parc  Révision 2016'!L228),MONTH('Parc  Révision 2016'!L228)-1,DAY('Parc  Révision 2016'!L228))</f>
        <v>#NUM!</v>
      </c>
      <c r="B229" s="10">
        <f>DATE(YEAR('Parc  Révision 2016'!L228),MONTH('Parc  Révision 2016'!L228)+1,DAY('Parc  Révision 2016'!L228))</f>
        <v>31</v>
      </c>
      <c r="C229" s="10">
        <v>42370</v>
      </c>
      <c r="D229" s="12">
        <f t="shared" ca="1" si="4"/>
        <v>42664</v>
      </c>
      <c r="F229" s="18" t="str">
        <f>IF(YEAR('Parc  Révision 2016'!L228)=2016,MONTH('Parc  Révision 2016'!L228),"0")</f>
        <v>0</v>
      </c>
      <c r="G229" s="18">
        <f>MONTH(Tableau15[[#This Row],[Révision 1er semestre 2016]])</f>
        <v>1</v>
      </c>
    </row>
    <row r="230" spans="1:7" x14ac:dyDescent="0.2">
      <c r="A230" s="10" t="e">
        <f>DATE(YEAR('Parc  Révision 2016'!L229),MONTH('Parc  Révision 2016'!L229)-1,DAY('Parc  Révision 2016'!L229))</f>
        <v>#NUM!</v>
      </c>
      <c r="B230" s="10">
        <f>DATE(YEAR('Parc  Révision 2016'!L229),MONTH('Parc  Révision 2016'!L229)+1,DAY('Parc  Révision 2016'!L229))</f>
        <v>31</v>
      </c>
      <c r="C230" s="10">
        <v>42370</v>
      </c>
      <c r="D230" s="12">
        <f t="shared" ca="1" si="4"/>
        <v>42664</v>
      </c>
      <c r="F230" s="18" t="str">
        <f>IF(YEAR('Parc  Révision 2016'!L229)=2016,MONTH('Parc  Révision 2016'!L229),"0")</f>
        <v>0</v>
      </c>
      <c r="G230" s="18">
        <f>MONTH(Tableau15[[#This Row],[Révision 1er semestre 2016]])</f>
        <v>1</v>
      </c>
    </row>
    <row r="231" spans="1:7" x14ac:dyDescent="0.2">
      <c r="A231" s="10" t="e">
        <f>DATE(YEAR('Parc  Révision 2016'!L230),MONTH('Parc  Révision 2016'!L230)-1,DAY('Parc  Révision 2016'!L230))</f>
        <v>#NUM!</v>
      </c>
      <c r="B231" s="10">
        <f>DATE(YEAR('Parc  Révision 2016'!L230),MONTH('Parc  Révision 2016'!L230)+1,DAY('Parc  Révision 2016'!L230))</f>
        <v>31</v>
      </c>
      <c r="C231" s="10">
        <v>42370</v>
      </c>
      <c r="D231" s="12">
        <f t="shared" ca="1" si="4"/>
        <v>42664</v>
      </c>
      <c r="F231" s="18" t="str">
        <f>IF(YEAR('Parc  Révision 2016'!L230)=2016,MONTH('Parc  Révision 2016'!L230),"0")</f>
        <v>0</v>
      </c>
      <c r="G231" s="18">
        <f>MONTH(Tableau15[[#This Row],[Révision 1er semestre 2016]])</f>
        <v>1</v>
      </c>
    </row>
    <row r="232" spans="1:7" x14ac:dyDescent="0.2">
      <c r="A232" s="10" t="e">
        <f>DATE(YEAR('Parc  Révision 2016'!L231),MONTH('Parc  Révision 2016'!L231)-1,DAY('Parc  Révision 2016'!L231))</f>
        <v>#NUM!</v>
      </c>
      <c r="B232" s="10">
        <f>DATE(YEAR('Parc  Révision 2016'!L231),MONTH('Parc  Révision 2016'!L231)+1,DAY('Parc  Révision 2016'!L231))</f>
        <v>31</v>
      </c>
      <c r="C232" s="10">
        <v>42370</v>
      </c>
      <c r="D232" s="12">
        <f t="shared" ca="1" si="4"/>
        <v>42664</v>
      </c>
      <c r="F232" s="18" t="str">
        <f>IF(YEAR('Parc  Révision 2016'!L231)=2016,MONTH('Parc  Révision 2016'!L231),"0")</f>
        <v>0</v>
      </c>
      <c r="G232" s="18">
        <f>MONTH(Tableau15[[#This Row],[Révision 1er semestre 2016]])</f>
        <v>1</v>
      </c>
    </row>
    <row r="233" spans="1:7" x14ac:dyDescent="0.2">
      <c r="A233" s="10" t="e">
        <f>DATE(YEAR('Parc  Révision 2016'!L232),MONTH('Parc  Révision 2016'!L232)-1,DAY('Parc  Révision 2016'!L232))</f>
        <v>#NUM!</v>
      </c>
      <c r="B233" s="10">
        <f>DATE(YEAR('Parc  Révision 2016'!L232),MONTH('Parc  Révision 2016'!L232)+1,DAY('Parc  Révision 2016'!L232))</f>
        <v>31</v>
      </c>
      <c r="C233" s="10">
        <v>42370</v>
      </c>
      <c r="D233" s="12">
        <f t="shared" ca="1" si="4"/>
        <v>42664</v>
      </c>
      <c r="F233" s="18" t="str">
        <f>IF(YEAR('Parc  Révision 2016'!L232)=2016,MONTH('Parc  Révision 2016'!L232),"0")</f>
        <v>0</v>
      </c>
      <c r="G233" s="18">
        <f>MONTH(Tableau15[[#This Row],[Révision 1er semestre 2016]])</f>
        <v>1</v>
      </c>
    </row>
    <row r="234" spans="1:7" x14ac:dyDescent="0.2">
      <c r="A234" s="10" t="e">
        <f>DATE(YEAR('Parc  Révision 2016'!L233),MONTH('Parc  Révision 2016'!L233)-1,DAY('Parc  Révision 2016'!L233))</f>
        <v>#NUM!</v>
      </c>
      <c r="B234" s="10">
        <f>DATE(YEAR('Parc  Révision 2016'!L233),MONTH('Parc  Révision 2016'!L233)+1,DAY('Parc  Révision 2016'!L233))</f>
        <v>31</v>
      </c>
      <c r="C234" s="10">
        <v>42370</v>
      </c>
      <c r="D234" s="12">
        <f t="shared" ca="1" si="4"/>
        <v>42664</v>
      </c>
      <c r="F234" s="18" t="str">
        <f>IF(YEAR('Parc  Révision 2016'!L233)=2016,MONTH('Parc  Révision 2016'!L233),"0")</f>
        <v>0</v>
      </c>
      <c r="G234" s="18">
        <f>MONTH(Tableau15[[#This Row],[Révision 1er semestre 2016]])</f>
        <v>1</v>
      </c>
    </row>
    <row r="235" spans="1:7" x14ac:dyDescent="0.2">
      <c r="A235" s="10" t="e">
        <f>DATE(YEAR('Parc  Révision 2016'!L234),MONTH('Parc  Révision 2016'!L234)-1,DAY('Parc  Révision 2016'!L234))</f>
        <v>#NUM!</v>
      </c>
      <c r="B235" s="10">
        <f>DATE(YEAR('Parc  Révision 2016'!L234),MONTH('Parc  Révision 2016'!L234)+1,DAY('Parc  Révision 2016'!L234))</f>
        <v>31</v>
      </c>
      <c r="C235" s="10">
        <v>42370</v>
      </c>
      <c r="D235" s="12">
        <f t="shared" ca="1" si="4"/>
        <v>42664</v>
      </c>
      <c r="F235" s="18" t="str">
        <f>IF(YEAR('Parc  Révision 2016'!L234)=2016,MONTH('Parc  Révision 2016'!L234),"0")</f>
        <v>0</v>
      </c>
      <c r="G235" s="18">
        <f>MONTH(Tableau15[[#This Row],[Révision 1er semestre 2016]])</f>
        <v>1</v>
      </c>
    </row>
    <row r="236" spans="1:7" x14ac:dyDescent="0.2">
      <c r="A236" s="10" t="e">
        <f>DATE(YEAR('Parc  Révision 2016'!L235),MONTH('Parc  Révision 2016'!L235)-1,DAY('Parc  Révision 2016'!L235))</f>
        <v>#NUM!</v>
      </c>
      <c r="B236" s="10">
        <f>DATE(YEAR('Parc  Révision 2016'!L235),MONTH('Parc  Révision 2016'!L235)+1,DAY('Parc  Révision 2016'!L235))</f>
        <v>31</v>
      </c>
      <c r="C236" s="10">
        <v>42370</v>
      </c>
      <c r="D236" s="12">
        <f t="shared" ca="1" si="4"/>
        <v>42664</v>
      </c>
      <c r="F236" s="18" t="str">
        <f>IF(YEAR('Parc  Révision 2016'!L235)=2016,MONTH('Parc  Révision 2016'!L235),"0")</f>
        <v>0</v>
      </c>
      <c r="G236" s="18">
        <f>MONTH(Tableau15[[#This Row],[Révision 1er semestre 2016]])</f>
        <v>1</v>
      </c>
    </row>
    <row r="237" spans="1:7" x14ac:dyDescent="0.2">
      <c r="A237" s="10" t="e">
        <f>DATE(YEAR('Parc  Révision 2016'!L236),MONTH('Parc  Révision 2016'!L236)-1,DAY('Parc  Révision 2016'!L236))</f>
        <v>#NUM!</v>
      </c>
      <c r="B237" s="10">
        <f>DATE(YEAR('Parc  Révision 2016'!L236),MONTH('Parc  Révision 2016'!L236)+1,DAY('Parc  Révision 2016'!L236))</f>
        <v>31</v>
      </c>
      <c r="C237" s="10">
        <v>42370</v>
      </c>
      <c r="D237" s="12">
        <f t="shared" ca="1" si="4"/>
        <v>42664</v>
      </c>
      <c r="F237" s="18" t="str">
        <f>IF(YEAR('Parc  Révision 2016'!L236)=2016,MONTH('Parc  Révision 2016'!L236),"0")</f>
        <v>0</v>
      </c>
      <c r="G237" s="18">
        <f>MONTH(Tableau15[[#This Row],[Révision 1er semestre 2016]])</f>
        <v>1</v>
      </c>
    </row>
    <row r="238" spans="1:7" x14ac:dyDescent="0.2">
      <c r="A238" s="10" t="e">
        <f>DATE(YEAR('Parc  Révision 2016'!L237),MONTH('Parc  Révision 2016'!L237)-1,DAY('Parc  Révision 2016'!L237))</f>
        <v>#NUM!</v>
      </c>
      <c r="B238" s="10">
        <f>DATE(YEAR('Parc  Révision 2016'!L237),MONTH('Parc  Révision 2016'!L237)+1,DAY('Parc  Révision 2016'!L237))</f>
        <v>31</v>
      </c>
      <c r="C238" s="10">
        <v>42370</v>
      </c>
      <c r="D238" s="12">
        <f t="shared" ca="1" si="4"/>
        <v>42664</v>
      </c>
      <c r="F238" s="18" t="str">
        <f>IF(YEAR('Parc  Révision 2016'!L237)=2016,MONTH('Parc  Révision 2016'!L237),"0")</f>
        <v>0</v>
      </c>
      <c r="G238" s="18">
        <f>MONTH(Tableau15[[#This Row],[Révision 1er semestre 2016]])</f>
        <v>1</v>
      </c>
    </row>
    <row r="239" spans="1:7" x14ac:dyDescent="0.2">
      <c r="A239" s="10" t="e">
        <f>DATE(YEAR('Parc  Révision 2016'!L238),MONTH('Parc  Révision 2016'!L238)-1,DAY('Parc  Révision 2016'!L238))</f>
        <v>#NUM!</v>
      </c>
      <c r="B239" s="10">
        <f>DATE(YEAR('Parc  Révision 2016'!L238),MONTH('Parc  Révision 2016'!L238)+1,DAY('Parc  Révision 2016'!L238))</f>
        <v>31</v>
      </c>
      <c r="C239" s="10">
        <v>42370</v>
      </c>
      <c r="D239" s="12">
        <f t="shared" ca="1" si="4"/>
        <v>42664</v>
      </c>
      <c r="F239" s="18" t="str">
        <f>IF(YEAR('Parc  Révision 2016'!L238)=2016,MONTH('Parc  Révision 2016'!L238),"0")</f>
        <v>0</v>
      </c>
      <c r="G239" s="18">
        <f>MONTH(Tableau15[[#This Row],[Révision 1er semestre 2016]])</f>
        <v>1</v>
      </c>
    </row>
    <row r="240" spans="1:7" x14ac:dyDescent="0.2">
      <c r="A240" s="10" t="e">
        <f>DATE(YEAR('Parc  Révision 2016'!L239),MONTH('Parc  Révision 2016'!L239)-1,DAY('Parc  Révision 2016'!L239))</f>
        <v>#NUM!</v>
      </c>
      <c r="B240" s="10">
        <f>DATE(YEAR('Parc  Révision 2016'!L239),MONTH('Parc  Révision 2016'!L239)+1,DAY('Parc  Révision 2016'!L239))</f>
        <v>31</v>
      </c>
      <c r="C240" s="10">
        <v>42370</v>
      </c>
      <c r="D240" s="12">
        <f t="shared" ca="1" si="4"/>
        <v>42664</v>
      </c>
      <c r="F240" s="18" t="str">
        <f>IF(YEAR('Parc  Révision 2016'!L239)=2016,MONTH('Parc  Révision 2016'!L239),"0")</f>
        <v>0</v>
      </c>
      <c r="G240" s="18">
        <f>MONTH(Tableau15[[#This Row],[Révision 1er semestre 2016]])</f>
        <v>1</v>
      </c>
    </row>
    <row r="241" spans="1:7" x14ac:dyDescent="0.2">
      <c r="A241" s="10" t="e">
        <f>DATE(YEAR('Parc  Révision 2016'!L240),MONTH('Parc  Révision 2016'!L240)-1,DAY('Parc  Révision 2016'!L240))</f>
        <v>#NUM!</v>
      </c>
      <c r="B241" s="10">
        <f>DATE(YEAR('Parc  Révision 2016'!L240),MONTH('Parc  Révision 2016'!L240)+1,DAY('Parc  Révision 2016'!L240))</f>
        <v>31</v>
      </c>
      <c r="C241" s="10">
        <v>42370</v>
      </c>
      <c r="D241" s="12">
        <f t="shared" ca="1" si="4"/>
        <v>42664</v>
      </c>
      <c r="F241" s="18" t="str">
        <f>IF(YEAR('Parc  Révision 2016'!L240)=2016,MONTH('Parc  Révision 2016'!L240),"0")</f>
        <v>0</v>
      </c>
      <c r="G241" s="18">
        <f>MONTH(Tableau15[[#This Row],[Révision 1er semestre 2016]])</f>
        <v>1</v>
      </c>
    </row>
    <row r="242" spans="1:7" x14ac:dyDescent="0.2">
      <c r="A242" s="10" t="e">
        <f>DATE(YEAR('Parc  Révision 2016'!L241),MONTH('Parc  Révision 2016'!L241)-1,DAY('Parc  Révision 2016'!L241))</f>
        <v>#NUM!</v>
      </c>
      <c r="B242" s="10">
        <f>DATE(YEAR('Parc  Révision 2016'!L241),MONTH('Parc  Révision 2016'!L241)+1,DAY('Parc  Révision 2016'!L241))</f>
        <v>31</v>
      </c>
      <c r="C242" s="10">
        <v>42370</v>
      </c>
      <c r="D242" s="12">
        <f t="shared" ca="1" si="4"/>
        <v>42664</v>
      </c>
      <c r="F242" s="18" t="str">
        <f>IF(YEAR('Parc  Révision 2016'!L241)=2016,MONTH('Parc  Révision 2016'!L241),"0")</f>
        <v>0</v>
      </c>
      <c r="G242" s="18">
        <f>MONTH(Tableau15[[#This Row],[Révision 1er semestre 2016]])</f>
        <v>1</v>
      </c>
    </row>
    <row r="243" spans="1:7" x14ac:dyDescent="0.2">
      <c r="A243" s="10" t="e">
        <f>DATE(YEAR('Parc  Révision 2016'!L242),MONTH('Parc  Révision 2016'!L242)-1,DAY('Parc  Révision 2016'!L242))</f>
        <v>#NUM!</v>
      </c>
      <c r="B243" s="10">
        <f>DATE(YEAR('Parc  Révision 2016'!L242),MONTH('Parc  Révision 2016'!L242)+1,DAY('Parc  Révision 2016'!L242))</f>
        <v>31</v>
      </c>
      <c r="C243" s="10">
        <v>42370</v>
      </c>
      <c r="D243" s="12">
        <f t="shared" ca="1" si="4"/>
        <v>42664</v>
      </c>
      <c r="F243" s="18" t="str">
        <f>IF(YEAR('Parc  Révision 2016'!L242)=2016,MONTH('Parc  Révision 2016'!L242),"0")</f>
        <v>0</v>
      </c>
      <c r="G243" s="18">
        <f>MONTH(Tableau15[[#This Row],[Révision 1er semestre 2016]])</f>
        <v>1</v>
      </c>
    </row>
    <row r="244" spans="1:7" x14ac:dyDescent="0.2">
      <c r="A244" s="10" t="e">
        <f>DATE(YEAR('Parc  Révision 2016'!L243),MONTH('Parc  Révision 2016'!L243)-1,DAY('Parc  Révision 2016'!L243))</f>
        <v>#NUM!</v>
      </c>
      <c r="B244" s="10">
        <f>DATE(YEAR('Parc  Révision 2016'!L243),MONTH('Parc  Révision 2016'!L243)+1,DAY('Parc  Révision 2016'!L243))</f>
        <v>31</v>
      </c>
      <c r="C244" s="10">
        <v>42370</v>
      </c>
      <c r="D244" s="12">
        <f t="shared" ca="1" si="4"/>
        <v>42664</v>
      </c>
      <c r="F244" s="18" t="str">
        <f>IF(YEAR('Parc  Révision 2016'!L243)=2016,MONTH('Parc  Révision 2016'!L243),"0")</f>
        <v>0</v>
      </c>
      <c r="G244" s="18">
        <f>MONTH(Tableau15[[#This Row],[Révision 1er semestre 2016]])</f>
        <v>1</v>
      </c>
    </row>
    <row r="245" spans="1:7" x14ac:dyDescent="0.2">
      <c r="A245" s="10" t="e">
        <f>DATE(YEAR('Parc  Révision 2016'!L244),MONTH('Parc  Révision 2016'!L244)-1,DAY('Parc  Révision 2016'!L244))</f>
        <v>#NUM!</v>
      </c>
      <c r="B245" s="10">
        <f>DATE(YEAR('Parc  Révision 2016'!L244),MONTH('Parc  Révision 2016'!L244)+1,DAY('Parc  Révision 2016'!L244))</f>
        <v>31</v>
      </c>
      <c r="C245" s="10">
        <v>42370</v>
      </c>
      <c r="D245" s="12">
        <f t="shared" ca="1" si="4"/>
        <v>42664</v>
      </c>
      <c r="F245" s="18" t="str">
        <f>IF(YEAR('Parc  Révision 2016'!L244)=2016,MONTH('Parc  Révision 2016'!L244),"0")</f>
        <v>0</v>
      </c>
      <c r="G245" s="18">
        <f>MONTH(Tableau15[[#This Row],[Révision 1er semestre 2016]])</f>
        <v>1</v>
      </c>
    </row>
    <row r="246" spans="1:7" x14ac:dyDescent="0.2">
      <c r="A246" s="10" t="e">
        <f>DATE(YEAR('Parc  Révision 2016'!L245),MONTH('Parc  Révision 2016'!L245)-1,DAY('Parc  Révision 2016'!L245))</f>
        <v>#NUM!</v>
      </c>
      <c r="B246" s="10">
        <f>DATE(YEAR('Parc  Révision 2016'!L245),MONTH('Parc  Révision 2016'!L245)+1,DAY('Parc  Révision 2016'!L245))</f>
        <v>31</v>
      </c>
      <c r="C246" s="10">
        <v>42370</v>
      </c>
      <c r="D246" s="12">
        <f t="shared" ca="1" si="4"/>
        <v>42664</v>
      </c>
      <c r="F246" s="18" t="str">
        <f>IF(YEAR('Parc  Révision 2016'!L245)=2016,MONTH('Parc  Révision 2016'!L245),"0")</f>
        <v>0</v>
      </c>
      <c r="G246" s="18">
        <f>MONTH(Tableau15[[#This Row],[Révision 1er semestre 2016]])</f>
        <v>1</v>
      </c>
    </row>
    <row r="247" spans="1:7" x14ac:dyDescent="0.2">
      <c r="A247" s="10" t="e">
        <f>DATE(YEAR('Parc  Révision 2016'!L246),MONTH('Parc  Révision 2016'!L246)-1,DAY('Parc  Révision 2016'!L246))</f>
        <v>#NUM!</v>
      </c>
      <c r="B247" s="10">
        <f>DATE(YEAR('Parc  Révision 2016'!L246),MONTH('Parc  Révision 2016'!L246)+1,DAY('Parc  Révision 2016'!L246))</f>
        <v>31</v>
      </c>
      <c r="C247" s="10">
        <v>42370</v>
      </c>
      <c r="D247" s="12">
        <f t="shared" ca="1" si="4"/>
        <v>42664</v>
      </c>
      <c r="F247" s="18" t="str">
        <f>IF(YEAR('Parc  Révision 2016'!L246)=2016,MONTH('Parc  Révision 2016'!L246),"0")</f>
        <v>0</v>
      </c>
      <c r="G247" s="18">
        <f>MONTH(Tableau15[[#This Row],[Révision 1er semestre 2016]])</f>
        <v>1</v>
      </c>
    </row>
    <row r="248" spans="1:7" x14ac:dyDescent="0.2">
      <c r="A248" s="10" t="e">
        <f>DATE(YEAR('Parc  Révision 2016'!L247),MONTH('Parc  Révision 2016'!L247)-1,DAY('Parc  Révision 2016'!L247))</f>
        <v>#NUM!</v>
      </c>
      <c r="B248" s="10">
        <f>DATE(YEAR('Parc  Révision 2016'!L247),MONTH('Parc  Révision 2016'!L247)+1,DAY('Parc  Révision 2016'!L247))</f>
        <v>31</v>
      </c>
      <c r="C248" s="10">
        <v>42370</v>
      </c>
      <c r="D248" s="12">
        <f t="shared" ca="1" si="4"/>
        <v>42664</v>
      </c>
      <c r="F248" s="18" t="str">
        <f>IF(YEAR('Parc  Révision 2016'!L247)=2016,MONTH('Parc  Révision 2016'!L247),"0")</f>
        <v>0</v>
      </c>
      <c r="G248" s="18" t="e">
        <f>MONTH(Tableau15[[#This Row],[Révision 1er semestre 2016]])</f>
        <v>#VALUE!</v>
      </c>
    </row>
    <row r="249" spans="1:7" x14ac:dyDescent="0.2">
      <c r="A249" s="10" t="e">
        <f>DATE(YEAR('Parc  Révision 2016'!L248),MONTH('Parc  Révision 2016'!L248)-1,DAY('Parc  Révision 2016'!L248))</f>
        <v>#NUM!</v>
      </c>
      <c r="B249" s="10">
        <f>DATE(YEAR('Parc  Révision 2016'!L248),MONTH('Parc  Révision 2016'!L248)+1,DAY('Parc  Révision 2016'!L248))</f>
        <v>31</v>
      </c>
      <c r="C249" s="10">
        <v>42370</v>
      </c>
      <c r="D249" s="12">
        <f t="shared" ca="1" si="4"/>
        <v>42664</v>
      </c>
      <c r="F249" s="18" t="str">
        <f>IF(YEAR('Parc  Révision 2016'!L248)=2016,MONTH('Parc  Révision 2016'!L248),"0")</f>
        <v>0</v>
      </c>
      <c r="G249" s="18" t="e">
        <f>MONTH(Tableau15[[#This Row],[Révision 1er semestre 2016]])</f>
        <v>#VALUE!</v>
      </c>
    </row>
    <row r="250" spans="1:7" x14ac:dyDescent="0.2">
      <c r="A250" s="10" t="e">
        <f>DATE(YEAR('Parc  Révision 2016'!L249),MONTH('Parc  Révision 2016'!L249)-1,DAY('Parc  Révision 2016'!L249))</f>
        <v>#NUM!</v>
      </c>
      <c r="B250" s="10">
        <f>DATE(YEAR('Parc  Révision 2016'!L249),MONTH('Parc  Révision 2016'!L249)+1,DAY('Parc  Révision 2016'!L249))</f>
        <v>31</v>
      </c>
      <c r="C250" s="10">
        <v>42370</v>
      </c>
      <c r="D250" s="12">
        <f t="shared" ca="1" si="4"/>
        <v>42664</v>
      </c>
      <c r="F250" s="18" t="str">
        <f>IF(YEAR('Parc  Révision 2016'!L249)=2016,MONTH('Parc  Révision 2016'!L249),"0")</f>
        <v>0</v>
      </c>
      <c r="G250" s="18" t="e">
        <f>MONTH(Tableau15[[#This Row],[Révision 1er semestre 2016]])</f>
        <v>#VALUE!</v>
      </c>
    </row>
    <row r="251" spans="1:7" x14ac:dyDescent="0.2">
      <c r="A251" s="10" t="e">
        <f>DATE(YEAR('Parc  Révision 2016'!L250),MONTH('Parc  Révision 2016'!L250)-1,DAY('Parc  Révision 2016'!L250))</f>
        <v>#NUM!</v>
      </c>
      <c r="B251" s="10">
        <f>DATE(YEAR('Parc  Révision 2016'!L250),MONTH('Parc  Révision 2016'!L250)+1,DAY('Parc  Révision 2016'!L250))</f>
        <v>31</v>
      </c>
      <c r="C251" s="10">
        <v>42370</v>
      </c>
      <c r="D251" s="12">
        <f t="shared" ref="D251:D314" ca="1" si="5">TODAY()</f>
        <v>42664</v>
      </c>
      <c r="F251" s="18" t="str">
        <f>IF(YEAR('Parc  Révision 2016'!L250)=2016,MONTH('Parc  Révision 2016'!L250),"0")</f>
        <v>0</v>
      </c>
      <c r="G251" s="18" t="e">
        <f>MONTH(Tableau15[[#This Row],[Révision 1er semestre 2016]])</f>
        <v>#VALUE!</v>
      </c>
    </row>
    <row r="252" spans="1:7" x14ac:dyDescent="0.2">
      <c r="A252" s="10" t="e">
        <f>DATE(YEAR('Parc  Révision 2016'!L251),MONTH('Parc  Révision 2016'!L251)-1,DAY('Parc  Révision 2016'!L251))</f>
        <v>#NUM!</v>
      </c>
      <c r="B252" s="10">
        <f>DATE(YEAR('Parc  Révision 2016'!L251),MONTH('Parc  Révision 2016'!L251)+1,DAY('Parc  Révision 2016'!L251))</f>
        <v>31</v>
      </c>
      <c r="C252" s="10">
        <v>42370</v>
      </c>
      <c r="D252" s="12">
        <f t="shared" ca="1" si="5"/>
        <v>42664</v>
      </c>
      <c r="F252" s="18" t="str">
        <f>IF(YEAR('Parc  Révision 2016'!L251)=2016,MONTH('Parc  Révision 2016'!L251),"0")</f>
        <v>0</v>
      </c>
      <c r="G252" s="18" t="e">
        <f>MONTH(Tableau15[[#This Row],[Révision 1er semestre 2016]])</f>
        <v>#VALUE!</v>
      </c>
    </row>
    <row r="253" spans="1:7" x14ac:dyDescent="0.2">
      <c r="A253" s="10" t="e">
        <f>DATE(YEAR('Parc  Révision 2016'!L252),MONTH('Parc  Révision 2016'!L252)-1,DAY('Parc  Révision 2016'!L252))</f>
        <v>#NUM!</v>
      </c>
      <c r="B253" s="10">
        <f>DATE(YEAR('Parc  Révision 2016'!L252),MONTH('Parc  Révision 2016'!L252)+1,DAY('Parc  Révision 2016'!L252))</f>
        <v>31</v>
      </c>
      <c r="C253" s="10">
        <v>42370</v>
      </c>
      <c r="D253" s="12">
        <f t="shared" ca="1" si="5"/>
        <v>42664</v>
      </c>
      <c r="F253" s="18" t="str">
        <f>IF(YEAR('Parc  Révision 2016'!L252)=2016,MONTH('Parc  Révision 2016'!L252),"0")</f>
        <v>0</v>
      </c>
      <c r="G253" s="18" t="e">
        <f>MONTH(Tableau15[[#This Row],[Révision 1er semestre 2016]])</f>
        <v>#VALUE!</v>
      </c>
    </row>
    <row r="254" spans="1:7" x14ac:dyDescent="0.2">
      <c r="A254" s="10" t="e">
        <f>DATE(YEAR('Parc  Révision 2016'!L253),MONTH('Parc  Révision 2016'!L253)-1,DAY('Parc  Révision 2016'!L253))</f>
        <v>#NUM!</v>
      </c>
      <c r="B254" s="10">
        <f>DATE(YEAR('Parc  Révision 2016'!L253),MONTH('Parc  Révision 2016'!L253)+1,DAY('Parc  Révision 2016'!L253))</f>
        <v>31</v>
      </c>
      <c r="C254" s="10">
        <v>42370</v>
      </c>
      <c r="D254" s="12">
        <f t="shared" ca="1" si="5"/>
        <v>42664</v>
      </c>
      <c r="F254" s="18" t="str">
        <f>IF(YEAR('Parc  Révision 2016'!L253)=2016,MONTH('Parc  Révision 2016'!L253),"0")</f>
        <v>0</v>
      </c>
      <c r="G254" s="18" t="e">
        <f>MONTH(Tableau15[[#This Row],[Révision 1er semestre 2016]])</f>
        <v>#VALUE!</v>
      </c>
    </row>
    <row r="255" spans="1:7" x14ac:dyDescent="0.2">
      <c r="A255" s="10" t="e">
        <f>DATE(YEAR('Parc  Révision 2016'!L254),MONTH('Parc  Révision 2016'!L254)-1,DAY('Parc  Révision 2016'!L254))</f>
        <v>#NUM!</v>
      </c>
      <c r="B255" s="10">
        <f>DATE(YEAR('Parc  Révision 2016'!L254),MONTH('Parc  Révision 2016'!L254)+1,DAY('Parc  Révision 2016'!L254))</f>
        <v>31</v>
      </c>
      <c r="C255" s="10">
        <v>42370</v>
      </c>
      <c r="D255" s="12">
        <f t="shared" ca="1" si="5"/>
        <v>42664</v>
      </c>
      <c r="F255" s="18" t="str">
        <f>IF(YEAR('Parc  Révision 2016'!L254)=2016,MONTH('Parc  Révision 2016'!L254),"0")</f>
        <v>0</v>
      </c>
      <c r="G255" s="18" t="e">
        <f>MONTH(Tableau15[[#This Row],[Révision 1er semestre 2016]])</f>
        <v>#VALUE!</v>
      </c>
    </row>
    <row r="256" spans="1:7" x14ac:dyDescent="0.2">
      <c r="A256" s="10" t="e">
        <f>DATE(YEAR('Parc  Révision 2016'!L255),MONTH('Parc  Révision 2016'!L255)-1,DAY('Parc  Révision 2016'!L255))</f>
        <v>#NUM!</v>
      </c>
      <c r="B256" s="10">
        <f>DATE(YEAR('Parc  Révision 2016'!L255),MONTH('Parc  Révision 2016'!L255)+1,DAY('Parc  Révision 2016'!L255))</f>
        <v>31</v>
      </c>
      <c r="C256" s="10">
        <v>42370</v>
      </c>
      <c r="D256" s="12">
        <f t="shared" ca="1" si="5"/>
        <v>42664</v>
      </c>
      <c r="F256" s="18" t="str">
        <f>IF(YEAR('Parc  Révision 2016'!L255)=2016,MONTH('Parc  Révision 2016'!L255),"0")</f>
        <v>0</v>
      </c>
      <c r="G256" s="18" t="e">
        <f>MONTH(Tableau15[[#This Row],[Révision 1er semestre 2016]])</f>
        <v>#VALUE!</v>
      </c>
    </row>
    <row r="257" spans="1:7" x14ac:dyDescent="0.2">
      <c r="A257" s="10" t="e">
        <f>DATE(YEAR('Parc  Révision 2016'!L256),MONTH('Parc  Révision 2016'!L256)-1,DAY('Parc  Révision 2016'!L256))</f>
        <v>#NUM!</v>
      </c>
      <c r="B257" s="10">
        <f>DATE(YEAR('Parc  Révision 2016'!L256),MONTH('Parc  Révision 2016'!L256)+1,DAY('Parc  Révision 2016'!L256))</f>
        <v>31</v>
      </c>
      <c r="C257" s="10">
        <v>42370</v>
      </c>
      <c r="D257" s="12">
        <f t="shared" ca="1" si="5"/>
        <v>42664</v>
      </c>
      <c r="F257" s="18" t="str">
        <f>IF(YEAR('Parc  Révision 2016'!L256)=2016,MONTH('Parc  Révision 2016'!L256),"0")</f>
        <v>0</v>
      </c>
      <c r="G257" s="18" t="e">
        <f>MONTH(Tableau15[[#This Row],[Révision 1er semestre 2016]])</f>
        <v>#VALUE!</v>
      </c>
    </row>
    <row r="258" spans="1:7" x14ac:dyDescent="0.2">
      <c r="A258" s="10" t="e">
        <f>DATE(YEAR('Parc  Révision 2016'!L257),MONTH('Parc  Révision 2016'!L257)-1,DAY('Parc  Révision 2016'!L257))</f>
        <v>#NUM!</v>
      </c>
      <c r="B258" s="10">
        <f>DATE(YEAR('Parc  Révision 2016'!L257),MONTH('Parc  Révision 2016'!L257)+1,DAY('Parc  Révision 2016'!L257))</f>
        <v>31</v>
      </c>
      <c r="C258" s="10">
        <v>42370</v>
      </c>
      <c r="D258" s="12">
        <f t="shared" ca="1" si="5"/>
        <v>42664</v>
      </c>
      <c r="F258" s="18" t="str">
        <f>IF(YEAR('Parc  Révision 2016'!L257)=2016,MONTH('Parc  Révision 2016'!L257),"0")</f>
        <v>0</v>
      </c>
      <c r="G258" s="18" t="e">
        <f>MONTH(Tableau15[[#This Row],[Révision 1er semestre 2016]])</f>
        <v>#VALUE!</v>
      </c>
    </row>
    <row r="259" spans="1:7" x14ac:dyDescent="0.2">
      <c r="A259" s="10" t="e">
        <f>DATE(YEAR('Parc  Révision 2016'!L258),MONTH('Parc  Révision 2016'!L258)-1,DAY('Parc  Révision 2016'!L258))</f>
        <v>#NUM!</v>
      </c>
      <c r="B259" s="10">
        <f>DATE(YEAR('Parc  Révision 2016'!L258),MONTH('Parc  Révision 2016'!L258)+1,DAY('Parc  Révision 2016'!L258))</f>
        <v>31</v>
      </c>
      <c r="C259" s="10">
        <v>42370</v>
      </c>
      <c r="D259" s="12">
        <f t="shared" ca="1" si="5"/>
        <v>42664</v>
      </c>
      <c r="F259" s="18" t="str">
        <f>IF(YEAR('Parc  Révision 2016'!L258)=2016,MONTH('Parc  Révision 2016'!L258),"0")</f>
        <v>0</v>
      </c>
      <c r="G259" s="18" t="e">
        <f>MONTH(Tableau15[[#This Row],[Révision 1er semestre 2016]])</f>
        <v>#VALUE!</v>
      </c>
    </row>
    <row r="260" spans="1:7" x14ac:dyDescent="0.2">
      <c r="A260" s="10" t="e">
        <f>DATE(YEAR('Parc  Révision 2016'!L259),MONTH('Parc  Révision 2016'!L259)-1,DAY('Parc  Révision 2016'!L259))</f>
        <v>#NUM!</v>
      </c>
      <c r="B260" s="10">
        <f>DATE(YEAR('Parc  Révision 2016'!L259),MONTH('Parc  Révision 2016'!L259)+1,DAY('Parc  Révision 2016'!L259))</f>
        <v>31</v>
      </c>
      <c r="C260" s="10">
        <v>42370</v>
      </c>
      <c r="D260" s="12">
        <f t="shared" ca="1" si="5"/>
        <v>42664</v>
      </c>
      <c r="F260" s="18" t="str">
        <f>IF(YEAR('Parc  Révision 2016'!L259)=2016,MONTH('Parc  Révision 2016'!L259),"0")</f>
        <v>0</v>
      </c>
      <c r="G260" s="18" t="e">
        <f>MONTH(Tableau15[[#This Row],[Révision 1er semestre 2016]])</f>
        <v>#VALUE!</v>
      </c>
    </row>
    <row r="261" spans="1:7" x14ac:dyDescent="0.2">
      <c r="A261" s="10" t="e">
        <f>DATE(YEAR('Parc  Révision 2016'!L260),MONTH('Parc  Révision 2016'!L260)-1,DAY('Parc  Révision 2016'!L260))</f>
        <v>#NUM!</v>
      </c>
      <c r="B261" s="10">
        <f>DATE(YEAR('Parc  Révision 2016'!L260),MONTH('Parc  Révision 2016'!L260)+1,DAY('Parc  Révision 2016'!L260))</f>
        <v>31</v>
      </c>
      <c r="C261" s="10">
        <v>42370</v>
      </c>
      <c r="D261" s="12">
        <f t="shared" ca="1" si="5"/>
        <v>42664</v>
      </c>
      <c r="F261" s="18" t="str">
        <f>IF(YEAR('Parc  Révision 2016'!L260)=2016,MONTH('Parc  Révision 2016'!L260),"0")</f>
        <v>0</v>
      </c>
      <c r="G261" s="18" t="e">
        <f>MONTH(Tableau15[[#This Row],[Révision 1er semestre 2016]])</f>
        <v>#VALUE!</v>
      </c>
    </row>
    <row r="262" spans="1:7" x14ac:dyDescent="0.2">
      <c r="A262" s="10" t="e">
        <f>DATE(YEAR('Parc  Révision 2016'!L261),MONTH('Parc  Révision 2016'!L261)-1,DAY('Parc  Révision 2016'!L261))</f>
        <v>#NUM!</v>
      </c>
      <c r="B262" s="10">
        <f>DATE(YEAR('Parc  Révision 2016'!L261),MONTH('Parc  Révision 2016'!L261)+1,DAY('Parc  Révision 2016'!L261))</f>
        <v>31</v>
      </c>
      <c r="C262" s="10">
        <v>42370</v>
      </c>
      <c r="D262" s="12">
        <f t="shared" ca="1" si="5"/>
        <v>42664</v>
      </c>
      <c r="F262" s="18" t="str">
        <f>IF(YEAR('Parc  Révision 2016'!L261)=2016,MONTH('Parc  Révision 2016'!L261),"0")</f>
        <v>0</v>
      </c>
      <c r="G262" s="18" t="e">
        <f>MONTH(Tableau15[[#This Row],[Révision 1er semestre 2016]])</f>
        <v>#VALUE!</v>
      </c>
    </row>
    <row r="263" spans="1:7" x14ac:dyDescent="0.2">
      <c r="A263" s="10" t="e">
        <f>DATE(YEAR('Parc  Révision 2016'!L262),MONTH('Parc  Révision 2016'!L262)-1,DAY('Parc  Révision 2016'!L262))</f>
        <v>#NUM!</v>
      </c>
      <c r="B263" s="10">
        <f>DATE(YEAR('Parc  Révision 2016'!L262),MONTH('Parc  Révision 2016'!L262)+1,DAY('Parc  Révision 2016'!L262))</f>
        <v>31</v>
      </c>
      <c r="C263" s="10">
        <v>42370</v>
      </c>
      <c r="D263" s="12">
        <f t="shared" ca="1" si="5"/>
        <v>42664</v>
      </c>
      <c r="F263" s="18" t="str">
        <f>IF(YEAR('Parc  Révision 2016'!L262)=2016,MONTH('Parc  Révision 2016'!L262),"0")</f>
        <v>0</v>
      </c>
      <c r="G263" s="18" t="e">
        <f>MONTH(Tableau15[[#This Row],[Révision 1er semestre 2016]])</f>
        <v>#VALUE!</v>
      </c>
    </row>
    <row r="264" spans="1:7" x14ac:dyDescent="0.2">
      <c r="A264" s="10" t="e">
        <f>DATE(YEAR('Parc  Révision 2016'!L263),MONTH('Parc  Révision 2016'!L263)-1,DAY('Parc  Révision 2016'!L263))</f>
        <v>#NUM!</v>
      </c>
      <c r="B264" s="10">
        <f>DATE(YEAR('Parc  Révision 2016'!L263),MONTH('Parc  Révision 2016'!L263)+1,DAY('Parc  Révision 2016'!L263))</f>
        <v>31</v>
      </c>
      <c r="C264" s="10">
        <v>42370</v>
      </c>
      <c r="D264" s="12">
        <f t="shared" ca="1" si="5"/>
        <v>42664</v>
      </c>
      <c r="F264" s="18" t="str">
        <f>IF(YEAR('Parc  Révision 2016'!L263)=2016,MONTH('Parc  Révision 2016'!L263),"0")</f>
        <v>0</v>
      </c>
      <c r="G264" s="18" t="e">
        <f>MONTH(Tableau15[[#This Row],[Révision 1er semestre 2016]])</f>
        <v>#VALUE!</v>
      </c>
    </row>
    <row r="265" spans="1:7" x14ac:dyDescent="0.2">
      <c r="A265" s="10" t="e">
        <f>DATE(YEAR('Parc  Révision 2016'!L264),MONTH('Parc  Révision 2016'!L264)-1,DAY('Parc  Révision 2016'!L264))</f>
        <v>#NUM!</v>
      </c>
      <c r="B265" s="10">
        <f>DATE(YEAR('Parc  Révision 2016'!L264),MONTH('Parc  Révision 2016'!L264)+1,DAY('Parc  Révision 2016'!L264))</f>
        <v>31</v>
      </c>
      <c r="C265" s="10">
        <v>42370</v>
      </c>
      <c r="D265" s="12">
        <f t="shared" ca="1" si="5"/>
        <v>42664</v>
      </c>
      <c r="F265" s="18" t="str">
        <f>IF(YEAR('Parc  Révision 2016'!L264)=2016,MONTH('Parc  Révision 2016'!L264),"0")</f>
        <v>0</v>
      </c>
      <c r="G265" s="18" t="e">
        <f>MONTH(Tableau15[[#This Row],[Révision 1er semestre 2016]])</f>
        <v>#VALUE!</v>
      </c>
    </row>
    <row r="266" spans="1:7" x14ac:dyDescent="0.2">
      <c r="A266" s="10" t="e">
        <f>DATE(YEAR('Parc  Révision 2016'!L265),MONTH('Parc  Révision 2016'!L265)-1,DAY('Parc  Révision 2016'!L265))</f>
        <v>#NUM!</v>
      </c>
      <c r="B266" s="10">
        <f>DATE(YEAR('Parc  Révision 2016'!L265),MONTH('Parc  Révision 2016'!L265)+1,DAY('Parc  Révision 2016'!L265))</f>
        <v>31</v>
      </c>
      <c r="C266" s="10">
        <v>42370</v>
      </c>
      <c r="D266" s="12">
        <f t="shared" ca="1" si="5"/>
        <v>42664</v>
      </c>
      <c r="F266" s="18" t="str">
        <f>IF(YEAR('Parc  Révision 2016'!L265)=2016,MONTH('Parc  Révision 2016'!L265),"0")</f>
        <v>0</v>
      </c>
      <c r="G266" s="18" t="e">
        <f>MONTH(Tableau15[[#This Row],[Révision 1er semestre 2016]])</f>
        <v>#VALUE!</v>
      </c>
    </row>
    <row r="267" spans="1:7" x14ac:dyDescent="0.2">
      <c r="A267" s="10" t="e">
        <f>DATE(YEAR('Parc  Révision 2016'!L266),MONTH('Parc  Révision 2016'!L266)-1,DAY('Parc  Révision 2016'!L266))</f>
        <v>#NUM!</v>
      </c>
      <c r="B267" s="10">
        <f>DATE(YEAR('Parc  Révision 2016'!L266),MONTH('Parc  Révision 2016'!L266)+1,DAY('Parc  Révision 2016'!L266))</f>
        <v>31</v>
      </c>
      <c r="C267" s="10">
        <v>42370</v>
      </c>
      <c r="D267" s="12">
        <f t="shared" ca="1" si="5"/>
        <v>42664</v>
      </c>
      <c r="F267" s="18" t="str">
        <f>IF(YEAR('Parc  Révision 2016'!L266)=2016,MONTH('Parc  Révision 2016'!L266),"0")</f>
        <v>0</v>
      </c>
      <c r="G267" s="18" t="e">
        <f>MONTH(Tableau15[[#This Row],[Révision 1er semestre 2016]])</f>
        <v>#VALUE!</v>
      </c>
    </row>
    <row r="268" spans="1:7" x14ac:dyDescent="0.2">
      <c r="A268" s="10" t="e">
        <f>DATE(YEAR('Parc  Révision 2016'!L267),MONTH('Parc  Révision 2016'!L267)-1,DAY('Parc  Révision 2016'!L267))</f>
        <v>#NUM!</v>
      </c>
      <c r="B268" s="10">
        <f>DATE(YEAR('Parc  Révision 2016'!L267),MONTH('Parc  Révision 2016'!L267)+1,DAY('Parc  Révision 2016'!L267))</f>
        <v>31</v>
      </c>
      <c r="C268" s="10">
        <v>42370</v>
      </c>
      <c r="D268" s="12">
        <f t="shared" ca="1" si="5"/>
        <v>42664</v>
      </c>
      <c r="F268" s="18" t="str">
        <f>IF(YEAR('Parc  Révision 2016'!L267)=2016,MONTH('Parc  Révision 2016'!L267),"0")</f>
        <v>0</v>
      </c>
      <c r="G268" s="18" t="e">
        <f>MONTH(Tableau15[[#This Row],[Révision 1er semestre 2016]])</f>
        <v>#VALUE!</v>
      </c>
    </row>
    <row r="269" spans="1:7" x14ac:dyDescent="0.2">
      <c r="A269" s="10" t="e">
        <f>DATE(YEAR('Parc  Révision 2016'!L268),MONTH('Parc  Révision 2016'!L268)-1,DAY('Parc  Révision 2016'!L268))</f>
        <v>#NUM!</v>
      </c>
      <c r="B269" s="10">
        <f>DATE(YEAR('Parc  Révision 2016'!L268),MONTH('Parc  Révision 2016'!L268)+1,DAY('Parc  Révision 2016'!L268))</f>
        <v>31</v>
      </c>
      <c r="C269" s="10">
        <v>42370</v>
      </c>
      <c r="D269" s="12">
        <f t="shared" ca="1" si="5"/>
        <v>42664</v>
      </c>
      <c r="F269" s="18" t="str">
        <f>IF(YEAR('Parc  Révision 2016'!L268)=2016,MONTH('Parc  Révision 2016'!L268),"0")</f>
        <v>0</v>
      </c>
      <c r="G269" s="18" t="e">
        <f>MONTH(Tableau15[[#This Row],[Révision 1er semestre 2016]])</f>
        <v>#VALUE!</v>
      </c>
    </row>
    <row r="270" spans="1:7" x14ac:dyDescent="0.2">
      <c r="A270" s="10" t="e">
        <f>DATE(YEAR('Parc  Révision 2016'!L269),MONTH('Parc  Révision 2016'!L269)-1,DAY('Parc  Révision 2016'!L269))</f>
        <v>#NUM!</v>
      </c>
      <c r="B270" s="10">
        <f>DATE(YEAR('Parc  Révision 2016'!L269),MONTH('Parc  Révision 2016'!L269)+1,DAY('Parc  Révision 2016'!L269))</f>
        <v>31</v>
      </c>
      <c r="C270" s="10">
        <v>42370</v>
      </c>
      <c r="D270" s="12">
        <f t="shared" ca="1" si="5"/>
        <v>42664</v>
      </c>
      <c r="F270" s="18" t="str">
        <f>IF(YEAR('Parc  Révision 2016'!L269)=2016,MONTH('Parc  Révision 2016'!L269),"0")</f>
        <v>0</v>
      </c>
      <c r="G270" s="18" t="e">
        <f>MONTH(Tableau15[[#This Row],[Révision 1er semestre 2016]])</f>
        <v>#VALUE!</v>
      </c>
    </row>
    <row r="271" spans="1:7" x14ac:dyDescent="0.2">
      <c r="A271" s="10" t="e">
        <f>DATE(YEAR('Parc  Révision 2016'!L270),MONTH('Parc  Révision 2016'!L270)-1,DAY('Parc  Révision 2016'!L270))</f>
        <v>#NUM!</v>
      </c>
      <c r="B271" s="10">
        <f>DATE(YEAR('Parc  Révision 2016'!L270),MONTH('Parc  Révision 2016'!L270)+1,DAY('Parc  Révision 2016'!L270))</f>
        <v>31</v>
      </c>
      <c r="C271" s="10">
        <v>42370</v>
      </c>
      <c r="D271" s="12">
        <f t="shared" ca="1" si="5"/>
        <v>42664</v>
      </c>
      <c r="F271" s="18" t="str">
        <f>IF(YEAR('Parc  Révision 2016'!L270)=2016,MONTH('Parc  Révision 2016'!L270),"0")</f>
        <v>0</v>
      </c>
      <c r="G271" s="18" t="e">
        <f>MONTH(Tableau15[[#This Row],[Révision 1er semestre 2016]])</f>
        <v>#VALUE!</v>
      </c>
    </row>
    <row r="272" spans="1:7" x14ac:dyDescent="0.2">
      <c r="A272" s="10" t="e">
        <f>DATE(YEAR('Parc  Révision 2016'!L271),MONTH('Parc  Révision 2016'!L271)-1,DAY('Parc  Révision 2016'!L271))</f>
        <v>#NUM!</v>
      </c>
      <c r="B272" s="10">
        <f>DATE(YEAR('Parc  Révision 2016'!L271),MONTH('Parc  Révision 2016'!L271)+1,DAY('Parc  Révision 2016'!L271))</f>
        <v>31</v>
      </c>
      <c r="C272" s="10">
        <v>42370</v>
      </c>
      <c r="D272" s="12">
        <f t="shared" ca="1" si="5"/>
        <v>42664</v>
      </c>
      <c r="F272" s="18" t="str">
        <f>IF(YEAR('Parc  Révision 2016'!L271)=2016,MONTH('Parc  Révision 2016'!L271),"0")</f>
        <v>0</v>
      </c>
      <c r="G272" s="18" t="e">
        <f>MONTH(Tableau15[[#This Row],[Révision 1er semestre 2016]])</f>
        <v>#VALUE!</v>
      </c>
    </row>
    <row r="273" spans="1:7" x14ac:dyDescent="0.2">
      <c r="A273" s="10" t="e">
        <f>DATE(YEAR('Parc  Révision 2016'!L272),MONTH('Parc  Révision 2016'!L272)-1,DAY('Parc  Révision 2016'!L272))</f>
        <v>#NUM!</v>
      </c>
      <c r="B273" s="10">
        <f>DATE(YEAR('Parc  Révision 2016'!L272),MONTH('Parc  Révision 2016'!L272)+1,DAY('Parc  Révision 2016'!L272))</f>
        <v>31</v>
      </c>
      <c r="C273" s="10">
        <v>42370</v>
      </c>
      <c r="D273" s="12">
        <f t="shared" ca="1" si="5"/>
        <v>42664</v>
      </c>
      <c r="F273" s="18" t="str">
        <f>IF(YEAR('Parc  Révision 2016'!L272)=2016,MONTH('Parc  Révision 2016'!L272),"0")</f>
        <v>0</v>
      </c>
      <c r="G273" s="18" t="e">
        <f>MONTH(Tableau15[[#This Row],[Révision 1er semestre 2016]])</f>
        <v>#VALUE!</v>
      </c>
    </row>
    <row r="274" spans="1:7" x14ac:dyDescent="0.2">
      <c r="A274" s="10" t="e">
        <f>DATE(YEAR('Parc  Révision 2016'!L273),MONTH('Parc  Révision 2016'!L273)-1,DAY('Parc  Révision 2016'!L273))</f>
        <v>#NUM!</v>
      </c>
      <c r="B274" s="10">
        <f>DATE(YEAR('Parc  Révision 2016'!L273),MONTH('Parc  Révision 2016'!L273)+1,DAY('Parc  Révision 2016'!L273))</f>
        <v>31</v>
      </c>
      <c r="C274" s="10">
        <v>42370</v>
      </c>
      <c r="D274" s="12">
        <f t="shared" ca="1" si="5"/>
        <v>42664</v>
      </c>
      <c r="F274" s="18" t="str">
        <f>IF(YEAR('Parc  Révision 2016'!L273)=2016,MONTH('Parc  Révision 2016'!L273),"0")</f>
        <v>0</v>
      </c>
      <c r="G274" s="18" t="e">
        <f>MONTH(Tableau15[[#This Row],[Révision 1er semestre 2016]])</f>
        <v>#VALUE!</v>
      </c>
    </row>
    <row r="275" spans="1:7" x14ac:dyDescent="0.2">
      <c r="A275" s="10" t="e">
        <f>DATE(YEAR('Parc  Révision 2016'!L274),MONTH('Parc  Révision 2016'!L274)-1,DAY('Parc  Révision 2016'!L274))</f>
        <v>#NUM!</v>
      </c>
      <c r="B275" s="10">
        <f>DATE(YEAR('Parc  Révision 2016'!L274),MONTH('Parc  Révision 2016'!L274)+1,DAY('Parc  Révision 2016'!L274))</f>
        <v>31</v>
      </c>
      <c r="C275" s="10">
        <v>42370</v>
      </c>
      <c r="D275" s="12">
        <f t="shared" ca="1" si="5"/>
        <v>42664</v>
      </c>
      <c r="F275" s="18" t="str">
        <f>IF(YEAR('Parc  Révision 2016'!L274)=2016,MONTH('Parc  Révision 2016'!L274),"0")</f>
        <v>0</v>
      </c>
      <c r="G275" s="18" t="e">
        <f>MONTH(Tableau15[[#This Row],[Révision 1er semestre 2016]])</f>
        <v>#VALUE!</v>
      </c>
    </row>
    <row r="276" spans="1:7" x14ac:dyDescent="0.2">
      <c r="A276" s="10" t="e">
        <f>DATE(YEAR('Parc  Révision 2016'!L275),MONTH('Parc  Révision 2016'!L275)-1,DAY('Parc  Révision 2016'!L275))</f>
        <v>#NUM!</v>
      </c>
      <c r="B276" s="10">
        <f>DATE(YEAR('Parc  Révision 2016'!L275),MONTH('Parc  Révision 2016'!L275)+1,DAY('Parc  Révision 2016'!L275))</f>
        <v>31</v>
      </c>
      <c r="C276" s="10">
        <v>42370</v>
      </c>
      <c r="D276" s="12">
        <f t="shared" ca="1" si="5"/>
        <v>42664</v>
      </c>
      <c r="F276" s="18" t="str">
        <f>IF(YEAR('Parc  Révision 2016'!L275)=2016,MONTH('Parc  Révision 2016'!L275),"0")</f>
        <v>0</v>
      </c>
      <c r="G276" s="18" t="e">
        <f>MONTH(Tableau15[[#This Row],[Révision 1er semestre 2016]])</f>
        <v>#VALUE!</v>
      </c>
    </row>
    <row r="277" spans="1:7" x14ac:dyDescent="0.2">
      <c r="A277" s="10" t="e">
        <f>DATE(YEAR('Parc  Révision 2016'!L276),MONTH('Parc  Révision 2016'!L276)-1,DAY('Parc  Révision 2016'!L276))</f>
        <v>#NUM!</v>
      </c>
      <c r="B277" s="10">
        <f>DATE(YEAR('Parc  Révision 2016'!L276),MONTH('Parc  Révision 2016'!L276)+1,DAY('Parc  Révision 2016'!L276))</f>
        <v>31</v>
      </c>
      <c r="C277" s="10">
        <v>42370</v>
      </c>
      <c r="D277" s="12">
        <f t="shared" ca="1" si="5"/>
        <v>42664</v>
      </c>
      <c r="F277" s="18" t="str">
        <f>IF(YEAR('Parc  Révision 2016'!L276)=2016,MONTH('Parc  Révision 2016'!L276),"0")</f>
        <v>0</v>
      </c>
      <c r="G277" s="18" t="e">
        <f>MONTH(Tableau15[[#This Row],[Révision 1er semestre 2016]])</f>
        <v>#VALUE!</v>
      </c>
    </row>
    <row r="278" spans="1:7" x14ac:dyDescent="0.2">
      <c r="A278" s="10" t="e">
        <f>DATE(YEAR('Parc  Révision 2016'!L277),MONTH('Parc  Révision 2016'!L277)-1,DAY('Parc  Révision 2016'!L277))</f>
        <v>#NUM!</v>
      </c>
      <c r="B278" s="10">
        <f>DATE(YEAR('Parc  Révision 2016'!L277),MONTH('Parc  Révision 2016'!L277)+1,DAY('Parc  Révision 2016'!L277))</f>
        <v>31</v>
      </c>
      <c r="C278" s="10">
        <v>42370</v>
      </c>
      <c r="D278" s="12">
        <f t="shared" ca="1" si="5"/>
        <v>42664</v>
      </c>
      <c r="F278" s="18" t="str">
        <f>IF(YEAR('Parc  Révision 2016'!L277)=2016,MONTH('Parc  Révision 2016'!L277),"0")</f>
        <v>0</v>
      </c>
      <c r="G278" s="18" t="e">
        <f>MONTH(Tableau15[[#This Row],[Révision 1er semestre 2016]])</f>
        <v>#VALUE!</v>
      </c>
    </row>
    <row r="279" spans="1:7" x14ac:dyDescent="0.2">
      <c r="A279" s="10" t="e">
        <f>DATE(YEAR('Parc  Révision 2016'!L278),MONTH('Parc  Révision 2016'!L278)-1,DAY('Parc  Révision 2016'!L278))</f>
        <v>#NUM!</v>
      </c>
      <c r="B279" s="10">
        <f>DATE(YEAR('Parc  Révision 2016'!L278),MONTH('Parc  Révision 2016'!L278)+1,DAY('Parc  Révision 2016'!L278))</f>
        <v>31</v>
      </c>
      <c r="C279" s="10">
        <v>42370</v>
      </c>
      <c r="D279" s="12">
        <f t="shared" ca="1" si="5"/>
        <v>42664</v>
      </c>
      <c r="F279" s="18" t="str">
        <f>IF(YEAR('Parc  Révision 2016'!L278)=2016,MONTH('Parc  Révision 2016'!L278),"0")</f>
        <v>0</v>
      </c>
      <c r="G279" s="18" t="e">
        <f>MONTH(Tableau15[[#This Row],[Révision 1er semestre 2016]])</f>
        <v>#VALUE!</v>
      </c>
    </row>
    <row r="280" spans="1:7" x14ac:dyDescent="0.2">
      <c r="A280" s="10" t="e">
        <f>DATE(YEAR('Parc  Révision 2016'!L279),MONTH('Parc  Révision 2016'!L279)-1,DAY('Parc  Révision 2016'!L279))</f>
        <v>#NUM!</v>
      </c>
      <c r="B280" s="10">
        <f>DATE(YEAR('Parc  Révision 2016'!L279),MONTH('Parc  Révision 2016'!L279)+1,DAY('Parc  Révision 2016'!L279))</f>
        <v>31</v>
      </c>
      <c r="C280" s="10">
        <v>42370</v>
      </c>
      <c r="D280" s="12">
        <f t="shared" ca="1" si="5"/>
        <v>42664</v>
      </c>
      <c r="F280" s="18" t="str">
        <f>IF(YEAR('Parc  Révision 2016'!L279)=2016,MONTH('Parc  Révision 2016'!L279),"0")</f>
        <v>0</v>
      </c>
      <c r="G280" s="18" t="e">
        <f>MONTH(Tableau15[[#This Row],[Révision 1er semestre 2016]])</f>
        <v>#VALUE!</v>
      </c>
    </row>
    <row r="281" spans="1:7" x14ac:dyDescent="0.2">
      <c r="A281" s="10" t="e">
        <f>DATE(YEAR('Parc  Révision 2016'!L280),MONTH('Parc  Révision 2016'!L280)-1,DAY('Parc  Révision 2016'!L280))</f>
        <v>#NUM!</v>
      </c>
      <c r="B281" s="10">
        <f>DATE(YEAR('Parc  Révision 2016'!L280),MONTH('Parc  Révision 2016'!L280)+1,DAY('Parc  Révision 2016'!L280))</f>
        <v>31</v>
      </c>
      <c r="C281" s="10">
        <v>42370</v>
      </c>
      <c r="D281" s="12">
        <f t="shared" ca="1" si="5"/>
        <v>42664</v>
      </c>
      <c r="F281" s="18" t="str">
        <f>IF(YEAR('Parc  Révision 2016'!L280)=2016,MONTH('Parc  Révision 2016'!L280),"0")</f>
        <v>0</v>
      </c>
      <c r="G281" s="18" t="e">
        <f>MONTH(Tableau15[[#This Row],[Révision 1er semestre 2016]])</f>
        <v>#VALUE!</v>
      </c>
    </row>
    <row r="282" spans="1:7" x14ac:dyDescent="0.2">
      <c r="A282" s="10" t="e">
        <f>DATE(YEAR('Parc  Révision 2016'!L281),MONTH('Parc  Révision 2016'!L281)-1,DAY('Parc  Révision 2016'!L281))</f>
        <v>#NUM!</v>
      </c>
      <c r="B282" s="10">
        <f>DATE(YEAR('Parc  Révision 2016'!L281),MONTH('Parc  Révision 2016'!L281)+1,DAY('Parc  Révision 2016'!L281))</f>
        <v>31</v>
      </c>
      <c r="C282" s="10">
        <v>42370</v>
      </c>
      <c r="D282" s="12">
        <f t="shared" ca="1" si="5"/>
        <v>42664</v>
      </c>
      <c r="F282" s="18" t="str">
        <f>IF(YEAR('Parc  Révision 2016'!L281)=2016,MONTH('Parc  Révision 2016'!L281),"0")</f>
        <v>0</v>
      </c>
      <c r="G282" s="18" t="e">
        <f>MONTH(Tableau15[[#This Row],[Révision 1er semestre 2016]])</f>
        <v>#VALUE!</v>
      </c>
    </row>
    <row r="283" spans="1:7" x14ac:dyDescent="0.2">
      <c r="A283" s="10" t="e">
        <f>DATE(YEAR('Parc  Révision 2016'!L282),MONTH('Parc  Révision 2016'!L282)-1,DAY('Parc  Révision 2016'!L282))</f>
        <v>#NUM!</v>
      </c>
      <c r="B283" s="10">
        <f>DATE(YEAR('Parc  Révision 2016'!L282),MONTH('Parc  Révision 2016'!L282)+1,DAY('Parc  Révision 2016'!L282))</f>
        <v>31</v>
      </c>
      <c r="C283" s="10">
        <v>42370</v>
      </c>
      <c r="D283" s="12">
        <f t="shared" ca="1" si="5"/>
        <v>42664</v>
      </c>
      <c r="F283" s="18" t="str">
        <f>IF(YEAR('Parc  Révision 2016'!L282)=2016,MONTH('Parc  Révision 2016'!L282),"0")</f>
        <v>0</v>
      </c>
      <c r="G283" s="18" t="e">
        <f>MONTH(Tableau15[[#This Row],[Révision 1er semestre 2016]])</f>
        <v>#VALUE!</v>
      </c>
    </row>
    <row r="284" spans="1:7" x14ac:dyDescent="0.2">
      <c r="A284" s="10" t="e">
        <f>DATE(YEAR('Parc  Révision 2016'!L283),MONTH('Parc  Révision 2016'!L283)-1,DAY('Parc  Révision 2016'!L283))</f>
        <v>#NUM!</v>
      </c>
      <c r="B284" s="10">
        <f>DATE(YEAR('Parc  Révision 2016'!L283),MONTH('Parc  Révision 2016'!L283)+1,DAY('Parc  Révision 2016'!L283))</f>
        <v>31</v>
      </c>
      <c r="C284" s="10">
        <v>42370</v>
      </c>
      <c r="D284" s="12">
        <f t="shared" ca="1" si="5"/>
        <v>42664</v>
      </c>
      <c r="F284" s="18" t="str">
        <f>IF(YEAR('Parc  Révision 2016'!L283)=2016,MONTH('Parc  Révision 2016'!L283),"0")</f>
        <v>0</v>
      </c>
      <c r="G284" s="18" t="e">
        <f>MONTH(Tableau15[[#This Row],[Révision 1er semestre 2016]])</f>
        <v>#VALUE!</v>
      </c>
    </row>
    <row r="285" spans="1:7" x14ac:dyDescent="0.2">
      <c r="A285" s="10" t="e">
        <f>DATE(YEAR('Parc  Révision 2016'!L284),MONTH('Parc  Révision 2016'!L284)-1,DAY('Parc  Révision 2016'!L284))</f>
        <v>#NUM!</v>
      </c>
      <c r="B285" s="10">
        <f>DATE(YEAR('Parc  Révision 2016'!L284),MONTH('Parc  Révision 2016'!L284)+1,DAY('Parc  Révision 2016'!L284))</f>
        <v>31</v>
      </c>
      <c r="C285" s="10">
        <v>42370</v>
      </c>
      <c r="D285" s="12">
        <f t="shared" ca="1" si="5"/>
        <v>42664</v>
      </c>
      <c r="F285" s="18" t="str">
        <f>IF(YEAR('Parc  Révision 2016'!L284)=2016,MONTH('Parc  Révision 2016'!L284),"0")</f>
        <v>0</v>
      </c>
      <c r="G285" s="18" t="e">
        <f>MONTH(Tableau15[[#This Row],[Révision 1er semestre 2016]])</f>
        <v>#VALUE!</v>
      </c>
    </row>
    <row r="286" spans="1:7" x14ac:dyDescent="0.2">
      <c r="A286" s="10" t="e">
        <f>DATE(YEAR('Parc  Révision 2016'!L285),MONTH('Parc  Révision 2016'!L285)-1,DAY('Parc  Révision 2016'!L285))</f>
        <v>#NUM!</v>
      </c>
      <c r="B286" s="10">
        <f>DATE(YEAR('Parc  Révision 2016'!L285),MONTH('Parc  Révision 2016'!L285)+1,DAY('Parc  Révision 2016'!L285))</f>
        <v>31</v>
      </c>
      <c r="C286" s="10">
        <v>42370</v>
      </c>
      <c r="D286" s="12">
        <f t="shared" ca="1" si="5"/>
        <v>42664</v>
      </c>
      <c r="F286" s="18" t="str">
        <f>IF(YEAR('Parc  Révision 2016'!L285)=2016,MONTH('Parc  Révision 2016'!L285),"0")</f>
        <v>0</v>
      </c>
      <c r="G286" s="18" t="e">
        <f>MONTH(Tableau15[[#This Row],[Révision 1er semestre 2016]])</f>
        <v>#VALUE!</v>
      </c>
    </row>
    <row r="287" spans="1:7" x14ac:dyDescent="0.2">
      <c r="A287" s="10" t="e">
        <f>DATE(YEAR('Parc  Révision 2016'!L286),MONTH('Parc  Révision 2016'!L286)-1,DAY('Parc  Révision 2016'!L286))</f>
        <v>#NUM!</v>
      </c>
      <c r="B287" s="10">
        <f>DATE(YEAR('Parc  Révision 2016'!L286),MONTH('Parc  Révision 2016'!L286)+1,DAY('Parc  Révision 2016'!L286))</f>
        <v>31</v>
      </c>
      <c r="C287" s="10">
        <v>42370</v>
      </c>
      <c r="D287" s="12">
        <f t="shared" ca="1" si="5"/>
        <v>42664</v>
      </c>
      <c r="F287" s="18" t="str">
        <f>IF(YEAR('Parc  Révision 2016'!L286)=2016,MONTH('Parc  Révision 2016'!L286),"0")</f>
        <v>0</v>
      </c>
      <c r="G287" s="18" t="e">
        <f>MONTH(Tableau15[[#This Row],[Révision 1er semestre 2016]])</f>
        <v>#VALUE!</v>
      </c>
    </row>
    <row r="288" spans="1:7" x14ac:dyDescent="0.2">
      <c r="A288" s="10" t="e">
        <f>DATE(YEAR('Parc  Révision 2016'!L287),MONTH('Parc  Révision 2016'!L287)-1,DAY('Parc  Révision 2016'!L287))</f>
        <v>#NUM!</v>
      </c>
      <c r="B288" s="10">
        <f>DATE(YEAR('Parc  Révision 2016'!L287),MONTH('Parc  Révision 2016'!L287)+1,DAY('Parc  Révision 2016'!L287))</f>
        <v>31</v>
      </c>
      <c r="C288" s="10">
        <v>42370</v>
      </c>
      <c r="D288" s="12">
        <f t="shared" ca="1" si="5"/>
        <v>42664</v>
      </c>
      <c r="F288" s="18" t="str">
        <f>IF(YEAR('Parc  Révision 2016'!L287)=2016,MONTH('Parc  Révision 2016'!L287),"0")</f>
        <v>0</v>
      </c>
      <c r="G288" s="18" t="e">
        <f>MONTH(Tableau15[[#This Row],[Révision 1er semestre 2016]])</f>
        <v>#VALUE!</v>
      </c>
    </row>
    <row r="289" spans="1:7" x14ac:dyDescent="0.2">
      <c r="A289" s="10" t="e">
        <f>DATE(YEAR('Parc  Révision 2016'!L288),MONTH('Parc  Révision 2016'!L288)-1,DAY('Parc  Révision 2016'!L288))</f>
        <v>#NUM!</v>
      </c>
      <c r="B289" s="10">
        <f>DATE(YEAR('Parc  Révision 2016'!L288),MONTH('Parc  Révision 2016'!L288)+1,DAY('Parc  Révision 2016'!L288))</f>
        <v>31</v>
      </c>
      <c r="C289" s="10">
        <v>42370</v>
      </c>
      <c r="D289" s="12">
        <f t="shared" ca="1" si="5"/>
        <v>42664</v>
      </c>
      <c r="F289" s="18" t="str">
        <f>IF(YEAR('Parc  Révision 2016'!L288)=2016,MONTH('Parc  Révision 2016'!L288),"0")</f>
        <v>0</v>
      </c>
      <c r="G289" s="18" t="e">
        <f>MONTH(Tableau15[[#This Row],[Révision 1er semestre 2016]])</f>
        <v>#VALUE!</v>
      </c>
    </row>
    <row r="290" spans="1:7" x14ac:dyDescent="0.2">
      <c r="A290" s="10" t="e">
        <f>DATE(YEAR('Parc  Révision 2016'!L289),MONTH('Parc  Révision 2016'!L289)-1,DAY('Parc  Révision 2016'!L289))</f>
        <v>#NUM!</v>
      </c>
      <c r="B290" s="10">
        <f>DATE(YEAR('Parc  Révision 2016'!L289),MONTH('Parc  Révision 2016'!L289)+1,DAY('Parc  Révision 2016'!L289))</f>
        <v>31</v>
      </c>
      <c r="C290" s="10">
        <v>42370</v>
      </c>
      <c r="D290" s="12">
        <f t="shared" ca="1" si="5"/>
        <v>42664</v>
      </c>
      <c r="F290" s="18" t="str">
        <f>IF(YEAR('Parc  Révision 2016'!L289)=2016,MONTH('Parc  Révision 2016'!L289),"0")</f>
        <v>0</v>
      </c>
      <c r="G290" s="18" t="e">
        <f>MONTH(Tableau15[[#This Row],[Révision 1er semestre 2016]])</f>
        <v>#VALUE!</v>
      </c>
    </row>
    <row r="291" spans="1:7" x14ac:dyDescent="0.2">
      <c r="A291" s="10" t="e">
        <f>DATE(YEAR('Parc  Révision 2016'!L290),MONTH('Parc  Révision 2016'!L290)-1,DAY('Parc  Révision 2016'!L290))</f>
        <v>#NUM!</v>
      </c>
      <c r="B291" s="10">
        <f>DATE(YEAR('Parc  Révision 2016'!L290),MONTH('Parc  Révision 2016'!L290)+1,DAY('Parc  Révision 2016'!L290))</f>
        <v>31</v>
      </c>
      <c r="C291" s="10">
        <v>42370</v>
      </c>
      <c r="D291" s="12">
        <f t="shared" ca="1" si="5"/>
        <v>42664</v>
      </c>
      <c r="F291" s="18" t="str">
        <f>IF(YEAR('Parc  Révision 2016'!L290)=2016,MONTH('Parc  Révision 2016'!L290),"0")</f>
        <v>0</v>
      </c>
      <c r="G291" s="18" t="e">
        <f>MONTH(Tableau15[[#This Row],[Révision 1er semestre 2016]])</f>
        <v>#VALUE!</v>
      </c>
    </row>
    <row r="292" spans="1:7" x14ac:dyDescent="0.2">
      <c r="A292" s="10" t="e">
        <f>DATE(YEAR('Parc  Révision 2016'!L291),MONTH('Parc  Révision 2016'!L291)-1,DAY('Parc  Révision 2016'!L291))</f>
        <v>#NUM!</v>
      </c>
      <c r="B292" s="10">
        <f>DATE(YEAR('Parc  Révision 2016'!L291),MONTH('Parc  Révision 2016'!L291)+1,DAY('Parc  Révision 2016'!L291))</f>
        <v>31</v>
      </c>
      <c r="C292" s="10">
        <v>42370</v>
      </c>
      <c r="D292" s="12">
        <f t="shared" ca="1" si="5"/>
        <v>42664</v>
      </c>
      <c r="F292" s="18" t="str">
        <f>IF(YEAR('Parc  Révision 2016'!L291)=2016,MONTH('Parc  Révision 2016'!L291),"0")</f>
        <v>0</v>
      </c>
      <c r="G292" s="18" t="e">
        <f>MONTH(Tableau15[[#This Row],[Révision 1er semestre 2016]])</f>
        <v>#VALUE!</v>
      </c>
    </row>
    <row r="293" spans="1:7" x14ac:dyDescent="0.2">
      <c r="A293" s="10" t="e">
        <f>DATE(YEAR('Parc  Révision 2016'!L292),MONTH('Parc  Révision 2016'!L292)-1,DAY('Parc  Révision 2016'!L292))</f>
        <v>#NUM!</v>
      </c>
      <c r="B293" s="10">
        <f>DATE(YEAR('Parc  Révision 2016'!L292),MONTH('Parc  Révision 2016'!L292)+1,DAY('Parc  Révision 2016'!L292))</f>
        <v>31</v>
      </c>
      <c r="C293" s="10">
        <v>42370</v>
      </c>
      <c r="D293" s="12">
        <f t="shared" ca="1" si="5"/>
        <v>42664</v>
      </c>
      <c r="F293" s="18" t="str">
        <f>IF(YEAR('Parc  Révision 2016'!L292)=2016,MONTH('Parc  Révision 2016'!L292),"0")</f>
        <v>0</v>
      </c>
      <c r="G293" s="18" t="e">
        <f>MONTH(Tableau15[[#This Row],[Révision 1er semestre 2016]])</f>
        <v>#VALUE!</v>
      </c>
    </row>
    <row r="294" spans="1:7" x14ac:dyDescent="0.2">
      <c r="A294" s="10" t="e">
        <f>DATE(YEAR('Parc  Révision 2016'!L293),MONTH('Parc  Révision 2016'!L293)-1,DAY('Parc  Révision 2016'!L293))</f>
        <v>#NUM!</v>
      </c>
      <c r="B294" s="10">
        <f>DATE(YEAR('Parc  Révision 2016'!L293),MONTH('Parc  Révision 2016'!L293)+1,DAY('Parc  Révision 2016'!L293))</f>
        <v>31</v>
      </c>
      <c r="C294" s="10">
        <v>42370</v>
      </c>
      <c r="D294" s="12">
        <f t="shared" ca="1" si="5"/>
        <v>42664</v>
      </c>
      <c r="F294" s="18" t="str">
        <f>IF(YEAR('Parc  Révision 2016'!L293)=2016,MONTH('Parc  Révision 2016'!L293),"0")</f>
        <v>0</v>
      </c>
      <c r="G294" s="18" t="e">
        <f>MONTH(Tableau15[[#This Row],[Révision 1er semestre 2016]])</f>
        <v>#VALUE!</v>
      </c>
    </row>
    <row r="295" spans="1:7" x14ac:dyDescent="0.2">
      <c r="A295" s="10" t="e">
        <f>DATE(YEAR('Parc  Révision 2016'!L294),MONTH('Parc  Révision 2016'!L294)-1,DAY('Parc  Révision 2016'!L294))</f>
        <v>#NUM!</v>
      </c>
      <c r="B295" s="10">
        <f>DATE(YEAR('Parc  Révision 2016'!L294),MONTH('Parc  Révision 2016'!L294)+1,DAY('Parc  Révision 2016'!L294))</f>
        <v>31</v>
      </c>
      <c r="C295" s="10">
        <v>42370</v>
      </c>
      <c r="D295" s="12">
        <f t="shared" ca="1" si="5"/>
        <v>42664</v>
      </c>
      <c r="F295" s="18" t="str">
        <f>IF(YEAR('Parc  Révision 2016'!L294)=2016,MONTH('Parc  Révision 2016'!L294),"0")</f>
        <v>0</v>
      </c>
      <c r="G295" s="18" t="e">
        <f>MONTH(Tableau15[[#This Row],[Révision 1er semestre 2016]])</f>
        <v>#VALUE!</v>
      </c>
    </row>
    <row r="296" spans="1:7" x14ac:dyDescent="0.2">
      <c r="A296" s="10" t="e">
        <f>DATE(YEAR('Parc  Révision 2016'!L295),MONTH('Parc  Révision 2016'!L295)-1,DAY('Parc  Révision 2016'!L295))</f>
        <v>#NUM!</v>
      </c>
      <c r="B296" s="10">
        <f>DATE(YEAR('Parc  Révision 2016'!L295),MONTH('Parc  Révision 2016'!L295)+1,DAY('Parc  Révision 2016'!L295))</f>
        <v>31</v>
      </c>
      <c r="C296" s="10">
        <v>42370</v>
      </c>
      <c r="D296" s="12">
        <f t="shared" ca="1" si="5"/>
        <v>42664</v>
      </c>
      <c r="F296" s="18" t="str">
        <f>IF(YEAR('Parc  Révision 2016'!L295)=2016,MONTH('Parc  Révision 2016'!L295),"0")</f>
        <v>0</v>
      </c>
      <c r="G296" s="18" t="e">
        <f>MONTH(Tableau15[[#This Row],[Révision 1er semestre 2016]])</f>
        <v>#VALUE!</v>
      </c>
    </row>
    <row r="297" spans="1:7" x14ac:dyDescent="0.2">
      <c r="A297" s="10" t="e">
        <f>DATE(YEAR('Parc  Révision 2016'!L296),MONTH('Parc  Révision 2016'!L296)-1,DAY('Parc  Révision 2016'!L296))</f>
        <v>#NUM!</v>
      </c>
      <c r="B297" s="10">
        <f>DATE(YEAR('Parc  Révision 2016'!L296),MONTH('Parc  Révision 2016'!L296)+1,DAY('Parc  Révision 2016'!L296))</f>
        <v>31</v>
      </c>
      <c r="C297" s="10">
        <v>42370</v>
      </c>
      <c r="D297" s="12">
        <f t="shared" ca="1" si="5"/>
        <v>42664</v>
      </c>
      <c r="F297" s="18" t="str">
        <f>IF(YEAR('Parc  Révision 2016'!L296)=2016,MONTH('Parc  Révision 2016'!L296),"0")</f>
        <v>0</v>
      </c>
      <c r="G297" s="18" t="e">
        <f>MONTH(Tableau15[[#This Row],[Révision 1er semestre 2016]])</f>
        <v>#VALUE!</v>
      </c>
    </row>
    <row r="298" spans="1:7" x14ac:dyDescent="0.2">
      <c r="A298" s="10" t="e">
        <f>DATE(YEAR('Parc  Révision 2016'!L297),MONTH('Parc  Révision 2016'!L297)-1,DAY('Parc  Révision 2016'!L297))</f>
        <v>#NUM!</v>
      </c>
      <c r="B298" s="10">
        <f>DATE(YEAR('Parc  Révision 2016'!L297),MONTH('Parc  Révision 2016'!L297)+1,DAY('Parc  Révision 2016'!L297))</f>
        <v>31</v>
      </c>
      <c r="C298" s="10">
        <v>42370</v>
      </c>
      <c r="D298" s="12">
        <f t="shared" ca="1" si="5"/>
        <v>42664</v>
      </c>
      <c r="F298" s="18" t="str">
        <f>IF(YEAR('Parc  Révision 2016'!L297)=2016,MONTH('Parc  Révision 2016'!L297),"0")</f>
        <v>0</v>
      </c>
      <c r="G298" s="18" t="e">
        <f>MONTH(Tableau15[[#This Row],[Révision 1er semestre 2016]])</f>
        <v>#VALUE!</v>
      </c>
    </row>
    <row r="299" spans="1:7" x14ac:dyDescent="0.2">
      <c r="A299" s="10" t="e">
        <f>DATE(YEAR('Parc  Révision 2016'!L298),MONTH('Parc  Révision 2016'!L298)-1,DAY('Parc  Révision 2016'!L298))</f>
        <v>#NUM!</v>
      </c>
      <c r="B299" s="10">
        <f>DATE(YEAR('Parc  Révision 2016'!L298),MONTH('Parc  Révision 2016'!L298)+1,DAY('Parc  Révision 2016'!L298))</f>
        <v>31</v>
      </c>
      <c r="C299" s="10">
        <v>42370</v>
      </c>
      <c r="D299" s="12">
        <f t="shared" ca="1" si="5"/>
        <v>42664</v>
      </c>
      <c r="F299" s="18" t="str">
        <f>IF(YEAR('Parc  Révision 2016'!L298)=2016,MONTH('Parc  Révision 2016'!L298),"0")</f>
        <v>0</v>
      </c>
      <c r="G299" s="18" t="e">
        <f>MONTH(Tableau15[[#This Row],[Révision 1er semestre 2016]])</f>
        <v>#VALUE!</v>
      </c>
    </row>
    <row r="300" spans="1:7" x14ac:dyDescent="0.2">
      <c r="A300" s="10" t="e">
        <f>DATE(YEAR('Parc  Révision 2016'!L299),MONTH('Parc  Révision 2016'!L299)-1,DAY('Parc  Révision 2016'!L299))</f>
        <v>#NUM!</v>
      </c>
      <c r="B300" s="10">
        <f>DATE(YEAR('Parc  Révision 2016'!L299),MONTH('Parc  Révision 2016'!L299)+1,DAY('Parc  Révision 2016'!L299))</f>
        <v>31</v>
      </c>
      <c r="C300" s="10">
        <v>42370</v>
      </c>
      <c r="D300" s="12">
        <f t="shared" ca="1" si="5"/>
        <v>42664</v>
      </c>
      <c r="F300" s="18" t="str">
        <f>IF(YEAR('Parc  Révision 2016'!L299)=2016,MONTH('Parc  Révision 2016'!L299),"0")</f>
        <v>0</v>
      </c>
      <c r="G300" s="18" t="e">
        <f>MONTH(Tableau15[[#This Row],[Révision 1er semestre 2016]])</f>
        <v>#VALUE!</v>
      </c>
    </row>
    <row r="301" spans="1:7" x14ac:dyDescent="0.2">
      <c r="A301" s="10" t="e">
        <f>DATE(YEAR('Parc  Révision 2016'!L300),MONTH('Parc  Révision 2016'!L300)-1,DAY('Parc  Révision 2016'!L300))</f>
        <v>#NUM!</v>
      </c>
      <c r="B301" s="10">
        <f>DATE(YEAR('Parc  Révision 2016'!L300),MONTH('Parc  Révision 2016'!L300)+1,DAY('Parc  Révision 2016'!L300))</f>
        <v>31</v>
      </c>
      <c r="C301" s="10">
        <v>42370</v>
      </c>
      <c r="D301" s="12">
        <f t="shared" ca="1" si="5"/>
        <v>42664</v>
      </c>
      <c r="F301" s="18" t="str">
        <f>IF(YEAR('Parc  Révision 2016'!L300)=2016,MONTH('Parc  Révision 2016'!L300),"0")</f>
        <v>0</v>
      </c>
      <c r="G301" s="18" t="e">
        <f>MONTH(Tableau15[[#This Row],[Révision 1er semestre 2016]])</f>
        <v>#VALUE!</v>
      </c>
    </row>
    <row r="302" spans="1:7" x14ac:dyDescent="0.2">
      <c r="A302" s="10" t="e">
        <f>DATE(YEAR('Parc  Révision 2016'!L301),MONTH('Parc  Révision 2016'!L301)-1,DAY('Parc  Révision 2016'!L301))</f>
        <v>#NUM!</v>
      </c>
      <c r="B302" s="10">
        <f>DATE(YEAR('Parc  Révision 2016'!L301),MONTH('Parc  Révision 2016'!L301)+1,DAY('Parc  Révision 2016'!L301))</f>
        <v>31</v>
      </c>
      <c r="C302" s="10">
        <v>42370</v>
      </c>
      <c r="D302" s="12">
        <f t="shared" ca="1" si="5"/>
        <v>42664</v>
      </c>
      <c r="F302" s="18" t="str">
        <f>IF(YEAR('Parc  Révision 2016'!L301)=2016,MONTH('Parc  Révision 2016'!L301),"0")</f>
        <v>0</v>
      </c>
      <c r="G302" s="18" t="e">
        <f>MONTH(Tableau15[[#This Row],[Révision 1er semestre 2016]])</f>
        <v>#VALUE!</v>
      </c>
    </row>
    <row r="303" spans="1:7" x14ac:dyDescent="0.2">
      <c r="A303" s="10" t="e">
        <f>DATE(YEAR('Parc  Révision 2016'!L302),MONTH('Parc  Révision 2016'!L302)-1,DAY('Parc  Révision 2016'!L302))</f>
        <v>#NUM!</v>
      </c>
      <c r="B303" s="10">
        <f>DATE(YEAR('Parc  Révision 2016'!L302),MONTH('Parc  Révision 2016'!L302)+1,DAY('Parc  Révision 2016'!L302))</f>
        <v>31</v>
      </c>
      <c r="C303" s="10">
        <v>42370</v>
      </c>
      <c r="D303" s="12">
        <f t="shared" ca="1" si="5"/>
        <v>42664</v>
      </c>
      <c r="F303" s="18" t="str">
        <f>IF(YEAR('Parc  Révision 2016'!L302)=2016,MONTH('Parc  Révision 2016'!L302),"0")</f>
        <v>0</v>
      </c>
      <c r="G303" s="18" t="e">
        <f>MONTH(Tableau15[[#This Row],[Révision 1er semestre 2016]])</f>
        <v>#VALUE!</v>
      </c>
    </row>
    <row r="304" spans="1:7" x14ac:dyDescent="0.2">
      <c r="A304" s="10" t="e">
        <f>DATE(YEAR('Parc  Révision 2016'!L303),MONTH('Parc  Révision 2016'!L303)-1,DAY('Parc  Révision 2016'!L303))</f>
        <v>#NUM!</v>
      </c>
      <c r="B304" s="10">
        <f>DATE(YEAR('Parc  Révision 2016'!L303),MONTH('Parc  Révision 2016'!L303)+1,DAY('Parc  Révision 2016'!L303))</f>
        <v>31</v>
      </c>
      <c r="C304" s="10">
        <v>42370</v>
      </c>
      <c r="D304" s="12">
        <f t="shared" ca="1" si="5"/>
        <v>42664</v>
      </c>
      <c r="F304" s="18" t="str">
        <f>IF(YEAR('Parc  Révision 2016'!L303)=2016,MONTH('Parc  Révision 2016'!L303),"0")</f>
        <v>0</v>
      </c>
      <c r="G304" s="18" t="e">
        <f>MONTH(Tableau15[[#This Row],[Révision 1er semestre 2016]])</f>
        <v>#VALUE!</v>
      </c>
    </row>
    <row r="305" spans="1:7" x14ac:dyDescent="0.2">
      <c r="A305" s="10" t="e">
        <f>DATE(YEAR('Parc  Révision 2016'!L304),MONTH('Parc  Révision 2016'!L304)-1,DAY('Parc  Révision 2016'!L304))</f>
        <v>#NUM!</v>
      </c>
      <c r="B305" s="10">
        <f>DATE(YEAR('Parc  Révision 2016'!L304),MONTH('Parc  Révision 2016'!L304)+1,DAY('Parc  Révision 2016'!L304))</f>
        <v>31</v>
      </c>
      <c r="C305" s="10">
        <v>42370</v>
      </c>
      <c r="D305" s="12">
        <f t="shared" ca="1" si="5"/>
        <v>42664</v>
      </c>
      <c r="F305" s="18" t="str">
        <f>IF(YEAR('Parc  Révision 2016'!L304)=2016,MONTH('Parc  Révision 2016'!L304),"0")</f>
        <v>0</v>
      </c>
      <c r="G305" s="18" t="e">
        <f>MONTH(Tableau15[[#This Row],[Révision 1er semestre 2016]])</f>
        <v>#VALUE!</v>
      </c>
    </row>
    <row r="306" spans="1:7" x14ac:dyDescent="0.2">
      <c r="A306" s="10" t="e">
        <f>DATE(YEAR('Parc  Révision 2016'!L305),MONTH('Parc  Révision 2016'!L305)-1,DAY('Parc  Révision 2016'!L305))</f>
        <v>#NUM!</v>
      </c>
      <c r="B306" s="10">
        <f>DATE(YEAR('Parc  Révision 2016'!L305),MONTH('Parc  Révision 2016'!L305)+1,DAY('Parc  Révision 2016'!L305))</f>
        <v>31</v>
      </c>
      <c r="C306" s="10">
        <v>42370</v>
      </c>
      <c r="D306" s="12">
        <f t="shared" ca="1" si="5"/>
        <v>42664</v>
      </c>
      <c r="F306" s="18" t="str">
        <f>IF(YEAR('Parc  Révision 2016'!L305)=2016,MONTH('Parc  Révision 2016'!L305),"0")</f>
        <v>0</v>
      </c>
      <c r="G306" s="18" t="e">
        <f>MONTH(Tableau15[[#This Row],[Révision 1er semestre 2016]])</f>
        <v>#VALUE!</v>
      </c>
    </row>
    <row r="307" spans="1:7" x14ac:dyDescent="0.2">
      <c r="A307" s="10" t="e">
        <f>DATE(YEAR('Parc  Révision 2016'!L306),MONTH('Parc  Révision 2016'!L306)-1,DAY('Parc  Révision 2016'!L306))</f>
        <v>#NUM!</v>
      </c>
      <c r="B307" s="10">
        <f>DATE(YEAR('Parc  Révision 2016'!L306),MONTH('Parc  Révision 2016'!L306)+1,DAY('Parc  Révision 2016'!L306))</f>
        <v>31</v>
      </c>
      <c r="C307" s="10">
        <v>42370</v>
      </c>
      <c r="D307" s="12">
        <f t="shared" ca="1" si="5"/>
        <v>42664</v>
      </c>
      <c r="F307" s="18" t="str">
        <f>IF(YEAR('Parc  Révision 2016'!L306)=2016,MONTH('Parc  Révision 2016'!L306),"0")</f>
        <v>0</v>
      </c>
      <c r="G307" s="18" t="e">
        <f>MONTH(Tableau15[[#This Row],[Révision 1er semestre 2016]])</f>
        <v>#VALUE!</v>
      </c>
    </row>
    <row r="308" spans="1:7" x14ac:dyDescent="0.2">
      <c r="A308" s="10" t="e">
        <f>DATE(YEAR('Parc  Révision 2016'!L307),MONTH('Parc  Révision 2016'!L307)-1,DAY('Parc  Révision 2016'!L307))</f>
        <v>#NUM!</v>
      </c>
      <c r="B308" s="10">
        <f>DATE(YEAR('Parc  Révision 2016'!L307),MONTH('Parc  Révision 2016'!L307)+1,DAY('Parc  Révision 2016'!L307))</f>
        <v>31</v>
      </c>
      <c r="C308" s="10">
        <v>42370</v>
      </c>
      <c r="D308" s="12">
        <f t="shared" ca="1" si="5"/>
        <v>42664</v>
      </c>
      <c r="F308" s="18" t="str">
        <f>IF(YEAR('Parc  Révision 2016'!L307)=2016,MONTH('Parc  Révision 2016'!L307),"0")</f>
        <v>0</v>
      </c>
      <c r="G308" s="18" t="e">
        <f>MONTH(Tableau15[[#This Row],[Révision 1er semestre 2016]])</f>
        <v>#VALUE!</v>
      </c>
    </row>
    <row r="309" spans="1:7" x14ac:dyDescent="0.2">
      <c r="A309" s="10" t="e">
        <f>DATE(YEAR('Parc  Révision 2016'!L308),MONTH('Parc  Révision 2016'!L308)-1,DAY('Parc  Révision 2016'!L308))</f>
        <v>#NUM!</v>
      </c>
      <c r="B309" s="10">
        <f>DATE(YEAR('Parc  Révision 2016'!L308),MONTH('Parc  Révision 2016'!L308)+1,DAY('Parc  Révision 2016'!L308))</f>
        <v>31</v>
      </c>
      <c r="C309" s="10">
        <v>42370</v>
      </c>
      <c r="D309" s="12">
        <f t="shared" ca="1" si="5"/>
        <v>42664</v>
      </c>
      <c r="F309" s="18" t="str">
        <f>IF(YEAR('Parc  Révision 2016'!L308)=2016,MONTH('Parc  Révision 2016'!L308),"0")</f>
        <v>0</v>
      </c>
      <c r="G309" s="18" t="e">
        <f>MONTH(Tableau15[[#This Row],[Révision 1er semestre 2016]])</f>
        <v>#VALUE!</v>
      </c>
    </row>
    <row r="310" spans="1:7" x14ac:dyDescent="0.2">
      <c r="A310" s="10" t="e">
        <f>DATE(YEAR('Parc  Révision 2016'!L309),MONTH('Parc  Révision 2016'!L309)-1,DAY('Parc  Révision 2016'!L309))</f>
        <v>#NUM!</v>
      </c>
      <c r="B310" s="10">
        <f>DATE(YEAR('Parc  Révision 2016'!L309),MONTH('Parc  Révision 2016'!L309)+1,DAY('Parc  Révision 2016'!L309))</f>
        <v>31</v>
      </c>
      <c r="C310" s="10">
        <v>42370</v>
      </c>
      <c r="D310" s="12">
        <f t="shared" ca="1" si="5"/>
        <v>42664</v>
      </c>
      <c r="F310" s="18" t="str">
        <f>IF(YEAR('Parc  Révision 2016'!L309)=2016,MONTH('Parc  Révision 2016'!L309),"0")</f>
        <v>0</v>
      </c>
      <c r="G310" s="18" t="e">
        <f>MONTH(Tableau15[[#This Row],[Révision 1er semestre 2016]])</f>
        <v>#VALUE!</v>
      </c>
    </row>
    <row r="311" spans="1:7" x14ac:dyDescent="0.2">
      <c r="A311" s="10" t="e">
        <f>DATE(YEAR('Parc  Révision 2016'!L310),MONTH('Parc  Révision 2016'!L310)-1,DAY('Parc  Révision 2016'!L310))</f>
        <v>#NUM!</v>
      </c>
      <c r="B311" s="10">
        <f>DATE(YEAR('Parc  Révision 2016'!L310),MONTH('Parc  Révision 2016'!L310)+1,DAY('Parc  Révision 2016'!L310))</f>
        <v>31</v>
      </c>
      <c r="C311" s="10">
        <v>42370</v>
      </c>
      <c r="D311" s="12">
        <f t="shared" ca="1" si="5"/>
        <v>42664</v>
      </c>
      <c r="F311" s="18" t="str">
        <f>IF(YEAR('Parc  Révision 2016'!L310)=2016,MONTH('Parc  Révision 2016'!L310),"0")</f>
        <v>0</v>
      </c>
      <c r="G311" s="18" t="e">
        <f>MONTH(Tableau15[[#This Row],[Révision 1er semestre 2016]])</f>
        <v>#VALUE!</v>
      </c>
    </row>
    <row r="312" spans="1:7" x14ac:dyDescent="0.2">
      <c r="A312" s="10" t="e">
        <f>DATE(YEAR('Parc  Révision 2016'!L311),MONTH('Parc  Révision 2016'!L311)-1,DAY('Parc  Révision 2016'!L311))</f>
        <v>#NUM!</v>
      </c>
      <c r="B312" s="10">
        <f>DATE(YEAR('Parc  Révision 2016'!L311),MONTH('Parc  Révision 2016'!L311)+1,DAY('Parc  Révision 2016'!L311))</f>
        <v>31</v>
      </c>
      <c r="C312" s="10">
        <v>42370</v>
      </c>
      <c r="D312" s="12">
        <f t="shared" ca="1" si="5"/>
        <v>42664</v>
      </c>
      <c r="F312" s="18" t="str">
        <f>IF(YEAR('Parc  Révision 2016'!L311)=2016,MONTH('Parc  Révision 2016'!L311),"0")</f>
        <v>0</v>
      </c>
      <c r="G312" s="18" t="e">
        <f>MONTH(Tableau15[[#This Row],[Révision 1er semestre 2016]])</f>
        <v>#VALUE!</v>
      </c>
    </row>
    <row r="313" spans="1:7" x14ac:dyDescent="0.2">
      <c r="A313" s="10" t="e">
        <f>DATE(YEAR('Parc  Révision 2016'!L312),MONTH('Parc  Révision 2016'!L312)-1,DAY('Parc  Révision 2016'!L312))</f>
        <v>#NUM!</v>
      </c>
      <c r="B313" s="10">
        <f>DATE(YEAR('Parc  Révision 2016'!L312),MONTH('Parc  Révision 2016'!L312)+1,DAY('Parc  Révision 2016'!L312))</f>
        <v>31</v>
      </c>
      <c r="C313" s="10">
        <v>42370</v>
      </c>
      <c r="D313" s="12">
        <f t="shared" ca="1" si="5"/>
        <v>42664</v>
      </c>
      <c r="F313" s="18" t="str">
        <f>IF(YEAR('Parc  Révision 2016'!L312)=2016,MONTH('Parc  Révision 2016'!L312),"0")</f>
        <v>0</v>
      </c>
      <c r="G313" s="18" t="e">
        <f>MONTH(Tableau15[[#This Row],[Révision 1er semestre 2016]])</f>
        <v>#VALUE!</v>
      </c>
    </row>
    <row r="314" spans="1:7" x14ac:dyDescent="0.2">
      <c r="A314" s="10" t="e">
        <f>DATE(YEAR('Parc  Révision 2016'!L313),MONTH('Parc  Révision 2016'!L313)-1,DAY('Parc  Révision 2016'!L313))</f>
        <v>#NUM!</v>
      </c>
      <c r="B314" s="10">
        <f>DATE(YEAR('Parc  Révision 2016'!L313),MONTH('Parc  Révision 2016'!L313)+1,DAY('Parc  Révision 2016'!L313))</f>
        <v>31</v>
      </c>
      <c r="C314" s="10">
        <v>42370</v>
      </c>
      <c r="D314" s="12">
        <f t="shared" ca="1" si="5"/>
        <v>42664</v>
      </c>
      <c r="F314" s="18" t="str">
        <f>IF(YEAR('Parc  Révision 2016'!L313)=2016,MONTH('Parc  Révision 2016'!L313),"0")</f>
        <v>0</v>
      </c>
      <c r="G314" s="18" t="e">
        <f>MONTH(Tableau15[[#This Row],[Révision 1er semestre 2016]])</f>
        <v>#VALUE!</v>
      </c>
    </row>
    <row r="315" spans="1:7" x14ac:dyDescent="0.2">
      <c r="A315" s="10" t="e">
        <f>DATE(YEAR('Parc  Révision 2016'!L314),MONTH('Parc  Révision 2016'!L314)-1,DAY('Parc  Révision 2016'!L314))</f>
        <v>#NUM!</v>
      </c>
      <c r="B315" s="10">
        <f>DATE(YEAR('Parc  Révision 2016'!L314),MONTH('Parc  Révision 2016'!L314)+1,DAY('Parc  Révision 2016'!L314))</f>
        <v>31</v>
      </c>
      <c r="C315" s="10">
        <v>42370</v>
      </c>
      <c r="D315" s="12">
        <f t="shared" ref="D315:D378" ca="1" si="6">TODAY()</f>
        <v>42664</v>
      </c>
      <c r="F315" s="18" t="str">
        <f>IF(YEAR('Parc  Révision 2016'!L314)=2016,MONTH('Parc  Révision 2016'!L314),"0")</f>
        <v>0</v>
      </c>
      <c r="G315" s="18" t="e">
        <f>MONTH(Tableau15[[#This Row],[Révision 1er semestre 2016]])</f>
        <v>#VALUE!</v>
      </c>
    </row>
    <row r="316" spans="1:7" x14ac:dyDescent="0.2">
      <c r="A316" s="10" t="e">
        <f>DATE(YEAR('Parc  Révision 2016'!L315),MONTH('Parc  Révision 2016'!L315)-1,DAY('Parc  Révision 2016'!L315))</f>
        <v>#NUM!</v>
      </c>
      <c r="B316" s="10">
        <f>DATE(YEAR('Parc  Révision 2016'!L315),MONTH('Parc  Révision 2016'!L315)+1,DAY('Parc  Révision 2016'!L315))</f>
        <v>31</v>
      </c>
      <c r="C316" s="10">
        <v>42370</v>
      </c>
      <c r="D316" s="12">
        <f t="shared" ca="1" si="6"/>
        <v>42664</v>
      </c>
      <c r="F316" s="18" t="str">
        <f>IF(YEAR('Parc  Révision 2016'!L315)=2016,MONTH('Parc  Révision 2016'!L315),"0")</f>
        <v>0</v>
      </c>
      <c r="G316" s="18" t="e">
        <f>MONTH(Tableau15[[#This Row],[Révision 1er semestre 2016]])</f>
        <v>#VALUE!</v>
      </c>
    </row>
    <row r="317" spans="1:7" x14ac:dyDescent="0.2">
      <c r="A317" s="10" t="e">
        <f>DATE(YEAR('Parc  Révision 2016'!L316),MONTH('Parc  Révision 2016'!L316)-1,DAY('Parc  Révision 2016'!L316))</f>
        <v>#NUM!</v>
      </c>
      <c r="B317" s="10">
        <f>DATE(YEAR('Parc  Révision 2016'!L316),MONTH('Parc  Révision 2016'!L316)+1,DAY('Parc  Révision 2016'!L316))</f>
        <v>31</v>
      </c>
      <c r="C317" s="10">
        <v>42370</v>
      </c>
      <c r="D317" s="12">
        <f t="shared" ca="1" si="6"/>
        <v>42664</v>
      </c>
      <c r="F317" s="18" t="str">
        <f>IF(YEAR('Parc  Révision 2016'!L316)=2016,MONTH('Parc  Révision 2016'!L316),"0")</f>
        <v>0</v>
      </c>
      <c r="G317" s="18" t="e">
        <f>MONTH(Tableau15[[#This Row],[Révision 1er semestre 2016]])</f>
        <v>#VALUE!</v>
      </c>
    </row>
    <row r="318" spans="1:7" x14ac:dyDescent="0.2">
      <c r="A318" s="10" t="e">
        <f>DATE(YEAR('Parc  Révision 2016'!L317),MONTH('Parc  Révision 2016'!L317)-1,DAY('Parc  Révision 2016'!L317))</f>
        <v>#NUM!</v>
      </c>
      <c r="B318" s="10">
        <f>DATE(YEAR('Parc  Révision 2016'!L317),MONTH('Parc  Révision 2016'!L317)+1,DAY('Parc  Révision 2016'!L317))</f>
        <v>31</v>
      </c>
      <c r="C318" s="10">
        <v>42370</v>
      </c>
      <c r="D318" s="12">
        <f t="shared" ca="1" si="6"/>
        <v>42664</v>
      </c>
      <c r="F318" s="18" t="str">
        <f>IF(YEAR('Parc  Révision 2016'!L317)=2016,MONTH('Parc  Révision 2016'!L317),"0")</f>
        <v>0</v>
      </c>
      <c r="G318" s="18" t="e">
        <f>MONTH(Tableau15[[#This Row],[Révision 1er semestre 2016]])</f>
        <v>#VALUE!</v>
      </c>
    </row>
    <row r="319" spans="1:7" x14ac:dyDescent="0.2">
      <c r="A319" s="10" t="e">
        <f>DATE(YEAR('Parc  Révision 2016'!L318),MONTH('Parc  Révision 2016'!L318)-1,DAY('Parc  Révision 2016'!L318))</f>
        <v>#NUM!</v>
      </c>
      <c r="B319" s="10">
        <f>DATE(YEAR('Parc  Révision 2016'!L318),MONTH('Parc  Révision 2016'!L318)+1,DAY('Parc  Révision 2016'!L318))</f>
        <v>31</v>
      </c>
      <c r="C319" s="10">
        <v>42370</v>
      </c>
      <c r="D319" s="12">
        <f t="shared" ca="1" si="6"/>
        <v>42664</v>
      </c>
      <c r="F319" s="18" t="str">
        <f>IF(YEAR('Parc  Révision 2016'!L318)=2016,MONTH('Parc  Révision 2016'!L318),"0")</f>
        <v>0</v>
      </c>
      <c r="G319" s="18" t="e">
        <f>MONTH(Tableau15[[#This Row],[Révision 1er semestre 2016]])</f>
        <v>#VALUE!</v>
      </c>
    </row>
    <row r="320" spans="1:7" x14ac:dyDescent="0.2">
      <c r="A320" s="10" t="e">
        <f>DATE(YEAR('Parc  Révision 2016'!L319),MONTH('Parc  Révision 2016'!L319)-1,DAY('Parc  Révision 2016'!L319))</f>
        <v>#NUM!</v>
      </c>
      <c r="B320" s="10">
        <f>DATE(YEAR('Parc  Révision 2016'!L319),MONTH('Parc  Révision 2016'!L319)+1,DAY('Parc  Révision 2016'!L319))</f>
        <v>31</v>
      </c>
      <c r="C320" s="10">
        <v>42370</v>
      </c>
      <c r="D320" s="12">
        <f t="shared" ca="1" si="6"/>
        <v>42664</v>
      </c>
      <c r="F320" s="18" t="str">
        <f>IF(YEAR('Parc  Révision 2016'!L319)=2016,MONTH('Parc  Révision 2016'!L319),"0")</f>
        <v>0</v>
      </c>
      <c r="G320" s="18" t="e">
        <f>MONTH(Tableau15[[#This Row],[Révision 1er semestre 2016]])</f>
        <v>#VALUE!</v>
      </c>
    </row>
    <row r="321" spans="1:7" x14ac:dyDescent="0.2">
      <c r="A321" s="10" t="e">
        <f>DATE(YEAR('Parc  Révision 2016'!L320),MONTH('Parc  Révision 2016'!L320)-1,DAY('Parc  Révision 2016'!L320))</f>
        <v>#NUM!</v>
      </c>
      <c r="B321" s="10">
        <f>DATE(YEAR('Parc  Révision 2016'!L320),MONTH('Parc  Révision 2016'!L320)+1,DAY('Parc  Révision 2016'!L320))</f>
        <v>31</v>
      </c>
      <c r="C321" s="10">
        <v>42370</v>
      </c>
      <c r="D321" s="12">
        <f t="shared" ca="1" si="6"/>
        <v>42664</v>
      </c>
      <c r="F321" s="18" t="str">
        <f>IF(YEAR('Parc  Révision 2016'!L320)=2016,MONTH('Parc  Révision 2016'!L320),"0")</f>
        <v>0</v>
      </c>
      <c r="G321" s="18" t="e">
        <f>MONTH(Tableau15[[#This Row],[Révision 1er semestre 2016]])</f>
        <v>#VALUE!</v>
      </c>
    </row>
    <row r="322" spans="1:7" x14ac:dyDescent="0.2">
      <c r="A322" s="10" t="e">
        <f>DATE(YEAR('Parc  Révision 2016'!L321),MONTH('Parc  Révision 2016'!L321)-1,DAY('Parc  Révision 2016'!L321))</f>
        <v>#NUM!</v>
      </c>
      <c r="B322" s="10">
        <f>DATE(YEAR('Parc  Révision 2016'!L321),MONTH('Parc  Révision 2016'!L321)+1,DAY('Parc  Révision 2016'!L321))</f>
        <v>31</v>
      </c>
      <c r="C322" s="10">
        <v>42370</v>
      </c>
      <c r="D322" s="12">
        <f t="shared" ca="1" si="6"/>
        <v>42664</v>
      </c>
      <c r="F322" s="18" t="str">
        <f>IF(YEAR('Parc  Révision 2016'!L321)=2016,MONTH('Parc  Révision 2016'!L321),"0")</f>
        <v>0</v>
      </c>
      <c r="G322" s="18" t="e">
        <f>MONTH(Tableau15[[#This Row],[Révision 1er semestre 2016]])</f>
        <v>#VALUE!</v>
      </c>
    </row>
    <row r="323" spans="1:7" x14ac:dyDescent="0.2">
      <c r="A323" s="10" t="e">
        <f>DATE(YEAR('Parc  Révision 2016'!L322),MONTH('Parc  Révision 2016'!L322)-1,DAY('Parc  Révision 2016'!L322))</f>
        <v>#NUM!</v>
      </c>
      <c r="B323" s="10">
        <f>DATE(YEAR('Parc  Révision 2016'!L322),MONTH('Parc  Révision 2016'!L322)+1,DAY('Parc  Révision 2016'!L322))</f>
        <v>31</v>
      </c>
      <c r="C323" s="10">
        <v>42370</v>
      </c>
      <c r="D323" s="12">
        <f t="shared" ca="1" si="6"/>
        <v>42664</v>
      </c>
      <c r="F323" s="18" t="str">
        <f>IF(YEAR('Parc  Révision 2016'!L322)=2016,MONTH('Parc  Révision 2016'!L322),"0")</f>
        <v>0</v>
      </c>
      <c r="G323" s="18" t="e">
        <f>MONTH(Tableau15[[#This Row],[Révision 1er semestre 2016]])</f>
        <v>#VALUE!</v>
      </c>
    </row>
    <row r="324" spans="1:7" x14ac:dyDescent="0.2">
      <c r="A324" s="10" t="e">
        <f>DATE(YEAR('Parc  Révision 2016'!L323),MONTH('Parc  Révision 2016'!L323)-1,DAY('Parc  Révision 2016'!L323))</f>
        <v>#NUM!</v>
      </c>
      <c r="B324" s="10">
        <f>DATE(YEAR('Parc  Révision 2016'!L323),MONTH('Parc  Révision 2016'!L323)+1,DAY('Parc  Révision 2016'!L323))</f>
        <v>31</v>
      </c>
      <c r="C324" s="10">
        <v>42370</v>
      </c>
      <c r="D324" s="12">
        <f t="shared" ca="1" si="6"/>
        <v>42664</v>
      </c>
      <c r="F324" s="18" t="str">
        <f>IF(YEAR('Parc  Révision 2016'!L323)=2016,MONTH('Parc  Révision 2016'!L323),"0")</f>
        <v>0</v>
      </c>
      <c r="G324" s="18" t="e">
        <f>MONTH(Tableau15[[#This Row],[Révision 1er semestre 2016]])</f>
        <v>#VALUE!</v>
      </c>
    </row>
    <row r="325" spans="1:7" x14ac:dyDescent="0.2">
      <c r="A325" s="10" t="e">
        <f>DATE(YEAR('Parc  Révision 2016'!L324),MONTH('Parc  Révision 2016'!L324)-1,DAY('Parc  Révision 2016'!L324))</f>
        <v>#NUM!</v>
      </c>
      <c r="B325" s="10">
        <f>DATE(YEAR('Parc  Révision 2016'!L324),MONTH('Parc  Révision 2016'!L324)+1,DAY('Parc  Révision 2016'!L324))</f>
        <v>31</v>
      </c>
      <c r="C325" s="10">
        <v>42370</v>
      </c>
      <c r="D325" s="12">
        <f t="shared" ca="1" si="6"/>
        <v>42664</v>
      </c>
      <c r="F325" s="18" t="str">
        <f>IF(YEAR('Parc  Révision 2016'!L324)=2016,MONTH('Parc  Révision 2016'!L324),"0")</f>
        <v>0</v>
      </c>
      <c r="G325" s="18" t="e">
        <f>MONTH(Tableau15[[#This Row],[Révision 1er semestre 2016]])</f>
        <v>#VALUE!</v>
      </c>
    </row>
    <row r="326" spans="1:7" x14ac:dyDescent="0.2">
      <c r="A326" s="10" t="e">
        <f>DATE(YEAR('Parc  Révision 2016'!L325),MONTH('Parc  Révision 2016'!L325)-1,DAY('Parc  Révision 2016'!L325))</f>
        <v>#NUM!</v>
      </c>
      <c r="B326" s="10">
        <f>DATE(YEAR('Parc  Révision 2016'!L325),MONTH('Parc  Révision 2016'!L325)+1,DAY('Parc  Révision 2016'!L325))</f>
        <v>31</v>
      </c>
      <c r="C326" s="10">
        <v>42370</v>
      </c>
      <c r="D326" s="12">
        <f t="shared" ca="1" si="6"/>
        <v>42664</v>
      </c>
      <c r="F326" s="18" t="str">
        <f>IF(YEAR('Parc  Révision 2016'!L325)=2016,MONTH('Parc  Révision 2016'!L325),"0")</f>
        <v>0</v>
      </c>
      <c r="G326" s="18" t="e">
        <f>MONTH(Tableau15[[#This Row],[Révision 1er semestre 2016]])</f>
        <v>#VALUE!</v>
      </c>
    </row>
    <row r="327" spans="1:7" x14ac:dyDescent="0.2">
      <c r="A327" s="10" t="e">
        <f>DATE(YEAR('Parc  Révision 2016'!L326),MONTH('Parc  Révision 2016'!L326)-1,DAY('Parc  Révision 2016'!L326))</f>
        <v>#NUM!</v>
      </c>
      <c r="B327" s="10">
        <f>DATE(YEAR('Parc  Révision 2016'!L326),MONTH('Parc  Révision 2016'!L326)+1,DAY('Parc  Révision 2016'!L326))</f>
        <v>31</v>
      </c>
      <c r="C327" s="10">
        <v>42370</v>
      </c>
      <c r="D327" s="12">
        <f t="shared" ca="1" si="6"/>
        <v>42664</v>
      </c>
      <c r="F327" s="18" t="str">
        <f>IF(YEAR('Parc  Révision 2016'!L326)=2016,MONTH('Parc  Révision 2016'!L326),"0")</f>
        <v>0</v>
      </c>
      <c r="G327" s="18" t="e">
        <f>MONTH(Tableau15[[#This Row],[Révision 1er semestre 2016]])</f>
        <v>#VALUE!</v>
      </c>
    </row>
    <row r="328" spans="1:7" x14ac:dyDescent="0.2">
      <c r="A328" s="10" t="e">
        <f>DATE(YEAR('Parc  Révision 2016'!L327),MONTH('Parc  Révision 2016'!L327)-1,DAY('Parc  Révision 2016'!L327))</f>
        <v>#NUM!</v>
      </c>
      <c r="B328" s="10">
        <f>DATE(YEAR('Parc  Révision 2016'!L327),MONTH('Parc  Révision 2016'!L327)+1,DAY('Parc  Révision 2016'!L327))</f>
        <v>31</v>
      </c>
      <c r="C328" s="10">
        <v>42370</v>
      </c>
      <c r="D328" s="12">
        <f t="shared" ca="1" si="6"/>
        <v>42664</v>
      </c>
      <c r="F328" s="18" t="str">
        <f>IF(YEAR('Parc  Révision 2016'!L327)=2016,MONTH('Parc  Révision 2016'!L327),"0")</f>
        <v>0</v>
      </c>
      <c r="G328" s="18" t="e">
        <f>MONTH(Tableau15[[#This Row],[Révision 1er semestre 2016]])</f>
        <v>#VALUE!</v>
      </c>
    </row>
    <row r="329" spans="1:7" x14ac:dyDescent="0.2">
      <c r="A329" s="10" t="e">
        <f>DATE(YEAR('Parc  Révision 2016'!L328),MONTH('Parc  Révision 2016'!L328)-1,DAY('Parc  Révision 2016'!L328))</f>
        <v>#NUM!</v>
      </c>
      <c r="B329" s="10">
        <f>DATE(YEAR('Parc  Révision 2016'!L328),MONTH('Parc  Révision 2016'!L328)+1,DAY('Parc  Révision 2016'!L328))</f>
        <v>31</v>
      </c>
      <c r="C329" s="10">
        <v>42370</v>
      </c>
      <c r="D329" s="12">
        <f t="shared" ca="1" si="6"/>
        <v>42664</v>
      </c>
      <c r="F329" s="18" t="str">
        <f>IF(YEAR('Parc  Révision 2016'!L328)=2016,MONTH('Parc  Révision 2016'!L328),"0")</f>
        <v>0</v>
      </c>
      <c r="G329" s="18" t="e">
        <f>MONTH(Tableau15[[#This Row],[Révision 1er semestre 2016]])</f>
        <v>#VALUE!</v>
      </c>
    </row>
    <row r="330" spans="1:7" x14ac:dyDescent="0.2">
      <c r="A330" s="10" t="e">
        <f>DATE(YEAR('Parc  Révision 2016'!L329),MONTH('Parc  Révision 2016'!L329)-1,DAY('Parc  Révision 2016'!L329))</f>
        <v>#NUM!</v>
      </c>
      <c r="B330" s="10">
        <f>DATE(YEAR('Parc  Révision 2016'!L329),MONTH('Parc  Révision 2016'!L329)+1,DAY('Parc  Révision 2016'!L329))</f>
        <v>31</v>
      </c>
      <c r="C330" s="10">
        <v>42370</v>
      </c>
      <c r="D330" s="12">
        <f t="shared" ca="1" si="6"/>
        <v>42664</v>
      </c>
      <c r="F330" s="18" t="str">
        <f>IF(YEAR('Parc  Révision 2016'!L329)=2016,MONTH('Parc  Révision 2016'!L329),"0")</f>
        <v>0</v>
      </c>
      <c r="G330" s="18" t="e">
        <f>MONTH(Tableau15[[#This Row],[Révision 1er semestre 2016]])</f>
        <v>#VALUE!</v>
      </c>
    </row>
    <row r="331" spans="1:7" x14ac:dyDescent="0.2">
      <c r="A331" s="10" t="e">
        <f>DATE(YEAR('Parc  Révision 2016'!L330),MONTH('Parc  Révision 2016'!L330)-1,DAY('Parc  Révision 2016'!L330))</f>
        <v>#NUM!</v>
      </c>
      <c r="B331" s="10">
        <f>DATE(YEAR('Parc  Révision 2016'!L330),MONTH('Parc  Révision 2016'!L330)+1,DAY('Parc  Révision 2016'!L330))</f>
        <v>31</v>
      </c>
      <c r="C331" s="10">
        <v>42370</v>
      </c>
      <c r="D331" s="12">
        <f t="shared" ca="1" si="6"/>
        <v>42664</v>
      </c>
      <c r="F331" s="18" t="str">
        <f>IF(YEAR('Parc  Révision 2016'!L330)=2016,MONTH('Parc  Révision 2016'!L330),"0")</f>
        <v>0</v>
      </c>
      <c r="G331" s="18" t="e">
        <f>MONTH(Tableau15[[#This Row],[Révision 1er semestre 2016]])</f>
        <v>#VALUE!</v>
      </c>
    </row>
    <row r="332" spans="1:7" x14ac:dyDescent="0.2">
      <c r="A332" s="10" t="e">
        <f>DATE(YEAR('Parc  Révision 2016'!L331),MONTH('Parc  Révision 2016'!L331)-1,DAY('Parc  Révision 2016'!L331))</f>
        <v>#NUM!</v>
      </c>
      <c r="B332" s="10">
        <f>DATE(YEAR('Parc  Révision 2016'!L331),MONTH('Parc  Révision 2016'!L331)+1,DAY('Parc  Révision 2016'!L331))</f>
        <v>31</v>
      </c>
      <c r="C332" s="10">
        <v>42370</v>
      </c>
      <c r="D332" s="12">
        <f t="shared" ca="1" si="6"/>
        <v>42664</v>
      </c>
      <c r="F332" s="18" t="str">
        <f>IF(YEAR('Parc  Révision 2016'!L331)=2016,MONTH('Parc  Révision 2016'!L331),"0")</f>
        <v>0</v>
      </c>
      <c r="G332" s="18" t="e">
        <f>MONTH(Tableau15[[#This Row],[Révision 1er semestre 2016]])</f>
        <v>#VALUE!</v>
      </c>
    </row>
    <row r="333" spans="1:7" x14ac:dyDescent="0.2">
      <c r="A333" s="10" t="e">
        <f>DATE(YEAR('Parc  Révision 2016'!L332),MONTH('Parc  Révision 2016'!L332)-1,DAY('Parc  Révision 2016'!L332))</f>
        <v>#NUM!</v>
      </c>
      <c r="B333" s="10">
        <f>DATE(YEAR('Parc  Révision 2016'!L332),MONTH('Parc  Révision 2016'!L332)+1,DAY('Parc  Révision 2016'!L332))</f>
        <v>31</v>
      </c>
      <c r="C333" s="10">
        <v>42370</v>
      </c>
      <c r="D333" s="12">
        <f t="shared" ca="1" si="6"/>
        <v>42664</v>
      </c>
      <c r="F333" s="18" t="str">
        <f>IF(YEAR('Parc  Révision 2016'!L332)=2016,MONTH('Parc  Révision 2016'!L332),"0")</f>
        <v>0</v>
      </c>
      <c r="G333" s="18" t="e">
        <f>MONTH(Tableau15[[#This Row],[Révision 1er semestre 2016]])</f>
        <v>#VALUE!</v>
      </c>
    </row>
    <row r="334" spans="1:7" x14ac:dyDescent="0.2">
      <c r="A334" s="10" t="e">
        <f>DATE(YEAR('Parc  Révision 2016'!L333),MONTH('Parc  Révision 2016'!L333)-1,DAY('Parc  Révision 2016'!L333))</f>
        <v>#NUM!</v>
      </c>
      <c r="B334" s="10">
        <f>DATE(YEAR('Parc  Révision 2016'!L333),MONTH('Parc  Révision 2016'!L333)+1,DAY('Parc  Révision 2016'!L333))</f>
        <v>31</v>
      </c>
      <c r="C334" s="10">
        <v>42370</v>
      </c>
      <c r="D334" s="12">
        <f t="shared" ca="1" si="6"/>
        <v>42664</v>
      </c>
      <c r="F334" s="18" t="str">
        <f>IF(YEAR('Parc  Révision 2016'!L333)=2016,MONTH('Parc  Révision 2016'!L333),"0")</f>
        <v>0</v>
      </c>
      <c r="G334" s="18" t="e">
        <f>MONTH(Tableau15[[#This Row],[Révision 1er semestre 2016]])</f>
        <v>#VALUE!</v>
      </c>
    </row>
    <row r="335" spans="1:7" x14ac:dyDescent="0.2">
      <c r="A335" s="10" t="e">
        <f>DATE(YEAR('Parc  Révision 2016'!L334),MONTH('Parc  Révision 2016'!L334)-1,DAY('Parc  Révision 2016'!L334))</f>
        <v>#NUM!</v>
      </c>
      <c r="B335" s="10">
        <f>DATE(YEAR('Parc  Révision 2016'!L334),MONTH('Parc  Révision 2016'!L334)+1,DAY('Parc  Révision 2016'!L334))</f>
        <v>31</v>
      </c>
      <c r="C335" s="10">
        <v>42370</v>
      </c>
      <c r="D335" s="12">
        <f t="shared" ca="1" si="6"/>
        <v>42664</v>
      </c>
      <c r="F335" s="18" t="str">
        <f>IF(YEAR('Parc  Révision 2016'!L334)=2016,MONTH('Parc  Révision 2016'!L334),"0")</f>
        <v>0</v>
      </c>
      <c r="G335" s="18" t="e">
        <f>MONTH(Tableau15[[#This Row],[Révision 1er semestre 2016]])</f>
        <v>#VALUE!</v>
      </c>
    </row>
    <row r="336" spans="1:7" x14ac:dyDescent="0.2">
      <c r="A336" s="10" t="e">
        <f>DATE(YEAR('Parc  Révision 2016'!L335),MONTH('Parc  Révision 2016'!L335)-1,DAY('Parc  Révision 2016'!L335))</f>
        <v>#NUM!</v>
      </c>
      <c r="B336" s="10">
        <f>DATE(YEAR('Parc  Révision 2016'!L335),MONTH('Parc  Révision 2016'!L335)+1,DAY('Parc  Révision 2016'!L335))</f>
        <v>31</v>
      </c>
      <c r="C336" s="10">
        <v>42370</v>
      </c>
      <c r="D336" s="12">
        <f t="shared" ca="1" si="6"/>
        <v>42664</v>
      </c>
      <c r="F336" s="18" t="str">
        <f>IF(YEAR('Parc  Révision 2016'!L335)=2016,MONTH('Parc  Révision 2016'!L335),"0")</f>
        <v>0</v>
      </c>
      <c r="G336" s="18" t="e">
        <f>MONTH(Tableau15[[#This Row],[Révision 1er semestre 2016]])</f>
        <v>#VALUE!</v>
      </c>
    </row>
    <row r="337" spans="1:7" x14ac:dyDescent="0.2">
      <c r="A337" s="10" t="e">
        <f>DATE(YEAR('Parc  Révision 2016'!L336),MONTH('Parc  Révision 2016'!L336)-1,DAY('Parc  Révision 2016'!L336))</f>
        <v>#NUM!</v>
      </c>
      <c r="B337" s="10">
        <f>DATE(YEAR('Parc  Révision 2016'!L336),MONTH('Parc  Révision 2016'!L336)+1,DAY('Parc  Révision 2016'!L336))</f>
        <v>31</v>
      </c>
      <c r="C337" s="10">
        <v>42370</v>
      </c>
      <c r="D337" s="12">
        <f t="shared" ca="1" si="6"/>
        <v>42664</v>
      </c>
      <c r="F337" s="18" t="str">
        <f>IF(YEAR('Parc  Révision 2016'!L336)=2016,MONTH('Parc  Révision 2016'!L336),"0")</f>
        <v>0</v>
      </c>
      <c r="G337" s="18" t="e">
        <f>MONTH(Tableau15[[#This Row],[Révision 1er semestre 2016]])</f>
        <v>#VALUE!</v>
      </c>
    </row>
    <row r="338" spans="1:7" x14ac:dyDescent="0.2">
      <c r="A338" s="10" t="e">
        <f>DATE(YEAR('Parc  Révision 2016'!L337),MONTH('Parc  Révision 2016'!L337)-1,DAY('Parc  Révision 2016'!L337))</f>
        <v>#NUM!</v>
      </c>
      <c r="B338" s="10">
        <f>DATE(YEAR('Parc  Révision 2016'!L337),MONTH('Parc  Révision 2016'!L337)+1,DAY('Parc  Révision 2016'!L337))</f>
        <v>31</v>
      </c>
      <c r="C338" s="10">
        <v>42370</v>
      </c>
      <c r="D338" s="12">
        <f t="shared" ca="1" si="6"/>
        <v>42664</v>
      </c>
      <c r="F338" s="18" t="str">
        <f>IF(YEAR('Parc  Révision 2016'!L337)=2016,MONTH('Parc  Révision 2016'!L337),"0")</f>
        <v>0</v>
      </c>
      <c r="G338" s="18" t="e">
        <f>MONTH(Tableau15[[#This Row],[Révision 1er semestre 2016]])</f>
        <v>#VALUE!</v>
      </c>
    </row>
    <row r="339" spans="1:7" x14ac:dyDescent="0.2">
      <c r="A339" s="10" t="e">
        <f>DATE(YEAR('Parc  Révision 2016'!L338),MONTH('Parc  Révision 2016'!L338)-1,DAY('Parc  Révision 2016'!L338))</f>
        <v>#NUM!</v>
      </c>
      <c r="B339" s="10">
        <f>DATE(YEAR('Parc  Révision 2016'!L338),MONTH('Parc  Révision 2016'!L338)+1,DAY('Parc  Révision 2016'!L338))</f>
        <v>31</v>
      </c>
      <c r="C339" s="10">
        <v>42370</v>
      </c>
      <c r="D339" s="12">
        <f t="shared" ca="1" si="6"/>
        <v>42664</v>
      </c>
      <c r="F339" s="18" t="str">
        <f>IF(YEAR('Parc  Révision 2016'!L338)=2016,MONTH('Parc  Révision 2016'!L338),"0")</f>
        <v>0</v>
      </c>
      <c r="G339" s="18" t="e">
        <f>MONTH(Tableau15[[#This Row],[Révision 1er semestre 2016]])</f>
        <v>#VALUE!</v>
      </c>
    </row>
    <row r="340" spans="1:7" x14ac:dyDescent="0.2">
      <c r="A340" s="10" t="e">
        <f>DATE(YEAR('Parc  Révision 2016'!L339),MONTH('Parc  Révision 2016'!L339)-1,DAY('Parc  Révision 2016'!L339))</f>
        <v>#NUM!</v>
      </c>
      <c r="B340" s="10">
        <f>DATE(YEAR('Parc  Révision 2016'!L339),MONTH('Parc  Révision 2016'!L339)+1,DAY('Parc  Révision 2016'!L339))</f>
        <v>31</v>
      </c>
      <c r="C340" s="10">
        <v>42370</v>
      </c>
      <c r="D340" s="12">
        <f t="shared" ca="1" si="6"/>
        <v>42664</v>
      </c>
      <c r="F340" s="18" t="str">
        <f>IF(YEAR('Parc  Révision 2016'!L339)=2016,MONTH('Parc  Révision 2016'!L339),"0")</f>
        <v>0</v>
      </c>
      <c r="G340" s="18" t="e">
        <f>MONTH(Tableau15[[#This Row],[Révision 1er semestre 2016]])</f>
        <v>#VALUE!</v>
      </c>
    </row>
    <row r="341" spans="1:7" x14ac:dyDescent="0.2">
      <c r="A341" s="10" t="e">
        <f>DATE(YEAR('Parc  Révision 2016'!L340),MONTH('Parc  Révision 2016'!L340)-1,DAY('Parc  Révision 2016'!L340))</f>
        <v>#NUM!</v>
      </c>
      <c r="B341" s="10">
        <f>DATE(YEAR('Parc  Révision 2016'!L340),MONTH('Parc  Révision 2016'!L340)+1,DAY('Parc  Révision 2016'!L340))</f>
        <v>31</v>
      </c>
      <c r="C341" s="10">
        <v>42370</v>
      </c>
      <c r="D341" s="12">
        <f t="shared" ca="1" si="6"/>
        <v>42664</v>
      </c>
      <c r="F341" s="18" t="str">
        <f>IF(YEAR('Parc  Révision 2016'!L340)=2016,MONTH('Parc  Révision 2016'!L340),"0")</f>
        <v>0</v>
      </c>
      <c r="G341" s="18" t="e">
        <f>MONTH(Tableau15[[#This Row],[Révision 1er semestre 2016]])</f>
        <v>#VALUE!</v>
      </c>
    </row>
    <row r="342" spans="1:7" x14ac:dyDescent="0.2">
      <c r="A342" s="10" t="e">
        <f>DATE(YEAR('Parc  Révision 2016'!L341),MONTH('Parc  Révision 2016'!L341)-1,DAY('Parc  Révision 2016'!L341))</f>
        <v>#NUM!</v>
      </c>
      <c r="B342" s="10">
        <f>DATE(YEAR('Parc  Révision 2016'!L341),MONTH('Parc  Révision 2016'!L341)+1,DAY('Parc  Révision 2016'!L341))</f>
        <v>31</v>
      </c>
      <c r="C342" s="10">
        <v>42370</v>
      </c>
      <c r="D342" s="12">
        <f t="shared" ca="1" si="6"/>
        <v>42664</v>
      </c>
      <c r="F342" s="18" t="str">
        <f>IF(YEAR('Parc  Révision 2016'!L341)=2016,MONTH('Parc  Révision 2016'!L341),"0")</f>
        <v>0</v>
      </c>
      <c r="G342" s="18" t="e">
        <f>MONTH(Tableau15[[#This Row],[Révision 1er semestre 2016]])</f>
        <v>#VALUE!</v>
      </c>
    </row>
    <row r="343" spans="1:7" x14ac:dyDescent="0.2">
      <c r="A343" s="10" t="e">
        <f>DATE(YEAR('Parc  Révision 2016'!L342),MONTH('Parc  Révision 2016'!L342)-1,DAY('Parc  Révision 2016'!L342))</f>
        <v>#NUM!</v>
      </c>
      <c r="B343" s="10">
        <f>DATE(YEAR('Parc  Révision 2016'!L342),MONTH('Parc  Révision 2016'!L342)+1,DAY('Parc  Révision 2016'!L342))</f>
        <v>31</v>
      </c>
      <c r="C343" s="10">
        <v>42370</v>
      </c>
      <c r="D343" s="12">
        <f t="shared" ca="1" si="6"/>
        <v>42664</v>
      </c>
      <c r="F343" s="18" t="str">
        <f>IF(YEAR('Parc  Révision 2016'!L342)=2016,MONTH('Parc  Révision 2016'!L342),"0")</f>
        <v>0</v>
      </c>
      <c r="G343" s="18" t="e">
        <f>MONTH(Tableau15[[#This Row],[Révision 1er semestre 2016]])</f>
        <v>#VALUE!</v>
      </c>
    </row>
    <row r="344" spans="1:7" x14ac:dyDescent="0.2">
      <c r="A344" s="10" t="e">
        <f>DATE(YEAR('Parc  Révision 2016'!L343),MONTH('Parc  Révision 2016'!L343)-1,DAY('Parc  Révision 2016'!L343))</f>
        <v>#NUM!</v>
      </c>
      <c r="B344" s="10">
        <f>DATE(YEAR('Parc  Révision 2016'!L343),MONTH('Parc  Révision 2016'!L343)+1,DAY('Parc  Révision 2016'!L343))</f>
        <v>31</v>
      </c>
      <c r="C344" s="10">
        <v>42370</v>
      </c>
      <c r="D344" s="12">
        <f t="shared" ca="1" si="6"/>
        <v>42664</v>
      </c>
      <c r="F344" s="18" t="str">
        <f>IF(YEAR('Parc  Révision 2016'!L343)=2016,MONTH('Parc  Révision 2016'!L343),"0")</f>
        <v>0</v>
      </c>
      <c r="G344" s="18" t="e">
        <f>MONTH(Tableau15[[#This Row],[Révision 1er semestre 2016]])</f>
        <v>#VALUE!</v>
      </c>
    </row>
    <row r="345" spans="1:7" x14ac:dyDescent="0.2">
      <c r="A345" s="10" t="e">
        <f>DATE(YEAR('Parc  Révision 2016'!L344),MONTH('Parc  Révision 2016'!L344)-1,DAY('Parc  Révision 2016'!L344))</f>
        <v>#NUM!</v>
      </c>
      <c r="B345" s="10">
        <f>DATE(YEAR('Parc  Révision 2016'!L344),MONTH('Parc  Révision 2016'!L344)+1,DAY('Parc  Révision 2016'!L344))</f>
        <v>31</v>
      </c>
      <c r="C345" s="10">
        <v>42370</v>
      </c>
      <c r="D345" s="12">
        <f t="shared" ca="1" si="6"/>
        <v>42664</v>
      </c>
      <c r="F345" s="18" t="str">
        <f>IF(YEAR('Parc  Révision 2016'!L344)=2016,MONTH('Parc  Révision 2016'!L344),"0")</f>
        <v>0</v>
      </c>
      <c r="G345" s="18" t="e">
        <f>MONTH(Tableau15[[#This Row],[Révision 1er semestre 2016]])</f>
        <v>#VALUE!</v>
      </c>
    </row>
    <row r="346" spans="1:7" x14ac:dyDescent="0.2">
      <c r="A346" s="10" t="e">
        <f>DATE(YEAR('Parc  Révision 2016'!L345),MONTH('Parc  Révision 2016'!L345)-1,DAY('Parc  Révision 2016'!L345))</f>
        <v>#NUM!</v>
      </c>
      <c r="B346" s="10">
        <f>DATE(YEAR('Parc  Révision 2016'!L345),MONTH('Parc  Révision 2016'!L345)+1,DAY('Parc  Révision 2016'!L345))</f>
        <v>31</v>
      </c>
      <c r="C346" s="10">
        <v>42370</v>
      </c>
      <c r="D346" s="12">
        <f t="shared" ca="1" si="6"/>
        <v>42664</v>
      </c>
      <c r="F346" s="18" t="str">
        <f>IF(YEAR('Parc  Révision 2016'!L345)=2016,MONTH('Parc  Révision 2016'!L345),"0")</f>
        <v>0</v>
      </c>
      <c r="G346" s="18" t="e">
        <f>MONTH(Tableau15[[#This Row],[Révision 1er semestre 2016]])</f>
        <v>#VALUE!</v>
      </c>
    </row>
    <row r="347" spans="1:7" x14ac:dyDescent="0.2">
      <c r="A347" s="10" t="e">
        <f>DATE(YEAR('Parc  Révision 2016'!L346),MONTH('Parc  Révision 2016'!L346)-1,DAY('Parc  Révision 2016'!L346))</f>
        <v>#NUM!</v>
      </c>
      <c r="B347" s="10">
        <f>DATE(YEAR('Parc  Révision 2016'!L346),MONTH('Parc  Révision 2016'!L346)+1,DAY('Parc  Révision 2016'!L346))</f>
        <v>31</v>
      </c>
      <c r="C347" s="10">
        <v>42370</v>
      </c>
      <c r="D347" s="12">
        <f t="shared" ca="1" si="6"/>
        <v>42664</v>
      </c>
      <c r="F347" s="18" t="str">
        <f>IF(YEAR('Parc  Révision 2016'!L346)=2016,MONTH('Parc  Révision 2016'!L346),"0")</f>
        <v>0</v>
      </c>
      <c r="G347" s="18" t="e">
        <f>MONTH(Tableau15[[#This Row],[Révision 1er semestre 2016]])</f>
        <v>#VALUE!</v>
      </c>
    </row>
    <row r="348" spans="1:7" x14ac:dyDescent="0.2">
      <c r="A348" s="10" t="e">
        <f>DATE(YEAR('Parc  Révision 2016'!L347),MONTH('Parc  Révision 2016'!L347)-1,DAY('Parc  Révision 2016'!L347))</f>
        <v>#NUM!</v>
      </c>
      <c r="B348" s="10">
        <f>DATE(YEAR('Parc  Révision 2016'!L347),MONTH('Parc  Révision 2016'!L347)+1,DAY('Parc  Révision 2016'!L347))</f>
        <v>31</v>
      </c>
      <c r="C348" s="10">
        <v>42370</v>
      </c>
      <c r="D348" s="12">
        <f t="shared" ca="1" si="6"/>
        <v>42664</v>
      </c>
      <c r="F348" s="18" t="str">
        <f>IF(YEAR('Parc  Révision 2016'!L347)=2016,MONTH('Parc  Révision 2016'!L347),"0")</f>
        <v>0</v>
      </c>
      <c r="G348" s="18" t="e">
        <f>MONTH(Tableau15[[#This Row],[Révision 1er semestre 2016]])</f>
        <v>#VALUE!</v>
      </c>
    </row>
    <row r="349" spans="1:7" x14ac:dyDescent="0.2">
      <c r="A349" s="10" t="e">
        <f>DATE(YEAR('Parc  Révision 2016'!L348),MONTH('Parc  Révision 2016'!L348)-1,DAY('Parc  Révision 2016'!L348))</f>
        <v>#NUM!</v>
      </c>
      <c r="B349" s="10">
        <f>DATE(YEAR('Parc  Révision 2016'!L348),MONTH('Parc  Révision 2016'!L348)+1,DAY('Parc  Révision 2016'!L348))</f>
        <v>31</v>
      </c>
      <c r="C349" s="10">
        <v>42370</v>
      </c>
      <c r="D349" s="12">
        <f t="shared" ca="1" si="6"/>
        <v>42664</v>
      </c>
      <c r="F349" s="18" t="str">
        <f>IF(YEAR('Parc  Révision 2016'!L348)=2016,MONTH('Parc  Révision 2016'!L348),"0")</f>
        <v>0</v>
      </c>
      <c r="G349" s="18" t="e">
        <f>MONTH(Tableau15[[#This Row],[Révision 1er semestre 2016]])</f>
        <v>#VALUE!</v>
      </c>
    </row>
    <row r="350" spans="1:7" x14ac:dyDescent="0.2">
      <c r="A350" s="10" t="e">
        <f>DATE(YEAR('Parc  Révision 2016'!L349),MONTH('Parc  Révision 2016'!L349)-1,DAY('Parc  Révision 2016'!L349))</f>
        <v>#NUM!</v>
      </c>
      <c r="B350" s="10">
        <f>DATE(YEAR('Parc  Révision 2016'!L349),MONTH('Parc  Révision 2016'!L349)+1,DAY('Parc  Révision 2016'!L349))</f>
        <v>31</v>
      </c>
      <c r="C350" s="10">
        <v>42370</v>
      </c>
      <c r="D350" s="12">
        <f t="shared" ca="1" si="6"/>
        <v>42664</v>
      </c>
      <c r="F350" s="18" t="str">
        <f>IF(YEAR('Parc  Révision 2016'!L349)=2016,MONTH('Parc  Révision 2016'!L349),"0")</f>
        <v>0</v>
      </c>
      <c r="G350" s="18" t="e">
        <f>MONTH(Tableau15[[#This Row],[Révision 1er semestre 2016]])</f>
        <v>#VALUE!</v>
      </c>
    </row>
    <row r="351" spans="1:7" x14ac:dyDescent="0.2">
      <c r="A351" s="10" t="e">
        <f>DATE(YEAR('Parc  Révision 2016'!L350),MONTH('Parc  Révision 2016'!L350)-1,DAY('Parc  Révision 2016'!L350))</f>
        <v>#NUM!</v>
      </c>
      <c r="B351" s="10">
        <f>DATE(YEAR('Parc  Révision 2016'!L350),MONTH('Parc  Révision 2016'!L350)+1,DAY('Parc  Révision 2016'!L350))</f>
        <v>31</v>
      </c>
      <c r="C351" s="10">
        <v>42370</v>
      </c>
      <c r="D351" s="12">
        <f t="shared" ca="1" si="6"/>
        <v>42664</v>
      </c>
      <c r="F351" s="18" t="str">
        <f>IF(YEAR('Parc  Révision 2016'!L350)=2016,MONTH('Parc  Révision 2016'!L350),"0")</f>
        <v>0</v>
      </c>
      <c r="G351" s="18" t="e">
        <f>MONTH(Tableau15[[#This Row],[Révision 1er semestre 2016]])</f>
        <v>#VALUE!</v>
      </c>
    </row>
    <row r="352" spans="1:7" x14ac:dyDescent="0.2">
      <c r="A352" s="10" t="e">
        <f>DATE(YEAR('Parc  Révision 2016'!L351),MONTH('Parc  Révision 2016'!L351)-1,DAY('Parc  Révision 2016'!L351))</f>
        <v>#NUM!</v>
      </c>
      <c r="B352" s="10">
        <f>DATE(YEAR('Parc  Révision 2016'!L351),MONTH('Parc  Révision 2016'!L351)+1,DAY('Parc  Révision 2016'!L351))</f>
        <v>31</v>
      </c>
      <c r="C352" s="10">
        <v>42370</v>
      </c>
      <c r="D352" s="12">
        <f t="shared" ca="1" si="6"/>
        <v>42664</v>
      </c>
      <c r="F352" s="18" t="str">
        <f>IF(YEAR('Parc  Révision 2016'!L351)=2016,MONTH('Parc  Révision 2016'!L351),"0")</f>
        <v>0</v>
      </c>
      <c r="G352" s="18" t="e">
        <f>MONTH(Tableau15[[#This Row],[Révision 1er semestre 2016]])</f>
        <v>#VALUE!</v>
      </c>
    </row>
    <row r="353" spans="1:7" x14ac:dyDescent="0.2">
      <c r="A353" s="10" t="e">
        <f>DATE(YEAR('Parc  Révision 2016'!L352),MONTH('Parc  Révision 2016'!L352)-1,DAY('Parc  Révision 2016'!L352))</f>
        <v>#NUM!</v>
      </c>
      <c r="B353" s="10">
        <f>DATE(YEAR('Parc  Révision 2016'!L352),MONTH('Parc  Révision 2016'!L352)+1,DAY('Parc  Révision 2016'!L352))</f>
        <v>31</v>
      </c>
      <c r="C353" s="10">
        <v>42370</v>
      </c>
      <c r="D353" s="12">
        <f t="shared" ca="1" si="6"/>
        <v>42664</v>
      </c>
      <c r="F353" s="18" t="str">
        <f>IF(YEAR('Parc  Révision 2016'!L352)=2016,MONTH('Parc  Révision 2016'!L352),"0")</f>
        <v>0</v>
      </c>
      <c r="G353" s="18" t="e">
        <f>MONTH(Tableau15[[#This Row],[Révision 1er semestre 2016]])</f>
        <v>#VALUE!</v>
      </c>
    </row>
    <row r="354" spans="1:7" x14ac:dyDescent="0.2">
      <c r="A354" s="10" t="e">
        <f>DATE(YEAR('Parc  Révision 2016'!L353),MONTH('Parc  Révision 2016'!L353)-1,DAY('Parc  Révision 2016'!L353))</f>
        <v>#NUM!</v>
      </c>
      <c r="B354" s="10">
        <f>DATE(YEAR('Parc  Révision 2016'!L353),MONTH('Parc  Révision 2016'!L353)+1,DAY('Parc  Révision 2016'!L353))</f>
        <v>31</v>
      </c>
      <c r="C354" s="10">
        <v>42370</v>
      </c>
      <c r="D354" s="12">
        <f t="shared" ca="1" si="6"/>
        <v>42664</v>
      </c>
      <c r="F354" s="18" t="str">
        <f>IF(YEAR('Parc  Révision 2016'!L353)=2016,MONTH('Parc  Révision 2016'!L353),"0")</f>
        <v>0</v>
      </c>
      <c r="G354" s="18" t="e">
        <f>MONTH(Tableau15[[#This Row],[Révision 1er semestre 2016]])</f>
        <v>#VALUE!</v>
      </c>
    </row>
    <row r="355" spans="1:7" x14ac:dyDescent="0.2">
      <c r="A355" s="10" t="e">
        <f>DATE(YEAR('Parc  Révision 2016'!L354),MONTH('Parc  Révision 2016'!L354)-1,DAY('Parc  Révision 2016'!L354))</f>
        <v>#NUM!</v>
      </c>
      <c r="B355" s="10">
        <f>DATE(YEAR('Parc  Révision 2016'!L354),MONTH('Parc  Révision 2016'!L354)+1,DAY('Parc  Révision 2016'!L354))</f>
        <v>31</v>
      </c>
      <c r="C355" s="10">
        <v>42370</v>
      </c>
      <c r="D355" s="12">
        <f t="shared" ca="1" si="6"/>
        <v>42664</v>
      </c>
      <c r="F355" s="18" t="str">
        <f>IF(YEAR('Parc  Révision 2016'!L354)=2016,MONTH('Parc  Révision 2016'!L354),"0")</f>
        <v>0</v>
      </c>
      <c r="G355" s="18" t="e">
        <f>MONTH(Tableau15[[#This Row],[Révision 1er semestre 2016]])</f>
        <v>#VALUE!</v>
      </c>
    </row>
    <row r="356" spans="1:7" x14ac:dyDescent="0.2">
      <c r="A356" s="10" t="e">
        <f>DATE(YEAR('Parc  Révision 2016'!L355),MONTH('Parc  Révision 2016'!L355)-1,DAY('Parc  Révision 2016'!L355))</f>
        <v>#NUM!</v>
      </c>
      <c r="B356" s="10">
        <f>DATE(YEAR('Parc  Révision 2016'!L355),MONTH('Parc  Révision 2016'!L355)+1,DAY('Parc  Révision 2016'!L355))</f>
        <v>31</v>
      </c>
      <c r="C356" s="10">
        <v>42370</v>
      </c>
      <c r="D356" s="12">
        <f t="shared" ca="1" si="6"/>
        <v>42664</v>
      </c>
      <c r="F356" s="18" t="str">
        <f>IF(YEAR('Parc  Révision 2016'!L355)=2016,MONTH('Parc  Révision 2016'!L355),"0")</f>
        <v>0</v>
      </c>
      <c r="G356" s="18" t="e">
        <f>MONTH(Tableau15[[#This Row],[Révision 1er semestre 2016]])</f>
        <v>#VALUE!</v>
      </c>
    </row>
    <row r="357" spans="1:7" x14ac:dyDescent="0.2">
      <c r="A357" s="10" t="e">
        <f>DATE(YEAR('Parc  Révision 2016'!L356),MONTH('Parc  Révision 2016'!L356)-1,DAY('Parc  Révision 2016'!L356))</f>
        <v>#NUM!</v>
      </c>
      <c r="B357" s="10">
        <f>DATE(YEAR('Parc  Révision 2016'!L356),MONTH('Parc  Révision 2016'!L356)+1,DAY('Parc  Révision 2016'!L356))</f>
        <v>31</v>
      </c>
      <c r="C357" s="10">
        <v>42370</v>
      </c>
      <c r="D357" s="12">
        <f t="shared" ca="1" si="6"/>
        <v>42664</v>
      </c>
      <c r="F357" s="18" t="str">
        <f>IF(YEAR('Parc  Révision 2016'!L356)=2016,MONTH('Parc  Révision 2016'!L356),"0")</f>
        <v>0</v>
      </c>
      <c r="G357" s="18" t="e">
        <f>MONTH(Tableau15[[#This Row],[Révision 1er semestre 2016]])</f>
        <v>#VALUE!</v>
      </c>
    </row>
    <row r="358" spans="1:7" x14ac:dyDescent="0.2">
      <c r="A358" s="10" t="e">
        <f>DATE(YEAR('Parc  Révision 2016'!L357),MONTH('Parc  Révision 2016'!L357)-1,DAY('Parc  Révision 2016'!L357))</f>
        <v>#NUM!</v>
      </c>
      <c r="B358" s="10">
        <f>DATE(YEAR('Parc  Révision 2016'!L357),MONTH('Parc  Révision 2016'!L357)+1,DAY('Parc  Révision 2016'!L357))</f>
        <v>31</v>
      </c>
      <c r="C358" s="10">
        <v>42370</v>
      </c>
      <c r="D358" s="12">
        <f t="shared" ca="1" si="6"/>
        <v>42664</v>
      </c>
      <c r="F358" s="18" t="str">
        <f>IF(YEAR('Parc  Révision 2016'!L357)=2016,MONTH('Parc  Révision 2016'!L357),"0")</f>
        <v>0</v>
      </c>
      <c r="G358" s="18" t="e">
        <f>MONTH(Tableau15[[#This Row],[Révision 1er semestre 2016]])</f>
        <v>#VALUE!</v>
      </c>
    </row>
    <row r="359" spans="1:7" x14ac:dyDescent="0.2">
      <c r="A359" s="10" t="e">
        <f>DATE(YEAR('Parc  Révision 2016'!L358),MONTH('Parc  Révision 2016'!L358)-1,DAY('Parc  Révision 2016'!L358))</f>
        <v>#NUM!</v>
      </c>
      <c r="B359" s="10">
        <f>DATE(YEAR('Parc  Révision 2016'!L358),MONTH('Parc  Révision 2016'!L358)+1,DAY('Parc  Révision 2016'!L358))</f>
        <v>31</v>
      </c>
      <c r="C359" s="10">
        <v>42370</v>
      </c>
      <c r="D359" s="12">
        <f t="shared" ca="1" si="6"/>
        <v>42664</v>
      </c>
      <c r="F359" s="18" t="str">
        <f>IF(YEAR('Parc  Révision 2016'!L358)=2016,MONTH('Parc  Révision 2016'!L358),"0")</f>
        <v>0</v>
      </c>
      <c r="G359" s="18" t="e">
        <f>MONTH(Tableau15[[#This Row],[Révision 1er semestre 2016]])</f>
        <v>#VALUE!</v>
      </c>
    </row>
    <row r="360" spans="1:7" x14ac:dyDescent="0.2">
      <c r="A360" s="10" t="e">
        <f>DATE(YEAR('Parc  Révision 2016'!L359),MONTH('Parc  Révision 2016'!L359)-1,DAY('Parc  Révision 2016'!L359))</f>
        <v>#NUM!</v>
      </c>
      <c r="B360" s="10">
        <f>DATE(YEAR('Parc  Révision 2016'!L359),MONTH('Parc  Révision 2016'!L359)+1,DAY('Parc  Révision 2016'!L359))</f>
        <v>31</v>
      </c>
      <c r="C360" s="10">
        <v>42370</v>
      </c>
      <c r="D360" s="12">
        <f t="shared" ca="1" si="6"/>
        <v>42664</v>
      </c>
      <c r="F360" s="18" t="str">
        <f>IF(YEAR('Parc  Révision 2016'!L359)=2016,MONTH('Parc  Révision 2016'!L359),"0")</f>
        <v>0</v>
      </c>
      <c r="G360" s="18" t="e">
        <f>MONTH(Tableau15[[#This Row],[Révision 1er semestre 2016]])</f>
        <v>#VALUE!</v>
      </c>
    </row>
    <row r="361" spans="1:7" x14ac:dyDescent="0.2">
      <c r="A361" s="10" t="e">
        <f>DATE(YEAR('Parc  Révision 2016'!L360),MONTH('Parc  Révision 2016'!L360)-1,DAY('Parc  Révision 2016'!L360))</f>
        <v>#NUM!</v>
      </c>
      <c r="B361" s="10">
        <f>DATE(YEAR('Parc  Révision 2016'!L360),MONTH('Parc  Révision 2016'!L360)+1,DAY('Parc  Révision 2016'!L360))</f>
        <v>31</v>
      </c>
      <c r="C361" s="10">
        <v>42370</v>
      </c>
      <c r="D361" s="12">
        <f t="shared" ca="1" si="6"/>
        <v>42664</v>
      </c>
      <c r="F361" s="18" t="str">
        <f>IF(YEAR('Parc  Révision 2016'!L360)=2016,MONTH('Parc  Révision 2016'!L360),"0")</f>
        <v>0</v>
      </c>
      <c r="G361" s="18" t="e">
        <f>MONTH(Tableau15[[#This Row],[Révision 1er semestre 2016]])</f>
        <v>#VALUE!</v>
      </c>
    </row>
    <row r="362" spans="1:7" x14ac:dyDescent="0.2">
      <c r="A362" s="10" t="e">
        <f>DATE(YEAR('Parc  Révision 2016'!L361),MONTH('Parc  Révision 2016'!L361)-1,DAY('Parc  Révision 2016'!L361))</f>
        <v>#NUM!</v>
      </c>
      <c r="B362" s="10">
        <f>DATE(YEAR('Parc  Révision 2016'!L361),MONTH('Parc  Révision 2016'!L361)+1,DAY('Parc  Révision 2016'!L361))</f>
        <v>31</v>
      </c>
      <c r="C362" s="10">
        <v>42370</v>
      </c>
      <c r="D362" s="12">
        <f t="shared" ca="1" si="6"/>
        <v>42664</v>
      </c>
      <c r="F362" s="18" t="str">
        <f>IF(YEAR('Parc  Révision 2016'!L361)=2016,MONTH('Parc  Révision 2016'!L361),"0")</f>
        <v>0</v>
      </c>
      <c r="G362" s="18" t="e">
        <f>MONTH(Tableau15[[#This Row],[Révision 1er semestre 2016]])</f>
        <v>#VALUE!</v>
      </c>
    </row>
    <row r="363" spans="1:7" x14ac:dyDescent="0.2">
      <c r="A363" s="10" t="e">
        <f>DATE(YEAR('Parc  Révision 2016'!L362),MONTH('Parc  Révision 2016'!L362)-1,DAY('Parc  Révision 2016'!L362))</f>
        <v>#NUM!</v>
      </c>
      <c r="B363" s="10">
        <f>DATE(YEAR('Parc  Révision 2016'!L362),MONTH('Parc  Révision 2016'!L362)+1,DAY('Parc  Révision 2016'!L362))</f>
        <v>31</v>
      </c>
      <c r="C363" s="10">
        <v>42370</v>
      </c>
      <c r="D363" s="12">
        <f t="shared" ca="1" si="6"/>
        <v>42664</v>
      </c>
      <c r="F363" s="18" t="str">
        <f>IF(YEAR('Parc  Révision 2016'!L362)=2016,MONTH('Parc  Révision 2016'!L362),"0")</f>
        <v>0</v>
      </c>
      <c r="G363" s="18" t="e">
        <f>MONTH(Tableau15[[#This Row],[Révision 1er semestre 2016]])</f>
        <v>#VALUE!</v>
      </c>
    </row>
    <row r="364" spans="1:7" x14ac:dyDescent="0.2">
      <c r="A364" s="10" t="e">
        <f>DATE(YEAR('Parc  Révision 2016'!L363),MONTH('Parc  Révision 2016'!L363)-1,DAY('Parc  Révision 2016'!L363))</f>
        <v>#NUM!</v>
      </c>
      <c r="B364" s="10">
        <f>DATE(YEAR('Parc  Révision 2016'!L363),MONTH('Parc  Révision 2016'!L363)+1,DAY('Parc  Révision 2016'!L363))</f>
        <v>31</v>
      </c>
      <c r="C364" s="10">
        <v>42370</v>
      </c>
      <c r="D364" s="12">
        <f t="shared" ca="1" si="6"/>
        <v>42664</v>
      </c>
      <c r="F364" s="18" t="str">
        <f>IF(YEAR('Parc  Révision 2016'!L363)=2016,MONTH('Parc  Révision 2016'!L363),"0")</f>
        <v>0</v>
      </c>
      <c r="G364" s="18" t="e">
        <f>MONTH(Tableau15[[#This Row],[Révision 1er semestre 2016]])</f>
        <v>#VALUE!</v>
      </c>
    </row>
    <row r="365" spans="1:7" x14ac:dyDescent="0.2">
      <c r="A365" s="10" t="e">
        <f>DATE(YEAR('Parc  Révision 2016'!L364),MONTH('Parc  Révision 2016'!L364)-1,DAY('Parc  Révision 2016'!L364))</f>
        <v>#NUM!</v>
      </c>
      <c r="B365" s="10">
        <f>DATE(YEAR('Parc  Révision 2016'!L364),MONTH('Parc  Révision 2016'!L364)+1,DAY('Parc  Révision 2016'!L364))</f>
        <v>31</v>
      </c>
      <c r="C365" s="10">
        <v>42370</v>
      </c>
      <c r="D365" s="12">
        <f t="shared" ca="1" si="6"/>
        <v>42664</v>
      </c>
      <c r="F365" s="18" t="str">
        <f>IF(YEAR('Parc  Révision 2016'!L364)=2016,MONTH('Parc  Révision 2016'!L364),"0")</f>
        <v>0</v>
      </c>
      <c r="G365" s="18" t="e">
        <f>MONTH(Tableau15[[#This Row],[Révision 1er semestre 2016]])</f>
        <v>#VALUE!</v>
      </c>
    </row>
    <row r="366" spans="1:7" x14ac:dyDescent="0.2">
      <c r="A366" s="10" t="e">
        <f>DATE(YEAR('Parc  Révision 2016'!L365),MONTH('Parc  Révision 2016'!L365)-1,DAY('Parc  Révision 2016'!L365))</f>
        <v>#NUM!</v>
      </c>
      <c r="B366" s="10">
        <f>DATE(YEAR('Parc  Révision 2016'!L365),MONTH('Parc  Révision 2016'!L365)+1,DAY('Parc  Révision 2016'!L365))</f>
        <v>31</v>
      </c>
      <c r="C366" s="10">
        <v>42370</v>
      </c>
      <c r="D366" s="12">
        <f t="shared" ca="1" si="6"/>
        <v>42664</v>
      </c>
      <c r="F366" s="18" t="str">
        <f>IF(YEAR('Parc  Révision 2016'!L365)=2016,MONTH('Parc  Révision 2016'!L365),"0")</f>
        <v>0</v>
      </c>
      <c r="G366" s="18" t="e">
        <f>MONTH(Tableau15[[#This Row],[Révision 1er semestre 2016]])</f>
        <v>#VALUE!</v>
      </c>
    </row>
    <row r="367" spans="1:7" x14ac:dyDescent="0.2">
      <c r="A367" s="10" t="e">
        <f>DATE(YEAR('Parc  Révision 2016'!L366),MONTH('Parc  Révision 2016'!L366)-1,DAY('Parc  Révision 2016'!L366))</f>
        <v>#NUM!</v>
      </c>
      <c r="B367" s="10">
        <f>DATE(YEAR('Parc  Révision 2016'!L366),MONTH('Parc  Révision 2016'!L366)+1,DAY('Parc  Révision 2016'!L366))</f>
        <v>31</v>
      </c>
      <c r="C367" s="10">
        <v>42370</v>
      </c>
      <c r="D367" s="12">
        <f t="shared" ca="1" si="6"/>
        <v>42664</v>
      </c>
      <c r="F367" s="18" t="str">
        <f>IF(YEAR('Parc  Révision 2016'!L366)=2016,MONTH('Parc  Révision 2016'!L366),"0")</f>
        <v>0</v>
      </c>
      <c r="G367" s="18" t="e">
        <f>MONTH(Tableau15[[#This Row],[Révision 1er semestre 2016]])</f>
        <v>#VALUE!</v>
      </c>
    </row>
    <row r="368" spans="1:7" x14ac:dyDescent="0.2">
      <c r="A368" s="10" t="e">
        <f>DATE(YEAR('Parc  Révision 2016'!L367),MONTH('Parc  Révision 2016'!L367)-1,DAY('Parc  Révision 2016'!L367))</f>
        <v>#NUM!</v>
      </c>
      <c r="B368" s="10">
        <f>DATE(YEAR('Parc  Révision 2016'!L367),MONTH('Parc  Révision 2016'!L367)+1,DAY('Parc  Révision 2016'!L367))</f>
        <v>31</v>
      </c>
      <c r="C368" s="10">
        <v>42370</v>
      </c>
      <c r="D368" s="12">
        <f t="shared" ca="1" si="6"/>
        <v>42664</v>
      </c>
      <c r="F368" s="18" t="str">
        <f>IF(YEAR('Parc  Révision 2016'!L367)=2016,MONTH('Parc  Révision 2016'!L367),"0")</f>
        <v>0</v>
      </c>
      <c r="G368" s="18" t="e">
        <f>MONTH(Tableau15[[#This Row],[Révision 1er semestre 2016]])</f>
        <v>#VALUE!</v>
      </c>
    </row>
    <row r="369" spans="1:7" x14ac:dyDescent="0.2">
      <c r="A369" s="10" t="e">
        <f>DATE(YEAR('Parc  Révision 2016'!L368),MONTH('Parc  Révision 2016'!L368)-1,DAY('Parc  Révision 2016'!L368))</f>
        <v>#NUM!</v>
      </c>
      <c r="B369" s="10">
        <f>DATE(YEAR('Parc  Révision 2016'!L368),MONTH('Parc  Révision 2016'!L368)+1,DAY('Parc  Révision 2016'!L368))</f>
        <v>31</v>
      </c>
      <c r="C369" s="10">
        <v>42370</v>
      </c>
      <c r="D369" s="12">
        <f t="shared" ca="1" si="6"/>
        <v>42664</v>
      </c>
      <c r="F369" s="18" t="str">
        <f>IF(YEAR('Parc  Révision 2016'!L368)=2016,MONTH('Parc  Révision 2016'!L368),"0")</f>
        <v>0</v>
      </c>
      <c r="G369" s="18" t="e">
        <f>MONTH(Tableau15[[#This Row],[Révision 1er semestre 2016]])</f>
        <v>#VALUE!</v>
      </c>
    </row>
    <row r="370" spans="1:7" x14ac:dyDescent="0.2">
      <c r="A370" s="10" t="e">
        <f>DATE(YEAR('Parc  Révision 2016'!L369),MONTH('Parc  Révision 2016'!L369)-1,DAY('Parc  Révision 2016'!L369))</f>
        <v>#NUM!</v>
      </c>
      <c r="B370" s="10">
        <f>DATE(YEAR('Parc  Révision 2016'!L369),MONTH('Parc  Révision 2016'!L369)+1,DAY('Parc  Révision 2016'!L369))</f>
        <v>31</v>
      </c>
      <c r="C370" s="10">
        <v>42370</v>
      </c>
      <c r="D370" s="12">
        <f t="shared" ca="1" si="6"/>
        <v>42664</v>
      </c>
      <c r="F370" s="18" t="str">
        <f>IF(YEAR('Parc  Révision 2016'!L369)=2016,MONTH('Parc  Révision 2016'!L369),"0")</f>
        <v>0</v>
      </c>
      <c r="G370" s="18" t="e">
        <f>MONTH(Tableau15[[#This Row],[Révision 1er semestre 2016]])</f>
        <v>#VALUE!</v>
      </c>
    </row>
    <row r="371" spans="1:7" x14ac:dyDescent="0.2">
      <c r="A371" s="10" t="e">
        <f>DATE(YEAR('Parc  Révision 2016'!L370),MONTH('Parc  Révision 2016'!L370)-1,DAY('Parc  Révision 2016'!L370))</f>
        <v>#NUM!</v>
      </c>
      <c r="B371" s="10">
        <f>DATE(YEAR('Parc  Révision 2016'!L370),MONTH('Parc  Révision 2016'!L370)+1,DAY('Parc  Révision 2016'!L370))</f>
        <v>31</v>
      </c>
      <c r="C371" s="10">
        <v>42370</v>
      </c>
      <c r="D371" s="12">
        <f t="shared" ca="1" si="6"/>
        <v>42664</v>
      </c>
      <c r="F371" s="18" t="str">
        <f>IF(YEAR('Parc  Révision 2016'!L370)=2016,MONTH('Parc  Révision 2016'!L370),"0")</f>
        <v>0</v>
      </c>
      <c r="G371" s="18" t="e">
        <f>MONTH(Tableau15[[#This Row],[Révision 1er semestre 2016]])</f>
        <v>#VALUE!</v>
      </c>
    </row>
    <row r="372" spans="1:7" x14ac:dyDescent="0.2">
      <c r="A372" s="10" t="e">
        <f>DATE(YEAR('Parc  Révision 2016'!L371),MONTH('Parc  Révision 2016'!L371)-1,DAY('Parc  Révision 2016'!L371))</f>
        <v>#NUM!</v>
      </c>
      <c r="B372" s="10">
        <f>DATE(YEAR('Parc  Révision 2016'!L371),MONTH('Parc  Révision 2016'!L371)+1,DAY('Parc  Révision 2016'!L371))</f>
        <v>31</v>
      </c>
      <c r="C372" s="10">
        <v>42370</v>
      </c>
      <c r="D372" s="12">
        <f t="shared" ca="1" si="6"/>
        <v>42664</v>
      </c>
      <c r="F372" s="18" t="str">
        <f>IF(YEAR('Parc  Révision 2016'!L371)=2016,MONTH('Parc  Révision 2016'!L371),"0")</f>
        <v>0</v>
      </c>
      <c r="G372" s="18" t="e">
        <f>MONTH(Tableau15[[#This Row],[Révision 1er semestre 2016]])</f>
        <v>#VALUE!</v>
      </c>
    </row>
    <row r="373" spans="1:7" x14ac:dyDescent="0.2">
      <c r="A373" s="10" t="e">
        <f>DATE(YEAR('Parc  Révision 2016'!L372),MONTH('Parc  Révision 2016'!L372)-1,DAY('Parc  Révision 2016'!L372))</f>
        <v>#NUM!</v>
      </c>
      <c r="B373" s="10">
        <f>DATE(YEAR('Parc  Révision 2016'!L372),MONTH('Parc  Révision 2016'!L372)+1,DAY('Parc  Révision 2016'!L372))</f>
        <v>31</v>
      </c>
      <c r="C373" s="10">
        <v>42370</v>
      </c>
      <c r="D373" s="12">
        <f t="shared" ca="1" si="6"/>
        <v>42664</v>
      </c>
      <c r="F373" s="18" t="str">
        <f>IF(YEAR('Parc  Révision 2016'!L372)=2016,MONTH('Parc  Révision 2016'!L372),"0")</f>
        <v>0</v>
      </c>
      <c r="G373" s="18" t="e">
        <f>MONTH(Tableau15[[#This Row],[Révision 1er semestre 2016]])</f>
        <v>#VALUE!</v>
      </c>
    </row>
    <row r="374" spans="1:7" x14ac:dyDescent="0.2">
      <c r="A374" s="10" t="e">
        <f>DATE(YEAR('Parc  Révision 2016'!L373),MONTH('Parc  Révision 2016'!L373)-1,DAY('Parc  Révision 2016'!L373))</f>
        <v>#NUM!</v>
      </c>
      <c r="B374" s="10">
        <f>DATE(YEAR('Parc  Révision 2016'!L373),MONTH('Parc  Révision 2016'!L373)+1,DAY('Parc  Révision 2016'!L373))</f>
        <v>31</v>
      </c>
      <c r="C374" s="10">
        <v>42370</v>
      </c>
      <c r="D374" s="12">
        <f t="shared" ca="1" si="6"/>
        <v>42664</v>
      </c>
      <c r="F374" s="18" t="str">
        <f>IF(YEAR('Parc  Révision 2016'!L373)=2016,MONTH('Parc  Révision 2016'!L373),"0")</f>
        <v>0</v>
      </c>
      <c r="G374" s="18" t="e">
        <f>MONTH(Tableau15[[#This Row],[Révision 1er semestre 2016]])</f>
        <v>#VALUE!</v>
      </c>
    </row>
    <row r="375" spans="1:7" x14ac:dyDescent="0.2">
      <c r="A375" s="10" t="e">
        <f>DATE(YEAR('Parc  Révision 2016'!L374),MONTH('Parc  Révision 2016'!L374)-1,DAY('Parc  Révision 2016'!L374))</f>
        <v>#NUM!</v>
      </c>
      <c r="B375" s="10">
        <f>DATE(YEAR('Parc  Révision 2016'!L374),MONTH('Parc  Révision 2016'!L374)+1,DAY('Parc  Révision 2016'!L374))</f>
        <v>31</v>
      </c>
      <c r="C375" s="10">
        <v>42370</v>
      </c>
      <c r="D375" s="12">
        <f t="shared" ca="1" si="6"/>
        <v>42664</v>
      </c>
      <c r="F375" s="18" t="str">
        <f>IF(YEAR('Parc  Révision 2016'!L374)=2016,MONTH('Parc  Révision 2016'!L374),"0")</f>
        <v>0</v>
      </c>
      <c r="G375" s="18" t="e">
        <f>MONTH(Tableau15[[#This Row],[Révision 1er semestre 2016]])</f>
        <v>#VALUE!</v>
      </c>
    </row>
    <row r="376" spans="1:7" x14ac:dyDescent="0.2">
      <c r="A376" s="10" t="e">
        <f>DATE(YEAR('Parc  Révision 2016'!L375),MONTH('Parc  Révision 2016'!L375)-1,DAY('Parc  Révision 2016'!L375))</f>
        <v>#NUM!</v>
      </c>
      <c r="B376" s="10">
        <f>DATE(YEAR('Parc  Révision 2016'!L375),MONTH('Parc  Révision 2016'!L375)+1,DAY('Parc  Révision 2016'!L375))</f>
        <v>31</v>
      </c>
      <c r="C376" s="10">
        <v>42370</v>
      </c>
      <c r="D376" s="12">
        <f t="shared" ca="1" si="6"/>
        <v>42664</v>
      </c>
      <c r="F376" s="18" t="str">
        <f>IF(YEAR('Parc  Révision 2016'!L375)=2016,MONTH('Parc  Révision 2016'!L375),"0")</f>
        <v>0</v>
      </c>
      <c r="G376" s="18" t="e">
        <f>MONTH(Tableau15[[#This Row],[Révision 1er semestre 2016]])</f>
        <v>#VALUE!</v>
      </c>
    </row>
    <row r="377" spans="1:7" x14ac:dyDescent="0.2">
      <c r="A377" s="10" t="e">
        <f>DATE(YEAR('Parc  Révision 2016'!L376),MONTH('Parc  Révision 2016'!L376)-1,DAY('Parc  Révision 2016'!L376))</f>
        <v>#NUM!</v>
      </c>
      <c r="B377" s="10">
        <f>DATE(YEAR('Parc  Révision 2016'!L376),MONTH('Parc  Révision 2016'!L376)+1,DAY('Parc  Révision 2016'!L376))</f>
        <v>31</v>
      </c>
      <c r="C377" s="10">
        <v>42370</v>
      </c>
      <c r="D377" s="12">
        <f t="shared" ca="1" si="6"/>
        <v>42664</v>
      </c>
      <c r="F377" s="18" t="str">
        <f>IF(YEAR('Parc  Révision 2016'!L376)=2016,MONTH('Parc  Révision 2016'!L376),"0")</f>
        <v>0</v>
      </c>
      <c r="G377" s="18" t="e">
        <f>MONTH(Tableau15[[#This Row],[Révision 1er semestre 2016]])</f>
        <v>#VALUE!</v>
      </c>
    </row>
    <row r="378" spans="1:7" x14ac:dyDescent="0.2">
      <c r="A378" s="10" t="e">
        <f>DATE(YEAR('Parc  Révision 2016'!L377),MONTH('Parc  Révision 2016'!L377)-1,DAY('Parc  Révision 2016'!L377))</f>
        <v>#NUM!</v>
      </c>
      <c r="B378" s="10">
        <f>DATE(YEAR('Parc  Révision 2016'!L377),MONTH('Parc  Révision 2016'!L377)+1,DAY('Parc  Révision 2016'!L377))</f>
        <v>31</v>
      </c>
      <c r="C378" s="10">
        <v>42370</v>
      </c>
      <c r="D378" s="12">
        <f t="shared" ca="1" si="6"/>
        <v>42664</v>
      </c>
      <c r="F378" s="18" t="str">
        <f>IF(YEAR('Parc  Révision 2016'!L377)=2016,MONTH('Parc  Révision 2016'!L377),"0")</f>
        <v>0</v>
      </c>
      <c r="G378" s="18" t="e">
        <f>MONTH(Tableau15[[#This Row],[Révision 1er semestre 2016]])</f>
        <v>#VALUE!</v>
      </c>
    </row>
    <row r="379" spans="1:7" x14ac:dyDescent="0.2">
      <c r="A379" s="10" t="e">
        <f>DATE(YEAR('Parc  Révision 2016'!L378),MONTH('Parc  Révision 2016'!L378)-1,DAY('Parc  Révision 2016'!L378))</f>
        <v>#NUM!</v>
      </c>
      <c r="B379" s="10">
        <f>DATE(YEAR('Parc  Révision 2016'!L378),MONTH('Parc  Révision 2016'!L378)+1,DAY('Parc  Révision 2016'!L378))</f>
        <v>31</v>
      </c>
      <c r="C379" s="10">
        <v>42370</v>
      </c>
      <c r="D379" s="12">
        <f t="shared" ref="D379:D413" ca="1" si="7">TODAY()</f>
        <v>42664</v>
      </c>
      <c r="F379" s="18" t="str">
        <f>IF(YEAR('Parc  Révision 2016'!L378)=2016,MONTH('Parc  Révision 2016'!L378),"0")</f>
        <v>0</v>
      </c>
      <c r="G379" s="18" t="e">
        <f>MONTH(Tableau15[[#This Row],[Révision 1er semestre 2016]])</f>
        <v>#VALUE!</v>
      </c>
    </row>
    <row r="380" spans="1:7" x14ac:dyDescent="0.2">
      <c r="A380" s="10" t="e">
        <f>DATE(YEAR('Parc  Révision 2016'!L379),MONTH('Parc  Révision 2016'!L379)-1,DAY('Parc  Révision 2016'!L379))</f>
        <v>#NUM!</v>
      </c>
      <c r="B380" s="10">
        <f>DATE(YEAR('Parc  Révision 2016'!L379),MONTH('Parc  Révision 2016'!L379)+1,DAY('Parc  Révision 2016'!L379))</f>
        <v>31</v>
      </c>
      <c r="C380" s="10">
        <v>42370</v>
      </c>
      <c r="D380" s="12">
        <f t="shared" ca="1" si="7"/>
        <v>42664</v>
      </c>
      <c r="F380" s="18" t="str">
        <f>IF(YEAR('Parc  Révision 2016'!L379)=2016,MONTH('Parc  Révision 2016'!L379),"0")</f>
        <v>0</v>
      </c>
      <c r="G380" s="18" t="e">
        <f>MONTH(Tableau15[[#This Row],[Révision 1er semestre 2016]])</f>
        <v>#VALUE!</v>
      </c>
    </row>
    <row r="381" spans="1:7" x14ac:dyDescent="0.2">
      <c r="A381" s="10" t="e">
        <f>DATE(YEAR('Parc  Révision 2016'!L380),MONTH('Parc  Révision 2016'!L380)-1,DAY('Parc  Révision 2016'!L380))</f>
        <v>#NUM!</v>
      </c>
      <c r="B381" s="10">
        <f>DATE(YEAR('Parc  Révision 2016'!L380),MONTH('Parc  Révision 2016'!L380)+1,DAY('Parc  Révision 2016'!L380))</f>
        <v>31</v>
      </c>
      <c r="C381" s="10">
        <v>42370</v>
      </c>
      <c r="D381" s="12">
        <f t="shared" ca="1" si="7"/>
        <v>42664</v>
      </c>
      <c r="F381" s="18" t="str">
        <f>IF(YEAR('Parc  Révision 2016'!L380)=2016,MONTH('Parc  Révision 2016'!L380),"0")</f>
        <v>0</v>
      </c>
      <c r="G381" s="18" t="e">
        <f>MONTH(Tableau15[[#This Row],[Révision 1er semestre 2016]])</f>
        <v>#VALUE!</v>
      </c>
    </row>
    <row r="382" spans="1:7" x14ac:dyDescent="0.2">
      <c r="A382" s="10" t="e">
        <f>DATE(YEAR('Parc  Révision 2016'!L381),MONTH('Parc  Révision 2016'!L381)-1,DAY('Parc  Révision 2016'!L381))</f>
        <v>#NUM!</v>
      </c>
      <c r="B382" s="10">
        <f>DATE(YEAR('Parc  Révision 2016'!L381),MONTH('Parc  Révision 2016'!L381)+1,DAY('Parc  Révision 2016'!L381))</f>
        <v>31</v>
      </c>
      <c r="C382" s="10">
        <v>42370</v>
      </c>
      <c r="D382" s="12">
        <f t="shared" ca="1" si="7"/>
        <v>42664</v>
      </c>
      <c r="F382" s="18" t="str">
        <f>IF(YEAR('Parc  Révision 2016'!L381)=2016,MONTH('Parc  Révision 2016'!L381),"0")</f>
        <v>0</v>
      </c>
      <c r="G382" s="18" t="e">
        <f>MONTH(Tableau15[[#This Row],[Révision 1er semestre 2016]])</f>
        <v>#VALUE!</v>
      </c>
    </row>
    <row r="383" spans="1:7" x14ac:dyDescent="0.2">
      <c r="A383" s="10" t="e">
        <f>DATE(YEAR('Parc  Révision 2016'!L382),MONTH('Parc  Révision 2016'!L382)-1,DAY('Parc  Révision 2016'!L382))</f>
        <v>#NUM!</v>
      </c>
      <c r="B383" s="10">
        <f>DATE(YEAR('Parc  Révision 2016'!L382),MONTH('Parc  Révision 2016'!L382)+1,DAY('Parc  Révision 2016'!L382))</f>
        <v>31</v>
      </c>
      <c r="C383" s="10">
        <v>42370</v>
      </c>
      <c r="D383" s="12">
        <f t="shared" ca="1" si="7"/>
        <v>42664</v>
      </c>
      <c r="F383" s="18" t="str">
        <f>IF(YEAR('Parc  Révision 2016'!L382)=2016,MONTH('Parc  Révision 2016'!L382),"0")</f>
        <v>0</v>
      </c>
      <c r="G383" s="18" t="e">
        <f>MONTH(Tableau15[[#This Row],[Révision 1er semestre 2016]])</f>
        <v>#VALUE!</v>
      </c>
    </row>
    <row r="384" spans="1:7" x14ac:dyDescent="0.2">
      <c r="A384" s="10" t="e">
        <f>DATE(YEAR('Parc  Révision 2016'!L383),MONTH('Parc  Révision 2016'!L383)-1,DAY('Parc  Révision 2016'!L383))</f>
        <v>#NUM!</v>
      </c>
      <c r="B384" s="10">
        <f>DATE(YEAR('Parc  Révision 2016'!L383),MONTH('Parc  Révision 2016'!L383)+1,DAY('Parc  Révision 2016'!L383))</f>
        <v>31</v>
      </c>
      <c r="C384" s="10">
        <v>42370</v>
      </c>
      <c r="D384" s="12">
        <f t="shared" ca="1" si="7"/>
        <v>42664</v>
      </c>
      <c r="F384" s="18" t="str">
        <f>IF(YEAR('Parc  Révision 2016'!L383)=2016,MONTH('Parc  Révision 2016'!L383),"0")</f>
        <v>0</v>
      </c>
      <c r="G384" s="18" t="e">
        <f>MONTH(Tableau15[[#This Row],[Révision 1er semestre 2016]])</f>
        <v>#VALUE!</v>
      </c>
    </row>
    <row r="385" spans="1:7" x14ac:dyDescent="0.2">
      <c r="A385" s="10" t="e">
        <f>DATE(YEAR('Parc  Révision 2016'!L384),MONTH('Parc  Révision 2016'!L384)-1,DAY('Parc  Révision 2016'!L384))</f>
        <v>#NUM!</v>
      </c>
      <c r="B385" s="10">
        <f>DATE(YEAR('Parc  Révision 2016'!L384),MONTH('Parc  Révision 2016'!L384)+1,DAY('Parc  Révision 2016'!L384))</f>
        <v>31</v>
      </c>
      <c r="C385" s="10">
        <v>42370</v>
      </c>
      <c r="D385" s="12">
        <f t="shared" ca="1" si="7"/>
        <v>42664</v>
      </c>
      <c r="F385" s="18" t="str">
        <f>IF(YEAR('Parc  Révision 2016'!L384)=2016,MONTH('Parc  Révision 2016'!L384),"0")</f>
        <v>0</v>
      </c>
      <c r="G385" s="18" t="e">
        <f>MONTH(Tableau15[[#This Row],[Révision 1er semestre 2016]])</f>
        <v>#VALUE!</v>
      </c>
    </row>
    <row r="386" spans="1:7" x14ac:dyDescent="0.2">
      <c r="A386" s="10" t="e">
        <f>DATE(YEAR('Parc  Révision 2016'!L385),MONTH('Parc  Révision 2016'!L385)-1,DAY('Parc  Révision 2016'!L385))</f>
        <v>#NUM!</v>
      </c>
      <c r="B386" s="10">
        <f>DATE(YEAR('Parc  Révision 2016'!L385),MONTH('Parc  Révision 2016'!L385)+1,DAY('Parc  Révision 2016'!L385))</f>
        <v>31</v>
      </c>
      <c r="C386" s="10">
        <v>42370</v>
      </c>
      <c r="D386" s="12">
        <f t="shared" ca="1" si="7"/>
        <v>42664</v>
      </c>
      <c r="F386" s="18" t="str">
        <f>IF(YEAR('Parc  Révision 2016'!L385)=2016,MONTH('Parc  Révision 2016'!L385),"0")</f>
        <v>0</v>
      </c>
      <c r="G386" s="18" t="e">
        <f>MONTH(Tableau15[[#This Row],[Révision 1er semestre 2016]])</f>
        <v>#VALUE!</v>
      </c>
    </row>
    <row r="387" spans="1:7" x14ac:dyDescent="0.2">
      <c r="A387" s="10" t="e">
        <f>DATE(YEAR('Parc  Révision 2016'!L386),MONTH('Parc  Révision 2016'!L386)-1,DAY('Parc  Révision 2016'!L386))</f>
        <v>#NUM!</v>
      </c>
      <c r="B387" s="10">
        <f>DATE(YEAR('Parc  Révision 2016'!L386),MONTH('Parc  Révision 2016'!L386)+1,DAY('Parc  Révision 2016'!L386))</f>
        <v>31</v>
      </c>
      <c r="C387" s="10">
        <v>42370</v>
      </c>
      <c r="D387" s="12">
        <f t="shared" ca="1" si="7"/>
        <v>42664</v>
      </c>
      <c r="F387" s="18" t="str">
        <f>IF(YEAR('Parc  Révision 2016'!L386)=2016,MONTH('Parc  Révision 2016'!L386),"0")</f>
        <v>0</v>
      </c>
      <c r="G387" s="18" t="e">
        <f>MONTH(Tableau15[[#This Row],[Révision 1er semestre 2016]])</f>
        <v>#VALUE!</v>
      </c>
    </row>
    <row r="388" spans="1:7" x14ac:dyDescent="0.2">
      <c r="A388" s="10" t="e">
        <f>DATE(YEAR('Parc  Révision 2016'!L387),MONTH('Parc  Révision 2016'!L387)-1,DAY('Parc  Révision 2016'!L387))</f>
        <v>#NUM!</v>
      </c>
      <c r="B388" s="10">
        <f>DATE(YEAR('Parc  Révision 2016'!L387),MONTH('Parc  Révision 2016'!L387)+1,DAY('Parc  Révision 2016'!L387))</f>
        <v>31</v>
      </c>
      <c r="C388" s="10">
        <v>42370</v>
      </c>
      <c r="D388" s="12">
        <f t="shared" ca="1" si="7"/>
        <v>42664</v>
      </c>
      <c r="F388" s="18" t="str">
        <f>IF(YEAR('Parc  Révision 2016'!L387)=2016,MONTH('Parc  Révision 2016'!L387),"0")</f>
        <v>0</v>
      </c>
      <c r="G388" s="18" t="e">
        <f>MONTH(Tableau15[[#This Row],[Révision 1er semestre 2016]])</f>
        <v>#VALUE!</v>
      </c>
    </row>
    <row r="389" spans="1:7" x14ac:dyDescent="0.2">
      <c r="A389" s="10" t="e">
        <f>DATE(YEAR('Parc  Révision 2016'!L388),MONTH('Parc  Révision 2016'!L388)-1,DAY('Parc  Révision 2016'!L388))</f>
        <v>#NUM!</v>
      </c>
      <c r="B389" s="10">
        <f>DATE(YEAR('Parc  Révision 2016'!L388),MONTH('Parc  Révision 2016'!L388)+1,DAY('Parc  Révision 2016'!L388))</f>
        <v>31</v>
      </c>
      <c r="C389" s="10">
        <v>42370</v>
      </c>
      <c r="D389" s="12">
        <f t="shared" ca="1" si="7"/>
        <v>42664</v>
      </c>
      <c r="F389" s="18" t="str">
        <f>IF(YEAR('Parc  Révision 2016'!L388)=2016,MONTH('Parc  Révision 2016'!L388),"0")</f>
        <v>0</v>
      </c>
      <c r="G389" s="18" t="e">
        <f>MONTH(Tableau15[[#This Row],[Révision 1er semestre 2016]])</f>
        <v>#VALUE!</v>
      </c>
    </row>
    <row r="390" spans="1:7" x14ac:dyDescent="0.2">
      <c r="A390" s="10" t="e">
        <f>DATE(YEAR('Parc  Révision 2016'!L389),MONTH('Parc  Révision 2016'!L389)-1,DAY('Parc  Révision 2016'!L389))</f>
        <v>#NUM!</v>
      </c>
      <c r="B390" s="10">
        <f>DATE(YEAR('Parc  Révision 2016'!L389),MONTH('Parc  Révision 2016'!L389)+1,DAY('Parc  Révision 2016'!L389))</f>
        <v>31</v>
      </c>
      <c r="C390" s="10">
        <v>42370</v>
      </c>
      <c r="D390" s="12">
        <f t="shared" ca="1" si="7"/>
        <v>42664</v>
      </c>
      <c r="F390" s="18" t="str">
        <f>IF(YEAR('Parc  Révision 2016'!L389)=2016,MONTH('Parc  Révision 2016'!L389),"0")</f>
        <v>0</v>
      </c>
      <c r="G390" s="18" t="e">
        <f>MONTH(Tableau15[[#This Row],[Révision 1er semestre 2016]])</f>
        <v>#VALUE!</v>
      </c>
    </row>
    <row r="391" spans="1:7" x14ac:dyDescent="0.2">
      <c r="A391" s="10" t="e">
        <f>DATE(YEAR('Parc  Révision 2016'!L390),MONTH('Parc  Révision 2016'!L390)-1,DAY('Parc  Révision 2016'!L390))</f>
        <v>#NUM!</v>
      </c>
      <c r="B391" s="10">
        <f>DATE(YEAR('Parc  Révision 2016'!L390),MONTH('Parc  Révision 2016'!L390)+1,DAY('Parc  Révision 2016'!L390))</f>
        <v>31</v>
      </c>
      <c r="C391" s="10">
        <v>42370</v>
      </c>
      <c r="D391" s="12">
        <f t="shared" ca="1" si="7"/>
        <v>42664</v>
      </c>
      <c r="F391" s="18" t="str">
        <f>IF(YEAR('Parc  Révision 2016'!L390)=2016,MONTH('Parc  Révision 2016'!L390),"0")</f>
        <v>0</v>
      </c>
      <c r="G391" s="18" t="e">
        <f>MONTH(Tableau15[[#This Row],[Révision 1er semestre 2016]])</f>
        <v>#VALUE!</v>
      </c>
    </row>
    <row r="392" spans="1:7" x14ac:dyDescent="0.2">
      <c r="A392" s="10" t="e">
        <f>DATE(YEAR('Parc  Révision 2016'!L391),MONTH('Parc  Révision 2016'!L391)-1,DAY('Parc  Révision 2016'!L391))</f>
        <v>#NUM!</v>
      </c>
      <c r="B392" s="10">
        <f>DATE(YEAR('Parc  Révision 2016'!L391),MONTH('Parc  Révision 2016'!L391)+1,DAY('Parc  Révision 2016'!L391))</f>
        <v>31</v>
      </c>
      <c r="C392" s="10">
        <v>42370</v>
      </c>
      <c r="D392" s="12">
        <f t="shared" ca="1" si="7"/>
        <v>42664</v>
      </c>
      <c r="F392" s="18" t="str">
        <f>IF(YEAR('Parc  Révision 2016'!L391)=2016,MONTH('Parc  Révision 2016'!L391),"0")</f>
        <v>0</v>
      </c>
      <c r="G392" s="18" t="e">
        <f>MONTH(Tableau15[[#This Row],[Révision 1er semestre 2016]])</f>
        <v>#VALUE!</v>
      </c>
    </row>
    <row r="393" spans="1:7" x14ac:dyDescent="0.2">
      <c r="A393" s="10" t="e">
        <f>DATE(YEAR('Parc  Révision 2016'!L392),MONTH('Parc  Révision 2016'!L392)-1,DAY('Parc  Révision 2016'!L392))</f>
        <v>#NUM!</v>
      </c>
      <c r="B393" s="10">
        <f>DATE(YEAR('Parc  Révision 2016'!L392),MONTH('Parc  Révision 2016'!L392)+1,DAY('Parc  Révision 2016'!L392))</f>
        <v>31</v>
      </c>
      <c r="C393" s="10">
        <v>42370</v>
      </c>
      <c r="D393" s="12">
        <f t="shared" ca="1" si="7"/>
        <v>42664</v>
      </c>
      <c r="F393" s="18" t="str">
        <f>IF(YEAR('Parc  Révision 2016'!L392)=2016,MONTH('Parc  Révision 2016'!L392),"0")</f>
        <v>0</v>
      </c>
      <c r="G393" s="18" t="e">
        <f>MONTH(Tableau15[[#This Row],[Révision 1er semestre 2016]])</f>
        <v>#VALUE!</v>
      </c>
    </row>
    <row r="394" spans="1:7" x14ac:dyDescent="0.2">
      <c r="A394" s="10" t="e">
        <f>DATE(YEAR('Parc  Révision 2016'!L393),MONTH('Parc  Révision 2016'!L393)-1,DAY('Parc  Révision 2016'!L393))</f>
        <v>#NUM!</v>
      </c>
      <c r="B394" s="10">
        <f>DATE(YEAR('Parc  Révision 2016'!L393),MONTH('Parc  Révision 2016'!L393)+1,DAY('Parc  Révision 2016'!L393))</f>
        <v>31</v>
      </c>
      <c r="C394" s="10">
        <v>42370</v>
      </c>
      <c r="D394" s="12">
        <f t="shared" ca="1" si="7"/>
        <v>42664</v>
      </c>
      <c r="F394" s="18" t="str">
        <f>IF(YEAR('Parc  Révision 2016'!L393)=2016,MONTH('Parc  Révision 2016'!L393),"0")</f>
        <v>0</v>
      </c>
      <c r="G394" s="18" t="e">
        <f>MONTH(Tableau15[[#This Row],[Révision 1er semestre 2016]])</f>
        <v>#VALUE!</v>
      </c>
    </row>
    <row r="395" spans="1:7" x14ac:dyDescent="0.2">
      <c r="A395" s="10" t="e">
        <f>DATE(YEAR('Parc  Révision 2016'!L394),MONTH('Parc  Révision 2016'!L394)-1,DAY('Parc  Révision 2016'!L394))</f>
        <v>#NUM!</v>
      </c>
      <c r="B395" s="10">
        <f>DATE(YEAR('Parc  Révision 2016'!L394),MONTH('Parc  Révision 2016'!L394)+1,DAY('Parc  Révision 2016'!L394))</f>
        <v>31</v>
      </c>
      <c r="C395" s="10">
        <v>42370</v>
      </c>
      <c r="D395" s="12">
        <f t="shared" ca="1" si="7"/>
        <v>42664</v>
      </c>
      <c r="F395" s="18" t="str">
        <f>IF(YEAR('Parc  Révision 2016'!L394)=2016,MONTH('Parc  Révision 2016'!L394),"0")</f>
        <v>0</v>
      </c>
      <c r="G395" s="18" t="e">
        <f>MONTH(Tableau15[[#This Row],[Révision 1er semestre 2016]])</f>
        <v>#VALUE!</v>
      </c>
    </row>
    <row r="396" spans="1:7" x14ac:dyDescent="0.2">
      <c r="A396" s="10" t="e">
        <f>DATE(YEAR('Parc  Révision 2016'!L395),MONTH('Parc  Révision 2016'!L395)-1,DAY('Parc  Révision 2016'!L395))</f>
        <v>#NUM!</v>
      </c>
      <c r="B396" s="10">
        <f>DATE(YEAR('Parc  Révision 2016'!L395),MONTH('Parc  Révision 2016'!L395)+1,DAY('Parc  Révision 2016'!L395))</f>
        <v>31</v>
      </c>
      <c r="C396" s="10">
        <v>42370</v>
      </c>
      <c r="D396" s="12">
        <f t="shared" ca="1" si="7"/>
        <v>42664</v>
      </c>
      <c r="F396" s="18" t="str">
        <f>IF(YEAR('Parc  Révision 2016'!L395)=2016,MONTH('Parc  Révision 2016'!L395),"0")</f>
        <v>0</v>
      </c>
      <c r="G396" s="18" t="e">
        <f>MONTH(Tableau15[[#This Row],[Révision 1er semestre 2016]])</f>
        <v>#VALUE!</v>
      </c>
    </row>
    <row r="397" spans="1:7" x14ac:dyDescent="0.2">
      <c r="A397" s="10" t="e">
        <f>DATE(YEAR('Parc  Révision 2016'!L396),MONTH('Parc  Révision 2016'!L396)-1,DAY('Parc  Révision 2016'!L396))</f>
        <v>#NUM!</v>
      </c>
      <c r="B397" s="10">
        <f>DATE(YEAR('Parc  Révision 2016'!L396),MONTH('Parc  Révision 2016'!L396)+1,DAY('Parc  Révision 2016'!L396))</f>
        <v>31</v>
      </c>
      <c r="C397" s="10">
        <v>42370</v>
      </c>
      <c r="D397" s="12">
        <f t="shared" ca="1" si="7"/>
        <v>42664</v>
      </c>
      <c r="F397" s="18" t="str">
        <f>IF(YEAR('Parc  Révision 2016'!L396)=2016,MONTH('Parc  Révision 2016'!L396),"0")</f>
        <v>0</v>
      </c>
      <c r="G397" s="18" t="e">
        <f>MONTH(Tableau15[[#This Row],[Révision 1er semestre 2016]])</f>
        <v>#VALUE!</v>
      </c>
    </row>
    <row r="398" spans="1:7" x14ac:dyDescent="0.2">
      <c r="A398" s="10" t="e">
        <f>DATE(YEAR('Parc  Révision 2016'!L397),MONTH('Parc  Révision 2016'!L397)-1,DAY('Parc  Révision 2016'!L397))</f>
        <v>#NUM!</v>
      </c>
      <c r="B398" s="10">
        <f>DATE(YEAR('Parc  Révision 2016'!L397),MONTH('Parc  Révision 2016'!L397)+1,DAY('Parc  Révision 2016'!L397))</f>
        <v>31</v>
      </c>
      <c r="C398" s="10">
        <v>42370</v>
      </c>
      <c r="D398" s="12">
        <f t="shared" ca="1" si="7"/>
        <v>42664</v>
      </c>
      <c r="F398" s="18" t="str">
        <f>IF(YEAR('Parc  Révision 2016'!L397)=2016,MONTH('Parc  Révision 2016'!L397),"0")</f>
        <v>0</v>
      </c>
      <c r="G398" s="18" t="e">
        <f>MONTH(Tableau15[[#This Row],[Révision 1er semestre 2016]])</f>
        <v>#VALUE!</v>
      </c>
    </row>
    <row r="399" spans="1:7" x14ac:dyDescent="0.2">
      <c r="A399" s="10" t="e">
        <f>DATE(YEAR('Parc  Révision 2016'!L398),MONTH('Parc  Révision 2016'!L398)-1,DAY('Parc  Révision 2016'!L398))</f>
        <v>#NUM!</v>
      </c>
      <c r="B399" s="10">
        <f>DATE(YEAR('Parc  Révision 2016'!L398),MONTH('Parc  Révision 2016'!L398)+1,DAY('Parc  Révision 2016'!L398))</f>
        <v>31</v>
      </c>
      <c r="C399" s="10">
        <v>42370</v>
      </c>
      <c r="D399" s="12">
        <f t="shared" ca="1" si="7"/>
        <v>42664</v>
      </c>
      <c r="F399" s="18" t="str">
        <f>IF(YEAR('Parc  Révision 2016'!L398)=2016,MONTH('Parc  Révision 2016'!L398),"0")</f>
        <v>0</v>
      </c>
      <c r="G399" s="18" t="e">
        <f>MONTH(Tableau15[[#This Row],[Révision 1er semestre 2016]])</f>
        <v>#VALUE!</v>
      </c>
    </row>
    <row r="400" spans="1:7" x14ac:dyDescent="0.2">
      <c r="A400" s="10" t="e">
        <f>DATE(YEAR('Parc  Révision 2016'!L399),MONTH('Parc  Révision 2016'!L399)-1,DAY('Parc  Révision 2016'!L399))</f>
        <v>#NUM!</v>
      </c>
      <c r="B400" s="10">
        <f>DATE(YEAR('Parc  Révision 2016'!L399),MONTH('Parc  Révision 2016'!L399)+1,DAY('Parc  Révision 2016'!L399))</f>
        <v>31</v>
      </c>
      <c r="C400" s="10">
        <v>42370</v>
      </c>
      <c r="D400" s="12">
        <f t="shared" ca="1" si="7"/>
        <v>42664</v>
      </c>
      <c r="F400" s="18" t="str">
        <f>IF(YEAR('Parc  Révision 2016'!L399)=2016,MONTH('Parc  Révision 2016'!L399),"0")</f>
        <v>0</v>
      </c>
      <c r="G400" s="18" t="e">
        <f>MONTH(Tableau15[[#This Row],[Révision 1er semestre 2016]])</f>
        <v>#VALUE!</v>
      </c>
    </row>
    <row r="401" spans="1:7" x14ac:dyDescent="0.2">
      <c r="A401" s="10" t="e">
        <f>DATE(YEAR('Parc  Révision 2016'!L400),MONTH('Parc  Révision 2016'!L400)-1,DAY('Parc  Révision 2016'!L400))</f>
        <v>#NUM!</v>
      </c>
      <c r="B401" s="10">
        <f>DATE(YEAR('Parc  Révision 2016'!L400),MONTH('Parc  Révision 2016'!L400)+1,DAY('Parc  Révision 2016'!L400))</f>
        <v>31</v>
      </c>
      <c r="C401" s="10">
        <v>42370</v>
      </c>
      <c r="D401" s="12">
        <f t="shared" ca="1" si="7"/>
        <v>42664</v>
      </c>
      <c r="F401" s="18" t="str">
        <f>IF(YEAR('Parc  Révision 2016'!L400)=2016,MONTH('Parc  Révision 2016'!L400),"0")</f>
        <v>0</v>
      </c>
      <c r="G401" s="18" t="e">
        <f>MONTH(Tableau15[[#This Row],[Révision 1er semestre 2016]])</f>
        <v>#VALUE!</v>
      </c>
    </row>
    <row r="402" spans="1:7" x14ac:dyDescent="0.2">
      <c r="A402" s="10" t="e">
        <f>DATE(YEAR('Parc  Révision 2016'!L401),MONTH('Parc  Révision 2016'!L401)-1,DAY('Parc  Révision 2016'!L401))</f>
        <v>#NUM!</v>
      </c>
      <c r="B402" s="10">
        <f>DATE(YEAR('Parc  Révision 2016'!L401),MONTH('Parc  Révision 2016'!L401)+1,DAY('Parc  Révision 2016'!L401))</f>
        <v>31</v>
      </c>
      <c r="C402" s="10">
        <v>42370</v>
      </c>
      <c r="D402" s="12">
        <f t="shared" ca="1" si="7"/>
        <v>42664</v>
      </c>
      <c r="F402" s="18" t="str">
        <f>IF(YEAR('Parc  Révision 2016'!L401)=2016,MONTH('Parc  Révision 2016'!L401),"0")</f>
        <v>0</v>
      </c>
      <c r="G402" s="18" t="e">
        <f>MONTH(Tableau15[[#This Row],[Révision 1er semestre 2016]])</f>
        <v>#VALUE!</v>
      </c>
    </row>
    <row r="403" spans="1:7" x14ac:dyDescent="0.2">
      <c r="A403" s="10" t="e">
        <f>DATE(YEAR('Parc  Révision 2016'!L402),MONTH('Parc  Révision 2016'!L402)-1,DAY('Parc  Révision 2016'!L402))</f>
        <v>#NUM!</v>
      </c>
      <c r="B403" s="10">
        <f>DATE(YEAR('Parc  Révision 2016'!L402),MONTH('Parc  Révision 2016'!L402)+1,DAY('Parc  Révision 2016'!L402))</f>
        <v>31</v>
      </c>
      <c r="C403" s="10">
        <v>42370</v>
      </c>
      <c r="D403" s="12">
        <f t="shared" ca="1" si="7"/>
        <v>42664</v>
      </c>
      <c r="F403" s="18" t="str">
        <f>IF(YEAR('Parc  Révision 2016'!L402)=2016,MONTH('Parc  Révision 2016'!L402),"0")</f>
        <v>0</v>
      </c>
      <c r="G403" s="18" t="e">
        <f>MONTH(Tableau15[[#This Row],[Révision 1er semestre 2016]])</f>
        <v>#VALUE!</v>
      </c>
    </row>
    <row r="404" spans="1:7" x14ac:dyDescent="0.2">
      <c r="A404" s="10" t="e">
        <f>DATE(YEAR('Parc  Révision 2016'!L403),MONTH('Parc  Révision 2016'!L403)-1,DAY('Parc  Révision 2016'!L403))</f>
        <v>#NUM!</v>
      </c>
      <c r="B404" s="10">
        <f>DATE(YEAR('Parc  Révision 2016'!L403),MONTH('Parc  Révision 2016'!L403)+1,DAY('Parc  Révision 2016'!L403))</f>
        <v>31</v>
      </c>
      <c r="C404" s="10">
        <v>42370</v>
      </c>
      <c r="D404" s="12">
        <f t="shared" ca="1" si="7"/>
        <v>42664</v>
      </c>
      <c r="F404" s="18" t="str">
        <f>IF(YEAR('Parc  Révision 2016'!L403)=2016,MONTH('Parc  Révision 2016'!L403),"0")</f>
        <v>0</v>
      </c>
      <c r="G404" s="18" t="e">
        <f>MONTH(Tableau15[[#This Row],[Révision 1er semestre 2016]])</f>
        <v>#VALUE!</v>
      </c>
    </row>
    <row r="405" spans="1:7" x14ac:dyDescent="0.2">
      <c r="A405" s="10" t="e">
        <f>DATE(YEAR('Parc  Révision 2016'!L404),MONTH('Parc  Révision 2016'!L404)-1,DAY('Parc  Révision 2016'!L404))</f>
        <v>#NUM!</v>
      </c>
      <c r="B405" s="10">
        <f>DATE(YEAR('Parc  Révision 2016'!L404),MONTH('Parc  Révision 2016'!L404)+1,DAY('Parc  Révision 2016'!L404))</f>
        <v>31</v>
      </c>
      <c r="C405" s="10">
        <v>42370</v>
      </c>
      <c r="D405" s="12">
        <f t="shared" ca="1" si="7"/>
        <v>42664</v>
      </c>
      <c r="F405" s="18" t="str">
        <f>IF(YEAR('Parc  Révision 2016'!L404)=2016,MONTH('Parc  Révision 2016'!L404),"0")</f>
        <v>0</v>
      </c>
      <c r="G405" s="18" t="e">
        <f>MONTH(Tableau15[[#This Row],[Révision 1er semestre 2016]])</f>
        <v>#VALUE!</v>
      </c>
    </row>
    <row r="406" spans="1:7" x14ac:dyDescent="0.2">
      <c r="A406" s="10" t="e">
        <f>DATE(YEAR('Parc  Révision 2016'!L405),MONTH('Parc  Révision 2016'!L405)-1,DAY('Parc  Révision 2016'!L405))</f>
        <v>#NUM!</v>
      </c>
      <c r="B406" s="10">
        <f>DATE(YEAR('Parc  Révision 2016'!L405),MONTH('Parc  Révision 2016'!L405)+1,DAY('Parc  Révision 2016'!L405))</f>
        <v>31</v>
      </c>
      <c r="C406" s="10">
        <v>42370</v>
      </c>
      <c r="D406" s="12">
        <f t="shared" ca="1" si="7"/>
        <v>42664</v>
      </c>
      <c r="F406" s="18" t="str">
        <f>IF(YEAR('Parc  Révision 2016'!L405)=2016,MONTH('Parc  Révision 2016'!L405),"0")</f>
        <v>0</v>
      </c>
      <c r="G406" s="18" t="e">
        <f>MONTH(Tableau15[[#This Row],[Révision 1er semestre 2016]])</f>
        <v>#VALUE!</v>
      </c>
    </row>
    <row r="407" spans="1:7" x14ac:dyDescent="0.2">
      <c r="A407" s="10" t="e">
        <f>DATE(YEAR('Parc  Révision 2016'!L406),MONTH('Parc  Révision 2016'!L406)-1,DAY('Parc  Révision 2016'!L406))</f>
        <v>#NUM!</v>
      </c>
      <c r="B407" s="10">
        <f>DATE(YEAR('Parc  Révision 2016'!L406),MONTH('Parc  Révision 2016'!L406)+1,DAY('Parc  Révision 2016'!L406))</f>
        <v>31</v>
      </c>
      <c r="C407" s="10">
        <v>42370</v>
      </c>
      <c r="D407" s="12">
        <f t="shared" ca="1" si="7"/>
        <v>42664</v>
      </c>
      <c r="F407" s="18" t="str">
        <f>IF(YEAR('Parc  Révision 2016'!L406)=2016,MONTH('Parc  Révision 2016'!L406),"0")</f>
        <v>0</v>
      </c>
      <c r="G407" s="18" t="e">
        <f>MONTH(Tableau15[[#This Row],[Révision 1er semestre 2016]])</f>
        <v>#VALUE!</v>
      </c>
    </row>
    <row r="408" spans="1:7" x14ac:dyDescent="0.2">
      <c r="A408" s="10" t="e">
        <f>DATE(YEAR('Parc  Révision 2016'!L407),MONTH('Parc  Révision 2016'!L407)-1,DAY('Parc  Révision 2016'!L407))</f>
        <v>#NUM!</v>
      </c>
      <c r="B408" s="10">
        <f>DATE(YEAR('Parc  Révision 2016'!L407),MONTH('Parc  Révision 2016'!L407)+1,DAY('Parc  Révision 2016'!L407))</f>
        <v>31</v>
      </c>
      <c r="C408" s="10">
        <v>42370</v>
      </c>
      <c r="D408" s="12">
        <f t="shared" ca="1" si="7"/>
        <v>42664</v>
      </c>
      <c r="F408" s="18" t="str">
        <f>IF(YEAR('Parc  Révision 2016'!L407)=2016,MONTH('Parc  Révision 2016'!L407),"0")</f>
        <v>0</v>
      </c>
      <c r="G408" s="18" t="e">
        <f>MONTH(Tableau15[[#This Row],[Révision 1er semestre 2016]])</f>
        <v>#VALUE!</v>
      </c>
    </row>
    <row r="409" spans="1:7" x14ac:dyDescent="0.2">
      <c r="A409" s="10" t="e">
        <f>DATE(YEAR('Parc  Révision 2016'!L408),MONTH('Parc  Révision 2016'!L408)-1,DAY('Parc  Révision 2016'!L408))</f>
        <v>#NUM!</v>
      </c>
      <c r="B409" s="10">
        <f>DATE(YEAR('Parc  Révision 2016'!L408),MONTH('Parc  Révision 2016'!L408)+1,DAY('Parc  Révision 2016'!L408))</f>
        <v>31</v>
      </c>
      <c r="C409" s="10">
        <v>42370</v>
      </c>
      <c r="D409" s="12">
        <f t="shared" ca="1" si="7"/>
        <v>42664</v>
      </c>
      <c r="F409" s="18" t="str">
        <f>IF(YEAR('Parc  Révision 2016'!L408)=2016,MONTH('Parc  Révision 2016'!L408),"0")</f>
        <v>0</v>
      </c>
      <c r="G409" s="18" t="e">
        <f>MONTH(Tableau15[[#This Row],[Révision 1er semestre 2016]])</f>
        <v>#VALUE!</v>
      </c>
    </row>
    <row r="410" spans="1:7" x14ac:dyDescent="0.2">
      <c r="A410" s="10" t="e">
        <f>DATE(YEAR('Parc  Révision 2016'!L409),MONTH('Parc  Révision 2016'!L409)-1,DAY('Parc  Révision 2016'!L409))</f>
        <v>#NUM!</v>
      </c>
      <c r="B410" s="10">
        <f>DATE(YEAR('Parc  Révision 2016'!L409),MONTH('Parc  Révision 2016'!L409)+1,DAY('Parc  Révision 2016'!L409))</f>
        <v>31</v>
      </c>
      <c r="C410" s="10">
        <v>42370</v>
      </c>
      <c r="D410" s="12">
        <f t="shared" ca="1" si="7"/>
        <v>42664</v>
      </c>
      <c r="F410" s="18" t="str">
        <f>IF(YEAR('Parc  Révision 2016'!L409)=2016,MONTH('Parc  Révision 2016'!L409),"0")</f>
        <v>0</v>
      </c>
      <c r="G410" s="18" t="e">
        <f>MONTH(Tableau15[[#This Row],[Révision 1er semestre 2016]])</f>
        <v>#VALUE!</v>
      </c>
    </row>
    <row r="411" spans="1:7" x14ac:dyDescent="0.2">
      <c r="A411" s="10" t="e">
        <f>DATE(YEAR('Parc  Révision 2016'!L410),MONTH('Parc  Révision 2016'!L410)-1,DAY('Parc  Révision 2016'!L410))</f>
        <v>#NUM!</v>
      </c>
      <c r="B411" s="10">
        <f>DATE(YEAR('Parc  Révision 2016'!L410),MONTH('Parc  Révision 2016'!L410)+1,DAY('Parc  Révision 2016'!L410))</f>
        <v>31</v>
      </c>
      <c r="C411" s="10">
        <v>42370</v>
      </c>
      <c r="D411" s="12">
        <f t="shared" ca="1" si="7"/>
        <v>42664</v>
      </c>
      <c r="F411" s="18" t="str">
        <f>IF(YEAR('Parc  Révision 2016'!L410)=2016,MONTH('Parc  Révision 2016'!L410),"0")</f>
        <v>0</v>
      </c>
      <c r="G411" s="18" t="e">
        <f>MONTH(Tableau15[[#This Row],[Révision 1er semestre 2016]])</f>
        <v>#VALUE!</v>
      </c>
    </row>
    <row r="412" spans="1:7" x14ac:dyDescent="0.2">
      <c r="A412" s="10" t="e">
        <f>DATE(YEAR('Parc  Révision 2016'!L411),MONTH('Parc  Révision 2016'!L411)-1,DAY('Parc  Révision 2016'!L411))</f>
        <v>#NUM!</v>
      </c>
      <c r="B412" s="10">
        <f>DATE(YEAR('Parc  Révision 2016'!L411),MONTH('Parc  Révision 2016'!L411)+1,DAY('Parc  Révision 2016'!L411))</f>
        <v>31</v>
      </c>
      <c r="C412" s="10">
        <v>42370</v>
      </c>
      <c r="D412" s="12">
        <f t="shared" ca="1" si="7"/>
        <v>42664</v>
      </c>
      <c r="F412" s="18" t="str">
        <f>IF(YEAR('Parc  Révision 2016'!L411)=2016,MONTH('Parc  Révision 2016'!L411),"0")</f>
        <v>0</v>
      </c>
      <c r="G412" s="18" t="e">
        <f>MONTH(Tableau15[[#This Row],[Révision 1er semestre 2016]])</f>
        <v>#VALUE!</v>
      </c>
    </row>
    <row r="413" spans="1:7" x14ac:dyDescent="0.2">
      <c r="A413" s="10" t="e">
        <f>DATE(YEAR('Parc  Révision 2016'!L412),MONTH('Parc  Révision 2016'!L412)-1,DAY('Parc  Révision 2016'!L412))</f>
        <v>#NUM!</v>
      </c>
      <c r="B413" s="10">
        <f>DATE(YEAR('Parc  Révision 2016'!L412),MONTH('Parc  Révision 2016'!L412)+1,DAY('Parc  Révision 2016'!L412))</f>
        <v>31</v>
      </c>
      <c r="C413" s="10">
        <v>42370</v>
      </c>
      <c r="D413" s="12">
        <f t="shared" ca="1" si="7"/>
        <v>42664</v>
      </c>
      <c r="F413" s="18" t="str">
        <f>IF(YEAR('Parc  Révision 2016'!L412)=2016,MONTH('Parc  Révision 2016'!L412),"0")</f>
        <v>0</v>
      </c>
      <c r="G413" s="18" t="e">
        <f>MONTH(Tableau15[[#This Row],[Révision 1er semestre 2016]])</f>
        <v>#VALUE!</v>
      </c>
    </row>
    <row r="414" spans="1:7" x14ac:dyDescent="0.2">
      <c r="A414" s="10" t="e">
        <f>DATE(YEAR('Parc  Révision 2016'!L413),MONTH('Parc  Révision 2016'!L413)-1,DAY('Parc  Révision 2016'!L413))</f>
        <v>#NUM!</v>
      </c>
      <c r="B414" s="10">
        <f>DATE(YEAR('Parc  Révision 2016'!L413),MONTH('Parc  Révision 2016'!L413)+1,DAY('Parc  Révision 2016'!L413))</f>
        <v>31</v>
      </c>
      <c r="C414" s="10">
        <v>42370</v>
      </c>
      <c r="D414" s="11"/>
      <c r="F414" s="18" t="str">
        <f>IF(YEAR('Parc  Révision 2016'!L413)=2016,MONTH('Parc  Révision 2016'!L413),"0")</f>
        <v>0</v>
      </c>
      <c r="G414" s="18" t="e">
        <f>MONTH(Tableau15[[#This Row],[Révision 1er semestre 2016]])</f>
        <v>#VALUE!</v>
      </c>
    </row>
    <row r="415" spans="1:7" x14ac:dyDescent="0.2">
      <c r="A415" s="10" t="e">
        <f>DATE(YEAR('Parc  Révision 2016'!#REF!),MONTH('Parc  Révision 2016'!#REF!)-1,DAY('Parc  Révision 2016'!#REF!))</f>
        <v>#REF!</v>
      </c>
      <c r="B415" s="10" t="e">
        <f>DATE(YEAR('Parc  Révision 2016'!#REF!),MONTH('Parc  Révision 2016'!#REF!)+1,DAY('Parc  Révision 2016'!#REF!))</f>
        <v>#REF!</v>
      </c>
      <c r="C415" s="4"/>
      <c r="D415" s="11"/>
      <c r="F415" s="18" t="str">
        <f>IF(YEAR('Parc  Révision 2016'!L414)=2016,MONTH('Parc  Révision 2016'!L414),"0")</f>
        <v>0</v>
      </c>
      <c r="G415" s="18" t="e">
        <f>MONTH(Tableau15[[#This Row],[Révision 1er semestre 2016]])</f>
        <v>#VALUE!</v>
      </c>
    </row>
    <row r="416" spans="1:7" x14ac:dyDescent="0.2">
      <c r="A416" s="10" t="e">
        <f>DATE(YEAR('Parc  Révision 2016'!#REF!),MONTH('Parc  Révision 2016'!#REF!)-1,DAY('Parc  Révision 2016'!#REF!))</f>
        <v>#REF!</v>
      </c>
      <c r="B416" s="10" t="e">
        <f>DATE(YEAR('Parc  Révision 2016'!#REF!),MONTH('Parc  Révision 2016'!#REF!)+1,DAY('Parc  Révision 2016'!#REF!))</f>
        <v>#REF!</v>
      </c>
      <c r="C416" s="4"/>
      <c r="D416" s="11"/>
      <c r="F416" s="18" t="str">
        <f>IF(YEAR('Parc  Révision 2016'!L415)=2016,MONTH('Parc  Révision 2016'!L415),"0")</f>
        <v>0</v>
      </c>
      <c r="G416" s="18" t="e">
        <f>MONTH(Tableau15[[#This Row],[Révision 1er semestre 2016]])</f>
        <v>#VALUE!</v>
      </c>
    </row>
    <row r="417" spans="1:7" x14ac:dyDescent="0.2">
      <c r="A417" s="10" t="e">
        <f>DATE(YEAR('Parc  Révision 2016'!#REF!),MONTH('Parc  Révision 2016'!#REF!)-1,DAY('Parc  Révision 2016'!#REF!))</f>
        <v>#REF!</v>
      </c>
      <c r="B417" s="10" t="e">
        <f>DATE(YEAR('Parc  Révision 2016'!#REF!),MONTH('Parc  Révision 2016'!#REF!)+1,DAY('Parc  Révision 2016'!#REF!))</f>
        <v>#REF!</v>
      </c>
      <c r="C417" s="4"/>
      <c r="D417" s="11"/>
      <c r="F417" s="18" t="str">
        <f>IF(YEAR('Parc  Révision 2016'!L416)=2016,MONTH('Parc  Révision 2016'!L416),"0")</f>
        <v>0</v>
      </c>
      <c r="G417" s="18" t="e">
        <f>MONTH(Tableau15[[#This Row],[Révision 1er semestre 2016]])</f>
        <v>#VALUE!</v>
      </c>
    </row>
    <row r="418" spans="1:7" x14ac:dyDescent="0.2">
      <c r="A418" s="10" t="e">
        <f>DATE(YEAR('Parc  Révision 2016'!#REF!),MONTH('Parc  Révision 2016'!#REF!)-1,DAY('Parc  Révision 2016'!#REF!))</f>
        <v>#REF!</v>
      </c>
      <c r="B418" s="10" t="e">
        <f>DATE(YEAR('Parc  Révision 2016'!#REF!),MONTH('Parc  Révision 2016'!#REF!)+1,DAY('Parc  Révision 2016'!#REF!))</f>
        <v>#REF!</v>
      </c>
      <c r="C418" s="4"/>
      <c r="D418" s="11"/>
      <c r="F418" s="18" t="str">
        <f>IF(YEAR('Parc  Révision 2016'!L417)=2016,MONTH('Parc  Révision 2016'!L417),"0")</f>
        <v>0</v>
      </c>
      <c r="G418" s="18" t="e">
        <f>MONTH(Tableau15[[#This Row],[Révision 1er semestre 2016]])</f>
        <v>#VALUE!</v>
      </c>
    </row>
    <row r="419" spans="1:7" x14ac:dyDescent="0.2">
      <c r="A419" s="10" t="e">
        <f>DATE(YEAR('Parc  Révision 2016'!#REF!),MONTH('Parc  Révision 2016'!#REF!)-1,DAY('Parc  Révision 2016'!#REF!))</f>
        <v>#REF!</v>
      </c>
      <c r="B419" s="10" t="e">
        <f>DATE(YEAR('Parc  Révision 2016'!#REF!),MONTH('Parc  Révision 2016'!#REF!)+1,DAY('Parc  Révision 2016'!#REF!))</f>
        <v>#REF!</v>
      </c>
      <c r="C419" s="4"/>
      <c r="D419" s="11"/>
      <c r="F419" s="18" t="str">
        <f>IF(YEAR('Parc  Révision 2016'!L418)=2016,MONTH('Parc  Révision 2016'!L418),"0")</f>
        <v>0</v>
      </c>
      <c r="G419" s="18" t="e">
        <f>MONTH(Tableau15[[#This Row],[Révision 1er semestre 2016]])</f>
        <v>#VALUE!</v>
      </c>
    </row>
    <row r="420" spans="1:7" x14ac:dyDescent="0.2">
      <c r="A420" s="4"/>
      <c r="B420" s="4"/>
      <c r="C420" s="4"/>
      <c r="D420" s="11"/>
    </row>
    <row r="421" spans="1:7" x14ac:dyDescent="0.2">
      <c r="A421" s="4"/>
      <c r="B421" s="4"/>
      <c r="C421" s="4"/>
      <c r="D421" s="11"/>
    </row>
    <row r="422" spans="1:7" x14ac:dyDescent="0.2">
      <c r="A422" s="4"/>
      <c r="B422" s="4"/>
      <c r="C422" s="4"/>
      <c r="D422" s="11"/>
    </row>
    <row r="423" spans="1:7" x14ac:dyDescent="0.2">
      <c r="A423" s="4"/>
      <c r="B423" s="4"/>
      <c r="C423" s="4"/>
      <c r="D423" s="11"/>
    </row>
    <row r="424" spans="1:7" x14ac:dyDescent="0.2">
      <c r="A424" s="4"/>
      <c r="B424" s="4"/>
      <c r="C424" s="4"/>
      <c r="D424" s="11"/>
    </row>
    <row r="425" spans="1:7" x14ac:dyDescent="0.2">
      <c r="A425" s="4"/>
      <c r="B425" s="4"/>
      <c r="C425" s="4"/>
      <c r="D425" s="11"/>
    </row>
    <row r="426" spans="1:7" x14ac:dyDescent="0.2">
      <c r="A426" s="4"/>
      <c r="B426" s="4"/>
      <c r="C426" s="4"/>
      <c r="D426" s="11"/>
    </row>
    <row r="427" spans="1:7" x14ac:dyDescent="0.2">
      <c r="A427" s="4"/>
      <c r="B427" s="4"/>
      <c r="C427" s="4"/>
      <c r="D427" s="11"/>
    </row>
    <row r="428" spans="1:7" x14ac:dyDescent="0.2">
      <c r="A428" s="4"/>
      <c r="B428" s="4"/>
      <c r="C428" s="4"/>
      <c r="D428" s="11"/>
    </row>
    <row r="429" spans="1:7" x14ac:dyDescent="0.2">
      <c r="A429" s="4"/>
      <c r="B429" s="4"/>
      <c r="C429" s="4"/>
      <c r="D429" s="11"/>
    </row>
    <row r="430" spans="1:7" x14ac:dyDescent="0.2">
      <c r="A430" s="4"/>
      <c r="B430" s="4"/>
      <c r="C430" s="4"/>
      <c r="D430" s="11"/>
    </row>
    <row r="431" spans="1:7" x14ac:dyDescent="0.2">
      <c r="A431" s="4"/>
      <c r="B431" s="4"/>
      <c r="C431" s="4"/>
      <c r="D431" s="11"/>
    </row>
    <row r="432" spans="1:7" x14ac:dyDescent="0.2">
      <c r="A432" s="4"/>
      <c r="B432" s="4"/>
      <c r="C432" s="4"/>
      <c r="D432" s="11"/>
    </row>
    <row r="433" spans="1:4" x14ac:dyDescent="0.2">
      <c r="A433" s="4"/>
      <c r="B433" s="4"/>
      <c r="C433" s="4"/>
      <c r="D433" s="11"/>
    </row>
    <row r="434" spans="1:4" x14ac:dyDescent="0.2">
      <c r="A434" s="4"/>
      <c r="B434" s="4"/>
      <c r="C434" s="4"/>
      <c r="D434" s="11"/>
    </row>
    <row r="435" spans="1:4" x14ac:dyDescent="0.2">
      <c r="A435" s="4"/>
      <c r="B435" s="4"/>
      <c r="C435" s="4"/>
      <c r="D435" s="11"/>
    </row>
    <row r="436" spans="1:4" x14ac:dyDescent="0.2">
      <c r="A436" s="4"/>
      <c r="B436" s="4"/>
      <c r="C436" s="4"/>
      <c r="D436" s="11"/>
    </row>
    <row r="437" spans="1:4" x14ac:dyDescent="0.2">
      <c r="A437" s="4"/>
      <c r="B437" s="4"/>
      <c r="C437" s="4"/>
      <c r="D437" s="11"/>
    </row>
    <row r="438" spans="1:4" x14ac:dyDescent="0.2">
      <c r="A438" s="4"/>
      <c r="B438" s="4"/>
      <c r="C438" s="4"/>
      <c r="D438" s="11"/>
    </row>
    <row r="439" spans="1:4" x14ac:dyDescent="0.2">
      <c r="A439" s="4"/>
      <c r="B439" s="4"/>
      <c r="C439" s="4"/>
      <c r="D439" s="11"/>
    </row>
    <row r="440" spans="1:4" x14ac:dyDescent="0.2">
      <c r="A440" s="4"/>
      <c r="B440" s="4"/>
      <c r="C440" s="4"/>
      <c r="D440" s="11"/>
    </row>
    <row r="441" spans="1:4" x14ac:dyDescent="0.2">
      <c r="A441" s="4"/>
      <c r="B441" s="4"/>
      <c r="C441" s="4"/>
      <c r="D441" s="11"/>
    </row>
    <row r="442" spans="1:4" x14ac:dyDescent="0.2">
      <c r="A442" s="4"/>
      <c r="B442" s="4"/>
      <c r="C442" s="4"/>
      <c r="D442" s="11"/>
    </row>
    <row r="443" spans="1:4" x14ac:dyDescent="0.2">
      <c r="A443" s="4"/>
      <c r="B443" s="4"/>
      <c r="C443" s="4"/>
      <c r="D443" s="11"/>
    </row>
    <row r="444" spans="1:4" x14ac:dyDescent="0.2">
      <c r="A444" s="4"/>
      <c r="B444" s="4"/>
      <c r="C444" s="4"/>
      <c r="D444" s="11"/>
    </row>
    <row r="445" spans="1:4" x14ac:dyDescent="0.2">
      <c r="A445" s="4"/>
      <c r="B445" s="4"/>
      <c r="C445" s="4"/>
      <c r="D445" s="11"/>
    </row>
    <row r="446" spans="1:4" x14ac:dyDescent="0.2">
      <c r="A446" s="4"/>
      <c r="B446" s="4"/>
      <c r="C446" s="4"/>
      <c r="D446" s="11"/>
    </row>
    <row r="447" spans="1:4" x14ac:dyDescent="0.2">
      <c r="A447" s="4"/>
      <c r="B447" s="4"/>
      <c r="C447" s="4"/>
      <c r="D447" s="11"/>
    </row>
    <row r="448" spans="1:4" x14ac:dyDescent="0.2">
      <c r="A448" s="4"/>
      <c r="B448" s="4"/>
      <c r="C448" s="4"/>
      <c r="D448" s="11"/>
    </row>
    <row r="449" spans="1:4" x14ac:dyDescent="0.2">
      <c r="A449" s="4"/>
      <c r="B449" s="4"/>
      <c r="C449" s="4"/>
      <c r="D449" s="11"/>
    </row>
    <row r="450" spans="1:4" x14ac:dyDescent="0.2">
      <c r="A450" s="4"/>
      <c r="B450" s="4"/>
      <c r="C450" s="4"/>
      <c r="D450" s="11"/>
    </row>
    <row r="451" spans="1:4" x14ac:dyDescent="0.2">
      <c r="A451" s="4"/>
      <c r="B451" s="4"/>
      <c r="C451" s="4"/>
      <c r="D451" s="11"/>
    </row>
    <row r="452" spans="1:4" x14ac:dyDescent="0.2">
      <c r="A452" s="4"/>
      <c r="B452" s="4"/>
      <c r="C452" s="4"/>
      <c r="D452" s="11"/>
    </row>
    <row r="453" spans="1:4" x14ac:dyDescent="0.2">
      <c r="A453" s="4"/>
      <c r="B453" s="4"/>
      <c r="C453" s="4"/>
      <c r="D453" s="11"/>
    </row>
    <row r="454" spans="1:4" x14ac:dyDescent="0.2">
      <c r="A454" s="4"/>
      <c r="B454" s="4"/>
      <c r="C454" s="4"/>
      <c r="D454" s="11"/>
    </row>
    <row r="455" spans="1:4" x14ac:dyDescent="0.2">
      <c r="A455" s="4"/>
      <c r="B455" s="4"/>
      <c r="C455" s="4"/>
      <c r="D455" s="11"/>
    </row>
    <row r="456" spans="1:4" x14ac:dyDescent="0.2">
      <c r="A456" s="4"/>
      <c r="B456" s="4"/>
      <c r="C456" s="4"/>
      <c r="D456" s="11"/>
    </row>
    <row r="457" spans="1:4" x14ac:dyDescent="0.2">
      <c r="A457" s="4"/>
      <c r="B457" s="4"/>
      <c r="C457" s="4"/>
      <c r="D457" s="11"/>
    </row>
    <row r="458" spans="1:4" x14ac:dyDescent="0.2">
      <c r="A458" s="4"/>
      <c r="B458" s="4"/>
      <c r="C458" s="4"/>
      <c r="D458" s="11"/>
    </row>
    <row r="459" spans="1:4" x14ac:dyDescent="0.2">
      <c r="A459" s="4"/>
      <c r="B459" s="4"/>
      <c r="C459" s="4"/>
      <c r="D459" s="11"/>
    </row>
    <row r="460" spans="1:4" x14ac:dyDescent="0.2">
      <c r="A460" s="4"/>
      <c r="B460" s="4"/>
      <c r="C460" s="4"/>
      <c r="D460" s="11"/>
    </row>
    <row r="461" spans="1:4" x14ac:dyDescent="0.2">
      <c r="A461" s="4"/>
      <c r="B461" s="4"/>
      <c r="C461" s="4"/>
      <c r="D461" s="11"/>
    </row>
    <row r="462" spans="1:4" x14ac:dyDescent="0.2">
      <c r="A462" s="4"/>
      <c r="B462" s="4"/>
      <c r="C462" s="4"/>
      <c r="D462" s="11"/>
    </row>
    <row r="463" spans="1:4" x14ac:dyDescent="0.2">
      <c r="A463" s="4"/>
      <c r="B463" s="4"/>
      <c r="C463" s="4"/>
      <c r="D463" s="11"/>
    </row>
    <row r="464" spans="1:4" x14ac:dyDescent="0.2">
      <c r="A464" s="4"/>
      <c r="B464" s="4"/>
      <c r="C464" s="4"/>
      <c r="D464" s="11"/>
    </row>
    <row r="465" spans="1:4" x14ac:dyDescent="0.2">
      <c r="A465" s="4"/>
      <c r="B465" s="4"/>
      <c r="C465" s="4"/>
      <c r="D465" s="11"/>
    </row>
    <row r="466" spans="1:4" x14ac:dyDescent="0.2">
      <c r="A466" s="4"/>
      <c r="B466" s="4"/>
      <c r="C466" s="4"/>
      <c r="D466" s="11"/>
    </row>
    <row r="467" spans="1:4" x14ac:dyDescent="0.2">
      <c r="A467" s="4"/>
      <c r="B467" s="4"/>
      <c r="C467" s="4"/>
      <c r="D467" s="11"/>
    </row>
    <row r="468" spans="1:4" x14ac:dyDescent="0.2">
      <c r="A468" s="4"/>
      <c r="B468" s="4"/>
      <c r="C468" s="4"/>
      <c r="D468" s="11"/>
    </row>
    <row r="469" spans="1:4" x14ac:dyDescent="0.2">
      <c r="A469" s="4"/>
      <c r="B469" s="4"/>
      <c r="C469" s="4"/>
      <c r="D469" s="11"/>
    </row>
    <row r="470" spans="1:4" x14ac:dyDescent="0.2">
      <c r="A470" s="4"/>
      <c r="B470" s="4"/>
      <c r="C470" s="4"/>
      <c r="D470" s="11"/>
    </row>
    <row r="471" spans="1:4" x14ac:dyDescent="0.2">
      <c r="A471" s="4"/>
      <c r="B471" s="4"/>
      <c r="C471" s="4"/>
      <c r="D471" s="11"/>
    </row>
    <row r="472" spans="1:4" x14ac:dyDescent="0.2">
      <c r="A472" s="4"/>
      <c r="B472" s="4"/>
      <c r="C472" s="4"/>
      <c r="D472" s="11"/>
    </row>
    <row r="473" spans="1:4" x14ac:dyDescent="0.2">
      <c r="A473" s="4"/>
      <c r="B473" s="4"/>
      <c r="C473" s="4"/>
      <c r="D473" s="11"/>
    </row>
    <row r="474" spans="1:4" x14ac:dyDescent="0.2">
      <c r="A474" s="4"/>
      <c r="B474" s="4"/>
      <c r="C474" s="4"/>
      <c r="D474" s="11"/>
    </row>
    <row r="475" spans="1:4" x14ac:dyDescent="0.2">
      <c r="A475" s="4"/>
      <c r="B475" s="4"/>
      <c r="C475" s="4"/>
      <c r="D475" s="11"/>
    </row>
    <row r="476" spans="1:4" x14ac:dyDescent="0.2">
      <c r="A476" s="4"/>
      <c r="B476" s="4"/>
      <c r="C476" s="4"/>
      <c r="D476" s="11"/>
    </row>
    <row r="477" spans="1:4" x14ac:dyDescent="0.2">
      <c r="A477" s="4"/>
      <c r="B477" s="4"/>
      <c r="C477" s="4"/>
      <c r="D477" s="11"/>
    </row>
    <row r="478" spans="1:4" x14ac:dyDescent="0.2">
      <c r="A478" s="4"/>
      <c r="B478" s="4"/>
      <c r="C478" s="4"/>
      <c r="D478" s="11"/>
    </row>
    <row r="479" spans="1:4" x14ac:dyDescent="0.2">
      <c r="A479" s="4"/>
      <c r="B479" s="4"/>
      <c r="C479" s="4"/>
      <c r="D479" s="11"/>
    </row>
    <row r="480" spans="1:4" x14ac:dyDescent="0.2">
      <c r="A480" s="4"/>
      <c r="B480" s="4"/>
      <c r="C480" s="4"/>
      <c r="D480" s="11"/>
    </row>
    <row r="481" spans="1:4" x14ac:dyDescent="0.2">
      <c r="A481" s="4"/>
      <c r="B481" s="4"/>
      <c r="C481" s="4"/>
      <c r="D481" s="11"/>
    </row>
    <row r="482" spans="1:4" x14ac:dyDescent="0.2">
      <c r="A482" s="4"/>
      <c r="B482" s="4"/>
      <c r="C482" s="4"/>
      <c r="D482" s="11"/>
    </row>
    <row r="483" spans="1:4" x14ac:dyDescent="0.2">
      <c r="A483" s="4"/>
      <c r="B483" s="4"/>
      <c r="C483" s="4"/>
      <c r="D483" s="11"/>
    </row>
    <row r="484" spans="1:4" x14ac:dyDescent="0.2">
      <c r="A484" s="4"/>
      <c r="B484" s="4"/>
      <c r="C484" s="4"/>
      <c r="D484" s="11"/>
    </row>
    <row r="485" spans="1:4" x14ac:dyDescent="0.2">
      <c r="A485" s="4"/>
      <c r="B485" s="4"/>
      <c r="C485" s="4"/>
      <c r="D485" s="11"/>
    </row>
    <row r="486" spans="1:4" x14ac:dyDescent="0.2">
      <c r="A486" s="4"/>
      <c r="B486" s="4"/>
      <c r="C486" s="4"/>
      <c r="D486" s="11"/>
    </row>
    <row r="487" spans="1:4" x14ac:dyDescent="0.2">
      <c r="A487" s="4"/>
      <c r="B487" s="4"/>
      <c r="C487" s="4"/>
      <c r="D487" s="11"/>
    </row>
    <row r="488" spans="1:4" x14ac:dyDescent="0.2">
      <c r="A488" s="4"/>
      <c r="B488" s="4"/>
      <c r="C488" s="4"/>
      <c r="D488" s="11"/>
    </row>
    <row r="489" spans="1:4" x14ac:dyDescent="0.2">
      <c r="A489" s="4"/>
      <c r="B489" s="4"/>
      <c r="C489" s="4"/>
      <c r="D489" s="11"/>
    </row>
    <row r="490" spans="1:4" x14ac:dyDescent="0.2">
      <c r="A490" s="4"/>
      <c r="B490" s="4"/>
      <c r="C490" s="4"/>
      <c r="D490" s="11"/>
    </row>
    <row r="491" spans="1:4" x14ac:dyDescent="0.2">
      <c r="A491" s="4"/>
      <c r="B491" s="4"/>
      <c r="C491" s="4"/>
      <c r="D491" s="11"/>
    </row>
    <row r="492" spans="1:4" x14ac:dyDescent="0.2">
      <c r="A492" s="4"/>
      <c r="B492" s="4"/>
      <c r="C492" s="4"/>
      <c r="D492" s="11"/>
    </row>
    <row r="493" spans="1:4" x14ac:dyDescent="0.2">
      <c r="A493" s="4"/>
      <c r="B493" s="4"/>
      <c r="C493" s="4"/>
      <c r="D493" s="11"/>
    </row>
    <row r="494" spans="1:4" x14ac:dyDescent="0.2">
      <c r="A494" s="4"/>
      <c r="B494" s="4"/>
      <c r="C494" s="4"/>
      <c r="D494" s="11"/>
    </row>
    <row r="495" spans="1:4" x14ac:dyDescent="0.2">
      <c r="A495" s="4"/>
      <c r="B495" s="4"/>
      <c r="C495" s="4"/>
      <c r="D495" s="11"/>
    </row>
    <row r="496" spans="1:4" x14ac:dyDescent="0.2">
      <c r="A496" s="4"/>
      <c r="B496" s="4"/>
      <c r="C496" s="4"/>
      <c r="D496" s="11"/>
    </row>
    <row r="497" spans="1:4" x14ac:dyDescent="0.2">
      <c r="A497" s="4"/>
      <c r="B497" s="4"/>
      <c r="C497" s="4"/>
      <c r="D497" s="11"/>
    </row>
    <row r="498" spans="1:4" x14ac:dyDescent="0.2">
      <c r="A498" s="4"/>
      <c r="B498" s="4"/>
      <c r="C498" s="4"/>
      <c r="D498" s="11"/>
    </row>
    <row r="499" spans="1:4" x14ac:dyDescent="0.2">
      <c r="A499" s="4"/>
      <c r="B499" s="4"/>
      <c r="C499" s="4"/>
      <c r="D499" s="11"/>
    </row>
    <row r="500" spans="1:4" x14ac:dyDescent="0.2">
      <c r="A500" s="4"/>
      <c r="B500" s="4"/>
      <c r="C500" s="4"/>
      <c r="D500" s="11"/>
    </row>
    <row r="501" spans="1:4" x14ac:dyDescent="0.2">
      <c r="A501" s="4"/>
      <c r="B501" s="4"/>
      <c r="C501" s="4"/>
      <c r="D501" s="11"/>
    </row>
    <row r="502" spans="1:4" x14ac:dyDescent="0.2">
      <c r="A502" s="4"/>
      <c r="B502" s="4"/>
      <c r="C502" s="4"/>
      <c r="D502" s="11"/>
    </row>
    <row r="503" spans="1:4" x14ac:dyDescent="0.2">
      <c r="A503" s="4"/>
      <c r="B503" s="4"/>
      <c r="C503" s="4"/>
      <c r="D503" s="11"/>
    </row>
    <row r="504" spans="1:4" x14ac:dyDescent="0.2">
      <c r="A504" s="4"/>
      <c r="B504" s="4"/>
      <c r="C504" s="4"/>
      <c r="D504" s="11"/>
    </row>
    <row r="505" spans="1:4" x14ac:dyDescent="0.2">
      <c r="A505" s="4"/>
      <c r="B505" s="4"/>
      <c r="C505" s="4"/>
      <c r="D505" s="11"/>
    </row>
    <row r="506" spans="1:4" x14ac:dyDescent="0.2">
      <c r="A506" s="4"/>
      <c r="B506" s="4"/>
      <c r="C506" s="4"/>
      <c r="D506" s="11"/>
    </row>
    <row r="507" spans="1:4" x14ac:dyDescent="0.2">
      <c r="A507" s="4"/>
      <c r="B507" s="4"/>
      <c r="C507" s="4"/>
      <c r="D507" s="11"/>
    </row>
    <row r="508" spans="1:4" x14ac:dyDescent="0.2">
      <c r="A508" s="4"/>
      <c r="B508" s="4"/>
      <c r="C508" s="4"/>
      <c r="D508" s="11"/>
    </row>
    <row r="509" spans="1:4" x14ac:dyDescent="0.2">
      <c r="A509" s="4"/>
      <c r="B509" s="4"/>
      <c r="C509" s="4"/>
      <c r="D509" s="11"/>
    </row>
    <row r="510" spans="1:4" x14ac:dyDescent="0.2">
      <c r="A510" s="4"/>
      <c r="B510" s="4"/>
      <c r="C510" s="4"/>
      <c r="D510" s="11"/>
    </row>
    <row r="511" spans="1:4" x14ac:dyDescent="0.2">
      <c r="A511" s="4"/>
      <c r="B511" s="4"/>
      <c r="C511" s="4"/>
      <c r="D511" s="11"/>
    </row>
    <row r="512" spans="1:4" x14ac:dyDescent="0.2">
      <c r="A512" s="4"/>
      <c r="B512" s="4"/>
      <c r="C512" s="4"/>
      <c r="D512" s="11"/>
    </row>
    <row r="513" spans="1:4" x14ac:dyDescent="0.2">
      <c r="A513" s="4"/>
      <c r="B513" s="4"/>
      <c r="C513" s="4"/>
      <c r="D513" s="11"/>
    </row>
    <row r="514" spans="1:4" x14ac:dyDescent="0.2">
      <c r="A514" s="4"/>
      <c r="B514" s="4"/>
      <c r="C514" s="4"/>
      <c r="D514" s="11"/>
    </row>
    <row r="515" spans="1:4" x14ac:dyDescent="0.2">
      <c r="A515" s="4"/>
      <c r="B515" s="4"/>
      <c r="C515" s="4"/>
      <c r="D515" s="11"/>
    </row>
    <row r="516" spans="1:4" x14ac:dyDescent="0.2">
      <c r="A516" s="4"/>
      <c r="B516" s="4"/>
      <c r="C516" s="4"/>
      <c r="D516" s="11"/>
    </row>
    <row r="517" spans="1:4" x14ac:dyDescent="0.2">
      <c r="A517" s="4"/>
      <c r="B517" s="4"/>
      <c r="C517" s="4"/>
      <c r="D517" s="11"/>
    </row>
    <row r="518" spans="1:4" x14ac:dyDescent="0.2">
      <c r="A518" s="4"/>
      <c r="B518" s="4"/>
      <c r="C518" s="4"/>
      <c r="D518" s="11"/>
    </row>
    <row r="519" spans="1:4" x14ac:dyDescent="0.2">
      <c r="A519" s="4"/>
      <c r="B519" s="4"/>
      <c r="C519" s="4"/>
      <c r="D519" s="11"/>
    </row>
    <row r="520" spans="1:4" x14ac:dyDescent="0.2">
      <c r="A520" s="4"/>
      <c r="B520" s="4"/>
      <c r="C520" s="4"/>
      <c r="D520" s="11"/>
    </row>
    <row r="521" spans="1:4" x14ac:dyDescent="0.2">
      <c r="A521" s="4"/>
      <c r="B521" s="4"/>
      <c r="C521" s="4"/>
      <c r="D521" s="11"/>
    </row>
    <row r="522" spans="1:4" x14ac:dyDescent="0.2">
      <c r="A522" s="4"/>
      <c r="B522" s="4"/>
      <c r="C522" s="4"/>
      <c r="D522" s="11"/>
    </row>
    <row r="523" spans="1:4" x14ac:dyDescent="0.2">
      <c r="A523" s="4"/>
      <c r="B523" s="4"/>
      <c r="C523" s="4"/>
      <c r="D523" s="11"/>
    </row>
    <row r="524" spans="1:4" x14ac:dyDescent="0.2">
      <c r="A524" s="4"/>
      <c r="B524" s="4"/>
      <c r="C524" s="4"/>
      <c r="D524" s="11"/>
    </row>
    <row r="525" spans="1:4" x14ac:dyDescent="0.2">
      <c r="A525" s="4"/>
      <c r="B525" s="4"/>
      <c r="C525" s="4"/>
      <c r="D525" s="11"/>
    </row>
    <row r="526" spans="1:4" x14ac:dyDescent="0.2">
      <c r="A526" s="4"/>
      <c r="B526" s="4"/>
      <c r="C526" s="4"/>
      <c r="D526" s="11"/>
    </row>
    <row r="527" spans="1:4" x14ac:dyDescent="0.2">
      <c r="A527" s="4"/>
      <c r="B527" s="4"/>
      <c r="C527" s="4"/>
      <c r="D527" s="11"/>
    </row>
    <row r="528" spans="1:4" x14ac:dyDescent="0.2">
      <c r="A528" s="4"/>
      <c r="B528" s="4"/>
      <c r="C528" s="4"/>
      <c r="D528" s="11"/>
    </row>
    <row r="529" spans="1:4" x14ac:dyDescent="0.2">
      <c r="A529" s="4"/>
      <c r="B529" s="4"/>
      <c r="C529" s="4"/>
      <c r="D529" s="11"/>
    </row>
    <row r="530" spans="1:4" x14ac:dyDescent="0.2">
      <c r="A530" s="4"/>
      <c r="B530" s="4"/>
      <c r="C530" s="4"/>
      <c r="D530" s="11"/>
    </row>
    <row r="531" spans="1:4" x14ac:dyDescent="0.2">
      <c r="A531" s="4"/>
      <c r="B531" s="4"/>
      <c r="C531" s="4"/>
      <c r="D531" s="11"/>
    </row>
    <row r="532" spans="1:4" x14ac:dyDescent="0.2">
      <c r="A532" s="4"/>
      <c r="B532" s="4"/>
      <c r="C532" s="4"/>
      <c r="D532" s="11"/>
    </row>
    <row r="533" spans="1:4" x14ac:dyDescent="0.2">
      <c r="A533" s="4"/>
      <c r="B533" s="4"/>
      <c r="C533" s="4"/>
      <c r="D533" s="11"/>
    </row>
    <row r="534" spans="1:4" x14ac:dyDescent="0.2">
      <c r="A534" s="4"/>
      <c r="B534" s="4"/>
      <c r="C534" s="4"/>
      <c r="D534" s="11"/>
    </row>
    <row r="535" spans="1:4" x14ac:dyDescent="0.2">
      <c r="A535" s="4"/>
      <c r="B535" s="4"/>
      <c r="C535" s="4"/>
      <c r="D535" s="11"/>
    </row>
    <row r="536" spans="1:4" x14ac:dyDescent="0.2">
      <c r="A536" s="4"/>
      <c r="B536" s="4"/>
      <c r="C536" s="4"/>
      <c r="D536" s="11"/>
    </row>
    <row r="537" spans="1:4" x14ac:dyDescent="0.2">
      <c r="A537" s="4"/>
      <c r="B537" s="4"/>
      <c r="C537" s="4"/>
      <c r="D537" s="11"/>
    </row>
    <row r="538" spans="1:4" x14ac:dyDescent="0.2">
      <c r="A538" s="4"/>
      <c r="B538" s="4"/>
      <c r="C538" s="4"/>
      <c r="D538" s="11"/>
    </row>
    <row r="539" spans="1:4" x14ac:dyDescent="0.2">
      <c r="A539" s="4"/>
      <c r="B539" s="4"/>
      <c r="C539" s="4"/>
      <c r="D539" s="11"/>
    </row>
    <row r="540" spans="1:4" x14ac:dyDescent="0.2">
      <c r="A540" s="4"/>
      <c r="B540" s="4"/>
      <c r="C540" s="4"/>
      <c r="D540" s="11"/>
    </row>
    <row r="541" spans="1:4" x14ac:dyDescent="0.2">
      <c r="A541" s="4"/>
      <c r="B541" s="4"/>
      <c r="C541" s="4"/>
      <c r="D541" s="11"/>
    </row>
    <row r="542" spans="1:4" x14ac:dyDescent="0.2">
      <c r="A542" s="4"/>
      <c r="B542" s="4"/>
      <c r="C542" s="4"/>
      <c r="D542" s="11"/>
    </row>
    <row r="543" spans="1:4" x14ac:dyDescent="0.2">
      <c r="A543" s="4"/>
      <c r="B543" s="4"/>
      <c r="C543" s="4"/>
      <c r="D543" s="11"/>
    </row>
    <row r="544" spans="1:4" x14ac:dyDescent="0.2">
      <c r="A544" s="4"/>
      <c r="B544" s="4"/>
      <c r="C544" s="4"/>
      <c r="D544" s="11"/>
    </row>
    <row r="545" spans="1:4" x14ac:dyDescent="0.2">
      <c r="A545" s="4"/>
      <c r="B545" s="4"/>
      <c r="C545" s="4"/>
      <c r="D545" s="11"/>
    </row>
    <row r="546" spans="1:4" x14ac:dyDescent="0.2">
      <c r="A546" s="4"/>
      <c r="B546" s="4"/>
      <c r="C546" s="4"/>
      <c r="D546" s="11"/>
    </row>
    <row r="547" spans="1:4" x14ac:dyDescent="0.2">
      <c r="A547" s="4"/>
      <c r="B547" s="4"/>
      <c r="C547" s="4"/>
      <c r="D547" s="11"/>
    </row>
    <row r="548" spans="1:4" x14ac:dyDescent="0.2">
      <c r="A548" s="4"/>
      <c r="B548" s="4"/>
      <c r="C548" s="4"/>
      <c r="D548" s="11"/>
    </row>
    <row r="549" spans="1:4" x14ac:dyDescent="0.2">
      <c r="A549" s="4"/>
      <c r="B549" s="4"/>
      <c r="C549" s="4"/>
      <c r="D549" s="11"/>
    </row>
    <row r="550" spans="1:4" x14ac:dyDescent="0.2">
      <c r="A550" s="4"/>
      <c r="B550" s="4"/>
      <c r="C550" s="4"/>
      <c r="D550" s="11"/>
    </row>
    <row r="551" spans="1:4" x14ac:dyDescent="0.2">
      <c r="A551" s="4"/>
      <c r="B551" s="4"/>
      <c r="C551" s="4"/>
      <c r="D551" s="11"/>
    </row>
    <row r="552" spans="1:4" x14ac:dyDescent="0.2">
      <c r="A552" s="4"/>
      <c r="B552" s="4"/>
      <c r="C552" s="4"/>
      <c r="D552" s="11"/>
    </row>
    <row r="553" spans="1:4" x14ac:dyDescent="0.2">
      <c r="A553" s="4"/>
      <c r="B553" s="4"/>
      <c r="C553" s="4"/>
      <c r="D553" s="11"/>
    </row>
    <row r="554" spans="1:4" x14ac:dyDescent="0.2">
      <c r="A554" s="4"/>
      <c r="B554" s="4"/>
      <c r="C554" s="4"/>
      <c r="D554" s="11"/>
    </row>
    <row r="555" spans="1:4" x14ac:dyDescent="0.2">
      <c r="A555" s="4"/>
      <c r="B555" s="4"/>
      <c r="C555" s="4"/>
      <c r="D555" s="11"/>
    </row>
    <row r="556" spans="1:4" x14ac:dyDescent="0.2">
      <c r="A556" s="4"/>
      <c r="B556" s="4"/>
      <c r="C556" s="4"/>
      <c r="D556" s="11"/>
    </row>
    <row r="557" spans="1:4" x14ac:dyDescent="0.2">
      <c r="A557" s="4"/>
      <c r="B557" s="4"/>
      <c r="C557" s="4"/>
      <c r="D557" s="11"/>
    </row>
    <row r="558" spans="1:4" x14ac:dyDescent="0.2">
      <c r="A558" s="4"/>
      <c r="B558" s="4"/>
      <c r="C558" s="4"/>
      <c r="D558" s="11"/>
    </row>
    <row r="559" spans="1:4" x14ac:dyDescent="0.2">
      <c r="A559" s="4"/>
      <c r="B559" s="4"/>
      <c r="C559" s="4"/>
      <c r="D559" s="11"/>
    </row>
    <row r="560" spans="1:4" x14ac:dyDescent="0.2">
      <c r="A560" s="4"/>
      <c r="B560" s="4"/>
      <c r="C560" s="4"/>
      <c r="D560" s="11"/>
    </row>
    <row r="561" spans="1:4" x14ac:dyDescent="0.2">
      <c r="A561" s="4"/>
      <c r="B561" s="4"/>
      <c r="C561" s="4"/>
      <c r="D561" s="11"/>
    </row>
    <row r="562" spans="1:4" x14ac:dyDescent="0.2">
      <c r="A562" s="4"/>
      <c r="B562" s="4"/>
      <c r="C562" s="4"/>
      <c r="D562" s="11"/>
    </row>
    <row r="563" spans="1:4" x14ac:dyDescent="0.2">
      <c r="A563" s="4"/>
      <c r="B563" s="4"/>
      <c r="C563" s="4"/>
      <c r="D563" s="11"/>
    </row>
    <row r="564" spans="1:4" x14ac:dyDescent="0.2">
      <c r="A564" s="4"/>
      <c r="B564" s="4"/>
      <c r="C564" s="4"/>
      <c r="D564" s="11"/>
    </row>
    <row r="565" spans="1:4" x14ac:dyDescent="0.2">
      <c r="A565" s="4"/>
      <c r="B565" s="4"/>
      <c r="C565" s="4"/>
      <c r="D565" s="11"/>
    </row>
    <row r="566" spans="1:4" x14ac:dyDescent="0.2">
      <c r="A566" s="4"/>
      <c r="B566" s="4"/>
      <c r="C566" s="4"/>
      <c r="D566" s="11"/>
    </row>
    <row r="567" spans="1:4" x14ac:dyDescent="0.2">
      <c r="A567" s="4"/>
      <c r="B567" s="4"/>
      <c r="C567" s="4"/>
      <c r="D567" s="11"/>
    </row>
    <row r="568" spans="1:4" x14ac:dyDescent="0.2">
      <c r="A568" s="4"/>
      <c r="B568" s="4"/>
      <c r="C568" s="4"/>
      <c r="D568" s="11"/>
    </row>
    <row r="569" spans="1:4" x14ac:dyDescent="0.2">
      <c r="A569" s="4"/>
      <c r="B569" s="4"/>
      <c r="C569" s="4"/>
      <c r="D569" s="11"/>
    </row>
    <row r="570" spans="1:4" x14ac:dyDescent="0.2">
      <c r="A570" s="4"/>
      <c r="B570" s="4"/>
      <c r="C570" s="4"/>
      <c r="D570" s="11"/>
    </row>
    <row r="571" spans="1:4" x14ac:dyDescent="0.2">
      <c r="A571" s="4"/>
      <c r="B571" s="4"/>
      <c r="C571" s="4"/>
      <c r="D571" s="11"/>
    </row>
    <row r="572" spans="1:4" x14ac:dyDescent="0.2">
      <c r="A572" s="4"/>
      <c r="B572" s="4"/>
      <c r="C572" s="4"/>
      <c r="D572" s="11"/>
    </row>
    <row r="573" spans="1:4" x14ac:dyDescent="0.2">
      <c r="A573" s="4"/>
      <c r="B573" s="4"/>
      <c r="C573" s="4"/>
      <c r="D573" s="11"/>
    </row>
    <row r="574" spans="1:4" x14ac:dyDescent="0.2">
      <c r="A574" s="4"/>
      <c r="B574" s="4"/>
      <c r="C574" s="4"/>
      <c r="D574" s="11"/>
    </row>
    <row r="575" spans="1:4" x14ac:dyDescent="0.2">
      <c r="A575" s="4"/>
      <c r="B575" s="4"/>
      <c r="C575" s="4"/>
      <c r="D575" s="11"/>
    </row>
    <row r="576" spans="1:4" x14ac:dyDescent="0.2">
      <c r="A576" s="4"/>
      <c r="B576" s="4"/>
      <c r="C576" s="4"/>
      <c r="D576" s="11"/>
    </row>
    <row r="577" spans="1:4" x14ac:dyDescent="0.2">
      <c r="A577" s="4"/>
      <c r="B577" s="4"/>
      <c r="C577" s="4"/>
      <c r="D577" s="11"/>
    </row>
    <row r="578" spans="1:4" x14ac:dyDescent="0.2">
      <c r="A578" s="4"/>
      <c r="B578" s="4"/>
      <c r="C578" s="4"/>
      <c r="D578" s="11"/>
    </row>
    <row r="579" spans="1:4" x14ac:dyDescent="0.2">
      <c r="A579" s="4"/>
      <c r="B579" s="4"/>
      <c r="C579" s="4"/>
      <c r="D579" s="11"/>
    </row>
    <row r="580" spans="1:4" x14ac:dyDescent="0.2">
      <c r="A580" s="4"/>
      <c r="B580" s="4"/>
      <c r="C580" s="4"/>
      <c r="D580" s="11"/>
    </row>
    <row r="581" spans="1:4" x14ac:dyDescent="0.2">
      <c r="A581" s="4"/>
      <c r="B581" s="4"/>
      <c r="C581" s="4"/>
      <c r="D581" s="11"/>
    </row>
    <row r="582" spans="1:4" x14ac:dyDescent="0.2">
      <c r="A582" s="4"/>
      <c r="B582" s="4"/>
      <c r="C582" s="4"/>
      <c r="D582" s="11"/>
    </row>
    <row r="583" spans="1:4" x14ac:dyDescent="0.2">
      <c r="A583" s="4"/>
      <c r="B583" s="4"/>
      <c r="C583" s="4"/>
      <c r="D583" s="11"/>
    </row>
    <row r="584" spans="1:4" x14ac:dyDescent="0.2">
      <c r="A584" s="4"/>
      <c r="B584" s="4"/>
      <c r="C584" s="4"/>
      <c r="D584" s="11"/>
    </row>
    <row r="585" spans="1:4" x14ac:dyDescent="0.2">
      <c r="A585" s="4"/>
      <c r="B585" s="4"/>
      <c r="C585" s="4"/>
      <c r="D585" s="11"/>
    </row>
    <row r="586" spans="1:4" x14ac:dyDescent="0.2">
      <c r="A586" s="4"/>
      <c r="B586" s="4"/>
      <c r="C586" s="4"/>
      <c r="D586" s="11"/>
    </row>
    <row r="587" spans="1:4" x14ac:dyDescent="0.2">
      <c r="A587" s="4"/>
      <c r="B587" s="4"/>
      <c r="C587" s="4"/>
      <c r="D587" s="11"/>
    </row>
    <row r="588" spans="1:4" x14ac:dyDescent="0.2">
      <c r="A588" s="4"/>
      <c r="B588" s="4"/>
      <c r="C588" s="4"/>
      <c r="D588" s="11"/>
    </row>
    <row r="589" spans="1:4" x14ac:dyDescent="0.2">
      <c r="A589" s="4"/>
      <c r="B589" s="4"/>
      <c r="C589" s="4"/>
      <c r="D589" s="11"/>
    </row>
    <row r="590" spans="1:4" x14ac:dyDescent="0.2">
      <c r="A590" s="4"/>
      <c r="B590" s="4"/>
      <c r="C590" s="4"/>
      <c r="D590" s="11"/>
    </row>
    <row r="591" spans="1:4" x14ac:dyDescent="0.2">
      <c r="A591" s="4"/>
      <c r="B591" s="4"/>
      <c r="C591" s="4"/>
      <c r="D591" s="11"/>
    </row>
    <row r="592" spans="1:4" x14ac:dyDescent="0.2">
      <c r="A592" s="4"/>
      <c r="B592" s="4"/>
      <c r="C592" s="4"/>
      <c r="D592" s="11"/>
    </row>
    <row r="593" spans="1:4" x14ac:dyDescent="0.2">
      <c r="A593" s="4"/>
      <c r="B593" s="4"/>
      <c r="C593" s="4"/>
      <c r="D593" s="11"/>
    </row>
    <row r="594" spans="1:4" x14ac:dyDescent="0.2">
      <c r="A594" s="4"/>
      <c r="B594" s="4"/>
      <c r="C594" s="4"/>
      <c r="D594" s="11"/>
    </row>
    <row r="595" spans="1:4" x14ac:dyDescent="0.2">
      <c r="A595" s="4"/>
      <c r="B595" s="4"/>
      <c r="C595" s="4"/>
      <c r="D595" s="11"/>
    </row>
    <row r="596" spans="1:4" x14ac:dyDescent="0.2">
      <c r="A596" s="4"/>
      <c r="B596" s="4"/>
      <c r="C596" s="4"/>
      <c r="D596" s="11"/>
    </row>
    <row r="597" spans="1:4" x14ac:dyDescent="0.2">
      <c r="A597" s="4"/>
      <c r="B597" s="4"/>
      <c r="C597" s="4"/>
      <c r="D597" s="11"/>
    </row>
    <row r="598" spans="1:4" x14ac:dyDescent="0.2">
      <c r="A598" s="4"/>
      <c r="B598" s="4"/>
      <c r="C598" s="4"/>
      <c r="D598" s="11"/>
    </row>
    <row r="599" spans="1:4" x14ac:dyDescent="0.2">
      <c r="A599" s="4"/>
      <c r="B599" s="4"/>
      <c r="C599" s="4"/>
      <c r="D599" s="11"/>
    </row>
    <row r="600" spans="1:4" x14ac:dyDescent="0.2">
      <c r="A600" s="4"/>
      <c r="B600" s="4"/>
      <c r="C600" s="4"/>
      <c r="D600" s="11"/>
    </row>
    <row r="601" spans="1:4" x14ac:dyDescent="0.2">
      <c r="A601" s="4"/>
      <c r="B601" s="4"/>
      <c r="C601" s="4"/>
      <c r="D601" s="11"/>
    </row>
    <row r="602" spans="1:4" x14ac:dyDescent="0.2">
      <c r="A602" s="4"/>
      <c r="B602" s="4"/>
      <c r="C602" s="4"/>
      <c r="D602" s="11"/>
    </row>
    <row r="603" spans="1:4" x14ac:dyDescent="0.2">
      <c r="A603" s="4"/>
      <c r="B603" s="4"/>
      <c r="C603" s="4"/>
      <c r="D603" s="11"/>
    </row>
    <row r="604" spans="1:4" x14ac:dyDescent="0.2">
      <c r="A604" s="4"/>
      <c r="B604" s="4"/>
      <c r="C604" s="4"/>
      <c r="D604" s="11"/>
    </row>
    <row r="605" spans="1:4" x14ac:dyDescent="0.2">
      <c r="A605" s="4"/>
      <c r="B605" s="4"/>
      <c r="C605" s="4"/>
      <c r="D605" s="11"/>
    </row>
    <row r="606" spans="1:4" x14ac:dyDescent="0.2">
      <c r="A606" s="4"/>
      <c r="B606" s="4"/>
      <c r="C606" s="4"/>
      <c r="D606" s="11"/>
    </row>
    <row r="607" spans="1:4" x14ac:dyDescent="0.2">
      <c r="A607" s="4"/>
      <c r="B607" s="4"/>
      <c r="C607" s="4"/>
      <c r="D607" s="11"/>
    </row>
    <row r="608" spans="1:4" x14ac:dyDescent="0.2">
      <c r="A608" s="4"/>
      <c r="B608" s="4"/>
      <c r="C608" s="4"/>
      <c r="D608" s="11"/>
    </row>
    <row r="609" spans="1:4" x14ac:dyDescent="0.2">
      <c r="A609" s="4"/>
      <c r="B609" s="4"/>
      <c r="C609" s="4"/>
      <c r="D609" s="11"/>
    </row>
    <row r="610" spans="1:4" x14ac:dyDescent="0.2">
      <c r="A610" s="4"/>
      <c r="B610" s="4"/>
      <c r="C610" s="4"/>
      <c r="D610" s="11"/>
    </row>
    <row r="611" spans="1:4" x14ac:dyDescent="0.2">
      <c r="A611" s="4"/>
      <c r="B611" s="4"/>
      <c r="C611" s="4"/>
      <c r="D611" s="11"/>
    </row>
    <row r="612" spans="1:4" x14ac:dyDescent="0.2">
      <c r="A612" s="4"/>
      <c r="B612" s="4"/>
      <c r="C612" s="4"/>
      <c r="D612" s="11"/>
    </row>
    <row r="613" spans="1:4" x14ac:dyDescent="0.2">
      <c r="A613" s="4"/>
      <c r="B613" s="4"/>
      <c r="C613" s="4"/>
      <c r="D613" s="11"/>
    </row>
    <row r="614" spans="1:4" x14ac:dyDescent="0.2">
      <c r="A614" s="4"/>
      <c r="B614" s="4"/>
      <c r="C614" s="4"/>
      <c r="D614" s="11"/>
    </row>
    <row r="615" spans="1:4" x14ac:dyDescent="0.2">
      <c r="A615" s="4"/>
      <c r="B615" s="4"/>
      <c r="C615" s="4"/>
      <c r="D615" s="11"/>
    </row>
    <row r="616" spans="1:4" x14ac:dyDescent="0.2">
      <c r="A616" s="4"/>
      <c r="B616" s="4"/>
      <c r="C616" s="4"/>
      <c r="D616" s="11"/>
    </row>
    <row r="617" spans="1:4" x14ac:dyDescent="0.2">
      <c r="A617" s="4"/>
      <c r="B617" s="4"/>
      <c r="C617" s="4"/>
      <c r="D617" s="11"/>
    </row>
    <row r="618" spans="1:4" x14ac:dyDescent="0.2">
      <c r="A618" s="4"/>
      <c r="B618" s="4"/>
      <c r="C618" s="4"/>
      <c r="D618" s="11"/>
    </row>
    <row r="619" spans="1:4" x14ac:dyDescent="0.2">
      <c r="A619" s="4"/>
      <c r="B619" s="4"/>
      <c r="C619" s="4"/>
      <c r="D619" s="11"/>
    </row>
    <row r="620" spans="1:4" x14ac:dyDescent="0.2">
      <c r="A620" s="4"/>
      <c r="B620" s="4"/>
      <c r="C620" s="4"/>
      <c r="D620" s="11"/>
    </row>
    <row r="621" spans="1:4" x14ac:dyDescent="0.2">
      <c r="A621" s="4"/>
      <c r="B621" s="4"/>
      <c r="C621" s="4"/>
      <c r="D621" s="11"/>
    </row>
    <row r="622" spans="1:4" x14ac:dyDescent="0.2">
      <c r="A622" s="4"/>
      <c r="B622" s="4"/>
      <c r="C622" s="4"/>
      <c r="D622" s="11"/>
    </row>
    <row r="623" spans="1:4" x14ac:dyDescent="0.2">
      <c r="A623" s="4"/>
      <c r="B623" s="4"/>
      <c r="C623" s="4"/>
      <c r="D623" s="11"/>
    </row>
    <row r="624" spans="1:4" x14ac:dyDescent="0.2">
      <c r="A624" s="4"/>
      <c r="B624" s="4"/>
      <c r="C624" s="4"/>
      <c r="D624" s="11"/>
    </row>
    <row r="625" spans="1:4" x14ac:dyDescent="0.2">
      <c r="A625" s="4"/>
      <c r="B625" s="4"/>
      <c r="C625" s="4"/>
      <c r="D625" s="11"/>
    </row>
    <row r="626" spans="1:4" x14ac:dyDescent="0.2">
      <c r="A626" s="4"/>
      <c r="B626" s="4"/>
      <c r="C626" s="4"/>
      <c r="D626" s="11"/>
    </row>
    <row r="627" spans="1:4" x14ac:dyDescent="0.2">
      <c r="A627" s="4"/>
      <c r="B627" s="4"/>
      <c r="C627" s="4"/>
      <c r="D627" s="11"/>
    </row>
    <row r="628" spans="1:4" x14ac:dyDescent="0.2">
      <c r="A628" s="4"/>
      <c r="B628" s="4"/>
      <c r="C628" s="4"/>
      <c r="D628" s="11"/>
    </row>
    <row r="629" spans="1:4" x14ac:dyDescent="0.2">
      <c r="A629" s="4"/>
      <c r="B629" s="4"/>
      <c r="C629" s="4"/>
      <c r="D629" s="11"/>
    </row>
    <row r="630" spans="1:4" x14ac:dyDescent="0.2">
      <c r="A630" s="4"/>
      <c r="B630" s="4"/>
      <c r="C630" s="4"/>
      <c r="D630" s="11"/>
    </row>
    <row r="631" spans="1:4" x14ac:dyDescent="0.2">
      <c r="A631" s="4"/>
      <c r="B631" s="4"/>
      <c r="C631" s="4"/>
      <c r="D631" s="11"/>
    </row>
    <row r="632" spans="1:4" x14ac:dyDescent="0.2">
      <c r="A632" s="4"/>
      <c r="B632" s="4"/>
      <c r="C632" s="4"/>
      <c r="D632" s="11"/>
    </row>
    <row r="633" spans="1:4" x14ac:dyDescent="0.2">
      <c r="A633" s="4"/>
      <c r="B633" s="4"/>
      <c r="C633" s="4"/>
      <c r="D633" s="11"/>
    </row>
    <row r="634" spans="1:4" x14ac:dyDescent="0.2">
      <c r="A634" s="4"/>
      <c r="B634" s="4"/>
      <c r="C634" s="4"/>
      <c r="D634" s="11"/>
    </row>
    <row r="635" spans="1:4" x14ac:dyDescent="0.2">
      <c r="A635" s="4"/>
      <c r="B635" s="4"/>
      <c r="C635" s="4"/>
      <c r="D635" s="11"/>
    </row>
    <row r="636" spans="1:4" x14ac:dyDescent="0.2">
      <c r="A636" s="4"/>
      <c r="B636" s="4"/>
      <c r="C636" s="4"/>
      <c r="D636" s="11"/>
    </row>
    <row r="637" spans="1:4" x14ac:dyDescent="0.2">
      <c r="A637" s="4"/>
      <c r="B637" s="4"/>
      <c r="C637" s="4"/>
      <c r="D637" s="11"/>
    </row>
    <row r="638" spans="1:4" x14ac:dyDescent="0.2">
      <c r="A638" s="4"/>
      <c r="B638" s="4"/>
      <c r="C638" s="4"/>
      <c r="D638" s="11"/>
    </row>
    <row r="639" spans="1:4" x14ac:dyDescent="0.2">
      <c r="A639" s="4"/>
      <c r="B639" s="4"/>
      <c r="C639" s="4"/>
      <c r="D639" s="11"/>
    </row>
    <row r="640" spans="1:4" x14ac:dyDescent="0.2">
      <c r="A640" s="4"/>
      <c r="B640" s="4"/>
      <c r="C640" s="4"/>
      <c r="D640" s="11"/>
    </row>
    <row r="641" spans="1:4" x14ac:dyDescent="0.2">
      <c r="A641" s="4"/>
      <c r="B641" s="4"/>
      <c r="C641" s="4"/>
      <c r="D641" s="11"/>
    </row>
    <row r="642" spans="1:4" x14ac:dyDescent="0.2">
      <c r="A642" s="4"/>
      <c r="B642" s="4"/>
      <c r="C642" s="4"/>
      <c r="D642" s="11"/>
    </row>
    <row r="643" spans="1:4" x14ac:dyDescent="0.2">
      <c r="A643" s="4"/>
      <c r="B643" s="4"/>
      <c r="C643" s="4"/>
      <c r="D643" s="11"/>
    </row>
    <row r="644" spans="1:4" x14ac:dyDescent="0.2">
      <c r="A644" s="4"/>
      <c r="B644" s="4"/>
      <c r="C644" s="4"/>
      <c r="D644" s="11"/>
    </row>
    <row r="645" spans="1:4" x14ac:dyDescent="0.2">
      <c r="A645" s="4"/>
      <c r="B645" s="4"/>
      <c r="C645" s="4"/>
      <c r="D645" s="11"/>
    </row>
    <row r="646" spans="1:4" x14ac:dyDescent="0.2">
      <c r="A646" s="4"/>
      <c r="B646" s="4"/>
      <c r="C646" s="4"/>
      <c r="D646" s="11"/>
    </row>
    <row r="647" spans="1:4" x14ac:dyDescent="0.2">
      <c r="A647" s="4"/>
      <c r="B647" s="4"/>
      <c r="C647" s="4"/>
      <c r="D647" s="11"/>
    </row>
    <row r="648" spans="1:4" x14ac:dyDescent="0.2">
      <c r="A648" s="4"/>
      <c r="B648" s="4"/>
      <c r="C648" s="4"/>
      <c r="D648" s="11"/>
    </row>
    <row r="649" spans="1:4" x14ac:dyDescent="0.2">
      <c r="A649" s="4"/>
      <c r="B649" s="4"/>
      <c r="C649" s="4"/>
      <c r="D649" s="11"/>
    </row>
    <row r="650" spans="1:4" x14ac:dyDescent="0.2">
      <c r="A650" s="4"/>
      <c r="B650" s="4"/>
      <c r="C650" s="4"/>
      <c r="D650" s="11"/>
    </row>
    <row r="651" spans="1:4" x14ac:dyDescent="0.2">
      <c r="A651" s="4"/>
      <c r="B651" s="4"/>
      <c r="C651" s="4"/>
      <c r="D651" s="11"/>
    </row>
    <row r="652" spans="1:4" x14ac:dyDescent="0.2">
      <c r="A652" s="4"/>
      <c r="B652" s="4"/>
      <c r="C652" s="4"/>
      <c r="D652" s="11"/>
    </row>
    <row r="653" spans="1:4" x14ac:dyDescent="0.2">
      <c r="A653" s="4"/>
      <c r="B653" s="4"/>
      <c r="C653" s="4"/>
      <c r="D653" s="11"/>
    </row>
    <row r="654" spans="1:4" x14ac:dyDescent="0.2">
      <c r="A654" s="4"/>
      <c r="B654" s="4"/>
      <c r="C654" s="4"/>
      <c r="D654" s="11"/>
    </row>
    <row r="655" spans="1:4" x14ac:dyDescent="0.2">
      <c r="A655" s="4"/>
      <c r="B655" s="4"/>
      <c r="C655" s="4"/>
      <c r="D655" s="11"/>
    </row>
    <row r="656" spans="1:4" x14ac:dyDescent="0.2">
      <c r="A656" s="4"/>
      <c r="B656" s="4"/>
      <c r="C656" s="4"/>
      <c r="D656" s="11"/>
    </row>
    <row r="657" spans="1:4" x14ac:dyDescent="0.2">
      <c r="A657" s="4"/>
      <c r="B657" s="4"/>
      <c r="C657" s="4"/>
      <c r="D657" s="11"/>
    </row>
    <row r="658" spans="1:4" x14ac:dyDescent="0.2">
      <c r="A658" s="4"/>
      <c r="B658" s="4"/>
      <c r="C658" s="4"/>
      <c r="D658" s="11"/>
    </row>
    <row r="659" spans="1:4" x14ac:dyDescent="0.2">
      <c r="A659" s="4"/>
      <c r="B659" s="4"/>
      <c r="C659" s="4"/>
      <c r="D659" s="11"/>
    </row>
    <row r="660" spans="1:4" x14ac:dyDescent="0.2">
      <c r="A660" s="4"/>
      <c r="B660" s="4"/>
      <c r="C660" s="4"/>
      <c r="D660" s="11"/>
    </row>
    <row r="661" spans="1:4" x14ac:dyDescent="0.2">
      <c r="A661" s="4"/>
      <c r="B661" s="4"/>
      <c r="C661" s="4"/>
      <c r="D661" s="11"/>
    </row>
    <row r="662" spans="1:4" x14ac:dyDescent="0.2">
      <c r="A662" s="4"/>
      <c r="B662" s="4"/>
      <c r="C662" s="4"/>
      <c r="D662" s="11"/>
    </row>
    <row r="663" spans="1:4" x14ac:dyDescent="0.2">
      <c r="A663" s="4"/>
      <c r="B663" s="4"/>
      <c r="C663" s="4"/>
      <c r="D663" s="11"/>
    </row>
    <row r="664" spans="1:4" x14ac:dyDescent="0.2">
      <c r="A664" s="4"/>
      <c r="B664" s="4"/>
      <c r="C664" s="4"/>
      <c r="D664" s="11"/>
    </row>
    <row r="665" spans="1:4" x14ac:dyDescent="0.2">
      <c r="A665" s="4"/>
      <c r="B665" s="4"/>
      <c r="C665" s="4"/>
      <c r="D665" s="11"/>
    </row>
    <row r="666" spans="1:4" x14ac:dyDescent="0.2">
      <c r="A666" s="4"/>
      <c r="B666" s="4"/>
      <c r="C666" s="4"/>
      <c r="D666" s="11"/>
    </row>
    <row r="667" spans="1:4" x14ac:dyDescent="0.2">
      <c r="A667" s="4"/>
      <c r="B667" s="4"/>
      <c r="C667" s="4"/>
      <c r="D667" s="11"/>
    </row>
    <row r="668" spans="1:4" x14ac:dyDescent="0.2">
      <c r="A668" s="4"/>
      <c r="B668" s="4"/>
      <c r="C668" s="4"/>
      <c r="D668" s="11"/>
    </row>
    <row r="669" spans="1:4" x14ac:dyDescent="0.2">
      <c r="A669" s="4"/>
      <c r="B669" s="4"/>
      <c r="C669" s="4"/>
      <c r="D669" s="11"/>
    </row>
    <row r="670" spans="1:4" x14ac:dyDescent="0.2">
      <c r="A670" s="4"/>
      <c r="B670" s="4"/>
      <c r="C670" s="4"/>
      <c r="D670" s="11"/>
    </row>
    <row r="671" spans="1:4" x14ac:dyDescent="0.2">
      <c r="A671" s="4"/>
      <c r="B671" s="4"/>
      <c r="C671" s="4"/>
      <c r="D671" s="11"/>
    </row>
    <row r="672" spans="1:4" x14ac:dyDescent="0.2">
      <c r="A672" s="4"/>
      <c r="B672" s="4"/>
      <c r="C672" s="4"/>
      <c r="D672" s="11"/>
    </row>
    <row r="673" spans="1:4" x14ac:dyDescent="0.2">
      <c r="A673" s="4"/>
      <c r="B673" s="4"/>
      <c r="C673" s="4"/>
      <c r="D673" s="11"/>
    </row>
    <row r="674" spans="1:4" x14ac:dyDescent="0.2">
      <c r="A674" s="4"/>
      <c r="B674" s="4"/>
      <c r="C674" s="4"/>
      <c r="D674" s="11"/>
    </row>
    <row r="675" spans="1:4" x14ac:dyDescent="0.2">
      <c r="A675" s="4"/>
      <c r="B675" s="4"/>
      <c r="C675" s="4"/>
      <c r="D675" s="11"/>
    </row>
    <row r="676" spans="1:4" x14ac:dyDescent="0.2">
      <c r="A676" s="4"/>
      <c r="B676" s="4"/>
      <c r="C676" s="4"/>
      <c r="D676" s="11"/>
    </row>
    <row r="677" spans="1:4" x14ac:dyDescent="0.2">
      <c r="A677" s="4"/>
      <c r="B677" s="4"/>
      <c r="C677" s="4"/>
      <c r="D677" s="11"/>
    </row>
    <row r="678" spans="1:4" x14ac:dyDescent="0.2">
      <c r="A678" s="4"/>
      <c r="B678" s="4"/>
      <c r="C678" s="4"/>
      <c r="D678" s="11"/>
    </row>
    <row r="679" spans="1:4" x14ac:dyDescent="0.2">
      <c r="A679" s="4"/>
      <c r="B679" s="4"/>
      <c r="C679" s="4"/>
      <c r="D679" s="11"/>
    </row>
    <row r="680" spans="1:4" x14ac:dyDescent="0.2">
      <c r="A680" s="4"/>
      <c r="B680" s="4"/>
      <c r="C680" s="4"/>
      <c r="D680" s="11"/>
    </row>
    <row r="681" spans="1:4" x14ac:dyDescent="0.2">
      <c r="A681" s="4"/>
      <c r="B681" s="4"/>
      <c r="C681" s="4"/>
      <c r="D681" s="11"/>
    </row>
    <row r="682" spans="1:4" x14ac:dyDescent="0.2">
      <c r="A682" s="4"/>
      <c r="B682" s="4"/>
      <c r="C682" s="4"/>
      <c r="D682" s="11"/>
    </row>
    <row r="683" spans="1:4" x14ac:dyDescent="0.2">
      <c r="A683" s="4"/>
      <c r="B683" s="4"/>
      <c r="C683" s="4"/>
      <c r="D683" s="11"/>
    </row>
    <row r="684" spans="1:4" x14ac:dyDescent="0.2">
      <c r="A684" s="4"/>
      <c r="B684" s="4"/>
      <c r="C684" s="4"/>
      <c r="D684" s="11"/>
    </row>
    <row r="685" spans="1:4" x14ac:dyDescent="0.2">
      <c r="A685" s="4"/>
      <c r="B685" s="4"/>
      <c r="C685" s="4"/>
      <c r="D685" s="11"/>
    </row>
    <row r="686" spans="1:4" x14ac:dyDescent="0.2">
      <c r="A686" s="4"/>
      <c r="B686" s="4"/>
      <c r="C686" s="4"/>
      <c r="D686" s="11"/>
    </row>
    <row r="687" spans="1:4" x14ac:dyDescent="0.2">
      <c r="A687" s="4"/>
      <c r="B687" s="4"/>
      <c r="C687" s="4"/>
      <c r="D687" s="11"/>
    </row>
    <row r="688" spans="1:4" x14ac:dyDescent="0.2">
      <c r="A688" s="4"/>
      <c r="B688" s="4"/>
      <c r="C688" s="4"/>
      <c r="D688" s="11"/>
    </row>
    <row r="689" spans="1:4" x14ac:dyDescent="0.2">
      <c r="A689" s="4"/>
      <c r="B689" s="4"/>
      <c r="C689" s="4"/>
      <c r="D689" s="11"/>
    </row>
    <row r="690" spans="1:4" x14ac:dyDescent="0.2">
      <c r="A690" s="4"/>
      <c r="B690" s="4"/>
      <c r="C690" s="4"/>
      <c r="D690" s="11"/>
    </row>
    <row r="691" spans="1:4" x14ac:dyDescent="0.2">
      <c r="A691" s="4"/>
      <c r="B691" s="4"/>
      <c r="C691" s="4"/>
      <c r="D691" s="11"/>
    </row>
    <row r="692" spans="1:4" x14ac:dyDescent="0.2">
      <c r="A692" s="4"/>
      <c r="B692" s="4"/>
      <c r="C692" s="4"/>
      <c r="D692" s="11"/>
    </row>
    <row r="693" spans="1:4" x14ac:dyDescent="0.2">
      <c r="A693" s="4"/>
      <c r="B693" s="4"/>
      <c r="C693" s="4"/>
      <c r="D693" s="11"/>
    </row>
    <row r="694" spans="1:4" x14ac:dyDescent="0.2">
      <c r="A694" s="4"/>
      <c r="B694" s="4"/>
      <c r="C694" s="4"/>
      <c r="D694" s="11"/>
    </row>
    <row r="695" spans="1:4" x14ac:dyDescent="0.2">
      <c r="A695" s="4"/>
      <c r="B695" s="4"/>
      <c r="C695" s="4"/>
      <c r="D695" s="11"/>
    </row>
    <row r="696" spans="1:4" x14ac:dyDescent="0.2">
      <c r="A696" s="4"/>
      <c r="B696" s="4"/>
      <c r="C696" s="4"/>
      <c r="D696" s="11"/>
    </row>
    <row r="697" spans="1:4" x14ac:dyDescent="0.2">
      <c r="A697" s="4"/>
      <c r="B697" s="4"/>
      <c r="C697" s="4"/>
      <c r="D697" s="11"/>
    </row>
    <row r="698" spans="1:4" x14ac:dyDescent="0.2">
      <c r="A698" s="4"/>
      <c r="B698" s="4"/>
      <c r="C698" s="4"/>
      <c r="D698" s="11"/>
    </row>
    <row r="699" spans="1:4" x14ac:dyDescent="0.2">
      <c r="A699" s="4"/>
      <c r="B699" s="4"/>
      <c r="C699" s="4"/>
      <c r="D699" s="11"/>
    </row>
    <row r="700" spans="1:4" x14ac:dyDescent="0.2">
      <c r="A700" s="4"/>
      <c r="B700" s="4"/>
      <c r="C700" s="4"/>
      <c r="D700" s="11"/>
    </row>
    <row r="701" spans="1:4" x14ac:dyDescent="0.2">
      <c r="A701" s="4"/>
      <c r="B701" s="4"/>
      <c r="C701" s="4"/>
      <c r="D701" s="11"/>
    </row>
    <row r="702" spans="1:4" x14ac:dyDescent="0.2">
      <c r="A702" s="4"/>
      <c r="B702" s="4"/>
      <c r="C702" s="4"/>
      <c r="D702" s="11"/>
    </row>
    <row r="703" spans="1:4" x14ac:dyDescent="0.2">
      <c r="A703" s="4"/>
      <c r="B703" s="4"/>
      <c r="C703" s="4"/>
      <c r="D703" s="11"/>
    </row>
    <row r="704" spans="1:4" x14ac:dyDescent="0.2">
      <c r="A704" s="4"/>
      <c r="B704" s="4"/>
      <c r="C704" s="4"/>
      <c r="D704" s="11"/>
    </row>
    <row r="705" spans="1:4" x14ac:dyDescent="0.2">
      <c r="A705" s="4"/>
      <c r="B705" s="4"/>
      <c r="C705" s="4"/>
      <c r="D705" s="11"/>
    </row>
    <row r="706" spans="1:4" x14ac:dyDescent="0.2">
      <c r="A706" s="4"/>
      <c r="B706" s="4"/>
      <c r="C706" s="4"/>
      <c r="D706" s="11"/>
    </row>
    <row r="707" spans="1:4" x14ac:dyDescent="0.2">
      <c r="A707" s="4"/>
      <c r="B707" s="4"/>
      <c r="C707" s="4"/>
      <c r="D707" s="11"/>
    </row>
    <row r="708" spans="1:4" x14ac:dyDescent="0.2">
      <c r="A708" s="4"/>
      <c r="B708" s="4"/>
      <c r="C708" s="4"/>
      <c r="D708" s="11"/>
    </row>
    <row r="709" spans="1:4" x14ac:dyDescent="0.2">
      <c r="A709" s="4"/>
      <c r="B709" s="4"/>
      <c r="C709" s="4"/>
      <c r="D709" s="11"/>
    </row>
    <row r="710" spans="1:4" x14ac:dyDescent="0.2">
      <c r="A710" s="4"/>
      <c r="B710" s="4"/>
      <c r="C710" s="4"/>
      <c r="D710" s="11"/>
    </row>
    <row r="711" spans="1:4" x14ac:dyDescent="0.2">
      <c r="A711" s="4"/>
      <c r="B711" s="4"/>
      <c r="C711" s="4"/>
      <c r="D711" s="11"/>
    </row>
    <row r="712" spans="1:4" x14ac:dyDescent="0.2">
      <c r="A712" s="4"/>
      <c r="B712" s="4"/>
      <c r="C712" s="4"/>
      <c r="D712" s="11"/>
    </row>
    <row r="713" spans="1:4" x14ac:dyDescent="0.2">
      <c r="A713" s="4"/>
      <c r="B713" s="4"/>
      <c r="C713" s="4"/>
      <c r="D713" s="11"/>
    </row>
    <row r="714" spans="1:4" x14ac:dyDescent="0.2">
      <c r="A714" s="4"/>
      <c r="B714" s="4"/>
      <c r="C714" s="4"/>
      <c r="D714" s="11"/>
    </row>
    <row r="715" spans="1:4" x14ac:dyDescent="0.2">
      <c r="A715" s="4"/>
      <c r="B715" s="4"/>
      <c r="C715" s="4"/>
      <c r="D715" s="11"/>
    </row>
    <row r="716" spans="1:4" x14ac:dyDescent="0.2">
      <c r="A716" s="4"/>
      <c r="B716" s="4"/>
      <c r="C716" s="4"/>
      <c r="D716" s="11"/>
    </row>
    <row r="717" spans="1:4" x14ac:dyDescent="0.2">
      <c r="A717" s="4"/>
      <c r="B717" s="4"/>
      <c r="C717" s="4"/>
      <c r="D717" s="11"/>
    </row>
    <row r="718" spans="1:4" x14ac:dyDescent="0.2">
      <c r="A718" s="4"/>
      <c r="B718" s="4"/>
      <c r="C718" s="4"/>
      <c r="D718" s="11"/>
    </row>
    <row r="719" spans="1:4" x14ac:dyDescent="0.2">
      <c r="A719" s="4"/>
      <c r="B719" s="4"/>
      <c r="C719" s="4"/>
      <c r="D719" s="11"/>
    </row>
    <row r="720" spans="1:4" x14ac:dyDescent="0.2">
      <c r="A720" s="4"/>
      <c r="B720" s="4"/>
      <c r="C720" s="4"/>
      <c r="D720" s="11"/>
    </row>
    <row r="721" spans="1:4" x14ac:dyDescent="0.2">
      <c r="A721" s="4"/>
      <c r="B721" s="4"/>
      <c r="C721" s="4"/>
      <c r="D721" s="11"/>
    </row>
    <row r="722" spans="1:4" x14ac:dyDescent="0.2">
      <c r="A722" s="4"/>
      <c r="B722" s="4"/>
      <c r="C722" s="4"/>
      <c r="D722" s="11"/>
    </row>
    <row r="723" spans="1:4" x14ac:dyDescent="0.2">
      <c r="A723" s="4"/>
      <c r="B723" s="4"/>
      <c r="C723" s="4"/>
      <c r="D723" s="11"/>
    </row>
    <row r="724" spans="1:4" x14ac:dyDescent="0.2">
      <c r="A724" s="4"/>
      <c r="B724" s="4"/>
      <c r="C724" s="4"/>
      <c r="D724" s="11"/>
    </row>
    <row r="725" spans="1:4" x14ac:dyDescent="0.2">
      <c r="A725" s="4"/>
      <c r="B725" s="4"/>
      <c r="C725" s="4"/>
      <c r="D725" s="11"/>
    </row>
    <row r="726" spans="1:4" x14ac:dyDescent="0.2">
      <c r="A726" s="4"/>
      <c r="B726" s="4"/>
      <c r="C726" s="4"/>
      <c r="D726" s="11"/>
    </row>
    <row r="727" spans="1:4" x14ac:dyDescent="0.2">
      <c r="A727" s="4"/>
      <c r="B727" s="4"/>
      <c r="C727" s="4"/>
      <c r="D727" s="11"/>
    </row>
    <row r="728" spans="1:4" x14ac:dyDescent="0.2">
      <c r="A728" s="4"/>
      <c r="B728" s="4"/>
      <c r="C728" s="4"/>
      <c r="D728" s="11"/>
    </row>
    <row r="729" spans="1:4" x14ac:dyDescent="0.2">
      <c r="A729" s="4"/>
      <c r="B729" s="4"/>
      <c r="C729" s="4"/>
      <c r="D729" s="11"/>
    </row>
    <row r="730" spans="1:4" x14ac:dyDescent="0.2">
      <c r="A730" s="4"/>
      <c r="B730" s="4"/>
      <c r="C730" s="4"/>
      <c r="D730" s="11"/>
    </row>
    <row r="731" spans="1:4" x14ac:dyDescent="0.2">
      <c r="A731" s="4"/>
      <c r="B731" s="4"/>
      <c r="C731" s="4"/>
      <c r="D731" s="11"/>
    </row>
    <row r="732" spans="1:4" x14ac:dyDescent="0.2">
      <c r="A732" s="4"/>
      <c r="B732" s="4"/>
      <c r="C732" s="4"/>
      <c r="D732" s="11"/>
    </row>
    <row r="733" spans="1:4" x14ac:dyDescent="0.2">
      <c r="A733" s="4"/>
      <c r="B733" s="4"/>
      <c r="C733" s="4"/>
      <c r="D733" s="11"/>
    </row>
    <row r="734" spans="1:4" x14ac:dyDescent="0.2">
      <c r="A734" s="4"/>
      <c r="B734" s="4"/>
      <c r="C734" s="4"/>
      <c r="D734" s="11"/>
    </row>
    <row r="735" spans="1:4" x14ac:dyDescent="0.2">
      <c r="A735" s="4"/>
      <c r="B735" s="4"/>
      <c r="C735" s="4"/>
      <c r="D735" s="11"/>
    </row>
    <row r="736" spans="1:4" x14ac:dyDescent="0.2">
      <c r="A736" s="4"/>
      <c r="B736" s="4"/>
      <c r="C736" s="4"/>
      <c r="D736" s="11"/>
    </row>
    <row r="737" spans="1:4" x14ac:dyDescent="0.2">
      <c r="A737" s="4"/>
      <c r="B737" s="4"/>
      <c r="C737" s="4"/>
      <c r="D737" s="11"/>
    </row>
    <row r="738" spans="1:4" x14ac:dyDescent="0.2">
      <c r="A738" s="4"/>
      <c r="B738" s="4"/>
      <c r="C738" s="4"/>
      <c r="D738" s="11"/>
    </row>
    <row r="739" spans="1:4" x14ac:dyDescent="0.2">
      <c r="A739" s="4"/>
      <c r="B739" s="4"/>
      <c r="C739" s="4"/>
      <c r="D739" s="11"/>
    </row>
    <row r="740" spans="1:4" x14ac:dyDescent="0.2">
      <c r="A740" s="4"/>
      <c r="B740" s="4"/>
      <c r="C740" s="4"/>
      <c r="D740" s="11"/>
    </row>
    <row r="741" spans="1:4" x14ac:dyDescent="0.2">
      <c r="A741" s="4"/>
      <c r="B741" s="4"/>
      <c r="C741" s="4"/>
      <c r="D741" s="11"/>
    </row>
    <row r="742" spans="1:4" x14ac:dyDescent="0.2">
      <c r="A742" s="4"/>
      <c r="B742" s="4"/>
      <c r="C742" s="4"/>
      <c r="D742" s="11"/>
    </row>
    <row r="743" spans="1:4" x14ac:dyDescent="0.2">
      <c r="A743" s="4"/>
      <c r="B743" s="4"/>
      <c r="C743" s="4"/>
      <c r="D743" s="11"/>
    </row>
    <row r="744" spans="1:4" x14ac:dyDescent="0.2">
      <c r="A744" s="4"/>
      <c r="B744" s="4"/>
      <c r="C744" s="4"/>
      <c r="D744" s="11"/>
    </row>
    <row r="745" spans="1:4" x14ac:dyDescent="0.2">
      <c r="A745" s="4"/>
      <c r="B745" s="4"/>
      <c r="C745" s="4"/>
      <c r="D745" s="11"/>
    </row>
    <row r="746" spans="1:4" x14ac:dyDescent="0.2">
      <c r="A746" s="4"/>
      <c r="B746" s="4"/>
      <c r="C746" s="4"/>
      <c r="D746" s="11"/>
    </row>
    <row r="747" spans="1:4" x14ac:dyDescent="0.2">
      <c r="A747" s="4"/>
      <c r="B747" s="4"/>
      <c r="C747" s="4"/>
      <c r="D747" s="11"/>
    </row>
    <row r="748" spans="1:4" x14ac:dyDescent="0.2">
      <c r="A748" s="4"/>
      <c r="B748" s="4"/>
      <c r="C748" s="4"/>
      <c r="D748" s="11"/>
    </row>
    <row r="749" spans="1:4" x14ac:dyDescent="0.2">
      <c r="A749" s="4"/>
      <c r="B749" s="4"/>
      <c r="C749" s="4"/>
      <c r="D749" s="11"/>
    </row>
    <row r="750" spans="1:4" x14ac:dyDescent="0.2">
      <c r="A750" s="4"/>
      <c r="B750" s="4"/>
      <c r="C750" s="4"/>
      <c r="D750" s="11"/>
    </row>
    <row r="751" spans="1:4" x14ac:dyDescent="0.2">
      <c r="A751" s="4"/>
      <c r="B751" s="4"/>
      <c r="C751" s="4"/>
      <c r="D751" s="11"/>
    </row>
    <row r="752" spans="1:4" x14ac:dyDescent="0.2">
      <c r="A752" s="4"/>
      <c r="B752" s="4"/>
      <c r="C752" s="4"/>
      <c r="D752" s="11"/>
    </row>
    <row r="753" spans="1:4" x14ac:dyDescent="0.2">
      <c r="A753" s="4"/>
      <c r="B753" s="4"/>
      <c r="C753" s="4"/>
      <c r="D753" s="11"/>
    </row>
    <row r="754" spans="1:4" x14ac:dyDescent="0.2">
      <c r="A754" s="4"/>
      <c r="B754" s="4"/>
      <c r="C754" s="4"/>
      <c r="D754" s="11"/>
    </row>
    <row r="755" spans="1:4" x14ac:dyDescent="0.2">
      <c r="A755" s="4"/>
      <c r="B755" s="4"/>
      <c r="C755" s="4"/>
      <c r="D755" s="11"/>
    </row>
    <row r="756" spans="1:4" x14ac:dyDescent="0.2">
      <c r="A756" s="4"/>
      <c r="B756" s="4"/>
      <c r="C756" s="4"/>
      <c r="D756" s="11"/>
    </row>
    <row r="757" spans="1:4" x14ac:dyDescent="0.2">
      <c r="A757" s="4"/>
      <c r="B757" s="4"/>
      <c r="C757" s="4"/>
      <c r="D757" s="11"/>
    </row>
    <row r="758" spans="1:4" x14ac:dyDescent="0.2">
      <c r="A758" s="4"/>
      <c r="B758" s="4"/>
      <c r="C758" s="4"/>
      <c r="D758" s="11"/>
    </row>
    <row r="759" spans="1:4" x14ac:dyDescent="0.2">
      <c r="A759" s="4"/>
      <c r="B759" s="4"/>
      <c r="C759" s="4"/>
      <c r="D759" s="11"/>
    </row>
    <row r="760" spans="1:4" x14ac:dyDescent="0.2">
      <c r="A760" s="4"/>
      <c r="B760" s="4"/>
      <c r="C760" s="4"/>
      <c r="D760" s="11"/>
    </row>
    <row r="761" spans="1:4" x14ac:dyDescent="0.2">
      <c r="A761" s="4"/>
      <c r="B761" s="4"/>
      <c r="C761" s="4"/>
      <c r="D761" s="11"/>
    </row>
    <row r="762" spans="1:4" x14ac:dyDescent="0.2">
      <c r="A762" s="4"/>
      <c r="B762" s="4"/>
      <c r="C762" s="4"/>
      <c r="D762" s="11"/>
    </row>
    <row r="763" spans="1:4" x14ac:dyDescent="0.2">
      <c r="A763" s="4"/>
      <c r="B763" s="4"/>
      <c r="C763" s="4"/>
      <c r="D763" s="11"/>
    </row>
    <row r="764" spans="1:4" x14ac:dyDescent="0.2">
      <c r="A764" s="4"/>
      <c r="B764" s="4"/>
      <c r="C764" s="4"/>
      <c r="D764" s="11"/>
    </row>
    <row r="765" spans="1:4" x14ac:dyDescent="0.2">
      <c r="A765" s="4"/>
      <c r="B765" s="4"/>
      <c r="C765" s="4"/>
      <c r="D765" s="11"/>
    </row>
    <row r="766" spans="1:4" x14ac:dyDescent="0.2">
      <c r="A766" s="4"/>
      <c r="B766" s="4"/>
      <c r="C766" s="4"/>
      <c r="D766" s="11"/>
    </row>
    <row r="767" spans="1:4" x14ac:dyDescent="0.2">
      <c r="A767" s="4"/>
      <c r="B767" s="4"/>
      <c r="C767" s="4"/>
      <c r="D767" s="11"/>
    </row>
    <row r="768" spans="1:4" x14ac:dyDescent="0.2">
      <c r="A768" s="4"/>
      <c r="B768" s="4"/>
      <c r="C768" s="4"/>
      <c r="D768" s="11"/>
    </row>
    <row r="769" spans="1:4" x14ac:dyDescent="0.2">
      <c r="A769" s="4"/>
      <c r="B769" s="4"/>
      <c r="C769" s="4"/>
      <c r="D769" s="11"/>
    </row>
    <row r="770" spans="1:4" x14ac:dyDescent="0.2">
      <c r="A770" s="4"/>
      <c r="B770" s="4"/>
      <c r="C770" s="4"/>
      <c r="D770" s="11"/>
    </row>
    <row r="771" spans="1:4" x14ac:dyDescent="0.2">
      <c r="A771" s="4"/>
      <c r="B771" s="4"/>
      <c r="C771" s="4"/>
      <c r="D771" s="11"/>
    </row>
    <row r="772" spans="1:4" x14ac:dyDescent="0.2">
      <c r="A772" s="4"/>
      <c r="B772" s="4"/>
      <c r="C772" s="4"/>
      <c r="D772" s="11"/>
    </row>
    <row r="773" spans="1:4" x14ac:dyDescent="0.2">
      <c r="A773" s="4"/>
      <c r="B773" s="4"/>
      <c r="C773" s="4"/>
      <c r="D773" s="11"/>
    </row>
    <row r="774" spans="1:4" x14ac:dyDescent="0.2">
      <c r="A774" s="4"/>
      <c r="B774" s="4"/>
      <c r="C774" s="4"/>
      <c r="D774" s="11"/>
    </row>
    <row r="775" spans="1:4" x14ac:dyDescent="0.2">
      <c r="A775" s="4"/>
      <c r="B775" s="4"/>
      <c r="C775" s="4"/>
      <c r="D775" s="11"/>
    </row>
    <row r="776" spans="1:4" x14ac:dyDescent="0.2">
      <c r="A776" s="4"/>
      <c r="B776" s="4"/>
      <c r="C776" s="4"/>
      <c r="D776" s="11"/>
    </row>
    <row r="777" spans="1:4" x14ac:dyDescent="0.2">
      <c r="A777" s="4"/>
      <c r="B777" s="4"/>
      <c r="C777" s="4"/>
      <c r="D777" s="11"/>
    </row>
    <row r="778" spans="1:4" x14ac:dyDescent="0.2">
      <c r="A778" s="4"/>
      <c r="B778" s="4"/>
      <c r="C778" s="4"/>
      <c r="D778" s="11"/>
    </row>
    <row r="779" spans="1:4" x14ac:dyDescent="0.2">
      <c r="A779" s="4"/>
      <c r="B779" s="4"/>
      <c r="C779" s="4"/>
      <c r="D779" s="11"/>
    </row>
    <row r="780" spans="1:4" x14ac:dyDescent="0.2">
      <c r="A780" s="4"/>
      <c r="B780" s="4"/>
      <c r="C780" s="4"/>
      <c r="D780" s="11"/>
    </row>
    <row r="781" spans="1:4" x14ac:dyDescent="0.2">
      <c r="A781" s="4"/>
      <c r="B781" s="4"/>
      <c r="C781" s="4"/>
      <c r="D781" s="11"/>
    </row>
    <row r="782" spans="1:4" x14ac:dyDescent="0.2">
      <c r="A782" s="4"/>
      <c r="B782" s="4"/>
      <c r="C782" s="4"/>
      <c r="D782" s="11"/>
    </row>
    <row r="783" spans="1:4" x14ac:dyDescent="0.2">
      <c r="A783" s="4"/>
      <c r="B783" s="4"/>
      <c r="C783" s="4"/>
      <c r="D783" s="11"/>
    </row>
    <row r="784" spans="1:4" x14ac:dyDescent="0.2">
      <c r="A784" s="4"/>
      <c r="B784" s="4"/>
      <c r="C784" s="4"/>
      <c r="D784" s="11"/>
    </row>
    <row r="785" spans="1:4" x14ac:dyDescent="0.2">
      <c r="A785" s="4"/>
      <c r="B785" s="4"/>
      <c r="C785" s="4"/>
      <c r="D785" s="11"/>
    </row>
    <row r="786" spans="1:4" x14ac:dyDescent="0.2">
      <c r="A786" s="4"/>
      <c r="B786" s="4"/>
      <c r="C786" s="4"/>
      <c r="D786" s="11"/>
    </row>
    <row r="787" spans="1:4" x14ac:dyDescent="0.2">
      <c r="A787" s="4"/>
      <c r="B787" s="4"/>
      <c r="C787" s="4"/>
      <c r="D787" s="11"/>
    </row>
    <row r="788" spans="1:4" x14ac:dyDescent="0.2">
      <c r="A788" s="4"/>
      <c r="B788" s="4"/>
      <c r="C788" s="4"/>
      <c r="D788" s="11"/>
    </row>
    <row r="789" spans="1:4" x14ac:dyDescent="0.2">
      <c r="A789" s="4"/>
      <c r="B789" s="4"/>
      <c r="C789" s="4"/>
      <c r="D789" s="11"/>
    </row>
    <row r="790" spans="1:4" x14ac:dyDescent="0.2">
      <c r="A790" s="4"/>
      <c r="B790" s="4"/>
      <c r="C790" s="4"/>
      <c r="D790" s="11"/>
    </row>
    <row r="791" spans="1:4" x14ac:dyDescent="0.2">
      <c r="A791" s="4"/>
      <c r="B791" s="4"/>
      <c r="C791" s="4"/>
      <c r="D791" s="11"/>
    </row>
    <row r="792" spans="1:4" x14ac:dyDescent="0.2">
      <c r="A792" s="4"/>
      <c r="B792" s="4"/>
      <c r="C792" s="4"/>
      <c r="D792" s="11"/>
    </row>
    <row r="793" spans="1:4" x14ac:dyDescent="0.2">
      <c r="A793" s="4"/>
      <c r="B793" s="4"/>
      <c r="C793" s="4"/>
      <c r="D793" s="11"/>
    </row>
    <row r="794" spans="1:4" x14ac:dyDescent="0.2">
      <c r="A794" s="4"/>
      <c r="B794" s="4"/>
      <c r="C794" s="4"/>
      <c r="D794" s="11"/>
    </row>
    <row r="795" spans="1:4" x14ac:dyDescent="0.2">
      <c r="A795" s="4"/>
      <c r="B795" s="4"/>
      <c r="C795" s="4"/>
      <c r="D795" s="11"/>
    </row>
    <row r="796" spans="1:4" x14ac:dyDescent="0.2">
      <c r="A796" s="4"/>
      <c r="B796" s="4"/>
      <c r="C796" s="4"/>
      <c r="D796" s="11"/>
    </row>
    <row r="797" spans="1:4" x14ac:dyDescent="0.2">
      <c r="A797" s="4"/>
      <c r="B797" s="4"/>
      <c r="C797" s="4"/>
      <c r="D797" s="11"/>
    </row>
    <row r="798" spans="1:4" x14ac:dyDescent="0.2">
      <c r="A798" s="4"/>
      <c r="B798" s="4"/>
      <c r="C798" s="4"/>
      <c r="D798" s="11"/>
    </row>
    <row r="799" spans="1:4" x14ac:dyDescent="0.2">
      <c r="A799" s="4"/>
      <c r="B799" s="4"/>
      <c r="C799" s="4"/>
      <c r="D799" s="11"/>
    </row>
    <row r="800" spans="1:4" x14ac:dyDescent="0.2">
      <c r="A800" s="4"/>
      <c r="B800" s="4"/>
      <c r="C800" s="4"/>
      <c r="D800" s="11"/>
    </row>
    <row r="801" spans="1:4" x14ac:dyDescent="0.2">
      <c r="A801" s="4"/>
      <c r="B801" s="4"/>
      <c r="C801" s="4"/>
      <c r="D801" s="11"/>
    </row>
    <row r="802" spans="1:4" x14ac:dyDescent="0.2">
      <c r="A802" s="4"/>
      <c r="B802" s="4"/>
      <c r="C802" s="4"/>
      <c r="D802" s="11"/>
    </row>
    <row r="803" spans="1:4" x14ac:dyDescent="0.2">
      <c r="A803" s="4"/>
      <c r="B803" s="4"/>
      <c r="C803" s="4"/>
      <c r="D803" s="11"/>
    </row>
    <row r="804" spans="1:4" x14ac:dyDescent="0.2">
      <c r="A804" s="4"/>
      <c r="B804" s="4"/>
      <c r="C804" s="4"/>
      <c r="D804" s="11"/>
    </row>
    <row r="805" spans="1:4" x14ac:dyDescent="0.2">
      <c r="A805" s="4"/>
      <c r="B805" s="4"/>
      <c r="C805" s="4"/>
      <c r="D805" s="11"/>
    </row>
    <row r="806" spans="1:4" x14ac:dyDescent="0.2">
      <c r="A806" s="4"/>
      <c r="B806" s="4"/>
      <c r="C806" s="4"/>
      <c r="D806" s="11"/>
    </row>
    <row r="807" spans="1:4" x14ac:dyDescent="0.2">
      <c r="A807" s="4"/>
      <c r="B807" s="4"/>
      <c r="C807" s="4"/>
      <c r="D807" s="11"/>
    </row>
    <row r="808" spans="1:4" x14ac:dyDescent="0.2">
      <c r="A808" s="4"/>
      <c r="B808" s="4"/>
      <c r="C808" s="4"/>
      <c r="D808" s="11"/>
    </row>
    <row r="809" spans="1:4" x14ac:dyDescent="0.2">
      <c r="A809" s="4"/>
      <c r="B809" s="4"/>
      <c r="C809" s="4"/>
      <c r="D809" s="11"/>
    </row>
    <row r="810" spans="1:4" x14ac:dyDescent="0.2">
      <c r="A810" s="4"/>
      <c r="B810" s="4"/>
      <c r="C810" s="4"/>
      <c r="D810" s="11"/>
    </row>
    <row r="811" spans="1:4" x14ac:dyDescent="0.2">
      <c r="A811" s="4"/>
      <c r="B811" s="4"/>
      <c r="C811" s="4"/>
      <c r="D811" s="11"/>
    </row>
    <row r="812" spans="1:4" x14ac:dyDescent="0.2">
      <c r="A812" s="4"/>
      <c r="B812" s="4"/>
      <c r="C812" s="4"/>
      <c r="D812" s="11"/>
    </row>
    <row r="813" spans="1:4" x14ac:dyDescent="0.2">
      <c r="A813" s="4"/>
      <c r="B813" s="4"/>
      <c r="C813" s="4"/>
      <c r="D813" s="11"/>
    </row>
    <row r="814" spans="1:4" x14ac:dyDescent="0.2">
      <c r="A814" s="4"/>
      <c r="B814" s="4"/>
      <c r="C814" s="4"/>
      <c r="D814" s="11"/>
    </row>
    <row r="815" spans="1:4" x14ac:dyDescent="0.2">
      <c r="A815" s="4"/>
      <c r="B815" s="4"/>
      <c r="C815" s="4"/>
      <c r="D815" s="11"/>
    </row>
    <row r="816" spans="1:4" x14ac:dyDescent="0.2">
      <c r="A816" s="4"/>
      <c r="B816" s="4"/>
      <c r="C816" s="4"/>
      <c r="D816" s="11"/>
    </row>
    <row r="817" spans="1:4" x14ac:dyDescent="0.2">
      <c r="A817" s="4"/>
      <c r="B817" s="4"/>
      <c r="C817" s="4"/>
      <c r="D817" s="11"/>
    </row>
    <row r="818" spans="1:4" x14ac:dyDescent="0.2">
      <c r="A818" s="4"/>
      <c r="B818" s="4"/>
      <c r="C818" s="4"/>
      <c r="D818" s="11"/>
    </row>
    <row r="819" spans="1:4" x14ac:dyDescent="0.2">
      <c r="A819" s="4"/>
      <c r="B819" s="4"/>
      <c r="C819" s="4"/>
      <c r="D819" s="11"/>
    </row>
    <row r="820" spans="1:4" x14ac:dyDescent="0.2">
      <c r="A820" s="4"/>
      <c r="B820" s="4"/>
      <c r="C820" s="4"/>
      <c r="D820" s="11"/>
    </row>
    <row r="821" spans="1:4" x14ac:dyDescent="0.2">
      <c r="A821" s="4"/>
      <c r="B821" s="4"/>
      <c r="C821" s="4"/>
      <c r="D821" s="11"/>
    </row>
    <row r="822" spans="1:4" x14ac:dyDescent="0.2">
      <c r="A822" s="4"/>
      <c r="B822" s="4"/>
      <c r="C822" s="4"/>
      <c r="D822" s="11"/>
    </row>
    <row r="823" spans="1:4" x14ac:dyDescent="0.2">
      <c r="A823" s="4"/>
      <c r="B823" s="4"/>
      <c r="C823" s="4"/>
      <c r="D823" s="11"/>
    </row>
    <row r="824" spans="1:4" x14ac:dyDescent="0.2">
      <c r="A824" s="4"/>
      <c r="B824" s="4"/>
      <c r="C824" s="4"/>
      <c r="D824" s="11"/>
    </row>
    <row r="825" spans="1:4" x14ac:dyDescent="0.2">
      <c r="A825" s="4"/>
      <c r="B825" s="4"/>
      <c r="C825" s="4"/>
      <c r="D825" s="11"/>
    </row>
    <row r="826" spans="1:4" x14ac:dyDescent="0.2">
      <c r="A826" s="4"/>
      <c r="B826" s="4"/>
      <c r="C826" s="4"/>
      <c r="D826" s="11"/>
    </row>
    <row r="827" spans="1:4" x14ac:dyDescent="0.2">
      <c r="A827" s="4"/>
      <c r="B827" s="4"/>
      <c r="C827" s="4"/>
      <c r="D827" s="11"/>
    </row>
    <row r="828" spans="1:4" x14ac:dyDescent="0.2">
      <c r="A828" s="4"/>
      <c r="B828" s="4"/>
      <c r="C828" s="4"/>
      <c r="D828" s="11"/>
    </row>
    <row r="829" spans="1:4" x14ac:dyDescent="0.2">
      <c r="A829" s="4"/>
      <c r="B829" s="4"/>
      <c r="C829" s="4"/>
      <c r="D829" s="11"/>
    </row>
    <row r="830" spans="1:4" x14ac:dyDescent="0.2">
      <c r="A830" s="4"/>
      <c r="B830" s="4"/>
      <c r="C830" s="4"/>
      <c r="D830" s="11"/>
    </row>
    <row r="831" spans="1:4" x14ac:dyDescent="0.2">
      <c r="A831" s="4"/>
      <c r="B831" s="4"/>
      <c r="C831" s="4"/>
      <c r="D831" s="11"/>
    </row>
    <row r="832" spans="1:4" x14ac:dyDescent="0.2">
      <c r="A832" s="4"/>
      <c r="B832" s="4"/>
      <c r="C832" s="4"/>
      <c r="D832" s="11"/>
    </row>
    <row r="833" spans="1:4" x14ac:dyDescent="0.2">
      <c r="A833" s="4"/>
      <c r="B833" s="4"/>
      <c r="C833" s="4"/>
      <c r="D833" s="11"/>
    </row>
    <row r="834" spans="1:4" x14ac:dyDescent="0.2">
      <c r="A834" s="4"/>
      <c r="B834" s="4"/>
      <c r="C834" s="4"/>
      <c r="D834" s="11"/>
    </row>
    <row r="835" spans="1:4" x14ac:dyDescent="0.2">
      <c r="A835" s="4"/>
      <c r="B835" s="4"/>
      <c r="C835" s="4"/>
      <c r="D835" s="11"/>
    </row>
    <row r="836" spans="1:4" x14ac:dyDescent="0.2">
      <c r="A836" s="4"/>
      <c r="B836" s="4"/>
      <c r="C836" s="4"/>
      <c r="D836" s="11"/>
    </row>
    <row r="837" spans="1:4" x14ac:dyDescent="0.2">
      <c r="A837" s="4"/>
      <c r="B837" s="4"/>
      <c r="C837" s="4"/>
      <c r="D837" s="11"/>
    </row>
    <row r="838" spans="1:4" x14ac:dyDescent="0.2">
      <c r="A838" s="4"/>
      <c r="B838" s="4"/>
      <c r="C838" s="4"/>
      <c r="D838" s="11"/>
    </row>
    <row r="839" spans="1:4" x14ac:dyDescent="0.2">
      <c r="A839" s="4"/>
      <c r="B839" s="4"/>
      <c r="C839" s="4"/>
      <c r="D839" s="11"/>
    </row>
    <row r="840" spans="1:4" x14ac:dyDescent="0.2">
      <c r="A840" s="4"/>
      <c r="B840" s="4"/>
      <c r="C840" s="4"/>
      <c r="D840" s="11"/>
    </row>
    <row r="841" spans="1:4" x14ac:dyDescent="0.2">
      <c r="A841" s="4"/>
      <c r="B841" s="4"/>
      <c r="C841" s="4"/>
      <c r="D841" s="11"/>
    </row>
    <row r="842" spans="1:4" x14ac:dyDescent="0.2">
      <c r="A842" s="4"/>
      <c r="B842" s="4"/>
      <c r="C842" s="4"/>
      <c r="D842" s="11"/>
    </row>
    <row r="843" spans="1:4" x14ac:dyDescent="0.2">
      <c r="A843" s="4"/>
      <c r="B843" s="4"/>
      <c r="C843" s="4"/>
      <c r="D843" s="11"/>
    </row>
    <row r="844" spans="1:4" x14ac:dyDescent="0.2">
      <c r="A844" s="4"/>
      <c r="B844" s="4"/>
      <c r="C844" s="4"/>
      <c r="D844" s="11"/>
    </row>
    <row r="845" spans="1:4" x14ac:dyDescent="0.2">
      <c r="A845" s="4"/>
      <c r="B845" s="4"/>
      <c r="C845" s="4"/>
      <c r="D845" s="11"/>
    </row>
    <row r="846" spans="1:4" x14ac:dyDescent="0.2">
      <c r="A846" s="4"/>
      <c r="B846" s="4"/>
      <c r="C846" s="4"/>
      <c r="D846" s="11"/>
    </row>
    <row r="847" spans="1:4" x14ac:dyDescent="0.2">
      <c r="A847" s="4"/>
      <c r="B847" s="4"/>
      <c r="C847" s="4"/>
      <c r="D847" s="11"/>
    </row>
    <row r="848" spans="1:4" x14ac:dyDescent="0.2">
      <c r="A848" s="4"/>
      <c r="B848" s="4"/>
      <c r="C848" s="4"/>
      <c r="D848" s="11"/>
    </row>
    <row r="849" spans="1:4" x14ac:dyDescent="0.2">
      <c r="A849" s="4"/>
      <c r="B849" s="4"/>
      <c r="C849" s="4"/>
      <c r="D849" s="11"/>
    </row>
    <row r="850" spans="1:4" x14ac:dyDescent="0.2">
      <c r="A850" s="4"/>
      <c r="B850" s="4"/>
      <c r="C850" s="4"/>
      <c r="D850" s="11"/>
    </row>
    <row r="851" spans="1:4" x14ac:dyDescent="0.2">
      <c r="A851" s="4"/>
      <c r="B851" s="4"/>
      <c r="C851" s="4"/>
      <c r="D851" s="11"/>
    </row>
    <row r="852" spans="1:4" x14ac:dyDescent="0.2">
      <c r="A852" s="4"/>
      <c r="B852" s="4"/>
      <c r="C852" s="4"/>
      <c r="D852" s="11"/>
    </row>
    <row r="853" spans="1:4" x14ac:dyDescent="0.2">
      <c r="A853" s="4"/>
      <c r="B853" s="4"/>
      <c r="C853" s="4"/>
      <c r="D853" s="11"/>
    </row>
    <row r="854" spans="1:4" x14ac:dyDescent="0.2">
      <c r="A854" s="4"/>
      <c r="B854" s="4"/>
      <c r="C854" s="4"/>
      <c r="D854" s="11"/>
    </row>
    <row r="855" spans="1:4" x14ac:dyDescent="0.2">
      <c r="A855" s="4"/>
      <c r="B855" s="4"/>
      <c r="C855" s="4"/>
      <c r="D855" s="11"/>
    </row>
    <row r="856" spans="1:4" x14ac:dyDescent="0.2">
      <c r="A856" s="4"/>
      <c r="B856" s="4"/>
      <c r="C856" s="4"/>
      <c r="D856" s="11"/>
    </row>
    <row r="857" spans="1:4" x14ac:dyDescent="0.2">
      <c r="A857" s="4"/>
      <c r="B857" s="4"/>
      <c r="C857" s="4"/>
      <c r="D857" s="11"/>
    </row>
    <row r="858" spans="1:4" x14ac:dyDescent="0.2">
      <c r="A858" s="4"/>
      <c r="B858" s="4"/>
      <c r="C858" s="4"/>
      <c r="D858" s="11"/>
    </row>
    <row r="859" spans="1:4" x14ac:dyDescent="0.2">
      <c r="A859" s="4"/>
      <c r="B859" s="4"/>
      <c r="C859" s="4"/>
      <c r="D859" s="11"/>
    </row>
    <row r="860" spans="1:4" x14ac:dyDescent="0.2">
      <c r="A860" s="4"/>
      <c r="B860" s="4"/>
      <c r="C860" s="4"/>
      <c r="D860" s="11"/>
    </row>
    <row r="861" spans="1:4" x14ac:dyDescent="0.2">
      <c r="A861" s="4"/>
      <c r="B861" s="4"/>
      <c r="C861" s="4"/>
      <c r="D861" s="11"/>
    </row>
    <row r="862" spans="1:4" x14ac:dyDescent="0.2">
      <c r="A862" s="4"/>
      <c r="B862" s="4"/>
      <c r="C862" s="4"/>
      <c r="D862" s="11"/>
    </row>
    <row r="863" spans="1:4" x14ac:dyDescent="0.2">
      <c r="A863" s="4"/>
      <c r="B863" s="4"/>
      <c r="C863" s="4"/>
      <c r="D863" s="11"/>
    </row>
    <row r="864" spans="1:4" x14ac:dyDescent="0.2">
      <c r="A864" s="4"/>
      <c r="B864" s="4"/>
      <c r="C864" s="4"/>
      <c r="D864" s="11"/>
    </row>
    <row r="865" spans="1:4" x14ac:dyDescent="0.2">
      <c r="A865" s="4"/>
      <c r="B865" s="4"/>
      <c r="C865" s="4"/>
      <c r="D865" s="11"/>
    </row>
    <row r="866" spans="1:4" x14ac:dyDescent="0.2">
      <c r="A866" s="4"/>
      <c r="B866" s="4"/>
      <c r="C866" s="4"/>
      <c r="D866" s="11"/>
    </row>
    <row r="867" spans="1:4" x14ac:dyDescent="0.2">
      <c r="A867" s="4"/>
      <c r="B867" s="4"/>
      <c r="C867" s="4"/>
      <c r="D867" s="11"/>
    </row>
    <row r="868" spans="1:4" x14ac:dyDescent="0.2">
      <c r="A868" s="4"/>
      <c r="B868" s="4"/>
      <c r="C868" s="4"/>
      <c r="D868" s="11"/>
    </row>
    <row r="869" spans="1:4" x14ac:dyDescent="0.2">
      <c r="A869" s="4"/>
      <c r="B869" s="4"/>
      <c r="C869" s="4"/>
      <c r="D869" s="11"/>
    </row>
    <row r="870" spans="1:4" x14ac:dyDescent="0.2">
      <c r="A870" s="4"/>
      <c r="B870" s="4"/>
      <c r="C870" s="4"/>
      <c r="D870" s="11"/>
    </row>
    <row r="871" spans="1:4" x14ac:dyDescent="0.2">
      <c r="A871" s="4"/>
      <c r="B871" s="4"/>
      <c r="C871" s="4"/>
      <c r="D871" s="11"/>
    </row>
    <row r="872" spans="1:4" x14ac:dyDescent="0.2">
      <c r="A872" s="4"/>
      <c r="B872" s="4"/>
      <c r="C872" s="4"/>
      <c r="D872" s="11"/>
    </row>
    <row r="873" spans="1:4" x14ac:dyDescent="0.2">
      <c r="A873" s="4"/>
      <c r="B873" s="4"/>
      <c r="C873" s="4"/>
      <c r="D873" s="11"/>
    </row>
    <row r="874" spans="1:4" x14ac:dyDescent="0.2">
      <c r="A874" s="4"/>
      <c r="B874" s="4"/>
      <c r="C874" s="4"/>
      <c r="D874" s="11"/>
    </row>
    <row r="875" spans="1:4" x14ac:dyDescent="0.2">
      <c r="A875" s="4"/>
      <c r="B875" s="4"/>
      <c r="C875" s="4"/>
      <c r="D875" s="11"/>
    </row>
    <row r="876" spans="1:4" x14ac:dyDescent="0.2">
      <c r="A876" s="4"/>
      <c r="B876" s="4"/>
      <c r="C876" s="4"/>
      <c r="D876" s="11"/>
    </row>
    <row r="877" spans="1:4" x14ac:dyDescent="0.2">
      <c r="A877" s="4"/>
      <c r="B877" s="4"/>
      <c r="C877" s="4"/>
      <c r="D877" s="11"/>
    </row>
    <row r="878" spans="1:4" x14ac:dyDescent="0.2">
      <c r="A878" s="4"/>
      <c r="B878" s="4"/>
      <c r="C878" s="4"/>
      <c r="D878" s="11"/>
    </row>
    <row r="879" spans="1:4" x14ac:dyDescent="0.2">
      <c r="A879" s="4"/>
      <c r="B879" s="4"/>
      <c r="C879" s="4"/>
      <c r="D879" s="11"/>
    </row>
    <row r="880" spans="1:4" x14ac:dyDescent="0.2">
      <c r="A880" s="4"/>
      <c r="B880" s="4"/>
      <c r="C880" s="4"/>
      <c r="D880" s="11"/>
    </row>
    <row r="881" spans="1:4" x14ac:dyDescent="0.2">
      <c r="A881" s="4"/>
      <c r="B881" s="4"/>
      <c r="C881" s="4"/>
      <c r="D881" s="11"/>
    </row>
    <row r="882" spans="1:4" x14ac:dyDescent="0.2">
      <c r="A882" s="4"/>
      <c r="B882" s="4"/>
      <c r="C882" s="4"/>
      <c r="D882" s="11"/>
    </row>
    <row r="883" spans="1:4" x14ac:dyDescent="0.2">
      <c r="A883" s="4"/>
      <c r="B883" s="4"/>
      <c r="C883" s="4"/>
      <c r="D883" s="11"/>
    </row>
    <row r="884" spans="1:4" x14ac:dyDescent="0.2">
      <c r="A884" s="4"/>
      <c r="B884" s="4"/>
      <c r="C884" s="4"/>
      <c r="D884" s="11"/>
    </row>
    <row r="885" spans="1:4" x14ac:dyDescent="0.2">
      <c r="A885" s="4"/>
      <c r="B885" s="4"/>
      <c r="C885" s="4"/>
      <c r="D885" s="11"/>
    </row>
    <row r="886" spans="1:4" x14ac:dyDescent="0.2">
      <c r="A886" s="4"/>
      <c r="B886" s="4"/>
      <c r="C886" s="4"/>
      <c r="D886" s="11"/>
    </row>
    <row r="887" spans="1:4" x14ac:dyDescent="0.2">
      <c r="A887" s="4"/>
      <c r="B887" s="4"/>
      <c r="C887" s="4"/>
      <c r="D887" s="11"/>
    </row>
    <row r="888" spans="1:4" x14ac:dyDescent="0.2">
      <c r="A888" s="4"/>
      <c r="B888" s="4"/>
      <c r="C888" s="4"/>
      <c r="D888" s="11"/>
    </row>
    <row r="889" spans="1:4" x14ac:dyDescent="0.2">
      <c r="A889" s="4"/>
      <c r="B889" s="4"/>
      <c r="C889" s="4"/>
      <c r="D889" s="11"/>
    </row>
    <row r="890" spans="1:4" x14ac:dyDescent="0.2">
      <c r="A890" s="4"/>
      <c r="B890" s="4"/>
      <c r="C890" s="4"/>
      <c r="D890" s="11"/>
    </row>
    <row r="891" spans="1:4" x14ac:dyDescent="0.2">
      <c r="A891" s="4"/>
      <c r="B891" s="4"/>
      <c r="C891" s="4"/>
      <c r="D891" s="11"/>
    </row>
    <row r="892" spans="1:4" x14ac:dyDescent="0.2">
      <c r="A892" s="4"/>
      <c r="B892" s="4"/>
      <c r="C892" s="4"/>
      <c r="D892" s="11"/>
    </row>
    <row r="893" spans="1:4" x14ac:dyDescent="0.2">
      <c r="A893" s="4"/>
      <c r="B893" s="4"/>
      <c r="C893" s="4"/>
      <c r="D893" s="11"/>
    </row>
    <row r="894" spans="1:4" x14ac:dyDescent="0.2">
      <c r="A894" s="4"/>
      <c r="B894" s="4"/>
      <c r="C894" s="4"/>
      <c r="D894" s="11"/>
    </row>
    <row r="895" spans="1:4" x14ac:dyDescent="0.2">
      <c r="A895" s="4"/>
      <c r="B895" s="4"/>
      <c r="C895" s="4"/>
      <c r="D895" s="11"/>
    </row>
    <row r="896" spans="1:4" x14ac:dyDescent="0.2">
      <c r="A896" s="4"/>
      <c r="B896" s="4"/>
      <c r="C896" s="4"/>
      <c r="D896" s="11"/>
    </row>
    <row r="897" spans="1:4" x14ac:dyDescent="0.2">
      <c r="A897" s="4"/>
      <c r="B897" s="4"/>
      <c r="C897" s="4"/>
      <c r="D897" s="11"/>
    </row>
    <row r="898" spans="1:4" x14ac:dyDescent="0.2">
      <c r="A898" s="4"/>
      <c r="B898" s="4"/>
      <c r="C898" s="4"/>
      <c r="D898" s="11"/>
    </row>
    <row r="899" spans="1:4" x14ac:dyDescent="0.2">
      <c r="A899" s="4"/>
      <c r="B899" s="4"/>
      <c r="C899" s="4"/>
      <c r="D899" s="11"/>
    </row>
    <row r="900" spans="1:4" x14ac:dyDescent="0.2">
      <c r="A900" s="4"/>
      <c r="B900" s="4"/>
      <c r="C900" s="4"/>
      <c r="D900" s="11"/>
    </row>
    <row r="901" spans="1:4" x14ac:dyDescent="0.2">
      <c r="A901" s="4"/>
      <c r="B901" s="4"/>
      <c r="C901" s="4"/>
      <c r="D901" s="11"/>
    </row>
    <row r="902" spans="1:4" x14ac:dyDescent="0.2">
      <c r="A902" s="4"/>
      <c r="B902" s="4"/>
      <c r="C902" s="4"/>
      <c r="D902" s="11"/>
    </row>
    <row r="903" spans="1:4" x14ac:dyDescent="0.2">
      <c r="A903" s="4"/>
      <c r="B903" s="4"/>
      <c r="C903" s="4"/>
      <c r="D903" s="11"/>
    </row>
    <row r="904" spans="1:4" x14ac:dyDescent="0.2">
      <c r="A904" s="4"/>
      <c r="B904" s="4"/>
      <c r="C904" s="4"/>
      <c r="D904" s="11"/>
    </row>
    <row r="905" spans="1:4" x14ac:dyDescent="0.2">
      <c r="A905" s="4"/>
      <c r="B905" s="4"/>
      <c r="C905" s="4"/>
      <c r="D905" s="11"/>
    </row>
    <row r="906" spans="1:4" x14ac:dyDescent="0.2">
      <c r="A906" s="4"/>
      <c r="B906" s="4"/>
      <c r="C906" s="4"/>
      <c r="D906" s="11"/>
    </row>
    <row r="907" spans="1:4" x14ac:dyDescent="0.2">
      <c r="A907" s="4"/>
      <c r="B907" s="4"/>
      <c r="C907" s="4"/>
      <c r="D907" s="11"/>
    </row>
    <row r="908" spans="1:4" x14ac:dyDescent="0.2">
      <c r="A908" s="4"/>
      <c r="B908" s="4"/>
      <c r="C908" s="4"/>
      <c r="D908" s="11"/>
    </row>
    <row r="909" spans="1:4" x14ac:dyDescent="0.2">
      <c r="A909" s="4"/>
      <c r="B909" s="4"/>
      <c r="C909" s="4"/>
      <c r="D909" s="11"/>
    </row>
    <row r="910" spans="1:4" x14ac:dyDescent="0.2">
      <c r="A910" s="4"/>
      <c r="B910" s="4"/>
      <c r="C910" s="4"/>
      <c r="D910" s="11"/>
    </row>
    <row r="911" spans="1:4" x14ac:dyDescent="0.2">
      <c r="A911" s="4"/>
      <c r="B911" s="4"/>
      <c r="C911" s="4"/>
      <c r="D911" s="11"/>
    </row>
    <row r="912" spans="1:4" x14ac:dyDescent="0.2">
      <c r="A912" s="4"/>
      <c r="B912" s="4"/>
      <c r="C912" s="4"/>
      <c r="D912" s="11"/>
    </row>
    <row r="913" spans="1:4" x14ac:dyDescent="0.2">
      <c r="A913" s="4"/>
      <c r="B913" s="4"/>
      <c r="C913" s="4"/>
      <c r="D913" s="11"/>
    </row>
    <row r="914" spans="1:4" x14ac:dyDescent="0.2">
      <c r="A914" s="4"/>
      <c r="B914" s="4"/>
      <c r="C914" s="4"/>
      <c r="D914" s="11"/>
    </row>
    <row r="915" spans="1:4" x14ac:dyDescent="0.2">
      <c r="A915" s="4"/>
      <c r="B915" s="4"/>
      <c r="C915" s="4"/>
      <c r="D915" s="11"/>
    </row>
    <row r="916" spans="1:4" x14ac:dyDescent="0.2">
      <c r="A916" s="4"/>
      <c r="B916" s="4"/>
      <c r="C916" s="4"/>
      <c r="D916" s="11"/>
    </row>
    <row r="917" spans="1:4" x14ac:dyDescent="0.2">
      <c r="A917" s="4"/>
      <c r="B917" s="4"/>
      <c r="C917" s="4"/>
      <c r="D917" s="11"/>
    </row>
    <row r="918" spans="1:4" x14ac:dyDescent="0.2">
      <c r="A918" s="4"/>
      <c r="B918" s="4"/>
      <c r="C918" s="4"/>
      <c r="D918" s="11"/>
    </row>
    <row r="919" spans="1:4" x14ac:dyDescent="0.2">
      <c r="A919" s="4"/>
      <c r="B919" s="4"/>
      <c r="C919" s="4"/>
      <c r="D919" s="11"/>
    </row>
    <row r="920" spans="1:4" x14ac:dyDescent="0.2">
      <c r="A920" s="4"/>
      <c r="B920" s="4"/>
      <c r="C920" s="4"/>
      <c r="D920" s="11"/>
    </row>
    <row r="921" spans="1:4" x14ac:dyDescent="0.2">
      <c r="A921" s="4"/>
      <c r="B921" s="4"/>
      <c r="C921" s="4"/>
      <c r="D921" s="11"/>
    </row>
    <row r="922" spans="1:4" x14ac:dyDescent="0.2">
      <c r="A922" s="4"/>
      <c r="B922" s="4"/>
      <c r="C922" s="4"/>
      <c r="D922" s="11"/>
    </row>
    <row r="923" spans="1:4" x14ac:dyDescent="0.2">
      <c r="A923" s="4"/>
      <c r="B923" s="4"/>
      <c r="C923" s="4"/>
      <c r="D923" s="11"/>
    </row>
    <row r="924" spans="1:4" x14ac:dyDescent="0.2">
      <c r="A924" s="4"/>
      <c r="B924" s="4"/>
      <c r="C924" s="4"/>
      <c r="D924" s="11"/>
    </row>
    <row r="925" spans="1:4" x14ac:dyDescent="0.2">
      <c r="A925" s="4"/>
      <c r="B925" s="4"/>
      <c r="C925" s="4"/>
      <c r="D925" s="11"/>
    </row>
    <row r="926" spans="1:4" x14ac:dyDescent="0.2">
      <c r="A926" s="4"/>
      <c r="B926" s="4"/>
      <c r="C926" s="4"/>
      <c r="D926" s="11"/>
    </row>
    <row r="927" spans="1:4" x14ac:dyDescent="0.2">
      <c r="A927" s="4"/>
      <c r="B927" s="4"/>
      <c r="C927" s="4"/>
      <c r="D927" s="11"/>
    </row>
    <row r="928" spans="1:4" x14ac:dyDescent="0.2">
      <c r="A928" s="4"/>
      <c r="B928" s="4"/>
      <c r="C928" s="4"/>
      <c r="D928" s="11"/>
    </row>
    <row r="929" spans="1:4" x14ac:dyDescent="0.2">
      <c r="A929" s="4"/>
      <c r="B929" s="4"/>
      <c r="C929" s="4"/>
      <c r="D929" s="11"/>
    </row>
    <row r="930" spans="1:4" x14ac:dyDescent="0.2">
      <c r="A930" s="4"/>
      <c r="B930" s="4"/>
      <c r="C930" s="4"/>
      <c r="D930" s="11"/>
    </row>
    <row r="931" spans="1:4" x14ac:dyDescent="0.2">
      <c r="A931" s="4"/>
      <c r="B931" s="4"/>
      <c r="C931" s="4"/>
      <c r="D931" s="11"/>
    </row>
    <row r="932" spans="1:4" x14ac:dyDescent="0.2">
      <c r="A932" s="4"/>
      <c r="B932" s="4"/>
      <c r="C932" s="4"/>
      <c r="D932" s="11"/>
    </row>
    <row r="933" spans="1:4" x14ac:dyDescent="0.2">
      <c r="A933" s="4"/>
      <c r="B933" s="4"/>
      <c r="C933" s="4"/>
      <c r="D933" s="11"/>
    </row>
    <row r="934" spans="1:4" x14ac:dyDescent="0.2">
      <c r="A934" s="4"/>
      <c r="B934" s="4"/>
      <c r="C934" s="4"/>
      <c r="D934" s="11"/>
    </row>
    <row r="935" spans="1:4" x14ac:dyDescent="0.2">
      <c r="A935" s="4"/>
      <c r="B935" s="4"/>
      <c r="C935" s="4"/>
      <c r="D935" s="11"/>
    </row>
    <row r="936" spans="1:4" x14ac:dyDescent="0.2">
      <c r="A936" s="4"/>
      <c r="B936" s="4"/>
      <c r="C936" s="4"/>
      <c r="D936" s="11"/>
    </row>
    <row r="937" spans="1:4" x14ac:dyDescent="0.2">
      <c r="A937" s="4"/>
      <c r="B937" s="4"/>
      <c r="C937" s="4"/>
      <c r="D937" s="11"/>
    </row>
    <row r="938" spans="1:4" x14ac:dyDescent="0.2">
      <c r="A938" s="4"/>
      <c r="B938" s="4"/>
      <c r="C938" s="4"/>
      <c r="D938" s="11"/>
    </row>
    <row r="939" spans="1:4" x14ac:dyDescent="0.2">
      <c r="A939" s="4"/>
      <c r="B939" s="4"/>
      <c r="C939" s="4"/>
      <c r="D939" s="11"/>
    </row>
    <row r="940" spans="1:4" x14ac:dyDescent="0.2">
      <c r="A940" s="4"/>
      <c r="B940" s="4"/>
      <c r="C940" s="4"/>
      <c r="D940" s="11"/>
    </row>
    <row r="941" spans="1:4" x14ac:dyDescent="0.2">
      <c r="A941" s="4"/>
      <c r="B941" s="4"/>
      <c r="C941" s="4"/>
      <c r="D941" s="11"/>
    </row>
    <row r="942" spans="1:4" x14ac:dyDescent="0.2">
      <c r="A942" s="4"/>
      <c r="B942" s="4"/>
      <c r="C942" s="4"/>
      <c r="D942" s="11"/>
    </row>
    <row r="943" spans="1:4" x14ac:dyDescent="0.2">
      <c r="A943" s="4"/>
      <c r="B943" s="4"/>
      <c r="C943" s="4"/>
      <c r="D943" s="11"/>
    </row>
    <row r="944" spans="1:4" x14ac:dyDescent="0.2">
      <c r="A944" s="4"/>
      <c r="B944" s="4"/>
      <c r="C944" s="4"/>
      <c r="D944" s="11"/>
    </row>
    <row r="945" spans="1:4" x14ac:dyDescent="0.2">
      <c r="A945" s="4"/>
      <c r="B945" s="4"/>
      <c r="C945" s="4"/>
      <c r="D945" s="11"/>
    </row>
    <row r="946" spans="1:4" x14ac:dyDescent="0.2">
      <c r="A946" s="4"/>
      <c r="B946" s="4"/>
      <c r="C946" s="4"/>
      <c r="D946" s="11"/>
    </row>
    <row r="947" spans="1:4" x14ac:dyDescent="0.2">
      <c r="A947" s="4"/>
      <c r="B947" s="4"/>
      <c r="C947" s="4"/>
      <c r="D947" s="11"/>
    </row>
    <row r="948" spans="1:4" x14ac:dyDescent="0.2">
      <c r="A948" s="4"/>
      <c r="B948" s="4"/>
      <c r="C948" s="4"/>
      <c r="D948" s="11"/>
    </row>
    <row r="949" spans="1:4" x14ac:dyDescent="0.2">
      <c r="A949" s="4"/>
      <c r="B949" s="4"/>
      <c r="C949" s="4"/>
      <c r="D949" s="11"/>
    </row>
    <row r="950" spans="1:4" x14ac:dyDescent="0.2">
      <c r="A950" s="4"/>
      <c r="B950" s="4"/>
      <c r="C950" s="4"/>
      <c r="D950" s="11"/>
    </row>
    <row r="951" spans="1:4" x14ac:dyDescent="0.2">
      <c r="A951" s="4"/>
      <c r="B951" s="4"/>
      <c r="C951" s="4"/>
      <c r="D951" s="11"/>
    </row>
    <row r="952" spans="1:4" x14ac:dyDescent="0.2">
      <c r="A952" s="4"/>
      <c r="B952" s="4"/>
      <c r="C952" s="4"/>
      <c r="D952" s="11"/>
    </row>
    <row r="953" spans="1:4" x14ac:dyDescent="0.2">
      <c r="A953" s="4"/>
      <c r="B953" s="4"/>
      <c r="C953" s="4"/>
      <c r="D953" s="11"/>
    </row>
    <row r="954" spans="1:4" x14ac:dyDescent="0.2">
      <c r="A954" s="4"/>
      <c r="B954" s="4"/>
      <c r="C954" s="4"/>
      <c r="D954" s="11"/>
    </row>
    <row r="955" spans="1:4" x14ac:dyDescent="0.2">
      <c r="A955" s="4"/>
      <c r="B955" s="4"/>
      <c r="C955" s="4"/>
      <c r="D955" s="11"/>
    </row>
    <row r="956" spans="1:4" x14ac:dyDescent="0.2">
      <c r="A956" s="4"/>
      <c r="B956" s="4"/>
      <c r="C956" s="4"/>
      <c r="D956" s="11"/>
    </row>
    <row r="957" spans="1:4" x14ac:dyDescent="0.2">
      <c r="A957" s="4"/>
      <c r="B957" s="4"/>
      <c r="C957" s="4"/>
      <c r="D957" s="11"/>
    </row>
    <row r="958" spans="1:4" x14ac:dyDescent="0.2">
      <c r="A958" s="4"/>
      <c r="B958" s="4"/>
      <c r="C958" s="4"/>
      <c r="D958" s="11"/>
    </row>
    <row r="959" spans="1:4" x14ac:dyDescent="0.2">
      <c r="A959" s="4"/>
      <c r="B959" s="4"/>
      <c r="C959" s="4"/>
      <c r="D959" s="11"/>
    </row>
    <row r="960" spans="1:4" x14ac:dyDescent="0.2">
      <c r="A960" s="4"/>
      <c r="B960" s="4"/>
      <c r="C960" s="4"/>
      <c r="D960" s="11"/>
    </row>
    <row r="961" spans="1:4" x14ac:dyDescent="0.2">
      <c r="A961" s="4"/>
      <c r="B961" s="4"/>
      <c r="C961" s="4"/>
      <c r="D961" s="11"/>
    </row>
    <row r="962" spans="1:4" x14ac:dyDescent="0.2">
      <c r="A962" s="4"/>
      <c r="B962" s="4"/>
      <c r="C962" s="4"/>
      <c r="D962" s="11"/>
    </row>
    <row r="963" spans="1:4" x14ac:dyDescent="0.2">
      <c r="A963" s="4"/>
      <c r="B963" s="4"/>
      <c r="C963" s="4"/>
      <c r="D963" s="11"/>
    </row>
    <row r="964" spans="1:4" x14ac:dyDescent="0.2">
      <c r="A964" s="4"/>
      <c r="B964" s="4"/>
      <c r="C964" s="4"/>
      <c r="D964" s="11"/>
    </row>
    <row r="965" spans="1:4" x14ac:dyDescent="0.2">
      <c r="A965" s="4"/>
      <c r="B965" s="4"/>
      <c r="C965" s="4"/>
      <c r="D965" s="11"/>
    </row>
    <row r="966" spans="1:4" x14ac:dyDescent="0.2">
      <c r="A966" s="4"/>
      <c r="B966" s="4"/>
      <c r="C966" s="4"/>
      <c r="D966" s="11"/>
    </row>
    <row r="967" spans="1:4" x14ac:dyDescent="0.2">
      <c r="A967" s="4"/>
      <c r="B967" s="4"/>
      <c r="C967" s="4"/>
      <c r="D967" s="11"/>
    </row>
    <row r="968" spans="1:4" x14ac:dyDescent="0.2">
      <c r="A968" s="4"/>
      <c r="B968" s="4"/>
      <c r="C968" s="4"/>
      <c r="D968" s="11"/>
    </row>
    <row r="969" spans="1:4" x14ac:dyDescent="0.2">
      <c r="A969" s="4"/>
      <c r="B969" s="4"/>
      <c r="C969" s="4"/>
      <c r="D969" s="11"/>
    </row>
    <row r="970" spans="1:4" x14ac:dyDescent="0.2">
      <c r="A970" s="4"/>
      <c r="B970" s="4"/>
      <c r="C970" s="4"/>
      <c r="D970" s="11"/>
    </row>
    <row r="971" spans="1:4" x14ac:dyDescent="0.2">
      <c r="A971" s="4"/>
      <c r="B971" s="4"/>
      <c r="C971" s="4"/>
      <c r="D971" s="11"/>
    </row>
    <row r="972" spans="1:4" x14ac:dyDescent="0.2">
      <c r="A972" s="4"/>
      <c r="B972" s="4"/>
      <c r="C972" s="4"/>
      <c r="D972" s="11"/>
    </row>
    <row r="973" spans="1:4" x14ac:dyDescent="0.2">
      <c r="A973" s="4"/>
      <c r="B973" s="4"/>
      <c r="C973" s="4"/>
      <c r="D973" s="11"/>
    </row>
    <row r="974" spans="1:4" x14ac:dyDescent="0.2">
      <c r="A974" s="4"/>
      <c r="B974" s="4"/>
      <c r="C974" s="4"/>
      <c r="D974" s="11"/>
    </row>
    <row r="975" spans="1:4" x14ac:dyDescent="0.2">
      <c r="A975" s="4"/>
      <c r="B975" s="4"/>
      <c r="C975" s="4"/>
      <c r="D975" s="11"/>
    </row>
    <row r="976" spans="1:4" x14ac:dyDescent="0.2">
      <c r="A976" s="4"/>
      <c r="B976" s="4"/>
      <c r="C976" s="4"/>
      <c r="D976" s="11"/>
    </row>
    <row r="977" spans="1:4" x14ac:dyDescent="0.2">
      <c r="A977" s="4"/>
      <c r="B977" s="4"/>
      <c r="C977" s="4"/>
      <c r="D977" s="11"/>
    </row>
    <row r="978" spans="1:4" x14ac:dyDescent="0.2">
      <c r="A978" s="4"/>
      <c r="B978" s="4"/>
      <c r="C978" s="4"/>
      <c r="D978" s="11"/>
    </row>
    <row r="979" spans="1:4" x14ac:dyDescent="0.2">
      <c r="A979" s="4"/>
      <c r="B979" s="4"/>
      <c r="C979" s="4"/>
      <c r="D979" s="11"/>
    </row>
    <row r="980" spans="1:4" x14ac:dyDescent="0.2">
      <c r="A980" s="4"/>
      <c r="B980" s="4"/>
      <c r="C980" s="4"/>
      <c r="D980" s="11"/>
    </row>
    <row r="981" spans="1:4" x14ac:dyDescent="0.2">
      <c r="A981" s="4"/>
      <c r="B981" s="4"/>
      <c r="C981" s="4"/>
      <c r="D981" s="11"/>
    </row>
    <row r="982" spans="1:4" x14ac:dyDescent="0.2">
      <c r="A982" s="4"/>
      <c r="B982" s="4"/>
      <c r="C982" s="4"/>
      <c r="D982" s="11"/>
    </row>
    <row r="983" spans="1:4" x14ac:dyDescent="0.2">
      <c r="A983" s="4"/>
      <c r="B983" s="4"/>
      <c r="C983" s="4"/>
      <c r="D983" s="11"/>
    </row>
    <row r="984" spans="1:4" x14ac:dyDescent="0.2">
      <c r="A984" s="4"/>
      <c r="B984" s="4"/>
      <c r="C984" s="4"/>
      <c r="D984" s="11"/>
    </row>
    <row r="985" spans="1:4" x14ac:dyDescent="0.2">
      <c r="A985" s="4"/>
      <c r="B985" s="4"/>
      <c r="C985" s="4"/>
      <c r="D985" s="11"/>
    </row>
    <row r="986" spans="1:4" x14ac:dyDescent="0.2">
      <c r="A986" s="4"/>
      <c r="B986" s="4"/>
      <c r="C986" s="4"/>
      <c r="D986" s="11"/>
    </row>
    <row r="987" spans="1:4" x14ac:dyDescent="0.2">
      <c r="A987" s="4"/>
      <c r="B987" s="4"/>
      <c r="C987" s="4"/>
      <c r="D987" s="11"/>
    </row>
    <row r="988" spans="1:4" x14ac:dyDescent="0.2">
      <c r="A988" s="4"/>
      <c r="B988" s="4"/>
      <c r="C988" s="4"/>
      <c r="D988" s="11"/>
    </row>
    <row r="989" spans="1:4" x14ac:dyDescent="0.2">
      <c r="A989" s="4"/>
      <c r="B989" s="4"/>
      <c r="C989" s="4"/>
      <c r="D989" s="11"/>
    </row>
    <row r="990" spans="1:4" x14ac:dyDescent="0.2">
      <c r="A990" s="4"/>
      <c r="B990" s="4"/>
      <c r="C990" s="4"/>
      <c r="D990" s="11"/>
    </row>
    <row r="991" spans="1:4" x14ac:dyDescent="0.2">
      <c r="A991" s="4"/>
      <c r="B991" s="4"/>
      <c r="C991" s="4"/>
      <c r="D991" s="11"/>
    </row>
    <row r="992" spans="1:4" x14ac:dyDescent="0.2">
      <c r="A992" s="4"/>
      <c r="B992" s="4"/>
      <c r="C992" s="4"/>
      <c r="D992" s="11"/>
    </row>
    <row r="993" spans="1:4" x14ac:dyDescent="0.2">
      <c r="A993" s="4"/>
      <c r="B993" s="4"/>
      <c r="C993" s="4"/>
      <c r="D993" s="11"/>
    </row>
    <row r="994" spans="1:4" x14ac:dyDescent="0.2">
      <c r="A994" s="4"/>
      <c r="B994" s="4"/>
      <c r="C994" s="4"/>
      <c r="D994" s="11"/>
    </row>
    <row r="995" spans="1:4" x14ac:dyDescent="0.2">
      <c r="A995" s="4"/>
      <c r="B995" s="4"/>
      <c r="C995" s="4"/>
      <c r="D995" s="11"/>
    </row>
    <row r="996" spans="1:4" x14ac:dyDescent="0.2">
      <c r="A996" s="4"/>
      <c r="B996" s="4"/>
      <c r="C996" s="4"/>
      <c r="D996" s="11"/>
    </row>
    <row r="997" spans="1:4" x14ac:dyDescent="0.2">
      <c r="A997" s="4"/>
      <c r="B997" s="4"/>
      <c r="C997" s="4"/>
      <c r="D997" s="11"/>
    </row>
    <row r="998" spans="1:4" x14ac:dyDescent="0.2">
      <c r="A998" s="4"/>
      <c r="B998" s="4"/>
      <c r="C998" s="4"/>
      <c r="D998" s="11"/>
    </row>
    <row r="999" spans="1:4" x14ac:dyDescent="0.2">
      <c r="A999" s="4"/>
      <c r="B999" s="4"/>
      <c r="C999" s="4"/>
      <c r="D999" s="11"/>
    </row>
    <row r="1000" spans="1:4" x14ac:dyDescent="0.2">
      <c r="A1000" s="4"/>
      <c r="B1000" s="4"/>
      <c r="C1000" s="4"/>
      <c r="D1000" s="11"/>
    </row>
    <row r="1001" spans="1:4" x14ac:dyDescent="0.2">
      <c r="A1001" s="4"/>
      <c r="B1001" s="4"/>
      <c r="C1001" s="4"/>
      <c r="D1001" s="11"/>
    </row>
    <row r="1002" spans="1:4" x14ac:dyDescent="0.2">
      <c r="A1002" s="4"/>
      <c r="B1002" s="4"/>
      <c r="C1002" s="4"/>
      <c r="D1002" s="11"/>
    </row>
    <row r="1003" spans="1:4" x14ac:dyDescent="0.2">
      <c r="A1003" s="4"/>
      <c r="B1003" s="4"/>
      <c r="C1003" s="4"/>
      <c r="D1003" s="11"/>
    </row>
    <row r="1004" spans="1:4" x14ac:dyDescent="0.2">
      <c r="A1004" s="4"/>
      <c r="B1004" s="4"/>
      <c r="C1004" s="4"/>
      <c r="D1004" s="11"/>
    </row>
    <row r="1005" spans="1:4" x14ac:dyDescent="0.2">
      <c r="A1005" s="4"/>
      <c r="B1005" s="4"/>
      <c r="C1005" s="4"/>
      <c r="D1005" s="11"/>
    </row>
    <row r="1006" spans="1:4" x14ac:dyDescent="0.2">
      <c r="A1006" s="4"/>
      <c r="B1006" s="4"/>
      <c r="C1006" s="4"/>
      <c r="D1006" s="11"/>
    </row>
    <row r="1007" spans="1:4" x14ac:dyDescent="0.2">
      <c r="A1007" s="4"/>
      <c r="B1007" s="4"/>
      <c r="C1007" s="4"/>
      <c r="D1007" s="11"/>
    </row>
    <row r="1008" spans="1:4" x14ac:dyDescent="0.2">
      <c r="A1008" s="4"/>
      <c r="B1008" s="4"/>
      <c r="C1008" s="4"/>
      <c r="D1008" s="11"/>
    </row>
    <row r="1009" spans="1:4" x14ac:dyDescent="0.2">
      <c r="A1009" s="4"/>
      <c r="B1009" s="4"/>
      <c r="C1009" s="4"/>
      <c r="D1009" s="11"/>
    </row>
    <row r="1010" spans="1:4" x14ac:dyDescent="0.2">
      <c r="A1010" s="4"/>
      <c r="B1010" s="4"/>
      <c r="C1010" s="4"/>
      <c r="D1010" s="11"/>
    </row>
    <row r="1011" spans="1:4" x14ac:dyDescent="0.2">
      <c r="A1011" s="4"/>
      <c r="B1011" s="4"/>
      <c r="C1011" s="4"/>
      <c r="D1011" s="11"/>
    </row>
    <row r="1012" spans="1:4" x14ac:dyDescent="0.2">
      <c r="A1012" s="4"/>
      <c r="B1012" s="4"/>
      <c r="C1012" s="4"/>
      <c r="D1012" s="11"/>
    </row>
    <row r="1013" spans="1:4" x14ac:dyDescent="0.2">
      <c r="A1013" s="4"/>
      <c r="B1013" s="4"/>
      <c r="C1013" s="4"/>
      <c r="D1013" s="11"/>
    </row>
    <row r="1014" spans="1:4" x14ac:dyDescent="0.2">
      <c r="A1014" s="4"/>
      <c r="B1014" s="4"/>
      <c r="C1014" s="4"/>
      <c r="D1014" s="11"/>
    </row>
    <row r="1015" spans="1:4" x14ac:dyDescent="0.2">
      <c r="A1015" s="4"/>
      <c r="B1015" s="4"/>
      <c r="C1015" s="4"/>
      <c r="D1015" s="11"/>
    </row>
    <row r="1016" spans="1:4" x14ac:dyDescent="0.2">
      <c r="A1016" s="4"/>
      <c r="B1016" s="4"/>
      <c r="C1016" s="4"/>
      <c r="D1016" s="11"/>
    </row>
    <row r="1017" spans="1:4" x14ac:dyDescent="0.2">
      <c r="A1017" s="4"/>
      <c r="B1017" s="4"/>
      <c r="C1017" s="4"/>
      <c r="D1017" s="11"/>
    </row>
    <row r="1018" spans="1:4" x14ac:dyDescent="0.2">
      <c r="A1018" s="4"/>
      <c r="B1018" s="4"/>
      <c r="C1018" s="4"/>
      <c r="D1018" s="11"/>
    </row>
    <row r="1019" spans="1:4" x14ac:dyDescent="0.2">
      <c r="A1019" s="4"/>
      <c r="B1019" s="4"/>
      <c r="C1019" s="4"/>
      <c r="D1019" s="11"/>
    </row>
    <row r="1020" spans="1:4" x14ac:dyDescent="0.2">
      <c r="A1020" s="4"/>
      <c r="B1020" s="4"/>
      <c r="C1020" s="4"/>
      <c r="D1020" s="11"/>
    </row>
    <row r="1021" spans="1:4" x14ac:dyDescent="0.2">
      <c r="A1021" s="4"/>
      <c r="B1021" s="4"/>
      <c r="C1021" s="4"/>
      <c r="D1021" s="11"/>
    </row>
    <row r="1022" spans="1:4" x14ac:dyDescent="0.2">
      <c r="A1022" s="4"/>
      <c r="B1022" s="4"/>
      <c r="C1022" s="4"/>
      <c r="D1022" s="11"/>
    </row>
    <row r="1023" spans="1:4" x14ac:dyDescent="0.2">
      <c r="A1023" s="4"/>
      <c r="B1023" s="4"/>
      <c r="C1023" s="4"/>
      <c r="D1023" s="11"/>
    </row>
    <row r="1024" spans="1:4" x14ac:dyDescent="0.2">
      <c r="A1024" s="4"/>
      <c r="B1024" s="4"/>
      <c r="C1024" s="4"/>
      <c r="D1024" s="11"/>
    </row>
    <row r="1025" spans="1:4" x14ac:dyDescent="0.2">
      <c r="A1025" s="4"/>
      <c r="B1025" s="4"/>
      <c r="C1025" s="4"/>
      <c r="D1025" s="11"/>
    </row>
    <row r="1026" spans="1:4" x14ac:dyDescent="0.2">
      <c r="A1026" s="4"/>
      <c r="B1026" s="4"/>
      <c r="C1026" s="4"/>
      <c r="D1026" s="11"/>
    </row>
    <row r="1027" spans="1:4" x14ac:dyDescent="0.2">
      <c r="A1027" s="4"/>
      <c r="B1027" s="4"/>
      <c r="C1027" s="4"/>
      <c r="D1027" s="11"/>
    </row>
    <row r="1028" spans="1:4" x14ac:dyDescent="0.2">
      <c r="A1028" s="4"/>
      <c r="B1028" s="4"/>
      <c r="C1028" s="4"/>
      <c r="D1028" s="11"/>
    </row>
    <row r="1029" spans="1:4" x14ac:dyDescent="0.2">
      <c r="A1029" s="4"/>
      <c r="B1029" s="4"/>
      <c r="C1029" s="4"/>
      <c r="D1029" s="11"/>
    </row>
    <row r="1030" spans="1:4" x14ac:dyDescent="0.2">
      <c r="A1030" s="4"/>
      <c r="B1030" s="4"/>
      <c r="C1030" s="4"/>
      <c r="D1030" s="11"/>
    </row>
    <row r="1031" spans="1:4" x14ac:dyDescent="0.2">
      <c r="A1031" s="4"/>
      <c r="B1031" s="4"/>
      <c r="C1031" s="4"/>
      <c r="D1031" s="11"/>
    </row>
    <row r="1032" spans="1:4" x14ac:dyDescent="0.2">
      <c r="A1032" s="4"/>
      <c r="B1032" s="4"/>
      <c r="C1032" s="4"/>
      <c r="D1032" s="11"/>
    </row>
    <row r="1033" spans="1:4" x14ac:dyDescent="0.2">
      <c r="A1033" s="4"/>
      <c r="B1033" s="4"/>
      <c r="C1033" s="4"/>
      <c r="D1033" s="11"/>
    </row>
    <row r="1034" spans="1:4" x14ac:dyDescent="0.2">
      <c r="A1034" s="4"/>
      <c r="B1034" s="4"/>
      <c r="C1034" s="4"/>
      <c r="D1034" s="11"/>
    </row>
    <row r="1035" spans="1:4" x14ac:dyDescent="0.2">
      <c r="A1035" s="4"/>
      <c r="B1035" s="4"/>
      <c r="C1035" s="4"/>
      <c r="D1035" s="11"/>
    </row>
    <row r="1036" spans="1:4" x14ac:dyDescent="0.2">
      <c r="A1036" s="4"/>
      <c r="B1036" s="4"/>
      <c r="C1036" s="4"/>
      <c r="D1036" s="11"/>
    </row>
    <row r="1037" spans="1:4" x14ac:dyDescent="0.2">
      <c r="A1037" s="4"/>
      <c r="B1037" s="4"/>
      <c r="C1037" s="4"/>
      <c r="D1037" s="11"/>
    </row>
    <row r="1038" spans="1:4" x14ac:dyDescent="0.2">
      <c r="A1038" s="4"/>
      <c r="B1038" s="4"/>
      <c r="C1038" s="4"/>
      <c r="D1038" s="11"/>
    </row>
    <row r="1039" spans="1:4" x14ac:dyDescent="0.2">
      <c r="A1039" s="4"/>
      <c r="B1039" s="4"/>
      <c r="C1039" s="4"/>
      <c r="D1039" s="11"/>
    </row>
    <row r="1040" spans="1:4" x14ac:dyDescent="0.2">
      <c r="A1040" s="4"/>
      <c r="B1040" s="4"/>
      <c r="C1040" s="4"/>
      <c r="D1040" s="11"/>
    </row>
    <row r="1041" spans="1:4" x14ac:dyDescent="0.2">
      <c r="A1041" s="4"/>
      <c r="B1041" s="4"/>
      <c r="C1041" s="4"/>
      <c r="D1041" s="11"/>
    </row>
    <row r="1042" spans="1:4" x14ac:dyDescent="0.2">
      <c r="A1042" s="4"/>
      <c r="B1042" s="4"/>
      <c r="C1042" s="4"/>
      <c r="D1042" s="11"/>
    </row>
    <row r="1043" spans="1:4" x14ac:dyDescent="0.2">
      <c r="A1043" s="4"/>
      <c r="B1043" s="4"/>
      <c r="C1043" s="4"/>
      <c r="D1043" s="11"/>
    </row>
    <row r="1044" spans="1:4" x14ac:dyDescent="0.2">
      <c r="A1044" s="4"/>
      <c r="B1044" s="4"/>
      <c r="C1044" s="4"/>
      <c r="D1044" s="11"/>
    </row>
    <row r="1045" spans="1:4" x14ac:dyDescent="0.2">
      <c r="A1045" s="4"/>
      <c r="B1045" s="4"/>
      <c r="C1045" s="4"/>
      <c r="D1045" s="11"/>
    </row>
    <row r="1046" spans="1:4" x14ac:dyDescent="0.2">
      <c r="A1046" s="4"/>
      <c r="B1046" s="4"/>
      <c r="C1046" s="4"/>
      <c r="D1046" s="11"/>
    </row>
    <row r="1047" spans="1:4" x14ac:dyDescent="0.2">
      <c r="A1047" s="4"/>
      <c r="B1047" s="4"/>
      <c r="C1047" s="4"/>
      <c r="D1047" s="11"/>
    </row>
    <row r="1048" spans="1:4" x14ac:dyDescent="0.2">
      <c r="A1048" s="4"/>
      <c r="B1048" s="4"/>
      <c r="C1048" s="4"/>
      <c r="D1048" s="11"/>
    </row>
    <row r="1049" spans="1:4" x14ac:dyDescent="0.2">
      <c r="A1049" s="4"/>
      <c r="B1049" s="4"/>
      <c r="C1049" s="4"/>
      <c r="D1049" s="11"/>
    </row>
    <row r="1050" spans="1:4" x14ac:dyDescent="0.2">
      <c r="A1050" s="4"/>
      <c r="B1050" s="4"/>
      <c r="C1050" s="4"/>
      <c r="D1050" s="11"/>
    </row>
    <row r="1051" spans="1:4" x14ac:dyDescent="0.2">
      <c r="A1051" s="4"/>
      <c r="B1051" s="4"/>
      <c r="C1051" s="4"/>
      <c r="D1051" s="11"/>
    </row>
    <row r="1052" spans="1:4" x14ac:dyDescent="0.2">
      <c r="A1052" s="4"/>
      <c r="B1052" s="4"/>
      <c r="C1052" s="4"/>
      <c r="D1052" s="11"/>
    </row>
    <row r="1053" spans="1:4" x14ac:dyDescent="0.2">
      <c r="A1053" s="4"/>
      <c r="B1053" s="4"/>
      <c r="C1053" s="4"/>
      <c r="D1053" s="11"/>
    </row>
    <row r="1054" spans="1:4" x14ac:dyDescent="0.2">
      <c r="A1054" s="4"/>
      <c r="B1054" s="4"/>
      <c r="C1054" s="4"/>
      <c r="D1054" s="11"/>
    </row>
    <row r="1055" spans="1:4" x14ac:dyDescent="0.2">
      <c r="A1055" s="4"/>
      <c r="B1055" s="4"/>
      <c r="C1055" s="4"/>
      <c r="D1055" s="11"/>
    </row>
    <row r="1056" spans="1:4" x14ac:dyDescent="0.2">
      <c r="A1056" s="4"/>
      <c r="B1056" s="4"/>
      <c r="C1056" s="4"/>
      <c r="D1056" s="11"/>
    </row>
    <row r="1057" spans="1:4" x14ac:dyDescent="0.2">
      <c r="A1057" s="4"/>
      <c r="B1057" s="4"/>
      <c r="C1057" s="4"/>
      <c r="D1057" s="11"/>
    </row>
    <row r="1058" spans="1:4" x14ac:dyDescent="0.2">
      <c r="A1058" s="4"/>
      <c r="B1058" s="4"/>
      <c r="C1058" s="4"/>
      <c r="D1058" s="11"/>
    </row>
    <row r="1059" spans="1:4" x14ac:dyDescent="0.2">
      <c r="A1059" s="4"/>
      <c r="B1059" s="4"/>
      <c r="C1059" s="4"/>
      <c r="D1059" s="11"/>
    </row>
    <row r="1060" spans="1:4" x14ac:dyDescent="0.2">
      <c r="A1060" s="4"/>
      <c r="B1060" s="4"/>
      <c r="C1060" s="4"/>
      <c r="D1060" s="11"/>
    </row>
    <row r="1061" spans="1:4" x14ac:dyDescent="0.2">
      <c r="A1061" s="4"/>
      <c r="B1061" s="4"/>
      <c r="C1061" s="4"/>
      <c r="D1061" s="11"/>
    </row>
    <row r="1062" spans="1:4" x14ac:dyDescent="0.2">
      <c r="A1062" s="4"/>
      <c r="B1062" s="4"/>
      <c r="C1062" s="4"/>
      <c r="D1062" s="11"/>
    </row>
    <row r="1063" spans="1:4" x14ac:dyDescent="0.2">
      <c r="A1063" s="4"/>
      <c r="B1063" s="4"/>
      <c r="C1063" s="4"/>
      <c r="D1063" s="11"/>
    </row>
    <row r="1064" spans="1:4" x14ac:dyDescent="0.2">
      <c r="A1064" s="4"/>
      <c r="B1064" s="4"/>
      <c r="C1064" s="4"/>
      <c r="D1064" s="11"/>
    </row>
    <row r="1065" spans="1:4" x14ac:dyDescent="0.2">
      <c r="A1065" s="4"/>
      <c r="B1065" s="4"/>
      <c r="C1065" s="4"/>
      <c r="D1065" s="11"/>
    </row>
    <row r="1066" spans="1:4" x14ac:dyDescent="0.2">
      <c r="A1066" s="4"/>
      <c r="B1066" s="4"/>
      <c r="C1066" s="4"/>
      <c r="D1066" s="11"/>
    </row>
    <row r="1067" spans="1:4" x14ac:dyDescent="0.2">
      <c r="A1067" s="4"/>
      <c r="B1067" s="4"/>
      <c r="C1067" s="4"/>
      <c r="D1067" s="11"/>
    </row>
    <row r="1068" spans="1:4" x14ac:dyDescent="0.2">
      <c r="A1068" s="4"/>
      <c r="B1068" s="4"/>
      <c r="C1068" s="4"/>
      <c r="D1068" s="11"/>
    </row>
    <row r="1069" spans="1:4" x14ac:dyDescent="0.2">
      <c r="A1069" s="4"/>
      <c r="B1069" s="4"/>
      <c r="C1069" s="4"/>
      <c r="D1069" s="11"/>
    </row>
    <row r="1070" spans="1:4" x14ac:dyDescent="0.2">
      <c r="A1070" s="4"/>
      <c r="B1070" s="4"/>
      <c r="C1070" s="4"/>
      <c r="D1070" s="11"/>
    </row>
    <row r="1071" spans="1:4" x14ac:dyDescent="0.2">
      <c r="A1071" s="4"/>
      <c r="B1071" s="4"/>
      <c r="C1071" s="4"/>
      <c r="D1071" s="11"/>
    </row>
    <row r="1072" spans="1:4" x14ac:dyDescent="0.2">
      <c r="A1072" s="4"/>
      <c r="B1072" s="4"/>
      <c r="C1072" s="4"/>
      <c r="D1072" s="11"/>
    </row>
    <row r="1073" spans="1:4" x14ac:dyDescent="0.2">
      <c r="A1073" s="4"/>
      <c r="B1073" s="4"/>
      <c r="C1073" s="4"/>
      <c r="D1073" s="11"/>
    </row>
    <row r="1074" spans="1:4" x14ac:dyDescent="0.2">
      <c r="A1074" s="4"/>
      <c r="B1074" s="4"/>
      <c r="C1074" s="4"/>
      <c r="D1074" s="11"/>
    </row>
    <row r="1075" spans="1:4" x14ac:dyDescent="0.2">
      <c r="A1075" s="4"/>
      <c r="B1075" s="4"/>
      <c r="C1075" s="4"/>
      <c r="D1075" s="11"/>
    </row>
    <row r="1076" spans="1:4" x14ac:dyDescent="0.2">
      <c r="A1076" s="4"/>
      <c r="B1076" s="4"/>
      <c r="C1076" s="4"/>
      <c r="D1076" s="11"/>
    </row>
    <row r="1077" spans="1:4" x14ac:dyDescent="0.2">
      <c r="A1077" s="4"/>
      <c r="B1077" s="4"/>
      <c r="C1077" s="4"/>
      <c r="D1077" s="11"/>
    </row>
    <row r="1078" spans="1:4" x14ac:dyDescent="0.2">
      <c r="A1078" s="4"/>
      <c r="B1078" s="4"/>
      <c r="C1078" s="4"/>
      <c r="D1078" s="11"/>
    </row>
    <row r="1079" spans="1:4" x14ac:dyDescent="0.2">
      <c r="A1079" s="4"/>
      <c r="B1079" s="4"/>
      <c r="C1079" s="4"/>
      <c r="D1079" s="11"/>
    </row>
    <row r="1080" spans="1:4" x14ac:dyDescent="0.2">
      <c r="A1080" s="4"/>
      <c r="B1080" s="4"/>
      <c r="C1080" s="4"/>
      <c r="D1080" s="11"/>
    </row>
    <row r="1081" spans="1:4" x14ac:dyDescent="0.2">
      <c r="A1081" s="4"/>
      <c r="B1081" s="4"/>
      <c r="C1081" s="4"/>
      <c r="D1081" s="11"/>
    </row>
    <row r="1082" spans="1:4" x14ac:dyDescent="0.2">
      <c r="A1082" s="4"/>
      <c r="B1082" s="4"/>
      <c r="C1082" s="4"/>
      <c r="D1082" s="11"/>
    </row>
    <row r="1083" spans="1:4" x14ac:dyDescent="0.2">
      <c r="A1083" s="4"/>
      <c r="B1083" s="4"/>
      <c r="C1083" s="4"/>
      <c r="D1083" s="11"/>
    </row>
    <row r="1084" spans="1:4" x14ac:dyDescent="0.2">
      <c r="A1084" s="4"/>
      <c r="B1084" s="4"/>
      <c r="C1084" s="4"/>
      <c r="D1084" s="11"/>
    </row>
    <row r="1085" spans="1:4" x14ac:dyDescent="0.2">
      <c r="A1085" s="4"/>
      <c r="B1085" s="4"/>
      <c r="C1085" s="4"/>
      <c r="D1085" s="11"/>
    </row>
    <row r="1086" spans="1:4" x14ac:dyDescent="0.2">
      <c r="A1086" s="4"/>
      <c r="B1086" s="4"/>
      <c r="C1086" s="4"/>
      <c r="D1086" s="11"/>
    </row>
    <row r="1087" spans="1:4" x14ac:dyDescent="0.2">
      <c r="A1087" s="4"/>
      <c r="B1087" s="4"/>
      <c r="C1087" s="4"/>
      <c r="D1087" s="11"/>
    </row>
    <row r="1088" spans="1:4" x14ac:dyDescent="0.2">
      <c r="A1088" s="4"/>
      <c r="B1088" s="4"/>
      <c r="C1088" s="4"/>
      <c r="D1088" s="11"/>
    </row>
    <row r="1089" spans="1:4" x14ac:dyDescent="0.2">
      <c r="A1089" s="4"/>
      <c r="B1089" s="4"/>
      <c r="C1089" s="4"/>
      <c r="D1089" s="11"/>
    </row>
    <row r="1090" spans="1:4" x14ac:dyDescent="0.2">
      <c r="A1090" s="4"/>
      <c r="B1090" s="4"/>
      <c r="C1090" s="4"/>
      <c r="D1090" s="11"/>
    </row>
    <row r="1091" spans="1:4" x14ac:dyDescent="0.2">
      <c r="A1091" s="4"/>
      <c r="B1091" s="4"/>
      <c r="C1091" s="4"/>
      <c r="D1091" s="11"/>
    </row>
    <row r="1092" spans="1:4" x14ac:dyDescent="0.2">
      <c r="A1092" s="4"/>
      <c r="B1092" s="4"/>
      <c r="C1092" s="4"/>
      <c r="D1092" s="11"/>
    </row>
    <row r="1093" spans="1:4" x14ac:dyDescent="0.2">
      <c r="A1093" s="4"/>
      <c r="B1093" s="4"/>
      <c r="C1093" s="4"/>
      <c r="D1093" s="11"/>
    </row>
    <row r="1094" spans="1:4" x14ac:dyDescent="0.2">
      <c r="A1094" s="4"/>
      <c r="B1094" s="4"/>
      <c r="C1094" s="4"/>
      <c r="D1094" s="11"/>
    </row>
    <row r="1095" spans="1:4" x14ac:dyDescent="0.2">
      <c r="A1095" s="4"/>
      <c r="B1095" s="4"/>
      <c r="C1095" s="4"/>
      <c r="D1095" s="11"/>
    </row>
    <row r="1096" spans="1:4" x14ac:dyDescent="0.2">
      <c r="A1096" s="4"/>
      <c r="B1096" s="4"/>
      <c r="C1096" s="4"/>
      <c r="D1096" s="11"/>
    </row>
    <row r="1097" spans="1:4" x14ac:dyDescent="0.2">
      <c r="A1097" s="4"/>
      <c r="B1097" s="4"/>
      <c r="C1097" s="4"/>
      <c r="D1097" s="11"/>
    </row>
    <row r="1098" spans="1:4" x14ac:dyDescent="0.2">
      <c r="A1098" s="4"/>
      <c r="B1098" s="4"/>
      <c r="C1098" s="4"/>
      <c r="D1098" s="11"/>
    </row>
    <row r="1099" spans="1:4" x14ac:dyDescent="0.2">
      <c r="A1099" s="4"/>
      <c r="B1099" s="4"/>
      <c r="C1099" s="4"/>
      <c r="D1099" s="11"/>
    </row>
    <row r="1100" spans="1:4" x14ac:dyDescent="0.2">
      <c r="A1100" s="4"/>
      <c r="B1100" s="4"/>
      <c r="C1100" s="4"/>
      <c r="D1100" s="11"/>
    </row>
    <row r="1101" spans="1:4" x14ac:dyDescent="0.2">
      <c r="A1101" s="4"/>
      <c r="B1101" s="4"/>
      <c r="C1101" s="4"/>
      <c r="D1101" s="11"/>
    </row>
    <row r="1102" spans="1:4" x14ac:dyDescent="0.2">
      <c r="A1102" s="4"/>
      <c r="B1102" s="4"/>
      <c r="C1102" s="4"/>
      <c r="D1102" s="11"/>
    </row>
    <row r="1103" spans="1:4" x14ac:dyDescent="0.2">
      <c r="A1103" s="4"/>
      <c r="B1103" s="4"/>
      <c r="C1103" s="4"/>
      <c r="D1103" s="11"/>
    </row>
    <row r="1104" spans="1:4" x14ac:dyDescent="0.2">
      <c r="A1104" s="4"/>
      <c r="B1104" s="4"/>
      <c r="C1104" s="4"/>
      <c r="D1104" s="11"/>
    </row>
    <row r="1105" spans="1:4" x14ac:dyDescent="0.2">
      <c r="A1105" s="4"/>
      <c r="B1105" s="4"/>
      <c r="C1105" s="4"/>
      <c r="D1105" s="11"/>
    </row>
    <row r="1106" spans="1:4" x14ac:dyDescent="0.2">
      <c r="A1106" s="4"/>
      <c r="B1106" s="4"/>
      <c r="C1106" s="4"/>
      <c r="D1106" s="11"/>
    </row>
    <row r="1107" spans="1:4" x14ac:dyDescent="0.2">
      <c r="A1107" s="4"/>
      <c r="B1107" s="4"/>
      <c r="C1107" s="4"/>
      <c r="D1107" s="11"/>
    </row>
    <row r="1108" spans="1:4" x14ac:dyDescent="0.2">
      <c r="A1108" s="4"/>
      <c r="B1108" s="4"/>
      <c r="C1108" s="4"/>
      <c r="D1108" s="11"/>
    </row>
    <row r="1109" spans="1:4" x14ac:dyDescent="0.2">
      <c r="A1109" s="4"/>
      <c r="B1109" s="4"/>
      <c r="C1109" s="4"/>
      <c r="D1109" s="11"/>
    </row>
    <row r="1110" spans="1:4" x14ac:dyDescent="0.2">
      <c r="A1110" s="4"/>
      <c r="B1110" s="4"/>
      <c r="C1110" s="4"/>
      <c r="D1110" s="11"/>
    </row>
    <row r="1111" spans="1:4" x14ac:dyDescent="0.2">
      <c r="A1111" s="4"/>
      <c r="B1111" s="4"/>
      <c r="C1111" s="4"/>
      <c r="D1111" s="11"/>
    </row>
    <row r="1112" spans="1:4" x14ac:dyDescent="0.2">
      <c r="A1112" s="4"/>
      <c r="B1112" s="4"/>
      <c r="C1112" s="4"/>
      <c r="D1112" s="11"/>
    </row>
    <row r="1113" spans="1:4" x14ac:dyDescent="0.2">
      <c r="A1113" s="4"/>
      <c r="B1113" s="4"/>
      <c r="C1113" s="4"/>
      <c r="D1113" s="11"/>
    </row>
    <row r="1114" spans="1:4" x14ac:dyDescent="0.2">
      <c r="A1114" s="4"/>
      <c r="B1114" s="4"/>
      <c r="C1114" s="4"/>
      <c r="D1114" s="11"/>
    </row>
    <row r="1115" spans="1:4" x14ac:dyDescent="0.2">
      <c r="A1115" s="4"/>
      <c r="B1115" s="4"/>
      <c r="C1115" s="4"/>
      <c r="D1115" s="11"/>
    </row>
    <row r="1116" spans="1:4" x14ac:dyDescent="0.2">
      <c r="A1116" s="4"/>
      <c r="B1116" s="4"/>
      <c r="C1116" s="4"/>
      <c r="D1116" s="11"/>
    </row>
    <row r="1117" spans="1:4" x14ac:dyDescent="0.2">
      <c r="A1117" s="4"/>
      <c r="B1117" s="4"/>
      <c r="C1117" s="4"/>
      <c r="D1117" s="11"/>
    </row>
    <row r="1118" spans="1:4" x14ac:dyDescent="0.2">
      <c r="A1118" s="4"/>
      <c r="B1118" s="4"/>
      <c r="C1118" s="4"/>
      <c r="D1118" s="11"/>
    </row>
    <row r="1119" spans="1:4" x14ac:dyDescent="0.2">
      <c r="A1119" s="4"/>
      <c r="B1119" s="4"/>
      <c r="C1119" s="4"/>
      <c r="D1119" s="11"/>
    </row>
    <row r="1120" spans="1:4" x14ac:dyDescent="0.2">
      <c r="A1120" s="4"/>
      <c r="B1120" s="4"/>
      <c r="C1120" s="4"/>
      <c r="D1120" s="11"/>
    </row>
    <row r="1121" spans="1:4" x14ac:dyDescent="0.2">
      <c r="A1121" s="4"/>
      <c r="B1121" s="4"/>
      <c r="C1121" s="4"/>
      <c r="D1121" s="11"/>
    </row>
    <row r="1122" spans="1:4" x14ac:dyDescent="0.2">
      <c r="A1122" s="4"/>
      <c r="B1122" s="4"/>
      <c r="C1122" s="4"/>
      <c r="D1122" s="11"/>
    </row>
    <row r="1123" spans="1:4" x14ac:dyDescent="0.2">
      <c r="A1123" s="4"/>
      <c r="B1123" s="4"/>
      <c r="C1123" s="4"/>
      <c r="D1123" s="11"/>
    </row>
    <row r="1124" spans="1:4" x14ac:dyDescent="0.2">
      <c r="A1124" s="4"/>
      <c r="B1124" s="4"/>
      <c r="C1124" s="4"/>
      <c r="D1124" s="11"/>
    </row>
    <row r="1125" spans="1:4" x14ac:dyDescent="0.2">
      <c r="A1125" s="4"/>
      <c r="B1125" s="4"/>
      <c r="C1125" s="4"/>
      <c r="D1125" s="11"/>
    </row>
    <row r="1126" spans="1:4" x14ac:dyDescent="0.2">
      <c r="A1126" s="4"/>
      <c r="B1126" s="4"/>
      <c r="C1126" s="4"/>
      <c r="D1126" s="11"/>
    </row>
    <row r="1127" spans="1:4" x14ac:dyDescent="0.2">
      <c r="A1127" s="4"/>
      <c r="B1127" s="4"/>
      <c r="C1127" s="4"/>
      <c r="D1127" s="11"/>
    </row>
    <row r="1128" spans="1:4" x14ac:dyDescent="0.2">
      <c r="A1128" s="4"/>
      <c r="B1128" s="4"/>
      <c r="C1128" s="4"/>
      <c r="D1128" s="11"/>
    </row>
    <row r="1129" spans="1:4" x14ac:dyDescent="0.2">
      <c r="A1129" s="4"/>
      <c r="B1129" s="4"/>
      <c r="C1129" s="4"/>
      <c r="D1129" s="11"/>
    </row>
    <row r="1130" spans="1:4" x14ac:dyDescent="0.2">
      <c r="A1130" s="4"/>
      <c r="B1130" s="4"/>
      <c r="C1130" s="4"/>
      <c r="D1130" s="11"/>
    </row>
    <row r="1131" spans="1:4" x14ac:dyDescent="0.2">
      <c r="A1131" s="4"/>
      <c r="B1131" s="4"/>
      <c r="C1131" s="4"/>
      <c r="D1131" s="11"/>
    </row>
    <row r="1132" spans="1:4" x14ac:dyDescent="0.2">
      <c r="A1132" s="4"/>
      <c r="B1132" s="4"/>
      <c r="C1132" s="4"/>
      <c r="D1132" s="11"/>
    </row>
    <row r="1133" spans="1:4" x14ac:dyDescent="0.2">
      <c r="A1133" s="4"/>
      <c r="B1133" s="4"/>
      <c r="C1133" s="4"/>
      <c r="D1133" s="11"/>
    </row>
    <row r="1134" spans="1:4" x14ac:dyDescent="0.2">
      <c r="A1134" s="4"/>
      <c r="B1134" s="4"/>
      <c r="C1134" s="4"/>
      <c r="D1134" s="11"/>
    </row>
    <row r="1135" spans="1:4" x14ac:dyDescent="0.2">
      <c r="A1135" s="4"/>
      <c r="B1135" s="4"/>
      <c r="C1135" s="4"/>
      <c r="D1135" s="11"/>
    </row>
    <row r="1136" spans="1:4" x14ac:dyDescent="0.2">
      <c r="A1136" s="4"/>
      <c r="B1136" s="4"/>
      <c r="C1136" s="4"/>
      <c r="D1136" s="11"/>
    </row>
    <row r="1137" spans="1:4" x14ac:dyDescent="0.2">
      <c r="A1137" s="4"/>
      <c r="B1137" s="4"/>
      <c r="C1137" s="4"/>
      <c r="D1137" s="11"/>
    </row>
    <row r="1138" spans="1:4" x14ac:dyDescent="0.2">
      <c r="A1138" s="4"/>
      <c r="B1138" s="4"/>
      <c r="C1138" s="4"/>
      <c r="D1138" s="11"/>
    </row>
    <row r="1139" spans="1:4" x14ac:dyDescent="0.2">
      <c r="A1139" s="4"/>
      <c r="B1139" s="4"/>
      <c r="C1139" s="4"/>
      <c r="D1139" s="11"/>
    </row>
    <row r="1140" spans="1:4" x14ac:dyDescent="0.2">
      <c r="A1140" s="4"/>
      <c r="B1140" s="4"/>
      <c r="C1140" s="4"/>
      <c r="D1140" s="11"/>
    </row>
    <row r="1141" spans="1:4" x14ac:dyDescent="0.2">
      <c r="A1141" s="4"/>
      <c r="B1141" s="4"/>
      <c r="C1141" s="4"/>
      <c r="D1141" s="11"/>
    </row>
    <row r="1142" spans="1:4" x14ac:dyDescent="0.2">
      <c r="A1142" s="4"/>
      <c r="B1142" s="4"/>
      <c r="C1142" s="4"/>
      <c r="D1142" s="11"/>
    </row>
    <row r="1143" spans="1:4" x14ac:dyDescent="0.2">
      <c r="A1143" s="4"/>
      <c r="B1143" s="4"/>
      <c r="C1143" s="4"/>
      <c r="D1143" s="11"/>
    </row>
    <row r="1144" spans="1:4" x14ac:dyDescent="0.2">
      <c r="A1144" s="4"/>
      <c r="B1144" s="4"/>
      <c r="C1144" s="4"/>
      <c r="D1144" s="11"/>
    </row>
    <row r="1145" spans="1:4" x14ac:dyDescent="0.2">
      <c r="A1145" s="4"/>
      <c r="B1145" s="4"/>
      <c r="C1145" s="4"/>
      <c r="D1145" s="11"/>
    </row>
    <row r="1146" spans="1:4" x14ac:dyDescent="0.2">
      <c r="A1146" s="4"/>
      <c r="B1146" s="4"/>
      <c r="C1146" s="4"/>
      <c r="D1146" s="11"/>
    </row>
    <row r="1147" spans="1:4" x14ac:dyDescent="0.2">
      <c r="A1147" s="4"/>
      <c r="B1147" s="4"/>
      <c r="C1147" s="4"/>
      <c r="D1147" s="11"/>
    </row>
    <row r="1148" spans="1:4" x14ac:dyDescent="0.2">
      <c r="A1148" s="4"/>
      <c r="B1148" s="4"/>
      <c r="C1148" s="4"/>
      <c r="D1148" s="11"/>
    </row>
    <row r="1149" spans="1:4" x14ac:dyDescent="0.2">
      <c r="A1149" s="4"/>
      <c r="B1149" s="4"/>
      <c r="C1149" s="4"/>
      <c r="D1149" s="11"/>
    </row>
    <row r="1150" spans="1:4" x14ac:dyDescent="0.2">
      <c r="A1150" s="4"/>
      <c r="B1150" s="4"/>
      <c r="C1150" s="4"/>
      <c r="D1150" s="11"/>
    </row>
    <row r="1151" spans="1:4" x14ac:dyDescent="0.2">
      <c r="A1151" s="4"/>
      <c r="B1151" s="4"/>
      <c r="C1151" s="4"/>
      <c r="D1151" s="11"/>
    </row>
    <row r="1152" spans="1:4" x14ac:dyDescent="0.2">
      <c r="A1152" s="4"/>
      <c r="B1152" s="4"/>
      <c r="C1152" s="4"/>
      <c r="D1152" s="11"/>
    </row>
    <row r="1153" spans="1:4" x14ac:dyDescent="0.2">
      <c r="A1153" s="4"/>
      <c r="B1153" s="4"/>
      <c r="C1153" s="4"/>
      <c r="D1153" s="11"/>
    </row>
    <row r="1154" spans="1:4" x14ac:dyDescent="0.2">
      <c r="A1154" s="4"/>
      <c r="B1154" s="4"/>
      <c r="C1154" s="4"/>
      <c r="D1154" s="11"/>
    </row>
    <row r="1155" spans="1:4" x14ac:dyDescent="0.2">
      <c r="A1155" s="4"/>
      <c r="B1155" s="4"/>
      <c r="C1155" s="4"/>
      <c r="D1155" s="11"/>
    </row>
    <row r="1156" spans="1:4" x14ac:dyDescent="0.2">
      <c r="A1156" s="4"/>
      <c r="B1156" s="4"/>
      <c r="C1156" s="4"/>
      <c r="D1156" s="11"/>
    </row>
    <row r="1157" spans="1:4" x14ac:dyDescent="0.2">
      <c r="A1157" s="4"/>
      <c r="B1157" s="4"/>
      <c r="C1157" s="4"/>
      <c r="D1157" s="11"/>
    </row>
    <row r="1158" spans="1:4" x14ac:dyDescent="0.2">
      <c r="A1158" s="4"/>
      <c r="B1158" s="4"/>
      <c r="C1158" s="4"/>
      <c r="D1158" s="11"/>
    </row>
    <row r="1159" spans="1:4" x14ac:dyDescent="0.2">
      <c r="A1159" s="4"/>
      <c r="B1159" s="4"/>
      <c r="C1159" s="4"/>
      <c r="D1159" s="11"/>
    </row>
    <row r="1160" spans="1:4" x14ac:dyDescent="0.2">
      <c r="A1160" s="4"/>
      <c r="B1160" s="4"/>
      <c r="C1160" s="4"/>
      <c r="D1160" s="11"/>
    </row>
    <row r="1161" spans="1:4" x14ac:dyDescent="0.2">
      <c r="A1161" s="4"/>
      <c r="B1161" s="4"/>
      <c r="C1161" s="4"/>
      <c r="D1161" s="11"/>
    </row>
    <row r="1162" spans="1:4" x14ac:dyDescent="0.2">
      <c r="A1162" s="4"/>
      <c r="B1162" s="4"/>
      <c r="C1162" s="4"/>
      <c r="D1162" s="11"/>
    </row>
    <row r="1163" spans="1:4" x14ac:dyDescent="0.2">
      <c r="A1163" s="4"/>
      <c r="B1163" s="4"/>
      <c r="C1163" s="4"/>
      <c r="D1163" s="11"/>
    </row>
    <row r="1164" spans="1:4" x14ac:dyDescent="0.2">
      <c r="A1164" s="4"/>
      <c r="B1164" s="4"/>
      <c r="C1164" s="4"/>
      <c r="D1164" s="11"/>
    </row>
    <row r="1165" spans="1:4" x14ac:dyDescent="0.2">
      <c r="A1165" s="4"/>
      <c r="B1165" s="4"/>
      <c r="C1165" s="4"/>
      <c r="D1165" s="11"/>
    </row>
    <row r="1166" spans="1:4" x14ac:dyDescent="0.2">
      <c r="A1166" s="4"/>
      <c r="B1166" s="4"/>
      <c r="C1166" s="4"/>
      <c r="D1166" s="11"/>
    </row>
    <row r="1167" spans="1:4" x14ac:dyDescent="0.2">
      <c r="A1167" s="4"/>
      <c r="B1167" s="4"/>
      <c r="C1167" s="4"/>
      <c r="D1167" s="11"/>
    </row>
    <row r="1168" spans="1:4" x14ac:dyDescent="0.2">
      <c r="A1168" s="4"/>
      <c r="B1168" s="4"/>
      <c r="C1168" s="4"/>
      <c r="D1168" s="11"/>
    </row>
    <row r="1169" spans="1:4" x14ac:dyDescent="0.2">
      <c r="A1169" s="4"/>
      <c r="B1169" s="4"/>
      <c r="C1169" s="4"/>
      <c r="D1169" s="11"/>
    </row>
    <row r="1170" spans="1:4" x14ac:dyDescent="0.2">
      <c r="A1170" s="4"/>
      <c r="B1170" s="4"/>
      <c r="C1170" s="4"/>
      <c r="D1170" s="11"/>
    </row>
    <row r="1171" spans="1:4" x14ac:dyDescent="0.2">
      <c r="A1171" s="4"/>
      <c r="B1171" s="4"/>
      <c r="C1171" s="4"/>
      <c r="D1171" s="11"/>
    </row>
    <row r="1172" spans="1:4" x14ac:dyDescent="0.2">
      <c r="A1172" s="4"/>
      <c r="B1172" s="4"/>
      <c r="C1172" s="4"/>
      <c r="D1172" s="11"/>
    </row>
    <row r="1173" spans="1:4" x14ac:dyDescent="0.2">
      <c r="A1173" s="4"/>
      <c r="B1173" s="4"/>
      <c r="C1173" s="4"/>
      <c r="D1173" s="11"/>
    </row>
    <row r="1174" spans="1:4" x14ac:dyDescent="0.2">
      <c r="A1174" s="4"/>
      <c r="B1174" s="4"/>
      <c r="C1174" s="4"/>
      <c r="D1174" s="11"/>
    </row>
    <row r="1175" spans="1:4" x14ac:dyDescent="0.2">
      <c r="A1175" s="4"/>
      <c r="B1175" s="4"/>
      <c r="C1175" s="4"/>
      <c r="D1175" s="11"/>
    </row>
    <row r="1176" spans="1:4" x14ac:dyDescent="0.2">
      <c r="A1176" s="4"/>
      <c r="B1176" s="4"/>
      <c r="C1176" s="4"/>
      <c r="D1176" s="11"/>
    </row>
    <row r="1177" spans="1:4" x14ac:dyDescent="0.2">
      <c r="A1177" s="4"/>
      <c r="B1177" s="4"/>
      <c r="C1177" s="4"/>
      <c r="D1177" s="11"/>
    </row>
    <row r="1178" spans="1:4" x14ac:dyDescent="0.2">
      <c r="A1178" s="4"/>
      <c r="B1178" s="4"/>
      <c r="C1178" s="4"/>
      <c r="D1178" s="11"/>
    </row>
    <row r="1179" spans="1:4" x14ac:dyDescent="0.2">
      <c r="A1179" s="4"/>
      <c r="B1179" s="4"/>
      <c r="C1179" s="4"/>
      <c r="D1179" s="11"/>
    </row>
    <row r="1180" spans="1:4" x14ac:dyDescent="0.2">
      <c r="A1180" s="4"/>
      <c r="B1180" s="4"/>
      <c r="C1180" s="4"/>
      <c r="D1180" s="11"/>
    </row>
    <row r="1181" spans="1:4" x14ac:dyDescent="0.2">
      <c r="A1181" s="4"/>
      <c r="B1181" s="4"/>
      <c r="C1181" s="4"/>
      <c r="D1181" s="11"/>
    </row>
    <row r="1182" spans="1:4" x14ac:dyDescent="0.2">
      <c r="A1182" s="4"/>
      <c r="B1182" s="4"/>
      <c r="C1182" s="4"/>
      <c r="D1182" s="11"/>
    </row>
    <row r="1183" spans="1:4" x14ac:dyDescent="0.2">
      <c r="A1183" s="4"/>
      <c r="B1183" s="4"/>
      <c r="C1183" s="4"/>
      <c r="D1183" s="11"/>
    </row>
    <row r="1184" spans="1:4" x14ac:dyDescent="0.2">
      <c r="A1184" s="4"/>
      <c r="B1184" s="4"/>
      <c r="C1184" s="4"/>
      <c r="D1184" s="11"/>
    </row>
    <row r="1185" spans="1:4" x14ac:dyDescent="0.2">
      <c r="A1185" s="4"/>
      <c r="B1185" s="4"/>
      <c r="C1185" s="4"/>
      <c r="D1185" s="11"/>
    </row>
    <row r="1186" spans="1:4" x14ac:dyDescent="0.2">
      <c r="A1186" s="4"/>
      <c r="B1186" s="4"/>
      <c r="C1186" s="4"/>
      <c r="D1186" s="11"/>
    </row>
    <row r="1187" spans="1:4" x14ac:dyDescent="0.2">
      <c r="A1187" s="4"/>
      <c r="B1187" s="4"/>
      <c r="C1187" s="4"/>
      <c r="D1187" s="11"/>
    </row>
    <row r="1188" spans="1:4" x14ac:dyDescent="0.2">
      <c r="A1188" s="4"/>
      <c r="B1188" s="4"/>
      <c r="C1188" s="4"/>
      <c r="D1188" s="11"/>
    </row>
    <row r="1189" spans="1:4" x14ac:dyDescent="0.2">
      <c r="A1189" s="4"/>
      <c r="B1189" s="4"/>
      <c r="C1189" s="4"/>
      <c r="D1189" s="11"/>
    </row>
    <row r="1190" spans="1:4" x14ac:dyDescent="0.2">
      <c r="A1190" s="4"/>
      <c r="B1190" s="4"/>
      <c r="C1190" s="4"/>
      <c r="D1190" s="11"/>
    </row>
    <row r="1191" spans="1:4" x14ac:dyDescent="0.2">
      <c r="A1191" s="4"/>
      <c r="B1191" s="4"/>
      <c r="C1191" s="4"/>
      <c r="D1191" s="11"/>
    </row>
    <row r="1192" spans="1:4" x14ac:dyDescent="0.2">
      <c r="A1192" s="4"/>
      <c r="B1192" s="4"/>
      <c r="C1192" s="4"/>
      <c r="D1192" s="11"/>
    </row>
    <row r="1193" spans="1:4" x14ac:dyDescent="0.2">
      <c r="A1193" s="4"/>
      <c r="B1193" s="4"/>
      <c r="C1193" s="4"/>
      <c r="D1193" s="11"/>
    </row>
    <row r="1194" spans="1:4" x14ac:dyDescent="0.2">
      <c r="A1194" s="4"/>
      <c r="B1194" s="4"/>
      <c r="C1194" s="4"/>
      <c r="D1194" s="11"/>
    </row>
    <row r="1195" spans="1:4" x14ac:dyDescent="0.2">
      <c r="A1195" s="4"/>
      <c r="B1195" s="4"/>
      <c r="C1195" s="4"/>
      <c r="D1195" s="11"/>
    </row>
    <row r="1196" spans="1:4" x14ac:dyDescent="0.2">
      <c r="A1196" s="4"/>
      <c r="B1196" s="4"/>
      <c r="C1196" s="4"/>
      <c r="D1196" s="11"/>
    </row>
    <row r="1197" spans="1:4" x14ac:dyDescent="0.2">
      <c r="A1197" s="4"/>
      <c r="B1197" s="4"/>
      <c r="C1197" s="4"/>
      <c r="D1197" s="11"/>
    </row>
    <row r="1198" spans="1:4" x14ac:dyDescent="0.2">
      <c r="A1198" s="4"/>
      <c r="B1198" s="4"/>
      <c r="C1198" s="4"/>
      <c r="D1198" s="11"/>
    </row>
    <row r="1199" spans="1:4" x14ac:dyDescent="0.2">
      <c r="A1199" s="4"/>
      <c r="B1199" s="4"/>
      <c r="C1199" s="4"/>
      <c r="D1199" s="11"/>
    </row>
    <row r="1200" spans="1:4" x14ac:dyDescent="0.2">
      <c r="A1200" s="4"/>
      <c r="B1200" s="4"/>
      <c r="C1200" s="4"/>
      <c r="D1200" s="11"/>
    </row>
    <row r="1201" spans="1:4" x14ac:dyDescent="0.2">
      <c r="A1201" s="4"/>
      <c r="B1201" s="4"/>
      <c r="C1201" s="4"/>
      <c r="D1201" s="11"/>
    </row>
    <row r="1202" spans="1:4" x14ac:dyDescent="0.2">
      <c r="A1202" s="4"/>
      <c r="B1202" s="4"/>
      <c r="C1202" s="4"/>
      <c r="D1202" s="11"/>
    </row>
    <row r="1203" spans="1:4" x14ac:dyDescent="0.2">
      <c r="A1203" s="4"/>
      <c r="B1203" s="4"/>
      <c r="C1203" s="4"/>
      <c r="D1203" s="11"/>
    </row>
    <row r="1204" spans="1:4" x14ac:dyDescent="0.2">
      <c r="A1204" s="4"/>
      <c r="B1204" s="4"/>
      <c r="C1204" s="4"/>
      <c r="D1204" s="11"/>
    </row>
    <row r="1205" spans="1:4" x14ac:dyDescent="0.2">
      <c r="A1205" s="4"/>
      <c r="B1205" s="4"/>
      <c r="C1205" s="4"/>
      <c r="D1205" s="11"/>
    </row>
    <row r="1206" spans="1:4" x14ac:dyDescent="0.2">
      <c r="A1206" s="4"/>
      <c r="B1206" s="4"/>
      <c r="C1206" s="4"/>
      <c r="D1206" s="11"/>
    </row>
    <row r="1207" spans="1:4" x14ac:dyDescent="0.2">
      <c r="A1207" s="4"/>
      <c r="B1207" s="4"/>
      <c r="C1207" s="4"/>
      <c r="D1207" s="11"/>
    </row>
    <row r="1208" spans="1:4" x14ac:dyDescent="0.2">
      <c r="A1208" s="4"/>
      <c r="B1208" s="4"/>
      <c r="C1208" s="4"/>
      <c r="D1208" s="11"/>
    </row>
    <row r="1209" spans="1:4" x14ac:dyDescent="0.2">
      <c r="A1209" s="4"/>
      <c r="B1209" s="4"/>
      <c r="C1209" s="4"/>
      <c r="D1209" s="11"/>
    </row>
    <row r="1210" spans="1:4" x14ac:dyDescent="0.2">
      <c r="A1210" s="4"/>
      <c r="B1210" s="4"/>
      <c r="C1210" s="4"/>
      <c r="D1210" s="11"/>
    </row>
    <row r="1211" spans="1:4" x14ac:dyDescent="0.2">
      <c r="A1211" s="4"/>
      <c r="B1211" s="4"/>
      <c r="C1211" s="4"/>
      <c r="D1211" s="11"/>
    </row>
    <row r="1212" spans="1:4" x14ac:dyDescent="0.2">
      <c r="A1212" s="4"/>
      <c r="B1212" s="4"/>
      <c r="C1212" s="4"/>
      <c r="D1212" s="11"/>
    </row>
    <row r="1213" spans="1:4" x14ac:dyDescent="0.2">
      <c r="A1213" s="4"/>
      <c r="B1213" s="4"/>
      <c r="C1213" s="4"/>
      <c r="D1213" s="11"/>
    </row>
    <row r="1214" spans="1:4" x14ac:dyDescent="0.2">
      <c r="A1214" s="4"/>
      <c r="B1214" s="4"/>
      <c r="C1214" s="4"/>
      <c r="D1214" s="11"/>
    </row>
    <row r="1215" spans="1:4" x14ac:dyDescent="0.2">
      <c r="A1215" s="4"/>
      <c r="B1215" s="4"/>
      <c r="C1215" s="4"/>
      <c r="D1215" s="11"/>
    </row>
    <row r="1216" spans="1:4" x14ac:dyDescent="0.2">
      <c r="A1216" s="4"/>
      <c r="B1216" s="4"/>
      <c r="C1216" s="4"/>
      <c r="D1216" s="11"/>
    </row>
    <row r="1217" spans="1:4" x14ac:dyDescent="0.2">
      <c r="A1217" s="4"/>
      <c r="B1217" s="4"/>
      <c r="C1217" s="4"/>
      <c r="D1217" s="11"/>
    </row>
    <row r="1218" spans="1:4" x14ac:dyDescent="0.2">
      <c r="A1218" s="4"/>
      <c r="B1218" s="4"/>
      <c r="C1218" s="4"/>
      <c r="D1218" s="11"/>
    </row>
    <row r="1219" spans="1:4" x14ac:dyDescent="0.2">
      <c r="A1219" s="4"/>
      <c r="B1219" s="4"/>
      <c r="C1219" s="4"/>
      <c r="D1219" s="11"/>
    </row>
    <row r="1220" spans="1:4" x14ac:dyDescent="0.2">
      <c r="A1220" s="4"/>
      <c r="B1220" s="4"/>
      <c r="C1220" s="4"/>
      <c r="D1220" s="11"/>
    </row>
    <row r="1221" spans="1:4" x14ac:dyDescent="0.2">
      <c r="A1221" s="4"/>
      <c r="B1221" s="4"/>
      <c r="C1221" s="4"/>
      <c r="D1221" s="11"/>
    </row>
    <row r="1222" spans="1:4" x14ac:dyDescent="0.2">
      <c r="A1222" s="4"/>
      <c r="B1222" s="4"/>
      <c r="C1222" s="4"/>
      <c r="D1222" s="11"/>
    </row>
    <row r="1223" spans="1:4" x14ac:dyDescent="0.2">
      <c r="A1223" s="4"/>
      <c r="B1223" s="4"/>
      <c r="C1223" s="4"/>
      <c r="D1223" s="11"/>
    </row>
    <row r="1224" spans="1:4" x14ac:dyDescent="0.2">
      <c r="A1224" s="4"/>
      <c r="B1224" s="4"/>
      <c r="C1224" s="4"/>
      <c r="D1224" s="11"/>
    </row>
    <row r="1225" spans="1:4" x14ac:dyDescent="0.2">
      <c r="A1225" s="4"/>
      <c r="B1225" s="4"/>
      <c r="C1225" s="4"/>
      <c r="D1225" s="11"/>
    </row>
    <row r="1226" spans="1:4" x14ac:dyDescent="0.2">
      <c r="A1226" s="4"/>
      <c r="B1226" s="4"/>
      <c r="C1226" s="4"/>
      <c r="D1226" s="11"/>
    </row>
    <row r="1227" spans="1:4" x14ac:dyDescent="0.2">
      <c r="A1227" s="4"/>
      <c r="B1227" s="4"/>
      <c r="C1227" s="4"/>
      <c r="D1227" s="11"/>
    </row>
    <row r="1228" spans="1:4" x14ac:dyDescent="0.2">
      <c r="A1228" s="4"/>
      <c r="B1228" s="4"/>
      <c r="C1228" s="4"/>
      <c r="D1228" s="11"/>
    </row>
    <row r="1229" spans="1:4" x14ac:dyDescent="0.2">
      <c r="A1229" s="4"/>
      <c r="B1229" s="4"/>
      <c r="C1229" s="4"/>
      <c r="D1229" s="11"/>
    </row>
    <row r="1230" spans="1:4" x14ac:dyDescent="0.2">
      <c r="A1230" s="4"/>
      <c r="B1230" s="4"/>
      <c r="C1230" s="4"/>
      <c r="D1230" s="11"/>
    </row>
    <row r="1231" spans="1:4" x14ac:dyDescent="0.2">
      <c r="A1231" s="4"/>
      <c r="B1231" s="4"/>
      <c r="C1231" s="4"/>
      <c r="D1231" s="11"/>
    </row>
    <row r="1232" spans="1:4" x14ac:dyDescent="0.2">
      <c r="A1232" s="4"/>
      <c r="B1232" s="4"/>
      <c r="C1232" s="4"/>
      <c r="D1232" s="11"/>
    </row>
    <row r="1233" spans="1:4" x14ac:dyDescent="0.2">
      <c r="A1233" s="4"/>
      <c r="B1233" s="4"/>
      <c r="C1233" s="4"/>
      <c r="D1233" s="11"/>
    </row>
    <row r="1234" spans="1:4" x14ac:dyDescent="0.2">
      <c r="A1234" s="4"/>
      <c r="B1234" s="4"/>
      <c r="C1234" s="4"/>
      <c r="D1234" s="11"/>
    </row>
    <row r="1235" spans="1:4" x14ac:dyDescent="0.2">
      <c r="A1235" s="4"/>
      <c r="B1235" s="4"/>
      <c r="C1235" s="4"/>
      <c r="D1235" s="11"/>
    </row>
    <row r="1236" spans="1:4" x14ac:dyDescent="0.2">
      <c r="A1236" s="4"/>
      <c r="B1236" s="4"/>
      <c r="C1236" s="4"/>
      <c r="D1236" s="11"/>
    </row>
    <row r="1237" spans="1:4" x14ac:dyDescent="0.2">
      <c r="A1237" s="4"/>
      <c r="B1237" s="4"/>
      <c r="C1237" s="4"/>
      <c r="D1237" s="11"/>
    </row>
    <row r="1238" spans="1:4" x14ac:dyDescent="0.2">
      <c r="A1238" s="4"/>
      <c r="B1238" s="4"/>
      <c r="C1238" s="4"/>
      <c r="D1238" s="11"/>
    </row>
    <row r="1239" spans="1:4" x14ac:dyDescent="0.2">
      <c r="A1239" s="4"/>
      <c r="B1239" s="4"/>
      <c r="C1239" s="4"/>
      <c r="D1239" s="11"/>
    </row>
    <row r="1240" spans="1:4" x14ac:dyDescent="0.2">
      <c r="A1240" s="4"/>
      <c r="B1240" s="4"/>
      <c r="C1240" s="4"/>
      <c r="D1240" s="11"/>
    </row>
    <row r="1241" spans="1:4" x14ac:dyDescent="0.2">
      <c r="A1241" s="4"/>
      <c r="B1241" s="4"/>
      <c r="C1241" s="4"/>
      <c r="D1241" s="11"/>
    </row>
    <row r="1242" spans="1:4" x14ac:dyDescent="0.2">
      <c r="A1242" s="4"/>
      <c r="B1242" s="4"/>
      <c r="C1242" s="4"/>
      <c r="D1242" s="11"/>
    </row>
    <row r="1243" spans="1:4" x14ac:dyDescent="0.2">
      <c r="A1243" s="4"/>
      <c r="B1243" s="4"/>
      <c r="C1243" s="4"/>
      <c r="D1243" s="11"/>
    </row>
    <row r="1244" spans="1:4" x14ac:dyDescent="0.2">
      <c r="A1244" s="4"/>
      <c r="B1244" s="4"/>
      <c r="C1244" s="4"/>
      <c r="D1244" s="11"/>
    </row>
    <row r="1245" spans="1:4" x14ac:dyDescent="0.2">
      <c r="A1245" s="4"/>
      <c r="B1245" s="4"/>
      <c r="C1245" s="4"/>
      <c r="D1245" s="11"/>
    </row>
    <row r="1246" spans="1:4" x14ac:dyDescent="0.2">
      <c r="A1246" s="4"/>
      <c r="B1246" s="4"/>
      <c r="C1246" s="4"/>
      <c r="D1246" s="11"/>
    </row>
    <row r="1247" spans="1:4" x14ac:dyDescent="0.2">
      <c r="A1247" s="4"/>
      <c r="B1247" s="4"/>
      <c r="C1247" s="4"/>
      <c r="D1247" s="11"/>
    </row>
    <row r="1248" spans="1:4" x14ac:dyDescent="0.2">
      <c r="A1248" s="4"/>
      <c r="B1248" s="4"/>
      <c r="C1248" s="4"/>
      <c r="D1248" s="11"/>
    </row>
    <row r="1249" spans="1:4" x14ac:dyDescent="0.2">
      <c r="A1249" s="4"/>
      <c r="B1249" s="4"/>
      <c r="C1249" s="4"/>
      <c r="D1249" s="11"/>
    </row>
    <row r="1250" spans="1:4" x14ac:dyDescent="0.2">
      <c r="A1250" s="4"/>
      <c r="B1250" s="4"/>
      <c r="C1250" s="4"/>
      <c r="D1250" s="11"/>
    </row>
    <row r="1251" spans="1:4" x14ac:dyDescent="0.2">
      <c r="A1251" s="4"/>
      <c r="B1251" s="4"/>
      <c r="C1251" s="4"/>
      <c r="D1251" s="11"/>
    </row>
    <row r="1252" spans="1:4" x14ac:dyDescent="0.2">
      <c r="A1252" s="4"/>
      <c r="B1252" s="4"/>
      <c r="C1252" s="4"/>
      <c r="D1252" s="11"/>
    </row>
    <row r="1253" spans="1:4" x14ac:dyDescent="0.2">
      <c r="A1253" s="4"/>
      <c r="B1253" s="4"/>
      <c r="C1253" s="4"/>
      <c r="D1253" s="11"/>
    </row>
    <row r="1254" spans="1:4" x14ac:dyDescent="0.2">
      <c r="A1254" s="4"/>
      <c r="B1254" s="4"/>
      <c r="C1254" s="4"/>
      <c r="D1254" s="11"/>
    </row>
    <row r="1255" spans="1:4" x14ac:dyDescent="0.2">
      <c r="A1255" s="4"/>
      <c r="B1255" s="4"/>
      <c r="C1255" s="4"/>
      <c r="D1255" s="11"/>
    </row>
    <row r="1256" spans="1:4" x14ac:dyDescent="0.2">
      <c r="A1256" s="4"/>
      <c r="B1256" s="4"/>
      <c r="C1256" s="4"/>
      <c r="D1256" s="11"/>
    </row>
    <row r="1257" spans="1:4" x14ac:dyDescent="0.2">
      <c r="A1257" s="4"/>
      <c r="B1257" s="4"/>
      <c r="C1257" s="4"/>
      <c r="D1257" s="11"/>
    </row>
    <row r="1258" spans="1:4" x14ac:dyDescent="0.2">
      <c r="A1258" s="4"/>
      <c r="B1258" s="4"/>
      <c r="C1258" s="4"/>
      <c r="D1258" s="11"/>
    </row>
    <row r="1259" spans="1:4" x14ac:dyDescent="0.2">
      <c r="A1259" s="4"/>
      <c r="B1259" s="4"/>
      <c r="C1259" s="4"/>
      <c r="D1259" s="11"/>
    </row>
    <row r="1260" spans="1:4" x14ac:dyDescent="0.2">
      <c r="A1260" s="4"/>
      <c r="B1260" s="4"/>
      <c r="C1260" s="4"/>
      <c r="D1260" s="11"/>
    </row>
    <row r="1261" spans="1:4" x14ac:dyDescent="0.2">
      <c r="A1261" s="4"/>
      <c r="B1261" s="4"/>
      <c r="C1261" s="4"/>
      <c r="D1261" s="11"/>
    </row>
    <row r="1262" spans="1:4" x14ac:dyDescent="0.2">
      <c r="A1262" s="4"/>
      <c r="B1262" s="4"/>
      <c r="C1262" s="4"/>
      <c r="D1262" s="11"/>
    </row>
    <row r="1263" spans="1:4" x14ac:dyDescent="0.2">
      <c r="A1263" s="4"/>
      <c r="B1263" s="4"/>
      <c r="C1263" s="4"/>
      <c r="D1263" s="11"/>
    </row>
    <row r="1264" spans="1:4" x14ac:dyDescent="0.2">
      <c r="A1264" s="4"/>
      <c r="B1264" s="4"/>
      <c r="C1264" s="4"/>
      <c r="D1264" s="11"/>
    </row>
    <row r="1265" spans="1:4" x14ac:dyDescent="0.2">
      <c r="A1265" s="4"/>
      <c r="B1265" s="4"/>
      <c r="C1265" s="4"/>
      <c r="D1265" s="11"/>
    </row>
    <row r="1266" spans="1:4" x14ac:dyDescent="0.2">
      <c r="A1266" s="4"/>
      <c r="B1266" s="4"/>
      <c r="C1266" s="4"/>
      <c r="D1266" s="11"/>
    </row>
    <row r="1267" spans="1:4" x14ac:dyDescent="0.2">
      <c r="A1267" s="4"/>
      <c r="B1267" s="4"/>
      <c r="C1267" s="4"/>
      <c r="D1267" s="11"/>
    </row>
    <row r="1268" spans="1:4" x14ac:dyDescent="0.2">
      <c r="A1268" s="4"/>
      <c r="B1268" s="4"/>
      <c r="C1268" s="4"/>
      <c r="D1268" s="11"/>
    </row>
    <row r="1269" spans="1:4" x14ac:dyDescent="0.2">
      <c r="A1269" s="4"/>
      <c r="B1269" s="4"/>
      <c r="C1269" s="4"/>
      <c r="D1269" s="11"/>
    </row>
    <row r="1270" spans="1:4" x14ac:dyDescent="0.2">
      <c r="A1270" s="4"/>
      <c r="B1270" s="4"/>
      <c r="C1270" s="4"/>
      <c r="D1270" s="11"/>
    </row>
    <row r="1271" spans="1:4" x14ac:dyDescent="0.2">
      <c r="A1271" s="4"/>
      <c r="B1271" s="4"/>
      <c r="C1271" s="4"/>
      <c r="D1271" s="11"/>
    </row>
    <row r="1272" spans="1:4" x14ac:dyDescent="0.2">
      <c r="A1272" s="4"/>
      <c r="B1272" s="4"/>
      <c r="C1272" s="4"/>
      <c r="D1272" s="11"/>
    </row>
    <row r="1273" spans="1:4" x14ac:dyDescent="0.2">
      <c r="A1273" s="4"/>
      <c r="B1273" s="4"/>
      <c r="C1273" s="4"/>
      <c r="D1273" s="11"/>
    </row>
    <row r="1274" spans="1:4" x14ac:dyDescent="0.2">
      <c r="A1274" s="4"/>
      <c r="B1274" s="4"/>
      <c r="C1274" s="4"/>
      <c r="D1274" s="11"/>
    </row>
    <row r="1275" spans="1:4" x14ac:dyDescent="0.2">
      <c r="A1275" s="4"/>
      <c r="B1275" s="4"/>
      <c r="C1275" s="4"/>
      <c r="D1275" s="11"/>
    </row>
    <row r="1276" spans="1:4" x14ac:dyDescent="0.2">
      <c r="A1276" s="4"/>
      <c r="B1276" s="4"/>
      <c r="C1276" s="4"/>
      <c r="D1276" s="11"/>
    </row>
    <row r="1277" spans="1:4" x14ac:dyDescent="0.2">
      <c r="A1277" s="4"/>
      <c r="B1277" s="4"/>
      <c r="C1277" s="4"/>
      <c r="D1277" s="11"/>
    </row>
    <row r="1278" spans="1:4" x14ac:dyDescent="0.2">
      <c r="A1278" s="4"/>
      <c r="B1278" s="4"/>
      <c r="C1278" s="4"/>
      <c r="D1278" s="11"/>
    </row>
    <row r="1279" spans="1:4" x14ac:dyDescent="0.2">
      <c r="A1279" s="4"/>
      <c r="B1279" s="4"/>
      <c r="C1279" s="4"/>
      <c r="D1279" s="11"/>
    </row>
    <row r="1280" spans="1:4" x14ac:dyDescent="0.2">
      <c r="A1280" s="4"/>
      <c r="B1280" s="4"/>
      <c r="C1280" s="4"/>
      <c r="D1280" s="11"/>
    </row>
    <row r="1281" spans="1:4" x14ac:dyDescent="0.2">
      <c r="A1281" s="4"/>
      <c r="B1281" s="4"/>
      <c r="C1281" s="4"/>
      <c r="D1281" s="11"/>
    </row>
    <row r="1282" spans="1:4" x14ac:dyDescent="0.2">
      <c r="A1282" s="4"/>
      <c r="B1282" s="4"/>
      <c r="C1282" s="4"/>
      <c r="D1282" s="11"/>
    </row>
    <row r="1283" spans="1:4" x14ac:dyDescent="0.2">
      <c r="A1283" s="4"/>
      <c r="B1283" s="4"/>
      <c r="C1283" s="4"/>
      <c r="D1283" s="11"/>
    </row>
    <row r="1284" spans="1:4" x14ac:dyDescent="0.2">
      <c r="A1284" s="4"/>
      <c r="B1284" s="4"/>
      <c r="C1284" s="4"/>
      <c r="D1284" s="11"/>
    </row>
    <row r="1285" spans="1:4" x14ac:dyDescent="0.2">
      <c r="A1285" s="4"/>
      <c r="B1285" s="4"/>
      <c r="C1285" s="4"/>
      <c r="D1285" s="11"/>
    </row>
    <row r="1286" spans="1:4" x14ac:dyDescent="0.2">
      <c r="A1286" s="4"/>
      <c r="B1286" s="4"/>
      <c r="C1286" s="4"/>
      <c r="D1286" s="11"/>
    </row>
    <row r="1287" spans="1:4" x14ac:dyDescent="0.2">
      <c r="A1287" s="4"/>
      <c r="B1287" s="4"/>
      <c r="C1287" s="4"/>
      <c r="D1287" s="11"/>
    </row>
    <row r="1288" spans="1:4" x14ac:dyDescent="0.2">
      <c r="A1288" s="4"/>
      <c r="B1288" s="4"/>
      <c r="C1288" s="4"/>
      <c r="D1288" s="11"/>
    </row>
    <row r="1289" spans="1:4" x14ac:dyDescent="0.2">
      <c r="A1289" s="4"/>
      <c r="B1289" s="4"/>
      <c r="C1289" s="4"/>
      <c r="D1289" s="11"/>
    </row>
    <row r="1290" spans="1:4" x14ac:dyDescent="0.2">
      <c r="A1290" s="4"/>
      <c r="B1290" s="4"/>
      <c r="C1290" s="4"/>
      <c r="D1290" s="11"/>
    </row>
    <row r="1291" spans="1:4" x14ac:dyDescent="0.2">
      <c r="A1291" s="4"/>
      <c r="B1291" s="4"/>
      <c r="C1291" s="4"/>
      <c r="D1291" s="11"/>
    </row>
    <row r="1292" spans="1:4" x14ac:dyDescent="0.2">
      <c r="A1292" s="4"/>
      <c r="B1292" s="4"/>
      <c r="C1292" s="4"/>
      <c r="D1292" s="11"/>
    </row>
    <row r="1293" spans="1:4" x14ac:dyDescent="0.2">
      <c r="A1293" s="4"/>
      <c r="B1293" s="4"/>
      <c r="C1293" s="4"/>
      <c r="D1293" s="11"/>
    </row>
    <row r="1294" spans="1:4" x14ac:dyDescent="0.2">
      <c r="A1294" s="4"/>
      <c r="B1294" s="4"/>
      <c r="C1294" s="4"/>
      <c r="D1294" s="11"/>
    </row>
    <row r="1295" spans="1:4" x14ac:dyDescent="0.2">
      <c r="A1295" s="4"/>
      <c r="B1295" s="4"/>
      <c r="C1295" s="4"/>
      <c r="D1295" s="11"/>
    </row>
    <row r="1296" spans="1:4" x14ac:dyDescent="0.2">
      <c r="A1296" s="4"/>
      <c r="B1296" s="4"/>
      <c r="C1296" s="4"/>
      <c r="D1296" s="11"/>
    </row>
    <row r="1297" spans="1:4" x14ac:dyDescent="0.2">
      <c r="A1297" s="4"/>
      <c r="B1297" s="4"/>
      <c r="C1297" s="4"/>
      <c r="D1297" s="11"/>
    </row>
    <row r="1298" spans="1:4" x14ac:dyDescent="0.2">
      <c r="A1298" s="4"/>
      <c r="B1298" s="4"/>
      <c r="C1298" s="4"/>
      <c r="D1298" s="11"/>
    </row>
    <row r="1299" spans="1:4" x14ac:dyDescent="0.2">
      <c r="A1299" s="4"/>
      <c r="B1299" s="4"/>
      <c r="C1299" s="4"/>
      <c r="D1299" s="11"/>
    </row>
    <row r="1300" spans="1:4" x14ac:dyDescent="0.2">
      <c r="A1300" s="4"/>
      <c r="B1300" s="4"/>
      <c r="C1300" s="4"/>
      <c r="D1300" s="11"/>
    </row>
    <row r="1301" spans="1:4" x14ac:dyDescent="0.2">
      <c r="A1301" s="4"/>
      <c r="B1301" s="4"/>
      <c r="C1301" s="4"/>
      <c r="D1301" s="11"/>
    </row>
    <row r="1302" spans="1:4" x14ac:dyDescent="0.2">
      <c r="A1302" s="4"/>
      <c r="B1302" s="4"/>
      <c r="C1302" s="4"/>
      <c r="D1302" s="11"/>
    </row>
    <row r="1303" spans="1:4" x14ac:dyDescent="0.2">
      <c r="A1303" s="4"/>
      <c r="B1303" s="4"/>
      <c r="C1303" s="4"/>
      <c r="D1303" s="11"/>
    </row>
    <row r="1304" spans="1:4" x14ac:dyDescent="0.2">
      <c r="A1304" s="4"/>
      <c r="B1304" s="4"/>
      <c r="C1304" s="4"/>
      <c r="D1304" s="11"/>
    </row>
    <row r="1305" spans="1:4" x14ac:dyDescent="0.2">
      <c r="A1305" s="4"/>
      <c r="B1305" s="4"/>
      <c r="C1305" s="4"/>
      <c r="D1305" s="11"/>
    </row>
    <row r="1306" spans="1:4" x14ac:dyDescent="0.2">
      <c r="A1306" s="4"/>
      <c r="B1306" s="4"/>
      <c r="C1306" s="4"/>
      <c r="D1306" s="11"/>
    </row>
    <row r="1307" spans="1:4" x14ac:dyDescent="0.2">
      <c r="A1307" s="4"/>
      <c r="B1307" s="4"/>
      <c r="C1307" s="4"/>
      <c r="D1307" s="11"/>
    </row>
    <row r="1308" spans="1:4" x14ac:dyDescent="0.2">
      <c r="A1308" s="4"/>
      <c r="B1308" s="4"/>
      <c r="C1308" s="4"/>
      <c r="D1308" s="11"/>
    </row>
    <row r="1309" spans="1:4" x14ac:dyDescent="0.2">
      <c r="A1309" s="4"/>
      <c r="B1309" s="4"/>
      <c r="C1309" s="4"/>
      <c r="D1309" s="11"/>
    </row>
    <row r="1310" spans="1:4" x14ac:dyDescent="0.2">
      <c r="A1310" s="4"/>
      <c r="B1310" s="4"/>
      <c r="C1310" s="4"/>
      <c r="D1310" s="11"/>
    </row>
    <row r="1311" spans="1:4" x14ac:dyDescent="0.2">
      <c r="A1311" s="4"/>
      <c r="B1311" s="4"/>
      <c r="C1311" s="4"/>
      <c r="D1311" s="11"/>
    </row>
    <row r="1312" spans="1:4" x14ac:dyDescent="0.2">
      <c r="A1312" s="4"/>
      <c r="B1312" s="4"/>
      <c r="C1312" s="4"/>
      <c r="D1312" s="11"/>
    </row>
    <row r="1313" spans="1:4" x14ac:dyDescent="0.2">
      <c r="A1313" s="4"/>
      <c r="B1313" s="4"/>
      <c r="C1313" s="4"/>
      <c r="D1313" s="11"/>
    </row>
    <row r="1314" spans="1:4" x14ac:dyDescent="0.2">
      <c r="A1314" s="4"/>
      <c r="B1314" s="4"/>
      <c r="C1314" s="4"/>
      <c r="D1314" s="11"/>
    </row>
    <row r="1315" spans="1:4" x14ac:dyDescent="0.2">
      <c r="A1315" s="4"/>
      <c r="B1315" s="4"/>
      <c r="C1315" s="4"/>
      <c r="D1315" s="11"/>
    </row>
    <row r="1316" spans="1:4" x14ac:dyDescent="0.2">
      <c r="A1316" s="4"/>
      <c r="B1316" s="4"/>
      <c r="C1316" s="4"/>
      <c r="D1316" s="11"/>
    </row>
    <row r="1317" spans="1:4" x14ac:dyDescent="0.2">
      <c r="A1317" s="4"/>
      <c r="B1317" s="4"/>
      <c r="C1317" s="4"/>
      <c r="D1317" s="11"/>
    </row>
    <row r="1318" spans="1:4" x14ac:dyDescent="0.2">
      <c r="A1318" s="4"/>
      <c r="B1318" s="4"/>
      <c r="C1318" s="4"/>
      <c r="D1318" s="11"/>
    </row>
    <row r="1319" spans="1:4" x14ac:dyDescent="0.2">
      <c r="A1319" s="4"/>
      <c r="B1319" s="4"/>
      <c r="C1319" s="4"/>
      <c r="D1319" s="11"/>
    </row>
    <row r="1320" spans="1:4" x14ac:dyDescent="0.2">
      <c r="A1320" s="4"/>
      <c r="B1320" s="4"/>
      <c r="C1320" s="4"/>
      <c r="D1320" s="11"/>
    </row>
    <row r="1321" spans="1:4" x14ac:dyDescent="0.2">
      <c r="A1321" s="4"/>
      <c r="B1321" s="4"/>
      <c r="C1321" s="4"/>
      <c r="D1321" s="11"/>
    </row>
    <row r="1322" spans="1:4" x14ac:dyDescent="0.2">
      <c r="A1322" s="4"/>
      <c r="B1322" s="4"/>
      <c r="C1322" s="4"/>
      <c r="D1322" s="11"/>
    </row>
    <row r="1323" spans="1:4" x14ac:dyDescent="0.2">
      <c r="A1323" s="4"/>
      <c r="B1323" s="4"/>
      <c r="C1323" s="4"/>
      <c r="D1323" s="11"/>
    </row>
    <row r="1324" spans="1:4" x14ac:dyDescent="0.2">
      <c r="A1324" s="4"/>
      <c r="B1324" s="4"/>
      <c r="C1324" s="4"/>
      <c r="D1324" s="11"/>
    </row>
    <row r="1325" spans="1:4" x14ac:dyDescent="0.2">
      <c r="A1325" s="4"/>
      <c r="B1325" s="4"/>
      <c r="C1325" s="4"/>
      <c r="D1325" s="11"/>
    </row>
    <row r="1326" spans="1:4" x14ac:dyDescent="0.2">
      <c r="A1326" s="4"/>
      <c r="B1326" s="4"/>
      <c r="C1326" s="4"/>
      <c r="D1326" s="11"/>
    </row>
    <row r="1327" spans="1:4" x14ac:dyDescent="0.2">
      <c r="A1327" s="4"/>
      <c r="B1327" s="4"/>
      <c r="C1327" s="4"/>
      <c r="D1327" s="11"/>
    </row>
    <row r="1328" spans="1:4" x14ac:dyDescent="0.2">
      <c r="A1328" s="4"/>
      <c r="B1328" s="4"/>
      <c r="C1328" s="4"/>
      <c r="D1328" s="11"/>
    </row>
    <row r="1329" spans="1:4" x14ac:dyDescent="0.2">
      <c r="A1329" s="4"/>
      <c r="B1329" s="4"/>
      <c r="C1329" s="4"/>
      <c r="D1329" s="11"/>
    </row>
    <row r="1330" spans="1:4" x14ac:dyDescent="0.2">
      <c r="A1330" s="4"/>
      <c r="B1330" s="4"/>
      <c r="C1330" s="4"/>
      <c r="D1330" s="11"/>
    </row>
    <row r="1331" spans="1:4" x14ac:dyDescent="0.2">
      <c r="A1331" s="4"/>
      <c r="B1331" s="4"/>
      <c r="C1331" s="4"/>
      <c r="D1331" s="11"/>
    </row>
    <row r="1332" spans="1:4" x14ac:dyDescent="0.2">
      <c r="A1332" s="4"/>
      <c r="B1332" s="4"/>
      <c r="C1332" s="4"/>
      <c r="D1332" s="11"/>
    </row>
    <row r="1333" spans="1:4" x14ac:dyDescent="0.2">
      <c r="A1333" s="4"/>
      <c r="B1333" s="4"/>
      <c r="C1333" s="4"/>
      <c r="D1333" s="11"/>
    </row>
    <row r="1334" spans="1:4" x14ac:dyDescent="0.2">
      <c r="A1334" s="4"/>
      <c r="B1334" s="4"/>
      <c r="C1334" s="4"/>
      <c r="D1334" s="11"/>
    </row>
    <row r="1335" spans="1:4" x14ac:dyDescent="0.2">
      <c r="A1335" s="4"/>
      <c r="B1335" s="4"/>
      <c r="C1335" s="4"/>
      <c r="D1335" s="11"/>
    </row>
    <row r="1336" spans="1:4" x14ac:dyDescent="0.2">
      <c r="A1336" s="4"/>
      <c r="B1336" s="4"/>
      <c r="C1336" s="4"/>
      <c r="D1336" s="11"/>
    </row>
    <row r="1337" spans="1:4" x14ac:dyDescent="0.2">
      <c r="A1337" s="4"/>
      <c r="B1337" s="4"/>
      <c r="C1337" s="4"/>
      <c r="D1337" s="11"/>
    </row>
    <row r="1338" spans="1:4" x14ac:dyDescent="0.2">
      <c r="A1338" s="4"/>
      <c r="B1338" s="4"/>
      <c r="C1338" s="4"/>
      <c r="D1338" s="11"/>
    </row>
    <row r="1339" spans="1:4" x14ac:dyDescent="0.2">
      <c r="A1339" s="4"/>
      <c r="B1339" s="4"/>
      <c r="C1339" s="4"/>
      <c r="D1339" s="11"/>
    </row>
    <row r="1340" spans="1:4" x14ac:dyDescent="0.2">
      <c r="A1340" s="4"/>
      <c r="B1340" s="4"/>
      <c r="C1340" s="4"/>
      <c r="D1340" s="11"/>
    </row>
    <row r="1341" spans="1:4" x14ac:dyDescent="0.2">
      <c r="A1341" s="4"/>
      <c r="B1341" s="4"/>
      <c r="C1341" s="4"/>
      <c r="D1341" s="11"/>
    </row>
    <row r="1342" spans="1:4" x14ac:dyDescent="0.2">
      <c r="A1342" s="4"/>
      <c r="B1342" s="4"/>
      <c r="C1342" s="4"/>
      <c r="D1342" s="11"/>
    </row>
    <row r="1343" spans="1:4" x14ac:dyDescent="0.2">
      <c r="A1343" s="4"/>
      <c r="B1343" s="4"/>
      <c r="C1343" s="4"/>
      <c r="D1343" s="11"/>
    </row>
    <row r="1344" spans="1:4" x14ac:dyDescent="0.2">
      <c r="A1344" s="4"/>
      <c r="B1344" s="4"/>
      <c r="C1344" s="4"/>
      <c r="D1344" s="11"/>
    </row>
    <row r="1345" spans="1:4" x14ac:dyDescent="0.2">
      <c r="A1345" s="4"/>
      <c r="B1345" s="4"/>
      <c r="C1345" s="4"/>
      <c r="D1345" s="11"/>
    </row>
    <row r="1346" spans="1:4" x14ac:dyDescent="0.2">
      <c r="A1346" s="4"/>
      <c r="B1346" s="4"/>
      <c r="C1346" s="4"/>
      <c r="D1346" s="11"/>
    </row>
    <row r="1347" spans="1:4" x14ac:dyDescent="0.2">
      <c r="A1347" s="4"/>
      <c r="B1347" s="4"/>
      <c r="C1347" s="4"/>
      <c r="D1347" s="11"/>
    </row>
    <row r="1348" spans="1:4" x14ac:dyDescent="0.2">
      <c r="A1348" s="4"/>
      <c r="B1348" s="4"/>
      <c r="C1348" s="4"/>
      <c r="D1348" s="11"/>
    </row>
    <row r="1349" spans="1:4" x14ac:dyDescent="0.2">
      <c r="A1349" s="4"/>
      <c r="B1349" s="4"/>
      <c r="C1349" s="4"/>
      <c r="D1349" s="11"/>
    </row>
    <row r="1350" spans="1:4" x14ac:dyDescent="0.2">
      <c r="A1350" s="4"/>
      <c r="B1350" s="4"/>
      <c r="C1350" s="4"/>
      <c r="D1350" s="11"/>
    </row>
    <row r="1351" spans="1:4" x14ac:dyDescent="0.2">
      <c r="A1351" s="4"/>
      <c r="B1351" s="4"/>
      <c r="C1351" s="4"/>
      <c r="D1351" s="11"/>
    </row>
    <row r="1352" spans="1:4" x14ac:dyDescent="0.2">
      <c r="A1352" s="4"/>
      <c r="B1352" s="4"/>
      <c r="C1352" s="4"/>
      <c r="D1352" s="11"/>
    </row>
    <row r="1353" spans="1:4" x14ac:dyDescent="0.2">
      <c r="A1353" s="4"/>
      <c r="B1353" s="4"/>
      <c r="C1353" s="4"/>
      <c r="D1353" s="11"/>
    </row>
    <row r="1354" spans="1:4" x14ac:dyDescent="0.2">
      <c r="A1354" s="4"/>
      <c r="B1354" s="4"/>
      <c r="C1354" s="4"/>
      <c r="D1354" s="11"/>
    </row>
    <row r="1355" spans="1:4" x14ac:dyDescent="0.2">
      <c r="A1355" s="4"/>
      <c r="B1355" s="4"/>
      <c r="C1355" s="4"/>
      <c r="D1355" s="11"/>
    </row>
    <row r="1356" spans="1:4" x14ac:dyDescent="0.2">
      <c r="A1356" s="4"/>
      <c r="B1356" s="4"/>
      <c r="C1356" s="4"/>
      <c r="D1356" s="11"/>
    </row>
    <row r="1357" spans="1:4" x14ac:dyDescent="0.2">
      <c r="A1357" s="4"/>
      <c r="B1357" s="4"/>
      <c r="C1357" s="4"/>
      <c r="D1357" s="11"/>
    </row>
    <row r="1358" spans="1:4" x14ac:dyDescent="0.2">
      <c r="A1358" s="4"/>
      <c r="B1358" s="4"/>
      <c r="C1358" s="4"/>
      <c r="D1358" s="11"/>
    </row>
    <row r="1359" spans="1:4" x14ac:dyDescent="0.2">
      <c r="A1359" s="4"/>
      <c r="B1359" s="4"/>
      <c r="C1359" s="4"/>
      <c r="D1359" s="11"/>
    </row>
    <row r="1360" spans="1:4" x14ac:dyDescent="0.2">
      <c r="A1360" s="4"/>
      <c r="B1360" s="4"/>
      <c r="C1360" s="4"/>
      <c r="D1360" s="11"/>
    </row>
    <row r="1361" spans="1:4" x14ac:dyDescent="0.2">
      <c r="A1361" s="4"/>
      <c r="B1361" s="4"/>
      <c r="C1361" s="4"/>
      <c r="D1361" s="11"/>
    </row>
    <row r="1362" spans="1:4" x14ac:dyDescent="0.2">
      <c r="A1362" s="4"/>
      <c r="B1362" s="4"/>
      <c r="C1362" s="4"/>
      <c r="D1362" s="11"/>
    </row>
    <row r="1363" spans="1:4" x14ac:dyDescent="0.2">
      <c r="A1363" s="4"/>
      <c r="B1363" s="4"/>
      <c r="C1363" s="4"/>
      <c r="D1363" s="11"/>
    </row>
    <row r="1364" spans="1:4" x14ac:dyDescent="0.2">
      <c r="A1364" s="4"/>
      <c r="B1364" s="4"/>
      <c r="C1364" s="4"/>
      <c r="D1364" s="11"/>
    </row>
    <row r="1365" spans="1:4" x14ac:dyDescent="0.2">
      <c r="A1365" s="4"/>
      <c r="B1365" s="4"/>
      <c r="C1365" s="4"/>
      <c r="D1365" s="11"/>
    </row>
    <row r="1366" spans="1:4" x14ac:dyDescent="0.2">
      <c r="A1366" s="4"/>
      <c r="B1366" s="4"/>
      <c r="C1366" s="4"/>
      <c r="D1366" s="11"/>
    </row>
    <row r="1367" spans="1:4" x14ac:dyDescent="0.2">
      <c r="A1367" s="8"/>
      <c r="B1367" s="8"/>
      <c r="C1367" s="8"/>
      <c r="D1367" s="11"/>
    </row>
  </sheetData>
  <conditionalFormatting sqref="A2:D1367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30" sqref="D3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2" sqref="E22"/>
    </sheetView>
  </sheetViews>
  <sheetFormatPr baseColWidth="10" defaultRowHeight="12.75" x14ac:dyDescent="0.2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3" r:id="rId3" name="CommandButton1">
          <controlPr defaultSize="0" autoLine="0" r:id="rId4">
            <anchor moveWithCells="1">
              <from>
                <xdr:col>1</xdr:col>
                <xdr:colOff>190500</xdr:colOff>
                <xdr:row>2</xdr:row>
                <xdr:rowOff>19050</xdr:rowOff>
              </from>
              <to>
                <xdr:col>3</xdr:col>
                <xdr:colOff>495300</xdr:colOff>
                <xdr:row>5</xdr:row>
                <xdr:rowOff>19050</xdr:rowOff>
              </to>
            </anchor>
          </controlPr>
        </control>
      </mc:Choice>
      <mc:Fallback>
        <control shapeId="18433" r:id="rId3" name="CommandButton1"/>
      </mc:Fallback>
    </mc:AlternateContent>
    <mc:AlternateContent xmlns:mc="http://schemas.openxmlformats.org/markup-compatibility/2006">
      <mc:Choice Requires="x14">
        <control shapeId="18434" r:id="rId5" name="Button 2">
          <controlPr defaultSize="0" print="0" autoFill="0" autoPict="0" macro="[0]!afficher_num_de_ligne">
            <anchor moveWithCells="1" sizeWithCells="1">
              <from>
                <xdr:col>4</xdr:col>
                <xdr:colOff>514350</xdr:colOff>
                <xdr:row>3</xdr:row>
                <xdr:rowOff>123825</xdr:rowOff>
              </from>
              <to>
                <xdr:col>6</xdr:col>
                <xdr:colOff>123825</xdr:colOff>
                <xdr:row>6</xdr:row>
                <xdr:rowOff>19050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Parc  Révision 2016</vt:lpstr>
      <vt:lpstr>donnée drapeau</vt:lpstr>
      <vt:lpstr>BILAN 2016</vt:lpstr>
      <vt:lpstr>Feuil1</vt:lpstr>
      <vt:lpstr>'Parc  Révision 2016'!Impression_des_titres</vt:lpstr>
      <vt:lpstr>'Parc  Révision 2016'!Parc_AK_305</vt:lpstr>
      <vt:lpstr>'Parc  Révision 2016'!Zone_d_impression</vt:lpstr>
    </vt:vector>
  </TitlesOfParts>
  <Company>Gambro Renal Products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Tordeux</dc:creator>
  <cp:lastModifiedBy>Marguerie, Christophe</cp:lastModifiedBy>
  <cp:lastPrinted>2015-03-05T14:39:50Z</cp:lastPrinted>
  <dcterms:created xsi:type="dcterms:W3CDTF">2004-02-15T17:23:11Z</dcterms:created>
  <dcterms:modified xsi:type="dcterms:W3CDTF">2016-10-21T00:58:52Z</dcterms:modified>
</cp:coreProperties>
</file>