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-510" yWindow="195" windowWidth="18930" windowHeight="11835" activeTab="1"/>
  </bookViews>
  <sheets>
    <sheet name="Synthèse" sheetId="1" r:id="rId1"/>
    <sheet name="TdB" sheetId="3" r:id="rId2"/>
    <sheet name="Références" sheetId="2" r:id="rId3"/>
  </sheets>
  <definedNames>
    <definedName name="_xlnm._FilterDatabase" localSheetId="0" hidden="1">Synthèse!$A$1:$O$1527</definedName>
    <definedName name="Casel">Références!$E$2</definedName>
    <definedName name="champs_mois">TdB!$B$3</definedName>
    <definedName name="Drieux_Combaluzier">Références!$F$2</definedName>
    <definedName name="Est_Mediterranee">Références!$G$2:$G$10</definedName>
    <definedName name="Grand_Ouest">Références!$H$2:$H$12</definedName>
    <definedName name="Hauts_de_France">Références!$I$2:$I$12</definedName>
    <definedName name="Ile_de_France">Références!$J$2:$J$10</definedName>
    <definedName name="Mois">Références!$A$2:$A$15</definedName>
    <definedName name="Niveau">Références!$C$2:$C$4</definedName>
    <definedName name="oct_18">TdB!D1048576</definedName>
    <definedName name="OU_France">Références!$K$2</definedName>
    <definedName name="region">TdB!$B$6</definedName>
    <definedName name="Région">Références!$E$1:$L$1</definedName>
    <definedName name="TKAF">Références!$L$2</definedName>
  </definedNames>
  <calcPr calcId="125725"/>
  <pivotCaches>
    <pivotCache cacheId="440" r:id="rId4"/>
  </pivotCaches>
</workbook>
</file>

<file path=xl/calcChain.xml><?xml version="1.0" encoding="utf-8"?>
<calcChain xmlns="http://schemas.openxmlformats.org/spreadsheetml/2006/main">
  <c r="M16" i="3"/>
  <c r="M17"/>
  <c r="E6"/>
  <c r="E5"/>
  <c r="M18"/>
  <c r="M19"/>
  <c r="M15"/>
  <c r="E4"/>
  <c r="M20" l="1"/>
  <c r="M21" s="1"/>
  <c r="E7" s="1"/>
</calcChain>
</file>

<file path=xl/sharedStrings.xml><?xml version="1.0" encoding="utf-8"?>
<sst xmlns="http://schemas.openxmlformats.org/spreadsheetml/2006/main" count="4781" uniqueCount="86">
  <si>
    <t>Mois</t>
  </si>
  <si>
    <t>Niveau</t>
  </si>
  <si>
    <t>Agence</t>
  </si>
  <si>
    <t>Région</t>
  </si>
  <si>
    <t>Nombre de fiches</t>
  </si>
  <si>
    <t>Enquêtes réalisées</t>
  </si>
  <si>
    <t>Refus de répondre</t>
  </si>
  <si>
    <t>Alerte rouge : 3 à 1</t>
  </si>
  <si>
    <t>Détracteur : 6 à 4</t>
  </si>
  <si>
    <t>Passif : 8 ou 7</t>
  </si>
  <si>
    <t>Promoteur : 10 ou 9</t>
  </si>
  <si>
    <t>NC</t>
  </si>
  <si>
    <t>Score NPS (mois)</t>
  </si>
  <si>
    <t>Score NPS (Exercice)</t>
  </si>
  <si>
    <t>Score NPS (glissants)</t>
  </si>
  <si>
    <t>Agence Angers</t>
  </si>
  <si>
    <t>Agence Auxerre - Troyes</t>
  </si>
  <si>
    <t>Agence Avignon - Nîmes</t>
  </si>
  <si>
    <t>Agence Bayonne - Pau</t>
  </si>
  <si>
    <t>Agence Bordeaux - La Rochelle</t>
  </si>
  <si>
    <t>Agence Boulogne sur Mer</t>
  </si>
  <si>
    <t>Agence Brest - Lorient</t>
  </si>
  <si>
    <t>Agence Caen - Cherbourg</t>
  </si>
  <si>
    <t>Agence Compiègne - Reims</t>
  </si>
  <si>
    <t>Agence Copropriété IDF</t>
  </si>
  <si>
    <t>Agence Côte d'Azur</t>
  </si>
  <si>
    <t>Agence de Lyon</t>
  </si>
  <si>
    <t>Agence Dijon - Mulhouse</t>
  </si>
  <si>
    <t>Agence Escaliers Mécaniques</t>
  </si>
  <si>
    <t>Agence Habitat Social IDF</t>
  </si>
  <si>
    <t>Agence IDF Portes et Automatismes</t>
  </si>
  <si>
    <t>Agence Les Alpes</t>
  </si>
  <si>
    <t>Agence Lille</t>
  </si>
  <si>
    <t>Agence Limoges</t>
  </si>
  <si>
    <t>Agence Lorraine - Alsace</t>
  </si>
  <si>
    <t>Agence Marseille - Aix-En-Provence</t>
  </si>
  <si>
    <t>Agence Montpellier-Perpignan</t>
  </si>
  <si>
    <t>Agence Nantes</t>
  </si>
  <si>
    <t>Agence Nord-Ouest IDF</t>
  </si>
  <si>
    <t>Agence Orléans</t>
  </si>
  <si>
    <t>Agence Patrimoine Public IDF</t>
  </si>
  <si>
    <t>Agence Rouen - Le Havre</t>
  </si>
  <si>
    <t>Agence Sud-Est IDF</t>
  </si>
  <si>
    <t>Agence Tertiaire IDF</t>
  </si>
  <si>
    <t>Agence Toulon</t>
  </si>
  <si>
    <t>Agence Toulouse</t>
  </si>
  <si>
    <t>Agence Tours - Le Mans</t>
  </si>
  <si>
    <t>Drieux-Combaluzier</t>
  </si>
  <si>
    <t>TKAF</t>
  </si>
  <si>
    <t>OU France</t>
  </si>
  <si>
    <t>Exercice</t>
  </si>
  <si>
    <t>12 mois glissants</t>
  </si>
  <si>
    <t>Agence Antilles</t>
  </si>
  <si>
    <t>Agence Clermont-Ferrand - Saint-Etienne</t>
  </si>
  <si>
    <t>Agence Rennes</t>
  </si>
  <si>
    <t>DIRECTION MONTAGE EM NORD</t>
  </si>
  <si>
    <t>DIRECTION MONTAGE GO SUD</t>
  </si>
  <si>
    <t>DIRECTION MONTAGE HDF OUEST</t>
  </si>
  <si>
    <t>DIRECTION MONTAGE IDF</t>
  </si>
  <si>
    <t>Agence Casel</t>
  </si>
  <si>
    <t>Agence Métro Lille</t>
  </si>
  <si>
    <t>Casel</t>
  </si>
  <si>
    <t>Drieux_Combaluzier</t>
  </si>
  <si>
    <t>Est_Mediterranee</t>
  </si>
  <si>
    <t>Grand_Ouest</t>
  </si>
  <si>
    <t>Hauts_de_France</t>
  </si>
  <si>
    <t>Ile_de_France</t>
  </si>
  <si>
    <t>OU_France</t>
  </si>
  <si>
    <t>Somme de Nombre de fiches</t>
  </si>
  <si>
    <t>Valeurs</t>
  </si>
  <si>
    <t>Somme de Enquêtes réalisées</t>
  </si>
  <si>
    <t>Somme de Refus de répondre</t>
  </si>
  <si>
    <t>Synhèse des enquêtes</t>
  </si>
  <si>
    <t>Nombre total de fiches</t>
  </si>
  <si>
    <t>Nombre de refus de répondre vs aboutis</t>
  </si>
  <si>
    <t>Score NPS</t>
  </si>
  <si>
    <t>Nombre</t>
  </si>
  <si>
    <t>Tableau de Bord - Enquêtes NPS</t>
  </si>
  <si>
    <t>Nombre de questionnaires remplis vs aboutis</t>
  </si>
  <si>
    <t>Alerte rouge</t>
  </si>
  <si>
    <t>Détracteur</t>
  </si>
  <si>
    <t>Passif</t>
  </si>
  <si>
    <t>Promoteur</t>
  </si>
  <si>
    <t xml:space="preserve">NC </t>
  </si>
  <si>
    <t>Total</t>
  </si>
  <si>
    <t>septembre-18</t>
  </si>
</sst>
</file>

<file path=xl/styles.xml><?xml version="1.0" encoding="utf-8"?>
<styleSheet xmlns="http://schemas.openxmlformats.org/spreadsheetml/2006/main">
  <numFmts count="1">
    <numFmt numFmtId="164" formatCode="mmmm\-yy"/>
  </numFmts>
  <fonts count="6">
    <font>
      <sz val="8"/>
      <color theme="1"/>
      <name val="Calibri"/>
      <family val="2"/>
    </font>
    <font>
      <b/>
      <sz val="8"/>
      <color theme="0"/>
      <name val="Calibri"/>
      <family val="2"/>
    </font>
    <font>
      <sz val="8"/>
      <color theme="0"/>
      <name val="Calibri"/>
      <family val="2"/>
    </font>
    <font>
      <sz val="8"/>
      <color theme="1"/>
      <name val="Verdana"/>
      <family val="2"/>
    </font>
    <font>
      <sz val="8"/>
      <color rgb="FF000000"/>
      <name val="Calibri"/>
      <family val="2"/>
    </font>
    <font>
      <b/>
      <sz val="14"/>
      <color theme="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rgb="FF00B0F0"/>
      </bottom>
      <diagonal/>
    </border>
    <border>
      <left/>
      <right/>
      <top style="thin">
        <color rgb="FF00B0F0"/>
      </top>
      <bottom style="thin">
        <color rgb="FF00B0F0"/>
      </bottom>
      <diagonal/>
    </border>
  </borders>
  <cellStyleXfs count="2">
    <xf numFmtId="0" fontId="0" fillId="0" borderId="0"/>
    <xf numFmtId="0" fontId="3" fillId="0" borderId="0"/>
  </cellStyleXfs>
  <cellXfs count="24">
    <xf numFmtId="0" fontId="0" fillId="0" borderId="0" xfId="0"/>
    <xf numFmtId="0" fontId="0" fillId="0" borderId="0" xfId="0"/>
    <xf numFmtId="0" fontId="0" fillId="0" borderId="0" xfId="0" pivotButton="1"/>
    <xf numFmtId="0" fontId="0" fillId="0" borderId="0" xfId="0" applyNumberFormat="1"/>
    <xf numFmtId="0" fontId="0" fillId="0" borderId="1" xfId="0" applyBorder="1"/>
    <xf numFmtId="0" fontId="0" fillId="0" borderId="2" xfId="0" applyBorder="1"/>
    <xf numFmtId="17" fontId="0" fillId="0" borderId="0" xfId="0" applyNumberFormat="1"/>
    <xf numFmtId="10" fontId="0" fillId="0" borderId="0" xfId="0" applyNumberFormat="1"/>
    <xf numFmtId="0" fontId="2" fillId="2" borderId="0" xfId="0" applyFont="1" applyFill="1"/>
    <xf numFmtId="0" fontId="1" fillId="2" borderId="0" xfId="0" applyFont="1" applyFill="1"/>
    <xf numFmtId="0" fontId="0" fillId="0" borderId="0" xfId="0" applyFill="1" applyBorder="1"/>
    <xf numFmtId="0" fontId="1" fillId="2" borderId="0" xfId="0" applyFont="1" applyFill="1" applyAlignment="1">
      <alignment horizontal="center"/>
    </xf>
    <xf numFmtId="0" fontId="1" fillId="2" borderId="0" xfId="0" applyFont="1" applyFill="1" applyAlignment="1">
      <alignment horizontal="left"/>
    </xf>
    <xf numFmtId="10" fontId="0" fillId="0" borderId="2" xfId="0" applyNumberFormat="1" applyBorder="1"/>
    <xf numFmtId="0" fontId="5" fillId="2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1" fillId="0" borderId="0" xfId="0" applyFont="1" applyFill="1"/>
    <xf numFmtId="0" fontId="0" fillId="0" borderId="0" xfId="0" applyFill="1"/>
    <xf numFmtId="0" fontId="2" fillId="0" borderId="0" xfId="0" applyFont="1" applyFill="1" applyBorder="1"/>
    <xf numFmtId="0" fontId="0" fillId="3" borderId="2" xfId="0" applyFill="1" applyBorder="1"/>
    <xf numFmtId="164" fontId="0" fillId="0" borderId="0" xfId="0" applyNumberFormat="1"/>
    <xf numFmtId="164" fontId="0" fillId="3" borderId="2" xfId="0" applyNumberFormat="1" applyFill="1" applyBorder="1" applyAlignment="1">
      <alignment horizontal="left"/>
    </xf>
    <xf numFmtId="164" fontId="0" fillId="0" borderId="1" xfId="0" applyNumberFormat="1" applyBorder="1"/>
    <xf numFmtId="164" fontId="0" fillId="0" borderId="2" xfId="0" applyNumberFormat="1" applyBorder="1"/>
  </cellXfs>
  <cellStyles count="2">
    <cellStyle name="Normal" xfId="0" builtinId="0"/>
    <cellStyle name="Normal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microsoft.com/office/2006/relationships/vbaProject" Target="vbaProject.bin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DUBOIS Emeric" refreshedDate="43423.478318634261" createdVersion="3" refreshedVersion="3" minRefreshableVersion="3" recordCount="1526">
  <cacheSource type="worksheet">
    <worksheetSource ref="A1:O1527" sheet="Synthèse"/>
  </cacheSource>
  <cacheFields count="15">
    <cacheField name="Mois" numFmtId="164">
      <sharedItems containsSemiMixedTypes="0" containsNonDate="0" containsDate="1" containsString="0" minDate="2017-10-01T00:00:00" maxDate="2018-10-02T00:00:00" count="13">
        <d v="2017-10-01T00:00:00"/>
        <d v="2017-11-01T00:00:00"/>
        <d v="2017-12-01T00:00:00"/>
        <d v="2018-01-01T00:00:00"/>
        <d v="2018-02-01T00:00:00"/>
        <d v="2018-03-01T00:00:00"/>
        <d v="2018-04-01T00:00:00"/>
        <d v="2018-05-01T00:00:00"/>
        <d v="2018-06-01T00:00:00"/>
        <d v="2018-07-01T00:00:00"/>
        <d v="2018-08-01T00:00:00"/>
        <d v="2018-09-01T00:00:00"/>
        <d v="2018-10-01T00:00:00"/>
      </sharedItems>
    </cacheField>
    <cacheField name="Niveau" numFmtId="0">
      <sharedItems count="3">
        <s v="Mois"/>
        <s v="Exercice"/>
        <s v="12 mois glissants"/>
      </sharedItems>
    </cacheField>
    <cacheField name="Agence" numFmtId="0">
      <sharedItems count="44">
        <s v="Agence Angers"/>
        <s v="Agence Auxerre - Troyes"/>
        <s v="Agence Avignon - Nîmes"/>
        <s v="Agence Bayonne - Pau"/>
        <s v="Agence Bordeaux - La Rochelle"/>
        <s v="Agence Boulogne sur Mer"/>
        <s v="Agence Brest - Lorient"/>
        <s v="Agence Caen - Cherbourg"/>
        <s v="Agence Compiègne - Reims"/>
        <s v="Agence Copropriété IDF"/>
        <s v="Agence Côte d'Azur"/>
        <s v="Agence de Lyon"/>
        <s v="Agence Dijon - Mulhouse"/>
        <s v="Agence Escaliers Mécaniques"/>
        <s v="Agence Habitat Social IDF"/>
        <s v="Agence IDF Portes et Automatismes"/>
        <s v="Agence Les Alpes"/>
        <s v="Agence Lille"/>
        <s v="Agence Limoges"/>
        <s v="Agence Lorraine - Alsace"/>
        <s v="Agence Marseille - Aix-En-Provence"/>
        <s v="Agence Montpellier-Perpignan"/>
        <s v="Agence Nantes"/>
        <s v="Agence Nord-Ouest IDF"/>
        <s v="Agence Orléans"/>
        <s v="Agence Patrimoine Public IDF"/>
        <s v="Agence Rouen - Le Havre"/>
        <s v="Agence Sud-Est IDF"/>
        <s v="Agence Tertiaire IDF"/>
        <s v="Agence Toulon"/>
        <s v="Agence Toulouse"/>
        <s v="Agence Tours - Le Mans"/>
        <s v="Drieux-Combaluzier"/>
        <s v="TKAF"/>
        <s v="OU France"/>
        <s v="Agence Antilles"/>
        <s v="Agence Clermont-Ferrand - Saint-Etienne"/>
        <s v="Agence Rennes"/>
        <s v="DIRECTION MONTAGE EM NORD"/>
        <s v="DIRECTION MONTAGE GO SUD"/>
        <s v="DIRECTION MONTAGE HDF OUEST"/>
        <s v="DIRECTION MONTAGE IDF"/>
        <s v="Agence Casel"/>
        <s v="Agence Métro Lille"/>
      </sharedItems>
    </cacheField>
    <cacheField name="Région" numFmtId="0">
      <sharedItems/>
    </cacheField>
    <cacheField name="Nombre de fiches" numFmtId="0">
      <sharedItems containsSemiMixedTypes="0" containsString="0" containsNumber="1" containsInteger="1" minValue="1" maxValue="16139"/>
    </cacheField>
    <cacheField name="Enquêtes réalisées" numFmtId="0">
      <sharedItems containsSemiMixedTypes="0" containsString="0" containsNumber="1" containsInteger="1" minValue="0" maxValue="6476"/>
    </cacheField>
    <cacheField name="Refus de répondre" numFmtId="0">
      <sharedItems containsSemiMixedTypes="0" containsString="0" containsNumber="1" containsInteger="1" minValue="0" maxValue="1359"/>
    </cacheField>
    <cacheField name="Alerte rouge : 3 à 1" numFmtId="0">
      <sharedItems containsSemiMixedTypes="0" containsString="0" containsNumber="1" containsInteger="1" minValue="0" maxValue="406"/>
    </cacheField>
    <cacheField name="Détracteur : 6 à 4" numFmtId="0">
      <sharedItems containsSemiMixedTypes="0" containsString="0" containsNumber="1" containsInteger="1" minValue="0" maxValue="1368"/>
    </cacheField>
    <cacheField name="Passif : 8 ou 7" numFmtId="0">
      <sharedItems containsSemiMixedTypes="0" containsString="0" containsNumber="1" containsInteger="1" minValue="0" maxValue="3182"/>
    </cacheField>
    <cacheField name="Promoteur : 10 ou 9" numFmtId="0">
      <sharedItems containsSemiMixedTypes="0" containsString="0" containsNumber="1" containsInteger="1" minValue="0" maxValue="1581"/>
    </cacheField>
    <cacheField name="NC" numFmtId="0">
      <sharedItems containsSemiMixedTypes="0" containsString="0" containsNumber="1" containsInteger="1" minValue="0" maxValue="85"/>
    </cacheField>
    <cacheField name="Score NPS (mois)" numFmtId="0">
      <sharedItems containsBlank="1" containsMixedTypes="1" containsNumber="1" minValue="-1" maxValue="1"/>
    </cacheField>
    <cacheField name="Score NPS (Exercice)" numFmtId="0">
      <sharedItems containsBlank="1" containsMixedTypes="1" containsNumber="1" minValue="-1" maxValue="1"/>
    </cacheField>
    <cacheField name="Score NPS (glissants)" numFmtId="0">
      <sharedItems containsBlank="1" containsMixedTypes="1" containsNumber="1" minValue="-1" maxValue="0.344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526">
  <r>
    <x v="0"/>
    <x v="0"/>
    <x v="0"/>
    <s v="Grand_Ouest"/>
    <n v="3"/>
    <n v="2"/>
    <n v="1"/>
    <n v="0"/>
    <n v="0"/>
    <n v="2"/>
    <n v="0"/>
    <n v="0"/>
    <n v="0"/>
    <m/>
    <m/>
  </r>
  <r>
    <x v="0"/>
    <x v="0"/>
    <x v="1"/>
    <s v="Hauts_de_France"/>
    <n v="17"/>
    <n v="9"/>
    <n v="1"/>
    <n v="1"/>
    <n v="1"/>
    <n v="6"/>
    <n v="1"/>
    <n v="0"/>
    <n v="-0.1111"/>
    <m/>
    <m/>
  </r>
  <r>
    <x v="0"/>
    <x v="0"/>
    <x v="2"/>
    <s v="Est_Mediterranee"/>
    <n v="10"/>
    <n v="4"/>
    <n v="4"/>
    <n v="0"/>
    <n v="0"/>
    <n v="3"/>
    <n v="1"/>
    <n v="0"/>
    <n v="0.25"/>
    <m/>
    <m/>
  </r>
  <r>
    <x v="0"/>
    <x v="0"/>
    <x v="3"/>
    <s v="Grand_Ouest"/>
    <n v="5"/>
    <n v="4"/>
    <n v="0"/>
    <n v="1"/>
    <n v="0"/>
    <n v="2"/>
    <n v="1"/>
    <n v="0"/>
    <n v="0"/>
    <m/>
    <m/>
  </r>
  <r>
    <x v="0"/>
    <x v="0"/>
    <x v="4"/>
    <s v="Grand_Ouest"/>
    <n v="6"/>
    <n v="4"/>
    <n v="0"/>
    <n v="0"/>
    <n v="1"/>
    <n v="3"/>
    <n v="0"/>
    <n v="0"/>
    <n v="-0.25"/>
    <m/>
    <m/>
  </r>
  <r>
    <x v="0"/>
    <x v="0"/>
    <x v="5"/>
    <s v="Hauts_de_France"/>
    <n v="15"/>
    <n v="11"/>
    <n v="2"/>
    <n v="1"/>
    <n v="1"/>
    <n v="6"/>
    <n v="3"/>
    <n v="0"/>
    <n v="9.0899999999999995E-2"/>
    <m/>
    <m/>
  </r>
  <r>
    <x v="0"/>
    <x v="0"/>
    <x v="6"/>
    <s v="Grand_Ouest"/>
    <n v="5"/>
    <n v="2"/>
    <n v="1"/>
    <n v="0"/>
    <n v="0"/>
    <n v="0"/>
    <n v="2"/>
    <n v="0"/>
    <n v="1"/>
    <m/>
    <m/>
  </r>
  <r>
    <x v="0"/>
    <x v="0"/>
    <x v="7"/>
    <s v="Hauts_de_France"/>
    <n v="13"/>
    <n v="10"/>
    <n v="1"/>
    <n v="0"/>
    <n v="2"/>
    <n v="8"/>
    <n v="0"/>
    <n v="0"/>
    <n v="-0.2"/>
    <m/>
    <m/>
  </r>
  <r>
    <x v="0"/>
    <x v="0"/>
    <x v="8"/>
    <s v="Hauts_de_France"/>
    <n v="39"/>
    <n v="25"/>
    <n v="11"/>
    <n v="2"/>
    <n v="4"/>
    <n v="15"/>
    <n v="4"/>
    <n v="0"/>
    <n v="-0.08"/>
    <m/>
    <m/>
  </r>
  <r>
    <x v="0"/>
    <x v="0"/>
    <x v="9"/>
    <s v="Ile_de_France"/>
    <n v="41"/>
    <n v="22"/>
    <n v="10"/>
    <n v="2"/>
    <n v="13"/>
    <n v="5"/>
    <n v="2"/>
    <n v="0"/>
    <n v="-0.59089999999999998"/>
    <m/>
    <m/>
  </r>
  <r>
    <x v="0"/>
    <x v="0"/>
    <x v="10"/>
    <s v="Est_Mediterranee"/>
    <n v="56"/>
    <n v="34"/>
    <n v="11"/>
    <n v="5"/>
    <n v="8"/>
    <n v="16"/>
    <n v="5"/>
    <n v="1"/>
    <n v="-0.23530000000000001"/>
    <m/>
    <m/>
  </r>
  <r>
    <x v="0"/>
    <x v="0"/>
    <x v="11"/>
    <s v="Est_Mediterranee"/>
    <n v="15"/>
    <n v="5"/>
    <n v="5"/>
    <n v="1"/>
    <n v="2"/>
    <n v="1"/>
    <n v="1"/>
    <n v="0"/>
    <n v="-0.4"/>
    <m/>
    <m/>
  </r>
  <r>
    <x v="0"/>
    <x v="0"/>
    <x v="12"/>
    <s v="Est_Mediterranee"/>
    <n v="9"/>
    <n v="4"/>
    <n v="4"/>
    <n v="0"/>
    <n v="0"/>
    <n v="3"/>
    <n v="1"/>
    <n v="0"/>
    <n v="0.25"/>
    <m/>
    <m/>
  </r>
  <r>
    <x v="0"/>
    <x v="0"/>
    <x v="13"/>
    <s v="Ile_de_France"/>
    <n v="10"/>
    <n v="4"/>
    <n v="4"/>
    <n v="0"/>
    <n v="3"/>
    <n v="1"/>
    <n v="0"/>
    <n v="0"/>
    <n v="-0.75"/>
    <m/>
    <m/>
  </r>
  <r>
    <x v="0"/>
    <x v="0"/>
    <x v="14"/>
    <s v="Ile_de_France"/>
    <n v="3"/>
    <n v="1"/>
    <n v="1"/>
    <n v="0"/>
    <n v="0"/>
    <n v="1"/>
    <n v="0"/>
    <n v="0"/>
    <n v="0"/>
    <m/>
    <m/>
  </r>
  <r>
    <x v="0"/>
    <x v="0"/>
    <x v="15"/>
    <s v="Ile_de_France"/>
    <n v="6"/>
    <n v="4"/>
    <n v="1"/>
    <n v="1"/>
    <n v="1"/>
    <n v="2"/>
    <n v="0"/>
    <n v="0"/>
    <n v="-0.5"/>
    <m/>
    <m/>
  </r>
  <r>
    <x v="0"/>
    <x v="0"/>
    <x v="16"/>
    <s v="Est_Mediterranee"/>
    <n v="6"/>
    <n v="1"/>
    <n v="4"/>
    <n v="0"/>
    <n v="1"/>
    <n v="0"/>
    <n v="0"/>
    <n v="0"/>
    <n v="-1"/>
    <m/>
    <m/>
  </r>
  <r>
    <x v="0"/>
    <x v="0"/>
    <x v="17"/>
    <s v="Hauts_de_France"/>
    <n v="9"/>
    <n v="3"/>
    <n v="6"/>
    <n v="1"/>
    <n v="0"/>
    <n v="2"/>
    <n v="0"/>
    <n v="0"/>
    <n v="-0.33329999999999999"/>
    <m/>
    <m/>
  </r>
  <r>
    <x v="0"/>
    <x v="0"/>
    <x v="18"/>
    <s v="Grand_Ouest"/>
    <n v="1"/>
    <n v="0"/>
    <n v="1"/>
    <n v="0"/>
    <n v="0"/>
    <n v="0"/>
    <n v="0"/>
    <n v="0"/>
    <e v="#DIV/0!"/>
    <m/>
    <m/>
  </r>
  <r>
    <x v="0"/>
    <x v="0"/>
    <x v="19"/>
    <s v="Hauts_de_France"/>
    <n v="4"/>
    <n v="1"/>
    <n v="2"/>
    <n v="0"/>
    <n v="0"/>
    <n v="1"/>
    <n v="0"/>
    <n v="0"/>
    <n v="0"/>
    <m/>
    <m/>
  </r>
  <r>
    <x v="0"/>
    <x v="0"/>
    <x v="20"/>
    <s v="Est_Mediterranee"/>
    <n v="8"/>
    <n v="4"/>
    <n v="3"/>
    <n v="0"/>
    <n v="1"/>
    <n v="3"/>
    <n v="0"/>
    <n v="0"/>
    <n v="-0.25"/>
    <m/>
    <m/>
  </r>
  <r>
    <x v="0"/>
    <x v="0"/>
    <x v="21"/>
    <s v="Grand_Ouest"/>
    <n v="11"/>
    <n v="5"/>
    <n v="3"/>
    <n v="0"/>
    <n v="2"/>
    <n v="2"/>
    <n v="1"/>
    <n v="0"/>
    <n v="-0.2"/>
    <m/>
    <m/>
  </r>
  <r>
    <x v="0"/>
    <x v="0"/>
    <x v="22"/>
    <s v="Grand_Ouest"/>
    <n v="3"/>
    <n v="3"/>
    <n v="0"/>
    <n v="3"/>
    <n v="0"/>
    <n v="0"/>
    <n v="0"/>
    <n v="0"/>
    <n v="-1"/>
    <m/>
    <m/>
  </r>
  <r>
    <x v="0"/>
    <x v="0"/>
    <x v="23"/>
    <s v="Ile_de_France"/>
    <n v="14"/>
    <n v="7"/>
    <n v="3"/>
    <n v="0"/>
    <n v="2"/>
    <n v="3"/>
    <n v="2"/>
    <n v="0"/>
    <n v="0"/>
    <m/>
    <m/>
  </r>
  <r>
    <x v="0"/>
    <x v="0"/>
    <x v="24"/>
    <s v="Hauts_de_France"/>
    <n v="51"/>
    <n v="33"/>
    <n v="11"/>
    <n v="4"/>
    <n v="9"/>
    <n v="17"/>
    <n v="4"/>
    <n v="0"/>
    <n v="-0.2727"/>
    <m/>
    <m/>
  </r>
  <r>
    <x v="0"/>
    <x v="0"/>
    <x v="25"/>
    <s v="Ile_de_France"/>
    <n v="4"/>
    <n v="1"/>
    <n v="1"/>
    <n v="0"/>
    <n v="0"/>
    <n v="1"/>
    <n v="0"/>
    <n v="0"/>
    <n v="0"/>
    <m/>
    <m/>
  </r>
  <r>
    <x v="0"/>
    <x v="0"/>
    <x v="26"/>
    <s v="Hauts_de_France"/>
    <n v="20"/>
    <n v="12"/>
    <n v="6"/>
    <n v="3"/>
    <n v="1"/>
    <n v="6"/>
    <n v="2"/>
    <n v="0"/>
    <n v="-0.16669999999999999"/>
    <m/>
    <m/>
  </r>
  <r>
    <x v="0"/>
    <x v="0"/>
    <x v="27"/>
    <s v="Ile_de_France"/>
    <n v="5"/>
    <n v="1"/>
    <n v="2"/>
    <n v="1"/>
    <n v="0"/>
    <n v="0"/>
    <n v="0"/>
    <n v="0"/>
    <n v="-1"/>
    <m/>
    <m/>
  </r>
  <r>
    <x v="0"/>
    <x v="0"/>
    <x v="28"/>
    <s v="Ile_de_France"/>
    <n v="13"/>
    <n v="7"/>
    <n v="2"/>
    <n v="1"/>
    <n v="3"/>
    <n v="3"/>
    <n v="0"/>
    <n v="0"/>
    <n v="-0.57140000000000002"/>
    <m/>
    <m/>
  </r>
  <r>
    <x v="0"/>
    <x v="0"/>
    <x v="29"/>
    <s v="Est_Mediterranee"/>
    <n v="14"/>
    <n v="5"/>
    <n v="5"/>
    <n v="2"/>
    <n v="1"/>
    <n v="1"/>
    <n v="1"/>
    <n v="0"/>
    <n v="-0.4"/>
    <m/>
    <m/>
  </r>
  <r>
    <x v="0"/>
    <x v="0"/>
    <x v="30"/>
    <s v="Grand_Ouest"/>
    <n v="15"/>
    <n v="8"/>
    <n v="4"/>
    <n v="0"/>
    <n v="1"/>
    <n v="7"/>
    <n v="0"/>
    <n v="0"/>
    <n v="-0.125"/>
    <m/>
    <m/>
  </r>
  <r>
    <x v="0"/>
    <x v="0"/>
    <x v="31"/>
    <s v="Grand_Ouest"/>
    <n v="2"/>
    <n v="2"/>
    <n v="0"/>
    <n v="0"/>
    <n v="1"/>
    <n v="1"/>
    <n v="0"/>
    <n v="0"/>
    <n v="-0.5"/>
    <m/>
    <m/>
  </r>
  <r>
    <x v="0"/>
    <x v="0"/>
    <x v="32"/>
    <s v="Drieux_Combaluzier"/>
    <n v="17"/>
    <n v="6"/>
    <n v="2"/>
    <n v="1"/>
    <n v="0"/>
    <n v="4"/>
    <n v="1"/>
    <n v="0"/>
    <n v="0"/>
    <m/>
    <m/>
  </r>
  <r>
    <x v="0"/>
    <x v="0"/>
    <x v="33"/>
    <s v="TKAF"/>
    <n v="433"/>
    <n v="238"/>
    <n v="110"/>
    <n v="29"/>
    <n v="58"/>
    <n v="121"/>
    <n v="31"/>
    <n v="1"/>
    <n v="-0.23530000000000001"/>
    <m/>
    <m/>
  </r>
  <r>
    <x v="0"/>
    <x v="0"/>
    <x v="34"/>
    <s v="OU_France"/>
    <n v="450"/>
    <n v="244"/>
    <n v="112"/>
    <n v="30"/>
    <n v="58"/>
    <n v="125"/>
    <n v="32"/>
    <n v="1"/>
    <n v="-0.22950000000000001"/>
    <m/>
    <m/>
  </r>
  <r>
    <x v="0"/>
    <x v="1"/>
    <x v="0"/>
    <s v="Grand_Ouest"/>
    <n v="3"/>
    <n v="2"/>
    <n v="1"/>
    <n v="0"/>
    <n v="0"/>
    <n v="2"/>
    <n v="0"/>
    <n v="0"/>
    <m/>
    <n v="0"/>
    <m/>
  </r>
  <r>
    <x v="0"/>
    <x v="1"/>
    <x v="1"/>
    <s v="Hauts_de_France"/>
    <n v="17"/>
    <n v="9"/>
    <n v="1"/>
    <n v="1"/>
    <n v="1"/>
    <n v="6"/>
    <n v="1"/>
    <n v="0"/>
    <m/>
    <n v="-0.1111"/>
    <m/>
  </r>
  <r>
    <x v="0"/>
    <x v="1"/>
    <x v="2"/>
    <s v="Est_Mediterranee"/>
    <n v="10"/>
    <n v="4"/>
    <n v="4"/>
    <n v="0"/>
    <n v="0"/>
    <n v="3"/>
    <n v="1"/>
    <n v="0"/>
    <m/>
    <n v="0.25"/>
    <m/>
  </r>
  <r>
    <x v="0"/>
    <x v="1"/>
    <x v="3"/>
    <s v="Grand_Ouest"/>
    <n v="5"/>
    <n v="4"/>
    <n v="0"/>
    <n v="1"/>
    <n v="0"/>
    <n v="2"/>
    <n v="1"/>
    <n v="0"/>
    <m/>
    <n v="0"/>
    <m/>
  </r>
  <r>
    <x v="0"/>
    <x v="1"/>
    <x v="4"/>
    <s v="Grand_Ouest"/>
    <n v="6"/>
    <n v="4"/>
    <n v="0"/>
    <n v="0"/>
    <n v="1"/>
    <n v="3"/>
    <n v="0"/>
    <n v="0"/>
    <m/>
    <n v="-0.25"/>
    <m/>
  </r>
  <r>
    <x v="0"/>
    <x v="1"/>
    <x v="5"/>
    <s v="Hauts_de_France"/>
    <n v="15"/>
    <n v="11"/>
    <n v="2"/>
    <n v="1"/>
    <n v="1"/>
    <n v="6"/>
    <n v="3"/>
    <n v="0"/>
    <m/>
    <n v="9.0899999999999995E-2"/>
    <m/>
  </r>
  <r>
    <x v="0"/>
    <x v="1"/>
    <x v="6"/>
    <s v="Grand_Ouest"/>
    <n v="5"/>
    <n v="2"/>
    <n v="1"/>
    <n v="0"/>
    <n v="0"/>
    <n v="0"/>
    <n v="2"/>
    <n v="0"/>
    <m/>
    <n v="1"/>
    <m/>
  </r>
  <r>
    <x v="0"/>
    <x v="1"/>
    <x v="7"/>
    <s v="Hauts_de_France"/>
    <n v="13"/>
    <n v="10"/>
    <n v="1"/>
    <n v="0"/>
    <n v="2"/>
    <n v="8"/>
    <n v="0"/>
    <n v="0"/>
    <m/>
    <n v="-0.2"/>
    <m/>
  </r>
  <r>
    <x v="0"/>
    <x v="1"/>
    <x v="8"/>
    <s v="Hauts_de_France"/>
    <n v="39"/>
    <n v="25"/>
    <n v="11"/>
    <n v="2"/>
    <n v="4"/>
    <n v="15"/>
    <n v="4"/>
    <n v="0"/>
    <m/>
    <n v="-0.08"/>
    <m/>
  </r>
  <r>
    <x v="0"/>
    <x v="1"/>
    <x v="9"/>
    <s v="Ile_de_France"/>
    <n v="41"/>
    <n v="22"/>
    <n v="10"/>
    <n v="2"/>
    <n v="13"/>
    <n v="5"/>
    <n v="2"/>
    <n v="0"/>
    <m/>
    <n v="-0.59089999999999998"/>
    <m/>
  </r>
  <r>
    <x v="0"/>
    <x v="1"/>
    <x v="10"/>
    <s v="Est_Mediterranee"/>
    <n v="56"/>
    <n v="34"/>
    <n v="11"/>
    <n v="5"/>
    <n v="8"/>
    <n v="16"/>
    <n v="5"/>
    <n v="1"/>
    <m/>
    <n v="-0.23530000000000001"/>
    <m/>
  </r>
  <r>
    <x v="0"/>
    <x v="1"/>
    <x v="11"/>
    <s v="Est_Mediterranee"/>
    <n v="15"/>
    <n v="5"/>
    <n v="5"/>
    <n v="1"/>
    <n v="2"/>
    <n v="1"/>
    <n v="1"/>
    <n v="0"/>
    <m/>
    <n v="-0.4"/>
    <m/>
  </r>
  <r>
    <x v="0"/>
    <x v="1"/>
    <x v="12"/>
    <s v="Est_Mediterranee"/>
    <n v="9"/>
    <n v="4"/>
    <n v="4"/>
    <n v="0"/>
    <n v="0"/>
    <n v="3"/>
    <n v="1"/>
    <n v="0"/>
    <m/>
    <n v="0.25"/>
    <m/>
  </r>
  <r>
    <x v="0"/>
    <x v="1"/>
    <x v="13"/>
    <s v="Ile_de_France"/>
    <n v="10"/>
    <n v="4"/>
    <n v="4"/>
    <n v="0"/>
    <n v="3"/>
    <n v="1"/>
    <n v="0"/>
    <n v="0"/>
    <m/>
    <n v="-0.75"/>
    <m/>
  </r>
  <r>
    <x v="0"/>
    <x v="1"/>
    <x v="14"/>
    <s v="Ile_de_France"/>
    <n v="3"/>
    <n v="1"/>
    <n v="1"/>
    <n v="0"/>
    <n v="0"/>
    <n v="1"/>
    <n v="0"/>
    <n v="0"/>
    <m/>
    <n v="0"/>
    <m/>
  </r>
  <r>
    <x v="0"/>
    <x v="1"/>
    <x v="15"/>
    <s v="Ile_de_France"/>
    <n v="6"/>
    <n v="4"/>
    <n v="1"/>
    <n v="1"/>
    <n v="1"/>
    <n v="2"/>
    <n v="0"/>
    <n v="0"/>
    <m/>
    <n v="-0.5"/>
    <m/>
  </r>
  <r>
    <x v="0"/>
    <x v="1"/>
    <x v="16"/>
    <s v="Est_Mediterranee"/>
    <n v="6"/>
    <n v="1"/>
    <n v="4"/>
    <n v="0"/>
    <n v="1"/>
    <n v="0"/>
    <n v="0"/>
    <n v="0"/>
    <m/>
    <n v="-1"/>
    <m/>
  </r>
  <r>
    <x v="0"/>
    <x v="1"/>
    <x v="17"/>
    <s v="Hauts_de_France"/>
    <n v="9"/>
    <n v="3"/>
    <n v="6"/>
    <n v="1"/>
    <n v="0"/>
    <n v="2"/>
    <n v="0"/>
    <n v="0"/>
    <m/>
    <n v="-0.33329999999999999"/>
    <m/>
  </r>
  <r>
    <x v="0"/>
    <x v="1"/>
    <x v="18"/>
    <s v="Grand_Ouest"/>
    <n v="1"/>
    <n v="0"/>
    <n v="1"/>
    <n v="0"/>
    <n v="0"/>
    <n v="0"/>
    <n v="0"/>
    <n v="0"/>
    <m/>
    <e v="#DIV/0!"/>
    <m/>
  </r>
  <r>
    <x v="0"/>
    <x v="1"/>
    <x v="19"/>
    <s v="Hauts_de_France"/>
    <n v="4"/>
    <n v="1"/>
    <n v="2"/>
    <n v="0"/>
    <n v="0"/>
    <n v="1"/>
    <n v="0"/>
    <n v="0"/>
    <m/>
    <n v="0"/>
    <m/>
  </r>
  <r>
    <x v="0"/>
    <x v="1"/>
    <x v="20"/>
    <s v="Est_Mediterranee"/>
    <n v="8"/>
    <n v="4"/>
    <n v="3"/>
    <n v="0"/>
    <n v="1"/>
    <n v="3"/>
    <n v="0"/>
    <n v="0"/>
    <m/>
    <n v="-0.25"/>
    <m/>
  </r>
  <r>
    <x v="0"/>
    <x v="1"/>
    <x v="21"/>
    <s v="Grand_Ouest"/>
    <n v="11"/>
    <n v="5"/>
    <n v="3"/>
    <n v="0"/>
    <n v="2"/>
    <n v="2"/>
    <n v="1"/>
    <n v="0"/>
    <m/>
    <n v="-0.2"/>
    <m/>
  </r>
  <r>
    <x v="0"/>
    <x v="1"/>
    <x v="22"/>
    <s v="Grand_Ouest"/>
    <n v="3"/>
    <n v="3"/>
    <n v="0"/>
    <n v="3"/>
    <n v="0"/>
    <n v="0"/>
    <n v="0"/>
    <n v="0"/>
    <m/>
    <n v="-1"/>
    <m/>
  </r>
  <r>
    <x v="0"/>
    <x v="1"/>
    <x v="23"/>
    <s v="Ile_de_France"/>
    <n v="14"/>
    <n v="7"/>
    <n v="3"/>
    <n v="0"/>
    <n v="2"/>
    <n v="3"/>
    <n v="2"/>
    <n v="0"/>
    <m/>
    <n v="0"/>
    <m/>
  </r>
  <r>
    <x v="0"/>
    <x v="1"/>
    <x v="24"/>
    <s v="Hauts_de_France"/>
    <n v="51"/>
    <n v="33"/>
    <n v="11"/>
    <n v="4"/>
    <n v="9"/>
    <n v="17"/>
    <n v="4"/>
    <n v="0"/>
    <m/>
    <n v="-0.2727"/>
    <m/>
  </r>
  <r>
    <x v="0"/>
    <x v="1"/>
    <x v="25"/>
    <s v="Ile_de_France"/>
    <n v="4"/>
    <n v="1"/>
    <n v="1"/>
    <n v="0"/>
    <n v="0"/>
    <n v="1"/>
    <n v="0"/>
    <n v="0"/>
    <m/>
    <n v="0"/>
    <m/>
  </r>
  <r>
    <x v="0"/>
    <x v="1"/>
    <x v="26"/>
    <s v="Hauts_de_France"/>
    <n v="20"/>
    <n v="12"/>
    <n v="6"/>
    <n v="3"/>
    <n v="1"/>
    <n v="6"/>
    <n v="2"/>
    <n v="0"/>
    <m/>
    <n v="-0.16669999999999999"/>
    <m/>
  </r>
  <r>
    <x v="0"/>
    <x v="1"/>
    <x v="27"/>
    <s v="Ile_de_France"/>
    <n v="5"/>
    <n v="1"/>
    <n v="2"/>
    <n v="1"/>
    <n v="0"/>
    <n v="0"/>
    <n v="0"/>
    <n v="0"/>
    <m/>
    <n v="-1"/>
    <m/>
  </r>
  <r>
    <x v="0"/>
    <x v="1"/>
    <x v="28"/>
    <s v="Ile_de_France"/>
    <n v="13"/>
    <n v="7"/>
    <n v="2"/>
    <n v="1"/>
    <n v="3"/>
    <n v="3"/>
    <n v="0"/>
    <n v="0"/>
    <m/>
    <n v="-0.57140000000000002"/>
    <m/>
  </r>
  <r>
    <x v="0"/>
    <x v="1"/>
    <x v="29"/>
    <s v="Est_Mediterranee"/>
    <n v="14"/>
    <n v="5"/>
    <n v="5"/>
    <n v="2"/>
    <n v="1"/>
    <n v="1"/>
    <n v="1"/>
    <n v="0"/>
    <m/>
    <n v="-0.4"/>
    <m/>
  </r>
  <r>
    <x v="0"/>
    <x v="1"/>
    <x v="30"/>
    <s v="Grand_Ouest"/>
    <n v="15"/>
    <n v="8"/>
    <n v="4"/>
    <n v="0"/>
    <n v="1"/>
    <n v="7"/>
    <n v="0"/>
    <n v="0"/>
    <m/>
    <n v="-0.125"/>
    <m/>
  </r>
  <r>
    <x v="0"/>
    <x v="1"/>
    <x v="31"/>
    <s v="Grand_Ouest"/>
    <n v="2"/>
    <n v="2"/>
    <n v="0"/>
    <n v="0"/>
    <n v="1"/>
    <n v="1"/>
    <n v="0"/>
    <n v="0"/>
    <m/>
    <n v="-0.5"/>
    <m/>
  </r>
  <r>
    <x v="0"/>
    <x v="1"/>
    <x v="32"/>
    <s v="Drieux_Combaluzier"/>
    <n v="17"/>
    <n v="6"/>
    <n v="2"/>
    <n v="1"/>
    <n v="0"/>
    <n v="4"/>
    <n v="1"/>
    <n v="0"/>
    <m/>
    <n v="0"/>
    <m/>
  </r>
  <r>
    <x v="0"/>
    <x v="1"/>
    <x v="33"/>
    <s v="TKAF"/>
    <n v="433"/>
    <n v="238"/>
    <n v="110"/>
    <n v="29"/>
    <n v="58"/>
    <n v="121"/>
    <n v="31"/>
    <n v="1"/>
    <m/>
    <n v="-0.23530000000000001"/>
    <m/>
  </r>
  <r>
    <x v="0"/>
    <x v="1"/>
    <x v="34"/>
    <s v="OU_France"/>
    <n v="450"/>
    <n v="244"/>
    <n v="112"/>
    <n v="30"/>
    <n v="58"/>
    <n v="125"/>
    <n v="32"/>
    <n v="1"/>
    <m/>
    <n v="-0.22950000000000001"/>
    <m/>
  </r>
  <r>
    <x v="0"/>
    <x v="2"/>
    <x v="0"/>
    <s v="Grand_Ouest"/>
    <n v="119"/>
    <n v="69"/>
    <n v="8"/>
    <n v="1"/>
    <n v="5"/>
    <n v="44"/>
    <n v="19"/>
    <n v="1"/>
    <m/>
    <m/>
    <n v="0.18840000000000001"/>
  </r>
  <r>
    <x v="0"/>
    <x v="2"/>
    <x v="35"/>
    <s v="Hauts_de_France"/>
    <n v="1"/>
    <n v="0"/>
    <n v="0"/>
    <n v="0"/>
    <n v="0"/>
    <n v="0"/>
    <n v="0"/>
    <n v="0"/>
    <m/>
    <m/>
    <e v="#DIV/0!"/>
  </r>
  <r>
    <x v="0"/>
    <x v="2"/>
    <x v="1"/>
    <s v="Hauts_de_France"/>
    <n v="250"/>
    <n v="160"/>
    <n v="8"/>
    <n v="3"/>
    <n v="17"/>
    <n v="86"/>
    <n v="56"/>
    <n v="0"/>
    <m/>
    <m/>
    <n v="0.22500000000000001"/>
  </r>
  <r>
    <x v="0"/>
    <x v="2"/>
    <x v="2"/>
    <s v="Est_Mediterranee"/>
    <n v="137"/>
    <n v="63"/>
    <n v="11"/>
    <n v="2"/>
    <n v="6"/>
    <n v="30"/>
    <n v="24"/>
    <n v="2"/>
    <m/>
    <m/>
    <n v="0.254"/>
  </r>
  <r>
    <x v="0"/>
    <x v="2"/>
    <x v="3"/>
    <s v="Grand_Ouest"/>
    <n v="170"/>
    <n v="89"/>
    <n v="7"/>
    <n v="4"/>
    <n v="12"/>
    <n v="40"/>
    <n v="33"/>
    <n v="1"/>
    <m/>
    <m/>
    <n v="0.191"/>
  </r>
  <r>
    <x v="0"/>
    <x v="2"/>
    <x v="4"/>
    <s v="Grand_Ouest"/>
    <n v="185"/>
    <n v="106"/>
    <n v="12"/>
    <n v="4"/>
    <n v="23"/>
    <n v="59"/>
    <n v="19"/>
    <n v="1"/>
    <m/>
    <m/>
    <n v="-7.5499999999999998E-2"/>
  </r>
  <r>
    <x v="0"/>
    <x v="2"/>
    <x v="5"/>
    <s v="Hauts_de_France"/>
    <n v="240"/>
    <n v="151"/>
    <n v="8"/>
    <n v="7"/>
    <n v="7"/>
    <n v="77"/>
    <n v="60"/>
    <n v="0"/>
    <m/>
    <m/>
    <n v="0.30459999999999998"/>
  </r>
  <r>
    <x v="0"/>
    <x v="2"/>
    <x v="6"/>
    <s v="Grand_Ouest"/>
    <n v="166"/>
    <n v="110"/>
    <n v="5"/>
    <n v="2"/>
    <n v="8"/>
    <n v="58"/>
    <n v="42"/>
    <n v="0"/>
    <m/>
    <m/>
    <n v="0.29089999999999999"/>
  </r>
  <r>
    <x v="0"/>
    <x v="2"/>
    <x v="7"/>
    <s v="Hauts_de_France"/>
    <n v="206"/>
    <n v="131"/>
    <n v="16"/>
    <n v="9"/>
    <n v="28"/>
    <n v="69"/>
    <n v="27"/>
    <n v="1"/>
    <m/>
    <m/>
    <n v="-7.6300000000000007E-2"/>
  </r>
  <r>
    <x v="0"/>
    <x v="2"/>
    <x v="36"/>
    <s v="Est_Mediterranee"/>
    <n v="59"/>
    <n v="35"/>
    <n v="2"/>
    <n v="0"/>
    <n v="5"/>
    <n v="15"/>
    <n v="14"/>
    <n v="2"/>
    <m/>
    <m/>
    <n v="0.2571"/>
  </r>
  <r>
    <x v="0"/>
    <x v="2"/>
    <x v="8"/>
    <s v="Hauts_de_France"/>
    <n v="196"/>
    <n v="121"/>
    <n v="16"/>
    <n v="6"/>
    <n v="21"/>
    <n v="72"/>
    <n v="24"/>
    <n v="1"/>
    <m/>
    <m/>
    <n v="-2.4799999999999999E-2"/>
  </r>
  <r>
    <x v="0"/>
    <x v="2"/>
    <x v="9"/>
    <s v="Ile_de_France"/>
    <n v="56"/>
    <n v="30"/>
    <n v="11"/>
    <n v="3"/>
    <n v="16"/>
    <n v="9"/>
    <n v="3"/>
    <n v="0"/>
    <m/>
    <m/>
    <n v="-0.5333"/>
  </r>
  <r>
    <x v="0"/>
    <x v="2"/>
    <x v="10"/>
    <s v="Est_Mediterranee"/>
    <n v="290"/>
    <n v="153"/>
    <n v="31"/>
    <n v="16"/>
    <n v="39"/>
    <n v="71"/>
    <n v="30"/>
    <n v="1"/>
    <m/>
    <m/>
    <n v="-0.16339999999999999"/>
  </r>
  <r>
    <x v="0"/>
    <x v="2"/>
    <x v="11"/>
    <s v="Est_Mediterranee"/>
    <n v="241"/>
    <n v="137"/>
    <n v="22"/>
    <n v="6"/>
    <n v="32"/>
    <n v="73"/>
    <n v="26"/>
    <n v="1"/>
    <m/>
    <m/>
    <n v="-8.7599999999999997E-2"/>
  </r>
  <r>
    <x v="0"/>
    <x v="2"/>
    <x v="12"/>
    <s v="Est_Mediterranee"/>
    <n v="217"/>
    <n v="121"/>
    <n v="20"/>
    <n v="0"/>
    <n v="18"/>
    <n v="65"/>
    <n v="38"/>
    <n v="1"/>
    <m/>
    <m/>
    <n v="0.1653"/>
  </r>
  <r>
    <x v="0"/>
    <x v="2"/>
    <x v="13"/>
    <s v="Ile_de_France"/>
    <n v="68"/>
    <n v="39"/>
    <n v="6"/>
    <n v="3"/>
    <n v="13"/>
    <n v="18"/>
    <n v="6"/>
    <n v="0"/>
    <m/>
    <m/>
    <n v="-0.25640000000000002"/>
  </r>
  <r>
    <x v="0"/>
    <x v="2"/>
    <x v="14"/>
    <s v="Ile_de_France"/>
    <n v="34"/>
    <n v="14"/>
    <n v="1"/>
    <n v="0"/>
    <n v="4"/>
    <n v="11"/>
    <n v="0"/>
    <n v="0"/>
    <m/>
    <m/>
    <n v="-0.28570000000000001"/>
  </r>
  <r>
    <x v="0"/>
    <x v="2"/>
    <x v="15"/>
    <s v="Ile_de_France"/>
    <n v="124"/>
    <n v="50"/>
    <n v="6"/>
    <n v="3"/>
    <n v="19"/>
    <n v="29"/>
    <n v="2"/>
    <n v="1"/>
    <m/>
    <m/>
    <n v="-0.4"/>
  </r>
  <r>
    <x v="0"/>
    <x v="2"/>
    <x v="16"/>
    <s v="Est_Mediterranee"/>
    <n v="125"/>
    <n v="65"/>
    <n v="17"/>
    <n v="3"/>
    <n v="15"/>
    <n v="37"/>
    <n v="11"/>
    <n v="1"/>
    <m/>
    <m/>
    <n v="-0.1077"/>
  </r>
  <r>
    <x v="0"/>
    <x v="2"/>
    <x v="17"/>
    <s v="Hauts_de_France"/>
    <n v="345"/>
    <n v="201"/>
    <n v="22"/>
    <n v="12"/>
    <n v="40"/>
    <n v="111"/>
    <n v="41"/>
    <n v="1"/>
    <m/>
    <m/>
    <n v="-5.4699999999999999E-2"/>
  </r>
  <r>
    <x v="0"/>
    <x v="2"/>
    <x v="18"/>
    <s v="Grand_Ouest"/>
    <n v="30"/>
    <n v="15"/>
    <n v="2"/>
    <n v="0"/>
    <n v="2"/>
    <n v="7"/>
    <n v="7"/>
    <n v="0"/>
    <m/>
    <m/>
    <n v="0.33329999999999999"/>
  </r>
  <r>
    <x v="0"/>
    <x v="2"/>
    <x v="19"/>
    <s v="Hauts_de_France"/>
    <n v="112"/>
    <n v="65"/>
    <n v="11"/>
    <n v="5"/>
    <n v="9"/>
    <n v="35"/>
    <n v="16"/>
    <n v="0"/>
    <m/>
    <m/>
    <n v="3.0800000000000001E-2"/>
  </r>
  <r>
    <x v="0"/>
    <x v="2"/>
    <x v="20"/>
    <s v="Est_Mediterranee"/>
    <n v="157"/>
    <n v="77"/>
    <n v="15"/>
    <n v="2"/>
    <n v="25"/>
    <n v="33"/>
    <n v="18"/>
    <n v="0"/>
    <m/>
    <m/>
    <n v="-0.1169"/>
  </r>
  <r>
    <x v="0"/>
    <x v="2"/>
    <x v="21"/>
    <s v="Grand_Ouest"/>
    <n v="171"/>
    <n v="105"/>
    <n v="11"/>
    <n v="2"/>
    <n v="21"/>
    <n v="53"/>
    <n v="28"/>
    <n v="1"/>
    <m/>
    <m/>
    <n v="4.7600000000000003E-2"/>
  </r>
  <r>
    <x v="0"/>
    <x v="2"/>
    <x v="22"/>
    <s v="Grand_Ouest"/>
    <n v="107"/>
    <n v="58"/>
    <n v="4"/>
    <n v="8"/>
    <n v="18"/>
    <n v="25"/>
    <n v="7"/>
    <n v="1"/>
    <m/>
    <m/>
    <n v="-0.3276"/>
  </r>
  <r>
    <x v="0"/>
    <x v="2"/>
    <x v="23"/>
    <s v="Ile_de_France"/>
    <n v="30"/>
    <n v="20"/>
    <n v="4"/>
    <n v="2"/>
    <n v="5"/>
    <n v="10"/>
    <n v="3"/>
    <n v="0"/>
    <m/>
    <m/>
    <n v="-0.2"/>
  </r>
  <r>
    <x v="0"/>
    <x v="2"/>
    <x v="24"/>
    <s v="Hauts_de_France"/>
    <n v="172"/>
    <n v="107"/>
    <n v="24"/>
    <n v="12"/>
    <n v="33"/>
    <n v="50"/>
    <n v="11"/>
    <n v="3"/>
    <m/>
    <m/>
    <n v="-0.31780000000000003"/>
  </r>
  <r>
    <x v="0"/>
    <x v="2"/>
    <x v="25"/>
    <s v="Ile_de_France"/>
    <n v="8"/>
    <n v="1"/>
    <n v="1"/>
    <n v="0"/>
    <n v="0"/>
    <n v="1"/>
    <n v="0"/>
    <n v="0"/>
    <m/>
    <m/>
    <n v="0"/>
  </r>
  <r>
    <x v="0"/>
    <x v="2"/>
    <x v="37"/>
    <s v="Grand_Ouest"/>
    <n v="72"/>
    <n v="47"/>
    <n v="5"/>
    <n v="0"/>
    <n v="3"/>
    <n v="30"/>
    <n v="14"/>
    <n v="0"/>
    <m/>
    <m/>
    <n v="0.23400000000000001"/>
  </r>
  <r>
    <x v="0"/>
    <x v="2"/>
    <x v="26"/>
    <s v="Hauts_de_France"/>
    <n v="397"/>
    <n v="232"/>
    <n v="32"/>
    <n v="12"/>
    <n v="38"/>
    <n v="116"/>
    <n v="68"/>
    <n v="2"/>
    <m/>
    <m/>
    <n v="7.7600000000000002E-2"/>
  </r>
  <r>
    <x v="0"/>
    <x v="2"/>
    <x v="27"/>
    <s v="Ile_de_France"/>
    <n v="17"/>
    <n v="9"/>
    <n v="3"/>
    <n v="1"/>
    <n v="2"/>
    <n v="4"/>
    <n v="1"/>
    <n v="1"/>
    <m/>
    <m/>
    <n v="-0.22220000000000001"/>
  </r>
  <r>
    <x v="0"/>
    <x v="2"/>
    <x v="28"/>
    <s v="Ile_de_France"/>
    <n v="32"/>
    <n v="18"/>
    <n v="4"/>
    <n v="3"/>
    <n v="5"/>
    <n v="9"/>
    <n v="1"/>
    <n v="0"/>
    <m/>
    <m/>
    <n v="-0.38890000000000002"/>
  </r>
  <r>
    <x v="0"/>
    <x v="2"/>
    <x v="29"/>
    <s v="Est_Mediterranee"/>
    <n v="145"/>
    <n v="70"/>
    <n v="11"/>
    <n v="3"/>
    <n v="5"/>
    <n v="35"/>
    <n v="29"/>
    <n v="0"/>
    <m/>
    <m/>
    <n v="0.3"/>
  </r>
  <r>
    <x v="0"/>
    <x v="2"/>
    <x v="30"/>
    <s v="Grand_Ouest"/>
    <n v="280"/>
    <n v="156"/>
    <n v="17"/>
    <n v="5"/>
    <n v="44"/>
    <n v="85"/>
    <n v="24"/>
    <n v="0"/>
    <m/>
    <m/>
    <n v="-0.1603"/>
  </r>
  <r>
    <x v="0"/>
    <x v="2"/>
    <x v="31"/>
    <s v="Grand_Ouest"/>
    <n v="98"/>
    <n v="54"/>
    <n v="8"/>
    <n v="1"/>
    <n v="14"/>
    <n v="25"/>
    <n v="14"/>
    <n v="0"/>
    <m/>
    <m/>
    <n v="-1.8499999999999999E-2"/>
  </r>
  <r>
    <x v="0"/>
    <x v="2"/>
    <x v="38"/>
    <s v="Est_Mediterranee"/>
    <n v="1"/>
    <n v="0"/>
    <n v="0"/>
    <n v="0"/>
    <n v="0"/>
    <n v="0"/>
    <n v="0"/>
    <n v="0"/>
    <m/>
    <m/>
    <e v="#DIV/0!"/>
  </r>
  <r>
    <x v="0"/>
    <x v="2"/>
    <x v="39"/>
    <s v="Grand_Ouest"/>
    <n v="1"/>
    <n v="1"/>
    <n v="0"/>
    <n v="0"/>
    <n v="0"/>
    <n v="1"/>
    <n v="0"/>
    <n v="0"/>
    <m/>
    <m/>
    <n v="0"/>
  </r>
  <r>
    <x v="0"/>
    <x v="2"/>
    <x v="40"/>
    <s v="Hauts_de_France"/>
    <n v="2"/>
    <n v="0"/>
    <n v="0"/>
    <n v="0"/>
    <n v="0"/>
    <n v="0"/>
    <n v="0"/>
    <n v="0"/>
    <m/>
    <m/>
    <e v="#DIV/0!"/>
  </r>
  <r>
    <x v="0"/>
    <x v="2"/>
    <x v="41"/>
    <s v="Ile_de_France"/>
    <n v="1"/>
    <n v="1"/>
    <n v="0"/>
    <n v="0"/>
    <n v="1"/>
    <n v="0"/>
    <n v="0"/>
    <n v="0"/>
    <m/>
    <m/>
    <n v="-1"/>
  </r>
  <r>
    <x v="0"/>
    <x v="2"/>
    <x v="32"/>
    <s v="Drieux_Combaluzier"/>
    <n v="98"/>
    <n v="31"/>
    <n v="17"/>
    <n v="3"/>
    <n v="6"/>
    <n v="15"/>
    <n v="4"/>
    <n v="4"/>
    <m/>
    <m/>
    <n v="-0.1613"/>
  </r>
  <r>
    <x v="0"/>
    <x v="2"/>
    <x v="33"/>
    <s v="TKAF"/>
    <n v="5062"/>
    <n v="2881"/>
    <n v="381"/>
    <n v="140"/>
    <n v="553"/>
    <n v="1493"/>
    <n v="716"/>
    <n v="23"/>
    <m/>
    <m/>
    <n v="8.0000000000000002E-3"/>
  </r>
  <r>
    <x v="0"/>
    <x v="2"/>
    <x v="34"/>
    <s v="OU_France"/>
    <n v="5160"/>
    <n v="2912"/>
    <n v="398"/>
    <n v="143"/>
    <n v="559"/>
    <n v="1508"/>
    <n v="720"/>
    <n v="27"/>
    <m/>
    <m/>
    <n v="6.1999999999999998E-3"/>
  </r>
  <r>
    <x v="1"/>
    <x v="0"/>
    <x v="0"/>
    <s v="Grand_Ouest"/>
    <n v="2"/>
    <n v="1"/>
    <n v="1"/>
    <n v="0"/>
    <n v="0"/>
    <n v="1"/>
    <n v="0"/>
    <n v="0"/>
    <n v="0"/>
    <m/>
    <m/>
  </r>
  <r>
    <x v="1"/>
    <x v="0"/>
    <x v="35"/>
    <s v="Hauts_de_France"/>
    <n v="1"/>
    <n v="0"/>
    <n v="0"/>
    <n v="0"/>
    <n v="0"/>
    <n v="0"/>
    <n v="0"/>
    <n v="0"/>
    <e v="#DIV/0!"/>
    <m/>
    <m/>
  </r>
  <r>
    <x v="1"/>
    <x v="0"/>
    <x v="1"/>
    <s v="Hauts_de_France"/>
    <n v="75"/>
    <n v="43"/>
    <n v="16"/>
    <n v="3"/>
    <n v="5"/>
    <n v="25"/>
    <n v="8"/>
    <n v="2"/>
    <n v="0"/>
    <m/>
    <m/>
  </r>
  <r>
    <x v="1"/>
    <x v="0"/>
    <x v="2"/>
    <s v="Est_Mediterranee"/>
    <n v="13"/>
    <n v="7"/>
    <n v="1"/>
    <n v="1"/>
    <n v="3"/>
    <n v="2"/>
    <n v="2"/>
    <n v="0"/>
    <n v="-0.28570000000000001"/>
    <m/>
    <m/>
  </r>
  <r>
    <x v="1"/>
    <x v="0"/>
    <x v="3"/>
    <s v="Grand_Ouest"/>
    <n v="12"/>
    <n v="6"/>
    <n v="5"/>
    <n v="0"/>
    <n v="1"/>
    <n v="3"/>
    <n v="2"/>
    <n v="0"/>
    <n v="0.16669999999999999"/>
    <m/>
    <m/>
  </r>
  <r>
    <x v="1"/>
    <x v="0"/>
    <x v="4"/>
    <s v="Grand_Ouest"/>
    <n v="41"/>
    <n v="23"/>
    <n v="9"/>
    <n v="2"/>
    <n v="7"/>
    <n v="11"/>
    <n v="2"/>
    <n v="1"/>
    <n v="-0.30430000000000001"/>
    <m/>
    <m/>
  </r>
  <r>
    <x v="1"/>
    <x v="0"/>
    <x v="5"/>
    <s v="Hauts_de_France"/>
    <n v="84"/>
    <n v="53"/>
    <n v="14"/>
    <n v="0"/>
    <n v="2"/>
    <n v="31"/>
    <n v="19"/>
    <n v="1"/>
    <n v="0.32079999999999997"/>
    <m/>
    <m/>
  </r>
  <r>
    <x v="1"/>
    <x v="0"/>
    <x v="6"/>
    <s v="Grand_Ouest"/>
    <n v="26"/>
    <n v="17"/>
    <n v="3"/>
    <n v="0"/>
    <n v="0"/>
    <n v="12"/>
    <n v="5"/>
    <n v="0"/>
    <n v="0.29409999999999997"/>
    <m/>
    <m/>
  </r>
  <r>
    <x v="1"/>
    <x v="0"/>
    <x v="7"/>
    <s v="Hauts_de_France"/>
    <n v="32"/>
    <n v="24"/>
    <n v="4"/>
    <n v="4"/>
    <n v="8"/>
    <n v="10"/>
    <n v="3"/>
    <n v="0"/>
    <n v="-0.375"/>
    <m/>
    <m/>
  </r>
  <r>
    <x v="1"/>
    <x v="0"/>
    <x v="36"/>
    <s v="Est_Mediterranee"/>
    <n v="5"/>
    <n v="2"/>
    <n v="0"/>
    <n v="0"/>
    <n v="0"/>
    <n v="1"/>
    <n v="1"/>
    <n v="0"/>
    <n v="0.5"/>
    <m/>
    <m/>
  </r>
  <r>
    <x v="1"/>
    <x v="0"/>
    <x v="8"/>
    <s v="Hauts_de_France"/>
    <n v="161"/>
    <n v="122"/>
    <n v="20"/>
    <n v="6"/>
    <n v="26"/>
    <n v="58"/>
    <n v="26"/>
    <n v="6"/>
    <n v="-4.9200000000000001E-2"/>
    <m/>
    <m/>
  </r>
  <r>
    <x v="1"/>
    <x v="0"/>
    <x v="9"/>
    <s v="Ile_de_France"/>
    <n v="25"/>
    <n v="16"/>
    <n v="7"/>
    <n v="3"/>
    <n v="5"/>
    <n v="8"/>
    <n v="0"/>
    <n v="0"/>
    <n v="-0.5"/>
    <m/>
    <m/>
  </r>
  <r>
    <x v="1"/>
    <x v="0"/>
    <x v="10"/>
    <s v="Est_Mediterranee"/>
    <n v="60"/>
    <n v="32"/>
    <n v="13"/>
    <n v="7"/>
    <n v="8"/>
    <n v="10"/>
    <n v="6"/>
    <n v="1"/>
    <n v="-0.28129999999999999"/>
    <m/>
    <m/>
  </r>
  <r>
    <x v="1"/>
    <x v="0"/>
    <x v="11"/>
    <s v="Est_Mediterranee"/>
    <n v="44"/>
    <n v="25"/>
    <n v="8"/>
    <n v="2"/>
    <n v="6"/>
    <n v="14"/>
    <n v="3"/>
    <n v="0"/>
    <n v="-0.2"/>
    <m/>
    <m/>
  </r>
  <r>
    <x v="1"/>
    <x v="0"/>
    <x v="12"/>
    <s v="Est_Mediterranee"/>
    <n v="24"/>
    <n v="13"/>
    <n v="6"/>
    <n v="0"/>
    <n v="6"/>
    <n v="6"/>
    <n v="1"/>
    <n v="0"/>
    <n v="-0.3846"/>
    <m/>
    <m/>
  </r>
  <r>
    <x v="1"/>
    <x v="0"/>
    <x v="13"/>
    <s v="Ile_de_France"/>
    <n v="10"/>
    <n v="3"/>
    <n v="3"/>
    <n v="1"/>
    <n v="1"/>
    <n v="1"/>
    <n v="0"/>
    <n v="0"/>
    <n v="-0.66669999999999996"/>
    <m/>
    <m/>
  </r>
  <r>
    <x v="1"/>
    <x v="0"/>
    <x v="14"/>
    <s v="Ile_de_France"/>
    <n v="41"/>
    <n v="22"/>
    <n v="4"/>
    <n v="1"/>
    <n v="10"/>
    <n v="9"/>
    <n v="3"/>
    <n v="1"/>
    <n v="-0.36359999999999998"/>
    <m/>
    <m/>
  </r>
  <r>
    <x v="1"/>
    <x v="0"/>
    <x v="15"/>
    <s v="Ile_de_France"/>
    <n v="15"/>
    <n v="10"/>
    <n v="2"/>
    <n v="2"/>
    <n v="1"/>
    <n v="7"/>
    <n v="0"/>
    <n v="0"/>
    <n v="-0.3"/>
    <m/>
    <m/>
  </r>
  <r>
    <x v="1"/>
    <x v="0"/>
    <x v="16"/>
    <s v="Est_Mediterranee"/>
    <n v="11"/>
    <n v="5"/>
    <n v="3"/>
    <n v="0"/>
    <n v="1"/>
    <n v="3"/>
    <n v="1"/>
    <n v="0"/>
    <n v="0"/>
    <m/>
    <m/>
  </r>
  <r>
    <x v="1"/>
    <x v="0"/>
    <x v="17"/>
    <s v="Hauts_de_France"/>
    <n v="149"/>
    <n v="100"/>
    <n v="19"/>
    <n v="4"/>
    <n v="29"/>
    <n v="48"/>
    <n v="19"/>
    <n v="0"/>
    <n v="-0.14000000000000001"/>
    <m/>
    <m/>
  </r>
  <r>
    <x v="1"/>
    <x v="0"/>
    <x v="18"/>
    <s v="Grand_Ouest"/>
    <n v="9"/>
    <n v="6"/>
    <n v="2"/>
    <n v="0"/>
    <n v="0"/>
    <n v="4"/>
    <n v="2"/>
    <n v="0"/>
    <n v="0.33329999999999999"/>
    <m/>
    <m/>
  </r>
  <r>
    <x v="1"/>
    <x v="0"/>
    <x v="19"/>
    <s v="Hauts_de_France"/>
    <n v="48"/>
    <n v="20"/>
    <n v="18"/>
    <n v="0"/>
    <n v="7"/>
    <n v="9"/>
    <n v="3"/>
    <n v="1"/>
    <n v="-0.2"/>
    <m/>
    <m/>
  </r>
  <r>
    <x v="1"/>
    <x v="0"/>
    <x v="20"/>
    <s v="Est_Mediterranee"/>
    <n v="19"/>
    <n v="5"/>
    <n v="6"/>
    <n v="0"/>
    <n v="1"/>
    <n v="4"/>
    <n v="0"/>
    <n v="0"/>
    <n v="-0.2"/>
    <m/>
    <m/>
  </r>
  <r>
    <x v="1"/>
    <x v="0"/>
    <x v="21"/>
    <s v="Grand_Ouest"/>
    <n v="27"/>
    <n v="15"/>
    <n v="6"/>
    <n v="1"/>
    <n v="3"/>
    <n v="8"/>
    <n v="4"/>
    <n v="0"/>
    <n v="0"/>
    <m/>
    <m/>
  </r>
  <r>
    <x v="1"/>
    <x v="0"/>
    <x v="22"/>
    <s v="Grand_Ouest"/>
    <n v="18"/>
    <n v="9"/>
    <n v="6"/>
    <n v="1"/>
    <n v="1"/>
    <n v="5"/>
    <n v="2"/>
    <n v="1"/>
    <n v="0"/>
    <m/>
    <m/>
  </r>
  <r>
    <x v="1"/>
    <x v="0"/>
    <x v="23"/>
    <s v="Ile_de_France"/>
    <n v="42"/>
    <n v="30"/>
    <n v="5"/>
    <n v="6"/>
    <n v="6"/>
    <n v="13"/>
    <n v="5"/>
    <n v="1"/>
    <n v="-0.23330000000000001"/>
    <m/>
    <m/>
  </r>
  <r>
    <x v="1"/>
    <x v="0"/>
    <x v="24"/>
    <s v="Hauts_de_France"/>
    <n v="78"/>
    <n v="48"/>
    <n v="18"/>
    <n v="6"/>
    <n v="18"/>
    <n v="19"/>
    <n v="6"/>
    <n v="2"/>
    <n v="-0.375"/>
    <m/>
    <m/>
  </r>
  <r>
    <x v="1"/>
    <x v="0"/>
    <x v="25"/>
    <s v="Ile_de_France"/>
    <n v="17"/>
    <n v="12"/>
    <n v="1"/>
    <n v="2"/>
    <n v="6"/>
    <n v="4"/>
    <n v="1"/>
    <n v="0"/>
    <n v="-0.58330000000000004"/>
    <m/>
    <m/>
  </r>
  <r>
    <x v="1"/>
    <x v="0"/>
    <x v="37"/>
    <s v="Grand_Ouest"/>
    <n v="2"/>
    <n v="1"/>
    <n v="1"/>
    <n v="0"/>
    <n v="0"/>
    <n v="1"/>
    <n v="0"/>
    <n v="0"/>
    <n v="0"/>
    <m/>
    <m/>
  </r>
  <r>
    <x v="1"/>
    <x v="0"/>
    <x v="26"/>
    <s v="Hauts_de_France"/>
    <n v="45"/>
    <n v="25"/>
    <n v="9"/>
    <n v="3"/>
    <n v="10"/>
    <n v="8"/>
    <n v="5"/>
    <n v="0"/>
    <n v="-0.32"/>
    <m/>
    <m/>
  </r>
  <r>
    <x v="1"/>
    <x v="0"/>
    <x v="27"/>
    <s v="Ile_de_France"/>
    <n v="55"/>
    <n v="44"/>
    <n v="5"/>
    <n v="2"/>
    <n v="15"/>
    <n v="21"/>
    <n v="6"/>
    <n v="0"/>
    <n v="-0.25"/>
    <m/>
    <m/>
  </r>
  <r>
    <x v="1"/>
    <x v="0"/>
    <x v="28"/>
    <s v="Ile_de_France"/>
    <n v="168"/>
    <n v="97"/>
    <n v="25"/>
    <n v="12"/>
    <n v="23"/>
    <n v="51"/>
    <n v="9"/>
    <n v="4"/>
    <n v="-0.26800000000000002"/>
    <m/>
    <m/>
  </r>
  <r>
    <x v="1"/>
    <x v="0"/>
    <x v="29"/>
    <s v="Est_Mediterranee"/>
    <n v="8"/>
    <n v="6"/>
    <n v="2"/>
    <n v="1"/>
    <n v="3"/>
    <n v="1"/>
    <n v="1"/>
    <n v="0"/>
    <n v="-0.5"/>
    <m/>
    <m/>
  </r>
  <r>
    <x v="1"/>
    <x v="0"/>
    <x v="30"/>
    <s v="Grand_Ouest"/>
    <n v="28"/>
    <n v="15"/>
    <n v="3"/>
    <n v="4"/>
    <n v="3"/>
    <n v="7"/>
    <n v="1"/>
    <n v="0"/>
    <n v="-0.4"/>
    <m/>
    <m/>
  </r>
  <r>
    <x v="1"/>
    <x v="0"/>
    <x v="31"/>
    <s v="Grand_Ouest"/>
    <n v="6"/>
    <n v="3"/>
    <n v="1"/>
    <n v="0"/>
    <n v="1"/>
    <n v="1"/>
    <n v="0"/>
    <n v="1"/>
    <n v="-0.33329999999999999"/>
    <m/>
    <m/>
  </r>
  <r>
    <x v="1"/>
    <x v="0"/>
    <x v="32"/>
    <s v="Drieux_Combaluzier"/>
    <n v="274"/>
    <n v="132"/>
    <n v="61"/>
    <n v="8"/>
    <n v="28"/>
    <n v="65"/>
    <n v="32"/>
    <n v="2"/>
    <n v="-3.0300000000000001E-2"/>
    <m/>
    <m/>
  </r>
  <r>
    <x v="1"/>
    <x v="0"/>
    <x v="33"/>
    <s v="TKAF"/>
    <n v="1401"/>
    <n v="860"/>
    <n v="246"/>
    <n v="74"/>
    <n v="216"/>
    <n v="416"/>
    <n v="146"/>
    <n v="22"/>
    <n v="-0.16739999999999999"/>
    <m/>
    <m/>
  </r>
  <r>
    <x v="1"/>
    <x v="0"/>
    <x v="34"/>
    <s v="OU_France"/>
    <n v="1675"/>
    <n v="992"/>
    <n v="307"/>
    <n v="82"/>
    <n v="244"/>
    <n v="481"/>
    <n v="178"/>
    <n v="24"/>
    <n v="-0.1492"/>
    <m/>
    <m/>
  </r>
  <r>
    <x v="1"/>
    <x v="1"/>
    <x v="0"/>
    <s v="Grand_Ouest"/>
    <n v="5"/>
    <n v="3"/>
    <n v="2"/>
    <n v="0"/>
    <n v="0"/>
    <n v="3"/>
    <n v="0"/>
    <n v="0"/>
    <m/>
    <n v="0"/>
    <m/>
  </r>
  <r>
    <x v="1"/>
    <x v="1"/>
    <x v="35"/>
    <s v="Hauts_de_France"/>
    <n v="1"/>
    <n v="0"/>
    <n v="0"/>
    <n v="0"/>
    <n v="0"/>
    <n v="0"/>
    <n v="0"/>
    <n v="0"/>
    <m/>
    <e v="#DIV/0!"/>
    <m/>
  </r>
  <r>
    <x v="1"/>
    <x v="1"/>
    <x v="1"/>
    <s v="Hauts_de_France"/>
    <n v="92"/>
    <n v="52"/>
    <n v="17"/>
    <n v="4"/>
    <n v="6"/>
    <n v="31"/>
    <n v="9"/>
    <n v="2"/>
    <m/>
    <n v="-1.9199999999999998E-2"/>
    <m/>
  </r>
  <r>
    <x v="1"/>
    <x v="1"/>
    <x v="2"/>
    <s v="Est_Mediterranee"/>
    <n v="23"/>
    <n v="11"/>
    <n v="5"/>
    <n v="1"/>
    <n v="3"/>
    <n v="5"/>
    <n v="3"/>
    <n v="0"/>
    <m/>
    <n v="-9.0899999999999995E-2"/>
    <m/>
  </r>
  <r>
    <x v="1"/>
    <x v="1"/>
    <x v="3"/>
    <s v="Grand_Ouest"/>
    <n v="17"/>
    <n v="10"/>
    <n v="5"/>
    <n v="1"/>
    <n v="1"/>
    <n v="5"/>
    <n v="3"/>
    <n v="0"/>
    <m/>
    <n v="0.1"/>
    <m/>
  </r>
  <r>
    <x v="1"/>
    <x v="1"/>
    <x v="4"/>
    <s v="Grand_Ouest"/>
    <n v="47"/>
    <n v="27"/>
    <n v="9"/>
    <n v="2"/>
    <n v="8"/>
    <n v="14"/>
    <n v="2"/>
    <n v="1"/>
    <m/>
    <n v="-0.29630000000000001"/>
    <m/>
  </r>
  <r>
    <x v="1"/>
    <x v="1"/>
    <x v="5"/>
    <s v="Hauts_de_France"/>
    <n v="99"/>
    <n v="64"/>
    <n v="16"/>
    <n v="1"/>
    <n v="3"/>
    <n v="37"/>
    <n v="22"/>
    <n v="1"/>
    <m/>
    <n v="0.28129999999999999"/>
    <m/>
  </r>
  <r>
    <x v="1"/>
    <x v="1"/>
    <x v="6"/>
    <s v="Grand_Ouest"/>
    <n v="31"/>
    <n v="19"/>
    <n v="4"/>
    <n v="0"/>
    <n v="0"/>
    <n v="12"/>
    <n v="7"/>
    <n v="0"/>
    <m/>
    <n v="0.36840000000000001"/>
    <m/>
  </r>
  <r>
    <x v="1"/>
    <x v="1"/>
    <x v="7"/>
    <s v="Hauts_de_France"/>
    <n v="45"/>
    <n v="34"/>
    <n v="5"/>
    <n v="4"/>
    <n v="10"/>
    <n v="18"/>
    <n v="3"/>
    <n v="0"/>
    <m/>
    <n v="-0.32350000000000001"/>
    <m/>
  </r>
  <r>
    <x v="1"/>
    <x v="1"/>
    <x v="36"/>
    <s v="Est_Mediterranee"/>
    <n v="5"/>
    <n v="2"/>
    <n v="0"/>
    <n v="0"/>
    <n v="0"/>
    <n v="1"/>
    <n v="1"/>
    <n v="0"/>
    <m/>
    <n v="0.5"/>
    <m/>
  </r>
  <r>
    <x v="1"/>
    <x v="1"/>
    <x v="8"/>
    <s v="Hauts_de_France"/>
    <n v="200"/>
    <n v="147"/>
    <n v="31"/>
    <n v="8"/>
    <n v="30"/>
    <n v="73"/>
    <n v="30"/>
    <n v="6"/>
    <m/>
    <n v="-5.4399999999999997E-2"/>
    <m/>
  </r>
  <r>
    <x v="1"/>
    <x v="1"/>
    <x v="9"/>
    <s v="Ile_de_France"/>
    <n v="66"/>
    <n v="38"/>
    <n v="17"/>
    <n v="5"/>
    <n v="18"/>
    <n v="13"/>
    <n v="2"/>
    <n v="0"/>
    <m/>
    <n v="-0.55259999999999998"/>
    <m/>
  </r>
  <r>
    <x v="1"/>
    <x v="1"/>
    <x v="10"/>
    <s v="Est_Mediterranee"/>
    <n v="116"/>
    <n v="66"/>
    <n v="24"/>
    <n v="12"/>
    <n v="16"/>
    <n v="26"/>
    <n v="11"/>
    <n v="2"/>
    <m/>
    <n v="-0.2576"/>
    <m/>
  </r>
  <r>
    <x v="1"/>
    <x v="1"/>
    <x v="11"/>
    <s v="Est_Mediterranee"/>
    <n v="59"/>
    <n v="30"/>
    <n v="13"/>
    <n v="3"/>
    <n v="8"/>
    <n v="15"/>
    <n v="4"/>
    <n v="0"/>
    <m/>
    <n v="-0.23330000000000001"/>
    <m/>
  </r>
  <r>
    <x v="1"/>
    <x v="1"/>
    <x v="12"/>
    <s v="Est_Mediterranee"/>
    <n v="33"/>
    <n v="17"/>
    <n v="10"/>
    <n v="0"/>
    <n v="6"/>
    <n v="9"/>
    <n v="2"/>
    <n v="0"/>
    <m/>
    <n v="-0.23530000000000001"/>
    <m/>
  </r>
  <r>
    <x v="1"/>
    <x v="1"/>
    <x v="13"/>
    <s v="Ile_de_France"/>
    <n v="20"/>
    <n v="7"/>
    <n v="7"/>
    <n v="1"/>
    <n v="4"/>
    <n v="2"/>
    <n v="0"/>
    <n v="0"/>
    <m/>
    <n v="-0.71430000000000005"/>
    <m/>
  </r>
  <r>
    <x v="1"/>
    <x v="1"/>
    <x v="14"/>
    <s v="Ile_de_France"/>
    <n v="44"/>
    <n v="23"/>
    <n v="5"/>
    <n v="1"/>
    <n v="10"/>
    <n v="10"/>
    <n v="3"/>
    <n v="1"/>
    <m/>
    <n v="-0.3478"/>
    <m/>
  </r>
  <r>
    <x v="1"/>
    <x v="1"/>
    <x v="15"/>
    <s v="Ile_de_France"/>
    <n v="21"/>
    <n v="14"/>
    <n v="3"/>
    <n v="3"/>
    <n v="2"/>
    <n v="9"/>
    <n v="0"/>
    <n v="0"/>
    <m/>
    <n v="-0.35709999999999997"/>
    <m/>
  </r>
  <r>
    <x v="1"/>
    <x v="1"/>
    <x v="16"/>
    <s v="Est_Mediterranee"/>
    <n v="17"/>
    <n v="6"/>
    <n v="7"/>
    <n v="0"/>
    <n v="2"/>
    <n v="3"/>
    <n v="1"/>
    <n v="0"/>
    <m/>
    <n v="-0.16669999999999999"/>
    <m/>
  </r>
  <r>
    <x v="1"/>
    <x v="1"/>
    <x v="17"/>
    <s v="Hauts_de_France"/>
    <n v="158"/>
    <n v="103"/>
    <n v="25"/>
    <n v="5"/>
    <n v="29"/>
    <n v="50"/>
    <n v="19"/>
    <n v="0"/>
    <m/>
    <n v="-0.14560000000000001"/>
    <m/>
  </r>
  <r>
    <x v="1"/>
    <x v="1"/>
    <x v="18"/>
    <s v="Grand_Ouest"/>
    <n v="10"/>
    <n v="6"/>
    <n v="3"/>
    <n v="0"/>
    <n v="0"/>
    <n v="4"/>
    <n v="2"/>
    <n v="0"/>
    <m/>
    <n v="0.33329999999999999"/>
    <m/>
  </r>
  <r>
    <x v="1"/>
    <x v="1"/>
    <x v="19"/>
    <s v="Hauts_de_France"/>
    <n v="52"/>
    <n v="21"/>
    <n v="20"/>
    <n v="0"/>
    <n v="7"/>
    <n v="10"/>
    <n v="3"/>
    <n v="1"/>
    <m/>
    <n v="-0.1905"/>
    <m/>
  </r>
  <r>
    <x v="1"/>
    <x v="1"/>
    <x v="20"/>
    <s v="Est_Mediterranee"/>
    <n v="27"/>
    <n v="9"/>
    <n v="9"/>
    <n v="0"/>
    <n v="2"/>
    <n v="7"/>
    <n v="0"/>
    <n v="0"/>
    <m/>
    <n v="-0.22220000000000001"/>
    <m/>
  </r>
  <r>
    <x v="1"/>
    <x v="1"/>
    <x v="21"/>
    <s v="Grand_Ouest"/>
    <n v="38"/>
    <n v="20"/>
    <n v="9"/>
    <n v="1"/>
    <n v="5"/>
    <n v="10"/>
    <n v="5"/>
    <n v="0"/>
    <m/>
    <n v="-0.05"/>
    <m/>
  </r>
  <r>
    <x v="1"/>
    <x v="1"/>
    <x v="22"/>
    <s v="Grand_Ouest"/>
    <n v="21"/>
    <n v="12"/>
    <n v="6"/>
    <n v="4"/>
    <n v="1"/>
    <n v="5"/>
    <n v="2"/>
    <n v="1"/>
    <m/>
    <n v="-0.25"/>
    <m/>
  </r>
  <r>
    <x v="1"/>
    <x v="1"/>
    <x v="23"/>
    <s v="Ile_de_France"/>
    <n v="56"/>
    <n v="37"/>
    <n v="8"/>
    <n v="6"/>
    <n v="8"/>
    <n v="16"/>
    <n v="7"/>
    <n v="1"/>
    <m/>
    <n v="-0.18920000000000001"/>
    <m/>
  </r>
  <r>
    <x v="1"/>
    <x v="1"/>
    <x v="24"/>
    <s v="Hauts_de_France"/>
    <n v="129"/>
    <n v="81"/>
    <n v="29"/>
    <n v="10"/>
    <n v="27"/>
    <n v="36"/>
    <n v="10"/>
    <n v="2"/>
    <m/>
    <n v="-0.33329999999999999"/>
    <m/>
  </r>
  <r>
    <x v="1"/>
    <x v="1"/>
    <x v="25"/>
    <s v="Ile_de_France"/>
    <n v="21"/>
    <n v="13"/>
    <n v="2"/>
    <n v="2"/>
    <n v="6"/>
    <n v="5"/>
    <n v="1"/>
    <n v="0"/>
    <m/>
    <n v="-0.53849999999999998"/>
    <m/>
  </r>
  <r>
    <x v="1"/>
    <x v="1"/>
    <x v="37"/>
    <s v="Grand_Ouest"/>
    <n v="2"/>
    <n v="1"/>
    <n v="1"/>
    <n v="0"/>
    <n v="0"/>
    <n v="1"/>
    <n v="0"/>
    <n v="0"/>
    <m/>
    <n v="0"/>
    <m/>
  </r>
  <r>
    <x v="1"/>
    <x v="1"/>
    <x v="26"/>
    <s v="Hauts_de_France"/>
    <n v="65"/>
    <n v="37"/>
    <n v="15"/>
    <n v="6"/>
    <n v="11"/>
    <n v="14"/>
    <n v="7"/>
    <n v="0"/>
    <m/>
    <n v="-0.27029999999999998"/>
    <m/>
  </r>
  <r>
    <x v="1"/>
    <x v="1"/>
    <x v="27"/>
    <s v="Ile_de_France"/>
    <n v="60"/>
    <n v="45"/>
    <n v="7"/>
    <n v="3"/>
    <n v="15"/>
    <n v="21"/>
    <n v="6"/>
    <n v="0"/>
    <m/>
    <n v="-0.26669999999999999"/>
    <m/>
  </r>
  <r>
    <x v="1"/>
    <x v="1"/>
    <x v="28"/>
    <s v="Ile_de_France"/>
    <n v="181"/>
    <n v="104"/>
    <n v="27"/>
    <n v="13"/>
    <n v="26"/>
    <n v="54"/>
    <n v="9"/>
    <n v="4"/>
    <m/>
    <n v="-0.28849999999999998"/>
    <m/>
  </r>
  <r>
    <x v="1"/>
    <x v="1"/>
    <x v="29"/>
    <s v="Est_Mediterranee"/>
    <n v="22"/>
    <n v="11"/>
    <n v="7"/>
    <n v="3"/>
    <n v="4"/>
    <n v="2"/>
    <n v="2"/>
    <n v="0"/>
    <m/>
    <n v="-0.45450000000000002"/>
    <m/>
  </r>
  <r>
    <x v="1"/>
    <x v="1"/>
    <x v="30"/>
    <s v="Grand_Ouest"/>
    <n v="43"/>
    <n v="23"/>
    <n v="7"/>
    <n v="4"/>
    <n v="4"/>
    <n v="14"/>
    <n v="1"/>
    <n v="0"/>
    <m/>
    <n v="-0.30430000000000001"/>
    <m/>
  </r>
  <r>
    <x v="1"/>
    <x v="1"/>
    <x v="31"/>
    <s v="Grand_Ouest"/>
    <n v="8"/>
    <n v="5"/>
    <n v="1"/>
    <n v="0"/>
    <n v="2"/>
    <n v="2"/>
    <n v="0"/>
    <n v="1"/>
    <m/>
    <n v="-0.4"/>
    <m/>
  </r>
  <r>
    <x v="1"/>
    <x v="1"/>
    <x v="32"/>
    <s v="Drieux_Combaluzier"/>
    <n v="291"/>
    <n v="138"/>
    <n v="63"/>
    <n v="9"/>
    <n v="28"/>
    <n v="69"/>
    <n v="33"/>
    <n v="2"/>
    <m/>
    <n v="-2.9000000000000001E-2"/>
    <m/>
  </r>
  <r>
    <x v="1"/>
    <x v="1"/>
    <x v="33"/>
    <s v="TKAF"/>
    <n v="1834"/>
    <n v="1098"/>
    <n v="356"/>
    <n v="103"/>
    <n v="274"/>
    <n v="537"/>
    <n v="177"/>
    <n v="23"/>
    <m/>
    <n v="-0.18210000000000001"/>
    <m/>
  </r>
  <r>
    <x v="1"/>
    <x v="1"/>
    <x v="34"/>
    <s v="OU_France"/>
    <n v="2125"/>
    <n v="1236"/>
    <n v="419"/>
    <n v="112"/>
    <n v="302"/>
    <n v="606"/>
    <n v="210"/>
    <n v="25"/>
    <m/>
    <n v="-0.16500000000000001"/>
    <m/>
  </r>
  <r>
    <x v="1"/>
    <x v="2"/>
    <x v="0"/>
    <s v="Grand_Ouest"/>
    <n v="121"/>
    <n v="70"/>
    <n v="9"/>
    <n v="1"/>
    <n v="5"/>
    <n v="45"/>
    <n v="19"/>
    <n v="1"/>
    <m/>
    <m/>
    <n v="0.1857"/>
  </r>
  <r>
    <x v="1"/>
    <x v="2"/>
    <x v="35"/>
    <s v="Hauts_de_France"/>
    <n v="2"/>
    <n v="0"/>
    <n v="0"/>
    <n v="0"/>
    <n v="0"/>
    <n v="0"/>
    <n v="0"/>
    <n v="0"/>
    <m/>
    <m/>
    <e v="#DIV/0!"/>
  </r>
  <r>
    <x v="1"/>
    <x v="2"/>
    <x v="1"/>
    <s v="Hauts_de_France"/>
    <n v="325"/>
    <n v="203"/>
    <n v="24"/>
    <n v="6"/>
    <n v="22"/>
    <n v="111"/>
    <n v="64"/>
    <n v="2"/>
    <m/>
    <m/>
    <n v="0.17730000000000001"/>
  </r>
  <r>
    <x v="1"/>
    <x v="2"/>
    <x v="2"/>
    <s v="Est_Mediterranee"/>
    <n v="150"/>
    <n v="70"/>
    <n v="12"/>
    <n v="3"/>
    <n v="9"/>
    <n v="32"/>
    <n v="26"/>
    <n v="2"/>
    <m/>
    <m/>
    <n v="0.2"/>
  </r>
  <r>
    <x v="1"/>
    <x v="2"/>
    <x v="3"/>
    <s v="Grand_Ouest"/>
    <n v="182"/>
    <n v="95"/>
    <n v="12"/>
    <n v="4"/>
    <n v="13"/>
    <n v="43"/>
    <n v="35"/>
    <n v="1"/>
    <m/>
    <m/>
    <n v="0.1895"/>
  </r>
  <r>
    <x v="1"/>
    <x v="2"/>
    <x v="4"/>
    <s v="Grand_Ouest"/>
    <n v="226"/>
    <n v="129"/>
    <n v="21"/>
    <n v="6"/>
    <n v="30"/>
    <n v="70"/>
    <n v="21"/>
    <n v="2"/>
    <m/>
    <m/>
    <n v="-0.1163"/>
  </r>
  <r>
    <x v="1"/>
    <x v="2"/>
    <x v="5"/>
    <s v="Hauts_de_France"/>
    <n v="324"/>
    <n v="204"/>
    <n v="22"/>
    <n v="7"/>
    <n v="9"/>
    <n v="108"/>
    <n v="79"/>
    <n v="1"/>
    <m/>
    <m/>
    <n v="0.30880000000000002"/>
  </r>
  <r>
    <x v="1"/>
    <x v="2"/>
    <x v="6"/>
    <s v="Grand_Ouest"/>
    <n v="192"/>
    <n v="127"/>
    <n v="8"/>
    <n v="2"/>
    <n v="8"/>
    <n v="70"/>
    <n v="47"/>
    <n v="0"/>
    <m/>
    <m/>
    <n v="0.2913"/>
  </r>
  <r>
    <x v="1"/>
    <x v="2"/>
    <x v="7"/>
    <s v="Hauts_de_France"/>
    <n v="238"/>
    <n v="155"/>
    <n v="20"/>
    <n v="13"/>
    <n v="36"/>
    <n v="79"/>
    <n v="30"/>
    <n v="1"/>
    <m/>
    <m/>
    <n v="-0.1226"/>
  </r>
  <r>
    <x v="1"/>
    <x v="2"/>
    <x v="36"/>
    <s v="Est_Mediterranee"/>
    <n v="64"/>
    <n v="37"/>
    <n v="2"/>
    <n v="0"/>
    <n v="5"/>
    <n v="16"/>
    <n v="15"/>
    <n v="2"/>
    <m/>
    <m/>
    <n v="0.27029999999999998"/>
  </r>
  <r>
    <x v="1"/>
    <x v="2"/>
    <x v="8"/>
    <s v="Hauts_de_France"/>
    <n v="357"/>
    <n v="243"/>
    <n v="36"/>
    <n v="12"/>
    <n v="47"/>
    <n v="130"/>
    <n v="50"/>
    <n v="7"/>
    <m/>
    <m/>
    <n v="-3.6999999999999998E-2"/>
  </r>
  <r>
    <x v="1"/>
    <x v="2"/>
    <x v="9"/>
    <s v="Ile_de_France"/>
    <n v="81"/>
    <n v="46"/>
    <n v="18"/>
    <n v="6"/>
    <n v="21"/>
    <n v="17"/>
    <n v="3"/>
    <n v="0"/>
    <m/>
    <m/>
    <n v="-0.52170000000000005"/>
  </r>
  <r>
    <x v="1"/>
    <x v="2"/>
    <x v="10"/>
    <s v="Est_Mediterranee"/>
    <n v="350"/>
    <n v="185"/>
    <n v="44"/>
    <n v="23"/>
    <n v="47"/>
    <n v="81"/>
    <n v="36"/>
    <n v="2"/>
    <m/>
    <m/>
    <n v="-0.18379999999999999"/>
  </r>
  <r>
    <x v="1"/>
    <x v="2"/>
    <x v="11"/>
    <s v="Est_Mediterranee"/>
    <n v="285"/>
    <n v="162"/>
    <n v="30"/>
    <n v="8"/>
    <n v="38"/>
    <n v="87"/>
    <n v="29"/>
    <n v="1"/>
    <m/>
    <m/>
    <n v="-0.10489999999999999"/>
  </r>
  <r>
    <x v="1"/>
    <x v="2"/>
    <x v="12"/>
    <s v="Est_Mediterranee"/>
    <n v="241"/>
    <n v="134"/>
    <n v="26"/>
    <n v="0"/>
    <n v="24"/>
    <n v="71"/>
    <n v="39"/>
    <n v="1"/>
    <m/>
    <m/>
    <n v="0.1119"/>
  </r>
  <r>
    <x v="1"/>
    <x v="2"/>
    <x v="13"/>
    <s v="Ile_de_France"/>
    <n v="78"/>
    <n v="42"/>
    <n v="9"/>
    <n v="4"/>
    <n v="14"/>
    <n v="19"/>
    <n v="6"/>
    <n v="0"/>
    <m/>
    <m/>
    <n v="-0.28570000000000001"/>
  </r>
  <r>
    <x v="1"/>
    <x v="2"/>
    <x v="14"/>
    <s v="Ile_de_France"/>
    <n v="75"/>
    <n v="36"/>
    <n v="5"/>
    <n v="1"/>
    <n v="14"/>
    <n v="20"/>
    <n v="3"/>
    <n v="1"/>
    <m/>
    <m/>
    <n v="-0.33329999999999999"/>
  </r>
  <r>
    <x v="1"/>
    <x v="2"/>
    <x v="15"/>
    <s v="Ile_de_France"/>
    <n v="139"/>
    <n v="60"/>
    <n v="8"/>
    <n v="5"/>
    <n v="20"/>
    <n v="36"/>
    <n v="2"/>
    <n v="1"/>
    <m/>
    <m/>
    <n v="-0.38329999999999997"/>
  </r>
  <r>
    <x v="1"/>
    <x v="2"/>
    <x v="16"/>
    <s v="Est_Mediterranee"/>
    <n v="136"/>
    <n v="70"/>
    <n v="20"/>
    <n v="3"/>
    <n v="16"/>
    <n v="40"/>
    <n v="12"/>
    <n v="1"/>
    <m/>
    <m/>
    <n v="-0.1"/>
  </r>
  <r>
    <x v="1"/>
    <x v="2"/>
    <x v="17"/>
    <s v="Hauts_de_France"/>
    <n v="494"/>
    <n v="301"/>
    <n v="41"/>
    <n v="16"/>
    <n v="69"/>
    <n v="159"/>
    <n v="60"/>
    <n v="1"/>
    <m/>
    <m/>
    <n v="-8.3099999999999993E-2"/>
  </r>
  <r>
    <x v="1"/>
    <x v="2"/>
    <x v="18"/>
    <s v="Grand_Ouest"/>
    <n v="39"/>
    <n v="21"/>
    <n v="4"/>
    <n v="0"/>
    <n v="2"/>
    <n v="11"/>
    <n v="9"/>
    <n v="0"/>
    <m/>
    <m/>
    <n v="0.33329999999999999"/>
  </r>
  <r>
    <x v="1"/>
    <x v="2"/>
    <x v="19"/>
    <s v="Hauts_de_France"/>
    <n v="160"/>
    <n v="85"/>
    <n v="29"/>
    <n v="5"/>
    <n v="16"/>
    <n v="44"/>
    <n v="19"/>
    <n v="1"/>
    <m/>
    <m/>
    <n v="-2.35E-2"/>
  </r>
  <r>
    <x v="1"/>
    <x v="2"/>
    <x v="20"/>
    <s v="Est_Mediterranee"/>
    <n v="176"/>
    <n v="82"/>
    <n v="21"/>
    <n v="2"/>
    <n v="26"/>
    <n v="37"/>
    <n v="18"/>
    <n v="0"/>
    <m/>
    <m/>
    <n v="-0.122"/>
  </r>
  <r>
    <x v="1"/>
    <x v="2"/>
    <x v="21"/>
    <s v="Grand_Ouest"/>
    <n v="198"/>
    <n v="120"/>
    <n v="17"/>
    <n v="3"/>
    <n v="24"/>
    <n v="61"/>
    <n v="32"/>
    <n v="1"/>
    <m/>
    <m/>
    <n v="4.1700000000000001E-2"/>
  </r>
  <r>
    <x v="1"/>
    <x v="2"/>
    <x v="22"/>
    <s v="Grand_Ouest"/>
    <n v="125"/>
    <n v="67"/>
    <n v="10"/>
    <n v="9"/>
    <n v="19"/>
    <n v="30"/>
    <n v="9"/>
    <n v="2"/>
    <m/>
    <m/>
    <n v="-0.28360000000000002"/>
  </r>
  <r>
    <x v="1"/>
    <x v="2"/>
    <x v="23"/>
    <s v="Ile_de_France"/>
    <n v="72"/>
    <n v="50"/>
    <n v="9"/>
    <n v="8"/>
    <n v="11"/>
    <n v="23"/>
    <n v="8"/>
    <n v="1"/>
    <m/>
    <m/>
    <n v="-0.22"/>
  </r>
  <r>
    <x v="1"/>
    <x v="2"/>
    <x v="24"/>
    <s v="Hauts_de_France"/>
    <n v="250"/>
    <n v="155"/>
    <n v="42"/>
    <n v="18"/>
    <n v="51"/>
    <n v="69"/>
    <n v="17"/>
    <n v="5"/>
    <m/>
    <m/>
    <n v="-0.33550000000000002"/>
  </r>
  <r>
    <x v="1"/>
    <x v="2"/>
    <x v="25"/>
    <s v="Ile_de_France"/>
    <n v="25"/>
    <n v="13"/>
    <n v="2"/>
    <n v="2"/>
    <n v="6"/>
    <n v="5"/>
    <n v="1"/>
    <n v="0"/>
    <m/>
    <m/>
    <n v="-0.53849999999999998"/>
  </r>
  <r>
    <x v="1"/>
    <x v="2"/>
    <x v="37"/>
    <s v="Grand_Ouest"/>
    <n v="74"/>
    <n v="48"/>
    <n v="6"/>
    <n v="0"/>
    <n v="3"/>
    <n v="31"/>
    <n v="14"/>
    <n v="0"/>
    <m/>
    <m/>
    <n v="0.22919999999999999"/>
  </r>
  <r>
    <x v="1"/>
    <x v="2"/>
    <x v="26"/>
    <s v="Hauts_de_France"/>
    <n v="442"/>
    <n v="257"/>
    <n v="41"/>
    <n v="15"/>
    <n v="48"/>
    <n v="124"/>
    <n v="73"/>
    <n v="2"/>
    <m/>
    <m/>
    <n v="3.8899999999999997E-2"/>
  </r>
  <r>
    <x v="1"/>
    <x v="2"/>
    <x v="27"/>
    <s v="Ile_de_France"/>
    <n v="72"/>
    <n v="53"/>
    <n v="8"/>
    <n v="3"/>
    <n v="17"/>
    <n v="25"/>
    <n v="7"/>
    <n v="1"/>
    <m/>
    <m/>
    <n v="-0.24529999999999999"/>
  </r>
  <r>
    <x v="1"/>
    <x v="2"/>
    <x v="28"/>
    <s v="Ile_de_France"/>
    <n v="200"/>
    <n v="115"/>
    <n v="29"/>
    <n v="15"/>
    <n v="28"/>
    <n v="60"/>
    <n v="10"/>
    <n v="4"/>
    <m/>
    <m/>
    <n v="-0.28699999999999998"/>
  </r>
  <r>
    <x v="1"/>
    <x v="2"/>
    <x v="29"/>
    <s v="Est_Mediterranee"/>
    <n v="153"/>
    <n v="76"/>
    <n v="13"/>
    <n v="4"/>
    <n v="8"/>
    <n v="36"/>
    <n v="30"/>
    <n v="0"/>
    <m/>
    <m/>
    <n v="0.23680000000000001"/>
  </r>
  <r>
    <x v="1"/>
    <x v="2"/>
    <x v="30"/>
    <s v="Grand_Ouest"/>
    <n v="308"/>
    <n v="171"/>
    <n v="20"/>
    <n v="9"/>
    <n v="47"/>
    <n v="92"/>
    <n v="25"/>
    <n v="0"/>
    <m/>
    <m/>
    <n v="-0.18129999999999999"/>
  </r>
  <r>
    <x v="1"/>
    <x v="2"/>
    <x v="31"/>
    <s v="Grand_Ouest"/>
    <n v="104"/>
    <n v="57"/>
    <n v="9"/>
    <n v="1"/>
    <n v="15"/>
    <n v="26"/>
    <n v="14"/>
    <n v="1"/>
    <m/>
    <m/>
    <n v="-3.5099999999999999E-2"/>
  </r>
  <r>
    <x v="1"/>
    <x v="2"/>
    <x v="38"/>
    <s v="Est_Mediterranee"/>
    <n v="1"/>
    <n v="0"/>
    <n v="0"/>
    <n v="0"/>
    <n v="0"/>
    <n v="0"/>
    <n v="0"/>
    <n v="0"/>
    <m/>
    <m/>
    <e v="#DIV/0!"/>
  </r>
  <r>
    <x v="1"/>
    <x v="2"/>
    <x v="39"/>
    <s v="Grand_Ouest"/>
    <n v="1"/>
    <n v="1"/>
    <n v="0"/>
    <n v="0"/>
    <n v="0"/>
    <n v="1"/>
    <n v="0"/>
    <n v="0"/>
    <m/>
    <m/>
    <n v="0"/>
  </r>
  <r>
    <x v="1"/>
    <x v="2"/>
    <x v="40"/>
    <s v="Hauts_de_France"/>
    <n v="2"/>
    <n v="0"/>
    <n v="0"/>
    <n v="0"/>
    <n v="0"/>
    <n v="0"/>
    <n v="0"/>
    <n v="0"/>
    <m/>
    <m/>
    <e v="#DIV/0!"/>
  </r>
  <r>
    <x v="1"/>
    <x v="2"/>
    <x v="41"/>
    <s v="Ile_de_France"/>
    <n v="1"/>
    <n v="1"/>
    <n v="0"/>
    <n v="0"/>
    <n v="1"/>
    <n v="0"/>
    <n v="0"/>
    <n v="0"/>
    <m/>
    <m/>
    <n v="-1"/>
  </r>
  <r>
    <x v="1"/>
    <x v="2"/>
    <x v="32"/>
    <s v="Drieux_Combaluzier"/>
    <n v="372"/>
    <n v="163"/>
    <n v="78"/>
    <n v="11"/>
    <n v="34"/>
    <n v="80"/>
    <n v="36"/>
    <n v="6"/>
    <m/>
    <m/>
    <n v="-5.5199999999999999E-2"/>
  </r>
  <r>
    <x v="1"/>
    <x v="2"/>
    <x v="33"/>
    <s v="TKAF"/>
    <n v="6463"/>
    <n v="3741"/>
    <n v="627"/>
    <n v="214"/>
    <n v="769"/>
    <n v="1909"/>
    <n v="862"/>
    <n v="45"/>
    <m/>
    <m/>
    <n v="-3.2300000000000002E-2"/>
  </r>
  <r>
    <x v="1"/>
    <x v="2"/>
    <x v="34"/>
    <s v="OU_France"/>
    <n v="6835"/>
    <n v="3904"/>
    <n v="705"/>
    <n v="225"/>
    <n v="803"/>
    <n v="1989"/>
    <n v="898"/>
    <n v="51"/>
    <m/>
    <m/>
    <n v="-3.3300000000000003E-2"/>
  </r>
  <r>
    <x v="2"/>
    <x v="0"/>
    <x v="0"/>
    <s v="Grand_Ouest"/>
    <n v="12"/>
    <n v="6"/>
    <n v="3"/>
    <n v="0"/>
    <n v="0"/>
    <n v="3"/>
    <n v="3"/>
    <n v="1"/>
    <n v="0.5"/>
    <m/>
    <m/>
  </r>
  <r>
    <x v="2"/>
    <x v="0"/>
    <x v="1"/>
    <s v="Hauts_de_France"/>
    <n v="15"/>
    <n v="12"/>
    <n v="1"/>
    <n v="2"/>
    <n v="4"/>
    <n v="4"/>
    <n v="2"/>
    <n v="0"/>
    <n v="-0.33329999999999999"/>
    <m/>
    <m/>
  </r>
  <r>
    <x v="2"/>
    <x v="0"/>
    <x v="2"/>
    <s v="Est_Mediterranee"/>
    <n v="3"/>
    <n v="0"/>
    <n v="0"/>
    <n v="0"/>
    <n v="0"/>
    <n v="0"/>
    <n v="0"/>
    <n v="0"/>
    <e v="#DIV/0!"/>
    <m/>
    <m/>
  </r>
  <r>
    <x v="2"/>
    <x v="0"/>
    <x v="3"/>
    <s v="Grand_Ouest"/>
    <n v="15"/>
    <n v="10"/>
    <n v="2"/>
    <n v="0"/>
    <n v="3"/>
    <n v="4"/>
    <n v="3"/>
    <n v="0"/>
    <n v="0"/>
    <m/>
    <m/>
  </r>
  <r>
    <x v="2"/>
    <x v="0"/>
    <x v="4"/>
    <s v="Grand_Ouest"/>
    <n v="12"/>
    <n v="3"/>
    <n v="4"/>
    <n v="1"/>
    <n v="2"/>
    <n v="0"/>
    <n v="0"/>
    <n v="0"/>
    <n v="-1"/>
    <m/>
    <m/>
  </r>
  <r>
    <x v="2"/>
    <x v="0"/>
    <x v="5"/>
    <s v="Hauts_de_France"/>
    <n v="65"/>
    <n v="39"/>
    <n v="4"/>
    <n v="0"/>
    <n v="4"/>
    <n v="19"/>
    <n v="17"/>
    <n v="0"/>
    <n v="0.33329999999999999"/>
    <m/>
    <m/>
  </r>
  <r>
    <x v="2"/>
    <x v="0"/>
    <x v="6"/>
    <s v="Grand_Ouest"/>
    <n v="21"/>
    <n v="12"/>
    <n v="0"/>
    <n v="1"/>
    <n v="1"/>
    <n v="9"/>
    <n v="1"/>
    <n v="1"/>
    <n v="-8.3299999999999999E-2"/>
    <m/>
    <m/>
  </r>
  <r>
    <x v="2"/>
    <x v="0"/>
    <x v="7"/>
    <s v="Hauts_de_France"/>
    <n v="17"/>
    <n v="13"/>
    <n v="1"/>
    <n v="1"/>
    <n v="1"/>
    <n v="6"/>
    <n v="4"/>
    <n v="1"/>
    <n v="0.15379999999999999"/>
    <m/>
    <m/>
  </r>
  <r>
    <x v="2"/>
    <x v="0"/>
    <x v="36"/>
    <s v="Est_Mediterranee"/>
    <n v="4"/>
    <n v="3"/>
    <n v="0"/>
    <n v="0"/>
    <n v="0"/>
    <n v="1"/>
    <n v="2"/>
    <n v="0"/>
    <n v="0.66669999999999996"/>
    <m/>
    <m/>
  </r>
  <r>
    <x v="2"/>
    <x v="0"/>
    <x v="8"/>
    <s v="Hauts_de_France"/>
    <n v="35"/>
    <n v="21"/>
    <n v="3"/>
    <n v="0"/>
    <n v="4"/>
    <n v="9"/>
    <n v="7"/>
    <n v="1"/>
    <n v="0.1429"/>
    <m/>
    <m/>
  </r>
  <r>
    <x v="2"/>
    <x v="0"/>
    <x v="9"/>
    <s v="Ile_de_France"/>
    <n v="16"/>
    <n v="6"/>
    <n v="1"/>
    <n v="1"/>
    <n v="2"/>
    <n v="3"/>
    <n v="0"/>
    <n v="0"/>
    <n v="-0.5"/>
    <m/>
    <m/>
  </r>
  <r>
    <x v="2"/>
    <x v="0"/>
    <x v="10"/>
    <s v="Est_Mediterranee"/>
    <n v="37"/>
    <n v="18"/>
    <n v="7"/>
    <n v="1"/>
    <n v="4"/>
    <n v="8"/>
    <n v="6"/>
    <n v="0"/>
    <n v="5.5599999999999997E-2"/>
    <m/>
    <m/>
  </r>
  <r>
    <x v="2"/>
    <x v="0"/>
    <x v="11"/>
    <s v="Est_Mediterranee"/>
    <n v="26"/>
    <n v="16"/>
    <n v="1"/>
    <n v="2"/>
    <n v="3"/>
    <n v="8"/>
    <n v="3"/>
    <n v="0"/>
    <n v="-0.125"/>
    <m/>
    <m/>
  </r>
  <r>
    <x v="2"/>
    <x v="0"/>
    <x v="12"/>
    <s v="Est_Mediterranee"/>
    <n v="16"/>
    <n v="4"/>
    <n v="2"/>
    <n v="0"/>
    <n v="3"/>
    <n v="0"/>
    <n v="1"/>
    <n v="0"/>
    <n v="-0.5"/>
    <m/>
    <m/>
  </r>
  <r>
    <x v="2"/>
    <x v="0"/>
    <x v="13"/>
    <s v="Ile_de_France"/>
    <n v="11"/>
    <n v="5"/>
    <n v="2"/>
    <n v="0"/>
    <n v="1"/>
    <n v="4"/>
    <n v="0"/>
    <n v="0"/>
    <n v="-0.2"/>
    <m/>
    <m/>
  </r>
  <r>
    <x v="2"/>
    <x v="0"/>
    <x v="14"/>
    <s v="Ile_de_France"/>
    <n v="20"/>
    <n v="12"/>
    <n v="1"/>
    <n v="1"/>
    <n v="1"/>
    <n v="9"/>
    <n v="2"/>
    <n v="0"/>
    <n v="0"/>
    <m/>
    <m/>
  </r>
  <r>
    <x v="2"/>
    <x v="0"/>
    <x v="15"/>
    <s v="Ile_de_France"/>
    <n v="31"/>
    <n v="20"/>
    <n v="5"/>
    <n v="0"/>
    <n v="9"/>
    <n v="8"/>
    <n v="3"/>
    <n v="0"/>
    <n v="-0.3"/>
    <m/>
    <m/>
  </r>
  <r>
    <x v="2"/>
    <x v="0"/>
    <x v="16"/>
    <s v="Est_Mediterranee"/>
    <n v="15"/>
    <n v="6"/>
    <n v="4"/>
    <n v="2"/>
    <n v="1"/>
    <n v="4"/>
    <n v="0"/>
    <n v="0"/>
    <n v="-0.5"/>
    <m/>
    <m/>
  </r>
  <r>
    <x v="2"/>
    <x v="0"/>
    <x v="17"/>
    <s v="Hauts_de_France"/>
    <n v="124"/>
    <n v="71"/>
    <n v="9"/>
    <n v="1"/>
    <n v="14"/>
    <n v="26"/>
    <n v="32"/>
    <n v="0"/>
    <n v="0.2394"/>
    <m/>
    <m/>
  </r>
  <r>
    <x v="2"/>
    <x v="0"/>
    <x v="18"/>
    <s v="Grand_Ouest"/>
    <n v="5"/>
    <n v="5"/>
    <n v="0"/>
    <n v="0"/>
    <n v="1"/>
    <n v="2"/>
    <n v="2"/>
    <n v="0"/>
    <n v="0.2"/>
    <m/>
    <m/>
  </r>
  <r>
    <x v="2"/>
    <x v="0"/>
    <x v="19"/>
    <s v="Hauts_de_France"/>
    <n v="31"/>
    <n v="18"/>
    <n v="5"/>
    <n v="0"/>
    <n v="1"/>
    <n v="12"/>
    <n v="5"/>
    <n v="0"/>
    <n v="0.22220000000000001"/>
    <m/>
    <m/>
  </r>
  <r>
    <x v="2"/>
    <x v="0"/>
    <x v="20"/>
    <s v="Est_Mediterranee"/>
    <n v="12"/>
    <n v="2"/>
    <n v="2"/>
    <n v="0"/>
    <n v="1"/>
    <n v="1"/>
    <n v="0"/>
    <n v="0"/>
    <n v="-0.5"/>
    <m/>
    <m/>
  </r>
  <r>
    <x v="2"/>
    <x v="0"/>
    <x v="21"/>
    <s v="Grand_Ouest"/>
    <n v="18"/>
    <n v="10"/>
    <n v="1"/>
    <n v="2"/>
    <n v="4"/>
    <n v="3"/>
    <n v="2"/>
    <n v="0"/>
    <n v="-0.4"/>
    <m/>
    <m/>
  </r>
  <r>
    <x v="2"/>
    <x v="0"/>
    <x v="22"/>
    <s v="Grand_Ouest"/>
    <n v="11"/>
    <n v="7"/>
    <n v="1"/>
    <n v="1"/>
    <n v="2"/>
    <n v="2"/>
    <n v="2"/>
    <n v="0"/>
    <n v="-0.1429"/>
    <m/>
    <m/>
  </r>
  <r>
    <x v="2"/>
    <x v="0"/>
    <x v="23"/>
    <s v="Ile_de_France"/>
    <n v="94"/>
    <n v="59"/>
    <n v="13"/>
    <n v="6"/>
    <n v="22"/>
    <n v="19"/>
    <n v="14"/>
    <n v="1"/>
    <n v="-0.23730000000000001"/>
    <m/>
    <m/>
  </r>
  <r>
    <x v="2"/>
    <x v="0"/>
    <x v="24"/>
    <s v="Hauts_de_France"/>
    <n v="31"/>
    <n v="17"/>
    <n v="3"/>
    <n v="0"/>
    <n v="6"/>
    <n v="7"/>
    <n v="5"/>
    <n v="0"/>
    <n v="-5.8799999999999998E-2"/>
    <m/>
    <m/>
  </r>
  <r>
    <x v="2"/>
    <x v="0"/>
    <x v="25"/>
    <s v="Ile_de_France"/>
    <n v="33"/>
    <n v="22"/>
    <n v="2"/>
    <n v="2"/>
    <n v="6"/>
    <n v="10"/>
    <n v="5"/>
    <n v="1"/>
    <n v="-0.13639999999999999"/>
    <m/>
    <m/>
  </r>
  <r>
    <x v="2"/>
    <x v="0"/>
    <x v="37"/>
    <s v="Grand_Ouest"/>
    <n v="3"/>
    <n v="2"/>
    <n v="0"/>
    <n v="0"/>
    <n v="0"/>
    <n v="0"/>
    <n v="1"/>
    <n v="1"/>
    <n v="0.5"/>
    <m/>
    <m/>
  </r>
  <r>
    <x v="2"/>
    <x v="0"/>
    <x v="26"/>
    <s v="Hauts_de_France"/>
    <n v="59"/>
    <n v="31"/>
    <n v="3"/>
    <n v="6"/>
    <n v="7"/>
    <n v="12"/>
    <n v="5"/>
    <n v="1"/>
    <n v="-0.2581"/>
    <m/>
    <m/>
  </r>
  <r>
    <x v="2"/>
    <x v="0"/>
    <x v="27"/>
    <s v="Ile_de_France"/>
    <n v="31"/>
    <n v="17"/>
    <n v="5"/>
    <n v="0"/>
    <n v="5"/>
    <n v="3"/>
    <n v="11"/>
    <n v="0"/>
    <n v="0.35289999999999999"/>
    <m/>
    <m/>
  </r>
  <r>
    <x v="2"/>
    <x v="0"/>
    <x v="28"/>
    <s v="Ile_de_France"/>
    <n v="32"/>
    <n v="13"/>
    <n v="5"/>
    <n v="1"/>
    <n v="6"/>
    <n v="3"/>
    <n v="3"/>
    <n v="0"/>
    <n v="-0.30769999999999997"/>
    <m/>
    <m/>
  </r>
  <r>
    <x v="2"/>
    <x v="0"/>
    <x v="29"/>
    <s v="Est_Mediterranee"/>
    <n v="16"/>
    <n v="10"/>
    <n v="0"/>
    <n v="0"/>
    <n v="1"/>
    <n v="5"/>
    <n v="4"/>
    <n v="0"/>
    <n v="0.3"/>
    <m/>
    <m/>
  </r>
  <r>
    <x v="2"/>
    <x v="0"/>
    <x v="30"/>
    <s v="Grand_Ouest"/>
    <n v="37"/>
    <n v="18"/>
    <n v="4"/>
    <n v="0"/>
    <n v="6"/>
    <n v="5"/>
    <n v="7"/>
    <n v="0"/>
    <n v="5.5599999999999997E-2"/>
    <m/>
    <m/>
  </r>
  <r>
    <x v="2"/>
    <x v="0"/>
    <x v="31"/>
    <s v="Grand_Ouest"/>
    <n v="49"/>
    <n v="28"/>
    <n v="4"/>
    <n v="2"/>
    <n v="7"/>
    <n v="15"/>
    <n v="4"/>
    <n v="0"/>
    <n v="-0.17860000000000001"/>
    <m/>
    <m/>
  </r>
  <r>
    <x v="2"/>
    <x v="0"/>
    <x v="32"/>
    <s v="Drieux_Combaluzier"/>
    <n v="202"/>
    <n v="100"/>
    <n v="33"/>
    <n v="5"/>
    <n v="25"/>
    <n v="40"/>
    <n v="34"/>
    <n v="0"/>
    <n v="0.04"/>
    <m/>
    <m/>
  </r>
  <r>
    <x v="2"/>
    <x v="0"/>
    <x v="33"/>
    <s v="TKAF"/>
    <n v="957"/>
    <n v="536"/>
    <n v="98"/>
    <n v="33"/>
    <n v="132"/>
    <n v="224"/>
    <n v="156"/>
    <n v="8"/>
    <n v="-1.6799999999999999E-2"/>
    <m/>
    <m/>
  </r>
  <r>
    <x v="2"/>
    <x v="0"/>
    <x v="34"/>
    <s v="OU_France"/>
    <n v="1159"/>
    <n v="636"/>
    <n v="131"/>
    <n v="38"/>
    <n v="157"/>
    <n v="264"/>
    <n v="190"/>
    <n v="8"/>
    <n v="-7.9000000000000008E-3"/>
    <m/>
    <m/>
  </r>
  <r>
    <x v="2"/>
    <x v="1"/>
    <x v="0"/>
    <s v="Grand_Ouest"/>
    <n v="17"/>
    <n v="9"/>
    <n v="5"/>
    <n v="0"/>
    <n v="0"/>
    <n v="6"/>
    <n v="3"/>
    <n v="1"/>
    <m/>
    <n v="0.33329999999999999"/>
    <m/>
  </r>
  <r>
    <x v="2"/>
    <x v="1"/>
    <x v="35"/>
    <s v="Hauts_de_France"/>
    <n v="1"/>
    <n v="0"/>
    <n v="0"/>
    <n v="0"/>
    <n v="0"/>
    <n v="0"/>
    <n v="0"/>
    <n v="0"/>
    <m/>
    <e v="#DIV/0!"/>
    <m/>
  </r>
  <r>
    <x v="2"/>
    <x v="1"/>
    <x v="1"/>
    <s v="Hauts_de_France"/>
    <n v="107"/>
    <n v="64"/>
    <n v="18"/>
    <n v="6"/>
    <n v="10"/>
    <n v="35"/>
    <n v="11"/>
    <n v="2"/>
    <m/>
    <n v="-7.8100000000000003E-2"/>
    <m/>
  </r>
  <r>
    <x v="2"/>
    <x v="1"/>
    <x v="2"/>
    <s v="Est_Mediterranee"/>
    <n v="26"/>
    <n v="11"/>
    <n v="5"/>
    <n v="1"/>
    <n v="3"/>
    <n v="5"/>
    <n v="3"/>
    <n v="0"/>
    <m/>
    <n v="-9.0899999999999995E-2"/>
    <m/>
  </r>
  <r>
    <x v="2"/>
    <x v="1"/>
    <x v="3"/>
    <s v="Grand_Ouest"/>
    <n v="32"/>
    <n v="20"/>
    <n v="7"/>
    <n v="1"/>
    <n v="4"/>
    <n v="9"/>
    <n v="6"/>
    <n v="0"/>
    <m/>
    <n v="0.05"/>
    <m/>
  </r>
  <r>
    <x v="2"/>
    <x v="1"/>
    <x v="4"/>
    <s v="Grand_Ouest"/>
    <n v="59"/>
    <n v="30"/>
    <n v="13"/>
    <n v="3"/>
    <n v="10"/>
    <n v="14"/>
    <n v="2"/>
    <n v="1"/>
    <m/>
    <n v="-0.36670000000000003"/>
    <m/>
  </r>
  <r>
    <x v="2"/>
    <x v="1"/>
    <x v="5"/>
    <s v="Hauts_de_France"/>
    <n v="164"/>
    <n v="103"/>
    <n v="20"/>
    <n v="1"/>
    <n v="7"/>
    <n v="56"/>
    <n v="39"/>
    <n v="1"/>
    <m/>
    <n v="0.30099999999999999"/>
    <m/>
  </r>
  <r>
    <x v="2"/>
    <x v="1"/>
    <x v="6"/>
    <s v="Grand_Ouest"/>
    <n v="52"/>
    <n v="31"/>
    <n v="4"/>
    <n v="1"/>
    <n v="1"/>
    <n v="21"/>
    <n v="8"/>
    <n v="1"/>
    <m/>
    <n v="0.19350000000000001"/>
    <m/>
  </r>
  <r>
    <x v="2"/>
    <x v="1"/>
    <x v="7"/>
    <s v="Hauts_de_France"/>
    <n v="62"/>
    <n v="47"/>
    <n v="6"/>
    <n v="5"/>
    <n v="11"/>
    <n v="24"/>
    <n v="7"/>
    <n v="1"/>
    <m/>
    <n v="-0.1915"/>
    <m/>
  </r>
  <r>
    <x v="2"/>
    <x v="1"/>
    <x v="36"/>
    <s v="Est_Mediterranee"/>
    <n v="9"/>
    <n v="5"/>
    <n v="0"/>
    <n v="0"/>
    <n v="0"/>
    <n v="2"/>
    <n v="3"/>
    <n v="0"/>
    <m/>
    <n v="0.6"/>
    <m/>
  </r>
  <r>
    <x v="2"/>
    <x v="1"/>
    <x v="8"/>
    <s v="Hauts_de_France"/>
    <n v="235"/>
    <n v="168"/>
    <n v="34"/>
    <n v="8"/>
    <n v="34"/>
    <n v="82"/>
    <n v="37"/>
    <n v="7"/>
    <m/>
    <n v="-2.98E-2"/>
    <m/>
  </r>
  <r>
    <x v="2"/>
    <x v="1"/>
    <x v="9"/>
    <s v="Ile_de_France"/>
    <n v="82"/>
    <n v="44"/>
    <n v="18"/>
    <n v="6"/>
    <n v="20"/>
    <n v="16"/>
    <n v="2"/>
    <n v="0"/>
    <m/>
    <n v="-0.54549999999999998"/>
    <m/>
  </r>
  <r>
    <x v="2"/>
    <x v="1"/>
    <x v="10"/>
    <s v="Est_Mediterranee"/>
    <n v="153"/>
    <n v="84"/>
    <n v="31"/>
    <n v="13"/>
    <n v="20"/>
    <n v="34"/>
    <n v="17"/>
    <n v="2"/>
    <m/>
    <n v="-0.1905"/>
    <m/>
  </r>
  <r>
    <x v="2"/>
    <x v="1"/>
    <x v="11"/>
    <s v="Est_Mediterranee"/>
    <n v="85"/>
    <n v="46"/>
    <n v="14"/>
    <n v="5"/>
    <n v="11"/>
    <n v="23"/>
    <n v="7"/>
    <n v="0"/>
    <m/>
    <n v="-0.19570000000000001"/>
    <m/>
  </r>
  <r>
    <x v="2"/>
    <x v="1"/>
    <x v="12"/>
    <s v="Est_Mediterranee"/>
    <n v="49"/>
    <n v="21"/>
    <n v="12"/>
    <n v="0"/>
    <n v="9"/>
    <n v="9"/>
    <n v="3"/>
    <n v="0"/>
    <m/>
    <n v="-0.28570000000000001"/>
    <m/>
  </r>
  <r>
    <x v="2"/>
    <x v="1"/>
    <x v="13"/>
    <s v="Ile_de_France"/>
    <n v="31"/>
    <n v="12"/>
    <n v="9"/>
    <n v="1"/>
    <n v="5"/>
    <n v="6"/>
    <n v="0"/>
    <n v="0"/>
    <m/>
    <n v="-0.5"/>
    <m/>
  </r>
  <r>
    <x v="2"/>
    <x v="1"/>
    <x v="14"/>
    <s v="Ile_de_France"/>
    <n v="64"/>
    <n v="35"/>
    <n v="6"/>
    <n v="2"/>
    <n v="11"/>
    <n v="19"/>
    <n v="5"/>
    <n v="1"/>
    <m/>
    <n v="-0.2286"/>
    <m/>
  </r>
  <r>
    <x v="2"/>
    <x v="1"/>
    <x v="15"/>
    <s v="Ile_de_France"/>
    <n v="52"/>
    <n v="34"/>
    <n v="8"/>
    <n v="3"/>
    <n v="11"/>
    <n v="17"/>
    <n v="3"/>
    <n v="0"/>
    <m/>
    <n v="-0.32350000000000001"/>
    <m/>
  </r>
  <r>
    <x v="2"/>
    <x v="1"/>
    <x v="16"/>
    <s v="Est_Mediterranee"/>
    <n v="32"/>
    <n v="12"/>
    <n v="11"/>
    <n v="2"/>
    <n v="3"/>
    <n v="7"/>
    <n v="1"/>
    <n v="0"/>
    <m/>
    <n v="-0.33329999999999999"/>
    <m/>
  </r>
  <r>
    <x v="2"/>
    <x v="1"/>
    <x v="17"/>
    <s v="Hauts_de_France"/>
    <n v="282"/>
    <n v="174"/>
    <n v="34"/>
    <n v="6"/>
    <n v="43"/>
    <n v="76"/>
    <n v="51"/>
    <n v="0"/>
    <m/>
    <n v="1.15E-2"/>
    <m/>
  </r>
  <r>
    <x v="2"/>
    <x v="1"/>
    <x v="18"/>
    <s v="Grand_Ouest"/>
    <n v="15"/>
    <n v="11"/>
    <n v="3"/>
    <n v="0"/>
    <n v="1"/>
    <n v="6"/>
    <n v="4"/>
    <n v="0"/>
    <m/>
    <n v="0.2727"/>
    <m/>
  </r>
  <r>
    <x v="2"/>
    <x v="1"/>
    <x v="19"/>
    <s v="Hauts_de_France"/>
    <n v="83"/>
    <n v="39"/>
    <n v="25"/>
    <n v="0"/>
    <n v="8"/>
    <n v="22"/>
    <n v="8"/>
    <n v="1"/>
    <m/>
    <n v="0"/>
    <m/>
  </r>
  <r>
    <x v="2"/>
    <x v="1"/>
    <x v="20"/>
    <s v="Est_Mediterranee"/>
    <n v="39"/>
    <n v="11"/>
    <n v="11"/>
    <n v="0"/>
    <n v="3"/>
    <n v="8"/>
    <n v="0"/>
    <n v="0"/>
    <m/>
    <n v="-0.2727"/>
    <m/>
  </r>
  <r>
    <x v="2"/>
    <x v="1"/>
    <x v="21"/>
    <s v="Grand_Ouest"/>
    <n v="56"/>
    <n v="30"/>
    <n v="10"/>
    <n v="3"/>
    <n v="9"/>
    <n v="13"/>
    <n v="7"/>
    <n v="0"/>
    <m/>
    <n v="-0.16669999999999999"/>
    <m/>
  </r>
  <r>
    <x v="2"/>
    <x v="1"/>
    <x v="22"/>
    <s v="Grand_Ouest"/>
    <n v="32"/>
    <n v="19"/>
    <n v="7"/>
    <n v="5"/>
    <n v="3"/>
    <n v="7"/>
    <n v="4"/>
    <n v="1"/>
    <m/>
    <n v="-0.21049999999999999"/>
    <m/>
  </r>
  <r>
    <x v="2"/>
    <x v="1"/>
    <x v="23"/>
    <s v="Ile_de_France"/>
    <n v="150"/>
    <n v="96"/>
    <n v="21"/>
    <n v="12"/>
    <n v="30"/>
    <n v="35"/>
    <n v="21"/>
    <n v="2"/>
    <m/>
    <n v="-0.21879999999999999"/>
    <m/>
  </r>
  <r>
    <x v="2"/>
    <x v="1"/>
    <x v="24"/>
    <s v="Hauts_de_France"/>
    <n v="160"/>
    <n v="98"/>
    <n v="32"/>
    <n v="10"/>
    <n v="33"/>
    <n v="43"/>
    <n v="15"/>
    <n v="2"/>
    <m/>
    <n v="-0.28570000000000001"/>
    <m/>
  </r>
  <r>
    <x v="2"/>
    <x v="1"/>
    <x v="25"/>
    <s v="Ile_de_France"/>
    <n v="54"/>
    <n v="35"/>
    <n v="4"/>
    <n v="4"/>
    <n v="12"/>
    <n v="15"/>
    <n v="6"/>
    <n v="1"/>
    <m/>
    <n v="-0.28570000000000001"/>
    <m/>
  </r>
  <r>
    <x v="2"/>
    <x v="1"/>
    <x v="37"/>
    <s v="Grand_Ouest"/>
    <n v="5"/>
    <n v="3"/>
    <n v="1"/>
    <n v="0"/>
    <n v="0"/>
    <n v="1"/>
    <n v="1"/>
    <n v="1"/>
    <m/>
    <n v="0.33329999999999999"/>
    <m/>
  </r>
  <r>
    <x v="2"/>
    <x v="1"/>
    <x v="26"/>
    <s v="Hauts_de_France"/>
    <n v="124"/>
    <n v="68"/>
    <n v="18"/>
    <n v="12"/>
    <n v="18"/>
    <n v="26"/>
    <n v="12"/>
    <n v="1"/>
    <m/>
    <n v="-0.26469999999999999"/>
    <m/>
  </r>
  <r>
    <x v="2"/>
    <x v="1"/>
    <x v="27"/>
    <s v="Ile_de_France"/>
    <n v="91"/>
    <n v="62"/>
    <n v="12"/>
    <n v="3"/>
    <n v="20"/>
    <n v="24"/>
    <n v="17"/>
    <n v="0"/>
    <m/>
    <n v="-9.6799999999999997E-2"/>
    <m/>
  </r>
  <r>
    <x v="2"/>
    <x v="1"/>
    <x v="28"/>
    <s v="Ile_de_France"/>
    <n v="213"/>
    <n v="117"/>
    <n v="32"/>
    <n v="14"/>
    <n v="32"/>
    <n v="57"/>
    <n v="12"/>
    <n v="4"/>
    <m/>
    <n v="-0.29060000000000002"/>
    <m/>
  </r>
  <r>
    <x v="2"/>
    <x v="1"/>
    <x v="29"/>
    <s v="Est_Mediterranee"/>
    <n v="38"/>
    <n v="21"/>
    <n v="7"/>
    <n v="3"/>
    <n v="5"/>
    <n v="7"/>
    <n v="6"/>
    <n v="0"/>
    <m/>
    <n v="-9.5200000000000007E-2"/>
    <m/>
  </r>
  <r>
    <x v="2"/>
    <x v="1"/>
    <x v="30"/>
    <s v="Grand_Ouest"/>
    <n v="80"/>
    <n v="41"/>
    <n v="11"/>
    <n v="4"/>
    <n v="10"/>
    <n v="19"/>
    <n v="8"/>
    <n v="0"/>
    <m/>
    <n v="-0.14630000000000001"/>
    <m/>
  </r>
  <r>
    <x v="2"/>
    <x v="1"/>
    <x v="31"/>
    <s v="Grand_Ouest"/>
    <n v="57"/>
    <n v="33"/>
    <n v="5"/>
    <n v="2"/>
    <n v="9"/>
    <n v="17"/>
    <n v="4"/>
    <n v="1"/>
    <m/>
    <n v="-0.21210000000000001"/>
    <m/>
  </r>
  <r>
    <x v="2"/>
    <x v="1"/>
    <x v="32"/>
    <s v="Drieux_Combaluzier"/>
    <n v="493"/>
    <n v="238"/>
    <n v="96"/>
    <n v="14"/>
    <n v="53"/>
    <n v="109"/>
    <n v="67"/>
    <n v="2"/>
    <m/>
    <n v="0"/>
    <m/>
  </r>
  <r>
    <x v="2"/>
    <x v="1"/>
    <x v="33"/>
    <s v="TKAF"/>
    <n v="2791"/>
    <n v="1634"/>
    <n v="454"/>
    <n v="136"/>
    <n v="406"/>
    <n v="761"/>
    <n v="333"/>
    <n v="31"/>
    <m/>
    <n v="-0.12790000000000001"/>
    <m/>
  </r>
  <r>
    <x v="2"/>
    <x v="1"/>
    <x v="34"/>
    <s v="OU_France"/>
    <n v="3284"/>
    <n v="1872"/>
    <n v="550"/>
    <n v="150"/>
    <n v="459"/>
    <n v="870"/>
    <n v="400"/>
    <n v="33"/>
    <m/>
    <n v="-0.1116"/>
    <m/>
  </r>
  <r>
    <x v="2"/>
    <x v="2"/>
    <x v="0"/>
    <s v="Grand_Ouest"/>
    <n v="133"/>
    <n v="76"/>
    <n v="12"/>
    <n v="1"/>
    <n v="5"/>
    <n v="48"/>
    <n v="22"/>
    <n v="2"/>
    <m/>
    <m/>
    <n v="0.21049999999999999"/>
  </r>
  <r>
    <x v="2"/>
    <x v="2"/>
    <x v="35"/>
    <s v="Hauts_de_France"/>
    <n v="2"/>
    <n v="0"/>
    <n v="0"/>
    <n v="0"/>
    <n v="0"/>
    <n v="0"/>
    <n v="0"/>
    <n v="0"/>
    <m/>
    <m/>
    <e v="#DIV/0!"/>
  </r>
  <r>
    <x v="2"/>
    <x v="2"/>
    <x v="1"/>
    <s v="Hauts_de_France"/>
    <n v="340"/>
    <n v="215"/>
    <n v="25"/>
    <n v="8"/>
    <n v="26"/>
    <n v="115"/>
    <n v="66"/>
    <n v="2"/>
    <m/>
    <m/>
    <n v="0.14879999999999999"/>
  </r>
  <r>
    <x v="2"/>
    <x v="2"/>
    <x v="2"/>
    <s v="Est_Mediterranee"/>
    <n v="153"/>
    <n v="70"/>
    <n v="12"/>
    <n v="3"/>
    <n v="9"/>
    <n v="32"/>
    <n v="26"/>
    <n v="2"/>
    <m/>
    <m/>
    <n v="0.2"/>
  </r>
  <r>
    <x v="2"/>
    <x v="2"/>
    <x v="3"/>
    <s v="Grand_Ouest"/>
    <n v="197"/>
    <n v="105"/>
    <n v="14"/>
    <n v="4"/>
    <n v="16"/>
    <n v="47"/>
    <n v="38"/>
    <n v="1"/>
    <m/>
    <m/>
    <n v="0.1714"/>
  </r>
  <r>
    <x v="2"/>
    <x v="2"/>
    <x v="4"/>
    <s v="Grand_Ouest"/>
    <n v="238"/>
    <n v="132"/>
    <n v="25"/>
    <n v="7"/>
    <n v="32"/>
    <n v="70"/>
    <n v="21"/>
    <n v="2"/>
    <m/>
    <m/>
    <n v="-0.13639999999999999"/>
  </r>
  <r>
    <x v="2"/>
    <x v="2"/>
    <x v="5"/>
    <s v="Hauts_de_France"/>
    <n v="389"/>
    <n v="243"/>
    <n v="26"/>
    <n v="7"/>
    <n v="13"/>
    <n v="127"/>
    <n v="96"/>
    <n v="1"/>
    <m/>
    <m/>
    <n v="0.31280000000000002"/>
  </r>
  <r>
    <x v="2"/>
    <x v="2"/>
    <x v="6"/>
    <s v="Grand_Ouest"/>
    <n v="213"/>
    <n v="139"/>
    <n v="8"/>
    <n v="3"/>
    <n v="9"/>
    <n v="79"/>
    <n v="48"/>
    <n v="1"/>
    <m/>
    <m/>
    <n v="0.25900000000000001"/>
  </r>
  <r>
    <x v="2"/>
    <x v="2"/>
    <x v="7"/>
    <s v="Hauts_de_France"/>
    <n v="255"/>
    <n v="168"/>
    <n v="21"/>
    <n v="14"/>
    <n v="37"/>
    <n v="85"/>
    <n v="34"/>
    <n v="2"/>
    <m/>
    <m/>
    <n v="-0.1012"/>
  </r>
  <r>
    <x v="2"/>
    <x v="2"/>
    <x v="36"/>
    <s v="Est_Mediterranee"/>
    <n v="68"/>
    <n v="40"/>
    <n v="2"/>
    <n v="0"/>
    <n v="5"/>
    <n v="17"/>
    <n v="17"/>
    <n v="2"/>
    <m/>
    <m/>
    <n v="0.3"/>
  </r>
  <r>
    <x v="2"/>
    <x v="2"/>
    <x v="8"/>
    <s v="Hauts_de_France"/>
    <n v="392"/>
    <n v="264"/>
    <n v="39"/>
    <n v="12"/>
    <n v="51"/>
    <n v="139"/>
    <n v="57"/>
    <n v="8"/>
    <m/>
    <m/>
    <n v="-2.2700000000000001E-2"/>
  </r>
  <r>
    <x v="2"/>
    <x v="2"/>
    <x v="9"/>
    <s v="Ile_de_France"/>
    <n v="97"/>
    <n v="52"/>
    <n v="19"/>
    <n v="7"/>
    <n v="23"/>
    <n v="20"/>
    <n v="3"/>
    <n v="0"/>
    <m/>
    <m/>
    <n v="-0.51919999999999999"/>
  </r>
  <r>
    <x v="2"/>
    <x v="2"/>
    <x v="10"/>
    <s v="Est_Mediterranee"/>
    <n v="387"/>
    <n v="203"/>
    <n v="51"/>
    <n v="24"/>
    <n v="51"/>
    <n v="89"/>
    <n v="42"/>
    <n v="2"/>
    <m/>
    <m/>
    <n v="-0.16259999999999999"/>
  </r>
  <r>
    <x v="2"/>
    <x v="2"/>
    <x v="11"/>
    <s v="Est_Mediterranee"/>
    <n v="311"/>
    <n v="178"/>
    <n v="31"/>
    <n v="10"/>
    <n v="41"/>
    <n v="95"/>
    <n v="32"/>
    <n v="1"/>
    <m/>
    <m/>
    <n v="-0.1067"/>
  </r>
  <r>
    <x v="2"/>
    <x v="2"/>
    <x v="12"/>
    <s v="Est_Mediterranee"/>
    <n v="257"/>
    <n v="138"/>
    <n v="28"/>
    <n v="0"/>
    <n v="27"/>
    <n v="71"/>
    <n v="40"/>
    <n v="1"/>
    <m/>
    <m/>
    <n v="9.4200000000000006E-2"/>
  </r>
  <r>
    <x v="2"/>
    <x v="2"/>
    <x v="13"/>
    <s v="Ile_de_France"/>
    <n v="89"/>
    <n v="47"/>
    <n v="11"/>
    <n v="4"/>
    <n v="15"/>
    <n v="23"/>
    <n v="6"/>
    <n v="0"/>
    <m/>
    <m/>
    <n v="-0.27660000000000001"/>
  </r>
  <r>
    <x v="2"/>
    <x v="2"/>
    <x v="14"/>
    <s v="Ile_de_France"/>
    <n v="95"/>
    <n v="48"/>
    <n v="6"/>
    <n v="2"/>
    <n v="15"/>
    <n v="29"/>
    <n v="5"/>
    <n v="1"/>
    <m/>
    <m/>
    <n v="-0.25"/>
  </r>
  <r>
    <x v="2"/>
    <x v="2"/>
    <x v="15"/>
    <s v="Ile_de_France"/>
    <n v="170"/>
    <n v="80"/>
    <n v="13"/>
    <n v="5"/>
    <n v="29"/>
    <n v="44"/>
    <n v="5"/>
    <n v="1"/>
    <m/>
    <m/>
    <n v="-0.36249999999999999"/>
  </r>
  <r>
    <x v="2"/>
    <x v="2"/>
    <x v="16"/>
    <s v="Est_Mediterranee"/>
    <n v="151"/>
    <n v="76"/>
    <n v="24"/>
    <n v="5"/>
    <n v="17"/>
    <n v="44"/>
    <n v="12"/>
    <n v="1"/>
    <m/>
    <m/>
    <n v="-0.13159999999999999"/>
  </r>
  <r>
    <x v="2"/>
    <x v="2"/>
    <x v="17"/>
    <s v="Hauts_de_France"/>
    <n v="618"/>
    <n v="372"/>
    <n v="50"/>
    <n v="17"/>
    <n v="83"/>
    <n v="185"/>
    <n v="92"/>
    <n v="1"/>
    <m/>
    <m/>
    <n v="-2.1499999999999998E-2"/>
  </r>
  <r>
    <x v="2"/>
    <x v="2"/>
    <x v="18"/>
    <s v="Grand_Ouest"/>
    <n v="44"/>
    <n v="26"/>
    <n v="4"/>
    <n v="0"/>
    <n v="3"/>
    <n v="13"/>
    <n v="11"/>
    <n v="0"/>
    <m/>
    <m/>
    <n v="0.30769999999999997"/>
  </r>
  <r>
    <x v="2"/>
    <x v="2"/>
    <x v="19"/>
    <s v="Hauts_de_France"/>
    <n v="191"/>
    <n v="103"/>
    <n v="34"/>
    <n v="5"/>
    <n v="17"/>
    <n v="56"/>
    <n v="24"/>
    <n v="1"/>
    <m/>
    <m/>
    <n v="1.9400000000000001E-2"/>
  </r>
  <r>
    <x v="2"/>
    <x v="2"/>
    <x v="20"/>
    <s v="Est_Mediterranee"/>
    <n v="188"/>
    <n v="84"/>
    <n v="23"/>
    <n v="2"/>
    <n v="27"/>
    <n v="38"/>
    <n v="18"/>
    <n v="0"/>
    <m/>
    <m/>
    <n v="-0.13100000000000001"/>
  </r>
  <r>
    <x v="2"/>
    <x v="2"/>
    <x v="21"/>
    <s v="Grand_Ouest"/>
    <n v="216"/>
    <n v="130"/>
    <n v="18"/>
    <n v="5"/>
    <n v="28"/>
    <n v="64"/>
    <n v="34"/>
    <n v="1"/>
    <m/>
    <m/>
    <n v="7.7000000000000002E-3"/>
  </r>
  <r>
    <x v="2"/>
    <x v="2"/>
    <x v="22"/>
    <s v="Grand_Ouest"/>
    <n v="136"/>
    <n v="74"/>
    <n v="11"/>
    <n v="10"/>
    <n v="21"/>
    <n v="32"/>
    <n v="11"/>
    <n v="2"/>
    <m/>
    <m/>
    <n v="-0.27029999999999998"/>
  </r>
  <r>
    <x v="2"/>
    <x v="2"/>
    <x v="23"/>
    <s v="Ile_de_France"/>
    <n v="166"/>
    <n v="109"/>
    <n v="22"/>
    <n v="14"/>
    <n v="33"/>
    <n v="42"/>
    <n v="22"/>
    <n v="2"/>
    <m/>
    <m/>
    <n v="-0.22939999999999999"/>
  </r>
  <r>
    <x v="2"/>
    <x v="2"/>
    <x v="24"/>
    <s v="Hauts_de_France"/>
    <n v="281"/>
    <n v="172"/>
    <n v="45"/>
    <n v="18"/>
    <n v="57"/>
    <n v="76"/>
    <n v="22"/>
    <n v="5"/>
    <m/>
    <m/>
    <n v="-0.30809999999999998"/>
  </r>
  <r>
    <x v="2"/>
    <x v="2"/>
    <x v="25"/>
    <s v="Ile_de_France"/>
    <n v="58"/>
    <n v="35"/>
    <n v="4"/>
    <n v="4"/>
    <n v="12"/>
    <n v="15"/>
    <n v="6"/>
    <n v="1"/>
    <m/>
    <m/>
    <n v="-0.28570000000000001"/>
  </r>
  <r>
    <x v="2"/>
    <x v="2"/>
    <x v="37"/>
    <s v="Grand_Ouest"/>
    <n v="77"/>
    <n v="50"/>
    <n v="6"/>
    <n v="0"/>
    <n v="3"/>
    <n v="31"/>
    <n v="15"/>
    <n v="1"/>
    <m/>
    <m/>
    <n v="0.24"/>
  </r>
  <r>
    <x v="2"/>
    <x v="2"/>
    <x v="26"/>
    <s v="Hauts_de_France"/>
    <n v="501"/>
    <n v="288"/>
    <n v="44"/>
    <n v="21"/>
    <n v="55"/>
    <n v="136"/>
    <n v="78"/>
    <n v="3"/>
    <m/>
    <m/>
    <n v="6.8999999999999999E-3"/>
  </r>
  <r>
    <x v="2"/>
    <x v="2"/>
    <x v="27"/>
    <s v="Ile_de_France"/>
    <n v="103"/>
    <n v="70"/>
    <n v="13"/>
    <n v="3"/>
    <n v="22"/>
    <n v="28"/>
    <n v="18"/>
    <n v="1"/>
    <m/>
    <m/>
    <n v="-0.1"/>
  </r>
  <r>
    <x v="2"/>
    <x v="2"/>
    <x v="28"/>
    <s v="Ile_de_France"/>
    <n v="232"/>
    <n v="128"/>
    <n v="34"/>
    <n v="16"/>
    <n v="34"/>
    <n v="63"/>
    <n v="13"/>
    <n v="4"/>
    <m/>
    <m/>
    <n v="-0.28910000000000002"/>
  </r>
  <r>
    <x v="2"/>
    <x v="2"/>
    <x v="29"/>
    <s v="Est_Mediterranee"/>
    <n v="169"/>
    <n v="86"/>
    <n v="13"/>
    <n v="4"/>
    <n v="9"/>
    <n v="41"/>
    <n v="34"/>
    <n v="0"/>
    <m/>
    <m/>
    <n v="0.2442"/>
  </r>
  <r>
    <x v="2"/>
    <x v="2"/>
    <x v="30"/>
    <s v="Grand_Ouest"/>
    <n v="345"/>
    <n v="189"/>
    <n v="24"/>
    <n v="9"/>
    <n v="53"/>
    <n v="97"/>
    <n v="32"/>
    <n v="0"/>
    <m/>
    <m/>
    <n v="-0.15870000000000001"/>
  </r>
  <r>
    <x v="2"/>
    <x v="2"/>
    <x v="31"/>
    <s v="Grand_Ouest"/>
    <n v="153"/>
    <n v="85"/>
    <n v="13"/>
    <n v="3"/>
    <n v="22"/>
    <n v="41"/>
    <n v="18"/>
    <n v="1"/>
    <m/>
    <m/>
    <n v="-8.2400000000000001E-2"/>
  </r>
  <r>
    <x v="2"/>
    <x v="2"/>
    <x v="38"/>
    <s v="Est_Mediterranee"/>
    <n v="1"/>
    <n v="0"/>
    <n v="0"/>
    <n v="0"/>
    <n v="0"/>
    <n v="0"/>
    <n v="0"/>
    <n v="0"/>
    <m/>
    <m/>
    <e v="#DIV/0!"/>
  </r>
  <r>
    <x v="2"/>
    <x v="2"/>
    <x v="39"/>
    <s v="Grand_Ouest"/>
    <n v="1"/>
    <n v="1"/>
    <n v="0"/>
    <n v="0"/>
    <n v="0"/>
    <n v="1"/>
    <n v="0"/>
    <n v="0"/>
    <m/>
    <m/>
    <n v="0"/>
  </r>
  <r>
    <x v="2"/>
    <x v="2"/>
    <x v="40"/>
    <s v="Hauts_de_France"/>
    <n v="2"/>
    <n v="0"/>
    <n v="0"/>
    <n v="0"/>
    <n v="0"/>
    <n v="0"/>
    <n v="0"/>
    <n v="0"/>
    <m/>
    <m/>
    <e v="#DIV/0!"/>
  </r>
  <r>
    <x v="2"/>
    <x v="2"/>
    <x v="41"/>
    <s v="Ile_de_France"/>
    <n v="1"/>
    <n v="1"/>
    <n v="0"/>
    <n v="0"/>
    <n v="1"/>
    <n v="0"/>
    <n v="0"/>
    <n v="0"/>
    <m/>
    <m/>
    <n v="-1"/>
  </r>
  <r>
    <x v="2"/>
    <x v="2"/>
    <x v="32"/>
    <s v="Drieux_Combaluzier"/>
    <n v="574"/>
    <n v="263"/>
    <n v="111"/>
    <n v="16"/>
    <n v="59"/>
    <n v="120"/>
    <n v="70"/>
    <n v="6"/>
    <m/>
    <m/>
    <n v="-1.9E-2"/>
  </r>
  <r>
    <x v="2"/>
    <x v="2"/>
    <x v="33"/>
    <s v="TKAF"/>
    <n v="7420"/>
    <n v="4277"/>
    <n v="725"/>
    <n v="247"/>
    <n v="901"/>
    <n v="2133"/>
    <n v="1018"/>
    <n v="53"/>
    <m/>
    <m/>
    <n v="-3.04E-2"/>
  </r>
  <r>
    <x v="2"/>
    <x v="2"/>
    <x v="34"/>
    <s v="OU_France"/>
    <n v="7994"/>
    <n v="4540"/>
    <n v="836"/>
    <n v="263"/>
    <n v="960"/>
    <n v="2253"/>
    <n v="1088"/>
    <n v="59"/>
    <m/>
    <m/>
    <n v="-2.9700000000000001E-2"/>
  </r>
  <r>
    <x v="3"/>
    <x v="0"/>
    <x v="0"/>
    <s v="Grand_Ouest"/>
    <n v="4"/>
    <n v="2"/>
    <n v="0"/>
    <n v="0"/>
    <n v="0"/>
    <n v="1"/>
    <n v="2"/>
    <n v="0"/>
    <n v="1"/>
    <m/>
    <m/>
  </r>
  <r>
    <x v="3"/>
    <x v="0"/>
    <x v="1"/>
    <s v="Hauts_de_France"/>
    <n v="29"/>
    <n v="14"/>
    <n v="2"/>
    <n v="0"/>
    <n v="0"/>
    <n v="7"/>
    <n v="7"/>
    <n v="0"/>
    <n v="0.5"/>
    <m/>
    <m/>
  </r>
  <r>
    <x v="3"/>
    <x v="0"/>
    <x v="2"/>
    <s v="Est_Mediterranee"/>
    <n v="9"/>
    <n v="3"/>
    <n v="2"/>
    <n v="0"/>
    <n v="0"/>
    <n v="1"/>
    <n v="2"/>
    <n v="0"/>
    <n v="0.66669999999999996"/>
    <m/>
    <m/>
  </r>
  <r>
    <x v="3"/>
    <x v="0"/>
    <x v="3"/>
    <s v="Grand_Ouest"/>
    <n v="4"/>
    <n v="0"/>
    <n v="2"/>
    <n v="0"/>
    <n v="0"/>
    <n v="0"/>
    <n v="0"/>
    <n v="0"/>
    <e v="#DIV/0!"/>
    <m/>
    <m/>
  </r>
  <r>
    <x v="3"/>
    <x v="0"/>
    <x v="4"/>
    <s v="Grand_Ouest"/>
    <n v="3"/>
    <n v="1"/>
    <n v="0"/>
    <n v="0"/>
    <n v="0"/>
    <n v="0"/>
    <n v="1"/>
    <n v="0"/>
    <n v="1"/>
    <m/>
    <m/>
  </r>
  <r>
    <x v="3"/>
    <x v="0"/>
    <x v="5"/>
    <s v="Hauts_de_France"/>
    <n v="25"/>
    <n v="11"/>
    <n v="5"/>
    <n v="1"/>
    <n v="2"/>
    <n v="2"/>
    <n v="6"/>
    <n v="0"/>
    <n v="0.2727"/>
    <m/>
    <m/>
  </r>
  <r>
    <x v="3"/>
    <x v="0"/>
    <x v="6"/>
    <s v="Grand_Ouest"/>
    <n v="13"/>
    <n v="6"/>
    <n v="1"/>
    <n v="0"/>
    <n v="1"/>
    <n v="4"/>
    <n v="1"/>
    <n v="0"/>
    <n v="0"/>
    <m/>
    <m/>
  </r>
  <r>
    <x v="3"/>
    <x v="0"/>
    <x v="7"/>
    <s v="Hauts_de_France"/>
    <n v="17"/>
    <n v="7"/>
    <n v="2"/>
    <n v="0"/>
    <n v="1"/>
    <n v="1"/>
    <n v="5"/>
    <n v="0"/>
    <n v="0.57140000000000002"/>
    <m/>
    <m/>
  </r>
  <r>
    <x v="3"/>
    <x v="0"/>
    <x v="36"/>
    <s v="Est_Mediterranee"/>
    <n v="2"/>
    <n v="1"/>
    <n v="0"/>
    <n v="0"/>
    <n v="0"/>
    <n v="0"/>
    <n v="1"/>
    <n v="0"/>
    <n v="1"/>
    <m/>
    <m/>
  </r>
  <r>
    <x v="3"/>
    <x v="0"/>
    <x v="8"/>
    <s v="Hauts_de_France"/>
    <n v="20"/>
    <n v="12"/>
    <n v="2"/>
    <n v="0"/>
    <n v="7"/>
    <n v="3"/>
    <n v="3"/>
    <n v="0"/>
    <n v="-0.33329999999999999"/>
    <m/>
    <m/>
  </r>
  <r>
    <x v="3"/>
    <x v="0"/>
    <x v="9"/>
    <s v="Ile_de_France"/>
    <n v="13"/>
    <n v="5"/>
    <n v="0"/>
    <n v="1"/>
    <n v="0"/>
    <n v="3"/>
    <n v="1"/>
    <n v="0"/>
    <n v="0"/>
    <m/>
    <m/>
  </r>
  <r>
    <x v="3"/>
    <x v="0"/>
    <x v="10"/>
    <s v="Est_Mediterranee"/>
    <n v="36"/>
    <n v="13"/>
    <n v="3"/>
    <n v="1"/>
    <n v="6"/>
    <n v="6"/>
    <n v="2"/>
    <n v="0"/>
    <n v="-0.3846"/>
    <m/>
    <m/>
  </r>
  <r>
    <x v="3"/>
    <x v="0"/>
    <x v="11"/>
    <s v="Est_Mediterranee"/>
    <n v="23"/>
    <n v="8"/>
    <n v="1"/>
    <n v="0"/>
    <n v="3"/>
    <n v="3"/>
    <n v="2"/>
    <n v="0"/>
    <n v="-0.125"/>
    <m/>
    <m/>
  </r>
  <r>
    <x v="3"/>
    <x v="0"/>
    <x v="12"/>
    <s v="Est_Mediterranee"/>
    <n v="11"/>
    <n v="5"/>
    <n v="2"/>
    <n v="0"/>
    <n v="0"/>
    <n v="3"/>
    <n v="2"/>
    <n v="0"/>
    <n v="0.4"/>
    <m/>
    <m/>
  </r>
  <r>
    <x v="3"/>
    <x v="0"/>
    <x v="13"/>
    <s v="Ile_de_France"/>
    <n v="7"/>
    <n v="2"/>
    <n v="0"/>
    <n v="0"/>
    <n v="0"/>
    <n v="2"/>
    <n v="0"/>
    <n v="0"/>
    <n v="0"/>
    <m/>
    <m/>
  </r>
  <r>
    <x v="3"/>
    <x v="0"/>
    <x v="14"/>
    <s v="Ile_de_France"/>
    <n v="11"/>
    <n v="4"/>
    <n v="1"/>
    <n v="1"/>
    <n v="1"/>
    <n v="0"/>
    <n v="2"/>
    <n v="0"/>
    <n v="0"/>
    <m/>
    <m/>
  </r>
  <r>
    <x v="3"/>
    <x v="0"/>
    <x v="15"/>
    <s v="Ile_de_France"/>
    <n v="19"/>
    <n v="11"/>
    <n v="1"/>
    <n v="3"/>
    <n v="4"/>
    <n v="3"/>
    <n v="1"/>
    <n v="0"/>
    <n v="-0.54549999999999998"/>
    <m/>
    <m/>
  </r>
  <r>
    <x v="3"/>
    <x v="0"/>
    <x v="16"/>
    <s v="Est_Mediterranee"/>
    <n v="10"/>
    <n v="3"/>
    <n v="0"/>
    <n v="0"/>
    <n v="1"/>
    <n v="0"/>
    <n v="2"/>
    <n v="0"/>
    <n v="0.33329999999999999"/>
    <m/>
    <m/>
  </r>
  <r>
    <x v="3"/>
    <x v="0"/>
    <x v="17"/>
    <s v="Hauts_de_France"/>
    <n v="51"/>
    <n v="19"/>
    <n v="4"/>
    <n v="0"/>
    <n v="4"/>
    <n v="12"/>
    <n v="5"/>
    <n v="0"/>
    <n v="5.2600000000000001E-2"/>
    <m/>
    <m/>
  </r>
  <r>
    <x v="3"/>
    <x v="0"/>
    <x v="18"/>
    <s v="Grand_Ouest"/>
    <n v="2"/>
    <n v="0"/>
    <n v="0"/>
    <n v="0"/>
    <n v="0"/>
    <n v="0"/>
    <n v="0"/>
    <n v="0"/>
    <e v="#DIV/0!"/>
    <m/>
    <m/>
  </r>
  <r>
    <x v="3"/>
    <x v="0"/>
    <x v="19"/>
    <s v="Hauts_de_France"/>
    <n v="28"/>
    <n v="19"/>
    <n v="3"/>
    <n v="1"/>
    <n v="5"/>
    <n v="10"/>
    <n v="2"/>
    <n v="1"/>
    <n v="-0.21049999999999999"/>
    <m/>
    <m/>
  </r>
  <r>
    <x v="3"/>
    <x v="0"/>
    <x v="20"/>
    <s v="Est_Mediterranee"/>
    <n v="8"/>
    <n v="4"/>
    <n v="1"/>
    <n v="1"/>
    <n v="1"/>
    <n v="0"/>
    <n v="2"/>
    <n v="0"/>
    <n v="0"/>
    <m/>
    <m/>
  </r>
  <r>
    <x v="3"/>
    <x v="0"/>
    <x v="21"/>
    <s v="Grand_Ouest"/>
    <n v="13"/>
    <n v="8"/>
    <n v="0"/>
    <n v="1"/>
    <n v="2"/>
    <n v="2"/>
    <n v="3"/>
    <n v="0"/>
    <n v="0"/>
    <m/>
    <m/>
  </r>
  <r>
    <x v="3"/>
    <x v="0"/>
    <x v="22"/>
    <s v="Grand_Ouest"/>
    <n v="5"/>
    <n v="2"/>
    <n v="1"/>
    <n v="0"/>
    <n v="0"/>
    <n v="1"/>
    <n v="1"/>
    <n v="0"/>
    <n v="0.5"/>
    <m/>
    <m/>
  </r>
  <r>
    <x v="3"/>
    <x v="0"/>
    <x v="23"/>
    <s v="Ile_de_France"/>
    <n v="32"/>
    <n v="19"/>
    <n v="1"/>
    <n v="2"/>
    <n v="4"/>
    <n v="9"/>
    <n v="4"/>
    <n v="0"/>
    <n v="-0.1053"/>
    <m/>
    <m/>
  </r>
  <r>
    <x v="3"/>
    <x v="0"/>
    <x v="24"/>
    <s v="Hauts_de_France"/>
    <n v="31"/>
    <n v="18"/>
    <n v="1"/>
    <n v="0"/>
    <n v="4"/>
    <n v="10"/>
    <n v="5"/>
    <n v="0"/>
    <n v="5.5599999999999997E-2"/>
    <m/>
    <m/>
  </r>
  <r>
    <x v="3"/>
    <x v="0"/>
    <x v="25"/>
    <s v="Ile_de_France"/>
    <n v="26"/>
    <n v="17"/>
    <n v="2"/>
    <n v="2"/>
    <n v="6"/>
    <n v="6"/>
    <n v="2"/>
    <n v="1"/>
    <n v="-0.35289999999999999"/>
    <m/>
    <m/>
  </r>
  <r>
    <x v="3"/>
    <x v="0"/>
    <x v="37"/>
    <s v="Grand_Ouest"/>
    <n v="4"/>
    <n v="1"/>
    <n v="0"/>
    <n v="0"/>
    <n v="0"/>
    <n v="1"/>
    <n v="0"/>
    <n v="0"/>
    <n v="0"/>
    <m/>
    <m/>
  </r>
  <r>
    <x v="3"/>
    <x v="0"/>
    <x v="26"/>
    <s v="Hauts_de_France"/>
    <n v="36"/>
    <n v="17"/>
    <n v="1"/>
    <n v="2"/>
    <n v="5"/>
    <n v="6"/>
    <n v="4"/>
    <n v="0"/>
    <n v="-0.17649999999999999"/>
    <m/>
    <m/>
  </r>
  <r>
    <x v="3"/>
    <x v="0"/>
    <x v="27"/>
    <s v="Ile_de_France"/>
    <n v="17"/>
    <n v="10"/>
    <n v="2"/>
    <n v="1"/>
    <n v="3"/>
    <n v="4"/>
    <n v="2"/>
    <n v="0"/>
    <n v="-0.2"/>
    <m/>
    <m/>
  </r>
  <r>
    <x v="3"/>
    <x v="0"/>
    <x v="28"/>
    <s v="Ile_de_France"/>
    <n v="16"/>
    <n v="8"/>
    <n v="2"/>
    <n v="0"/>
    <n v="1"/>
    <n v="6"/>
    <n v="1"/>
    <n v="0"/>
    <n v="0"/>
    <m/>
    <m/>
  </r>
  <r>
    <x v="3"/>
    <x v="0"/>
    <x v="29"/>
    <s v="Est_Mediterranee"/>
    <n v="15"/>
    <n v="3"/>
    <n v="1"/>
    <n v="2"/>
    <n v="0"/>
    <n v="2"/>
    <n v="0"/>
    <n v="0"/>
    <n v="-0.66669999999999996"/>
    <m/>
    <m/>
  </r>
  <r>
    <x v="3"/>
    <x v="0"/>
    <x v="30"/>
    <s v="Grand_Ouest"/>
    <n v="15"/>
    <n v="3"/>
    <n v="1"/>
    <n v="0"/>
    <n v="2"/>
    <n v="1"/>
    <n v="0"/>
    <n v="0"/>
    <n v="-0.66669999999999996"/>
    <m/>
    <m/>
  </r>
  <r>
    <x v="3"/>
    <x v="0"/>
    <x v="31"/>
    <s v="Grand_Ouest"/>
    <n v="13"/>
    <n v="8"/>
    <n v="1"/>
    <n v="0"/>
    <n v="0"/>
    <n v="4"/>
    <n v="4"/>
    <n v="0"/>
    <n v="0.5"/>
    <m/>
    <m/>
  </r>
  <r>
    <x v="3"/>
    <x v="0"/>
    <x v="32"/>
    <s v="Drieux_Combaluzier"/>
    <n v="108"/>
    <n v="46"/>
    <n v="13"/>
    <n v="2"/>
    <n v="14"/>
    <n v="22"/>
    <n v="8"/>
    <n v="0"/>
    <n v="-0.1739"/>
    <m/>
    <m/>
  </r>
  <r>
    <x v="3"/>
    <x v="0"/>
    <x v="33"/>
    <s v="TKAF"/>
    <n v="568"/>
    <n v="264"/>
    <n v="45"/>
    <n v="19"/>
    <n v="63"/>
    <n v="113"/>
    <n v="75"/>
    <n v="2"/>
    <n v="-2.6499999999999999E-2"/>
    <m/>
    <m/>
  </r>
  <r>
    <x v="3"/>
    <x v="0"/>
    <x v="34"/>
    <s v="OU_France"/>
    <n v="676"/>
    <n v="310"/>
    <n v="58"/>
    <n v="21"/>
    <n v="77"/>
    <n v="135"/>
    <n v="83"/>
    <n v="2"/>
    <n v="-4.8399999999999999E-2"/>
    <m/>
    <m/>
  </r>
  <r>
    <x v="3"/>
    <x v="1"/>
    <x v="0"/>
    <s v="Grand_Ouest"/>
    <n v="21"/>
    <n v="11"/>
    <n v="5"/>
    <n v="0"/>
    <n v="0"/>
    <n v="7"/>
    <n v="5"/>
    <n v="1"/>
    <m/>
    <n v="0.45450000000000002"/>
    <m/>
  </r>
  <r>
    <x v="3"/>
    <x v="1"/>
    <x v="35"/>
    <s v="Hauts_de_France"/>
    <n v="1"/>
    <n v="0"/>
    <n v="0"/>
    <n v="0"/>
    <n v="0"/>
    <n v="0"/>
    <n v="0"/>
    <n v="0"/>
    <m/>
    <e v="#DIV/0!"/>
    <m/>
  </r>
  <r>
    <x v="3"/>
    <x v="1"/>
    <x v="1"/>
    <s v="Hauts_de_France"/>
    <n v="136"/>
    <n v="78"/>
    <n v="20"/>
    <n v="6"/>
    <n v="10"/>
    <n v="42"/>
    <n v="18"/>
    <n v="2"/>
    <m/>
    <n v="2.5600000000000001E-2"/>
    <m/>
  </r>
  <r>
    <x v="3"/>
    <x v="1"/>
    <x v="2"/>
    <s v="Est_Mediterranee"/>
    <n v="35"/>
    <n v="14"/>
    <n v="7"/>
    <n v="1"/>
    <n v="3"/>
    <n v="6"/>
    <n v="5"/>
    <n v="0"/>
    <m/>
    <n v="7.1400000000000005E-2"/>
    <m/>
  </r>
  <r>
    <x v="3"/>
    <x v="1"/>
    <x v="3"/>
    <s v="Grand_Ouest"/>
    <n v="36"/>
    <n v="20"/>
    <n v="9"/>
    <n v="1"/>
    <n v="4"/>
    <n v="9"/>
    <n v="6"/>
    <n v="0"/>
    <m/>
    <n v="0.05"/>
    <m/>
  </r>
  <r>
    <x v="3"/>
    <x v="1"/>
    <x v="4"/>
    <s v="Grand_Ouest"/>
    <n v="62"/>
    <n v="31"/>
    <n v="13"/>
    <n v="3"/>
    <n v="10"/>
    <n v="14"/>
    <n v="3"/>
    <n v="1"/>
    <m/>
    <n v="-0.3226"/>
    <m/>
  </r>
  <r>
    <x v="3"/>
    <x v="1"/>
    <x v="5"/>
    <s v="Hauts_de_France"/>
    <n v="189"/>
    <n v="114"/>
    <n v="25"/>
    <n v="2"/>
    <n v="9"/>
    <n v="58"/>
    <n v="45"/>
    <n v="1"/>
    <m/>
    <n v="0.29820000000000002"/>
    <m/>
  </r>
  <r>
    <x v="3"/>
    <x v="1"/>
    <x v="6"/>
    <s v="Grand_Ouest"/>
    <n v="65"/>
    <n v="37"/>
    <n v="5"/>
    <n v="1"/>
    <n v="2"/>
    <n v="25"/>
    <n v="9"/>
    <n v="1"/>
    <m/>
    <n v="0.16220000000000001"/>
    <m/>
  </r>
  <r>
    <x v="3"/>
    <x v="1"/>
    <x v="7"/>
    <s v="Hauts_de_France"/>
    <n v="79"/>
    <n v="54"/>
    <n v="8"/>
    <n v="5"/>
    <n v="12"/>
    <n v="25"/>
    <n v="12"/>
    <n v="1"/>
    <m/>
    <n v="-9.2600000000000002E-2"/>
    <m/>
  </r>
  <r>
    <x v="3"/>
    <x v="1"/>
    <x v="36"/>
    <s v="Est_Mediterranee"/>
    <n v="11"/>
    <n v="6"/>
    <n v="0"/>
    <n v="0"/>
    <n v="0"/>
    <n v="2"/>
    <n v="4"/>
    <n v="0"/>
    <m/>
    <n v="0.66669999999999996"/>
    <m/>
  </r>
  <r>
    <x v="3"/>
    <x v="1"/>
    <x v="8"/>
    <s v="Hauts_de_France"/>
    <n v="255"/>
    <n v="180"/>
    <n v="36"/>
    <n v="8"/>
    <n v="41"/>
    <n v="85"/>
    <n v="40"/>
    <n v="7"/>
    <m/>
    <n v="-0.05"/>
    <m/>
  </r>
  <r>
    <x v="3"/>
    <x v="1"/>
    <x v="9"/>
    <s v="Ile_de_France"/>
    <n v="95"/>
    <n v="49"/>
    <n v="18"/>
    <n v="7"/>
    <n v="20"/>
    <n v="19"/>
    <n v="3"/>
    <n v="0"/>
    <m/>
    <n v="-0.48980000000000001"/>
    <m/>
  </r>
  <r>
    <x v="3"/>
    <x v="1"/>
    <x v="10"/>
    <s v="Est_Mediterranee"/>
    <n v="189"/>
    <n v="97"/>
    <n v="34"/>
    <n v="14"/>
    <n v="26"/>
    <n v="40"/>
    <n v="19"/>
    <n v="2"/>
    <m/>
    <n v="-0.2165"/>
    <m/>
  </r>
  <r>
    <x v="3"/>
    <x v="1"/>
    <x v="11"/>
    <s v="Est_Mediterranee"/>
    <n v="108"/>
    <n v="54"/>
    <n v="15"/>
    <n v="5"/>
    <n v="14"/>
    <n v="26"/>
    <n v="9"/>
    <n v="0"/>
    <m/>
    <n v="-0.1852"/>
    <m/>
  </r>
  <r>
    <x v="3"/>
    <x v="1"/>
    <x v="12"/>
    <s v="Est_Mediterranee"/>
    <n v="60"/>
    <n v="26"/>
    <n v="14"/>
    <n v="0"/>
    <n v="9"/>
    <n v="12"/>
    <n v="5"/>
    <n v="0"/>
    <m/>
    <n v="-0.15379999999999999"/>
    <m/>
  </r>
  <r>
    <x v="3"/>
    <x v="1"/>
    <x v="13"/>
    <s v="Ile_de_France"/>
    <n v="38"/>
    <n v="14"/>
    <n v="9"/>
    <n v="1"/>
    <n v="5"/>
    <n v="8"/>
    <n v="0"/>
    <n v="0"/>
    <m/>
    <n v="-0.42859999999999998"/>
    <m/>
  </r>
  <r>
    <x v="3"/>
    <x v="1"/>
    <x v="14"/>
    <s v="Ile_de_France"/>
    <n v="75"/>
    <n v="39"/>
    <n v="7"/>
    <n v="3"/>
    <n v="12"/>
    <n v="19"/>
    <n v="7"/>
    <n v="1"/>
    <m/>
    <n v="-0.2051"/>
    <m/>
  </r>
  <r>
    <x v="3"/>
    <x v="1"/>
    <x v="15"/>
    <s v="Ile_de_France"/>
    <n v="71"/>
    <n v="45"/>
    <n v="9"/>
    <n v="6"/>
    <n v="15"/>
    <n v="20"/>
    <n v="4"/>
    <n v="0"/>
    <m/>
    <n v="-0.37780000000000002"/>
    <m/>
  </r>
  <r>
    <x v="3"/>
    <x v="1"/>
    <x v="16"/>
    <s v="Est_Mediterranee"/>
    <n v="42"/>
    <n v="15"/>
    <n v="11"/>
    <n v="2"/>
    <n v="4"/>
    <n v="7"/>
    <n v="3"/>
    <n v="0"/>
    <m/>
    <n v="-0.2"/>
    <m/>
  </r>
  <r>
    <x v="3"/>
    <x v="1"/>
    <x v="17"/>
    <s v="Hauts_de_France"/>
    <n v="333"/>
    <n v="193"/>
    <n v="38"/>
    <n v="6"/>
    <n v="47"/>
    <n v="88"/>
    <n v="56"/>
    <n v="0"/>
    <m/>
    <n v="1.55E-2"/>
    <m/>
  </r>
  <r>
    <x v="3"/>
    <x v="1"/>
    <x v="18"/>
    <s v="Grand_Ouest"/>
    <n v="17"/>
    <n v="11"/>
    <n v="3"/>
    <n v="0"/>
    <n v="1"/>
    <n v="6"/>
    <n v="4"/>
    <n v="0"/>
    <m/>
    <n v="0.2727"/>
    <m/>
  </r>
  <r>
    <x v="3"/>
    <x v="1"/>
    <x v="19"/>
    <s v="Hauts_de_France"/>
    <n v="111"/>
    <n v="58"/>
    <n v="28"/>
    <n v="1"/>
    <n v="13"/>
    <n v="32"/>
    <n v="10"/>
    <n v="2"/>
    <m/>
    <n v="-6.9000000000000006E-2"/>
    <m/>
  </r>
  <r>
    <x v="3"/>
    <x v="1"/>
    <x v="20"/>
    <s v="Est_Mediterranee"/>
    <n v="47"/>
    <n v="15"/>
    <n v="12"/>
    <n v="1"/>
    <n v="4"/>
    <n v="8"/>
    <n v="2"/>
    <n v="0"/>
    <m/>
    <n v="-0.2"/>
    <m/>
  </r>
  <r>
    <x v="3"/>
    <x v="1"/>
    <x v="21"/>
    <s v="Grand_Ouest"/>
    <n v="69"/>
    <n v="38"/>
    <n v="10"/>
    <n v="4"/>
    <n v="11"/>
    <n v="15"/>
    <n v="10"/>
    <n v="0"/>
    <m/>
    <n v="-0.13159999999999999"/>
    <m/>
  </r>
  <r>
    <x v="3"/>
    <x v="1"/>
    <x v="22"/>
    <s v="Grand_Ouest"/>
    <n v="37"/>
    <n v="21"/>
    <n v="8"/>
    <n v="5"/>
    <n v="3"/>
    <n v="8"/>
    <n v="5"/>
    <n v="1"/>
    <m/>
    <n v="-0.1429"/>
    <m/>
  </r>
  <r>
    <x v="3"/>
    <x v="1"/>
    <x v="23"/>
    <s v="Ile_de_France"/>
    <n v="182"/>
    <n v="115"/>
    <n v="22"/>
    <n v="14"/>
    <n v="34"/>
    <n v="44"/>
    <n v="25"/>
    <n v="2"/>
    <m/>
    <n v="-0.2"/>
    <m/>
  </r>
  <r>
    <x v="3"/>
    <x v="1"/>
    <x v="24"/>
    <s v="Hauts_de_France"/>
    <n v="191"/>
    <n v="116"/>
    <n v="33"/>
    <n v="10"/>
    <n v="37"/>
    <n v="53"/>
    <n v="20"/>
    <n v="2"/>
    <m/>
    <n v="-0.23280000000000001"/>
    <m/>
  </r>
  <r>
    <x v="3"/>
    <x v="1"/>
    <x v="25"/>
    <s v="Ile_de_France"/>
    <n v="80"/>
    <n v="52"/>
    <n v="6"/>
    <n v="6"/>
    <n v="18"/>
    <n v="21"/>
    <n v="8"/>
    <n v="2"/>
    <m/>
    <n v="-0.30769999999999997"/>
    <m/>
  </r>
  <r>
    <x v="3"/>
    <x v="1"/>
    <x v="37"/>
    <s v="Grand_Ouest"/>
    <n v="9"/>
    <n v="4"/>
    <n v="1"/>
    <n v="0"/>
    <n v="0"/>
    <n v="2"/>
    <n v="1"/>
    <n v="1"/>
    <m/>
    <n v="0.25"/>
    <m/>
  </r>
  <r>
    <x v="3"/>
    <x v="1"/>
    <x v="26"/>
    <s v="Hauts_de_France"/>
    <n v="160"/>
    <n v="85"/>
    <n v="19"/>
    <n v="14"/>
    <n v="23"/>
    <n v="32"/>
    <n v="16"/>
    <n v="1"/>
    <m/>
    <n v="-0.24709999999999999"/>
    <m/>
  </r>
  <r>
    <x v="3"/>
    <x v="1"/>
    <x v="27"/>
    <s v="Ile_de_France"/>
    <n v="108"/>
    <n v="72"/>
    <n v="14"/>
    <n v="4"/>
    <n v="23"/>
    <n v="28"/>
    <n v="19"/>
    <n v="0"/>
    <m/>
    <n v="-0.1111"/>
    <m/>
  </r>
  <r>
    <x v="3"/>
    <x v="1"/>
    <x v="28"/>
    <s v="Ile_de_France"/>
    <n v="229"/>
    <n v="125"/>
    <n v="34"/>
    <n v="14"/>
    <n v="33"/>
    <n v="63"/>
    <n v="13"/>
    <n v="4"/>
    <m/>
    <n v="-0.27200000000000002"/>
    <m/>
  </r>
  <r>
    <x v="3"/>
    <x v="1"/>
    <x v="29"/>
    <s v="Est_Mediterranee"/>
    <n v="53"/>
    <n v="24"/>
    <n v="8"/>
    <n v="5"/>
    <n v="5"/>
    <n v="9"/>
    <n v="6"/>
    <n v="0"/>
    <m/>
    <n v="-0.16669999999999999"/>
    <m/>
  </r>
  <r>
    <x v="3"/>
    <x v="1"/>
    <x v="30"/>
    <s v="Grand_Ouest"/>
    <n v="95"/>
    <n v="44"/>
    <n v="12"/>
    <n v="4"/>
    <n v="12"/>
    <n v="20"/>
    <n v="8"/>
    <n v="0"/>
    <m/>
    <n v="-0.18179999999999999"/>
    <m/>
  </r>
  <r>
    <x v="3"/>
    <x v="1"/>
    <x v="31"/>
    <s v="Grand_Ouest"/>
    <n v="70"/>
    <n v="41"/>
    <n v="6"/>
    <n v="2"/>
    <n v="9"/>
    <n v="21"/>
    <n v="8"/>
    <n v="1"/>
    <m/>
    <n v="-7.3200000000000001E-2"/>
    <m/>
  </r>
  <r>
    <x v="3"/>
    <x v="1"/>
    <x v="32"/>
    <s v="Drieux_Combaluzier"/>
    <n v="601"/>
    <n v="284"/>
    <n v="109"/>
    <n v="16"/>
    <n v="67"/>
    <n v="131"/>
    <n v="75"/>
    <n v="2"/>
    <m/>
    <n v="-2.8199999999999999E-2"/>
    <m/>
  </r>
  <r>
    <x v="3"/>
    <x v="1"/>
    <x v="33"/>
    <s v="TKAF"/>
    <n v="3359"/>
    <n v="1898"/>
    <n v="499"/>
    <n v="155"/>
    <n v="469"/>
    <n v="874"/>
    <n v="408"/>
    <n v="33"/>
    <m/>
    <n v="-0.1138"/>
    <m/>
  </r>
  <r>
    <x v="3"/>
    <x v="1"/>
    <x v="34"/>
    <s v="OU_France"/>
    <n v="3960"/>
    <n v="2182"/>
    <n v="608"/>
    <n v="171"/>
    <n v="536"/>
    <n v="1005"/>
    <n v="483"/>
    <n v="35"/>
    <m/>
    <n v="-0.1027"/>
    <m/>
  </r>
  <r>
    <x v="3"/>
    <x v="2"/>
    <x v="0"/>
    <s v="Grand_Ouest"/>
    <n v="137"/>
    <n v="78"/>
    <n v="12"/>
    <n v="1"/>
    <n v="5"/>
    <n v="49"/>
    <n v="24"/>
    <n v="2"/>
    <m/>
    <m/>
    <n v="0.23080000000000001"/>
  </r>
  <r>
    <x v="3"/>
    <x v="2"/>
    <x v="35"/>
    <s v="Hauts_de_France"/>
    <n v="2"/>
    <n v="0"/>
    <n v="0"/>
    <n v="0"/>
    <n v="0"/>
    <n v="0"/>
    <n v="0"/>
    <n v="0"/>
    <m/>
    <m/>
    <e v="#DIV/0!"/>
  </r>
  <r>
    <x v="3"/>
    <x v="2"/>
    <x v="1"/>
    <s v="Hauts_de_France"/>
    <n v="369"/>
    <n v="229"/>
    <n v="27"/>
    <n v="8"/>
    <n v="26"/>
    <n v="122"/>
    <n v="73"/>
    <n v="2"/>
    <m/>
    <m/>
    <n v="0.17030000000000001"/>
  </r>
  <r>
    <x v="3"/>
    <x v="2"/>
    <x v="2"/>
    <s v="Est_Mediterranee"/>
    <n v="162"/>
    <n v="73"/>
    <n v="14"/>
    <n v="3"/>
    <n v="9"/>
    <n v="33"/>
    <n v="28"/>
    <n v="2"/>
    <m/>
    <m/>
    <n v="0.21920000000000001"/>
  </r>
  <r>
    <x v="3"/>
    <x v="2"/>
    <x v="3"/>
    <s v="Grand_Ouest"/>
    <n v="201"/>
    <n v="105"/>
    <n v="16"/>
    <n v="4"/>
    <n v="16"/>
    <n v="47"/>
    <n v="38"/>
    <n v="1"/>
    <m/>
    <m/>
    <n v="0.1714"/>
  </r>
  <r>
    <x v="3"/>
    <x v="2"/>
    <x v="4"/>
    <s v="Grand_Ouest"/>
    <n v="241"/>
    <n v="133"/>
    <n v="25"/>
    <n v="7"/>
    <n v="32"/>
    <n v="70"/>
    <n v="22"/>
    <n v="2"/>
    <m/>
    <m/>
    <n v="-0.1278"/>
  </r>
  <r>
    <x v="3"/>
    <x v="2"/>
    <x v="5"/>
    <s v="Hauts_de_France"/>
    <n v="414"/>
    <n v="254"/>
    <n v="31"/>
    <n v="8"/>
    <n v="15"/>
    <n v="129"/>
    <n v="102"/>
    <n v="1"/>
    <m/>
    <m/>
    <n v="0.311"/>
  </r>
  <r>
    <x v="3"/>
    <x v="2"/>
    <x v="6"/>
    <s v="Grand_Ouest"/>
    <n v="226"/>
    <n v="145"/>
    <n v="9"/>
    <n v="3"/>
    <n v="10"/>
    <n v="83"/>
    <n v="49"/>
    <n v="1"/>
    <m/>
    <m/>
    <n v="0.24829999999999999"/>
  </r>
  <r>
    <x v="3"/>
    <x v="2"/>
    <x v="7"/>
    <s v="Hauts_de_France"/>
    <n v="272"/>
    <n v="175"/>
    <n v="23"/>
    <n v="14"/>
    <n v="38"/>
    <n v="86"/>
    <n v="39"/>
    <n v="2"/>
    <m/>
    <m/>
    <n v="-7.4300000000000005E-2"/>
  </r>
  <r>
    <x v="3"/>
    <x v="2"/>
    <x v="36"/>
    <s v="Est_Mediterranee"/>
    <n v="70"/>
    <n v="41"/>
    <n v="2"/>
    <n v="0"/>
    <n v="5"/>
    <n v="17"/>
    <n v="18"/>
    <n v="2"/>
    <m/>
    <m/>
    <n v="0.31709999999999999"/>
  </r>
  <r>
    <x v="3"/>
    <x v="2"/>
    <x v="8"/>
    <s v="Hauts_de_France"/>
    <n v="412"/>
    <n v="276"/>
    <n v="41"/>
    <n v="12"/>
    <n v="58"/>
    <n v="142"/>
    <n v="60"/>
    <n v="8"/>
    <m/>
    <m/>
    <n v="-3.6200000000000003E-2"/>
  </r>
  <r>
    <x v="3"/>
    <x v="2"/>
    <x v="9"/>
    <s v="Ile_de_France"/>
    <n v="110"/>
    <n v="57"/>
    <n v="19"/>
    <n v="8"/>
    <n v="23"/>
    <n v="23"/>
    <n v="4"/>
    <n v="0"/>
    <m/>
    <m/>
    <n v="-0.47370000000000001"/>
  </r>
  <r>
    <x v="3"/>
    <x v="2"/>
    <x v="10"/>
    <s v="Est_Mediterranee"/>
    <n v="423"/>
    <n v="216"/>
    <n v="54"/>
    <n v="25"/>
    <n v="57"/>
    <n v="95"/>
    <n v="44"/>
    <n v="2"/>
    <m/>
    <m/>
    <n v="-0.1759"/>
  </r>
  <r>
    <x v="3"/>
    <x v="2"/>
    <x v="11"/>
    <s v="Est_Mediterranee"/>
    <n v="334"/>
    <n v="186"/>
    <n v="32"/>
    <n v="10"/>
    <n v="44"/>
    <n v="98"/>
    <n v="34"/>
    <n v="1"/>
    <m/>
    <m/>
    <n v="-0.1075"/>
  </r>
  <r>
    <x v="3"/>
    <x v="2"/>
    <x v="12"/>
    <s v="Est_Mediterranee"/>
    <n v="268"/>
    <n v="143"/>
    <n v="30"/>
    <n v="0"/>
    <n v="27"/>
    <n v="74"/>
    <n v="42"/>
    <n v="1"/>
    <m/>
    <m/>
    <n v="0.10489999999999999"/>
  </r>
  <r>
    <x v="3"/>
    <x v="2"/>
    <x v="13"/>
    <s v="Ile_de_France"/>
    <n v="96"/>
    <n v="49"/>
    <n v="11"/>
    <n v="4"/>
    <n v="15"/>
    <n v="25"/>
    <n v="6"/>
    <n v="0"/>
    <m/>
    <m/>
    <n v="-0.26529999999999998"/>
  </r>
  <r>
    <x v="3"/>
    <x v="2"/>
    <x v="14"/>
    <s v="Ile_de_France"/>
    <n v="106"/>
    <n v="52"/>
    <n v="7"/>
    <n v="3"/>
    <n v="16"/>
    <n v="29"/>
    <n v="7"/>
    <n v="1"/>
    <m/>
    <m/>
    <n v="-0.23080000000000001"/>
  </r>
  <r>
    <x v="3"/>
    <x v="2"/>
    <x v="15"/>
    <s v="Ile_de_France"/>
    <n v="189"/>
    <n v="91"/>
    <n v="14"/>
    <n v="8"/>
    <n v="33"/>
    <n v="47"/>
    <n v="6"/>
    <n v="1"/>
    <m/>
    <m/>
    <n v="-0.3846"/>
  </r>
  <r>
    <x v="3"/>
    <x v="2"/>
    <x v="16"/>
    <s v="Est_Mediterranee"/>
    <n v="161"/>
    <n v="79"/>
    <n v="24"/>
    <n v="5"/>
    <n v="18"/>
    <n v="44"/>
    <n v="14"/>
    <n v="1"/>
    <m/>
    <m/>
    <n v="-0.1139"/>
  </r>
  <r>
    <x v="3"/>
    <x v="2"/>
    <x v="17"/>
    <s v="Hauts_de_France"/>
    <n v="669"/>
    <n v="391"/>
    <n v="54"/>
    <n v="17"/>
    <n v="87"/>
    <n v="197"/>
    <n v="97"/>
    <n v="1"/>
    <m/>
    <m/>
    <n v="-1.7899999999999999E-2"/>
  </r>
  <r>
    <x v="3"/>
    <x v="2"/>
    <x v="18"/>
    <s v="Grand_Ouest"/>
    <n v="46"/>
    <n v="26"/>
    <n v="4"/>
    <n v="0"/>
    <n v="3"/>
    <n v="13"/>
    <n v="11"/>
    <n v="0"/>
    <m/>
    <m/>
    <n v="0.30769999999999997"/>
  </r>
  <r>
    <x v="3"/>
    <x v="2"/>
    <x v="19"/>
    <s v="Hauts_de_France"/>
    <n v="219"/>
    <n v="122"/>
    <n v="37"/>
    <n v="6"/>
    <n v="22"/>
    <n v="66"/>
    <n v="26"/>
    <n v="2"/>
    <m/>
    <m/>
    <n v="-1.6400000000000001E-2"/>
  </r>
  <r>
    <x v="3"/>
    <x v="2"/>
    <x v="20"/>
    <s v="Est_Mediterranee"/>
    <n v="196"/>
    <n v="88"/>
    <n v="24"/>
    <n v="3"/>
    <n v="28"/>
    <n v="38"/>
    <n v="20"/>
    <n v="0"/>
    <m/>
    <m/>
    <n v="-0.125"/>
  </r>
  <r>
    <x v="3"/>
    <x v="2"/>
    <x v="21"/>
    <s v="Grand_Ouest"/>
    <n v="229"/>
    <n v="138"/>
    <n v="18"/>
    <n v="6"/>
    <n v="30"/>
    <n v="66"/>
    <n v="37"/>
    <n v="1"/>
    <m/>
    <m/>
    <n v="7.1999999999999998E-3"/>
  </r>
  <r>
    <x v="3"/>
    <x v="2"/>
    <x v="22"/>
    <s v="Grand_Ouest"/>
    <n v="141"/>
    <n v="76"/>
    <n v="12"/>
    <n v="10"/>
    <n v="21"/>
    <n v="33"/>
    <n v="12"/>
    <n v="2"/>
    <m/>
    <m/>
    <n v="-0.25"/>
  </r>
  <r>
    <x v="3"/>
    <x v="2"/>
    <x v="23"/>
    <s v="Ile_de_France"/>
    <n v="198"/>
    <n v="128"/>
    <n v="23"/>
    <n v="16"/>
    <n v="37"/>
    <n v="51"/>
    <n v="26"/>
    <n v="2"/>
    <m/>
    <m/>
    <n v="-0.2109"/>
  </r>
  <r>
    <x v="3"/>
    <x v="2"/>
    <x v="24"/>
    <s v="Hauts_de_France"/>
    <n v="312"/>
    <n v="190"/>
    <n v="46"/>
    <n v="18"/>
    <n v="61"/>
    <n v="86"/>
    <n v="27"/>
    <n v="5"/>
    <m/>
    <m/>
    <n v="-0.2737"/>
  </r>
  <r>
    <x v="3"/>
    <x v="2"/>
    <x v="25"/>
    <s v="Ile_de_France"/>
    <n v="84"/>
    <n v="52"/>
    <n v="6"/>
    <n v="6"/>
    <n v="18"/>
    <n v="21"/>
    <n v="8"/>
    <n v="2"/>
    <m/>
    <m/>
    <n v="-0.30769999999999997"/>
  </r>
  <r>
    <x v="3"/>
    <x v="2"/>
    <x v="37"/>
    <s v="Grand_Ouest"/>
    <n v="81"/>
    <n v="51"/>
    <n v="6"/>
    <n v="0"/>
    <n v="3"/>
    <n v="32"/>
    <n v="15"/>
    <n v="1"/>
    <m/>
    <m/>
    <n v="0.23530000000000001"/>
  </r>
  <r>
    <x v="3"/>
    <x v="2"/>
    <x v="26"/>
    <s v="Hauts_de_France"/>
    <n v="537"/>
    <n v="305"/>
    <n v="45"/>
    <n v="23"/>
    <n v="60"/>
    <n v="142"/>
    <n v="82"/>
    <n v="3"/>
    <m/>
    <m/>
    <n v="-3.3E-3"/>
  </r>
  <r>
    <x v="3"/>
    <x v="2"/>
    <x v="27"/>
    <s v="Ile_de_France"/>
    <n v="120"/>
    <n v="80"/>
    <n v="15"/>
    <n v="4"/>
    <n v="25"/>
    <n v="32"/>
    <n v="20"/>
    <n v="1"/>
    <m/>
    <m/>
    <n v="-0.1125"/>
  </r>
  <r>
    <x v="3"/>
    <x v="2"/>
    <x v="28"/>
    <s v="Ile_de_France"/>
    <n v="248"/>
    <n v="136"/>
    <n v="36"/>
    <n v="16"/>
    <n v="35"/>
    <n v="69"/>
    <n v="14"/>
    <n v="4"/>
    <m/>
    <m/>
    <n v="-0.27210000000000001"/>
  </r>
  <r>
    <x v="3"/>
    <x v="2"/>
    <x v="29"/>
    <s v="Est_Mediterranee"/>
    <n v="184"/>
    <n v="89"/>
    <n v="14"/>
    <n v="6"/>
    <n v="9"/>
    <n v="43"/>
    <n v="34"/>
    <n v="0"/>
    <m/>
    <m/>
    <n v="0.2135"/>
  </r>
  <r>
    <x v="3"/>
    <x v="2"/>
    <x v="30"/>
    <s v="Grand_Ouest"/>
    <n v="360"/>
    <n v="192"/>
    <n v="25"/>
    <n v="9"/>
    <n v="55"/>
    <n v="98"/>
    <n v="32"/>
    <n v="0"/>
    <m/>
    <m/>
    <n v="-0.16669999999999999"/>
  </r>
  <r>
    <x v="3"/>
    <x v="2"/>
    <x v="31"/>
    <s v="Grand_Ouest"/>
    <n v="166"/>
    <n v="93"/>
    <n v="14"/>
    <n v="3"/>
    <n v="22"/>
    <n v="45"/>
    <n v="22"/>
    <n v="1"/>
    <m/>
    <m/>
    <n v="-3.2300000000000002E-2"/>
  </r>
  <r>
    <x v="3"/>
    <x v="2"/>
    <x v="38"/>
    <s v="Est_Mediterranee"/>
    <n v="1"/>
    <n v="0"/>
    <n v="0"/>
    <n v="0"/>
    <n v="0"/>
    <n v="0"/>
    <n v="0"/>
    <n v="0"/>
    <m/>
    <m/>
    <e v="#DIV/0!"/>
  </r>
  <r>
    <x v="3"/>
    <x v="2"/>
    <x v="39"/>
    <s v="Grand_Ouest"/>
    <n v="1"/>
    <n v="1"/>
    <n v="0"/>
    <n v="0"/>
    <n v="0"/>
    <n v="1"/>
    <n v="0"/>
    <n v="0"/>
    <m/>
    <m/>
    <n v="0"/>
  </r>
  <r>
    <x v="3"/>
    <x v="2"/>
    <x v="40"/>
    <s v="Hauts_de_France"/>
    <n v="2"/>
    <n v="0"/>
    <n v="0"/>
    <n v="0"/>
    <n v="0"/>
    <n v="0"/>
    <n v="0"/>
    <n v="0"/>
    <m/>
    <m/>
    <e v="#DIV/0!"/>
  </r>
  <r>
    <x v="3"/>
    <x v="2"/>
    <x v="41"/>
    <s v="Ile_de_France"/>
    <n v="1"/>
    <n v="1"/>
    <n v="0"/>
    <n v="0"/>
    <n v="1"/>
    <n v="0"/>
    <n v="0"/>
    <n v="0"/>
    <m/>
    <m/>
    <n v="-1"/>
  </r>
  <r>
    <x v="3"/>
    <x v="2"/>
    <x v="32"/>
    <s v="Drieux_Combaluzier"/>
    <n v="682"/>
    <n v="309"/>
    <n v="124"/>
    <n v="18"/>
    <n v="73"/>
    <n v="142"/>
    <n v="78"/>
    <n v="6"/>
    <m/>
    <m/>
    <n v="-4.2099999999999999E-2"/>
  </r>
  <r>
    <x v="3"/>
    <x v="2"/>
    <x v="33"/>
    <s v="TKAF"/>
    <n v="7988"/>
    <n v="4541"/>
    <n v="770"/>
    <n v="266"/>
    <n v="964"/>
    <n v="2246"/>
    <n v="1093"/>
    <n v="55"/>
    <m/>
    <m/>
    <n v="-3.0200000000000001E-2"/>
  </r>
  <r>
    <x v="3"/>
    <x v="2"/>
    <x v="34"/>
    <s v="OU_France"/>
    <n v="8670"/>
    <n v="4850"/>
    <n v="894"/>
    <n v="284"/>
    <n v="1037"/>
    <n v="2388"/>
    <n v="1171"/>
    <n v="61"/>
    <m/>
    <m/>
    <n v="-3.09E-2"/>
  </r>
  <r>
    <x v="4"/>
    <x v="0"/>
    <x v="0"/>
    <s v="Grand_Ouest"/>
    <n v="1"/>
    <n v="1"/>
    <n v="0"/>
    <n v="0"/>
    <n v="1"/>
    <n v="0"/>
    <n v="0"/>
    <n v="0"/>
    <n v="-1"/>
    <m/>
    <m/>
  </r>
  <r>
    <x v="4"/>
    <x v="0"/>
    <x v="35"/>
    <s v="Hauts_de_France"/>
    <n v="12"/>
    <n v="1"/>
    <n v="1"/>
    <n v="0"/>
    <n v="0"/>
    <n v="1"/>
    <n v="0"/>
    <n v="0"/>
    <n v="0"/>
    <m/>
    <m/>
  </r>
  <r>
    <x v="4"/>
    <x v="0"/>
    <x v="2"/>
    <s v="Est_Mediterranee"/>
    <n v="5"/>
    <n v="2"/>
    <n v="1"/>
    <n v="1"/>
    <n v="0"/>
    <n v="1"/>
    <n v="0"/>
    <n v="0"/>
    <n v="-0.5"/>
    <m/>
    <m/>
  </r>
  <r>
    <x v="4"/>
    <x v="0"/>
    <x v="3"/>
    <s v="Grand_Ouest"/>
    <n v="1"/>
    <n v="0"/>
    <n v="0"/>
    <n v="0"/>
    <n v="0"/>
    <n v="0"/>
    <n v="0"/>
    <n v="0"/>
    <e v="#DIV/0!"/>
    <m/>
    <m/>
  </r>
  <r>
    <x v="4"/>
    <x v="0"/>
    <x v="4"/>
    <s v="Grand_Ouest"/>
    <n v="3"/>
    <n v="1"/>
    <n v="1"/>
    <n v="0"/>
    <n v="1"/>
    <n v="0"/>
    <n v="0"/>
    <n v="0"/>
    <n v="-1"/>
    <m/>
    <m/>
  </r>
  <r>
    <x v="4"/>
    <x v="0"/>
    <x v="5"/>
    <s v="Hauts_de_France"/>
    <n v="18"/>
    <n v="7"/>
    <n v="4"/>
    <n v="1"/>
    <n v="0"/>
    <n v="2"/>
    <n v="4"/>
    <n v="0"/>
    <n v="0.42859999999999998"/>
    <m/>
    <m/>
  </r>
  <r>
    <x v="4"/>
    <x v="0"/>
    <x v="6"/>
    <s v="Grand_Ouest"/>
    <n v="5"/>
    <n v="2"/>
    <n v="0"/>
    <n v="0"/>
    <n v="0"/>
    <n v="1"/>
    <n v="1"/>
    <n v="0"/>
    <n v="0.5"/>
    <m/>
    <m/>
  </r>
  <r>
    <x v="4"/>
    <x v="0"/>
    <x v="7"/>
    <s v="Hauts_de_France"/>
    <n v="10"/>
    <n v="3"/>
    <n v="2"/>
    <n v="1"/>
    <n v="0"/>
    <n v="0"/>
    <n v="2"/>
    <n v="0"/>
    <n v="0.33329999999999999"/>
    <m/>
    <m/>
  </r>
  <r>
    <x v="4"/>
    <x v="0"/>
    <x v="36"/>
    <s v="Est_Mediterranee"/>
    <n v="1"/>
    <n v="1"/>
    <n v="0"/>
    <n v="0"/>
    <n v="0"/>
    <n v="0"/>
    <n v="1"/>
    <n v="0"/>
    <n v="1"/>
    <m/>
    <m/>
  </r>
  <r>
    <x v="4"/>
    <x v="0"/>
    <x v="8"/>
    <s v="Hauts_de_France"/>
    <n v="11"/>
    <n v="5"/>
    <n v="2"/>
    <n v="0"/>
    <n v="0"/>
    <n v="5"/>
    <n v="0"/>
    <n v="0"/>
    <n v="0"/>
    <m/>
    <m/>
  </r>
  <r>
    <x v="4"/>
    <x v="0"/>
    <x v="9"/>
    <s v="Ile_de_France"/>
    <n v="5"/>
    <n v="1"/>
    <n v="0"/>
    <n v="0"/>
    <n v="1"/>
    <n v="0"/>
    <n v="0"/>
    <n v="0"/>
    <n v="-1"/>
    <m/>
    <m/>
  </r>
  <r>
    <x v="4"/>
    <x v="0"/>
    <x v="10"/>
    <s v="Est_Mediterranee"/>
    <n v="19"/>
    <n v="5"/>
    <n v="2"/>
    <n v="0"/>
    <n v="1"/>
    <n v="2"/>
    <n v="2"/>
    <n v="0"/>
    <n v="0.2"/>
    <m/>
    <m/>
  </r>
  <r>
    <x v="4"/>
    <x v="0"/>
    <x v="11"/>
    <s v="Est_Mediterranee"/>
    <n v="7"/>
    <n v="2"/>
    <n v="2"/>
    <n v="0"/>
    <n v="1"/>
    <n v="1"/>
    <n v="0"/>
    <n v="0"/>
    <n v="-0.5"/>
    <m/>
    <m/>
  </r>
  <r>
    <x v="4"/>
    <x v="0"/>
    <x v="12"/>
    <s v="Est_Mediterranee"/>
    <n v="6"/>
    <n v="2"/>
    <n v="0"/>
    <n v="0"/>
    <n v="0"/>
    <n v="2"/>
    <n v="0"/>
    <n v="0"/>
    <n v="0"/>
    <m/>
    <m/>
  </r>
  <r>
    <x v="4"/>
    <x v="0"/>
    <x v="13"/>
    <s v="Ile_de_France"/>
    <n v="4"/>
    <n v="2"/>
    <n v="0"/>
    <n v="2"/>
    <n v="0"/>
    <n v="0"/>
    <n v="0"/>
    <n v="0"/>
    <n v="-1"/>
    <m/>
    <m/>
  </r>
  <r>
    <x v="4"/>
    <x v="0"/>
    <x v="14"/>
    <s v="Ile_de_France"/>
    <n v="2"/>
    <n v="2"/>
    <n v="0"/>
    <n v="0"/>
    <n v="0"/>
    <n v="2"/>
    <n v="0"/>
    <n v="0"/>
    <n v="0"/>
    <m/>
    <m/>
  </r>
  <r>
    <x v="4"/>
    <x v="0"/>
    <x v="15"/>
    <s v="Ile_de_France"/>
    <n v="9"/>
    <n v="7"/>
    <n v="0"/>
    <n v="1"/>
    <n v="2"/>
    <n v="4"/>
    <n v="0"/>
    <n v="0"/>
    <n v="-0.42859999999999998"/>
    <m/>
    <m/>
  </r>
  <r>
    <x v="4"/>
    <x v="0"/>
    <x v="16"/>
    <s v="Est_Mediterranee"/>
    <n v="6"/>
    <n v="0"/>
    <n v="1"/>
    <n v="0"/>
    <n v="0"/>
    <n v="0"/>
    <n v="0"/>
    <n v="0"/>
    <e v="#DIV/0!"/>
    <m/>
    <m/>
  </r>
  <r>
    <x v="4"/>
    <x v="0"/>
    <x v="17"/>
    <s v="Hauts_de_France"/>
    <n v="15"/>
    <n v="9"/>
    <n v="0"/>
    <n v="0"/>
    <n v="1"/>
    <n v="5"/>
    <n v="4"/>
    <n v="0"/>
    <n v="0.33329999999999999"/>
    <m/>
    <m/>
  </r>
  <r>
    <x v="4"/>
    <x v="0"/>
    <x v="19"/>
    <s v="Hauts_de_France"/>
    <n v="11"/>
    <n v="6"/>
    <n v="2"/>
    <n v="0"/>
    <n v="3"/>
    <n v="0"/>
    <n v="3"/>
    <n v="0"/>
    <n v="0"/>
    <m/>
    <m/>
  </r>
  <r>
    <x v="4"/>
    <x v="0"/>
    <x v="20"/>
    <s v="Est_Mediterranee"/>
    <n v="2"/>
    <n v="1"/>
    <n v="0"/>
    <n v="0"/>
    <n v="0"/>
    <n v="0"/>
    <n v="1"/>
    <n v="0"/>
    <n v="1"/>
    <m/>
    <m/>
  </r>
  <r>
    <x v="4"/>
    <x v="0"/>
    <x v="21"/>
    <s v="Grand_Ouest"/>
    <n v="1"/>
    <n v="1"/>
    <n v="0"/>
    <n v="0"/>
    <n v="1"/>
    <n v="0"/>
    <n v="0"/>
    <n v="0"/>
    <n v="-1"/>
    <m/>
    <m/>
  </r>
  <r>
    <x v="4"/>
    <x v="0"/>
    <x v="22"/>
    <s v="Grand_Ouest"/>
    <n v="3"/>
    <n v="1"/>
    <n v="0"/>
    <n v="0"/>
    <n v="0"/>
    <n v="0"/>
    <n v="1"/>
    <n v="0"/>
    <n v="1"/>
    <m/>
    <m/>
  </r>
  <r>
    <x v="4"/>
    <x v="0"/>
    <x v="23"/>
    <s v="Ile_de_France"/>
    <n v="10"/>
    <n v="3"/>
    <n v="0"/>
    <n v="0"/>
    <n v="0"/>
    <n v="3"/>
    <n v="0"/>
    <n v="0"/>
    <n v="0"/>
    <m/>
    <m/>
  </r>
  <r>
    <x v="4"/>
    <x v="0"/>
    <x v="24"/>
    <s v="Hauts_de_France"/>
    <n v="12"/>
    <n v="7"/>
    <n v="0"/>
    <n v="0"/>
    <n v="2"/>
    <n v="3"/>
    <n v="2"/>
    <n v="0"/>
    <n v="0"/>
    <m/>
    <m/>
  </r>
  <r>
    <x v="4"/>
    <x v="0"/>
    <x v="25"/>
    <s v="Ile_de_France"/>
    <n v="8"/>
    <n v="5"/>
    <n v="1"/>
    <n v="0"/>
    <n v="2"/>
    <n v="2"/>
    <n v="1"/>
    <n v="0"/>
    <n v="-0.2"/>
    <m/>
    <m/>
  </r>
  <r>
    <x v="4"/>
    <x v="0"/>
    <x v="37"/>
    <s v="Grand_Ouest"/>
    <n v="3"/>
    <n v="1"/>
    <n v="1"/>
    <n v="0"/>
    <n v="0"/>
    <n v="0"/>
    <n v="1"/>
    <n v="0"/>
    <n v="1"/>
    <m/>
    <m/>
  </r>
  <r>
    <x v="4"/>
    <x v="0"/>
    <x v="26"/>
    <s v="Hauts_de_France"/>
    <n v="15"/>
    <n v="2"/>
    <n v="2"/>
    <n v="0"/>
    <n v="1"/>
    <n v="2"/>
    <n v="1"/>
    <n v="0"/>
    <n v="0"/>
    <m/>
    <m/>
  </r>
  <r>
    <x v="4"/>
    <x v="0"/>
    <x v="27"/>
    <s v="Ile_de_France"/>
    <n v="6"/>
    <n v="3"/>
    <n v="0"/>
    <n v="0"/>
    <n v="2"/>
    <n v="1"/>
    <n v="0"/>
    <n v="0"/>
    <n v="-0.66669999999999996"/>
    <m/>
    <m/>
  </r>
  <r>
    <x v="4"/>
    <x v="0"/>
    <x v="28"/>
    <s v="Ile_de_France"/>
    <n v="2"/>
    <n v="0"/>
    <n v="1"/>
    <n v="0"/>
    <n v="0"/>
    <n v="0"/>
    <n v="0"/>
    <n v="0"/>
    <e v="#DIV/0!"/>
    <m/>
    <m/>
  </r>
  <r>
    <x v="4"/>
    <x v="0"/>
    <x v="29"/>
    <s v="Est_Mediterranee"/>
    <n v="2"/>
    <n v="0"/>
    <n v="0"/>
    <n v="0"/>
    <n v="0"/>
    <n v="0"/>
    <n v="0"/>
    <n v="0"/>
    <e v="#DIV/0!"/>
    <m/>
    <m/>
  </r>
  <r>
    <x v="4"/>
    <x v="0"/>
    <x v="30"/>
    <s v="Grand_Ouest"/>
    <n v="5"/>
    <n v="4"/>
    <n v="1"/>
    <n v="1"/>
    <n v="1"/>
    <n v="2"/>
    <n v="0"/>
    <n v="0"/>
    <n v="-0.5"/>
    <m/>
    <m/>
  </r>
  <r>
    <x v="4"/>
    <x v="0"/>
    <x v="31"/>
    <s v="Grand_Ouest"/>
    <n v="1"/>
    <n v="1"/>
    <n v="0"/>
    <n v="0"/>
    <n v="0"/>
    <n v="1"/>
    <n v="0"/>
    <n v="0"/>
    <n v="0"/>
    <m/>
    <m/>
  </r>
  <r>
    <x v="4"/>
    <x v="0"/>
    <x v="32"/>
    <s v="Drieux_Combaluzier"/>
    <n v="35"/>
    <n v="15"/>
    <n v="5"/>
    <n v="1"/>
    <n v="2"/>
    <n v="7"/>
    <n v="7"/>
    <n v="0"/>
    <n v="0.26669999999999999"/>
    <m/>
    <m/>
  </r>
  <r>
    <x v="4"/>
    <x v="0"/>
    <x v="33"/>
    <s v="TKAF"/>
    <n v="221"/>
    <n v="88"/>
    <n v="24"/>
    <n v="7"/>
    <n v="20"/>
    <n v="40"/>
    <n v="24"/>
    <n v="0"/>
    <n v="-3.4099999999999998E-2"/>
    <m/>
    <m/>
  </r>
  <r>
    <x v="4"/>
    <x v="0"/>
    <x v="34"/>
    <s v="OU_France"/>
    <n v="256"/>
    <n v="103"/>
    <n v="29"/>
    <n v="8"/>
    <n v="22"/>
    <n v="47"/>
    <n v="31"/>
    <n v="0"/>
    <n v="9.7000000000000003E-3"/>
    <m/>
    <m/>
  </r>
  <r>
    <x v="4"/>
    <x v="1"/>
    <x v="0"/>
    <s v="Grand_Ouest"/>
    <n v="22"/>
    <n v="12"/>
    <n v="5"/>
    <n v="0"/>
    <n v="1"/>
    <n v="7"/>
    <n v="5"/>
    <n v="1"/>
    <m/>
    <n v="0.33329999999999999"/>
    <m/>
  </r>
  <r>
    <x v="4"/>
    <x v="1"/>
    <x v="35"/>
    <s v="Hauts_de_France"/>
    <n v="13"/>
    <n v="1"/>
    <n v="1"/>
    <n v="0"/>
    <n v="0"/>
    <n v="1"/>
    <n v="0"/>
    <n v="0"/>
    <m/>
    <n v="0"/>
    <m/>
  </r>
  <r>
    <x v="4"/>
    <x v="1"/>
    <x v="1"/>
    <s v="Hauts_de_France"/>
    <n v="136"/>
    <n v="78"/>
    <n v="20"/>
    <n v="6"/>
    <n v="10"/>
    <n v="42"/>
    <n v="18"/>
    <n v="2"/>
    <m/>
    <n v="2.5600000000000001E-2"/>
    <m/>
  </r>
  <r>
    <x v="4"/>
    <x v="1"/>
    <x v="2"/>
    <s v="Est_Mediterranee"/>
    <n v="40"/>
    <n v="16"/>
    <n v="8"/>
    <n v="2"/>
    <n v="3"/>
    <n v="7"/>
    <n v="5"/>
    <n v="0"/>
    <m/>
    <n v="0"/>
    <m/>
  </r>
  <r>
    <x v="4"/>
    <x v="1"/>
    <x v="3"/>
    <s v="Grand_Ouest"/>
    <n v="37"/>
    <n v="20"/>
    <n v="9"/>
    <n v="1"/>
    <n v="4"/>
    <n v="9"/>
    <n v="6"/>
    <n v="0"/>
    <m/>
    <n v="0.05"/>
    <m/>
  </r>
  <r>
    <x v="4"/>
    <x v="1"/>
    <x v="4"/>
    <s v="Grand_Ouest"/>
    <n v="65"/>
    <n v="32"/>
    <n v="14"/>
    <n v="3"/>
    <n v="11"/>
    <n v="14"/>
    <n v="3"/>
    <n v="1"/>
    <m/>
    <n v="-0.34379999999999999"/>
    <m/>
  </r>
  <r>
    <x v="4"/>
    <x v="1"/>
    <x v="5"/>
    <s v="Hauts_de_France"/>
    <n v="207"/>
    <n v="121"/>
    <n v="29"/>
    <n v="3"/>
    <n v="9"/>
    <n v="60"/>
    <n v="49"/>
    <n v="1"/>
    <m/>
    <n v="0.30580000000000002"/>
    <m/>
  </r>
  <r>
    <x v="4"/>
    <x v="1"/>
    <x v="6"/>
    <s v="Grand_Ouest"/>
    <n v="70"/>
    <n v="39"/>
    <n v="5"/>
    <n v="1"/>
    <n v="2"/>
    <n v="26"/>
    <n v="10"/>
    <n v="1"/>
    <m/>
    <n v="0.17949999999999999"/>
    <m/>
  </r>
  <r>
    <x v="4"/>
    <x v="1"/>
    <x v="7"/>
    <s v="Hauts_de_France"/>
    <n v="89"/>
    <n v="57"/>
    <n v="10"/>
    <n v="6"/>
    <n v="12"/>
    <n v="25"/>
    <n v="14"/>
    <n v="1"/>
    <m/>
    <n v="-7.0199999999999999E-2"/>
    <m/>
  </r>
  <r>
    <x v="4"/>
    <x v="1"/>
    <x v="36"/>
    <s v="Est_Mediterranee"/>
    <n v="12"/>
    <n v="7"/>
    <n v="0"/>
    <n v="0"/>
    <n v="0"/>
    <n v="2"/>
    <n v="5"/>
    <n v="0"/>
    <m/>
    <n v="0.71430000000000005"/>
    <m/>
  </r>
  <r>
    <x v="4"/>
    <x v="1"/>
    <x v="8"/>
    <s v="Hauts_de_France"/>
    <n v="266"/>
    <n v="185"/>
    <n v="38"/>
    <n v="8"/>
    <n v="41"/>
    <n v="90"/>
    <n v="40"/>
    <n v="7"/>
    <m/>
    <n v="-4.8599999999999997E-2"/>
    <m/>
  </r>
  <r>
    <x v="4"/>
    <x v="1"/>
    <x v="9"/>
    <s v="Ile_de_France"/>
    <n v="100"/>
    <n v="50"/>
    <n v="18"/>
    <n v="7"/>
    <n v="21"/>
    <n v="19"/>
    <n v="3"/>
    <n v="0"/>
    <m/>
    <n v="-0.5"/>
    <m/>
  </r>
  <r>
    <x v="4"/>
    <x v="1"/>
    <x v="10"/>
    <s v="Est_Mediterranee"/>
    <n v="208"/>
    <n v="102"/>
    <n v="36"/>
    <n v="14"/>
    <n v="27"/>
    <n v="42"/>
    <n v="21"/>
    <n v="2"/>
    <m/>
    <n v="-0.1961"/>
    <m/>
  </r>
  <r>
    <x v="4"/>
    <x v="1"/>
    <x v="11"/>
    <s v="Est_Mediterranee"/>
    <n v="115"/>
    <n v="56"/>
    <n v="17"/>
    <n v="5"/>
    <n v="15"/>
    <n v="27"/>
    <n v="9"/>
    <n v="0"/>
    <m/>
    <n v="-0.19639999999999999"/>
    <m/>
  </r>
  <r>
    <x v="4"/>
    <x v="1"/>
    <x v="12"/>
    <s v="Est_Mediterranee"/>
    <n v="66"/>
    <n v="28"/>
    <n v="14"/>
    <n v="0"/>
    <n v="9"/>
    <n v="14"/>
    <n v="5"/>
    <n v="0"/>
    <m/>
    <n v="-0.1429"/>
    <m/>
  </r>
  <r>
    <x v="4"/>
    <x v="1"/>
    <x v="13"/>
    <s v="Ile_de_France"/>
    <n v="42"/>
    <n v="16"/>
    <n v="9"/>
    <n v="3"/>
    <n v="5"/>
    <n v="8"/>
    <n v="0"/>
    <n v="0"/>
    <m/>
    <n v="-0.5"/>
    <m/>
  </r>
  <r>
    <x v="4"/>
    <x v="1"/>
    <x v="14"/>
    <s v="Ile_de_France"/>
    <n v="77"/>
    <n v="41"/>
    <n v="7"/>
    <n v="3"/>
    <n v="12"/>
    <n v="21"/>
    <n v="7"/>
    <n v="1"/>
    <m/>
    <n v="-0.1951"/>
    <m/>
  </r>
  <r>
    <x v="4"/>
    <x v="1"/>
    <x v="15"/>
    <s v="Ile_de_France"/>
    <n v="80"/>
    <n v="52"/>
    <n v="9"/>
    <n v="7"/>
    <n v="17"/>
    <n v="24"/>
    <n v="4"/>
    <n v="0"/>
    <m/>
    <n v="-0.3846"/>
    <m/>
  </r>
  <r>
    <x v="4"/>
    <x v="1"/>
    <x v="16"/>
    <s v="Est_Mediterranee"/>
    <n v="48"/>
    <n v="15"/>
    <n v="12"/>
    <n v="2"/>
    <n v="4"/>
    <n v="7"/>
    <n v="3"/>
    <n v="0"/>
    <m/>
    <n v="-0.2"/>
    <m/>
  </r>
  <r>
    <x v="4"/>
    <x v="1"/>
    <x v="17"/>
    <s v="Hauts_de_France"/>
    <n v="348"/>
    <n v="202"/>
    <n v="38"/>
    <n v="6"/>
    <n v="48"/>
    <n v="93"/>
    <n v="60"/>
    <n v="0"/>
    <m/>
    <n v="2.9700000000000001E-2"/>
    <m/>
  </r>
  <r>
    <x v="4"/>
    <x v="1"/>
    <x v="18"/>
    <s v="Grand_Ouest"/>
    <n v="17"/>
    <n v="11"/>
    <n v="3"/>
    <n v="0"/>
    <n v="1"/>
    <n v="6"/>
    <n v="4"/>
    <n v="0"/>
    <m/>
    <n v="0.2727"/>
    <m/>
  </r>
  <r>
    <x v="4"/>
    <x v="1"/>
    <x v="19"/>
    <s v="Hauts_de_France"/>
    <n v="122"/>
    <n v="64"/>
    <n v="30"/>
    <n v="1"/>
    <n v="16"/>
    <n v="32"/>
    <n v="13"/>
    <n v="2"/>
    <m/>
    <n v="-6.25E-2"/>
    <m/>
  </r>
  <r>
    <x v="4"/>
    <x v="1"/>
    <x v="20"/>
    <s v="Est_Mediterranee"/>
    <n v="49"/>
    <n v="16"/>
    <n v="12"/>
    <n v="1"/>
    <n v="4"/>
    <n v="8"/>
    <n v="3"/>
    <n v="0"/>
    <m/>
    <n v="-0.125"/>
    <m/>
  </r>
  <r>
    <x v="4"/>
    <x v="1"/>
    <x v="21"/>
    <s v="Grand_Ouest"/>
    <n v="70"/>
    <n v="39"/>
    <n v="10"/>
    <n v="4"/>
    <n v="12"/>
    <n v="15"/>
    <n v="10"/>
    <n v="0"/>
    <m/>
    <n v="-0.15379999999999999"/>
    <m/>
  </r>
  <r>
    <x v="4"/>
    <x v="1"/>
    <x v="22"/>
    <s v="Grand_Ouest"/>
    <n v="40"/>
    <n v="22"/>
    <n v="8"/>
    <n v="5"/>
    <n v="3"/>
    <n v="8"/>
    <n v="6"/>
    <n v="1"/>
    <m/>
    <n v="-9.0899999999999995E-2"/>
    <m/>
  </r>
  <r>
    <x v="4"/>
    <x v="1"/>
    <x v="23"/>
    <s v="Ile_de_France"/>
    <n v="192"/>
    <n v="118"/>
    <n v="22"/>
    <n v="14"/>
    <n v="34"/>
    <n v="47"/>
    <n v="25"/>
    <n v="2"/>
    <m/>
    <n v="-0.19489999999999999"/>
    <m/>
  </r>
  <r>
    <x v="4"/>
    <x v="1"/>
    <x v="24"/>
    <s v="Hauts_de_France"/>
    <n v="203"/>
    <n v="123"/>
    <n v="33"/>
    <n v="10"/>
    <n v="39"/>
    <n v="56"/>
    <n v="22"/>
    <n v="2"/>
    <m/>
    <n v="-0.2195"/>
    <m/>
  </r>
  <r>
    <x v="4"/>
    <x v="1"/>
    <x v="25"/>
    <s v="Ile_de_France"/>
    <n v="88"/>
    <n v="57"/>
    <n v="7"/>
    <n v="6"/>
    <n v="20"/>
    <n v="23"/>
    <n v="9"/>
    <n v="2"/>
    <m/>
    <n v="-0.29820000000000002"/>
    <m/>
  </r>
  <r>
    <x v="4"/>
    <x v="1"/>
    <x v="37"/>
    <s v="Grand_Ouest"/>
    <n v="12"/>
    <n v="5"/>
    <n v="2"/>
    <n v="0"/>
    <n v="0"/>
    <n v="2"/>
    <n v="2"/>
    <n v="1"/>
    <m/>
    <n v="0.4"/>
    <m/>
  </r>
  <r>
    <x v="4"/>
    <x v="1"/>
    <x v="26"/>
    <s v="Hauts_de_France"/>
    <n v="175"/>
    <n v="87"/>
    <n v="21"/>
    <n v="14"/>
    <n v="24"/>
    <n v="34"/>
    <n v="17"/>
    <n v="1"/>
    <m/>
    <n v="-0.2414"/>
    <m/>
  </r>
  <r>
    <x v="4"/>
    <x v="1"/>
    <x v="27"/>
    <s v="Ile_de_France"/>
    <n v="114"/>
    <n v="75"/>
    <n v="14"/>
    <n v="4"/>
    <n v="25"/>
    <n v="29"/>
    <n v="19"/>
    <n v="0"/>
    <m/>
    <n v="-0.1333"/>
    <m/>
  </r>
  <r>
    <x v="4"/>
    <x v="1"/>
    <x v="28"/>
    <s v="Ile_de_France"/>
    <n v="231"/>
    <n v="125"/>
    <n v="35"/>
    <n v="14"/>
    <n v="33"/>
    <n v="63"/>
    <n v="13"/>
    <n v="4"/>
    <m/>
    <n v="-0.27200000000000002"/>
    <m/>
  </r>
  <r>
    <x v="4"/>
    <x v="1"/>
    <x v="29"/>
    <s v="Est_Mediterranee"/>
    <n v="55"/>
    <n v="24"/>
    <n v="8"/>
    <n v="5"/>
    <n v="5"/>
    <n v="9"/>
    <n v="6"/>
    <n v="0"/>
    <m/>
    <n v="-0.16669999999999999"/>
    <m/>
  </r>
  <r>
    <x v="4"/>
    <x v="1"/>
    <x v="30"/>
    <s v="Grand_Ouest"/>
    <n v="100"/>
    <n v="48"/>
    <n v="13"/>
    <n v="5"/>
    <n v="13"/>
    <n v="22"/>
    <n v="8"/>
    <n v="0"/>
    <m/>
    <n v="-0.20830000000000001"/>
    <m/>
  </r>
  <r>
    <x v="4"/>
    <x v="1"/>
    <x v="31"/>
    <s v="Grand_Ouest"/>
    <n v="71"/>
    <n v="42"/>
    <n v="6"/>
    <n v="2"/>
    <n v="9"/>
    <n v="22"/>
    <n v="8"/>
    <n v="1"/>
    <m/>
    <n v="-7.1400000000000005E-2"/>
    <m/>
  </r>
  <r>
    <x v="4"/>
    <x v="1"/>
    <x v="32"/>
    <s v="Drieux_Combaluzier"/>
    <n v="636"/>
    <n v="299"/>
    <n v="114"/>
    <n v="17"/>
    <n v="69"/>
    <n v="138"/>
    <n v="82"/>
    <n v="2"/>
    <m/>
    <n v="-1.34E-2"/>
    <m/>
  </r>
  <r>
    <x v="4"/>
    <x v="1"/>
    <x v="33"/>
    <s v="TKAF"/>
    <n v="3580"/>
    <n v="1986"/>
    <n v="523"/>
    <n v="162"/>
    <n v="489"/>
    <n v="914"/>
    <n v="432"/>
    <n v="33"/>
    <m/>
    <n v="-0.1103"/>
    <m/>
  </r>
  <r>
    <x v="4"/>
    <x v="1"/>
    <x v="34"/>
    <s v="OU_France"/>
    <n v="4216"/>
    <n v="2285"/>
    <n v="637"/>
    <n v="179"/>
    <n v="558"/>
    <n v="1052"/>
    <n v="514"/>
    <n v="35"/>
    <m/>
    <n v="-9.7600000000000006E-2"/>
    <m/>
  </r>
  <r>
    <x v="4"/>
    <x v="2"/>
    <x v="0"/>
    <s v="Grand_Ouest"/>
    <n v="138"/>
    <n v="79"/>
    <n v="12"/>
    <n v="1"/>
    <n v="6"/>
    <n v="49"/>
    <n v="24"/>
    <n v="2"/>
    <m/>
    <m/>
    <n v="0.2152"/>
  </r>
  <r>
    <x v="4"/>
    <x v="2"/>
    <x v="35"/>
    <s v="Hauts_de_France"/>
    <n v="14"/>
    <n v="1"/>
    <n v="1"/>
    <n v="0"/>
    <n v="0"/>
    <n v="1"/>
    <n v="0"/>
    <n v="0"/>
    <m/>
    <m/>
    <n v="0"/>
  </r>
  <r>
    <x v="4"/>
    <x v="2"/>
    <x v="1"/>
    <s v="Hauts_de_France"/>
    <n v="369"/>
    <n v="229"/>
    <n v="27"/>
    <n v="8"/>
    <n v="26"/>
    <n v="122"/>
    <n v="73"/>
    <n v="2"/>
    <m/>
    <m/>
    <n v="0.17030000000000001"/>
  </r>
  <r>
    <x v="4"/>
    <x v="2"/>
    <x v="2"/>
    <s v="Est_Mediterranee"/>
    <n v="167"/>
    <n v="75"/>
    <n v="15"/>
    <n v="4"/>
    <n v="9"/>
    <n v="34"/>
    <n v="28"/>
    <n v="2"/>
    <m/>
    <m/>
    <n v="0.2"/>
  </r>
  <r>
    <x v="4"/>
    <x v="2"/>
    <x v="3"/>
    <s v="Grand_Ouest"/>
    <n v="202"/>
    <n v="105"/>
    <n v="16"/>
    <n v="4"/>
    <n v="16"/>
    <n v="47"/>
    <n v="38"/>
    <n v="1"/>
    <m/>
    <m/>
    <n v="0.1714"/>
  </r>
  <r>
    <x v="4"/>
    <x v="2"/>
    <x v="4"/>
    <s v="Grand_Ouest"/>
    <n v="244"/>
    <n v="134"/>
    <n v="26"/>
    <n v="7"/>
    <n v="33"/>
    <n v="70"/>
    <n v="22"/>
    <n v="2"/>
    <m/>
    <m/>
    <n v="-0.1343"/>
  </r>
  <r>
    <x v="4"/>
    <x v="2"/>
    <x v="5"/>
    <s v="Hauts_de_France"/>
    <n v="432"/>
    <n v="261"/>
    <n v="35"/>
    <n v="9"/>
    <n v="15"/>
    <n v="131"/>
    <n v="106"/>
    <n v="1"/>
    <m/>
    <m/>
    <n v="0.31419999999999998"/>
  </r>
  <r>
    <x v="4"/>
    <x v="2"/>
    <x v="6"/>
    <s v="Grand_Ouest"/>
    <n v="231"/>
    <n v="147"/>
    <n v="9"/>
    <n v="3"/>
    <n v="10"/>
    <n v="84"/>
    <n v="50"/>
    <n v="1"/>
    <m/>
    <m/>
    <n v="0.25169999999999998"/>
  </r>
  <r>
    <x v="4"/>
    <x v="2"/>
    <x v="7"/>
    <s v="Hauts_de_France"/>
    <n v="282"/>
    <n v="178"/>
    <n v="25"/>
    <n v="15"/>
    <n v="38"/>
    <n v="86"/>
    <n v="41"/>
    <n v="2"/>
    <m/>
    <m/>
    <n v="-6.7400000000000002E-2"/>
  </r>
  <r>
    <x v="4"/>
    <x v="2"/>
    <x v="36"/>
    <s v="Est_Mediterranee"/>
    <n v="71"/>
    <n v="42"/>
    <n v="2"/>
    <n v="0"/>
    <n v="5"/>
    <n v="17"/>
    <n v="19"/>
    <n v="2"/>
    <m/>
    <m/>
    <n v="0.33329999999999999"/>
  </r>
  <r>
    <x v="4"/>
    <x v="2"/>
    <x v="8"/>
    <s v="Hauts_de_France"/>
    <n v="423"/>
    <n v="281"/>
    <n v="43"/>
    <n v="12"/>
    <n v="58"/>
    <n v="147"/>
    <n v="60"/>
    <n v="8"/>
    <m/>
    <m/>
    <n v="-3.56E-2"/>
  </r>
  <r>
    <x v="4"/>
    <x v="2"/>
    <x v="9"/>
    <s v="Ile_de_France"/>
    <n v="115"/>
    <n v="58"/>
    <n v="19"/>
    <n v="8"/>
    <n v="24"/>
    <n v="23"/>
    <n v="4"/>
    <n v="0"/>
    <m/>
    <m/>
    <n v="-0.48280000000000001"/>
  </r>
  <r>
    <x v="4"/>
    <x v="2"/>
    <x v="10"/>
    <s v="Est_Mediterranee"/>
    <n v="442"/>
    <n v="221"/>
    <n v="56"/>
    <n v="25"/>
    <n v="58"/>
    <n v="97"/>
    <n v="46"/>
    <n v="2"/>
    <m/>
    <m/>
    <n v="-0.16739999999999999"/>
  </r>
  <r>
    <x v="4"/>
    <x v="2"/>
    <x v="11"/>
    <s v="Est_Mediterranee"/>
    <n v="341"/>
    <n v="188"/>
    <n v="34"/>
    <n v="10"/>
    <n v="45"/>
    <n v="99"/>
    <n v="34"/>
    <n v="1"/>
    <m/>
    <m/>
    <n v="-0.11169999999999999"/>
  </r>
  <r>
    <x v="4"/>
    <x v="2"/>
    <x v="12"/>
    <s v="Est_Mediterranee"/>
    <n v="274"/>
    <n v="145"/>
    <n v="30"/>
    <n v="0"/>
    <n v="27"/>
    <n v="76"/>
    <n v="42"/>
    <n v="1"/>
    <m/>
    <m/>
    <n v="0.10340000000000001"/>
  </r>
  <r>
    <x v="4"/>
    <x v="2"/>
    <x v="13"/>
    <s v="Ile_de_France"/>
    <n v="100"/>
    <n v="51"/>
    <n v="11"/>
    <n v="6"/>
    <n v="15"/>
    <n v="25"/>
    <n v="6"/>
    <n v="0"/>
    <m/>
    <m/>
    <n v="-0.29409999999999997"/>
  </r>
  <r>
    <x v="4"/>
    <x v="2"/>
    <x v="14"/>
    <s v="Ile_de_France"/>
    <n v="108"/>
    <n v="54"/>
    <n v="7"/>
    <n v="3"/>
    <n v="16"/>
    <n v="31"/>
    <n v="7"/>
    <n v="1"/>
    <m/>
    <m/>
    <n v="-0.22220000000000001"/>
  </r>
  <r>
    <x v="4"/>
    <x v="2"/>
    <x v="15"/>
    <s v="Ile_de_France"/>
    <n v="198"/>
    <n v="98"/>
    <n v="14"/>
    <n v="9"/>
    <n v="35"/>
    <n v="51"/>
    <n v="6"/>
    <n v="1"/>
    <m/>
    <m/>
    <n v="-0.38779999999999998"/>
  </r>
  <r>
    <x v="4"/>
    <x v="2"/>
    <x v="16"/>
    <s v="Est_Mediterranee"/>
    <n v="167"/>
    <n v="79"/>
    <n v="25"/>
    <n v="5"/>
    <n v="18"/>
    <n v="44"/>
    <n v="14"/>
    <n v="1"/>
    <m/>
    <m/>
    <n v="-0.1139"/>
  </r>
  <r>
    <x v="4"/>
    <x v="2"/>
    <x v="17"/>
    <s v="Hauts_de_France"/>
    <n v="684"/>
    <n v="400"/>
    <n v="54"/>
    <n v="17"/>
    <n v="88"/>
    <n v="202"/>
    <n v="101"/>
    <n v="1"/>
    <m/>
    <m/>
    <n v="-0.01"/>
  </r>
  <r>
    <x v="4"/>
    <x v="2"/>
    <x v="18"/>
    <s v="Grand_Ouest"/>
    <n v="46"/>
    <n v="26"/>
    <n v="4"/>
    <n v="0"/>
    <n v="3"/>
    <n v="13"/>
    <n v="11"/>
    <n v="0"/>
    <m/>
    <m/>
    <n v="0.30769999999999997"/>
  </r>
  <r>
    <x v="4"/>
    <x v="2"/>
    <x v="19"/>
    <s v="Hauts_de_France"/>
    <n v="230"/>
    <n v="128"/>
    <n v="39"/>
    <n v="6"/>
    <n v="25"/>
    <n v="66"/>
    <n v="29"/>
    <n v="2"/>
    <m/>
    <m/>
    <n v="-1.5599999999999999E-2"/>
  </r>
  <r>
    <x v="4"/>
    <x v="2"/>
    <x v="20"/>
    <s v="Est_Mediterranee"/>
    <n v="198"/>
    <n v="89"/>
    <n v="24"/>
    <n v="3"/>
    <n v="28"/>
    <n v="38"/>
    <n v="21"/>
    <n v="0"/>
    <m/>
    <m/>
    <n v="-0.1124"/>
  </r>
  <r>
    <x v="4"/>
    <x v="2"/>
    <x v="21"/>
    <s v="Grand_Ouest"/>
    <n v="230"/>
    <n v="139"/>
    <n v="18"/>
    <n v="6"/>
    <n v="31"/>
    <n v="66"/>
    <n v="37"/>
    <n v="1"/>
    <m/>
    <m/>
    <n v="0"/>
  </r>
  <r>
    <x v="4"/>
    <x v="2"/>
    <x v="22"/>
    <s v="Grand_Ouest"/>
    <n v="144"/>
    <n v="77"/>
    <n v="12"/>
    <n v="10"/>
    <n v="21"/>
    <n v="33"/>
    <n v="13"/>
    <n v="2"/>
    <m/>
    <m/>
    <n v="-0.23380000000000001"/>
  </r>
  <r>
    <x v="4"/>
    <x v="2"/>
    <x v="23"/>
    <s v="Ile_de_France"/>
    <n v="208"/>
    <n v="131"/>
    <n v="23"/>
    <n v="16"/>
    <n v="37"/>
    <n v="54"/>
    <n v="26"/>
    <n v="2"/>
    <m/>
    <m/>
    <n v="-0.20610000000000001"/>
  </r>
  <r>
    <x v="4"/>
    <x v="2"/>
    <x v="24"/>
    <s v="Hauts_de_France"/>
    <n v="324"/>
    <n v="197"/>
    <n v="46"/>
    <n v="18"/>
    <n v="63"/>
    <n v="89"/>
    <n v="29"/>
    <n v="5"/>
    <m/>
    <m/>
    <n v="-0.26400000000000001"/>
  </r>
  <r>
    <x v="4"/>
    <x v="2"/>
    <x v="25"/>
    <s v="Ile_de_France"/>
    <n v="92"/>
    <n v="57"/>
    <n v="7"/>
    <n v="6"/>
    <n v="20"/>
    <n v="23"/>
    <n v="9"/>
    <n v="2"/>
    <m/>
    <m/>
    <n v="-0.29820000000000002"/>
  </r>
  <r>
    <x v="4"/>
    <x v="2"/>
    <x v="37"/>
    <s v="Grand_Ouest"/>
    <n v="84"/>
    <n v="52"/>
    <n v="7"/>
    <n v="0"/>
    <n v="3"/>
    <n v="32"/>
    <n v="16"/>
    <n v="1"/>
    <m/>
    <m/>
    <n v="0.25"/>
  </r>
  <r>
    <x v="4"/>
    <x v="2"/>
    <x v="26"/>
    <s v="Hauts_de_France"/>
    <n v="552"/>
    <n v="307"/>
    <n v="47"/>
    <n v="23"/>
    <n v="61"/>
    <n v="144"/>
    <n v="83"/>
    <n v="3"/>
    <m/>
    <m/>
    <n v="-3.3E-3"/>
  </r>
  <r>
    <x v="4"/>
    <x v="2"/>
    <x v="27"/>
    <s v="Ile_de_France"/>
    <n v="126"/>
    <n v="83"/>
    <n v="15"/>
    <n v="4"/>
    <n v="27"/>
    <n v="33"/>
    <n v="20"/>
    <n v="1"/>
    <m/>
    <m/>
    <n v="-0.13250000000000001"/>
  </r>
  <r>
    <x v="4"/>
    <x v="2"/>
    <x v="28"/>
    <s v="Ile_de_France"/>
    <n v="250"/>
    <n v="136"/>
    <n v="37"/>
    <n v="16"/>
    <n v="35"/>
    <n v="69"/>
    <n v="14"/>
    <n v="4"/>
    <m/>
    <m/>
    <n v="-0.27210000000000001"/>
  </r>
  <r>
    <x v="4"/>
    <x v="2"/>
    <x v="29"/>
    <s v="Est_Mediterranee"/>
    <n v="186"/>
    <n v="89"/>
    <n v="14"/>
    <n v="6"/>
    <n v="9"/>
    <n v="43"/>
    <n v="34"/>
    <n v="0"/>
    <m/>
    <m/>
    <n v="0.2135"/>
  </r>
  <r>
    <x v="4"/>
    <x v="2"/>
    <x v="30"/>
    <s v="Grand_Ouest"/>
    <n v="365"/>
    <n v="196"/>
    <n v="26"/>
    <n v="10"/>
    <n v="56"/>
    <n v="100"/>
    <n v="32"/>
    <n v="0"/>
    <m/>
    <m/>
    <n v="-0.17349999999999999"/>
  </r>
  <r>
    <x v="4"/>
    <x v="2"/>
    <x v="31"/>
    <s v="Grand_Ouest"/>
    <n v="167"/>
    <n v="94"/>
    <n v="14"/>
    <n v="3"/>
    <n v="22"/>
    <n v="46"/>
    <n v="22"/>
    <n v="1"/>
    <m/>
    <m/>
    <n v="-3.1899999999999998E-2"/>
  </r>
  <r>
    <x v="4"/>
    <x v="2"/>
    <x v="38"/>
    <s v="Est_Mediterranee"/>
    <n v="1"/>
    <n v="0"/>
    <n v="0"/>
    <n v="0"/>
    <n v="0"/>
    <n v="0"/>
    <n v="0"/>
    <n v="0"/>
    <m/>
    <m/>
    <e v="#DIV/0!"/>
  </r>
  <r>
    <x v="4"/>
    <x v="2"/>
    <x v="39"/>
    <s v="Grand_Ouest"/>
    <n v="1"/>
    <n v="1"/>
    <n v="0"/>
    <n v="0"/>
    <n v="0"/>
    <n v="1"/>
    <n v="0"/>
    <n v="0"/>
    <m/>
    <m/>
    <n v="0"/>
  </r>
  <r>
    <x v="4"/>
    <x v="2"/>
    <x v="40"/>
    <s v="Hauts_de_France"/>
    <n v="2"/>
    <n v="0"/>
    <n v="0"/>
    <n v="0"/>
    <n v="0"/>
    <n v="0"/>
    <n v="0"/>
    <n v="0"/>
    <m/>
    <m/>
    <e v="#DIV/0!"/>
  </r>
  <r>
    <x v="4"/>
    <x v="2"/>
    <x v="41"/>
    <s v="Ile_de_France"/>
    <n v="1"/>
    <n v="1"/>
    <n v="0"/>
    <n v="0"/>
    <n v="1"/>
    <n v="0"/>
    <n v="0"/>
    <n v="0"/>
    <m/>
    <m/>
    <n v="-1"/>
  </r>
  <r>
    <x v="4"/>
    <x v="2"/>
    <x v="32"/>
    <s v="Drieux_Combaluzier"/>
    <n v="717"/>
    <n v="324"/>
    <n v="129"/>
    <n v="19"/>
    <n v="75"/>
    <n v="149"/>
    <n v="85"/>
    <n v="6"/>
    <m/>
    <m/>
    <n v="-2.7799999999999998E-2"/>
  </r>
  <r>
    <x v="4"/>
    <x v="2"/>
    <x v="33"/>
    <s v="TKAF"/>
    <n v="8209"/>
    <n v="4629"/>
    <n v="794"/>
    <n v="273"/>
    <n v="984"/>
    <n v="2286"/>
    <n v="1117"/>
    <n v="55"/>
    <m/>
    <m/>
    <n v="-3.0200000000000001E-2"/>
  </r>
  <r>
    <x v="4"/>
    <x v="2"/>
    <x v="34"/>
    <s v="OU_France"/>
    <n v="8926"/>
    <n v="4953"/>
    <n v="923"/>
    <n v="292"/>
    <n v="1059"/>
    <n v="2435"/>
    <n v="1202"/>
    <n v="61"/>
    <m/>
    <m/>
    <n v="-3.0099999999999998E-2"/>
  </r>
  <r>
    <x v="5"/>
    <x v="0"/>
    <x v="0"/>
    <s v="Grand_Ouest"/>
    <n v="5"/>
    <n v="1"/>
    <n v="0"/>
    <n v="0"/>
    <n v="0"/>
    <n v="0"/>
    <n v="1"/>
    <n v="0"/>
    <n v="1"/>
    <m/>
    <m/>
  </r>
  <r>
    <x v="5"/>
    <x v="0"/>
    <x v="35"/>
    <s v="Hauts_de_France"/>
    <n v="3"/>
    <n v="0"/>
    <n v="0"/>
    <n v="0"/>
    <n v="0"/>
    <n v="0"/>
    <n v="0"/>
    <n v="0"/>
    <e v="#DIV/0!"/>
    <m/>
    <m/>
  </r>
  <r>
    <x v="5"/>
    <x v="0"/>
    <x v="1"/>
    <s v="Hauts_de_France"/>
    <n v="33"/>
    <n v="12"/>
    <n v="4"/>
    <n v="1"/>
    <n v="0"/>
    <n v="9"/>
    <n v="3"/>
    <n v="0"/>
    <n v="0.16669999999999999"/>
    <m/>
    <m/>
  </r>
  <r>
    <x v="5"/>
    <x v="0"/>
    <x v="2"/>
    <s v="Est_Mediterranee"/>
    <n v="10"/>
    <n v="2"/>
    <n v="0"/>
    <n v="0"/>
    <n v="0"/>
    <n v="2"/>
    <n v="0"/>
    <n v="0"/>
    <n v="0"/>
    <m/>
    <m/>
  </r>
  <r>
    <x v="5"/>
    <x v="0"/>
    <x v="3"/>
    <s v="Grand_Ouest"/>
    <n v="4"/>
    <n v="1"/>
    <n v="0"/>
    <n v="0"/>
    <n v="0"/>
    <n v="1"/>
    <n v="0"/>
    <n v="0"/>
    <n v="0"/>
    <m/>
    <m/>
  </r>
  <r>
    <x v="5"/>
    <x v="0"/>
    <x v="4"/>
    <s v="Grand_Ouest"/>
    <n v="42"/>
    <n v="26"/>
    <n v="4"/>
    <n v="3"/>
    <n v="8"/>
    <n v="14"/>
    <n v="2"/>
    <n v="0"/>
    <n v="-0.34620000000000001"/>
    <m/>
    <m/>
  </r>
  <r>
    <x v="5"/>
    <x v="0"/>
    <x v="5"/>
    <s v="Hauts_de_France"/>
    <n v="16"/>
    <n v="6"/>
    <n v="0"/>
    <n v="0"/>
    <n v="0"/>
    <n v="5"/>
    <n v="2"/>
    <n v="0"/>
    <n v="0.33329999999999999"/>
    <m/>
    <m/>
  </r>
  <r>
    <x v="5"/>
    <x v="0"/>
    <x v="6"/>
    <s v="Grand_Ouest"/>
    <n v="30"/>
    <n v="17"/>
    <n v="2"/>
    <n v="0"/>
    <n v="4"/>
    <n v="5"/>
    <n v="9"/>
    <n v="0"/>
    <n v="0.29409999999999997"/>
    <m/>
    <m/>
  </r>
  <r>
    <x v="5"/>
    <x v="0"/>
    <x v="7"/>
    <s v="Hauts_de_France"/>
    <n v="11"/>
    <n v="3"/>
    <n v="1"/>
    <n v="0"/>
    <n v="1"/>
    <n v="2"/>
    <n v="0"/>
    <n v="0"/>
    <n v="-0.33329999999999999"/>
    <m/>
    <m/>
  </r>
  <r>
    <x v="5"/>
    <x v="0"/>
    <x v="36"/>
    <s v="Est_Mediterranee"/>
    <n v="7"/>
    <n v="3"/>
    <n v="1"/>
    <n v="0"/>
    <n v="0"/>
    <n v="3"/>
    <n v="0"/>
    <n v="0"/>
    <n v="0"/>
    <m/>
    <m/>
  </r>
  <r>
    <x v="5"/>
    <x v="0"/>
    <x v="8"/>
    <s v="Hauts_de_France"/>
    <n v="10"/>
    <n v="2"/>
    <n v="3"/>
    <n v="0"/>
    <n v="1"/>
    <n v="1"/>
    <n v="0"/>
    <n v="0"/>
    <n v="-0.5"/>
    <m/>
    <m/>
  </r>
  <r>
    <x v="5"/>
    <x v="0"/>
    <x v="9"/>
    <s v="Ile_de_France"/>
    <n v="10"/>
    <n v="5"/>
    <n v="0"/>
    <n v="3"/>
    <n v="2"/>
    <n v="0"/>
    <n v="0"/>
    <n v="0"/>
    <n v="-1"/>
    <m/>
    <m/>
  </r>
  <r>
    <x v="5"/>
    <x v="0"/>
    <x v="10"/>
    <s v="Est_Mediterranee"/>
    <n v="44"/>
    <n v="23"/>
    <n v="3"/>
    <n v="1"/>
    <n v="4"/>
    <n v="9"/>
    <n v="8"/>
    <n v="1"/>
    <n v="0.13039999999999999"/>
    <m/>
    <m/>
  </r>
  <r>
    <x v="5"/>
    <x v="0"/>
    <x v="11"/>
    <s v="Est_Mediterranee"/>
    <n v="12"/>
    <n v="5"/>
    <n v="1"/>
    <n v="1"/>
    <n v="0"/>
    <n v="1"/>
    <n v="3"/>
    <n v="0"/>
    <n v="0.4"/>
    <m/>
    <m/>
  </r>
  <r>
    <x v="5"/>
    <x v="0"/>
    <x v="12"/>
    <s v="Est_Mediterranee"/>
    <n v="10"/>
    <n v="5"/>
    <n v="1"/>
    <n v="0"/>
    <n v="2"/>
    <n v="1"/>
    <n v="2"/>
    <n v="0"/>
    <n v="0"/>
    <m/>
    <m/>
  </r>
  <r>
    <x v="5"/>
    <x v="0"/>
    <x v="13"/>
    <s v="Ile_de_France"/>
    <n v="2"/>
    <n v="0"/>
    <n v="0"/>
    <n v="0"/>
    <n v="0"/>
    <n v="0"/>
    <n v="0"/>
    <n v="0"/>
    <e v="#DIV/0!"/>
    <m/>
    <m/>
  </r>
  <r>
    <x v="5"/>
    <x v="0"/>
    <x v="14"/>
    <s v="Ile_de_France"/>
    <n v="4"/>
    <n v="2"/>
    <n v="0"/>
    <n v="0"/>
    <n v="1"/>
    <n v="1"/>
    <n v="0"/>
    <n v="0"/>
    <n v="-0.5"/>
    <m/>
    <m/>
  </r>
  <r>
    <x v="5"/>
    <x v="0"/>
    <x v="15"/>
    <s v="Ile_de_France"/>
    <n v="12"/>
    <n v="2"/>
    <n v="0"/>
    <n v="0"/>
    <n v="0"/>
    <n v="0"/>
    <n v="2"/>
    <n v="0"/>
    <n v="1"/>
    <m/>
    <m/>
  </r>
  <r>
    <x v="5"/>
    <x v="0"/>
    <x v="16"/>
    <s v="Est_Mediterranee"/>
    <n v="6"/>
    <n v="1"/>
    <n v="0"/>
    <n v="0"/>
    <n v="0"/>
    <n v="0"/>
    <n v="1"/>
    <n v="0"/>
    <n v="1"/>
    <m/>
    <m/>
  </r>
  <r>
    <x v="5"/>
    <x v="0"/>
    <x v="17"/>
    <s v="Hauts_de_France"/>
    <n v="28"/>
    <n v="10"/>
    <n v="2"/>
    <n v="1"/>
    <n v="0"/>
    <n v="7"/>
    <n v="2"/>
    <n v="0"/>
    <n v="0.1"/>
    <m/>
    <m/>
  </r>
  <r>
    <x v="5"/>
    <x v="0"/>
    <x v="18"/>
    <s v="Grand_Ouest"/>
    <n v="3"/>
    <n v="3"/>
    <n v="0"/>
    <n v="0"/>
    <n v="1"/>
    <n v="1"/>
    <n v="1"/>
    <n v="0"/>
    <n v="0"/>
    <m/>
    <m/>
  </r>
  <r>
    <x v="5"/>
    <x v="0"/>
    <x v="19"/>
    <s v="Hauts_de_France"/>
    <n v="45"/>
    <n v="17"/>
    <n v="5"/>
    <n v="0"/>
    <n v="3"/>
    <n v="12"/>
    <n v="2"/>
    <n v="0"/>
    <n v="-5.8799999999999998E-2"/>
    <m/>
    <m/>
  </r>
  <r>
    <x v="5"/>
    <x v="0"/>
    <x v="20"/>
    <s v="Est_Mediterranee"/>
    <n v="12"/>
    <n v="3"/>
    <n v="2"/>
    <n v="2"/>
    <n v="0"/>
    <n v="1"/>
    <n v="0"/>
    <n v="0"/>
    <n v="-0.66669999999999996"/>
    <m/>
    <m/>
  </r>
  <r>
    <x v="5"/>
    <x v="0"/>
    <x v="21"/>
    <s v="Grand_Ouest"/>
    <n v="25"/>
    <n v="14"/>
    <n v="3"/>
    <n v="2"/>
    <n v="3"/>
    <n v="6"/>
    <n v="3"/>
    <n v="0"/>
    <n v="-0.1429"/>
    <m/>
    <m/>
  </r>
  <r>
    <x v="5"/>
    <x v="0"/>
    <x v="22"/>
    <s v="Grand_Ouest"/>
    <n v="38"/>
    <n v="22"/>
    <n v="5"/>
    <n v="1"/>
    <n v="4"/>
    <n v="13"/>
    <n v="5"/>
    <n v="0"/>
    <n v="0"/>
    <m/>
    <m/>
  </r>
  <r>
    <x v="5"/>
    <x v="0"/>
    <x v="23"/>
    <s v="Ile_de_France"/>
    <n v="37"/>
    <n v="15"/>
    <n v="7"/>
    <n v="1"/>
    <n v="3"/>
    <n v="7"/>
    <n v="4"/>
    <n v="0"/>
    <n v="0"/>
    <m/>
    <m/>
  </r>
  <r>
    <x v="5"/>
    <x v="0"/>
    <x v="24"/>
    <s v="Hauts_de_France"/>
    <n v="7"/>
    <n v="3"/>
    <n v="0"/>
    <n v="0"/>
    <n v="2"/>
    <n v="0"/>
    <n v="1"/>
    <n v="0"/>
    <n v="-0.33329999999999999"/>
    <m/>
    <m/>
  </r>
  <r>
    <x v="5"/>
    <x v="0"/>
    <x v="25"/>
    <s v="Ile_de_France"/>
    <n v="8"/>
    <n v="4"/>
    <n v="1"/>
    <n v="0"/>
    <n v="1"/>
    <n v="2"/>
    <n v="1"/>
    <n v="0"/>
    <n v="0"/>
    <m/>
    <m/>
  </r>
  <r>
    <x v="5"/>
    <x v="0"/>
    <x v="37"/>
    <s v="Grand_Ouest"/>
    <n v="28"/>
    <n v="16"/>
    <n v="4"/>
    <n v="0"/>
    <n v="4"/>
    <n v="8"/>
    <n v="4"/>
    <n v="0"/>
    <n v="0"/>
    <m/>
    <m/>
  </r>
  <r>
    <x v="5"/>
    <x v="0"/>
    <x v="26"/>
    <s v="Hauts_de_France"/>
    <n v="42"/>
    <n v="22"/>
    <n v="4"/>
    <n v="4"/>
    <n v="5"/>
    <n v="11"/>
    <n v="2"/>
    <n v="0"/>
    <n v="-0.31819999999999998"/>
    <m/>
    <m/>
  </r>
  <r>
    <x v="5"/>
    <x v="0"/>
    <x v="27"/>
    <s v="Ile_de_France"/>
    <n v="11"/>
    <n v="4"/>
    <n v="2"/>
    <n v="1"/>
    <n v="0"/>
    <n v="3"/>
    <n v="1"/>
    <n v="0"/>
    <n v="0"/>
    <m/>
    <m/>
  </r>
  <r>
    <x v="5"/>
    <x v="0"/>
    <x v="28"/>
    <s v="Ile_de_France"/>
    <n v="11"/>
    <n v="6"/>
    <n v="1"/>
    <n v="2"/>
    <n v="3"/>
    <n v="1"/>
    <n v="0"/>
    <n v="0"/>
    <n v="-0.83330000000000004"/>
    <m/>
    <m/>
  </r>
  <r>
    <x v="5"/>
    <x v="0"/>
    <x v="29"/>
    <s v="Est_Mediterranee"/>
    <n v="7"/>
    <n v="0"/>
    <n v="1"/>
    <n v="0"/>
    <n v="0"/>
    <n v="0"/>
    <n v="0"/>
    <n v="0"/>
    <e v="#DIV/0!"/>
    <m/>
    <m/>
  </r>
  <r>
    <x v="5"/>
    <x v="0"/>
    <x v="30"/>
    <s v="Grand_Ouest"/>
    <n v="21"/>
    <n v="5"/>
    <n v="5"/>
    <n v="0"/>
    <n v="1"/>
    <n v="3"/>
    <n v="2"/>
    <n v="0"/>
    <n v="0.2"/>
    <m/>
    <m/>
  </r>
  <r>
    <x v="5"/>
    <x v="0"/>
    <x v="31"/>
    <s v="Grand_Ouest"/>
    <n v="48"/>
    <n v="24"/>
    <n v="7"/>
    <n v="3"/>
    <n v="5"/>
    <n v="12"/>
    <n v="8"/>
    <n v="0"/>
    <n v="0"/>
    <m/>
    <m/>
  </r>
  <r>
    <x v="5"/>
    <x v="0"/>
    <x v="32"/>
    <s v="Drieux_Combaluzier"/>
    <n v="45"/>
    <n v="13"/>
    <n v="3"/>
    <n v="0"/>
    <n v="2"/>
    <n v="8"/>
    <n v="3"/>
    <n v="0"/>
    <n v="7.6899999999999996E-2"/>
    <m/>
    <m/>
  </r>
  <r>
    <x v="5"/>
    <x v="0"/>
    <x v="33"/>
    <s v="TKAF"/>
    <n v="642"/>
    <n v="284"/>
    <n v="69"/>
    <n v="26"/>
    <n v="58"/>
    <n v="141"/>
    <n v="69"/>
    <n v="1"/>
    <n v="-5.28E-2"/>
    <m/>
    <m/>
  </r>
  <r>
    <x v="5"/>
    <x v="0"/>
    <x v="34"/>
    <s v="OU_France"/>
    <n v="687"/>
    <n v="297"/>
    <n v="72"/>
    <n v="26"/>
    <n v="60"/>
    <n v="149"/>
    <n v="72"/>
    <n v="1"/>
    <n v="-4.7100000000000003E-2"/>
    <m/>
    <m/>
  </r>
  <r>
    <x v="5"/>
    <x v="1"/>
    <x v="0"/>
    <s v="Grand_Ouest"/>
    <n v="27"/>
    <n v="13"/>
    <n v="5"/>
    <n v="0"/>
    <n v="1"/>
    <n v="7"/>
    <n v="6"/>
    <n v="1"/>
    <m/>
    <n v="0.3846"/>
    <m/>
  </r>
  <r>
    <x v="5"/>
    <x v="1"/>
    <x v="35"/>
    <s v="Hauts_de_France"/>
    <n v="16"/>
    <n v="1"/>
    <n v="1"/>
    <n v="0"/>
    <n v="0"/>
    <n v="1"/>
    <n v="0"/>
    <n v="0"/>
    <m/>
    <n v="0"/>
    <m/>
  </r>
  <r>
    <x v="5"/>
    <x v="1"/>
    <x v="1"/>
    <s v="Hauts_de_France"/>
    <n v="169"/>
    <n v="90"/>
    <n v="24"/>
    <n v="7"/>
    <n v="10"/>
    <n v="51"/>
    <n v="21"/>
    <n v="2"/>
    <m/>
    <n v="4.4400000000000002E-2"/>
    <m/>
  </r>
  <r>
    <x v="5"/>
    <x v="1"/>
    <x v="2"/>
    <s v="Est_Mediterranee"/>
    <n v="50"/>
    <n v="18"/>
    <n v="8"/>
    <n v="2"/>
    <n v="3"/>
    <n v="9"/>
    <n v="5"/>
    <n v="0"/>
    <m/>
    <n v="0"/>
    <m/>
  </r>
  <r>
    <x v="5"/>
    <x v="1"/>
    <x v="3"/>
    <s v="Grand_Ouest"/>
    <n v="41"/>
    <n v="21"/>
    <n v="9"/>
    <n v="1"/>
    <n v="4"/>
    <n v="10"/>
    <n v="6"/>
    <n v="0"/>
    <m/>
    <n v="4.7600000000000003E-2"/>
    <m/>
  </r>
  <r>
    <x v="5"/>
    <x v="1"/>
    <x v="4"/>
    <s v="Grand_Ouest"/>
    <n v="107"/>
    <n v="58"/>
    <n v="18"/>
    <n v="6"/>
    <n v="19"/>
    <n v="28"/>
    <n v="5"/>
    <n v="1"/>
    <m/>
    <n v="-0.3448"/>
    <m/>
  </r>
  <r>
    <x v="5"/>
    <x v="1"/>
    <x v="5"/>
    <s v="Hauts_de_France"/>
    <n v="223"/>
    <n v="127"/>
    <n v="29"/>
    <n v="3"/>
    <n v="9"/>
    <n v="65"/>
    <n v="51"/>
    <n v="1"/>
    <m/>
    <n v="0.30709999999999998"/>
    <m/>
  </r>
  <r>
    <x v="5"/>
    <x v="1"/>
    <x v="6"/>
    <s v="Grand_Ouest"/>
    <n v="100"/>
    <n v="56"/>
    <n v="7"/>
    <n v="1"/>
    <n v="6"/>
    <n v="31"/>
    <n v="19"/>
    <n v="1"/>
    <m/>
    <n v="0.21429999999999999"/>
    <m/>
  </r>
  <r>
    <x v="5"/>
    <x v="1"/>
    <x v="7"/>
    <s v="Hauts_de_France"/>
    <n v="100"/>
    <n v="60"/>
    <n v="11"/>
    <n v="6"/>
    <n v="13"/>
    <n v="27"/>
    <n v="14"/>
    <n v="1"/>
    <m/>
    <n v="-8.3299999999999999E-2"/>
    <m/>
  </r>
  <r>
    <x v="5"/>
    <x v="1"/>
    <x v="36"/>
    <s v="Est_Mediterranee"/>
    <n v="19"/>
    <n v="10"/>
    <n v="1"/>
    <n v="0"/>
    <n v="0"/>
    <n v="5"/>
    <n v="5"/>
    <n v="0"/>
    <m/>
    <n v="0.5"/>
    <m/>
  </r>
  <r>
    <x v="5"/>
    <x v="1"/>
    <x v="8"/>
    <s v="Hauts_de_France"/>
    <n v="276"/>
    <n v="187"/>
    <n v="41"/>
    <n v="8"/>
    <n v="42"/>
    <n v="91"/>
    <n v="40"/>
    <n v="7"/>
    <m/>
    <n v="-5.3499999999999999E-2"/>
    <m/>
  </r>
  <r>
    <x v="5"/>
    <x v="1"/>
    <x v="9"/>
    <s v="Ile_de_France"/>
    <n v="110"/>
    <n v="55"/>
    <n v="18"/>
    <n v="10"/>
    <n v="23"/>
    <n v="19"/>
    <n v="3"/>
    <n v="0"/>
    <m/>
    <n v="-0.54549999999999998"/>
    <m/>
  </r>
  <r>
    <x v="5"/>
    <x v="1"/>
    <x v="10"/>
    <s v="Est_Mediterranee"/>
    <n v="252"/>
    <n v="125"/>
    <n v="39"/>
    <n v="15"/>
    <n v="31"/>
    <n v="51"/>
    <n v="29"/>
    <n v="3"/>
    <m/>
    <n v="-0.13600000000000001"/>
    <m/>
  </r>
  <r>
    <x v="5"/>
    <x v="1"/>
    <x v="11"/>
    <s v="Est_Mediterranee"/>
    <n v="127"/>
    <n v="61"/>
    <n v="18"/>
    <n v="6"/>
    <n v="15"/>
    <n v="28"/>
    <n v="12"/>
    <n v="0"/>
    <m/>
    <n v="-0.14749999999999999"/>
    <m/>
  </r>
  <r>
    <x v="5"/>
    <x v="1"/>
    <x v="12"/>
    <s v="Est_Mediterranee"/>
    <n v="76"/>
    <n v="33"/>
    <n v="15"/>
    <n v="0"/>
    <n v="11"/>
    <n v="15"/>
    <n v="7"/>
    <n v="0"/>
    <m/>
    <n v="-0.1212"/>
    <m/>
  </r>
  <r>
    <x v="5"/>
    <x v="1"/>
    <x v="13"/>
    <s v="Ile_de_France"/>
    <n v="44"/>
    <n v="16"/>
    <n v="9"/>
    <n v="3"/>
    <n v="5"/>
    <n v="8"/>
    <n v="0"/>
    <n v="0"/>
    <m/>
    <n v="-0.5"/>
    <m/>
  </r>
  <r>
    <x v="5"/>
    <x v="1"/>
    <x v="14"/>
    <s v="Ile_de_France"/>
    <n v="81"/>
    <n v="43"/>
    <n v="7"/>
    <n v="3"/>
    <n v="13"/>
    <n v="22"/>
    <n v="7"/>
    <n v="1"/>
    <m/>
    <n v="-0.20930000000000001"/>
    <m/>
  </r>
  <r>
    <x v="5"/>
    <x v="1"/>
    <x v="15"/>
    <s v="Ile_de_France"/>
    <n v="92"/>
    <n v="54"/>
    <n v="9"/>
    <n v="7"/>
    <n v="17"/>
    <n v="24"/>
    <n v="6"/>
    <n v="0"/>
    <m/>
    <n v="-0.33329999999999999"/>
    <m/>
  </r>
  <r>
    <x v="5"/>
    <x v="1"/>
    <x v="16"/>
    <s v="Est_Mediterranee"/>
    <n v="54"/>
    <n v="16"/>
    <n v="12"/>
    <n v="2"/>
    <n v="4"/>
    <n v="7"/>
    <n v="4"/>
    <n v="0"/>
    <m/>
    <n v="-0.125"/>
    <m/>
  </r>
  <r>
    <x v="5"/>
    <x v="1"/>
    <x v="17"/>
    <s v="Hauts_de_France"/>
    <n v="376"/>
    <n v="212"/>
    <n v="40"/>
    <n v="7"/>
    <n v="48"/>
    <n v="100"/>
    <n v="62"/>
    <n v="0"/>
    <m/>
    <n v="3.3000000000000002E-2"/>
    <m/>
  </r>
  <r>
    <x v="5"/>
    <x v="1"/>
    <x v="18"/>
    <s v="Grand_Ouest"/>
    <n v="20"/>
    <n v="14"/>
    <n v="3"/>
    <n v="0"/>
    <n v="2"/>
    <n v="7"/>
    <n v="5"/>
    <n v="0"/>
    <m/>
    <n v="0.21429999999999999"/>
    <m/>
  </r>
  <r>
    <x v="5"/>
    <x v="1"/>
    <x v="19"/>
    <s v="Hauts_de_France"/>
    <n v="167"/>
    <n v="81"/>
    <n v="35"/>
    <n v="1"/>
    <n v="19"/>
    <n v="44"/>
    <n v="15"/>
    <n v="2"/>
    <m/>
    <n v="-6.1699999999999998E-2"/>
    <m/>
  </r>
  <r>
    <x v="5"/>
    <x v="1"/>
    <x v="20"/>
    <s v="Est_Mediterranee"/>
    <n v="61"/>
    <n v="19"/>
    <n v="14"/>
    <n v="3"/>
    <n v="4"/>
    <n v="9"/>
    <n v="3"/>
    <n v="0"/>
    <m/>
    <n v="-0.21049999999999999"/>
    <m/>
  </r>
  <r>
    <x v="5"/>
    <x v="1"/>
    <x v="21"/>
    <s v="Grand_Ouest"/>
    <n v="95"/>
    <n v="53"/>
    <n v="13"/>
    <n v="6"/>
    <n v="15"/>
    <n v="21"/>
    <n v="13"/>
    <n v="0"/>
    <m/>
    <n v="-0.15090000000000001"/>
    <m/>
  </r>
  <r>
    <x v="5"/>
    <x v="1"/>
    <x v="22"/>
    <s v="Grand_Ouest"/>
    <n v="78"/>
    <n v="44"/>
    <n v="13"/>
    <n v="6"/>
    <n v="7"/>
    <n v="21"/>
    <n v="11"/>
    <n v="1"/>
    <m/>
    <n v="-4.5499999999999999E-2"/>
    <m/>
  </r>
  <r>
    <x v="5"/>
    <x v="1"/>
    <x v="23"/>
    <s v="Ile_de_France"/>
    <n v="229"/>
    <n v="133"/>
    <n v="29"/>
    <n v="15"/>
    <n v="37"/>
    <n v="54"/>
    <n v="29"/>
    <n v="2"/>
    <m/>
    <n v="-0.1729"/>
    <m/>
  </r>
  <r>
    <x v="5"/>
    <x v="1"/>
    <x v="24"/>
    <s v="Hauts_de_France"/>
    <n v="210"/>
    <n v="126"/>
    <n v="33"/>
    <n v="10"/>
    <n v="41"/>
    <n v="56"/>
    <n v="23"/>
    <n v="2"/>
    <m/>
    <n v="-0.22220000000000001"/>
    <m/>
  </r>
  <r>
    <x v="5"/>
    <x v="1"/>
    <x v="25"/>
    <s v="Ile_de_France"/>
    <n v="96"/>
    <n v="61"/>
    <n v="8"/>
    <n v="6"/>
    <n v="21"/>
    <n v="25"/>
    <n v="10"/>
    <n v="2"/>
    <m/>
    <n v="-0.2787"/>
    <m/>
  </r>
  <r>
    <x v="5"/>
    <x v="1"/>
    <x v="37"/>
    <s v="Grand_Ouest"/>
    <n v="40"/>
    <n v="21"/>
    <n v="6"/>
    <n v="0"/>
    <n v="4"/>
    <n v="10"/>
    <n v="6"/>
    <n v="1"/>
    <m/>
    <n v="9.5200000000000007E-2"/>
    <m/>
  </r>
  <r>
    <x v="5"/>
    <x v="1"/>
    <x v="26"/>
    <s v="Hauts_de_France"/>
    <n v="217"/>
    <n v="109"/>
    <n v="25"/>
    <n v="18"/>
    <n v="29"/>
    <n v="45"/>
    <n v="19"/>
    <n v="1"/>
    <m/>
    <n v="-0.25690000000000002"/>
    <m/>
  </r>
  <r>
    <x v="5"/>
    <x v="1"/>
    <x v="27"/>
    <s v="Ile_de_France"/>
    <n v="125"/>
    <n v="79"/>
    <n v="16"/>
    <n v="5"/>
    <n v="25"/>
    <n v="32"/>
    <n v="20"/>
    <n v="0"/>
    <m/>
    <n v="-0.12659999999999999"/>
    <m/>
  </r>
  <r>
    <x v="5"/>
    <x v="1"/>
    <x v="28"/>
    <s v="Ile_de_France"/>
    <n v="242"/>
    <n v="131"/>
    <n v="36"/>
    <n v="16"/>
    <n v="36"/>
    <n v="64"/>
    <n v="13"/>
    <n v="4"/>
    <m/>
    <n v="-0.29770000000000002"/>
    <m/>
  </r>
  <r>
    <x v="5"/>
    <x v="1"/>
    <x v="29"/>
    <s v="Est_Mediterranee"/>
    <n v="62"/>
    <n v="24"/>
    <n v="9"/>
    <n v="5"/>
    <n v="5"/>
    <n v="9"/>
    <n v="6"/>
    <n v="0"/>
    <m/>
    <n v="-0.16669999999999999"/>
    <m/>
  </r>
  <r>
    <x v="5"/>
    <x v="1"/>
    <x v="30"/>
    <s v="Grand_Ouest"/>
    <n v="121"/>
    <n v="53"/>
    <n v="18"/>
    <n v="5"/>
    <n v="14"/>
    <n v="25"/>
    <n v="10"/>
    <n v="0"/>
    <m/>
    <n v="-0.16980000000000001"/>
    <m/>
  </r>
  <r>
    <x v="5"/>
    <x v="1"/>
    <x v="31"/>
    <s v="Grand_Ouest"/>
    <n v="119"/>
    <n v="66"/>
    <n v="13"/>
    <n v="5"/>
    <n v="14"/>
    <n v="34"/>
    <n v="16"/>
    <n v="1"/>
    <m/>
    <n v="-4.5499999999999999E-2"/>
    <m/>
  </r>
  <r>
    <x v="5"/>
    <x v="1"/>
    <x v="32"/>
    <s v="Drieux_Combaluzier"/>
    <n v="681"/>
    <n v="312"/>
    <n v="117"/>
    <n v="17"/>
    <n v="71"/>
    <n v="146"/>
    <n v="85"/>
    <n v="2"/>
    <m/>
    <n v="-9.5999999999999992E-3"/>
    <m/>
  </r>
  <r>
    <x v="5"/>
    <x v="1"/>
    <x v="33"/>
    <s v="TKAF"/>
    <n v="4222"/>
    <n v="2270"/>
    <n v="592"/>
    <n v="188"/>
    <n v="547"/>
    <n v="1055"/>
    <n v="501"/>
    <n v="34"/>
    <m/>
    <n v="-0.1031"/>
    <m/>
  </r>
  <r>
    <x v="5"/>
    <x v="1"/>
    <x v="34"/>
    <s v="OU_France"/>
    <n v="4903"/>
    <n v="2582"/>
    <n v="709"/>
    <n v="205"/>
    <n v="618"/>
    <n v="1201"/>
    <n v="586"/>
    <n v="36"/>
    <m/>
    <n v="-9.1800000000000007E-2"/>
    <m/>
  </r>
  <r>
    <x v="5"/>
    <x v="2"/>
    <x v="0"/>
    <s v="Grand_Ouest"/>
    <n v="143"/>
    <n v="80"/>
    <n v="12"/>
    <n v="1"/>
    <n v="6"/>
    <n v="49"/>
    <n v="25"/>
    <n v="2"/>
    <m/>
    <m/>
    <n v="0.22500000000000001"/>
  </r>
  <r>
    <x v="5"/>
    <x v="2"/>
    <x v="35"/>
    <s v="Hauts_de_France"/>
    <n v="17"/>
    <n v="1"/>
    <n v="1"/>
    <n v="0"/>
    <n v="0"/>
    <n v="1"/>
    <n v="0"/>
    <n v="0"/>
    <m/>
    <m/>
    <n v="0"/>
  </r>
  <r>
    <x v="5"/>
    <x v="2"/>
    <x v="1"/>
    <s v="Hauts_de_France"/>
    <n v="402"/>
    <n v="241"/>
    <n v="31"/>
    <n v="9"/>
    <n v="26"/>
    <n v="131"/>
    <n v="76"/>
    <n v="2"/>
    <m/>
    <m/>
    <n v="0.1701"/>
  </r>
  <r>
    <x v="5"/>
    <x v="2"/>
    <x v="2"/>
    <s v="Est_Mediterranee"/>
    <n v="177"/>
    <n v="77"/>
    <n v="15"/>
    <n v="4"/>
    <n v="9"/>
    <n v="36"/>
    <n v="28"/>
    <n v="2"/>
    <m/>
    <m/>
    <n v="0.1948"/>
  </r>
  <r>
    <x v="5"/>
    <x v="2"/>
    <x v="3"/>
    <s v="Grand_Ouest"/>
    <n v="206"/>
    <n v="106"/>
    <n v="16"/>
    <n v="4"/>
    <n v="16"/>
    <n v="48"/>
    <n v="38"/>
    <n v="1"/>
    <m/>
    <m/>
    <n v="0.16980000000000001"/>
  </r>
  <r>
    <x v="5"/>
    <x v="2"/>
    <x v="4"/>
    <s v="Grand_Ouest"/>
    <n v="286"/>
    <n v="160"/>
    <n v="30"/>
    <n v="10"/>
    <n v="41"/>
    <n v="84"/>
    <n v="24"/>
    <n v="2"/>
    <m/>
    <m/>
    <n v="-0.16880000000000001"/>
  </r>
  <r>
    <x v="5"/>
    <x v="2"/>
    <x v="5"/>
    <s v="Hauts_de_France"/>
    <n v="448"/>
    <n v="267"/>
    <n v="35"/>
    <n v="9"/>
    <n v="15"/>
    <n v="136"/>
    <n v="108"/>
    <n v="1"/>
    <m/>
    <m/>
    <n v="0.31459999999999999"/>
  </r>
  <r>
    <x v="5"/>
    <x v="2"/>
    <x v="6"/>
    <s v="Grand_Ouest"/>
    <n v="261"/>
    <n v="164"/>
    <n v="11"/>
    <n v="3"/>
    <n v="14"/>
    <n v="89"/>
    <n v="59"/>
    <n v="1"/>
    <m/>
    <m/>
    <n v="0.25609999999999999"/>
  </r>
  <r>
    <x v="5"/>
    <x v="2"/>
    <x v="7"/>
    <s v="Hauts_de_France"/>
    <n v="293"/>
    <n v="181"/>
    <n v="26"/>
    <n v="15"/>
    <n v="39"/>
    <n v="88"/>
    <n v="41"/>
    <n v="2"/>
    <m/>
    <m/>
    <n v="-7.1800000000000003E-2"/>
  </r>
  <r>
    <x v="5"/>
    <x v="2"/>
    <x v="36"/>
    <s v="Est_Mediterranee"/>
    <n v="78"/>
    <n v="45"/>
    <n v="3"/>
    <n v="0"/>
    <n v="5"/>
    <n v="20"/>
    <n v="19"/>
    <n v="2"/>
    <m/>
    <m/>
    <n v="0.31109999999999999"/>
  </r>
  <r>
    <x v="5"/>
    <x v="2"/>
    <x v="8"/>
    <s v="Hauts_de_France"/>
    <n v="433"/>
    <n v="283"/>
    <n v="46"/>
    <n v="12"/>
    <n v="59"/>
    <n v="148"/>
    <n v="60"/>
    <n v="8"/>
    <m/>
    <m/>
    <n v="-3.8899999999999997E-2"/>
  </r>
  <r>
    <x v="5"/>
    <x v="2"/>
    <x v="9"/>
    <s v="Ile_de_France"/>
    <n v="125"/>
    <n v="63"/>
    <n v="19"/>
    <n v="11"/>
    <n v="26"/>
    <n v="23"/>
    <n v="4"/>
    <n v="0"/>
    <m/>
    <m/>
    <n v="-0.52380000000000004"/>
  </r>
  <r>
    <x v="5"/>
    <x v="2"/>
    <x v="10"/>
    <s v="Est_Mediterranee"/>
    <n v="486"/>
    <n v="244"/>
    <n v="59"/>
    <n v="26"/>
    <n v="62"/>
    <n v="106"/>
    <n v="54"/>
    <n v="3"/>
    <m/>
    <m/>
    <n v="-0.13930000000000001"/>
  </r>
  <r>
    <x v="5"/>
    <x v="2"/>
    <x v="11"/>
    <s v="Est_Mediterranee"/>
    <n v="353"/>
    <n v="193"/>
    <n v="35"/>
    <n v="11"/>
    <n v="45"/>
    <n v="100"/>
    <n v="37"/>
    <n v="1"/>
    <m/>
    <m/>
    <n v="-9.8400000000000001E-2"/>
  </r>
  <r>
    <x v="5"/>
    <x v="2"/>
    <x v="12"/>
    <s v="Est_Mediterranee"/>
    <n v="284"/>
    <n v="150"/>
    <n v="31"/>
    <n v="0"/>
    <n v="29"/>
    <n v="77"/>
    <n v="44"/>
    <n v="1"/>
    <m/>
    <m/>
    <n v="0.1"/>
  </r>
  <r>
    <x v="5"/>
    <x v="2"/>
    <x v="13"/>
    <s v="Ile_de_France"/>
    <n v="102"/>
    <n v="51"/>
    <n v="11"/>
    <n v="6"/>
    <n v="15"/>
    <n v="25"/>
    <n v="6"/>
    <n v="0"/>
    <m/>
    <m/>
    <n v="-0.29409999999999997"/>
  </r>
  <r>
    <x v="5"/>
    <x v="2"/>
    <x v="14"/>
    <s v="Ile_de_France"/>
    <n v="112"/>
    <n v="56"/>
    <n v="7"/>
    <n v="3"/>
    <n v="17"/>
    <n v="32"/>
    <n v="7"/>
    <n v="1"/>
    <m/>
    <m/>
    <n v="-0.2321"/>
  </r>
  <r>
    <x v="5"/>
    <x v="2"/>
    <x v="15"/>
    <s v="Ile_de_France"/>
    <n v="210"/>
    <n v="100"/>
    <n v="14"/>
    <n v="9"/>
    <n v="35"/>
    <n v="51"/>
    <n v="8"/>
    <n v="1"/>
    <m/>
    <m/>
    <n v="-0.36"/>
  </r>
  <r>
    <x v="5"/>
    <x v="2"/>
    <x v="16"/>
    <s v="Est_Mediterranee"/>
    <n v="173"/>
    <n v="80"/>
    <n v="25"/>
    <n v="5"/>
    <n v="18"/>
    <n v="44"/>
    <n v="15"/>
    <n v="1"/>
    <m/>
    <m/>
    <n v="-0.1"/>
  </r>
  <r>
    <x v="5"/>
    <x v="2"/>
    <x v="17"/>
    <s v="Hauts_de_France"/>
    <n v="712"/>
    <n v="410"/>
    <n v="56"/>
    <n v="18"/>
    <n v="88"/>
    <n v="209"/>
    <n v="103"/>
    <n v="1"/>
    <m/>
    <m/>
    <n v="-7.3000000000000001E-3"/>
  </r>
  <r>
    <x v="5"/>
    <x v="2"/>
    <x v="18"/>
    <s v="Grand_Ouest"/>
    <n v="49"/>
    <n v="29"/>
    <n v="4"/>
    <n v="0"/>
    <n v="4"/>
    <n v="14"/>
    <n v="12"/>
    <n v="0"/>
    <m/>
    <m/>
    <n v="0.27589999999999998"/>
  </r>
  <r>
    <x v="5"/>
    <x v="2"/>
    <x v="19"/>
    <s v="Hauts_de_France"/>
    <n v="275"/>
    <n v="145"/>
    <n v="44"/>
    <n v="6"/>
    <n v="28"/>
    <n v="78"/>
    <n v="31"/>
    <n v="2"/>
    <m/>
    <m/>
    <n v="-2.07E-2"/>
  </r>
  <r>
    <x v="5"/>
    <x v="2"/>
    <x v="20"/>
    <s v="Est_Mediterranee"/>
    <n v="210"/>
    <n v="92"/>
    <n v="26"/>
    <n v="5"/>
    <n v="28"/>
    <n v="39"/>
    <n v="21"/>
    <n v="0"/>
    <m/>
    <m/>
    <n v="-0.13039999999999999"/>
  </r>
  <r>
    <x v="5"/>
    <x v="2"/>
    <x v="21"/>
    <s v="Grand_Ouest"/>
    <n v="255"/>
    <n v="153"/>
    <n v="21"/>
    <n v="8"/>
    <n v="34"/>
    <n v="72"/>
    <n v="40"/>
    <n v="1"/>
    <m/>
    <m/>
    <n v="-1.3100000000000001E-2"/>
  </r>
  <r>
    <x v="5"/>
    <x v="2"/>
    <x v="22"/>
    <s v="Grand_Ouest"/>
    <n v="182"/>
    <n v="99"/>
    <n v="17"/>
    <n v="11"/>
    <n v="25"/>
    <n v="46"/>
    <n v="18"/>
    <n v="2"/>
    <m/>
    <m/>
    <n v="-0.18179999999999999"/>
  </r>
  <r>
    <x v="5"/>
    <x v="2"/>
    <x v="23"/>
    <s v="Ile_de_France"/>
    <n v="245"/>
    <n v="146"/>
    <n v="30"/>
    <n v="17"/>
    <n v="40"/>
    <n v="61"/>
    <n v="30"/>
    <n v="2"/>
    <m/>
    <m/>
    <n v="-0.18490000000000001"/>
  </r>
  <r>
    <x v="5"/>
    <x v="2"/>
    <x v="24"/>
    <s v="Hauts_de_France"/>
    <n v="331"/>
    <n v="200"/>
    <n v="46"/>
    <n v="18"/>
    <n v="65"/>
    <n v="89"/>
    <n v="30"/>
    <n v="5"/>
    <m/>
    <m/>
    <n v="-0.26500000000000001"/>
  </r>
  <r>
    <x v="5"/>
    <x v="2"/>
    <x v="25"/>
    <s v="Ile_de_France"/>
    <n v="100"/>
    <n v="61"/>
    <n v="8"/>
    <n v="6"/>
    <n v="21"/>
    <n v="25"/>
    <n v="10"/>
    <n v="2"/>
    <m/>
    <m/>
    <n v="-0.2787"/>
  </r>
  <r>
    <x v="5"/>
    <x v="2"/>
    <x v="37"/>
    <s v="Grand_Ouest"/>
    <n v="112"/>
    <n v="68"/>
    <n v="11"/>
    <n v="0"/>
    <n v="7"/>
    <n v="40"/>
    <n v="20"/>
    <n v="1"/>
    <m/>
    <m/>
    <n v="0.19120000000000001"/>
  </r>
  <r>
    <x v="5"/>
    <x v="2"/>
    <x v="26"/>
    <s v="Hauts_de_France"/>
    <n v="594"/>
    <n v="329"/>
    <n v="51"/>
    <n v="27"/>
    <n v="66"/>
    <n v="155"/>
    <n v="85"/>
    <n v="3"/>
    <m/>
    <m/>
    <n v="-2.4299999999999999E-2"/>
  </r>
  <r>
    <x v="5"/>
    <x v="2"/>
    <x v="27"/>
    <s v="Ile_de_France"/>
    <n v="137"/>
    <n v="87"/>
    <n v="17"/>
    <n v="5"/>
    <n v="27"/>
    <n v="36"/>
    <n v="21"/>
    <n v="1"/>
    <m/>
    <m/>
    <n v="-0.12640000000000001"/>
  </r>
  <r>
    <x v="5"/>
    <x v="2"/>
    <x v="28"/>
    <s v="Ile_de_France"/>
    <n v="261"/>
    <n v="142"/>
    <n v="38"/>
    <n v="18"/>
    <n v="38"/>
    <n v="70"/>
    <n v="14"/>
    <n v="4"/>
    <m/>
    <m/>
    <n v="-0.29580000000000001"/>
  </r>
  <r>
    <x v="5"/>
    <x v="2"/>
    <x v="29"/>
    <s v="Est_Mediterranee"/>
    <n v="193"/>
    <n v="89"/>
    <n v="15"/>
    <n v="6"/>
    <n v="9"/>
    <n v="43"/>
    <n v="34"/>
    <n v="0"/>
    <m/>
    <m/>
    <n v="0.2135"/>
  </r>
  <r>
    <x v="5"/>
    <x v="2"/>
    <x v="30"/>
    <s v="Grand_Ouest"/>
    <n v="386"/>
    <n v="201"/>
    <n v="31"/>
    <n v="10"/>
    <n v="57"/>
    <n v="103"/>
    <n v="34"/>
    <n v="0"/>
    <m/>
    <m/>
    <n v="-0.16420000000000001"/>
  </r>
  <r>
    <x v="5"/>
    <x v="2"/>
    <x v="31"/>
    <s v="Grand_Ouest"/>
    <n v="215"/>
    <n v="118"/>
    <n v="21"/>
    <n v="6"/>
    <n v="27"/>
    <n v="58"/>
    <n v="30"/>
    <n v="1"/>
    <m/>
    <m/>
    <n v="-2.5399999999999999E-2"/>
  </r>
  <r>
    <x v="5"/>
    <x v="2"/>
    <x v="38"/>
    <s v="Est_Mediterranee"/>
    <n v="1"/>
    <n v="0"/>
    <n v="0"/>
    <n v="0"/>
    <n v="0"/>
    <n v="0"/>
    <n v="0"/>
    <n v="0"/>
    <m/>
    <m/>
    <e v="#DIV/0!"/>
  </r>
  <r>
    <x v="5"/>
    <x v="2"/>
    <x v="39"/>
    <s v="Grand_Ouest"/>
    <n v="1"/>
    <n v="1"/>
    <n v="0"/>
    <n v="0"/>
    <n v="0"/>
    <n v="1"/>
    <n v="0"/>
    <n v="0"/>
    <m/>
    <m/>
    <n v="0"/>
  </r>
  <r>
    <x v="5"/>
    <x v="2"/>
    <x v="40"/>
    <s v="Hauts_de_France"/>
    <n v="2"/>
    <n v="0"/>
    <n v="0"/>
    <n v="0"/>
    <n v="0"/>
    <n v="0"/>
    <n v="0"/>
    <n v="0"/>
    <m/>
    <m/>
    <e v="#DIV/0!"/>
  </r>
  <r>
    <x v="5"/>
    <x v="2"/>
    <x v="41"/>
    <s v="Ile_de_France"/>
    <n v="1"/>
    <n v="1"/>
    <n v="0"/>
    <n v="0"/>
    <n v="1"/>
    <n v="0"/>
    <n v="0"/>
    <n v="0"/>
    <m/>
    <m/>
    <n v="-1"/>
  </r>
  <r>
    <x v="5"/>
    <x v="2"/>
    <x v="32"/>
    <s v="Drieux_Combaluzier"/>
    <n v="762"/>
    <n v="337"/>
    <n v="132"/>
    <n v="19"/>
    <n v="77"/>
    <n v="157"/>
    <n v="88"/>
    <n v="6"/>
    <m/>
    <m/>
    <n v="-2.3699999999999999E-2"/>
  </r>
  <r>
    <x v="5"/>
    <x v="2"/>
    <x v="33"/>
    <s v="TKAF"/>
    <n v="8851"/>
    <n v="4913"/>
    <n v="863"/>
    <n v="299"/>
    <n v="1042"/>
    <n v="2427"/>
    <n v="1186"/>
    <n v="56"/>
    <m/>
    <m/>
    <n v="-3.15E-2"/>
  </r>
  <r>
    <x v="5"/>
    <x v="2"/>
    <x v="34"/>
    <s v="OU_France"/>
    <n v="9613"/>
    <n v="5250"/>
    <n v="995"/>
    <n v="318"/>
    <n v="1119"/>
    <n v="2584"/>
    <n v="1274"/>
    <n v="62"/>
    <m/>
    <m/>
    <n v="-3.1E-2"/>
  </r>
  <r>
    <x v="6"/>
    <x v="0"/>
    <x v="0"/>
    <s v="Grand_Ouest"/>
    <n v="10"/>
    <n v="3"/>
    <n v="2"/>
    <n v="0"/>
    <n v="0"/>
    <n v="2"/>
    <n v="0"/>
    <n v="1"/>
    <n v="0"/>
    <m/>
    <m/>
  </r>
  <r>
    <x v="6"/>
    <x v="0"/>
    <x v="1"/>
    <s v="Hauts_de_France"/>
    <n v="23"/>
    <n v="10"/>
    <n v="2"/>
    <n v="0"/>
    <n v="3"/>
    <n v="5"/>
    <n v="2"/>
    <n v="0"/>
    <n v="-0.1"/>
    <m/>
    <m/>
  </r>
  <r>
    <x v="6"/>
    <x v="0"/>
    <x v="2"/>
    <s v="Est_Mediterranee"/>
    <n v="4"/>
    <n v="1"/>
    <n v="0"/>
    <n v="0"/>
    <n v="0"/>
    <n v="0"/>
    <n v="1"/>
    <n v="0"/>
    <n v="1"/>
    <m/>
    <m/>
  </r>
  <r>
    <x v="6"/>
    <x v="0"/>
    <x v="3"/>
    <s v="Grand_Ouest"/>
    <n v="11"/>
    <n v="6"/>
    <n v="1"/>
    <n v="0"/>
    <n v="1"/>
    <n v="4"/>
    <n v="1"/>
    <n v="0"/>
    <n v="0"/>
    <m/>
    <m/>
  </r>
  <r>
    <x v="6"/>
    <x v="0"/>
    <x v="4"/>
    <s v="Grand_Ouest"/>
    <n v="58"/>
    <n v="36"/>
    <n v="4"/>
    <n v="4"/>
    <n v="7"/>
    <n v="19"/>
    <n v="7"/>
    <n v="0"/>
    <n v="-0.1111"/>
    <m/>
    <m/>
  </r>
  <r>
    <x v="6"/>
    <x v="0"/>
    <x v="5"/>
    <s v="Hauts_de_France"/>
    <n v="25"/>
    <n v="7"/>
    <n v="3"/>
    <n v="0"/>
    <n v="0"/>
    <n v="5"/>
    <n v="2"/>
    <n v="0"/>
    <n v="0.28570000000000001"/>
    <m/>
    <m/>
  </r>
  <r>
    <x v="6"/>
    <x v="0"/>
    <x v="6"/>
    <s v="Grand_Ouest"/>
    <n v="35"/>
    <n v="15"/>
    <n v="6"/>
    <n v="0"/>
    <n v="5"/>
    <n v="8"/>
    <n v="2"/>
    <n v="0"/>
    <n v="-0.2"/>
    <m/>
    <m/>
  </r>
  <r>
    <x v="6"/>
    <x v="0"/>
    <x v="7"/>
    <s v="Hauts_de_France"/>
    <n v="12"/>
    <n v="5"/>
    <n v="1"/>
    <n v="0"/>
    <n v="1"/>
    <n v="2"/>
    <n v="2"/>
    <n v="0"/>
    <n v="0.2"/>
    <m/>
    <m/>
  </r>
  <r>
    <x v="6"/>
    <x v="0"/>
    <x v="36"/>
    <s v="Est_Mediterranee"/>
    <n v="7"/>
    <n v="4"/>
    <n v="0"/>
    <n v="0"/>
    <n v="1"/>
    <n v="2"/>
    <n v="1"/>
    <n v="0"/>
    <n v="0"/>
    <m/>
    <m/>
  </r>
  <r>
    <x v="6"/>
    <x v="0"/>
    <x v="8"/>
    <s v="Hauts_de_France"/>
    <n v="52"/>
    <n v="27"/>
    <n v="2"/>
    <n v="1"/>
    <n v="6"/>
    <n v="10"/>
    <n v="11"/>
    <n v="0"/>
    <n v="0.14810000000000001"/>
    <m/>
    <m/>
  </r>
  <r>
    <x v="6"/>
    <x v="0"/>
    <x v="9"/>
    <s v="Ile_de_France"/>
    <n v="14"/>
    <n v="6"/>
    <n v="0"/>
    <n v="0"/>
    <n v="2"/>
    <n v="4"/>
    <n v="0"/>
    <n v="0"/>
    <n v="-0.33329999999999999"/>
    <m/>
    <m/>
  </r>
  <r>
    <x v="6"/>
    <x v="0"/>
    <x v="10"/>
    <s v="Est_Mediterranee"/>
    <n v="77"/>
    <n v="31"/>
    <n v="11"/>
    <n v="4"/>
    <n v="9"/>
    <n v="13"/>
    <n v="6"/>
    <n v="0"/>
    <n v="-0.2258"/>
    <m/>
    <m/>
  </r>
  <r>
    <x v="6"/>
    <x v="0"/>
    <x v="11"/>
    <s v="Est_Mediterranee"/>
    <n v="48"/>
    <n v="30"/>
    <n v="3"/>
    <n v="4"/>
    <n v="1"/>
    <n v="21"/>
    <n v="6"/>
    <n v="2"/>
    <n v="3.3300000000000003E-2"/>
    <m/>
    <m/>
  </r>
  <r>
    <x v="6"/>
    <x v="0"/>
    <x v="12"/>
    <s v="Est_Mediterranee"/>
    <n v="9"/>
    <n v="5"/>
    <n v="0"/>
    <n v="1"/>
    <n v="1"/>
    <n v="1"/>
    <n v="2"/>
    <n v="0"/>
    <n v="0"/>
    <m/>
    <m/>
  </r>
  <r>
    <x v="6"/>
    <x v="0"/>
    <x v="13"/>
    <s v="Ile_de_France"/>
    <n v="4"/>
    <n v="0"/>
    <n v="1"/>
    <n v="0"/>
    <n v="0"/>
    <n v="0"/>
    <n v="0"/>
    <n v="0"/>
    <e v="#DIV/0!"/>
    <m/>
    <m/>
  </r>
  <r>
    <x v="6"/>
    <x v="0"/>
    <x v="14"/>
    <s v="Ile_de_France"/>
    <n v="6"/>
    <n v="5"/>
    <n v="1"/>
    <n v="0"/>
    <n v="1"/>
    <n v="4"/>
    <n v="0"/>
    <n v="0"/>
    <n v="-0.2"/>
    <m/>
    <m/>
  </r>
  <r>
    <x v="6"/>
    <x v="0"/>
    <x v="15"/>
    <s v="Ile_de_France"/>
    <n v="27"/>
    <n v="11"/>
    <n v="4"/>
    <n v="2"/>
    <n v="4"/>
    <n v="6"/>
    <n v="0"/>
    <n v="0"/>
    <n v="-0.54549999999999998"/>
    <m/>
    <m/>
  </r>
  <r>
    <x v="6"/>
    <x v="0"/>
    <x v="16"/>
    <s v="Est_Mediterranee"/>
    <n v="60"/>
    <n v="32"/>
    <n v="6"/>
    <n v="4"/>
    <n v="7"/>
    <n v="12"/>
    <n v="9"/>
    <n v="0"/>
    <n v="-6.25E-2"/>
    <m/>
    <m/>
  </r>
  <r>
    <x v="6"/>
    <x v="0"/>
    <x v="17"/>
    <s v="Hauts_de_France"/>
    <n v="33"/>
    <n v="11"/>
    <n v="3"/>
    <n v="0"/>
    <n v="4"/>
    <n v="6"/>
    <n v="1"/>
    <n v="0"/>
    <n v="-0.2727"/>
    <m/>
    <m/>
  </r>
  <r>
    <x v="6"/>
    <x v="0"/>
    <x v="18"/>
    <s v="Grand_Ouest"/>
    <n v="86"/>
    <n v="61"/>
    <n v="11"/>
    <n v="1"/>
    <n v="15"/>
    <n v="32"/>
    <n v="13"/>
    <n v="0"/>
    <n v="-4.9200000000000001E-2"/>
    <m/>
    <m/>
  </r>
  <r>
    <x v="6"/>
    <x v="0"/>
    <x v="19"/>
    <s v="Hauts_de_France"/>
    <n v="27"/>
    <n v="16"/>
    <n v="2"/>
    <n v="2"/>
    <n v="10"/>
    <n v="3"/>
    <n v="1"/>
    <n v="0"/>
    <n v="-0.6875"/>
    <m/>
    <m/>
  </r>
  <r>
    <x v="6"/>
    <x v="0"/>
    <x v="20"/>
    <s v="Est_Mediterranee"/>
    <n v="70"/>
    <n v="20"/>
    <n v="12"/>
    <n v="1"/>
    <n v="4"/>
    <n v="10"/>
    <n v="5"/>
    <n v="0"/>
    <n v="0"/>
    <m/>
    <m/>
  </r>
  <r>
    <x v="6"/>
    <x v="0"/>
    <x v="21"/>
    <s v="Grand_Ouest"/>
    <n v="76"/>
    <n v="35"/>
    <n v="11"/>
    <n v="0"/>
    <n v="6"/>
    <n v="16"/>
    <n v="13"/>
    <n v="0"/>
    <n v="0.2"/>
    <m/>
    <m/>
  </r>
  <r>
    <x v="6"/>
    <x v="0"/>
    <x v="22"/>
    <s v="Grand_Ouest"/>
    <n v="21"/>
    <n v="10"/>
    <n v="4"/>
    <n v="2"/>
    <n v="3"/>
    <n v="4"/>
    <n v="1"/>
    <n v="0"/>
    <n v="-0.4"/>
    <m/>
    <m/>
  </r>
  <r>
    <x v="6"/>
    <x v="0"/>
    <x v="23"/>
    <s v="Ile_de_France"/>
    <n v="23"/>
    <n v="13"/>
    <n v="0"/>
    <n v="1"/>
    <n v="5"/>
    <n v="7"/>
    <n v="0"/>
    <n v="0"/>
    <n v="-0.46150000000000002"/>
    <m/>
    <m/>
  </r>
  <r>
    <x v="6"/>
    <x v="0"/>
    <x v="24"/>
    <s v="Hauts_de_France"/>
    <n v="40"/>
    <n v="19"/>
    <n v="3"/>
    <n v="0"/>
    <n v="7"/>
    <n v="9"/>
    <n v="3"/>
    <n v="0"/>
    <n v="-0.21049999999999999"/>
    <m/>
    <m/>
  </r>
  <r>
    <x v="6"/>
    <x v="0"/>
    <x v="25"/>
    <s v="Ile_de_France"/>
    <n v="7"/>
    <n v="2"/>
    <n v="0"/>
    <n v="0"/>
    <n v="2"/>
    <n v="0"/>
    <n v="0"/>
    <n v="0"/>
    <n v="-1"/>
    <m/>
    <m/>
  </r>
  <r>
    <x v="6"/>
    <x v="0"/>
    <x v="37"/>
    <s v="Grand_Ouest"/>
    <n v="61"/>
    <n v="38"/>
    <n v="5"/>
    <n v="1"/>
    <n v="6"/>
    <n v="17"/>
    <n v="14"/>
    <n v="1"/>
    <n v="0.1842"/>
    <m/>
    <m/>
  </r>
  <r>
    <x v="6"/>
    <x v="0"/>
    <x v="26"/>
    <s v="Hauts_de_France"/>
    <n v="31"/>
    <n v="18"/>
    <n v="2"/>
    <n v="1"/>
    <n v="5"/>
    <n v="6"/>
    <n v="6"/>
    <n v="1"/>
    <n v="0"/>
    <m/>
    <m/>
  </r>
  <r>
    <x v="6"/>
    <x v="0"/>
    <x v="27"/>
    <s v="Ile_de_France"/>
    <n v="13"/>
    <n v="8"/>
    <n v="1"/>
    <n v="2"/>
    <n v="1"/>
    <n v="5"/>
    <n v="0"/>
    <n v="0"/>
    <n v="-0.375"/>
    <m/>
    <m/>
  </r>
  <r>
    <x v="6"/>
    <x v="0"/>
    <x v="28"/>
    <s v="Ile_de_France"/>
    <n v="20"/>
    <n v="13"/>
    <n v="1"/>
    <n v="0"/>
    <n v="3"/>
    <n v="7"/>
    <n v="2"/>
    <n v="1"/>
    <n v="-7.6899999999999996E-2"/>
    <m/>
    <m/>
  </r>
  <r>
    <x v="6"/>
    <x v="0"/>
    <x v="29"/>
    <s v="Est_Mediterranee"/>
    <n v="37"/>
    <n v="21"/>
    <n v="6"/>
    <n v="0"/>
    <n v="3"/>
    <n v="11"/>
    <n v="7"/>
    <n v="0"/>
    <n v="0.1905"/>
    <m/>
    <m/>
  </r>
  <r>
    <x v="6"/>
    <x v="0"/>
    <x v="30"/>
    <s v="Grand_Ouest"/>
    <n v="38"/>
    <n v="19"/>
    <n v="4"/>
    <n v="3"/>
    <n v="5"/>
    <n v="7"/>
    <n v="3"/>
    <n v="1"/>
    <n v="-0.26319999999999999"/>
    <m/>
    <m/>
  </r>
  <r>
    <x v="6"/>
    <x v="0"/>
    <x v="31"/>
    <s v="Grand_Ouest"/>
    <n v="70"/>
    <n v="44"/>
    <n v="8"/>
    <n v="0"/>
    <n v="7"/>
    <n v="24"/>
    <n v="12"/>
    <n v="2"/>
    <n v="0.11360000000000001"/>
    <m/>
    <m/>
  </r>
  <r>
    <x v="6"/>
    <x v="0"/>
    <x v="32"/>
    <s v="Drieux_Combaluzier"/>
    <n v="73"/>
    <n v="15"/>
    <n v="12"/>
    <n v="1"/>
    <n v="1"/>
    <n v="10"/>
    <n v="3"/>
    <n v="0"/>
    <n v="6.6699999999999995E-2"/>
    <m/>
    <m/>
  </r>
  <r>
    <x v="6"/>
    <x v="0"/>
    <x v="33"/>
    <s v="TKAF"/>
    <n v="1135"/>
    <n v="582"/>
    <n v="120"/>
    <n v="34"/>
    <n v="135"/>
    <n v="282"/>
    <n v="133"/>
    <n v="9"/>
    <n v="-6.1899999999999997E-2"/>
    <m/>
    <m/>
  </r>
  <r>
    <x v="6"/>
    <x v="0"/>
    <x v="34"/>
    <s v="OU_France"/>
    <n v="1208"/>
    <n v="597"/>
    <n v="132"/>
    <n v="35"/>
    <n v="136"/>
    <n v="292"/>
    <n v="136"/>
    <n v="9"/>
    <n v="-5.8599999999999999E-2"/>
    <m/>
    <m/>
  </r>
  <r>
    <x v="6"/>
    <x v="1"/>
    <x v="0"/>
    <s v="Grand_Ouest"/>
    <n v="37"/>
    <n v="16"/>
    <n v="7"/>
    <n v="0"/>
    <n v="1"/>
    <n v="9"/>
    <n v="6"/>
    <n v="2"/>
    <m/>
    <n v="0.3125"/>
    <m/>
  </r>
  <r>
    <x v="6"/>
    <x v="1"/>
    <x v="35"/>
    <s v="Hauts_de_France"/>
    <n v="16"/>
    <n v="1"/>
    <n v="1"/>
    <n v="0"/>
    <n v="0"/>
    <n v="1"/>
    <n v="0"/>
    <n v="0"/>
    <m/>
    <n v="0"/>
    <m/>
  </r>
  <r>
    <x v="6"/>
    <x v="1"/>
    <x v="1"/>
    <s v="Hauts_de_France"/>
    <n v="192"/>
    <n v="100"/>
    <n v="26"/>
    <n v="7"/>
    <n v="13"/>
    <n v="56"/>
    <n v="23"/>
    <n v="2"/>
    <m/>
    <n v="0.03"/>
    <m/>
  </r>
  <r>
    <x v="6"/>
    <x v="1"/>
    <x v="2"/>
    <s v="Est_Mediterranee"/>
    <n v="54"/>
    <n v="19"/>
    <n v="8"/>
    <n v="2"/>
    <n v="3"/>
    <n v="9"/>
    <n v="6"/>
    <n v="0"/>
    <m/>
    <n v="5.2600000000000001E-2"/>
    <m/>
  </r>
  <r>
    <x v="6"/>
    <x v="1"/>
    <x v="3"/>
    <s v="Grand_Ouest"/>
    <n v="52"/>
    <n v="27"/>
    <n v="10"/>
    <n v="1"/>
    <n v="5"/>
    <n v="14"/>
    <n v="7"/>
    <n v="0"/>
    <m/>
    <n v="3.6999999999999998E-2"/>
    <m/>
  </r>
  <r>
    <x v="6"/>
    <x v="1"/>
    <x v="4"/>
    <s v="Grand_Ouest"/>
    <n v="165"/>
    <n v="94"/>
    <n v="22"/>
    <n v="10"/>
    <n v="26"/>
    <n v="47"/>
    <n v="12"/>
    <n v="1"/>
    <m/>
    <n v="-0.25530000000000003"/>
    <m/>
  </r>
  <r>
    <x v="6"/>
    <x v="1"/>
    <x v="5"/>
    <s v="Hauts_de_France"/>
    <n v="248"/>
    <n v="134"/>
    <n v="32"/>
    <n v="3"/>
    <n v="9"/>
    <n v="70"/>
    <n v="53"/>
    <n v="1"/>
    <m/>
    <n v="0.30599999999999999"/>
    <m/>
  </r>
  <r>
    <x v="6"/>
    <x v="1"/>
    <x v="6"/>
    <s v="Grand_Ouest"/>
    <n v="135"/>
    <n v="71"/>
    <n v="13"/>
    <n v="1"/>
    <n v="11"/>
    <n v="39"/>
    <n v="21"/>
    <n v="1"/>
    <m/>
    <n v="0.1268"/>
    <m/>
  </r>
  <r>
    <x v="6"/>
    <x v="1"/>
    <x v="7"/>
    <s v="Hauts_de_France"/>
    <n v="112"/>
    <n v="65"/>
    <n v="12"/>
    <n v="6"/>
    <n v="14"/>
    <n v="29"/>
    <n v="16"/>
    <n v="1"/>
    <m/>
    <n v="-6.1499999999999999E-2"/>
    <m/>
  </r>
  <r>
    <x v="6"/>
    <x v="1"/>
    <x v="36"/>
    <s v="Est_Mediterranee"/>
    <n v="26"/>
    <n v="14"/>
    <n v="1"/>
    <n v="0"/>
    <n v="1"/>
    <n v="7"/>
    <n v="6"/>
    <n v="0"/>
    <m/>
    <n v="0.35709999999999997"/>
    <m/>
  </r>
  <r>
    <x v="6"/>
    <x v="1"/>
    <x v="8"/>
    <s v="Hauts_de_France"/>
    <n v="328"/>
    <n v="214"/>
    <n v="43"/>
    <n v="9"/>
    <n v="48"/>
    <n v="101"/>
    <n v="51"/>
    <n v="7"/>
    <m/>
    <n v="-2.8000000000000001E-2"/>
    <m/>
  </r>
  <r>
    <x v="6"/>
    <x v="1"/>
    <x v="9"/>
    <s v="Ile_de_France"/>
    <n v="124"/>
    <n v="61"/>
    <n v="18"/>
    <n v="10"/>
    <n v="25"/>
    <n v="23"/>
    <n v="3"/>
    <n v="0"/>
    <m/>
    <n v="-0.52459999999999996"/>
    <m/>
  </r>
  <r>
    <x v="6"/>
    <x v="1"/>
    <x v="10"/>
    <s v="Est_Mediterranee"/>
    <n v="329"/>
    <n v="156"/>
    <n v="50"/>
    <n v="19"/>
    <n v="40"/>
    <n v="64"/>
    <n v="35"/>
    <n v="3"/>
    <m/>
    <n v="-0.15379999999999999"/>
    <m/>
  </r>
  <r>
    <x v="6"/>
    <x v="1"/>
    <x v="11"/>
    <s v="Est_Mediterranee"/>
    <n v="175"/>
    <n v="91"/>
    <n v="21"/>
    <n v="10"/>
    <n v="16"/>
    <n v="49"/>
    <n v="18"/>
    <n v="2"/>
    <m/>
    <n v="-8.7900000000000006E-2"/>
    <m/>
  </r>
  <r>
    <x v="6"/>
    <x v="1"/>
    <x v="12"/>
    <s v="Est_Mediterranee"/>
    <n v="85"/>
    <n v="38"/>
    <n v="15"/>
    <n v="1"/>
    <n v="12"/>
    <n v="16"/>
    <n v="9"/>
    <n v="0"/>
    <m/>
    <n v="-0.1053"/>
    <m/>
  </r>
  <r>
    <x v="6"/>
    <x v="1"/>
    <x v="13"/>
    <s v="Ile_de_France"/>
    <n v="48"/>
    <n v="16"/>
    <n v="10"/>
    <n v="3"/>
    <n v="5"/>
    <n v="8"/>
    <n v="0"/>
    <n v="0"/>
    <m/>
    <n v="-0.5"/>
    <m/>
  </r>
  <r>
    <x v="6"/>
    <x v="1"/>
    <x v="14"/>
    <s v="Ile_de_France"/>
    <n v="87"/>
    <n v="48"/>
    <n v="8"/>
    <n v="3"/>
    <n v="14"/>
    <n v="26"/>
    <n v="7"/>
    <n v="1"/>
    <m/>
    <n v="-0.20830000000000001"/>
    <m/>
  </r>
  <r>
    <x v="6"/>
    <x v="1"/>
    <x v="15"/>
    <s v="Ile_de_France"/>
    <n v="119"/>
    <n v="65"/>
    <n v="13"/>
    <n v="9"/>
    <n v="21"/>
    <n v="30"/>
    <n v="6"/>
    <n v="0"/>
    <m/>
    <n v="-0.36919999999999997"/>
    <m/>
  </r>
  <r>
    <x v="6"/>
    <x v="1"/>
    <x v="16"/>
    <s v="Est_Mediterranee"/>
    <n v="114"/>
    <n v="48"/>
    <n v="18"/>
    <n v="6"/>
    <n v="11"/>
    <n v="19"/>
    <n v="13"/>
    <n v="0"/>
    <m/>
    <n v="-8.3299999999999999E-2"/>
    <m/>
  </r>
  <r>
    <x v="6"/>
    <x v="1"/>
    <x v="17"/>
    <s v="Hauts_de_France"/>
    <n v="409"/>
    <n v="223"/>
    <n v="43"/>
    <n v="7"/>
    <n v="52"/>
    <n v="106"/>
    <n v="63"/>
    <n v="0"/>
    <m/>
    <n v="1.7899999999999999E-2"/>
    <m/>
  </r>
  <r>
    <x v="6"/>
    <x v="1"/>
    <x v="18"/>
    <s v="Grand_Ouest"/>
    <n v="106"/>
    <n v="75"/>
    <n v="14"/>
    <n v="1"/>
    <n v="17"/>
    <n v="39"/>
    <n v="18"/>
    <n v="0"/>
    <m/>
    <n v="0"/>
    <m/>
  </r>
  <r>
    <x v="6"/>
    <x v="1"/>
    <x v="19"/>
    <s v="Hauts_de_France"/>
    <n v="194"/>
    <n v="97"/>
    <n v="37"/>
    <n v="3"/>
    <n v="29"/>
    <n v="47"/>
    <n v="16"/>
    <n v="2"/>
    <m/>
    <n v="-0.16489999999999999"/>
    <m/>
  </r>
  <r>
    <x v="6"/>
    <x v="1"/>
    <x v="20"/>
    <s v="Est_Mediterranee"/>
    <n v="131"/>
    <n v="39"/>
    <n v="26"/>
    <n v="4"/>
    <n v="8"/>
    <n v="19"/>
    <n v="8"/>
    <n v="0"/>
    <m/>
    <n v="-0.1026"/>
    <m/>
  </r>
  <r>
    <x v="6"/>
    <x v="1"/>
    <x v="21"/>
    <s v="Grand_Ouest"/>
    <n v="171"/>
    <n v="88"/>
    <n v="24"/>
    <n v="6"/>
    <n v="21"/>
    <n v="37"/>
    <n v="26"/>
    <n v="0"/>
    <m/>
    <n v="-1.14E-2"/>
    <m/>
  </r>
  <r>
    <x v="6"/>
    <x v="1"/>
    <x v="22"/>
    <s v="Grand_Ouest"/>
    <n v="99"/>
    <n v="54"/>
    <n v="17"/>
    <n v="8"/>
    <n v="10"/>
    <n v="25"/>
    <n v="12"/>
    <n v="1"/>
    <m/>
    <n v="-0.1111"/>
    <m/>
  </r>
  <r>
    <x v="6"/>
    <x v="1"/>
    <x v="23"/>
    <s v="Ile_de_France"/>
    <n v="252"/>
    <n v="146"/>
    <n v="29"/>
    <n v="16"/>
    <n v="42"/>
    <n v="61"/>
    <n v="29"/>
    <n v="2"/>
    <m/>
    <n v="-0.1986"/>
    <m/>
  </r>
  <r>
    <x v="6"/>
    <x v="1"/>
    <x v="24"/>
    <s v="Hauts_de_France"/>
    <n v="250"/>
    <n v="145"/>
    <n v="36"/>
    <n v="10"/>
    <n v="48"/>
    <n v="65"/>
    <n v="26"/>
    <n v="2"/>
    <m/>
    <n v="-0.22070000000000001"/>
    <m/>
  </r>
  <r>
    <x v="6"/>
    <x v="1"/>
    <x v="25"/>
    <s v="Ile_de_France"/>
    <n v="103"/>
    <n v="63"/>
    <n v="8"/>
    <n v="6"/>
    <n v="23"/>
    <n v="25"/>
    <n v="10"/>
    <n v="2"/>
    <m/>
    <n v="-0.30159999999999998"/>
    <m/>
  </r>
  <r>
    <x v="6"/>
    <x v="1"/>
    <x v="37"/>
    <s v="Grand_Ouest"/>
    <n v="101"/>
    <n v="59"/>
    <n v="11"/>
    <n v="1"/>
    <n v="10"/>
    <n v="27"/>
    <n v="20"/>
    <n v="2"/>
    <m/>
    <n v="0.1525"/>
    <m/>
  </r>
  <r>
    <x v="6"/>
    <x v="1"/>
    <x v="26"/>
    <s v="Hauts_de_France"/>
    <n v="248"/>
    <n v="127"/>
    <n v="27"/>
    <n v="19"/>
    <n v="34"/>
    <n v="51"/>
    <n v="25"/>
    <n v="2"/>
    <m/>
    <n v="-0.2205"/>
    <m/>
  </r>
  <r>
    <x v="6"/>
    <x v="1"/>
    <x v="27"/>
    <s v="Ile_de_France"/>
    <n v="138"/>
    <n v="87"/>
    <n v="17"/>
    <n v="7"/>
    <n v="26"/>
    <n v="37"/>
    <n v="20"/>
    <n v="0"/>
    <m/>
    <n v="-0.14940000000000001"/>
    <m/>
  </r>
  <r>
    <x v="6"/>
    <x v="1"/>
    <x v="28"/>
    <s v="Ile_de_France"/>
    <n v="262"/>
    <n v="144"/>
    <n v="37"/>
    <n v="16"/>
    <n v="39"/>
    <n v="71"/>
    <n v="15"/>
    <n v="5"/>
    <m/>
    <n v="-0.27779999999999999"/>
    <m/>
  </r>
  <r>
    <x v="6"/>
    <x v="1"/>
    <x v="29"/>
    <s v="Est_Mediterranee"/>
    <n v="99"/>
    <n v="45"/>
    <n v="15"/>
    <n v="5"/>
    <n v="8"/>
    <n v="20"/>
    <n v="13"/>
    <n v="0"/>
    <m/>
    <n v="0"/>
    <m/>
  </r>
  <r>
    <x v="6"/>
    <x v="1"/>
    <x v="30"/>
    <s v="Grand_Ouest"/>
    <n v="159"/>
    <n v="72"/>
    <n v="22"/>
    <n v="8"/>
    <n v="19"/>
    <n v="32"/>
    <n v="13"/>
    <n v="1"/>
    <m/>
    <n v="-0.19439999999999999"/>
    <m/>
  </r>
  <r>
    <x v="6"/>
    <x v="1"/>
    <x v="31"/>
    <s v="Grand_Ouest"/>
    <n v="189"/>
    <n v="110"/>
    <n v="21"/>
    <n v="5"/>
    <n v="21"/>
    <n v="58"/>
    <n v="28"/>
    <n v="3"/>
    <m/>
    <n v="1.8200000000000001E-2"/>
    <m/>
  </r>
  <r>
    <x v="6"/>
    <x v="1"/>
    <x v="32"/>
    <s v="Drieux_Combaluzier"/>
    <n v="754"/>
    <n v="327"/>
    <n v="129"/>
    <n v="18"/>
    <n v="72"/>
    <n v="156"/>
    <n v="88"/>
    <n v="2"/>
    <m/>
    <n v="-6.1000000000000004E-3"/>
    <m/>
  </r>
  <r>
    <x v="6"/>
    <x v="1"/>
    <x v="33"/>
    <s v="TKAF"/>
    <n v="5357"/>
    <n v="2852"/>
    <n v="712"/>
    <n v="222"/>
    <n v="682"/>
    <n v="1337"/>
    <n v="634"/>
    <n v="43"/>
    <m/>
    <n v="-9.4700000000000006E-2"/>
    <m/>
  </r>
  <r>
    <x v="6"/>
    <x v="1"/>
    <x v="34"/>
    <s v="OU_France"/>
    <n v="6111"/>
    <n v="3179"/>
    <n v="841"/>
    <n v="240"/>
    <n v="754"/>
    <n v="1493"/>
    <n v="722"/>
    <n v="45"/>
    <m/>
    <n v="-8.5599999999999996E-2"/>
    <m/>
  </r>
  <r>
    <x v="6"/>
    <x v="2"/>
    <x v="0"/>
    <s v="Grand_Ouest"/>
    <n v="153"/>
    <n v="83"/>
    <n v="14"/>
    <n v="1"/>
    <n v="6"/>
    <n v="51"/>
    <n v="25"/>
    <n v="3"/>
    <m/>
    <m/>
    <n v="0.21690000000000001"/>
  </r>
  <r>
    <x v="6"/>
    <x v="2"/>
    <x v="35"/>
    <s v="Hauts_de_France"/>
    <n v="17"/>
    <n v="1"/>
    <n v="1"/>
    <n v="0"/>
    <n v="0"/>
    <n v="1"/>
    <n v="0"/>
    <n v="0"/>
    <m/>
    <m/>
    <n v="0"/>
  </r>
  <r>
    <x v="6"/>
    <x v="2"/>
    <x v="1"/>
    <s v="Hauts_de_France"/>
    <n v="425"/>
    <n v="251"/>
    <n v="33"/>
    <n v="9"/>
    <n v="29"/>
    <n v="136"/>
    <n v="78"/>
    <n v="2"/>
    <m/>
    <m/>
    <n v="0.15939999999999999"/>
  </r>
  <r>
    <x v="6"/>
    <x v="2"/>
    <x v="2"/>
    <s v="Est_Mediterranee"/>
    <n v="181"/>
    <n v="78"/>
    <n v="15"/>
    <n v="4"/>
    <n v="9"/>
    <n v="36"/>
    <n v="29"/>
    <n v="2"/>
    <m/>
    <m/>
    <n v="0.2051"/>
  </r>
  <r>
    <x v="6"/>
    <x v="2"/>
    <x v="3"/>
    <s v="Grand_Ouest"/>
    <n v="217"/>
    <n v="112"/>
    <n v="17"/>
    <n v="4"/>
    <n v="17"/>
    <n v="52"/>
    <n v="39"/>
    <n v="1"/>
    <m/>
    <m/>
    <n v="0.16070000000000001"/>
  </r>
  <r>
    <x v="6"/>
    <x v="2"/>
    <x v="4"/>
    <s v="Grand_Ouest"/>
    <n v="344"/>
    <n v="196"/>
    <n v="34"/>
    <n v="14"/>
    <n v="48"/>
    <n v="103"/>
    <n v="31"/>
    <n v="2"/>
    <m/>
    <m/>
    <n v="-0.15820000000000001"/>
  </r>
  <r>
    <x v="6"/>
    <x v="2"/>
    <x v="5"/>
    <s v="Hauts_de_France"/>
    <n v="473"/>
    <n v="274"/>
    <n v="38"/>
    <n v="9"/>
    <n v="15"/>
    <n v="141"/>
    <n v="110"/>
    <n v="1"/>
    <m/>
    <m/>
    <n v="0.31390000000000001"/>
  </r>
  <r>
    <x v="6"/>
    <x v="2"/>
    <x v="6"/>
    <s v="Grand_Ouest"/>
    <n v="296"/>
    <n v="179"/>
    <n v="17"/>
    <n v="3"/>
    <n v="19"/>
    <n v="97"/>
    <n v="61"/>
    <n v="1"/>
    <m/>
    <m/>
    <n v="0.21790000000000001"/>
  </r>
  <r>
    <x v="6"/>
    <x v="2"/>
    <x v="7"/>
    <s v="Hauts_de_France"/>
    <n v="305"/>
    <n v="186"/>
    <n v="27"/>
    <n v="15"/>
    <n v="40"/>
    <n v="90"/>
    <n v="43"/>
    <n v="2"/>
    <m/>
    <m/>
    <n v="-6.4500000000000002E-2"/>
  </r>
  <r>
    <x v="6"/>
    <x v="2"/>
    <x v="36"/>
    <s v="Est_Mediterranee"/>
    <n v="85"/>
    <n v="49"/>
    <n v="3"/>
    <n v="0"/>
    <n v="6"/>
    <n v="22"/>
    <n v="20"/>
    <n v="2"/>
    <m/>
    <m/>
    <n v="0.28570000000000001"/>
  </r>
  <r>
    <x v="6"/>
    <x v="2"/>
    <x v="8"/>
    <s v="Hauts_de_France"/>
    <n v="485"/>
    <n v="310"/>
    <n v="48"/>
    <n v="13"/>
    <n v="65"/>
    <n v="158"/>
    <n v="71"/>
    <n v="8"/>
    <m/>
    <m/>
    <n v="-2.2599999999999999E-2"/>
  </r>
  <r>
    <x v="6"/>
    <x v="2"/>
    <x v="9"/>
    <s v="Ile_de_France"/>
    <n v="139"/>
    <n v="69"/>
    <n v="19"/>
    <n v="11"/>
    <n v="28"/>
    <n v="27"/>
    <n v="4"/>
    <n v="0"/>
    <m/>
    <m/>
    <n v="-0.50719999999999998"/>
  </r>
  <r>
    <x v="6"/>
    <x v="2"/>
    <x v="10"/>
    <s v="Est_Mediterranee"/>
    <n v="563"/>
    <n v="275"/>
    <n v="70"/>
    <n v="30"/>
    <n v="71"/>
    <n v="119"/>
    <n v="60"/>
    <n v="3"/>
    <m/>
    <m/>
    <n v="-0.14910000000000001"/>
  </r>
  <r>
    <x v="6"/>
    <x v="2"/>
    <x v="11"/>
    <s v="Est_Mediterranee"/>
    <n v="401"/>
    <n v="223"/>
    <n v="38"/>
    <n v="15"/>
    <n v="46"/>
    <n v="121"/>
    <n v="43"/>
    <n v="3"/>
    <m/>
    <m/>
    <n v="-8.0699999999999994E-2"/>
  </r>
  <r>
    <x v="6"/>
    <x v="2"/>
    <x v="12"/>
    <s v="Est_Mediterranee"/>
    <n v="293"/>
    <n v="155"/>
    <n v="31"/>
    <n v="1"/>
    <n v="30"/>
    <n v="78"/>
    <n v="46"/>
    <n v="1"/>
    <m/>
    <m/>
    <n v="9.6799999999999997E-2"/>
  </r>
  <r>
    <x v="6"/>
    <x v="2"/>
    <x v="13"/>
    <s v="Ile_de_France"/>
    <n v="106"/>
    <n v="51"/>
    <n v="12"/>
    <n v="6"/>
    <n v="15"/>
    <n v="25"/>
    <n v="6"/>
    <n v="0"/>
    <m/>
    <m/>
    <n v="-0.29409999999999997"/>
  </r>
  <r>
    <x v="6"/>
    <x v="2"/>
    <x v="14"/>
    <s v="Ile_de_France"/>
    <n v="118"/>
    <n v="61"/>
    <n v="8"/>
    <n v="3"/>
    <n v="18"/>
    <n v="36"/>
    <n v="7"/>
    <n v="1"/>
    <m/>
    <m/>
    <n v="-0.22950000000000001"/>
  </r>
  <r>
    <x v="6"/>
    <x v="2"/>
    <x v="15"/>
    <s v="Ile_de_France"/>
    <n v="237"/>
    <n v="111"/>
    <n v="18"/>
    <n v="11"/>
    <n v="39"/>
    <n v="57"/>
    <n v="8"/>
    <n v="1"/>
    <m/>
    <m/>
    <n v="-0.37840000000000001"/>
  </r>
  <r>
    <x v="6"/>
    <x v="2"/>
    <x v="16"/>
    <s v="Est_Mediterranee"/>
    <n v="233"/>
    <n v="112"/>
    <n v="31"/>
    <n v="9"/>
    <n v="25"/>
    <n v="56"/>
    <n v="24"/>
    <n v="1"/>
    <m/>
    <m/>
    <n v="-8.9300000000000004E-2"/>
  </r>
  <r>
    <x v="6"/>
    <x v="2"/>
    <x v="17"/>
    <s v="Hauts_de_France"/>
    <n v="745"/>
    <n v="421"/>
    <n v="59"/>
    <n v="18"/>
    <n v="92"/>
    <n v="215"/>
    <n v="104"/>
    <n v="1"/>
    <m/>
    <m/>
    <n v="-1.43E-2"/>
  </r>
  <r>
    <x v="6"/>
    <x v="2"/>
    <x v="18"/>
    <s v="Grand_Ouest"/>
    <n v="135"/>
    <n v="90"/>
    <n v="15"/>
    <n v="1"/>
    <n v="19"/>
    <n v="46"/>
    <n v="25"/>
    <n v="0"/>
    <m/>
    <m/>
    <n v="5.5599999999999997E-2"/>
  </r>
  <r>
    <x v="6"/>
    <x v="2"/>
    <x v="19"/>
    <s v="Hauts_de_France"/>
    <n v="302"/>
    <n v="161"/>
    <n v="46"/>
    <n v="8"/>
    <n v="38"/>
    <n v="81"/>
    <n v="32"/>
    <n v="2"/>
    <m/>
    <m/>
    <n v="-8.6999999999999994E-2"/>
  </r>
  <r>
    <x v="6"/>
    <x v="2"/>
    <x v="20"/>
    <s v="Est_Mediterranee"/>
    <n v="280"/>
    <n v="112"/>
    <n v="38"/>
    <n v="6"/>
    <n v="32"/>
    <n v="49"/>
    <n v="26"/>
    <n v="0"/>
    <m/>
    <m/>
    <n v="-0.1071"/>
  </r>
  <r>
    <x v="6"/>
    <x v="2"/>
    <x v="21"/>
    <s v="Grand_Ouest"/>
    <n v="331"/>
    <n v="188"/>
    <n v="32"/>
    <n v="8"/>
    <n v="40"/>
    <n v="88"/>
    <n v="53"/>
    <n v="1"/>
    <m/>
    <m/>
    <n v="2.6599999999999999E-2"/>
  </r>
  <r>
    <x v="6"/>
    <x v="2"/>
    <x v="22"/>
    <s v="Grand_Ouest"/>
    <n v="203"/>
    <n v="109"/>
    <n v="21"/>
    <n v="13"/>
    <n v="28"/>
    <n v="50"/>
    <n v="19"/>
    <n v="2"/>
    <m/>
    <m/>
    <n v="-0.20180000000000001"/>
  </r>
  <r>
    <x v="6"/>
    <x v="2"/>
    <x v="23"/>
    <s v="Ile_de_France"/>
    <n v="268"/>
    <n v="159"/>
    <n v="30"/>
    <n v="18"/>
    <n v="45"/>
    <n v="68"/>
    <n v="30"/>
    <n v="2"/>
    <m/>
    <m/>
    <n v="-0.20749999999999999"/>
  </r>
  <r>
    <x v="6"/>
    <x v="2"/>
    <x v="24"/>
    <s v="Hauts_de_France"/>
    <n v="371"/>
    <n v="219"/>
    <n v="49"/>
    <n v="18"/>
    <n v="72"/>
    <n v="98"/>
    <n v="33"/>
    <n v="5"/>
    <m/>
    <m/>
    <n v="-0.26029999999999998"/>
  </r>
  <r>
    <x v="6"/>
    <x v="2"/>
    <x v="25"/>
    <s v="Ile_de_France"/>
    <n v="107"/>
    <n v="63"/>
    <n v="8"/>
    <n v="6"/>
    <n v="23"/>
    <n v="25"/>
    <n v="10"/>
    <n v="2"/>
    <m/>
    <m/>
    <n v="-0.30159999999999998"/>
  </r>
  <r>
    <x v="6"/>
    <x v="2"/>
    <x v="37"/>
    <s v="Grand_Ouest"/>
    <n v="173"/>
    <n v="106"/>
    <n v="16"/>
    <n v="1"/>
    <n v="13"/>
    <n v="57"/>
    <n v="34"/>
    <n v="2"/>
    <m/>
    <m/>
    <n v="0.18870000000000001"/>
  </r>
  <r>
    <x v="6"/>
    <x v="2"/>
    <x v="26"/>
    <s v="Hauts_de_France"/>
    <n v="625"/>
    <n v="347"/>
    <n v="53"/>
    <n v="28"/>
    <n v="71"/>
    <n v="161"/>
    <n v="91"/>
    <n v="4"/>
    <m/>
    <m/>
    <n v="-2.3099999999999999E-2"/>
  </r>
  <r>
    <x v="6"/>
    <x v="2"/>
    <x v="27"/>
    <s v="Ile_de_France"/>
    <n v="150"/>
    <n v="95"/>
    <n v="18"/>
    <n v="7"/>
    <n v="28"/>
    <n v="41"/>
    <n v="21"/>
    <n v="1"/>
    <m/>
    <m/>
    <n v="-0.1474"/>
  </r>
  <r>
    <x v="6"/>
    <x v="2"/>
    <x v="28"/>
    <s v="Ile_de_France"/>
    <n v="281"/>
    <n v="155"/>
    <n v="39"/>
    <n v="18"/>
    <n v="41"/>
    <n v="77"/>
    <n v="16"/>
    <n v="5"/>
    <m/>
    <m/>
    <n v="-0.27739999999999998"/>
  </r>
  <r>
    <x v="6"/>
    <x v="2"/>
    <x v="29"/>
    <s v="Est_Mediterranee"/>
    <n v="230"/>
    <n v="110"/>
    <n v="21"/>
    <n v="6"/>
    <n v="12"/>
    <n v="54"/>
    <n v="41"/>
    <n v="0"/>
    <m/>
    <m/>
    <n v="0.20910000000000001"/>
  </r>
  <r>
    <x v="6"/>
    <x v="2"/>
    <x v="30"/>
    <s v="Grand_Ouest"/>
    <n v="424"/>
    <n v="220"/>
    <n v="35"/>
    <n v="13"/>
    <n v="62"/>
    <n v="110"/>
    <n v="37"/>
    <n v="1"/>
    <m/>
    <m/>
    <n v="-0.17269999999999999"/>
  </r>
  <r>
    <x v="6"/>
    <x v="2"/>
    <x v="31"/>
    <s v="Grand_Ouest"/>
    <n v="285"/>
    <n v="162"/>
    <n v="29"/>
    <n v="6"/>
    <n v="34"/>
    <n v="82"/>
    <n v="42"/>
    <n v="3"/>
    <m/>
    <m/>
    <n v="1.23E-2"/>
  </r>
  <r>
    <x v="6"/>
    <x v="2"/>
    <x v="38"/>
    <s v="Est_Mediterranee"/>
    <n v="1"/>
    <n v="0"/>
    <n v="0"/>
    <n v="0"/>
    <n v="0"/>
    <n v="0"/>
    <n v="0"/>
    <n v="0"/>
    <m/>
    <m/>
    <e v="#DIV/0!"/>
  </r>
  <r>
    <x v="6"/>
    <x v="2"/>
    <x v="39"/>
    <s v="Grand_Ouest"/>
    <n v="1"/>
    <n v="1"/>
    <n v="0"/>
    <n v="0"/>
    <n v="0"/>
    <n v="1"/>
    <n v="0"/>
    <n v="0"/>
    <m/>
    <m/>
    <n v="0"/>
  </r>
  <r>
    <x v="6"/>
    <x v="2"/>
    <x v="40"/>
    <s v="Hauts_de_France"/>
    <n v="2"/>
    <n v="0"/>
    <n v="0"/>
    <n v="0"/>
    <n v="0"/>
    <n v="0"/>
    <n v="0"/>
    <n v="0"/>
    <m/>
    <m/>
    <e v="#DIV/0!"/>
  </r>
  <r>
    <x v="6"/>
    <x v="2"/>
    <x v="41"/>
    <s v="Ile_de_France"/>
    <n v="1"/>
    <n v="1"/>
    <n v="0"/>
    <n v="0"/>
    <n v="1"/>
    <n v="0"/>
    <n v="0"/>
    <n v="0"/>
    <m/>
    <m/>
    <n v="-1"/>
  </r>
  <r>
    <x v="6"/>
    <x v="2"/>
    <x v="32"/>
    <s v="Drieux_Combaluzier"/>
    <n v="835"/>
    <n v="352"/>
    <n v="144"/>
    <n v="20"/>
    <n v="78"/>
    <n v="167"/>
    <n v="91"/>
    <n v="6"/>
    <m/>
    <m/>
    <n v="-1.9900000000000001E-2"/>
  </r>
  <r>
    <x v="6"/>
    <x v="2"/>
    <x v="33"/>
    <s v="TKAF"/>
    <n v="9986"/>
    <n v="5495"/>
    <n v="983"/>
    <n v="333"/>
    <n v="1177"/>
    <n v="2709"/>
    <n v="1319"/>
    <n v="65"/>
    <m/>
    <m/>
    <n v="-3.4799999999999998E-2"/>
  </r>
  <r>
    <x v="6"/>
    <x v="2"/>
    <x v="34"/>
    <s v="OU_France"/>
    <n v="10821"/>
    <n v="5847"/>
    <n v="1127"/>
    <n v="353"/>
    <n v="1255"/>
    <n v="2876"/>
    <n v="1410"/>
    <n v="71"/>
    <m/>
    <m/>
    <n v="-3.39E-2"/>
  </r>
  <r>
    <x v="7"/>
    <x v="0"/>
    <x v="0"/>
    <s v="Grand_Ouest"/>
    <n v="23"/>
    <n v="22"/>
    <n v="0"/>
    <n v="1"/>
    <n v="5"/>
    <n v="9"/>
    <n v="7"/>
    <n v="0"/>
    <n v="4.5499999999999999E-2"/>
    <m/>
    <m/>
  </r>
  <r>
    <x v="7"/>
    <x v="0"/>
    <x v="1"/>
    <s v="Hauts_de_France"/>
    <n v="9"/>
    <n v="7"/>
    <n v="0"/>
    <n v="0"/>
    <n v="0"/>
    <n v="4"/>
    <n v="3"/>
    <n v="0"/>
    <n v="0.42859999999999998"/>
    <m/>
    <m/>
  </r>
  <r>
    <x v="7"/>
    <x v="0"/>
    <x v="2"/>
    <s v="Est_Mediterranee"/>
    <n v="6"/>
    <n v="4"/>
    <n v="0"/>
    <n v="0"/>
    <n v="1"/>
    <n v="1"/>
    <n v="2"/>
    <n v="0"/>
    <n v="0.25"/>
    <m/>
    <m/>
  </r>
  <r>
    <x v="7"/>
    <x v="0"/>
    <x v="3"/>
    <s v="Grand_Ouest"/>
    <n v="11"/>
    <n v="9"/>
    <n v="0"/>
    <n v="0"/>
    <n v="2"/>
    <n v="5"/>
    <n v="2"/>
    <n v="0"/>
    <n v="0"/>
    <m/>
    <m/>
  </r>
  <r>
    <x v="7"/>
    <x v="0"/>
    <x v="4"/>
    <s v="Grand_Ouest"/>
    <n v="25"/>
    <n v="17"/>
    <n v="4"/>
    <n v="3"/>
    <n v="3"/>
    <n v="7"/>
    <n v="3"/>
    <n v="1"/>
    <n v="-0.17649999999999999"/>
    <m/>
    <m/>
  </r>
  <r>
    <x v="7"/>
    <x v="0"/>
    <x v="5"/>
    <s v="Hauts_de_France"/>
    <n v="37"/>
    <n v="32"/>
    <n v="2"/>
    <n v="0"/>
    <n v="4"/>
    <n v="13"/>
    <n v="15"/>
    <n v="0"/>
    <n v="0.34379999999999999"/>
    <m/>
    <m/>
  </r>
  <r>
    <x v="7"/>
    <x v="0"/>
    <x v="6"/>
    <s v="Grand_Ouest"/>
    <n v="14"/>
    <n v="9"/>
    <n v="3"/>
    <n v="1"/>
    <n v="2"/>
    <n v="5"/>
    <n v="1"/>
    <n v="0"/>
    <n v="-0.22220000000000001"/>
    <m/>
    <m/>
  </r>
  <r>
    <x v="7"/>
    <x v="0"/>
    <x v="7"/>
    <s v="Hauts_de_France"/>
    <n v="7"/>
    <n v="5"/>
    <n v="0"/>
    <n v="0"/>
    <n v="0"/>
    <n v="4"/>
    <n v="1"/>
    <n v="0"/>
    <n v="0.2"/>
    <m/>
    <m/>
  </r>
  <r>
    <x v="7"/>
    <x v="0"/>
    <x v="42"/>
    <s v="Casel"/>
    <n v="3"/>
    <n v="0"/>
    <n v="0"/>
    <n v="0"/>
    <n v="0"/>
    <n v="0"/>
    <n v="0"/>
    <n v="0"/>
    <e v="#DIV/0!"/>
    <m/>
    <m/>
  </r>
  <r>
    <x v="7"/>
    <x v="0"/>
    <x v="36"/>
    <s v="Est_Mediterranee"/>
    <n v="1"/>
    <n v="0"/>
    <n v="0"/>
    <n v="0"/>
    <n v="0"/>
    <n v="0"/>
    <n v="0"/>
    <n v="0"/>
    <e v="#DIV/0!"/>
    <m/>
    <m/>
  </r>
  <r>
    <x v="7"/>
    <x v="0"/>
    <x v="8"/>
    <s v="Hauts_de_France"/>
    <n v="15"/>
    <n v="13"/>
    <n v="0"/>
    <n v="0"/>
    <n v="0"/>
    <n v="8"/>
    <n v="5"/>
    <n v="0"/>
    <n v="0.3846"/>
    <m/>
    <m/>
  </r>
  <r>
    <x v="7"/>
    <x v="0"/>
    <x v="9"/>
    <s v="Ile_de_France"/>
    <n v="18"/>
    <n v="11"/>
    <n v="2"/>
    <n v="1"/>
    <n v="1"/>
    <n v="6"/>
    <n v="3"/>
    <n v="0"/>
    <n v="9.0899999999999995E-2"/>
    <m/>
    <m/>
  </r>
  <r>
    <x v="7"/>
    <x v="0"/>
    <x v="10"/>
    <s v="Est_Mediterranee"/>
    <n v="83"/>
    <n v="40"/>
    <n v="12"/>
    <n v="5"/>
    <n v="7"/>
    <n v="20"/>
    <n v="11"/>
    <n v="0"/>
    <n v="-2.5000000000000001E-2"/>
    <m/>
    <m/>
  </r>
  <r>
    <x v="7"/>
    <x v="0"/>
    <x v="11"/>
    <s v="Est_Mediterranee"/>
    <n v="19"/>
    <n v="10"/>
    <n v="1"/>
    <n v="1"/>
    <n v="2"/>
    <n v="4"/>
    <n v="3"/>
    <n v="0"/>
    <n v="0"/>
    <m/>
    <m/>
  </r>
  <r>
    <x v="7"/>
    <x v="0"/>
    <x v="12"/>
    <s v="Est_Mediterranee"/>
    <n v="11"/>
    <n v="6"/>
    <n v="2"/>
    <n v="0"/>
    <n v="1"/>
    <n v="2"/>
    <n v="3"/>
    <n v="0"/>
    <n v="0.33329999999999999"/>
    <m/>
    <m/>
  </r>
  <r>
    <x v="7"/>
    <x v="0"/>
    <x v="14"/>
    <s v="Ile_de_France"/>
    <n v="4"/>
    <n v="3"/>
    <n v="0"/>
    <n v="0"/>
    <n v="2"/>
    <n v="0"/>
    <n v="1"/>
    <n v="0"/>
    <n v="-0.33329999999999999"/>
    <m/>
    <m/>
  </r>
  <r>
    <x v="7"/>
    <x v="0"/>
    <x v="15"/>
    <s v="Ile_de_France"/>
    <n v="10"/>
    <n v="5"/>
    <n v="0"/>
    <n v="1"/>
    <n v="1"/>
    <n v="3"/>
    <n v="0"/>
    <n v="0"/>
    <n v="-0.4"/>
    <m/>
    <m/>
  </r>
  <r>
    <x v="7"/>
    <x v="0"/>
    <x v="16"/>
    <s v="Est_Mediterranee"/>
    <n v="18"/>
    <n v="13"/>
    <n v="2"/>
    <n v="1"/>
    <n v="6"/>
    <n v="5"/>
    <n v="1"/>
    <n v="0"/>
    <n v="-0.46150000000000002"/>
    <m/>
    <m/>
  </r>
  <r>
    <x v="7"/>
    <x v="0"/>
    <x v="17"/>
    <s v="Hauts_de_France"/>
    <n v="20"/>
    <n v="9"/>
    <n v="3"/>
    <n v="0"/>
    <n v="0"/>
    <n v="5"/>
    <n v="4"/>
    <n v="1"/>
    <n v="0.44440000000000002"/>
    <m/>
    <m/>
  </r>
  <r>
    <x v="7"/>
    <x v="0"/>
    <x v="18"/>
    <s v="Grand_Ouest"/>
    <n v="20"/>
    <n v="15"/>
    <n v="1"/>
    <n v="0"/>
    <n v="2"/>
    <n v="8"/>
    <n v="4"/>
    <n v="1"/>
    <n v="0.1333"/>
    <m/>
    <m/>
  </r>
  <r>
    <x v="7"/>
    <x v="0"/>
    <x v="19"/>
    <s v="Hauts_de_France"/>
    <n v="22"/>
    <n v="14"/>
    <n v="2"/>
    <n v="2"/>
    <n v="2"/>
    <n v="6"/>
    <n v="4"/>
    <n v="0"/>
    <n v="0"/>
    <m/>
    <m/>
  </r>
  <r>
    <x v="7"/>
    <x v="0"/>
    <x v="20"/>
    <s v="Est_Mediterranee"/>
    <n v="47"/>
    <n v="22"/>
    <n v="5"/>
    <n v="2"/>
    <n v="7"/>
    <n v="10"/>
    <n v="3"/>
    <n v="0"/>
    <n v="-0.2727"/>
    <m/>
    <m/>
  </r>
  <r>
    <x v="7"/>
    <x v="0"/>
    <x v="21"/>
    <s v="Grand_Ouest"/>
    <n v="214"/>
    <n v="124"/>
    <n v="34"/>
    <n v="7"/>
    <n v="17"/>
    <n v="60"/>
    <n v="44"/>
    <n v="2"/>
    <n v="0.1613"/>
    <m/>
    <m/>
  </r>
  <r>
    <x v="7"/>
    <x v="0"/>
    <x v="22"/>
    <s v="Grand_Ouest"/>
    <n v="17"/>
    <n v="13"/>
    <n v="1"/>
    <n v="1"/>
    <n v="3"/>
    <n v="5"/>
    <n v="4"/>
    <n v="0"/>
    <n v="0"/>
    <m/>
    <m/>
  </r>
  <r>
    <x v="7"/>
    <x v="0"/>
    <x v="23"/>
    <s v="Ile_de_France"/>
    <n v="50"/>
    <n v="31"/>
    <n v="4"/>
    <n v="2"/>
    <n v="7"/>
    <n v="13"/>
    <n v="9"/>
    <n v="0"/>
    <n v="0"/>
    <m/>
    <m/>
  </r>
  <r>
    <x v="7"/>
    <x v="0"/>
    <x v="24"/>
    <s v="Hauts_de_France"/>
    <n v="20"/>
    <n v="15"/>
    <n v="1"/>
    <n v="0"/>
    <n v="6"/>
    <n v="6"/>
    <n v="3"/>
    <n v="0"/>
    <n v="-0.2"/>
    <m/>
    <m/>
  </r>
  <r>
    <x v="7"/>
    <x v="0"/>
    <x v="25"/>
    <s v="Ile_de_France"/>
    <n v="28"/>
    <n v="16"/>
    <n v="3"/>
    <n v="3"/>
    <n v="3"/>
    <n v="6"/>
    <n v="4"/>
    <n v="1"/>
    <n v="-0.125"/>
    <m/>
    <m/>
  </r>
  <r>
    <x v="7"/>
    <x v="0"/>
    <x v="37"/>
    <s v="Grand_Ouest"/>
    <n v="39"/>
    <n v="27"/>
    <n v="5"/>
    <n v="1"/>
    <n v="2"/>
    <n v="17"/>
    <n v="7"/>
    <n v="0"/>
    <n v="0.14810000000000001"/>
    <m/>
    <m/>
  </r>
  <r>
    <x v="7"/>
    <x v="0"/>
    <x v="26"/>
    <s v="Hauts_de_France"/>
    <n v="14"/>
    <n v="9"/>
    <n v="1"/>
    <n v="1"/>
    <n v="2"/>
    <n v="5"/>
    <n v="1"/>
    <n v="0"/>
    <n v="-0.22220000000000001"/>
    <m/>
    <m/>
  </r>
  <r>
    <x v="7"/>
    <x v="0"/>
    <x v="27"/>
    <s v="Ile_de_France"/>
    <n v="41"/>
    <n v="32"/>
    <n v="4"/>
    <n v="3"/>
    <n v="6"/>
    <n v="15"/>
    <n v="8"/>
    <n v="0"/>
    <n v="-3.1300000000000001E-2"/>
    <m/>
    <m/>
  </r>
  <r>
    <x v="7"/>
    <x v="0"/>
    <x v="28"/>
    <s v="Ile_de_France"/>
    <n v="40"/>
    <n v="20"/>
    <n v="5"/>
    <n v="3"/>
    <n v="4"/>
    <n v="11"/>
    <n v="3"/>
    <n v="0"/>
    <n v="-0.2"/>
    <m/>
    <m/>
  </r>
  <r>
    <x v="7"/>
    <x v="0"/>
    <x v="29"/>
    <s v="Est_Mediterranee"/>
    <n v="7"/>
    <n v="5"/>
    <n v="0"/>
    <n v="0"/>
    <n v="1"/>
    <n v="4"/>
    <n v="0"/>
    <n v="0"/>
    <n v="-0.2"/>
    <m/>
    <m/>
  </r>
  <r>
    <x v="7"/>
    <x v="0"/>
    <x v="30"/>
    <s v="Grand_Ouest"/>
    <n v="69"/>
    <n v="46"/>
    <n v="9"/>
    <n v="6"/>
    <n v="10"/>
    <n v="22"/>
    <n v="9"/>
    <n v="0"/>
    <n v="-0.1522"/>
    <m/>
    <m/>
  </r>
  <r>
    <x v="7"/>
    <x v="0"/>
    <x v="31"/>
    <s v="Grand_Ouest"/>
    <n v="24"/>
    <n v="14"/>
    <n v="4"/>
    <n v="0"/>
    <n v="1"/>
    <n v="11"/>
    <n v="2"/>
    <n v="0"/>
    <n v="7.1400000000000005E-2"/>
    <m/>
    <m/>
  </r>
  <r>
    <x v="7"/>
    <x v="0"/>
    <x v="32"/>
    <s v="Drieux_Combaluzier"/>
    <n v="28"/>
    <n v="11"/>
    <n v="4"/>
    <n v="1"/>
    <n v="3"/>
    <n v="6"/>
    <n v="1"/>
    <n v="0"/>
    <n v="-0.2727"/>
    <m/>
    <m/>
  </r>
  <r>
    <x v="7"/>
    <x v="0"/>
    <x v="33"/>
    <s v="TKAF"/>
    <n v="986"/>
    <n v="618"/>
    <n v="110"/>
    <n v="45"/>
    <n v="110"/>
    <n v="300"/>
    <n v="170"/>
    <n v="6"/>
    <n v="2.4299999999999999E-2"/>
    <m/>
    <m/>
  </r>
  <r>
    <x v="7"/>
    <x v="0"/>
    <x v="34"/>
    <s v="OU_France"/>
    <n v="1014"/>
    <n v="629"/>
    <n v="114"/>
    <n v="46"/>
    <n v="113"/>
    <n v="306"/>
    <n v="171"/>
    <n v="6"/>
    <n v="1.9099999999999999E-2"/>
    <m/>
    <m/>
  </r>
  <r>
    <x v="7"/>
    <x v="1"/>
    <x v="0"/>
    <s v="Grand_Ouest"/>
    <n v="60"/>
    <n v="38"/>
    <n v="7"/>
    <n v="1"/>
    <n v="6"/>
    <n v="18"/>
    <n v="13"/>
    <n v="2"/>
    <m/>
    <n v="0.15790000000000001"/>
    <m/>
  </r>
  <r>
    <x v="7"/>
    <x v="1"/>
    <x v="35"/>
    <s v="Hauts_de_France"/>
    <n v="16"/>
    <n v="1"/>
    <n v="1"/>
    <n v="0"/>
    <n v="0"/>
    <n v="1"/>
    <n v="0"/>
    <n v="0"/>
    <m/>
    <n v="0"/>
    <m/>
  </r>
  <r>
    <x v="7"/>
    <x v="1"/>
    <x v="1"/>
    <s v="Hauts_de_France"/>
    <n v="201"/>
    <n v="107"/>
    <n v="26"/>
    <n v="7"/>
    <n v="13"/>
    <n v="60"/>
    <n v="26"/>
    <n v="2"/>
    <m/>
    <n v="5.6099999999999997E-2"/>
    <m/>
  </r>
  <r>
    <x v="7"/>
    <x v="1"/>
    <x v="2"/>
    <s v="Est_Mediterranee"/>
    <n v="60"/>
    <n v="23"/>
    <n v="8"/>
    <n v="2"/>
    <n v="4"/>
    <n v="10"/>
    <n v="8"/>
    <n v="0"/>
    <m/>
    <n v="8.6999999999999994E-2"/>
    <m/>
  </r>
  <r>
    <x v="7"/>
    <x v="1"/>
    <x v="3"/>
    <s v="Grand_Ouest"/>
    <n v="63"/>
    <n v="36"/>
    <n v="10"/>
    <n v="1"/>
    <n v="7"/>
    <n v="19"/>
    <n v="9"/>
    <n v="0"/>
    <m/>
    <n v="2.7799999999999998E-2"/>
    <m/>
  </r>
  <r>
    <x v="7"/>
    <x v="1"/>
    <x v="4"/>
    <s v="Grand_Ouest"/>
    <n v="190"/>
    <n v="111"/>
    <n v="26"/>
    <n v="13"/>
    <n v="29"/>
    <n v="54"/>
    <n v="15"/>
    <n v="2"/>
    <m/>
    <n v="-0.2432"/>
    <m/>
  </r>
  <r>
    <x v="7"/>
    <x v="1"/>
    <x v="5"/>
    <s v="Hauts_de_France"/>
    <n v="285"/>
    <n v="166"/>
    <n v="34"/>
    <n v="3"/>
    <n v="13"/>
    <n v="83"/>
    <n v="68"/>
    <n v="1"/>
    <m/>
    <n v="0.31330000000000002"/>
    <m/>
  </r>
  <r>
    <x v="7"/>
    <x v="1"/>
    <x v="6"/>
    <s v="Grand_Ouest"/>
    <n v="149"/>
    <n v="80"/>
    <n v="16"/>
    <n v="2"/>
    <n v="13"/>
    <n v="44"/>
    <n v="22"/>
    <n v="1"/>
    <m/>
    <n v="8.7499999999999994E-2"/>
    <m/>
  </r>
  <r>
    <x v="7"/>
    <x v="1"/>
    <x v="7"/>
    <s v="Hauts_de_France"/>
    <n v="119"/>
    <n v="70"/>
    <n v="12"/>
    <n v="6"/>
    <n v="14"/>
    <n v="33"/>
    <n v="17"/>
    <n v="1"/>
    <m/>
    <n v="-4.2900000000000001E-2"/>
    <m/>
  </r>
  <r>
    <x v="7"/>
    <x v="1"/>
    <x v="42"/>
    <s v="Casel"/>
    <n v="3"/>
    <n v="0"/>
    <n v="0"/>
    <n v="0"/>
    <n v="0"/>
    <n v="0"/>
    <n v="0"/>
    <n v="0"/>
    <m/>
    <e v="#DIV/0!"/>
    <m/>
  </r>
  <r>
    <x v="7"/>
    <x v="1"/>
    <x v="36"/>
    <s v="Est_Mediterranee"/>
    <n v="27"/>
    <n v="14"/>
    <n v="1"/>
    <n v="0"/>
    <n v="1"/>
    <n v="7"/>
    <n v="6"/>
    <n v="0"/>
    <m/>
    <n v="0.35709999999999997"/>
    <m/>
  </r>
  <r>
    <x v="7"/>
    <x v="1"/>
    <x v="8"/>
    <s v="Hauts_de_France"/>
    <n v="343"/>
    <n v="227"/>
    <n v="43"/>
    <n v="9"/>
    <n v="48"/>
    <n v="109"/>
    <n v="56"/>
    <n v="7"/>
    <m/>
    <n v="-4.4000000000000003E-3"/>
    <m/>
  </r>
  <r>
    <x v="7"/>
    <x v="1"/>
    <x v="9"/>
    <s v="Ile_de_France"/>
    <n v="142"/>
    <n v="72"/>
    <n v="20"/>
    <n v="11"/>
    <n v="26"/>
    <n v="29"/>
    <n v="6"/>
    <n v="0"/>
    <m/>
    <n v="-0.43059999999999998"/>
    <m/>
  </r>
  <r>
    <x v="7"/>
    <x v="1"/>
    <x v="10"/>
    <s v="Est_Mediterranee"/>
    <n v="412"/>
    <n v="196"/>
    <n v="62"/>
    <n v="24"/>
    <n v="47"/>
    <n v="84"/>
    <n v="46"/>
    <n v="3"/>
    <m/>
    <n v="-0.12759999999999999"/>
    <m/>
  </r>
  <r>
    <x v="7"/>
    <x v="1"/>
    <x v="11"/>
    <s v="Est_Mediterranee"/>
    <n v="194"/>
    <n v="101"/>
    <n v="22"/>
    <n v="11"/>
    <n v="18"/>
    <n v="53"/>
    <n v="21"/>
    <n v="2"/>
    <m/>
    <n v="-7.9200000000000007E-2"/>
    <m/>
  </r>
  <r>
    <x v="7"/>
    <x v="1"/>
    <x v="12"/>
    <s v="Est_Mediterranee"/>
    <n v="96"/>
    <n v="44"/>
    <n v="17"/>
    <n v="1"/>
    <n v="13"/>
    <n v="18"/>
    <n v="12"/>
    <n v="0"/>
    <m/>
    <n v="-4.5499999999999999E-2"/>
    <m/>
  </r>
  <r>
    <x v="7"/>
    <x v="1"/>
    <x v="13"/>
    <s v="Ile_de_France"/>
    <n v="48"/>
    <n v="16"/>
    <n v="10"/>
    <n v="3"/>
    <n v="5"/>
    <n v="8"/>
    <n v="0"/>
    <n v="0"/>
    <m/>
    <n v="-0.5"/>
    <m/>
  </r>
  <r>
    <x v="7"/>
    <x v="1"/>
    <x v="14"/>
    <s v="Ile_de_France"/>
    <n v="91"/>
    <n v="51"/>
    <n v="8"/>
    <n v="3"/>
    <n v="16"/>
    <n v="26"/>
    <n v="8"/>
    <n v="1"/>
    <m/>
    <n v="-0.2157"/>
    <m/>
  </r>
  <r>
    <x v="7"/>
    <x v="1"/>
    <x v="15"/>
    <s v="Ile_de_France"/>
    <n v="129"/>
    <n v="70"/>
    <n v="13"/>
    <n v="10"/>
    <n v="22"/>
    <n v="33"/>
    <n v="6"/>
    <n v="0"/>
    <m/>
    <n v="-0.37140000000000001"/>
    <m/>
  </r>
  <r>
    <x v="7"/>
    <x v="1"/>
    <x v="16"/>
    <s v="Est_Mediterranee"/>
    <n v="132"/>
    <n v="61"/>
    <n v="20"/>
    <n v="7"/>
    <n v="17"/>
    <n v="24"/>
    <n v="14"/>
    <n v="0"/>
    <m/>
    <n v="-0.16389999999999999"/>
    <m/>
  </r>
  <r>
    <x v="7"/>
    <x v="1"/>
    <x v="17"/>
    <s v="Hauts_de_France"/>
    <n v="429"/>
    <n v="232"/>
    <n v="46"/>
    <n v="7"/>
    <n v="52"/>
    <n v="111"/>
    <n v="67"/>
    <n v="1"/>
    <m/>
    <n v="3.4500000000000003E-2"/>
    <m/>
  </r>
  <r>
    <x v="7"/>
    <x v="1"/>
    <x v="18"/>
    <s v="Grand_Ouest"/>
    <n v="126"/>
    <n v="90"/>
    <n v="15"/>
    <n v="1"/>
    <n v="19"/>
    <n v="47"/>
    <n v="22"/>
    <n v="1"/>
    <m/>
    <n v="2.2200000000000001E-2"/>
    <m/>
  </r>
  <r>
    <x v="7"/>
    <x v="1"/>
    <x v="19"/>
    <s v="Hauts_de_France"/>
    <n v="216"/>
    <n v="111"/>
    <n v="39"/>
    <n v="5"/>
    <n v="31"/>
    <n v="53"/>
    <n v="20"/>
    <n v="2"/>
    <m/>
    <n v="-0.14410000000000001"/>
    <m/>
  </r>
  <r>
    <x v="7"/>
    <x v="1"/>
    <x v="20"/>
    <s v="Est_Mediterranee"/>
    <n v="178"/>
    <n v="61"/>
    <n v="31"/>
    <n v="6"/>
    <n v="15"/>
    <n v="29"/>
    <n v="11"/>
    <n v="0"/>
    <m/>
    <n v="-0.16389999999999999"/>
    <m/>
  </r>
  <r>
    <x v="7"/>
    <x v="1"/>
    <x v="21"/>
    <s v="Grand_Ouest"/>
    <n v="385"/>
    <n v="212"/>
    <n v="58"/>
    <n v="13"/>
    <n v="38"/>
    <n v="97"/>
    <n v="70"/>
    <n v="2"/>
    <m/>
    <n v="8.9599999999999999E-2"/>
    <m/>
  </r>
  <r>
    <x v="7"/>
    <x v="1"/>
    <x v="22"/>
    <s v="Grand_Ouest"/>
    <n v="116"/>
    <n v="67"/>
    <n v="18"/>
    <n v="9"/>
    <n v="13"/>
    <n v="30"/>
    <n v="16"/>
    <n v="1"/>
    <m/>
    <n v="-8.9599999999999999E-2"/>
    <m/>
  </r>
  <r>
    <x v="7"/>
    <x v="1"/>
    <x v="23"/>
    <s v="Ile_de_France"/>
    <n v="302"/>
    <n v="177"/>
    <n v="33"/>
    <n v="18"/>
    <n v="49"/>
    <n v="74"/>
    <n v="38"/>
    <n v="2"/>
    <m/>
    <n v="-0.1638"/>
    <m/>
  </r>
  <r>
    <x v="7"/>
    <x v="1"/>
    <x v="24"/>
    <s v="Hauts_de_France"/>
    <n v="270"/>
    <n v="160"/>
    <n v="37"/>
    <n v="10"/>
    <n v="54"/>
    <n v="71"/>
    <n v="29"/>
    <n v="2"/>
    <m/>
    <n v="-0.21879999999999999"/>
    <m/>
  </r>
  <r>
    <x v="7"/>
    <x v="1"/>
    <x v="25"/>
    <s v="Ile_de_France"/>
    <n v="131"/>
    <n v="79"/>
    <n v="11"/>
    <n v="9"/>
    <n v="26"/>
    <n v="31"/>
    <n v="14"/>
    <n v="3"/>
    <m/>
    <n v="-0.26579999999999998"/>
    <m/>
  </r>
  <r>
    <x v="7"/>
    <x v="1"/>
    <x v="37"/>
    <s v="Grand_Ouest"/>
    <n v="140"/>
    <n v="86"/>
    <n v="16"/>
    <n v="2"/>
    <n v="12"/>
    <n v="44"/>
    <n v="27"/>
    <n v="2"/>
    <m/>
    <n v="0.1512"/>
    <m/>
  </r>
  <r>
    <x v="7"/>
    <x v="1"/>
    <x v="26"/>
    <s v="Hauts_de_France"/>
    <n v="262"/>
    <n v="136"/>
    <n v="28"/>
    <n v="20"/>
    <n v="36"/>
    <n v="56"/>
    <n v="26"/>
    <n v="2"/>
    <m/>
    <n v="-0.22059999999999999"/>
    <m/>
  </r>
  <r>
    <x v="7"/>
    <x v="1"/>
    <x v="27"/>
    <s v="Ile_de_France"/>
    <n v="179"/>
    <n v="119"/>
    <n v="21"/>
    <n v="10"/>
    <n v="32"/>
    <n v="52"/>
    <n v="28"/>
    <n v="0"/>
    <m/>
    <n v="-0.1176"/>
    <m/>
  </r>
  <r>
    <x v="7"/>
    <x v="1"/>
    <x v="28"/>
    <s v="Ile_de_France"/>
    <n v="302"/>
    <n v="164"/>
    <n v="42"/>
    <n v="19"/>
    <n v="43"/>
    <n v="82"/>
    <n v="18"/>
    <n v="5"/>
    <m/>
    <n v="-0.26829999999999998"/>
    <m/>
  </r>
  <r>
    <x v="7"/>
    <x v="1"/>
    <x v="29"/>
    <s v="Est_Mediterranee"/>
    <n v="106"/>
    <n v="50"/>
    <n v="15"/>
    <n v="5"/>
    <n v="9"/>
    <n v="24"/>
    <n v="13"/>
    <n v="0"/>
    <m/>
    <n v="-0.02"/>
    <m/>
  </r>
  <r>
    <x v="7"/>
    <x v="1"/>
    <x v="30"/>
    <s v="Grand_Ouest"/>
    <n v="228"/>
    <n v="118"/>
    <n v="31"/>
    <n v="14"/>
    <n v="29"/>
    <n v="54"/>
    <n v="22"/>
    <n v="1"/>
    <m/>
    <n v="-0.17799999999999999"/>
    <m/>
  </r>
  <r>
    <x v="7"/>
    <x v="1"/>
    <x v="31"/>
    <s v="Grand_Ouest"/>
    <n v="213"/>
    <n v="124"/>
    <n v="25"/>
    <n v="5"/>
    <n v="22"/>
    <n v="69"/>
    <n v="30"/>
    <n v="3"/>
    <m/>
    <n v="2.4199999999999999E-2"/>
    <m/>
  </r>
  <r>
    <x v="7"/>
    <x v="1"/>
    <x v="32"/>
    <s v="Drieux_Combaluzier"/>
    <n v="782"/>
    <n v="338"/>
    <n v="133"/>
    <n v="19"/>
    <n v="75"/>
    <n v="162"/>
    <n v="89"/>
    <n v="2"/>
    <m/>
    <n v="-1.4800000000000001E-2"/>
    <m/>
  </r>
  <r>
    <x v="7"/>
    <x v="1"/>
    <x v="33"/>
    <s v="TKAF"/>
    <n v="6343"/>
    <n v="3470"/>
    <n v="822"/>
    <n v="267"/>
    <n v="792"/>
    <n v="1637"/>
    <n v="804"/>
    <n v="49"/>
    <m/>
    <n v="-7.3499999999999996E-2"/>
    <m/>
  </r>
  <r>
    <x v="7"/>
    <x v="1"/>
    <x v="34"/>
    <s v="OU_France"/>
    <n v="7125"/>
    <n v="3808"/>
    <n v="955"/>
    <n v="286"/>
    <n v="867"/>
    <n v="1799"/>
    <n v="893"/>
    <n v="51"/>
    <m/>
    <n v="-6.83E-2"/>
    <m/>
  </r>
  <r>
    <x v="7"/>
    <x v="2"/>
    <x v="0"/>
    <s v="Grand_Ouest"/>
    <n v="175"/>
    <n v="105"/>
    <n v="14"/>
    <n v="2"/>
    <n v="11"/>
    <n v="60"/>
    <n v="32"/>
    <n v="3"/>
    <m/>
    <m/>
    <n v="0.18099999999999999"/>
  </r>
  <r>
    <x v="7"/>
    <x v="2"/>
    <x v="35"/>
    <s v="Hauts_de_France"/>
    <n v="17"/>
    <n v="1"/>
    <n v="1"/>
    <n v="0"/>
    <n v="0"/>
    <n v="1"/>
    <n v="0"/>
    <n v="0"/>
    <m/>
    <m/>
    <n v="0"/>
  </r>
  <r>
    <x v="7"/>
    <x v="2"/>
    <x v="1"/>
    <s v="Hauts_de_France"/>
    <n v="423"/>
    <n v="258"/>
    <n v="33"/>
    <n v="9"/>
    <n v="29"/>
    <n v="140"/>
    <n v="81"/>
    <n v="2"/>
    <m/>
    <m/>
    <n v="0.16669999999999999"/>
  </r>
  <r>
    <x v="7"/>
    <x v="2"/>
    <x v="2"/>
    <s v="Est_Mediterranee"/>
    <n v="187"/>
    <n v="82"/>
    <n v="15"/>
    <n v="4"/>
    <n v="10"/>
    <n v="37"/>
    <n v="31"/>
    <n v="2"/>
    <m/>
    <m/>
    <n v="0.20730000000000001"/>
  </r>
  <r>
    <x v="7"/>
    <x v="2"/>
    <x v="3"/>
    <s v="Grand_Ouest"/>
    <n v="228"/>
    <n v="121"/>
    <n v="17"/>
    <n v="4"/>
    <n v="19"/>
    <n v="57"/>
    <n v="41"/>
    <n v="1"/>
    <m/>
    <m/>
    <n v="0.14879999999999999"/>
  </r>
  <r>
    <x v="7"/>
    <x v="2"/>
    <x v="4"/>
    <s v="Grand_Ouest"/>
    <n v="363"/>
    <n v="213"/>
    <n v="38"/>
    <n v="17"/>
    <n v="51"/>
    <n v="110"/>
    <n v="34"/>
    <n v="3"/>
    <m/>
    <m/>
    <n v="-0.15959999999999999"/>
  </r>
  <r>
    <x v="7"/>
    <x v="2"/>
    <x v="5"/>
    <s v="Hauts_de_France"/>
    <n v="509"/>
    <n v="306"/>
    <n v="40"/>
    <n v="9"/>
    <n v="19"/>
    <n v="154"/>
    <n v="125"/>
    <n v="1"/>
    <m/>
    <m/>
    <n v="0.317"/>
  </r>
  <r>
    <x v="7"/>
    <x v="2"/>
    <x v="6"/>
    <s v="Grand_Ouest"/>
    <n v="308"/>
    <n v="188"/>
    <n v="20"/>
    <n v="4"/>
    <n v="21"/>
    <n v="102"/>
    <n v="62"/>
    <n v="1"/>
    <m/>
    <m/>
    <n v="0.1968"/>
  </r>
  <r>
    <x v="7"/>
    <x v="2"/>
    <x v="7"/>
    <s v="Hauts_de_France"/>
    <n v="312"/>
    <n v="191"/>
    <n v="27"/>
    <n v="15"/>
    <n v="40"/>
    <n v="94"/>
    <n v="44"/>
    <n v="2"/>
    <m/>
    <m/>
    <n v="-5.7599999999999998E-2"/>
  </r>
  <r>
    <x v="7"/>
    <x v="2"/>
    <x v="42"/>
    <s v="Casel"/>
    <n v="3"/>
    <n v="0"/>
    <n v="0"/>
    <n v="0"/>
    <n v="0"/>
    <n v="0"/>
    <n v="0"/>
    <n v="0"/>
    <m/>
    <m/>
    <e v="#DIV/0!"/>
  </r>
  <r>
    <x v="7"/>
    <x v="2"/>
    <x v="36"/>
    <s v="Est_Mediterranee"/>
    <n v="86"/>
    <n v="49"/>
    <n v="3"/>
    <n v="0"/>
    <n v="6"/>
    <n v="22"/>
    <n v="20"/>
    <n v="2"/>
    <m/>
    <m/>
    <n v="0.28570000000000001"/>
  </r>
  <r>
    <x v="7"/>
    <x v="2"/>
    <x v="8"/>
    <s v="Hauts_de_France"/>
    <n v="499"/>
    <n v="323"/>
    <n v="48"/>
    <n v="13"/>
    <n v="65"/>
    <n v="166"/>
    <n v="76"/>
    <n v="8"/>
    <m/>
    <m/>
    <n v="-6.1999999999999998E-3"/>
  </r>
  <r>
    <x v="7"/>
    <x v="2"/>
    <x v="9"/>
    <s v="Ile_de_France"/>
    <n v="157"/>
    <n v="80"/>
    <n v="21"/>
    <n v="12"/>
    <n v="29"/>
    <n v="33"/>
    <n v="7"/>
    <n v="0"/>
    <m/>
    <m/>
    <n v="-0.42499999999999999"/>
  </r>
  <r>
    <x v="7"/>
    <x v="2"/>
    <x v="10"/>
    <s v="Est_Mediterranee"/>
    <n v="645"/>
    <n v="315"/>
    <n v="82"/>
    <n v="35"/>
    <n v="78"/>
    <n v="139"/>
    <n v="71"/>
    <n v="3"/>
    <m/>
    <m/>
    <n v="-0.1333"/>
  </r>
  <r>
    <x v="7"/>
    <x v="2"/>
    <x v="11"/>
    <s v="Est_Mediterranee"/>
    <n v="420"/>
    <n v="233"/>
    <n v="39"/>
    <n v="16"/>
    <n v="48"/>
    <n v="125"/>
    <n v="46"/>
    <n v="3"/>
    <m/>
    <m/>
    <n v="-7.7299999999999994E-2"/>
  </r>
  <r>
    <x v="7"/>
    <x v="2"/>
    <x v="12"/>
    <s v="Est_Mediterranee"/>
    <n v="304"/>
    <n v="161"/>
    <n v="33"/>
    <n v="1"/>
    <n v="31"/>
    <n v="80"/>
    <n v="49"/>
    <n v="1"/>
    <m/>
    <m/>
    <n v="0.1056"/>
  </r>
  <r>
    <x v="7"/>
    <x v="2"/>
    <x v="13"/>
    <s v="Ile_de_France"/>
    <n v="106"/>
    <n v="51"/>
    <n v="12"/>
    <n v="6"/>
    <n v="15"/>
    <n v="25"/>
    <n v="6"/>
    <n v="0"/>
    <m/>
    <m/>
    <n v="-0.29409999999999997"/>
  </r>
  <r>
    <x v="7"/>
    <x v="2"/>
    <x v="14"/>
    <s v="Ile_de_France"/>
    <n v="120"/>
    <n v="64"/>
    <n v="8"/>
    <n v="3"/>
    <n v="20"/>
    <n v="36"/>
    <n v="8"/>
    <n v="1"/>
    <m/>
    <m/>
    <n v="-0.2344"/>
  </r>
  <r>
    <x v="7"/>
    <x v="2"/>
    <x v="15"/>
    <s v="Ile_de_France"/>
    <n v="239"/>
    <n v="116"/>
    <n v="18"/>
    <n v="12"/>
    <n v="40"/>
    <n v="60"/>
    <n v="8"/>
    <n v="1"/>
    <m/>
    <m/>
    <n v="-0.37930000000000003"/>
  </r>
  <r>
    <x v="7"/>
    <x v="2"/>
    <x v="16"/>
    <s v="Est_Mediterranee"/>
    <n v="251"/>
    <n v="125"/>
    <n v="33"/>
    <n v="10"/>
    <n v="31"/>
    <n v="61"/>
    <n v="25"/>
    <n v="1"/>
    <m/>
    <m/>
    <n v="-0.128"/>
  </r>
  <r>
    <x v="7"/>
    <x v="2"/>
    <x v="17"/>
    <s v="Hauts_de_France"/>
    <n v="759"/>
    <n v="430"/>
    <n v="61"/>
    <n v="18"/>
    <n v="92"/>
    <n v="220"/>
    <n v="108"/>
    <n v="2"/>
    <m/>
    <m/>
    <n v="-4.7000000000000002E-3"/>
  </r>
  <r>
    <x v="7"/>
    <x v="2"/>
    <x v="18"/>
    <s v="Grand_Ouest"/>
    <n v="154"/>
    <n v="105"/>
    <n v="16"/>
    <n v="1"/>
    <n v="21"/>
    <n v="54"/>
    <n v="29"/>
    <n v="1"/>
    <m/>
    <m/>
    <n v="6.6699999999999995E-2"/>
  </r>
  <r>
    <x v="7"/>
    <x v="2"/>
    <x v="19"/>
    <s v="Hauts_de_France"/>
    <n v="322"/>
    <n v="175"/>
    <n v="48"/>
    <n v="10"/>
    <n v="40"/>
    <n v="87"/>
    <n v="36"/>
    <n v="2"/>
    <m/>
    <m/>
    <n v="-0.08"/>
  </r>
  <r>
    <x v="7"/>
    <x v="2"/>
    <x v="20"/>
    <s v="Est_Mediterranee"/>
    <n v="323"/>
    <n v="134"/>
    <n v="43"/>
    <n v="8"/>
    <n v="39"/>
    <n v="59"/>
    <n v="29"/>
    <n v="0"/>
    <m/>
    <m/>
    <n v="-0.1343"/>
  </r>
  <r>
    <x v="7"/>
    <x v="2"/>
    <x v="21"/>
    <s v="Grand_Ouest"/>
    <n v="544"/>
    <n v="312"/>
    <n v="66"/>
    <n v="15"/>
    <n v="57"/>
    <n v="148"/>
    <n v="97"/>
    <n v="3"/>
    <m/>
    <m/>
    <n v="8.0100000000000005E-2"/>
  </r>
  <r>
    <x v="7"/>
    <x v="2"/>
    <x v="22"/>
    <s v="Grand_Ouest"/>
    <n v="220"/>
    <n v="122"/>
    <n v="22"/>
    <n v="14"/>
    <n v="31"/>
    <n v="55"/>
    <n v="23"/>
    <n v="2"/>
    <m/>
    <m/>
    <n v="-0.18029999999999999"/>
  </r>
  <r>
    <x v="7"/>
    <x v="2"/>
    <x v="23"/>
    <s v="Ile_de_France"/>
    <n v="318"/>
    <n v="190"/>
    <n v="34"/>
    <n v="20"/>
    <n v="52"/>
    <n v="81"/>
    <n v="39"/>
    <n v="2"/>
    <m/>
    <m/>
    <n v="-0.17369999999999999"/>
  </r>
  <r>
    <x v="7"/>
    <x v="2"/>
    <x v="24"/>
    <s v="Hauts_de_France"/>
    <n v="390"/>
    <n v="234"/>
    <n v="50"/>
    <n v="18"/>
    <n v="78"/>
    <n v="104"/>
    <n v="36"/>
    <n v="5"/>
    <m/>
    <m/>
    <n v="-0.25640000000000002"/>
  </r>
  <r>
    <x v="7"/>
    <x v="2"/>
    <x v="25"/>
    <s v="Ile_de_France"/>
    <n v="135"/>
    <n v="79"/>
    <n v="11"/>
    <n v="9"/>
    <n v="26"/>
    <n v="31"/>
    <n v="14"/>
    <n v="3"/>
    <m/>
    <m/>
    <n v="-0.26579999999999998"/>
  </r>
  <r>
    <x v="7"/>
    <x v="2"/>
    <x v="37"/>
    <s v="Grand_Ouest"/>
    <n v="212"/>
    <n v="133"/>
    <n v="21"/>
    <n v="2"/>
    <n v="15"/>
    <n v="74"/>
    <n v="41"/>
    <n v="2"/>
    <m/>
    <m/>
    <n v="0.18049999999999999"/>
  </r>
  <r>
    <x v="7"/>
    <x v="2"/>
    <x v="26"/>
    <s v="Hauts_de_France"/>
    <n v="638"/>
    <n v="356"/>
    <n v="54"/>
    <n v="29"/>
    <n v="73"/>
    <n v="166"/>
    <n v="92"/>
    <n v="4"/>
    <m/>
    <m/>
    <n v="-2.81E-2"/>
  </r>
  <r>
    <x v="7"/>
    <x v="2"/>
    <x v="27"/>
    <s v="Ile_de_France"/>
    <n v="191"/>
    <n v="127"/>
    <n v="22"/>
    <n v="10"/>
    <n v="34"/>
    <n v="56"/>
    <n v="29"/>
    <n v="1"/>
    <m/>
    <m/>
    <n v="-0.1181"/>
  </r>
  <r>
    <x v="7"/>
    <x v="2"/>
    <x v="28"/>
    <s v="Ile_de_France"/>
    <n v="321"/>
    <n v="175"/>
    <n v="44"/>
    <n v="21"/>
    <n v="45"/>
    <n v="88"/>
    <n v="19"/>
    <n v="5"/>
    <m/>
    <m/>
    <n v="-0.26860000000000001"/>
  </r>
  <r>
    <x v="7"/>
    <x v="2"/>
    <x v="29"/>
    <s v="Est_Mediterranee"/>
    <n v="237"/>
    <n v="115"/>
    <n v="21"/>
    <n v="6"/>
    <n v="13"/>
    <n v="58"/>
    <n v="41"/>
    <n v="0"/>
    <m/>
    <m/>
    <n v="0.1913"/>
  </r>
  <r>
    <x v="7"/>
    <x v="2"/>
    <x v="30"/>
    <s v="Grand_Ouest"/>
    <n v="490"/>
    <n v="266"/>
    <n v="44"/>
    <n v="19"/>
    <n v="72"/>
    <n v="132"/>
    <n v="46"/>
    <n v="1"/>
    <m/>
    <m/>
    <n v="-0.16919999999999999"/>
  </r>
  <r>
    <x v="7"/>
    <x v="2"/>
    <x v="31"/>
    <s v="Grand_Ouest"/>
    <n v="309"/>
    <n v="176"/>
    <n v="33"/>
    <n v="6"/>
    <n v="35"/>
    <n v="93"/>
    <n v="44"/>
    <n v="3"/>
    <m/>
    <m/>
    <n v="1.7000000000000001E-2"/>
  </r>
  <r>
    <x v="7"/>
    <x v="2"/>
    <x v="38"/>
    <s v="Est_Mediterranee"/>
    <n v="1"/>
    <n v="0"/>
    <n v="0"/>
    <n v="0"/>
    <n v="0"/>
    <n v="0"/>
    <n v="0"/>
    <n v="0"/>
    <m/>
    <m/>
    <e v="#DIV/0!"/>
  </r>
  <r>
    <x v="7"/>
    <x v="2"/>
    <x v="39"/>
    <s v="Grand_Ouest"/>
    <n v="1"/>
    <n v="1"/>
    <n v="0"/>
    <n v="0"/>
    <n v="0"/>
    <n v="1"/>
    <n v="0"/>
    <n v="0"/>
    <m/>
    <m/>
    <n v="0"/>
  </r>
  <r>
    <x v="7"/>
    <x v="2"/>
    <x v="40"/>
    <s v="Hauts_de_France"/>
    <n v="2"/>
    <n v="0"/>
    <n v="0"/>
    <n v="0"/>
    <n v="0"/>
    <n v="0"/>
    <n v="0"/>
    <n v="0"/>
    <m/>
    <m/>
    <e v="#DIV/0!"/>
  </r>
  <r>
    <x v="7"/>
    <x v="2"/>
    <x v="41"/>
    <s v="Ile_de_France"/>
    <n v="1"/>
    <n v="1"/>
    <n v="0"/>
    <n v="0"/>
    <n v="1"/>
    <n v="0"/>
    <n v="0"/>
    <n v="0"/>
    <m/>
    <m/>
    <n v="-1"/>
  </r>
  <r>
    <x v="7"/>
    <x v="2"/>
    <x v="32"/>
    <s v="Drieux_Combaluzier"/>
    <n v="863"/>
    <n v="363"/>
    <n v="148"/>
    <n v="21"/>
    <n v="81"/>
    <n v="173"/>
    <n v="92"/>
    <n v="6"/>
    <m/>
    <m/>
    <n v="-2.75E-2"/>
  </r>
  <r>
    <x v="7"/>
    <x v="2"/>
    <x v="33"/>
    <s v="TKAF"/>
    <n v="10920"/>
    <n v="6113"/>
    <n v="1092"/>
    <n v="378"/>
    <n v="1287"/>
    <n v="3009"/>
    <n v="1489"/>
    <n v="71"/>
    <m/>
    <m/>
    <n v="-2.8799999999999999E-2"/>
  </r>
  <r>
    <x v="7"/>
    <x v="2"/>
    <x v="34"/>
    <s v="OU_France"/>
    <n v="11783"/>
    <n v="6476"/>
    <n v="1240"/>
    <n v="399"/>
    <n v="1368"/>
    <n v="3182"/>
    <n v="1581"/>
    <n v="77"/>
    <m/>
    <m/>
    <n v="-2.87E-2"/>
  </r>
  <r>
    <x v="8"/>
    <x v="0"/>
    <x v="0"/>
    <s v="Grand_Ouest"/>
    <n v="60"/>
    <n v="46"/>
    <n v="0"/>
    <n v="1"/>
    <n v="5"/>
    <n v="24"/>
    <n v="15"/>
    <n v="1"/>
    <n v="0.19570000000000001"/>
    <m/>
    <m/>
  </r>
  <r>
    <x v="8"/>
    <x v="0"/>
    <x v="1"/>
    <s v="Hauts_de_France"/>
    <n v="16"/>
    <n v="7"/>
    <n v="1"/>
    <n v="0"/>
    <n v="1"/>
    <n v="5"/>
    <n v="1"/>
    <n v="0"/>
    <n v="0"/>
    <m/>
    <m/>
  </r>
  <r>
    <x v="8"/>
    <x v="0"/>
    <x v="2"/>
    <s v="Est_Mediterranee"/>
    <n v="12"/>
    <n v="2"/>
    <n v="2"/>
    <n v="0"/>
    <n v="0"/>
    <n v="2"/>
    <n v="0"/>
    <n v="0"/>
    <n v="0"/>
    <m/>
    <m/>
  </r>
  <r>
    <x v="8"/>
    <x v="0"/>
    <x v="3"/>
    <s v="Grand_Ouest"/>
    <n v="1"/>
    <n v="0"/>
    <n v="0"/>
    <n v="0"/>
    <n v="0"/>
    <n v="0"/>
    <n v="0"/>
    <n v="0"/>
    <e v="#DIV/0!"/>
    <m/>
    <m/>
  </r>
  <r>
    <x v="8"/>
    <x v="0"/>
    <x v="4"/>
    <s v="Grand_Ouest"/>
    <n v="52"/>
    <n v="22"/>
    <n v="6"/>
    <n v="2"/>
    <n v="6"/>
    <n v="10"/>
    <n v="5"/>
    <n v="0"/>
    <n v="-0.13639999999999999"/>
    <m/>
    <m/>
  </r>
  <r>
    <x v="8"/>
    <x v="0"/>
    <x v="5"/>
    <s v="Hauts_de_France"/>
    <n v="14"/>
    <n v="11"/>
    <n v="0"/>
    <n v="0"/>
    <n v="0"/>
    <n v="4"/>
    <n v="7"/>
    <n v="0"/>
    <n v="0.63639999999999997"/>
    <m/>
    <m/>
  </r>
  <r>
    <x v="8"/>
    <x v="0"/>
    <x v="6"/>
    <s v="Grand_Ouest"/>
    <n v="26"/>
    <n v="13"/>
    <n v="5"/>
    <n v="0"/>
    <n v="0"/>
    <n v="9"/>
    <n v="5"/>
    <n v="0"/>
    <n v="0.3846"/>
    <m/>
    <m/>
  </r>
  <r>
    <x v="8"/>
    <x v="0"/>
    <x v="7"/>
    <s v="Hauts_de_France"/>
    <n v="13"/>
    <n v="8"/>
    <n v="0"/>
    <n v="1"/>
    <n v="1"/>
    <n v="4"/>
    <n v="2"/>
    <n v="0"/>
    <n v="0"/>
    <m/>
    <m/>
  </r>
  <r>
    <x v="8"/>
    <x v="0"/>
    <x v="42"/>
    <s v="Casel"/>
    <n v="1"/>
    <n v="1"/>
    <n v="0"/>
    <n v="0"/>
    <n v="0"/>
    <n v="1"/>
    <n v="0"/>
    <n v="0"/>
    <n v="0"/>
    <m/>
    <m/>
  </r>
  <r>
    <x v="8"/>
    <x v="0"/>
    <x v="36"/>
    <s v="Est_Mediterranee"/>
    <n v="7"/>
    <n v="2"/>
    <n v="2"/>
    <n v="0"/>
    <n v="1"/>
    <n v="1"/>
    <n v="1"/>
    <n v="0"/>
    <n v="0"/>
    <m/>
    <m/>
  </r>
  <r>
    <x v="8"/>
    <x v="0"/>
    <x v="8"/>
    <s v="Hauts_de_France"/>
    <n v="16"/>
    <n v="8"/>
    <n v="1"/>
    <n v="0"/>
    <n v="3"/>
    <n v="3"/>
    <n v="2"/>
    <n v="0"/>
    <n v="-0.125"/>
    <m/>
    <m/>
  </r>
  <r>
    <x v="8"/>
    <x v="0"/>
    <x v="9"/>
    <s v="Ile_de_France"/>
    <n v="30"/>
    <n v="17"/>
    <n v="1"/>
    <n v="3"/>
    <n v="5"/>
    <n v="7"/>
    <n v="2"/>
    <n v="0"/>
    <n v="-0.35289999999999999"/>
    <m/>
    <m/>
  </r>
  <r>
    <x v="8"/>
    <x v="0"/>
    <x v="10"/>
    <s v="Est_Mediterranee"/>
    <n v="21"/>
    <n v="9"/>
    <n v="1"/>
    <n v="0"/>
    <n v="1"/>
    <n v="7"/>
    <n v="1"/>
    <n v="0"/>
    <n v="0"/>
    <m/>
    <m/>
  </r>
  <r>
    <x v="8"/>
    <x v="0"/>
    <x v="11"/>
    <s v="Est_Mediterranee"/>
    <n v="20"/>
    <n v="10"/>
    <n v="3"/>
    <n v="0"/>
    <n v="4"/>
    <n v="3"/>
    <n v="3"/>
    <n v="0"/>
    <n v="-0.1"/>
    <m/>
    <m/>
  </r>
  <r>
    <x v="8"/>
    <x v="0"/>
    <x v="12"/>
    <s v="Est_Mediterranee"/>
    <n v="22"/>
    <n v="12"/>
    <n v="4"/>
    <n v="0"/>
    <n v="6"/>
    <n v="1"/>
    <n v="4"/>
    <n v="1"/>
    <n v="-0.16669999999999999"/>
    <m/>
    <m/>
  </r>
  <r>
    <x v="8"/>
    <x v="0"/>
    <x v="13"/>
    <s v="Ile_de_France"/>
    <n v="4"/>
    <n v="2"/>
    <n v="0"/>
    <n v="0"/>
    <n v="0"/>
    <n v="2"/>
    <n v="0"/>
    <n v="0"/>
    <n v="0"/>
    <m/>
    <m/>
  </r>
  <r>
    <x v="8"/>
    <x v="0"/>
    <x v="14"/>
    <s v="Ile_de_France"/>
    <n v="3"/>
    <n v="3"/>
    <n v="0"/>
    <n v="0"/>
    <n v="1"/>
    <n v="1"/>
    <n v="1"/>
    <n v="0"/>
    <n v="0"/>
    <m/>
    <m/>
  </r>
  <r>
    <x v="8"/>
    <x v="0"/>
    <x v="15"/>
    <s v="Ile_de_France"/>
    <n v="21"/>
    <n v="10"/>
    <n v="1"/>
    <n v="0"/>
    <n v="5"/>
    <n v="5"/>
    <n v="0"/>
    <n v="0"/>
    <n v="-0.5"/>
    <m/>
    <m/>
  </r>
  <r>
    <x v="8"/>
    <x v="0"/>
    <x v="16"/>
    <s v="Est_Mediterranee"/>
    <n v="11"/>
    <n v="7"/>
    <n v="0"/>
    <n v="1"/>
    <n v="0"/>
    <n v="4"/>
    <n v="2"/>
    <n v="0"/>
    <n v="0.1429"/>
    <m/>
    <m/>
  </r>
  <r>
    <x v="8"/>
    <x v="0"/>
    <x v="17"/>
    <s v="Hauts_de_France"/>
    <n v="37"/>
    <n v="25"/>
    <n v="1"/>
    <n v="0"/>
    <n v="3"/>
    <n v="14"/>
    <n v="8"/>
    <n v="0"/>
    <n v="0.2"/>
    <m/>
    <m/>
  </r>
  <r>
    <x v="8"/>
    <x v="0"/>
    <x v="18"/>
    <s v="Grand_Ouest"/>
    <n v="26"/>
    <n v="16"/>
    <n v="2"/>
    <n v="1"/>
    <n v="2"/>
    <n v="6"/>
    <n v="7"/>
    <n v="0"/>
    <n v="0.25"/>
    <m/>
    <m/>
  </r>
  <r>
    <x v="8"/>
    <x v="0"/>
    <x v="19"/>
    <s v="Hauts_de_France"/>
    <n v="16"/>
    <n v="8"/>
    <n v="3"/>
    <n v="0"/>
    <n v="3"/>
    <n v="3"/>
    <n v="2"/>
    <n v="0"/>
    <n v="-0.125"/>
    <m/>
    <m/>
  </r>
  <r>
    <x v="8"/>
    <x v="0"/>
    <x v="20"/>
    <s v="Est_Mediterranee"/>
    <n v="16"/>
    <n v="8"/>
    <n v="1"/>
    <n v="1"/>
    <n v="0"/>
    <n v="4"/>
    <n v="3"/>
    <n v="0"/>
    <n v="0.25"/>
    <m/>
    <m/>
  </r>
  <r>
    <x v="8"/>
    <x v="0"/>
    <x v="21"/>
    <s v="Grand_Ouest"/>
    <n v="33"/>
    <n v="21"/>
    <n v="1"/>
    <n v="0"/>
    <n v="4"/>
    <n v="9"/>
    <n v="8"/>
    <n v="0"/>
    <n v="0.1905"/>
    <m/>
    <m/>
  </r>
  <r>
    <x v="8"/>
    <x v="0"/>
    <x v="22"/>
    <s v="Grand_Ouest"/>
    <n v="14"/>
    <n v="7"/>
    <n v="1"/>
    <n v="1"/>
    <n v="2"/>
    <n v="4"/>
    <n v="0"/>
    <n v="0"/>
    <n v="-0.42859999999999998"/>
    <m/>
    <m/>
  </r>
  <r>
    <x v="8"/>
    <x v="0"/>
    <x v="23"/>
    <s v="Ile_de_France"/>
    <n v="37"/>
    <n v="17"/>
    <n v="1"/>
    <n v="2"/>
    <n v="1"/>
    <n v="9"/>
    <n v="5"/>
    <n v="0"/>
    <n v="0.1176"/>
    <m/>
    <m/>
  </r>
  <r>
    <x v="8"/>
    <x v="0"/>
    <x v="24"/>
    <s v="Hauts_de_France"/>
    <n v="16"/>
    <n v="7"/>
    <n v="2"/>
    <n v="1"/>
    <n v="1"/>
    <n v="3"/>
    <n v="2"/>
    <n v="0"/>
    <n v="0"/>
    <m/>
    <m/>
  </r>
  <r>
    <x v="8"/>
    <x v="0"/>
    <x v="25"/>
    <s v="Ile_de_France"/>
    <n v="12"/>
    <n v="6"/>
    <n v="2"/>
    <n v="2"/>
    <n v="2"/>
    <n v="2"/>
    <n v="0"/>
    <n v="0"/>
    <n v="-0.66669999999999996"/>
    <m/>
    <m/>
  </r>
  <r>
    <x v="8"/>
    <x v="0"/>
    <x v="37"/>
    <s v="Grand_Ouest"/>
    <n v="22"/>
    <n v="13"/>
    <n v="2"/>
    <n v="0"/>
    <n v="1"/>
    <n v="8"/>
    <n v="4"/>
    <n v="0"/>
    <n v="0.23080000000000001"/>
    <m/>
    <m/>
  </r>
  <r>
    <x v="8"/>
    <x v="0"/>
    <x v="26"/>
    <s v="Hauts_de_France"/>
    <n v="20"/>
    <n v="14"/>
    <n v="0"/>
    <n v="2"/>
    <n v="4"/>
    <n v="5"/>
    <n v="3"/>
    <n v="0"/>
    <n v="-0.21429999999999999"/>
    <m/>
    <m/>
  </r>
  <r>
    <x v="8"/>
    <x v="0"/>
    <x v="27"/>
    <s v="Ile_de_France"/>
    <n v="22"/>
    <n v="12"/>
    <n v="1"/>
    <n v="0"/>
    <n v="3"/>
    <n v="7"/>
    <n v="2"/>
    <n v="0"/>
    <n v="-8.3299999999999999E-2"/>
    <m/>
    <m/>
  </r>
  <r>
    <x v="8"/>
    <x v="0"/>
    <x v="28"/>
    <s v="Ile_de_France"/>
    <n v="31"/>
    <n v="14"/>
    <n v="2"/>
    <n v="2"/>
    <n v="3"/>
    <n v="6"/>
    <n v="3"/>
    <n v="0"/>
    <n v="-0.1429"/>
    <m/>
    <m/>
  </r>
  <r>
    <x v="8"/>
    <x v="0"/>
    <x v="29"/>
    <s v="Est_Mediterranee"/>
    <n v="10"/>
    <n v="4"/>
    <n v="1"/>
    <n v="0"/>
    <n v="0"/>
    <n v="3"/>
    <n v="1"/>
    <n v="0"/>
    <n v="0.25"/>
    <m/>
    <m/>
  </r>
  <r>
    <x v="8"/>
    <x v="0"/>
    <x v="30"/>
    <s v="Grand_Ouest"/>
    <n v="53"/>
    <n v="28"/>
    <n v="4"/>
    <n v="0"/>
    <n v="5"/>
    <n v="10"/>
    <n v="13"/>
    <n v="0"/>
    <n v="0.28570000000000001"/>
    <m/>
    <m/>
  </r>
  <r>
    <x v="8"/>
    <x v="0"/>
    <x v="31"/>
    <s v="Grand_Ouest"/>
    <n v="7"/>
    <n v="5"/>
    <n v="0"/>
    <n v="0"/>
    <n v="0"/>
    <n v="3"/>
    <n v="2"/>
    <n v="1"/>
    <n v="0.4"/>
    <m/>
    <m/>
  </r>
  <r>
    <x v="8"/>
    <x v="0"/>
    <x v="32"/>
    <s v="Drieux_Combaluzier"/>
    <n v="132"/>
    <n v="69"/>
    <n v="8"/>
    <n v="6"/>
    <n v="18"/>
    <n v="29"/>
    <n v="17"/>
    <n v="1"/>
    <n v="-0.1014"/>
    <m/>
    <m/>
  </r>
  <r>
    <x v="8"/>
    <x v="0"/>
    <x v="33"/>
    <s v="TKAF"/>
    <n v="722"/>
    <n v="395"/>
    <n v="51"/>
    <n v="20"/>
    <n v="73"/>
    <n v="189"/>
    <n v="114"/>
    <n v="3"/>
    <n v="5.3199999999999997E-2"/>
    <m/>
    <m/>
  </r>
  <r>
    <x v="8"/>
    <x v="0"/>
    <x v="34"/>
    <s v="OU_France"/>
    <n v="854"/>
    <n v="464"/>
    <n v="59"/>
    <n v="26"/>
    <n v="91"/>
    <n v="218"/>
    <n v="131"/>
    <n v="4"/>
    <n v="3.0200000000000001E-2"/>
    <m/>
    <m/>
  </r>
  <r>
    <x v="8"/>
    <x v="1"/>
    <x v="0"/>
    <s v="Grand_Ouest"/>
    <n v="120"/>
    <n v="84"/>
    <n v="7"/>
    <n v="2"/>
    <n v="11"/>
    <n v="42"/>
    <n v="28"/>
    <n v="3"/>
    <m/>
    <n v="0.17860000000000001"/>
    <m/>
  </r>
  <r>
    <x v="8"/>
    <x v="1"/>
    <x v="35"/>
    <s v="Hauts_de_France"/>
    <n v="16"/>
    <n v="1"/>
    <n v="1"/>
    <n v="0"/>
    <n v="0"/>
    <n v="1"/>
    <n v="0"/>
    <n v="0"/>
    <m/>
    <n v="0"/>
    <m/>
  </r>
  <r>
    <x v="8"/>
    <x v="1"/>
    <x v="1"/>
    <s v="Hauts_de_France"/>
    <n v="217"/>
    <n v="114"/>
    <n v="27"/>
    <n v="7"/>
    <n v="14"/>
    <n v="65"/>
    <n v="27"/>
    <n v="2"/>
    <m/>
    <n v="5.2600000000000001E-2"/>
    <m/>
  </r>
  <r>
    <x v="8"/>
    <x v="1"/>
    <x v="2"/>
    <s v="Est_Mediterranee"/>
    <n v="72"/>
    <n v="25"/>
    <n v="10"/>
    <n v="2"/>
    <n v="4"/>
    <n v="12"/>
    <n v="8"/>
    <n v="0"/>
    <m/>
    <n v="0.08"/>
    <m/>
  </r>
  <r>
    <x v="8"/>
    <x v="1"/>
    <x v="3"/>
    <s v="Grand_Ouest"/>
    <n v="64"/>
    <n v="36"/>
    <n v="10"/>
    <n v="1"/>
    <n v="7"/>
    <n v="19"/>
    <n v="9"/>
    <n v="0"/>
    <m/>
    <n v="2.7799999999999998E-2"/>
    <m/>
  </r>
  <r>
    <x v="8"/>
    <x v="1"/>
    <x v="4"/>
    <s v="Grand_Ouest"/>
    <n v="242"/>
    <n v="133"/>
    <n v="32"/>
    <n v="15"/>
    <n v="35"/>
    <n v="64"/>
    <n v="20"/>
    <n v="2"/>
    <m/>
    <n v="-0.22559999999999999"/>
    <m/>
  </r>
  <r>
    <x v="8"/>
    <x v="1"/>
    <x v="5"/>
    <s v="Hauts_de_France"/>
    <n v="299"/>
    <n v="177"/>
    <n v="34"/>
    <n v="3"/>
    <n v="13"/>
    <n v="87"/>
    <n v="75"/>
    <n v="1"/>
    <m/>
    <n v="0.33329999999999999"/>
    <m/>
  </r>
  <r>
    <x v="8"/>
    <x v="1"/>
    <x v="6"/>
    <s v="Grand_Ouest"/>
    <n v="175"/>
    <n v="93"/>
    <n v="21"/>
    <n v="2"/>
    <n v="13"/>
    <n v="53"/>
    <n v="27"/>
    <n v="1"/>
    <m/>
    <n v="0.129"/>
    <m/>
  </r>
  <r>
    <x v="8"/>
    <x v="1"/>
    <x v="7"/>
    <s v="Hauts_de_France"/>
    <n v="132"/>
    <n v="78"/>
    <n v="12"/>
    <n v="7"/>
    <n v="15"/>
    <n v="37"/>
    <n v="19"/>
    <n v="1"/>
    <m/>
    <n v="-3.85E-2"/>
    <m/>
  </r>
  <r>
    <x v="8"/>
    <x v="1"/>
    <x v="42"/>
    <s v="Casel"/>
    <n v="4"/>
    <n v="1"/>
    <n v="0"/>
    <n v="0"/>
    <n v="0"/>
    <n v="1"/>
    <n v="0"/>
    <n v="0"/>
    <m/>
    <n v="0"/>
    <m/>
  </r>
  <r>
    <x v="8"/>
    <x v="1"/>
    <x v="36"/>
    <s v="Est_Mediterranee"/>
    <n v="34"/>
    <n v="16"/>
    <n v="3"/>
    <n v="0"/>
    <n v="2"/>
    <n v="8"/>
    <n v="7"/>
    <n v="0"/>
    <m/>
    <n v="0.3125"/>
    <m/>
  </r>
  <r>
    <x v="8"/>
    <x v="1"/>
    <x v="8"/>
    <s v="Hauts_de_France"/>
    <n v="359"/>
    <n v="235"/>
    <n v="44"/>
    <n v="9"/>
    <n v="51"/>
    <n v="112"/>
    <n v="58"/>
    <n v="7"/>
    <m/>
    <n v="-8.5000000000000006E-3"/>
    <m/>
  </r>
  <r>
    <x v="8"/>
    <x v="1"/>
    <x v="9"/>
    <s v="Ile_de_France"/>
    <n v="172"/>
    <n v="89"/>
    <n v="21"/>
    <n v="14"/>
    <n v="31"/>
    <n v="36"/>
    <n v="8"/>
    <n v="0"/>
    <m/>
    <n v="-0.41570000000000001"/>
    <m/>
  </r>
  <r>
    <x v="8"/>
    <x v="1"/>
    <x v="10"/>
    <s v="Est_Mediterranee"/>
    <n v="433"/>
    <n v="205"/>
    <n v="63"/>
    <n v="24"/>
    <n v="48"/>
    <n v="91"/>
    <n v="47"/>
    <n v="3"/>
    <m/>
    <n v="-0.122"/>
    <m/>
  </r>
  <r>
    <x v="8"/>
    <x v="1"/>
    <x v="11"/>
    <s v="Est_Mediterranee"/>
    <n v="214"/>
    <n v="111"/>
    <n v="25"/>
    <n v="11"/>
    <n v="22"/>
    <n v="56"/>
    <n v="24"/>
    <n v="2"/>
    <m/>
    <n v="-8.1100000000000005E-2"/>
    <m/>
  </r>
  <r>
    <x v="8"/>
    <x v="1"/>
    <x v="12"/>
    <s v="Est_Mediterranee"/>
    <n v="118"/>
    <n v="56"/>
    <n v="21"/>
    <n v="1"/>
    <n v="19"/>
    <n v="19"/>
    <n v="16"/>
    <n v="1"/>
    <m/>
    <n v="-7.1400000000000005E-2"/>
    <m/>
  </r>
  <r>
    <x v="8"/>
    <x v="1"/>
    <x v="13"/>
    <s v="Ile_de_France"/>
    <n v="52"/>
    <n v="18"/>
    <n v="10"/>
    <n v="3"/>
    <n v="5"/>
    <n v="10"/>
    <n v="0"/>
    <n v="0"/>
    <m/>
    <n v="-0.44440000000000002"/>
    <m/>
  </r>
  <r>
    <x v="8"/>
    <x v="1"/>
    <x v="14"/>
    <s v="Ile_de_France"/>
    <n v="94"/>
    <n v="54"/>
    <n v="8"/>
    <n v="3"/>
    <n v="17"/>
    <n v="27"/>
    <n v="9"/>
    <n v="1"/>
    <m/>
    <n v="-0.20369999999999999"/>
    <m/>
  </r>
  <r>
    <x v="8"/>
    <x v="1"/>
    <x v="15"/>
    <s v="Ile_de_France"/>
    <n v="150"/>
    <n v="80"/>
    <n v="14"/>
    <n v="10"/>
    <n v="27"/>
    <n v="38"/>
    <n v="6"/>
    <n v="0"/>
    <m/>
    <n v="-0.38750000000000001"/>
    <m/>
  </r>
  <r>
    <x v="8"/>
    <x v="1"/>
    <x v="16"/>
    <s v="Est_Mediterranee"/>
    <n v="143"/>
    <n v="68"/>
    <n v="20"/>
    <n v="8"/>
    <n v="17"/>
    <n v="28"/>
    <n v="16"/>
    <n v="0"/>
    <m/>
    <n v="-0.13239999999999999"/>
    <m/>
  </r>
  <r>
    <x v="8"/>
    <x v="1"/>
    <x v="17"/>
    <s v="Hauts_de_France"/>
    <n v="466"/>
    <n v="257"/>
    <n v="47"/>
    <n v="7"/>
    <n v="55"/>
    <n v="125"/>
    <n v="75"/>
    <n v="1"/>
    <m/>
    <n v="5.0599999999999999E-2"/>
    <m/>
  </r>
  <r>
    <x v="8"/>
    <x v="1"/>
    <x v="18"/>
    <s v="Grand_Ouest"/>
    <n v="152"/>
    <n v="106"/>
    <n v="17"/>
    <n v="2"/>
    <n v="21"/>
    <n v="53"/>
    <n v="29"/>
    <n v="1"/>
    <m/>
    <n v="5.6599999999999998E-2"/>
    <m/>
  </r>
  <r>
    <x v="8"/>
    <x v="1"/>
    <x v="19"/>
    <s v="Hauts_de_France"/>
    <n v="232"/>
    <n v="119"/>
    <n v="42"/>
    <n v="5"/>
    <n v="34"/>
    <n v="56"/>
    <n v="22"/>
    <n v="2"/>
    <m/>
    <n v="-0.1429"/>
    <m/>
  </r>
  <r>
    <x v="8"/>
    <x v="1"/>
    <x v="20"/>
    <s v="Est_Mediterranee"/>
    <n v="194"/>
    <n v="69"/>
    <n v="32"/>
    <n v="7"/>
    <n v="15"/>
    <n v="33"/>
    <n v="14"/>
    <n v="0"/>
    <m/>
    <n v="-0.1159"/>
    <m/>
  </r>
  <r>
    <x v="8"/>
    <x v="1"/>
    <x v="21"/>
    <s v="Grand_Ouest"/>
    <n v="418"/>
    <n v="233"/>
    <n v="59"/>
    <n v="13"/>
    <n v="42"/>
    <n v="106"/>
    <n v="78"/>
    <n v="2"/>
    <m/>
    <n v="9.8699999999999996E-2"/>
    <m/>
  </r>
  <r>
    <x v="8"/>
    <x v="1"/>
    <x v="22"/>
    <s v="Grand_Ouest"/>
    <n v="130"/>
    <n v="74"/>
    <n v="19"/>
    <n v="10"/>
    <n v="15"/>
    <n v="34"/>
    <n v="16"/>
    <n v="1"/>
    <m/>
    <n v="-0.1216"/>
    <m/>
  </r>
  <r>
    <x v="8"/>
    <x v="1"/>
    <x v="23"/>
    <s v="Ile_de_France"/>
    <n v="339"/>
    <n v="194"/>
    <n v="34"/>
    <n v="20"/>
    <n v="50"/>
    <n v="83"/>
    <n v="43"/>
    <n v="2"/>
    <m/>
    <n v="-0.13919999999999999"/>
    <m/>
  </r>
  <r>
    <x v="8"/>
    <x v="1"/>
    <x v="24"/>
    <s v="Hauts_de_France"/>
    <n v="286"/>
    <n v="167"/>
    <n v="39"/>
    <n v="11"/>
    <n v="55"/>
    <n v="74"/>
    <n v="31"/>
    <n v="2"/>
    <m/>
    <n v="-0.20960000000000001"/>
    <m/>
  </r>
  <r>
    <x v="8"/>
    <x v="1"/>
    <x v="25"/>
    <s v="Ile_de_France"/>
    <n v="143"/>
    <n v="85"/>
    <n v="13"/>
    <n v="11"/>
    <n v="28"/>
    <n v="33"/>
    <n v="14"/>
    <n v="3"/>
    <m/>
    <n v="-0.29409999999999997"/>
    <m/>
  </r>
  <r>
    <x v="8"/>
    <x v="1"/>
    <x v="37"/>
    <s v="Grand_Ouest"/>
    <n v="162"/>
    <n v="99"/>
    <n v="18"/>
    <n v="2"/>
    <n v="13"/>
    <n v="52"/>
    <n v="31"/>
    <n v="2"/>
    <m/>
    <n v="0.16159999999999999"/>
    <m/>
  </r>
  <r>
    <x v="8"/>
    <x v="1"/>
    <x v="26"/>
    <s v="Hauts_de_France"/>
    <n v="282"/>
    <n v="150"/>
    <n v="28"/>
    <n v="22"/>
    <n v="40"/>
    <n v="61"/>
    <n v="29"/>
    <n v="2"/>
    <m/>
    <n v="-0.22"/>
    <m/>
  </r>
  <r>
    <x v="8"/>
    <x v="1"/>
    <x v="27"/>
    <s v="Ile_de_France"/>
    <n v="201"/>
    <n v="131"/>
    <n v="22"/>
    <n v="10"/>
    <n v="35"/>
    <n v="59"/>
    <n v="30"/>
    <n v="0"/>
    <m/>
    <n v="-0.1145"/>
    <m/>
  </r>
  <r>
    <x v="8"/>
    <x v="1"/>
    <x v="28"/>
    <s v="Ile_de_France"/>
    <n v="333"/>
    <n v="178"/>
    <n v="44"/>
    <n v="21"/>
    <n v="46"/>
    <n v="88"/>
    <n v="21"/>
    <n v="5"/>
    <m/>
    <n v="-0.25840000000000002"/>
    <m/>
  </r>
  <r>
    <x v="8"/>
    <x v="1"/>
    <x v="29"/>
    <s v="Est_Mediterranee"/>
    <n v="116"/>
    <n v="54"/>
    <n v="16"/>
    <n v="5"/>
    <n v="9"/>
    <n v="27"/>
    <n v="14"/>
    <n v="0"/>
    <m/>
    <n v="0"/>
    <m/>
  </r>
  <r>
    <x v="8"/>
    <x v="1"/>
    <x v="30"/>
    <s v="Grand_Ouest"/>
    <n v="281"/>
    <n v="146"/>
    <n v="35"/>
    <n v="14"/>
    <n v="34"/>
    <n v="64"/>
    <n v="35"/>
    <n v="1"/>
    <m/>
    <n v="-8.8999999999999996E-2"/>
    <m/>
  </r>
  <r>
    <x v="8"/>
    <x v="1"/>
    <x v="31"/>
    <s v="Grand_Ouest"/>
    <n v="220"/>
    <n v="129"/>
    <n v="25"/>
    <n v="5"/>
    <n v="22"/>
    <n v="72"/>
    <n v="32"/>
    <n v="4"/>
    <m/>
    <n v="3.8800000000000001E-2"/>
    <m/>
  </r>
  <r>
    <x v="8"/>
    <x v="1"/>
    <x v="32"/>
    <s v="Drieux_Combaluzier"/>
    <n v="914"/>
    <n v="407"/>
    <n v="141"/>
    <n v="25"/>
    <n v="93"/>
    <n v="191"/>
    <n v="106"/>
    <n v="3"/>
    <m/>
    <n v="-2.9499999999999998E-2"/>
    <m/>
  </r>
  <r>
    <x v="8"/>
    <x v="1"/>
    <x v="33"/>
    <s v="TKAF"/>
    <n v="7065"/>
    <n v="3865"/>
    <n v="873"/>
    <n v="287"/>
    <n v="865"/>
    <n v="1826"/>
    <n v="918"/>
    <n v="52"/>
    <m/>
    <n v="-6.0499999999999998E-2"/>
    <m/>
  </r>
  <r>
    <x v="8"/>
    <x v="1"/>
    <x v="34"/>
    <s v="OU_France"/>
    <n v="7979"/>
    <n v="4272"/>
    <n v="1014"/>
    <n v="312"/>
    <n v="958"/>
    <n v="2017"/>
    <n v="1024"/>
    <n v="55"/>
    <m/>
    <n v="-5.7599999999999998E-2"/>
    <m/>
  </r>
  <r>
    <x v="8"/>
    <x v="2"/>
    <x v="0"/>
    <s v="Grand_Ouest"/>
    <n v="201"/>
    <n v="131"/>
    <n v="14"/>
    <n v="2"/>
    <n v="15"/>
    <n v="76"/>
    <n v="38"/>
    <n v="3"/>
    <m/>
    <m/>
    <n v="0.1603"/>
  </r>
  <r>
    <x v="8"/>
    <x v="2"/>
    <x v="35"/>
    <s v="Hauts_de_France"/>
    <n v="17"/>
    <n v="1"/>
    <n v="1"/>
    <n v="0"/>
    <n v="0"/>
    <n v="1"/>
    <n v="0"/>
    <n v="0"/>
    <m/>
    <m/>
    <n v="0"/>
  </r>
  <r>
    <x v="8"/>
    <x v="2"/>
    <x v="1"/>
    <s v="Hauts_de_France"/>
    <n v="395"/>
    <n v="230"/>
    <n v="33"/>
    <n v="9"/>
    <n v="26"/>
    <n v="124"/>
    <n v="71"/>
    <n v="2"/>
    <m/>
    <m/>
    <n v="0.1565"/>
  </r>
  <r>
    <x v="8"/>
    <x v="2"/>
    <x v="2"/>
    <s v="Est_Mediterranee"/>
    <n v="148"/>
    <n v="61"/>
    <n v="15"/>
    <n v="3"/>
    <n v="7"/>
    <n v="29"/>
    <n v="22"/>
    <n v="2"/>
    <m/>
    <m/>
    <n v="0.19670000000000001"/>
  </r>
  <r>
    <x v="8"/>
    <x v="2"/>
    <x v="3"/>
    <s v="Grand_Ouest"/>
    <n v="180"/>
    <n v="98"/>
    <n v="17"/>
    <n v="4"/>
    <n v="14"/>
    <n v="47"/>
    <n v="33"/>
    <n v="1"/>
    <m/>
    <m/>
    <n v="0.15310000000000001"/>
  </r>
  <r>
    <x v="8"/>
    <x v="2"/>
    <x v="4"/>
    <s v="Grand_Ouest"/>
    <n v="353"/>
    <n v="197"/>
    <n v="42"/>
    <n v="18"/>
    <n v="49"/>
    <n v="99"/>
    <n v="31"/>
    <n v="3"/>
    <m/>
    <m/>
    <n v="-0.1827"/>
  </r>
  <r>
    <x v="8"/>
    <x v="2"/>
    <x v="5"/>
    <s v="Hauts_de_France"/>
    <n v="501"/>
    <n v="301"/>
    <n v="39"/>
    <n v="8"/>
    <n v="17"/>
    <n v="151"/>
    <n v="126"/>
    <n v="1"/>
    <m/>
    <m/>
    <n v="0.33550000000000002"/>
  </r>
  <r>
    <x v="8"/>
    <x v="2"/>
    <x v="6"/>
    <s v="Grand_Ouest"/>
    <n v="297"/>
    <n v="175"/>
    <n v="25"/>
    <n v="4"/>
    <n v="18"/>
    <n v="94"/>
    <n v="61"/>
    <n v="1"/>
    <m/>
    <m/>
    <n v="0.22289999999999999"/>
  </r>
  <r>
    <x v="8"/>
    <x v="2"/>
    <x v="7"/>
    <s v="Hauts_de_France"/>
    <n v="295"/>
    <n v="180"/>
    <n v="25"/>
    <n v="16"/>
    <n v="37"/>
    <n v="86"/>
    <n v="43"/>
    <n v="2"/>
    <m/>
    <m/>
    <n v="-5.5599999999999997E-2"/>
  </r>
  <r>
    <x v="8"/>
    <x v="2"/>
    <x v="42"/>
    <s v="Casel"/>
    <n v="4"/>
    <n v="1"/>
    <n v="0"/>
    <n v="0"/>
    <n v="0"/>
    <n v="1"/>
    <n v="0"/>
    <n v="0"/>
    <m/>
    <m/>
    <n v="0"/>
  </r>
  <r>
    <x v="8"/>
    <x v="2"/>
    <x v="36"/>
    <s v="Est_Mediterranee"/>
    <n v="51"/>
    <n v="29"/>
    <n v="4"/>
    <n v="0"/>
    <n v="5"/>
    <n v="15"/>
    <n v="10"/>
    <n v="0"/>
    <m/>
    <m/>
    <n v="0.1724"/>
  </r>
  <r>
    <x v="8"/>
    <x v="2"/>
    <x v="8"/>
    <s v="Hauts_de_France"/>
    <n v="495"/>
    <n v="316"/>
    <n v="49"/>
    <n v="12"/>
    <n v="66"/>
    <n v="162"/>
    <n v="73"/>
    <n v="8"/>
    <m/>
    <m/>
    <n v="-1.5800000000000002E-2"/>
  </r>
  <r>
    <x v="8"/>
    <x v="2"/>
    <x v="9"/>
    <s v="Ile_de_France"/>
    <n v="187"/>
    <n v="97"/>
    <n v="22"/>
    <n v="15"/>
    <n v="34"/>
    <n v="40"/>
    <n v="9"/>
    <n v="0"/>
    <m/>
    <m/>
    <n v="-0.41239999999999999"/>
  </r>
  <r>
    <x v="8"/>
    <x v="2"/>
    <x v="10"/>
    <s v="Est_Mediterranee"/>
    <n v="646"/>
    <n v="314"/>
    <n v="82"/>
    <n v="35"/>
    <n v="75"/>
    <n v="142"/>
    <n v="70"/>
    <n v="3"/>
    <m/>
    <m/>
    <n v="-0.12740000000000001"/>
  </r>
  <r>
    <x v="8"/>
    <x v="2"/>
    <x v="11"/>
    <s v="Est_Mediterranee"/>
    <n v="398"/>
    <n v="218"/>
    <n v="42"/>
    <n v="16"/>
    <n v="46"/>
    <n v="114"/>
    <n v="44"/>
    <n v="3"/>
    <m/>
    <m/>
    <n v="-8.2600000000000007E-2"/>
  </r>
  <r>
    <x v="8"/>
    <x v="2"/>
    <x v="12"/>
    <s v="Est_Mediterranee"/>
    <n v="235"/>
    <n v="131"/>
    <n v="33"/>
    <n v="1"/>
    <n v="33"/>
    <n v="58"/>
    <n v="38"/>
    <n v="1"/>
    <m/>
    <m/>
    <n v="3.0499999999999999E-2"/>
  </r>
  <r>
    <x v="8"/>
    <x v="2"/>
    <x v="13"/>
    <s v="Ile_de_France"/>
    <n v="98"/>
    <n v="44"/>
    <n v="12"/>
    <n v="5"/>
    <n v="12"/>
    <n v="23"/>
    <n v="5"/>
    <n v="0"/>
    <m/>
    <m/>
    <n v="-0.2727"/>
  </r>
  <r>
    <x v="8"/>
    <x v="2"/>
    <x v="14"/>
    <s v="Ile_de_France"/>
    <n v="115"/>
    <n v="64"/>
    <n v="8"/>
    <n v="3"/>
    <n v="20"/>
    <n v="35"/>
    <n v="9"/>
    <n v="1"/>
    <m/>
    <m/>
    <n v="-0.21879999999999999"/>
  </r>
  <r>
    <x v="8"/>
    <x v="2"/>
    <x v="15"/>
    <s v="Ile_de_France"/>
    <n v="246"/>
    <n v="120"/>
    <n v="18"/>
    <n v="12"/>
    <n v="41"/>
    <n v="62"/>
    <n v="8"/>
    <n v="1"/>
    <m/>
    <m/>
    <n v="-0.375"/>
  </r>
  <r>
    <x v="8"/>
    <x v="2"/>
    <x v="16"/>
    <s v="Est_Mediterranee"/>
    <n v="207"/>
    <n v="103"/>
    <n v="29"/>
    <n v="9"/>
    <n v="27"/>
    <n v="46"/>
    <n v="23"/>
    <n v="1"/>
    <m/>
    <m/>
    <n v="-0.12620000000000001"/>
  </r>
  <r>
    <x v="8"/>
    <x v="2"/>
    <x v="17"/>
    <s v="Hauts_de_France"/>
    <n v="746"/>
    <n v="425"/>
    <n v="60"/>
    <n v="16"/>
    <n v="90"/>
    <n v="218"/>
    <n v="109"/>
    <n v="2"/>
    <m/>
    <m/>
    <n v="7.1000000000000004E-3"/>
  </r>
  <r>
    <x v="8"/>
    <x v="2"/>
    <x v="18"/>
    <s v="Grand_Ouest"/>
    <n v="169"/>
    <n v="115"/>
    <n v="17"/>
    <n v="2"/>
    <n v="23"/>
    <n v="58"/>
    <n v="32"/>
    <n v="1"/>
    <m/>
    <m/>
    <n v="6.0900000000000003E-2"/>
  </r>
  <r>
    <x v="8"/>
    <x v="2"/>
    <x v="19"/>
    <s v="Hauts_de_France"/>
    <n v="313"/>
    <n v="169"/>
    <n v="49"/>
    <n v="8"/>
    <n v="43"/>
    <n v="82"/>
    <n v="34"/>
    <n v="2"/>
    <m/>
    <m/>
    <n v="-0.10059999999999999"/>
  </r>
  <r>
    <x v="8"/>
    <x v="2"/>
    <x v="20"/>
    <s v="Est_Mediterranee"/>
    <n v="288"/>
    <n v="117"/>
    <n v="44"/>
    <n v="9"/>
    <n v="33"/>
    <n v="50"/>
    <n v="26"/>
    <n v="0"/>
    <m/>
    <m/>
    <n v="-0.1368"/>
  </r>
  <r>
    <x v="8"/>
    <x v="2"/>
    <x v="21"/>
    <s v="Grand_Ouest"/>
    <n v="558"/>
    <n v="319"/>
    <n v="67"/>
    <n v="13"/>
    <n v="56"/>
    <n v="150"/>
    <n v="105"/>
    <n v="3"/>
    <m/>
    <m/>
    <n v="0.1129"/>
  </r>
  <r>
    <x v="8"/>
    <x v="2"/>
    <x v="22"/>
    <s v="Grand_Ouest"/>
    <n v="178"/>
    <n v="104"/>
    <n v="22"/>
    <n v="12"/>
    <n v="24"/>
    <n v="47"/>
    <n v="22"/>
    <n v="1"/>
    <m/>
    <m/>
    <n v="-0.1346"/>
  </r>
  <r>
    <x v="8"/>
    <x v="2"/>
    <x v="23"/>
    <s v="Ile_de_France"/>
    <n v="355"/>
    <n v="207"/>
    <n v="35"/>
    <n v="22"/>
    <n v="53"/>
    <n v="90"/>
    <n v="44"/>
    <n v="2"/>
    <m/>
    <m/>
    <n v="-0.14979999999999999"/>
  </r>
  <r>
    <x v="8"/>
    <x v="2"/>
    <x v="24"/>
    <s v="Hauts_de_France"/>
    <n v="375"/>
    <n v="216"/>
    <n v="52"/>
    <n v="17"/>
    <n v="73"/>
    <n v="94"/>
    <n v="34"/>
    <n v="5"/>
    <m/>
    <m/>
    <n v="-0.25929999999999997"/>
  </r>
  <r>
    <x v="8"/>
    <x v="2"/>
    <x v="25"/>
    <s v="Ile_de_France"/>
    <n v="147"/>
    <n v="85"/>
    <n v="13"/>
    <n v="11"/>
    <n v="28"/>
    <n v="33"/>
    <n v="14"/>
    <n v="3"/>
    <m/>
    <m/>
    <n v="-0.29409999999999997"/>
  </r>
  <r>
    <x v="8"/>
    <x v="2"/>
    <x v="37"/>
    <s v="Grand_Ouest"/>
    <n v="211"/>
    <n v="131"/>
    <n v="23"/>
    <n v="2"/>
    <n v="15"/>
    <n v="74"/>
    <n v="39"/>
    <n v="2"/>
    <m/>
    <m/>
    <n v="0.16789999999999999"/>
  </r>
  <r>
    <x v="8"/>
    <x v="2"/>
    <x v="26"/>
    <s v="Hauts_de_France"/>
    <n v="594"/>
    <n v="338"/>
    <n v="52"/>
    <n v="31"/>
    <n v="71"/>
    <n v="159"/>
    <n v="81"/>
    <n v="4"/>
    <m/>
    <m/>
    <n v="-6.2100000000000002E-2"/>
  </r>
  <r>
    <x v="8"/>
    <x v="2"/>
    <x v="27"/>
    <s v="Ile_de_France"/>
    <n v="213"/>
    <n v="139"/>
    <n v="23"/>
    <n v="10"/>
    <n v="37"/>
    <n v="63"/>
    <n v="31"/>
    <n v="1"/>
    <m/>
    <m/>
    <n v="-0.11509999999999999"/>
  </r>
  <r>
    <x v="8"/>
    <x v="2"/>
    <x v="28"/>
    <s v="Ile_de_France"/>
    <n v="352"/>
    <n v="189"/>
    <n v="46"/>
    <n v="23"/>
    <n v="48"/>
    <n v="94"/>
    <n v="22"/>
    <n v="5"/>
    <m/>
    <m/>
    <n v="-0.25929999999999997"/>
  </r>
  <r>
    <x v="8"/>
    <x v="2"/>
    <x v="29"/>
    <s v="Est_Mediterranee"/>
    <n v="197"/>
    <n v="96"/>
    <n v="20"/>
    <n v="6"/>
    <n v="11"/>
    <n v="48"/>
    <n v="32"/>
    <n v="0"/>
    <m/>
    <m/>
    <n v="0.15629999999999999"/>
  </r>
  <r>
    <x v="8"/>
    <x v="2"/>
    <x v="30"/>
    <s v="Grand_Ouest"/>
    <n v="515"/>
    <n v="279"/>
    <n v="47"/>
    <n v="19"/>
    <n v="73"/>
    <n v="132"/>
    <n v="57"/>
    <n v="1"/>
    <m/>
    <m/>
    <n v="-0.12540000000000001"/>
  </r>
  <r>
    <x v="8"/>
    <x v="2"/>
    <x v="31"/>
    <s v="Grand_Ouest"/>
    <n v="265"/>
    <n v="157"/>
    <n v="31"/>
    <n v="6"/>
    <n v="28"/>
    <n v="88"/>
    <n v="37"/>
    <n v="4"/>
    <m/>
    <m/>
    <n v="1.9099999999999999E-2"/>
  </r>
  <r>
    <x v="8"/>
    <x v="2"/>
    <x v="38"/>
    <s v="Est_Mediterranee"/>
    <n v="1"/>
    <n v="0"/>
    <n v="0"/>
    <n v="0"/>
    <n v="0"/>
    <n v="0"/>
    <n v="0"/>
    <n v="0"/>
    <m/>
    <m/>
    <e v="#DIV/0!"/>
  </r>
  <r>
    <x v="8"/>
    <x v="2"/>
    <x v="39"/>
    <s v="Grand_Ouest"/>
    <n v="1"/>
    <n v="1"/>
    <n v="0"/>
    <n v="0"/>
    <n v="0"/>
    <n v="1"/>
    <n v="0"/>
    <n v="0"/>
    <m/>
    <m/>
    <n v="0"/>
  </r>
  <r>
    <x v="8"/>
    <x v="2"/>
    <x v="40"/>
    <s v="Hauts_de_France"/>
    <n v="2"/>
    <n v="0"/>
    <n v="0"/>
    <n v="0"/>
    <n v="0"/>
    <n v="0"/>
    <n v="0"/>
    <n v="0"/>
    <m/>
    <m/>
    <e v="#DIV/0!"/>
  </r>
  <r>
    <x v="8"/>
    <x v="2"/>
    <x v="41"/>
    <s v="Ile_de_France"/>
    <n v="1"/>
    <n v="1"/>
    <n v="0"/>
    <n v="0"/>
    <n v="1"/>
    <n v="0"/>
    <n v="0"/>
    <n v="0"/>
    <m/>
    <m/>
    <n v="-1"/>
  </r>
  <r>
    <x v="8"/>
    <x v="2"/>
    <x v="32"/>
    <s v="Drieux_Combaluzier"/>
    <n v="995"/>
    <n v="432"/>
    <n v="156"/>
    <n v="27"/>
    <n v="99"/>
    <n v="202"/>
    <n v="109"/>
    <n v="7"/>
    <m/>
    <m/>
    <n v="-3.9399999999999998E-2"/>
  </r>
  <r>
    <x v="8"/>
    <x v="2"/>
    <x v="33"/>
    <s v="TKAF"/>
    <n v="10550"/>
    <n v="5899"/>
    <n v="1111"/>
    <n v="379"/>
    <n v="1249"/>
    <n v="2886"/>
    <n v="1433"/>
    <n v="69"/>
    <m/>
    <m/>
    <n v="-3.3099999999999997E-2"/>
  </r>
  <r>
    <x v="8"/>
    <x v="2"/>
    <x v="34"/>
    <s v="OU_France"/>
    <n v="11545"/>
    <n v="6331"/>
    <n v="1267"/>
    <n v="406"/>
    <n v="1348"/>
    <n v="3088"/>
    <n v="1542"/>
    <n v="76"/>
    <m/>
    <m/>
    <n v="-3.3500000000000002E-2"/>
  </r>
  <r>
    <x v="9"/>
    <x v="0"/>
    <x v="0"/>
    <s v="Grand_Ouest"/>
    <n v="11"/>
    <n v="6"/>
    <n v="1"/>
    <n v="0"/>
    <n v="0"/>
    <n v="5"/>
    <n v="1"/>
    <n v="0"/>
    <n v="0.16669999999999999"/>
    <m/>
    <m/>
  </r>
  <r>
    <x v="9"/>
    <x v="0"/>
    <x v="1"/>
    <s v="Hauts_de_France"/>
    <n v="12"/>
    <n v="2"/>
    <n v="0"/>
    <n v="0"/>
    <n v="2"/>
    <n v="0"/>
    <n v="0"/>
    <n v="0"/>
    <n v="-1"/>
    <m/>
    <m/>
  </r>
  <r>
    <x v="9"/>
    <x v="0"/>
    <x v="2"/>
    <s v="Est_Mediterranee"/>
    <n v="111"/>
    <n v="46"/>
    <n v="5"/>
    <n v="5"/>
    <n v="7"/>
    <n v="21"/>
    <n v="13"/>
    <n v="0"/>
    <n v="2.1700000000000001E-2"/>
    <m/>
    <m/>
  </r>
  <r>
    <x v="9"/>
    <x v="0"/>
    <x v="3"/>
    <s v="Grand_Ouest"/>
    <n v="15"/>
    <n v="0"/>
    <n v="0"/>
    <n v="0"/>
    <n v="0"/>
    <n v="0"/>
    <n v="0"/>
    <n v="0"/>
    <e v="#DIV/0!"/>
    <m/>
    <m/>
  </r>
  <r>
    <x v="9"/>
    <x v="0"/>
    <x v="4"/>
    <s v="Grand_Ouest"/>
    <n v="43"/>
    <n v="15"/>
    <n v="2"/>
    <n v="2"/>
    <n v="2"/>
    <n v="8"/>
    <n v="3"/>
    <n v="0"/>
    <n v="-6.6699999999999995E-2"/>
    <m/>
    <m/>
  </r>
  <r>
    <x v="9"/>
    <x v="0"/>
    <x v="5"/>
    <s v="Hauts_de_France"/>
    <n v="34"/>
    <n v="12"/>
    <n v="0"/>
    <n v="0"/>
    <n v="0"/>
    <n v="6"/>
    <n v="6"/>
    <n v="0"/>
    <n v="0.5"/>
    <m/>
    <m/>
  </r>
  <r>
    <x v="9"/>
    <x v="0"/>
    <x v="6"/>
    <s v="Grand_Ouest"/>
    <n v="20"/>
    <n v="2"/>
    <n v="0"/>
    <n v="0"/>
    <n v="1"/>
    <n v="1"/>
    <n v="0"/>
    <n v="0"/>
    <n v="-0.5"/>
    <m/>
    <m/>
  </r>
  <r>
    <x v="9"/>
    <x v="0"/>
    <x v="7"/>
    <s v="Hauts_de_France"/>
    <n v="10"/>
    <n v="2"/>
    <n v="0"/>
    <n v="0"/>
    <n v="0"/>
    <n v="2"/>
    <n v="0"/>
    <n v="0"/>
    <n v="0"/>
    <m/>
    <m/>
  </r>
  <r>
    <x v="9"/>
    <x v="0"/>
    <x v="42"/>
    <s v="Casel"/>
    <n v="1"/>
    <n v="0"/>
    <n v="0"/>
    <n v="0"/>
    <n v="0"/>
    <n v="0"/>
    <n v="0"/>
    <n v="0"/>
    <e v="#DIV/0!"/>
    <m/>
    <m/>
  </r>
  <r>
    <x v="9"/>
    <x v="0"/>
    <x v="36"/>
    <s v="Est_Mediterranee"/>
    <n v="94"/>
    <n v="42"/>
    <n v="5"/>
    <n v="2"/>
    <n v="9"/>
    <n v="15"/>
    <n v="17"/>
    <n v="0"/>
    <n v="0.1429"/>
    <m/>
    <m/>
  </r>
  <r>
    <x v="9"/>
    <x v="0"/>
    <x v="8"/>
    <s v="Hauts_de_France"/>
    <n v="33"/>
    <n v="11"/>
    <n v="0"/>
    <n v="2"/>
    <n v="3"/>
    <n v="4"/>
    <n v="2"/>
    <n v="0"/>
    <n v="-0.2727"/>
    <m/>
    <m/>
  </r>
  <r>
    <x v="9"/>
    <x v="0"/>
    <x v="9"/>
    <s v="Ile_de_France"/>
    <n v="40"/>
    <n v="5"/>
    <n v="1"/>
    <n v="0"/>
    <n v="1"/>
    <n v="4"/>
    <n v="0"/>
    <n v="0"/>
    <n v="-0.2"/>
    <m/>
    <m/>
  </r>
  <r>
    <x v="9"/>
    <x v="0"/>
    <x v="10"/>
    <s v="Est_Mediterranee"/>
    <n v="111"/>
    <n v="18"/>
    <n v="2"/>
    <n v="3"/>
    <n v="4"/>
    <n v="7"/>
    <n v="4"/>
    <n v="0"/>
    <n v="-0.16669999999999999"/>
    <m/>
    <m/>
  </r>
  <r>
    <x v="9"/>
    <x v="0"/>
    <x v="11"/>
    <s v="Est_Mediterranee"/>
    <n v="139"/>
    <n v="53"/>
    <n v="13"/>
    <n v="5"/>
    <n v="11"/>
    <n v="28"/>
    <n v="8"/>
    <n v="1"/>
    <n v="-0.15090000000000001"/>
    <m/>
    <m/>
  </r>
  <r>
    <x v="9"/>
    <x v="0"/>
    <x v="12"/>
    <s v="Est_Mediterranee"/>
    <n v="154"/>
    <n v="40"/>
    <n v="6"/>
    <n v="0"/>
    <n v="10"/>
    <n v="14"/>
    <n v="16"/>
    <n v="0"/>
    <n v="0.15"/>
    <m/>
    <m/>
  </r>
  <r>
    <x v="9"/>
    <x v="0"/>
    <x v="13"/>
    <s v="Ile_de_France"/>
    <n v="7"/>
    <n v="0"/>
    <n v="2"/>
    <n v="0"/>
    <n v="0"/>
    <n v="0"/>
    <n v="0"/>
    <n v="0"/>
    <e v="#DIV/0!"/>
    <m/>
    <m/>
  </r>
  <r>
    <x v="9"/>
    <x v="0"/>
    <x v="14"/>
    <s v="Ile_de_France"/>
    <n v="7"/>
    <n v="1"/>
    <n v="1"/>
    <n v="0"/>
    <n v="0"/>
    <n v="1"/>
    <n v="0"/>
    <n v="0"/>
    <n v="0"/>
    <m/>
    <m/>
  </r>
  <r>
    <x v="9"/>
    <x v="0"/>
    <x v="15"/>
    <s v="Ile_de_France"/>
    <n v="33"/>
    <n v="8"/>
    <n v="1"/>
    <n v="1"/>
    <n v="2"/>
    <n v="5"/>
    <n v="0"/>
    <n v="0"/>
    <n v="-0.375"/>
    <m/>
    <m/>
  </r>
  <r>
    <x v="9"/>
    <x v="0"/>
    <x v="16"/>
    <s v="Est_Mediterranee"/>
    <n v="96"/>
    <n v="43"/>
    <n v="5"/>
    <n v="2"/>
    <n v="8"/>
    <n v="27"/>
    <n v="6"/>
    <n v="0"/>
    <n v="-9.2999999999999999E-2"/>
    <m/>
    <m/>
  </r>
  <r>
    <x v="9"/>
    <x v="0"/>
    <x v="17"/>
    <s v="Hauts_de_France"/>
    <n v="48"/>
    <n v="12"/>
    <n v="1"/>
    <n v="1"/>
    <n v="4"/>
    <n v="3"/>
    <n v="4"/>
    <n v="0"/>
    <n v="-8.3299999999999999E-2"/>
    <m/>
    <m/>
  </r>
  <r>
    <x v="9"/>
    <x v="0"/>
    <x v="18"/>
    <s v="Grand_Ouest"/>
    <n v="7"/>
    <n v="3"/>
    <n v="1"/>
    <n v="0"/>
    <n v="0"/>
    <n v="3"/>
    <n v="0"/>
    <n v="0"/>
    <n v="0"/>
    <m/>
    <m/>
  </r>
  <r>
    <x v="9"/>
    <x v="0"/>
    <x v="19"/>
    <s v="Hauts_de_France"/>
    <n v="20"/>
    <n v="5"/>
    <n v="2"/>
    <n v="0"/>
    <n v="1"/>
    <n v="3"/>
    <n v="1"/>
    <n v="0"/>
    <n v="0"/>
    <m/>
    <m/>
  </r>
  <r>
    <x v="9"/>
    <x v="0"/>
    <x v="20"/>
    <s v="Est_Mediterranee"/>
    <n v="129"/>
    <n v="39"/>
    <n v="5"/>
    <n v="1"/>
    <n v="12"/>
    <n v="18"/>
    <n v="9"/>
    <n v="0"/>
    <n v="-0.1026"/>
    <m/>
    <m/>
  </r>
  <r>
    <x v="9"/>
    <x v="0"/>
    <x v="21"/>
    <s v="Grand_Ouest"/>
    <n v="35"/>
    <n v="7"/>
    <n v="1"/>
    <n v="0"/>
    <n v="1"/>
    <n v="2"/>
    <n v="4"/>
    <n v="0"/>
    <n v="0.42859999999999998"/>
    <m/>
    <m/>
  </r>
  <r>
    <x v="9"/>
    <x v="0"/>
    <x v="22"/>
    <s v="Grand_Ouest"/>
    <n v="16"/>
    <n v="3"/>
    <n v="0"/>
    <n v="1"/>
    <n v="0"/>
    <n v="2"/>
    <n v="0"/>
    <n v="0"/>
    <n v="-0.33329999999999999"/>
    <m/>
    <m/>
  </r>
  <r>
    <x v="9"/>
    <x v="0"/>
    <x v="23"/>
    <s v="Ile_de_France"/>
    <n v="63"/>
    <n v="12"/>
    <n v="1"/>
    <n v="1"/>
    <n v="3"/>
    <n v="7"/>
    <n v="1"/>
    <n v="0"/>
    <n v="-0.25"/>
    <m/>
    <m/>
  </r>
  <r>
    <x v="9"/>
    <x v="0"/>
    <x v="24"/>
    <s v="Hauts_de_France"/>
    <n v="49"/>
    <n v="12"/>
    <n v="1"/>
    <n v="0"/>
    <n v="6"/>
    <n v="3"/>
    <n v="3"/>
    <n v="0"/>
    <n v="-0.25"/>
    <m/>
    <m/>
  </r>
  <r>
    <x v="9"/>
    <x v="0"/>
    <x v="25"/>
    <s v="Ile_de_France"/>
    <n v="11"/>
    <n v="2"/>
    <n v="1"/>
    <n v="0"/>
    <n v="1"/>
    <n v="1"/>
    <n v="0"/>
    <n v="0"/>
    <n v="-0.5"/>
    <m/>
    <m/>
  </r>
  <r>
    <x v="9"/>
    <x v="0"/>
    <x v="37"/>
    <s v="Grand_Ouest"/>
    <n v="23"/>
    <n v="8"/>
    <n v="0"/>
    <n v="0"/>
    <n v="1"/>
    <n v="5"/>
    <n v="2"/>
    <n v="0"/>
    <n v="0.125"/>
    <m/>
    <m/>
  </r>
  <r>
    <x v="9"/>
    <x v="0"/>
    <x v="26"/>
    <s v="Hauts_de_France"/>
    <n v="24"/>
    <n v="3"/>
    <n v="2"/>
    <n v="0"/>
    <n v="1"/>
    <n v="2"/>
    <n v="0"/>
    <n v="0"/>
    <n v="-0.33329999999999999"/>
    <m/>
    <m/>
  </r>
  <r>
    <x v="9"/>
    <x v="0"/>
    <x v="27"/>
    <s v="Ile_de_France"/>
    <n v="41"/>
    <n v="4"/>
    <n v="4"/>
    <n v="0"/>
    <n v="0"/>
    <n v="2"/>
    <n v="2"/>
    <n v="0"/>
    <n v="0.5"/>
    <m/>
    <m/>
  </r>
  <r>
    <x v="9"/>
    <x v="0"/>
    <x v="28"/>
    <s v="Ile_de_France"/>
    <n v="106"/>
    <n v="27"/>
    <n v="2"/>
    <n v="3"/>
    <n v="5"/>
    <n v="16"/>
    <n v="5"/>
    <n v="0"/>
    <n v="-0.1111"/>
    <m/>
    <m/>
  </r>
  <r>
    <x v="9"/>
    <x v="0"/>
    <x v="29"/>
    <s v="Est_Mediterranee"/>
    <n v="162"/>
    <n v="37"/>
    <n v="7"/>
    <n v="2"/>
    <n v="8"/>
    <n v="13"/>
    <n v="14"/>
    <n v="0"/>
    <n v="0.1081"/>
    <m/>
    <m/>
  </r>
  <r>
    <x v="9"/>
    <x v="0"/>
    <x v="30"/>
    <s v="Grand_Ouest"/>
    <n v="27"/>
    <n v="6"/>
    <n v="4"/>
    <n v="2"/>
    <n v="2"/>
    <n v="1"/>
    <n v="1"/>
    <n v="0"/>
    <n v="-0.5"/>
    <m/>
    <m/>
  </r>
  <r>
    <x v="9"/>
    <x v="0"/>
    <x v="31"/>
    <s v="Grand_Ouest"/>
    <n v="8"/>
    <n v="3"/>
    <n v="0"/>
    <n v="0"/>
    <n v="0"/>
    <n v="1"/>
    <n v="2"/>
    <n v="0"/>
    <n v="0.66669999999999996"/>
    <m/>
    <m/>
  </r>
  <r>
    <x v="9"/>
    <x v="0"/>
    <x v="32"/>
    <s v="Drieux_Combaluzier"/>
    <n v="312"/>
    <n v="34"/>
    <n v="17"/>
    <n v="2"/>
    <n v="4"/>
    <n v="22"/>
    <n v="6"/>
    <n v="1"/>
    <n v="0"/>
    <m/>
    <m/>
  </r>
  <r>
    <x v="9"/>
    <x v="0"/>
    <x v="33"/>
    <s v="TKAF"/>
    <n v="1740"/>
    <n v="489"/>
    <n v="76"/>
    <n v="33"/>
    <n v="105"/>
    <n v="230"/>
    <n v="124"/>
    <n v="1"/>
    <n v="-2.86E-2"/>
    <m/>
    <m/>
  </r>
  <r>
    <x v="9"/>
    <x v="0"/>
    <x v="34"/>
    <s v="OU_France"/>
    <n v="2052"/>
    <n v="523"/>
    <n v="93"/>
    <n v="35"/>
    <n v="109"/>
    <n v="252"/>
    <n v="130"/>
    <n v="2"/>
    <n v="-2.6800000000000001E-2"/>
    <m/>
    <m/>
  </r>
  <r>
    <x v="9"/>
    <x v="1"/>
    <x v="0"/>
    <s v="Grand_Ouest"/>
    <n v="131"/>
    <n v="90"/>
    <n v="8"/>
    <n v="2"/>
    <n v="11"/>
    <n v="47"/>
    <n v="29"/>
    <n v="3"/>
    <m/>
    <n v="0.17780000000000001"/>
    <m/>
  </r>
  <r>
    <x v="9"/>
    <x v="1"/>
    <x v="35"/>
    <s v="Hauts_de_France"/>
    <n v="16"/>
    <n v="1"/>
    <n v="1"/>
    <n v="0"/>
    <n v="0"/>
    <n v="1"/>
    <n v="0"/>
    <n v="0"/>
    <m/>
    <n v="0"/>
    <m/>
  </r>
  <r>
    <x v="9"/>
    <x v="1"/>
    <x v="1"/>
    <s v="Hauts_de_France"/>
    <n v="229"/>
    <n v="116"/>
    <n v="27"/>
    <n v="7"/>
    <n v="16"/>
    <n v="65"/>
    <n v="27"/>
    <n v="2"/>
    <m/>
    <n v="3.4500000000000003E-2"/>
    <m/>
  </r>
  <r>
    <x v="9"/>
    <x v="1"/>
    <x v="2"/>
    <s v="Est_Mediterranee"/>
    <n v="183"/>
    <n v="71"/>
    <n v="15"/>
    <n v="7"/>
    <n v="11"/>
    <n v="33"/>
    <n v="21"/>
    <n v="0"/>
    <m/>
    <n v="4.2299999999999997E-2"/>
    <m/>
  </r>
  <r>
    <x v="9"/>
    <x v="1"/>
    <x v="3"/>
    <s v="Grand_Ouest"/>
    <n v="79"/>
    <n v="36"/>
    <n v="10"/>
    <n v="1"/>
    <n v="7"/>
    <n v="19"/>
    <n v="9"/>
    <n v="0"/>
    <m/>
    <n v="2.7799999999999998E-2"/>
    <m/>
  </r>
  <r>
    <x v="9"/>
    <x v="1"/>
    <x v="4"/>
    <s v="Grand_Ouest"/>
    <n v="285"/>
    <n v="148"/>
    <n v="34"/>
    <n v="17"/>
    <n v="37"/>
    <n v="72"/>
    <n v="23"/>
    <n v="2"/>
    <m/>
    <n v="-0.20949999999999999"/>
    <m/>
  </r>
  <r>
    <x v="9"/>
    <x v="1"/>
    <x v="5"/>
    <s v="Hauts_de_France"/>
    <n v="333"/>
    <n v="189"/>
    <n v="34"/>
    <n v="3"/>
    <n v="13"/>
    <n v="93"/>
    <n v="81"/>
    <n v="1"/>
    <m/>
    <n v="0.34389999999999998"/>
    <m/>
  </r>
  <r>
    <x v="9"/>
    <x v="1"/>
    <x v="6"/>
    <s v="Grand_Ouest"/>
    <n v="195"/>
    <n v="95"/>
    <n v="21"/>
    <n v="2"/>
    <n v="14"/>
    <n v="54"/>
    <n v="27"/>
    <n v="1"/>
    <m/>
    <n v="0.1158"/>
    <m/>
  </r>
  <r>
    <x v="9"/>
    <x v="1"/>
    <x v="7"/>
    <s v="Hauts_de_France"/>
    <n v="142"/>
    <n v="80"/>
    <n v="12"/>
    <n v="7"/>
    <n v="15"/>
    <n v="39"/>
    <n v="19"/>
    <n v="1"/>
    <m/>
    <n v="-3.7499999999999999E-2"/>
    <m/>
  </r>
  <r>
    <x v="9"/>
    <x v="1"/>
    <x v="42"/>
    <s v="Casel"/>
    <n v="5"/>
    <n v="1"/>
    <n v="0"/>
    <n v="0"/>
    <n v="0"/>
    <n v="1"/>
    <n v="0"/>
    <n v="0"/>
    <m/>
    <n v="0"/>
    <m/>
  </r>
  <r>
    <x v="9"/>
    <x v="1"/>
    <x v="36"/>
    <s v="Est_Mediterranee"/>
    <n v="128"/>
    <n v="58"/>
    <n v="8"/>
    <n v="2"/>
    <n v="11"/>
    <n v="23"/>
    <n v="24"/>
    <n v="0"/>
    <m/>
    <n v="0.18970000000000001"/>
    <m/>
  </r>
  <r>
    <x v="9"/>
    <x v="1"/>
    <x v="8"/>
    <s v="Hauts_de_France"/>
    <n v="392"/>
    <n v="246"/>
    <n v="44"/>
    <n v="11"/>
    <n v="54"/>
    <n v="116"/>
    <n v="60"/>
    <n v="7"/>
    <m/>
    <n v="-2.0299999999999999E-2"/>
    <m/>
  </r>
  <r>
    <x v="9"/>
    <x v="1"/>
    <x v="9"/>
    <s v="Ile_de_France"/>
    <n v="212"/>
    <n v="94"/>
    <n v="22"/>
    <n v="14"/>
    <n v="32"/>
    <n v="40"/>
    <n v="8"/>
    <n v="0"/>
    <m/>
    <n v="-0.40429999999999999"/>
    <m/>
  </r>
  <r>
    <x v="9"/>
    <x v="1"/>
    <x v="10"/>
    <s v="Est_Mediterranee"/>
    <n v="544"/>
    <n v="223"/>
    <n v="65"/>
    <n v="27"/>
    <n v="52"/>
    <n v="98"/>
    <n v="51"/>
    <n v="3"/>
    <m/>
    <n v="-0.12559999999999999"/>
    <m/>
  </r>
  <r>
    <x v="9"/>
    <x v="1"/>
    <x v="11"/>
    <s v="Est_Mediterranee"/>
    <n v="353"/>
    <n v="164"/>
    <n v="38"/>
    <n v="16"/>
    <n v="33"/>
    <n v="84"/>
    <n v="32"/>
    <n v="3"/>
    <m/>
    <n v="-0.1037"/>
    <m/>
  </r>
  <r>
    <x v="9"/>
    <x v="1"/>
    <x v="12"/>
    <s v="Est_Mediterranee"/>
    <n v="272"/>
    <n v="96"/>
    <n v="27"/>
    <n v="1"/>
    <n v="29"/>
    <n v="33"/>
    <n v="32"/>
    <n v="1"/>
    <m/>
    <n v="2.0799999999999999E-2"/>
    <m/>
  </r>
  <r>
    <x v="9"/>
    <x v="1"/>
    <x v="13"/>
    <s v="Ile_de_France"/>
    <n v="59"/>
    <n v="18"/>
    <n v="12"/>
    <n v="3"/>
    <n v="5"/>
    <n v="10"/>
    <n v="0"/>
    <n v="0"/>
    <m/>
    <n v="-0.44440000000000002"/>
    <m/>
  </r>
  <r>
    <x v="9"/>
    <x v="1"/>
    <x v="14"/>
    <s v="Ile_de_France"/>
    <n v="101"/>
    <n v="55"/>
    <n v="9"/>
    <n v="3"/>
    <n v="17"/>
    <n v="28"/>
    <n v="9"/>
    <n v="1"/>
    <m/>
    <n v="-0.2"/>
    <m/>
  </r>
  <r>
    <x v="9"/>
    <x v="1"/>
    <x v="15"/>
    <s v="Ile_de_France"/>
    <n v="183"/>
    <n v="88"/>
    <n v="15"/>
    <n v="11"/>
    <n v="29"/>
    <n v="43"/>
    <n v="6"/>
    <n v="0"/>
    <m/>
    <n v="-0.38640000000000002"/>
    <m/>
  </r>
  <r>
    <x v="9"/>
    <x v="1"/>
    <x v="16"/>
    <s v="Est_Mediterranee"/>
    <n v="239"/>
    <n v="111"/>
    <n v="25"/>
    <n v="10"/>
    <n v="25"/>
    <n v="55"/>
    <n v="22"/>
    <n v="0"/>
    <m/>
    <n v="-0.1171"/>
    <m/>
  </r>
  <r>
    <x v="9"/>
    <x v="1"/>
    <x v="17"/>
    <s v="Hauts_de_France"/>
    <n v="514"/>
    <n v="269"/>
    <n v="48"/>
    <n v="8"/>
    <n v="59"/>
    <n v="128"/>
    <n v="79"/>
    <n v="1"/>
    <m/>
    <n v="4.4600000000000001E-2"/>
    <m/>
  </r>
  <r>
    <x v="9"/>
    <x v="1"/>
    <x v="18"/>
    <s v="Grand_Ouest"/>
    <n v="159"/>
    <n v="109"/>
    <n v="18"/>
    <n v="2"/>
    <n v="21"/>
    <n v="56"/>
    <n v="29"/>
    <n v="1"/>
    <m/>
    <n v="5.5E-2"/>
    <m/>
  </r>
  <r>
    <x v="9"/>
    <x v="1"/>
    <x v="19"/>
    <s v="Hauts_de_France"/>
    <n v="252"/>
    <n v="124"/>
    <n v="44"/>
    <n v="5"/>
    <n v="35"/>
    <n v="59"/>
    <n v="23"/>
    <n v="2"/>
    <m/>
    <n v="-0.1371"/>
    <m/>
  </r>
  <r>
    <x v="9"/>
    <x v="1"/>
    <x v="20"/>
    <s v="Est_Mediterranee"/>
    <n v="323"/>
    <n v="108"/>
    <n v="37"/>
    <n v="8"/>
    <n v="27"/>
    <n v="51"/>
    <n v="23"/>
    <n v="0"/>
    <m/>
    <n v="-0.1111"/>
    <m/>
  </r>
  <r>
    <x v="9"/>
    <x v="1"/>
    <x v="21"/>
    <s v="Grand_Ouest"/>
    <n v="453"/>
    <n v="240"/>
    <n v="60"/>
    <n v="13"/>
    <n v="43"/>
    <n v="108"/>
    <n v="82"/>
    <n v="2"/>
    <m/>
    <n v="0.10829999999999999"/>
    <m/>
  </r>
  <r>
    <x v="9"/>
    <x v="1"/>
    <x v="22"/>
    <s v="Grand_Ouest"/>
    <n v="146"/>
    <n v="77"/>
    <n v="19"/>
    <n v="11"/>
    <n v="15"/>
    <n v="36"/>
    <n v="16"/>
    <n v="1"/>
    <m/>
    <n v="-0.12989999999999999"/>
    <m/>
  </r>
  <r>
    <x v="9"/>
    <x v="1"/>
    <x v="23"/>
    <s v="Ile_de_France"/>
    <n v="402"/>
    <n v="206"/>
    <n v="35"/>
    <n v="21"/>
    <n v="53"/>
    <n v="90"/>
    <n v="44"/>
    <n v="2"/>
    <m/>
    <n v="-0.14560000000000001"/>
    <m/>
  </r>
  <r>
    <x v="9"/>
    <x v="1"/>
    <x v="24"/>
    <s v="Hauts_de_France"/>
    <n v="335"/>
    <n v="179"/>
    <n v="40"/>
    <n v="11"/>
    <n v="61"/>
    <n v="77"/>
    <n v="34"/>
    <n v="2"/>
    <m/>
    <n v="-0.21229999999999999"/>
    <m/>
  </r>
  <r>
    <x v="9"/>
    <x v="1"/>
    <x v="25"/>
    <s v="Ile_de_France"/>
    <n v="154"/>
    <n v="87"/>
    <n v="14"/>
    <n v="11"/>
    <n v="29"/>
    <n v="34"/>
    <n v="14"/>
    <n v="3"/>
    <m/>
    <n v="-0.2989"/>
    <m/>
  </r>
  <r>
    <x v="9"/>
    <x v="1"/>
    <x v="37"/>
    <s v="Grand_Ouest"/>
    <n v="185"/>
    <n v="107"/>
    <n v="18"/>
    <n v="2"/>
    <n v="14"/>
    <n v="57"/>
    <n v="33"/>
    <n v="2"/>
    <m/>
    <n v="0.15890000000000001"/>
    <m/>
  </r>
  <r>
    <x v="9"/>
    <x v="1"/>
    <x v="26"/>
    <s v="Hauts_de_France"/>
    <n v="306"/>
    <n v="153"/>
    <n v="30"/>
    <n v="22"/>
    <n v="41"/>
    <n v="63"/>
    <n v="29"/>
    <n v="2"/>
    <m/>
    <n v="-0.22220000000000001"/>
    <m/>
  </r>
  <r>
    <x v="9"/>
    <x v="1"/>
    <x v="27"/>
    <s v="Ile_de_France"/>
    <n v="242"/>
    <n v="135"/>
    <n v="26"/>
    <n v="10"/>
    <n v="35"/>
    <n v="61"/>
    <n v="32"/>
    <n v="0"/>
    <m/>
    <n v="-9.6299999999999997E-2"/>
    <m/>
  </r>
  <r>
    <x v="9"/>
    <x v="1"/>
    <x v="28"/>
    <s v="Ile_de_France"/>
    <n v="439"/>
    <n v="205"/>
    <n v="46"/>
    <n v="24"/>
    <n v="51"/>
    <n v="104"/>
    <n v="26"/>
    <n v="5"/>
    <m/>
    <n v="-0.23899999999999999"/>
    <m/>
  </r>
  <r>
    <x v="9"/>
    <x v="1"/>
    <x v="29"/>
    <s v="Est_Mediterranee"/>
    <n v="278"/>
    <n v="91"/>
    <n v="23"/>
    <n v="7"/>
    <n v="17"/>
    <n v="40"/>
    <n v="28"/>
    <n v="0"/>
    <m/>
    <n v="4.3999999999999997E-2"/>
    <m/>
  </r>
  <r>
    <x v="9"/>
    <x v="1"/>
    <x v="30"/>
    <s v="Grand_Ouest"/>
    <n v="308"/>
    <n v="152"/>
    <n v="39"/>
    <n v="16"/>
    <n v="36"/>
    <n v="65"/>
    <n v="36"/>
    <n v="1"/>
    <m/>
    <n v="-0.1053"/>
    <m/>
  </r>
  <r>
    <x v="9"/>
    <x v="1"/>
    <x v="31"/>
    <s v="Grand_Ouest"/>
    <n v="228"/>
    <n v="132"/>
    <n v="25"/>
    <n v="5"/>
    <n v="22"/>
    <n v="73"/>
    <n v="34"/>
    <n v="4"/>
    <m/>
    <n v="5.2999999999999999E-2"/>
    <m/>
  </r>
  <r>
    <x v="9"/>
    <x v="1"/>
    <x v="32"/>
    <s v="Drieux_Combaluzier"/>
    <n v="1226"/>
    <n v="441"/>
    <n v="158"/>
    <n v="27"/>
    <n v="97"/>
    <n v="213"/>
    <n v="112"/>
    <n v="4"/>
    <m/>
    <n v="-2.7199999999999998E-2"/>
    <m/>
  </r>
  <r>
    <x v="9"/>
    <x v="1"/>
    <x v="33"/>
    <s v="TKAF"/>
    <n v="8805"/>
    <n v="4354"/>
    <n v="949"/>
    <n v="320"/>
    <n v="970"/>
    <n v="2056"/>
    <n v="1042"/>
    <n v="53"/>
    <m/>
    <n v="-5.7000000000000002E-2"/>
    <m/>
  </r>
  <r>
    <x v="9"/>
    <x v="1"/>
    <x v="34"/>
    <s v="OU_France"/>
    <n v="10031"/>
    <n v="4795"/>
    <n v="1107"/>
    <n v="347"/>
    <n v="1067"/>
    <n v="2269"/>
    <n v="1154"/>
    <n v="57"/>
    <m/>
    <n v="-5.4199999999999998E-2"/>
    <m/>
  </r>
  <r>
    <x v="9"/>
    <x v="2"/>
    <x v="0"/>
    <s v="Grand_Ouest"/>
    <n v="153"/>
    <n v="101"/>
    <n v="13"/>
    <n v="2"/>
    <n v="13"/>
    <n v="54"/>
    <n v="32"/>
    <n v="3"/>
    <m/>
    <m/>
    <n v="0.16830000000000001"/>
  </r>
  <r>
    <x v="9"/>
    <x v="2"/>
    <x v="35"/>
    <s v="Hauts_de_France"/>
    <n v="17"/>
    <n v="1"/>
    <n v="1"/>
    <n v="0"/>
    <n v="0"/>
    <n v="1"/>
    <n v="0"/>
    <n v="0"/>
    <m/>
    <m/>
    <n v="0"/>
  </r>
  <r>
    <x v="9"/>
    <x v="2"/>
    <x v="1"/>
    <s v="Hauts_de_France"/>
    <n v="271"/>
    <n v="146"/>
    <n v="30"/>
    <n v="8"/>
    <n v="21"/>
    <n v="79"/>
    <n v="38"/>
    <n v="2"/>
    <m/>
    <m/>
    <n v="6.1600000000000002E-2"/>
  </r>
  <r>
    <x v="9"/>
    <x v="2"/>
    <x v="2"/>
    <s v="Est_Mediterranee"/>
    <n v="214"/>
    <n v="81"/>
    <n v="17"/>
    <n v="8"/>
    <n v="13"/>
    <n v="38"/>
    <n v="22"/>
    <n v="2"/>
    <m/>
    <m/>
    <n v="1.23E-2"/>
  </r>
  <r>
    <x v="9"/>
    <x v="2"/>
    <x v="3"/>
    <s v="Grand_Ouest"/>
    <n v="122"/>
    <n v="57"/>
    <n v="13"/>
    <n v="2"/>
    <n v="8"/>
    <n v="29"/>
    <n v="19"/>
    <n v="0"/>
    <m/>
    <m/>
    <n v="0.15790000000000001"/>
  </r>
  <r>
    <x v="9"/>
    <x v="2"/>
    <x v="4"/>
    <s v="Grand_Ouest"/>
    <n v="334"/>
    <n v="178"/>
    <n v="40"/>
    <n v="19"/>
    <n v="42"/>
    <n v="89"/>
    <n v="28"/>
    <n v="3"/>
    <m/>
    <m/>
    <n v="-0.18540000000000001"/>
  </r>
  <r>
    <x v="9"/>
    <x v="2"/>
    <x v="5"/>
    <s v="Hauts_de_France"/>
    <n v="438"/>
    <n v="261"/>
    <n v="38"/>
    <n v="6"/>
    <n v="15"/>
    <n v="130"/>
    <n v="111"/>
    <n v="1"/>
    <m/>
    <m/>
    <n v="0.3448"/>
  </r>
  <r>
    <x v="9"/>
    <x v="2"/>
    <x v="6"/>
    <s v="Grand_Ouest"/>
    <n v="240"/>
    <n v="130"/>
    <n v="22"/>
    <n v="2"/>
    <n v="15"/>
    <n v="75"/>
    <n v="40"/>
    <n v="1"/>
    <m/>
    <m/>
    <n v="0.1769"/>
  </r>
  <r>
    <x v="9"/>
    <x v="2"/>
    <x v="7"/>
    <s v="Hauts_de_France"/>
    <n v="182"/>
    <n v="106"/>
    <n v="20"/>
    <n v="10"/>
    <n v="21"/>
    <n v="48"/>
    <n v="27"/>
    <n v="2"/>
    <m/>
    <m/>
    <n v="-3.7699999999999997E-2"/>
  </r>
  <r>
    <x v="9"/>
    <x v="2"/>
    <x v="42"/>
    <s v="Casel"/>
    <n v="5"/>
    <n v="1"/>
    <n v="0"/>
    <n v="0"/>
    <n v="0"/>
    <n v="1"/>
    <n v="0"/>
    <n v="0"/>
    <m/>
    <m/>
    <n v="0"/>
  </r>
  <r>
    <x v="9"/>
    <x v="2"/>
    <x v="36"/>
    <s v="Est_Mediterranee"/>
    <n v="133"/>
    <n v="62"/>
    <n v="8"/>
    <n v="2"/>
    <n v="11"/>
    <n v="25"/>
    <n v="26"/>
    <n v="0"/>
    <m/>
    <m/>
    <n v="0.2097"/>
  </r>
  <r>
    <x v="9"/>
    <x v="2"/>
    <x v="8"/>
    <s v="Hauts_de_France"/>
    <n v="436"/>
    <n v="277"/>
    <n v="46"/>
    <n v="13"/>
    <n v="59"/>
    <n v="135"/>
    <n v="66"/>
    <n v="8"/>
    <m/>
    <m/>
    <n v="-2.1700000000000001E-2"/>
  </r>
  <r>
    <x v="9"/>
    <x v="2"/>
    <x v="9"/>
    <s v="Ile_de_France"/>
    <n v="227"/>
    <n v="102"/>
    <n v="23"/>
    <n v="15"/>
    <n v="35"/>
    <n v="44"/>
    <n v="9"/>
    <n v="0"/>
    <m/>
    <m/>
    <n v="-0.40200000000000002"/>
  </r>
  <r>
    <x v="9"/>
    <x v="2"/>
    <x v="10"/>
    <s v="Est_Mediterranee"/>
    <n v="631"/>
    <n v="260"/>
    <n v="76"/>
    <n v="30"/>
    <n v="63"/>
    <n v="115"/>
    <n v="59"/>
    <n v="3"/>
    <m/>
    <m/>
    <n v="-0.1308"/>
  </r>
  <r>
    <x v="9"/>
    <x v="2"/>
    <x v="11"/>
    <s v="Est_Mediterranee"/>
    <n v="396"/>
    <n v="188"/>
    <n v="47"/>
    <n v="17"/>
    <n v="35"/>
    <n v="101"/>
    <n v="36"/>
    <n v="3"/>
    <m/>
    <m/>
    <n v="-8.5099999999999995E-2"/>
  </r>
  <r>
    <x v="9"/>
    <x v="2"/>
    <x v="12"/>
    <s v="Est_Mediterranee"/>
    <n v="325"/>
    <n v="132"/>
    <n v="32"/>
    <n v="1"/>
    <n v="35"/>
    <n v="53"/>
    <n v="42"/>
    <n v="1"/>
    <m/>
    <m/>
    <n v="4.5499999999999999E-2"/>
  </r>
  <r>
    <x v="9"/>
    <x v="2"/>
    <x v="13"/>
    <s v="Ile_de_France"/>
    <n v="71"/>
    <n v="27"/>
    <n v="12"/>
    <n v="4"/>
    <n v="7"/>
    <n v="14"/>
    <n v="2"/>
    <n v="0"/>
    <m/>
    <m/>
    <n v="-0.33329999999999999"/>
  </r>
  <r>
    <x v="9"/>
    <x v="2"/>
    <x v="14"/>
    <s v="Ile_de_France"/>
    <n v="112"/>
    <n v="61"/>
    <n v="9"/>
    <n v="3"/>
    <n v="19"/>
    <n v="32"/>
    <n v="9"/>
    <n v="1"/>
    <m/>
    <m/>
    <n v="-0.21310000000000001"/>
  </r>
  <r>
    <x v="9"/>
    <x v="2"/>
    <x v="15"/>
    <s v="Ile_de_France"/>
    <n v="208"/>
    <n v="98"/>
    <n v="17"/>
    <n v="11"/>
    <n v="32"/>
    <n v="50"/>
    <n v="6"/>
    <n v="1"/>
    <m/>
    <m/>
    <n v="-0.37759999999999999"/>
  </r>
  <r>
    <x v="9"/>
    <x v="2"/>
    <x v="16"/>
    <s v="Est_Mediterranee"/>
    <n v="264"/>
    <n v="124"/>
    <n v="31"/>
    <n v="11"/>
    <n v="28"/>
    <n v="62"/>
    <n v="24"/>
    <n v="1"/>
    <m/>
    <m/>
    <n v="-0.121"/>
  </r>
  <r>
    <x v="9"/>
    <x v="2"/>
    <x v="17"/>
    <s v="Hauts_de_France"/>
    <n v="611"/>
    <n v="320"/>
    <n v="54"/>
    <n v="11"/>
    <n v="69"/>
    <n v="158"/>
    <n v="87"/>
    <n v="2"/>
    <m/>
    <m/>
    <n v="2.1899999999999999E-2"/>
  </r>
  <r>
    <x v="9"/>
    <x v="2"/>
    <x v="18"/>
    <s v="Grand_Ouest"/>
    <n v="163"/>
    <n v="113"/>
    <n v="18"/>
    <n v="2"/>
    <n v="21"/>
    <n v="59"/>
    <n v="30"/>
    <n v="1"/>
    <m/>
    <m/>
    <n v="6.1899999999999997E-2"/>
  </r>
  <r>
    <x v="9"/>
    <x v="2"/>
    <x v="19"/>
    <s v="Hauts_de_France"/>
    <n v="273"/>
    <n v="136"/>
    <n v="47"/>
    <n v="5"/>
    <n v="39"/>
    <n v="65"/>
    <n v="25"/>
    <n v="2"/>
    <m/>
    <m/>
    <n v="-0.13969999999999999"/>
  </r>
  <r>
    <x v="9"/>
    <x v="2"/>
    <x v="20"/>
    <s v="Est_Mediterranee"/>
    <n v="357"/>
    <n v="122"/>
    <n v="43"/>
    <n v="10"/>
    <n v="31"/>
    <n v="56"/>
    <n v="26"/>
    <n v="0"/>
    <m/>
    <m/>
    <n v="-0.123"/>
  </r>
  <r>
    <x v="9"/>
    <x v="2"/>
    <x v="21"/>
    <s v="Grand_Ouest"/>
    <n v="537"/>
    <n v="292"/>
    <n v="66"/>
    <n v="13"/>
    <n v="49"/>
    <n v="135"/>
    <n v="100"/>
    <n v="3"/>
    <m/>
    <m/>
    <n v="0.13009999999999999"/>
  </r>
  <r>
    <x v="9"/>
    <x v="2"/>
    <x v="22"/>
    <s v="Grand_Ouest"/>
    <n v="161"/>
    <n v="88"/>
    <n v="20"/>
    <n v="12"/>
    <n v="19"/>
    <n v="39"/>
    <n v="19"/>
    <n v="1"/>
    <m/>
    <m/>
    <n v="-0.13639999999999999"/>
  </r>
  <r>
    <x v="9"/>
    <x v="2"/>
    <x v="23"/>
    <s v="Ile_de_France"/>
    <n v="418"/>
    <n v="219"/>
    <n v="36"/>
    <n v="23"/>
    <n v="56"/>
    <n v="97"/>
    <n v="45"/>
    <n v="2"/>
    <m/>
    <m/>
    <n v="-0.15529999999999999"/>
  </r>
  <r>
    <x v="9"/>
    <x v="2"/>
    <x v="24"/>
    <s v="Hauts_de_France"/>
    <n v="375"/>
    <n v="203"/>
    <n v="46"/>
    <n v="13"/>
    <n v="68"/>
    <n v="88"/>
    <n v="37"/>
    <n v="4"/>
    <m/>
    <m/>
    <n v="-0.2167"/>
  </r>
  <r>
    <x v="9"/>
    <x v="2"/>
    <x v="25"/>
    <s v="Ile_de_France"/>
    <n v="158"/>
    <n v="87"/>
    <n v="14"/>
    <n v="11"/>
    <n v="29"/>
    <n v="34"/>
    <n v="14"/>
    <n v="3"/>
    <m/>
    <m/>
    <n v="-0.2989"/>
  </r>
  <r>
    <x v="9"/>
    <x v="2"/>
    <x v="37"/>
    <s v="Grand_Ouest"/>
    <n v="203"/>
    <n v="117"/>
    <n v="21"/>
    <n v="2"/>
    <n v="16"/>
    <n v="62"/>
    <n v="36"/>
    <n v="2"/>
    <m/>
    <m/>
    <n v="0.15379999999999999"/>
  </r>
  <r>
    <x v="9"/>
    <x v="2"/>
    <x v="26"/>
    <s v="Hauts_de_France"/>
    <n v="396"/>
    <n v="206"/>
    <n v="42"/>
    <n v="24"/>
    <n v="54"/>
    <n v="91"/>
    <n v="39"/>
    <n v="4"/>
    <m/>
    <m/>
    <n v="-0.1893"/>
  </r>
  <r>
    <x v="9"/>
    <x v="2"/>
    <x v="27"/>
    <s v="Ile_de_France"/>
    <n v="254"/>
    <n v="143"/>
    <n v="27"/>
    <n v="10"/>
    <n v="37"/>
    <n v="65"/>
    <n v="33"/>
    <n v="1"/>
    <m/>
    <m/>
    <n v="-9.7900000000000001E-2"/>
  </r>
  <r>
    <x v="9"/>
    <x v="2"/>
    <x v="28"/>
    <s v="Ile_de_France"/>
    <n v="458"/>
    <n v="216"/>
    <n v="48"/>
    <n v="26"/>
    <n v="53"/>
    <n v="110"/>
    <n v="27"/>
    <n v="5"/>
    <m/>
    <m/>
    <n v="-0.2407"/>
  </r>
  <r>
    <x v="9"/>
    <x v="2"/>
    <x v="29"/>
    <s v="Est_Mediterranee"/>
    <n v="300"/>
    <n v="103"/>
    <n v="25"/>
    <n v="7"/>
    <n v="17"/>
    <n v="48"/>
    <n v="32"/>
    <n v="0"/>
    <m/>
    <m/>
    <n v="7.7700000000000005E-2"/>
  </r>
  <r>
    <x v="9"/>
    <x v="2"/>
    <x v="30"/>
    <s v="Grand_Ouest"/>
    <n v="371"/>
    <n v="179"/>
    <n v="42"/>
    <n v="16"/>
    <n v="45"/>
    <n v="79"/>
    <n v="40"/>
    <n v="1"/>
    <m/>
    <m/>
    <n v="-0.1173"/>
  </r>
  <r>
    <x v="9"/>
    <x v="2"/>
    <x v="31"/>
    <s v="Grand_Ouest"/>
    <n v="242"/>
    <n v="141"/>
    <n v="28"/>
    <n v="6"/>
    <n v="23"/>
    <n v="79"/>
    <n v="35"/>
    <n v="4"/>
    <m/>
    <m/>
    <n v="4.2599999999999999E-2"/>
  </r>
  <r>
    <x v="9"/>
    <x v="2"/>
    <x v="38"/>
    <s v="Est_Mediterranee"/>
    <n v="1"/>
    <n v="0"/>
    <n v="0"/>
    <n v="0"/>
    <n v="0"/>
    <n v="0"/>
    <n v="0"/>
    <n v="0"/>
    <m/>
    <m/>
    <e v="#DIV/0!"/>
  </r>
  <r>
    <x v="9"/>
    <x v="2"/>
    <x v="39"/>
    <s v="Grand_Ouest"/>
    <n v="1"/>
    <n v="1"/>
    <n v="0"/>
    <n v="0"/>
    <n v="0"/>
    <n v="1"/>
    <n v="0"/>
    <n v="0"/>
    <m/>
    <m/>
    <n v="0"/>
  </r>
  <r>
    <x v="9"/>
    <x v="2"/>
    <x v="40"/>
    <s v="Hauts_de_France"/>
    <n v="2"/>
    <n v="0"/>
    <n v="0"/>
    <n v="0"/>
    <n v="0"/>
    <n v="0"/>
    <n v="0"/>
    <n v="0"/>
    <m/>
    <m/>
    <e v="#DIV/0!"/>
  </r>
  <r>
    <x v="9"/>
    <x v="2"/>
    <x v="41"/>
    <s v="Ile_de_France"/>
    <n v="1"/>
    <n v="1"/>
    <n v="0"/>
    <n v="0"/>
    <n v="1"/>
    <n v="0"/>
    <n v="0"/>
    <n v="0"/>
    <m/>
    <m/>
    <n v="-1"/>
  </r>
  <r>
    <x v="9"/>
    <x v="2"/>
    <x v="32"/>
    <s v="Drieux_Combaluzier"/>
    <n v="1307"/>
    <n v="466"/>
    <n v="173"/>
    <n v="29"/>
    <n v="103"/>
    <n v="224"/>
    <n v="115"/>
    <n v="8"/>
    <m/>
    <m/>
    <n v="-3.6499999999999998E-2"/>
  </r>
  <r>
    <x v="9"/>
    <x v="2"/>
    <x v="33"/>
    <s v="TKAF"/>
    <n v="10061"/>
    <n v="5080"/>
    <n v="1072"/>
    <n v="355"/>
    <n v="1099"/>
    <n v="2441"/>
    <n v="1221"/>
    <n v="67"/>
    <m/>
    <m/>
    <n v="-4.5900000000000003E-2"/>
  </r>
  <r>
    <x v="9"/>
    <x v="2"/>
    <x v="34"/>
    <s v="OU_France"/>
    <n v="11368"/>
    <n v="5546"/>
    <n v="1245"/>
    <n v="384"/>
    <n v="1202"/>
    <n v="2665"/>
    <n v="1336"/>
    <n v="75"/>
    <m/>
    <m/>
    <n v="-4.5100000000000001E-2"/>
  </r>
  <r>
    <x v="10"/>
    <x v="0"/>
    <x v="0"/>
    <s v="Grand_Ouest"/>
    <n v="13"/>
    <n v="3"/>
    <n v="0"/>
    <n v="0"/>
    <n v="0"/>
    <n v="1"/>
    <n v="1"/>
    <n v="1"/>
    <n v="0.33329999999999999"/>
    <m/>
    <m/>
  </r>
  <r>
    <x v="10"/>
    <x v="0"/>
    <x v="1"/>
    <s v="Hauts_de_France"/>
    <n v="106"/>
    <n v="34"/>
    <n v="13"/>
    <n v="1"/>
    <n v="3"/>
    <n v="19"/>
    <n v="14"/>
    <n v="1"/>
    <n v="0.29409999999999997"/>
    <m/>
    <m/>
  </r>
  <r>
    <x v="10"/>
    <x v="0"/>
    <x v="2"/>
    <s v="Est_Mediterranee"/>
    <n v="12"/>
    <n v="1"/>
    <n v="1"/>
    <n v="0"/>
    <n v="0"/>
    <n v="1"/>
    <n v="0"/>
    <n v="0"/>
    <n v="0"/>
    <m/>
    <m/>
  </r>
  <r>
    <x v="10"/>
    <x v="0"/>
    <x v="3"/>
    <s v="Grand_Ouest"/>
    <n v="13"/>
    <n v="3"/>
    <n v="0"/>
    <n v="0"/>
    <n v="0"/>
    <n v="2"/>
    <n v="1"/>
    <n v="0"/>
    <n v="0.33329999999999999"/>
    <m/>
    <m/>
  </r>
  <r>
    <x v="10"/>
    <x v="0"/>
    <x v="4"/>
    <s v="Grand_Ouest"/>
    <n v="56"/>
    <n v="19"/>
    <n v="1"/>
    <n v="3"/>
    <n v="5"/>
    <n v="9"/>
    <n v="2"/>
    <n v="0"/>
    <n v="-0.31580000000000003"/>
    <m/>
    <m/>
  </r>
  <r>
    <x v="10"/>
    <x v="0"/>
    <x v="5"/>
    <s v="Hauts_de_France"/>
    <n v="99"/>
    <n v="27"/>
    <n v="6"/>
    <n v="3"/>
    <n v="2"/>
    <n v="16"/>
    <n v="5"/>
    <n v="1"/>
    <n v="0"/>
    <m/>
    <m/>
  </r>
  <r>
    <x v="10"/>
    <x v="0"/>
    <x v="6"/>
    <s v="Grand_Ouest"/>
    <n v="13"/>
    <n v="3"/>
    <n v="1"/>
    <n v="0"/>
    <n v="1"/>
    <n v="2"/>
    <n v="0"/>
    <n v="0"/>
    <n v="-0.33329999999999999"/>
    <m/>
    <m/>
  </r>
  <r>
    <x v="10"/>
    <x v="0"/>
    <x v="7"/>
    <s v="Hauts_de_France"/>
    <n v="31"/>
    <n v="9"/>
    <n v="4"/>
    <n v="0"/>
    <n v="3"/>
    <n v="4"/>
    <n v="2"/>
    <n v="0"/>
    <n v="-0.1111"/>
    <m/>
    <m/>
  </r>
  <r>
    <x v="10"/>
    <x v="0"/>
    <x v="36"/>
    <s v="Est_Mediterranee"/>
    <n v="6"/>
    <n v="0"/>
    <n v="1"/>
    <n v="0"/>
    <n v="0"/>
    <n v="0"/>
    <n v="0"/>
    <n v="0"/>
    <e v="#DIV/0!"/>
    <m/>
    <m/>
  </r>
  <r>
    <x v="10"/>
    <x v="0"/>
    <x v="8"/>
    <s v="Hauts_de_France"/>
    <n v="23"/>
    <n v="3"/>
    <n v="0"/>
    <n v="0"/>
    <n v="1"/>
    <n v="1"/>
    <n v="1"/>
    <n v="1"/>
    <n v="0"/>
    <m/>
    <m/>
  </r>
  <r>
    <x v="10"/>
    <x v="0"/>
    <x v="9"/>
    <s v="Ile_de_France"/>
    <n v="32"/>
    <n v="11"/>
    <n v="2"/>
    <n v="1"/>
    <n v="6"/>
    <n v="3"/>
    <n v="1"/>
    <n v="0"/>
    <n v="-0.54549999999999998"/>
    <m/>
    <m/>
  </r>
  <r>
    <x v="10"/>
    <x v="0"/>
    <x v="10"/>
    <s v="Est_Mediterranee"/>
    <n v="25"/>
    <n v="3"/>
    <n v="3"/>
    <n v="0"/>
    <n v="1"/>
    <n v="2"/>
    <n v="0"/>
    <n v="0"/>
    <n v="-0.33329999999999999"/>
    <m/>
    <m/>
  </r>
  <r>
    <x v="10"/>
    <x v="0"/>
    <x v="11"/>
    <s v="Est_Mediterranee"/>
    <n v="25"/>
    <n v="6"/>
    <n v="0"/>
    <n v="1"/>
    <n v="0"/>
    <n v="3"/>
    <n v="1"/>
    <n v="1"/>
    <n v="0"/>
    <m/>
    <m/>
  </r>
  <r>
    <x v="10"/>
    <x v="0"/>
    <x v="12"/>
    <s v="Est_Mediterranee"/>
    <n v="7"/>
    <n v="3"/>
    <n v="0"/>
    <n v="0"/>
    <n v="0"/>
    <n v="2"/>
    <n v="1"/>
    <n v="0"/>
    <n v="0.33329999999999999"/>
    <m/>
    <m/>
  </r>
  <r>
    <x v="10"/>
    <x v="0"/>
    <x v="13"/>
    <s v="Ile_de_France"/>
    <n v="7"/>
    <n v="1"/>
    <n v="1"/>
    <n v="0"/>
    <n v="1"/>
    <n v="0"/>
    <n v="0"/>
    <n v="0"/>
    <n v="-1"/>
    <m/>
    <m/>
  </r>
  <r>
    <x v="10"/>
    <x v="0"/>
    <x v="15"/>
    <s v="Ile_de_France"/>
    <n v="36"/>
    <n v="8"/>
    <n v="2"/>
    <n v="0"/>
    <n v="2"/>
    <n v="2"/>
    <n v="4"/>
    <n v="0"/>
    <n v="0.25"/>
    <m/>
    <m/>
  </r>
  <r>
    <x v="10"/>
    <x v="0"/>
    <x v="16"/>
    <s v="Est_Mediterranee"/>
    <n v="6"/>
    <n v="1"/>
    <n v="0"/>
    <n v="0"/>
    <n v="1"/>
    <n v="0"/>
    <n v="0"/>
    <n v="0"/>
    <n v="-1"/>
    <m/>
    <m/>
  </r>
  <r>
    <x v="10"/>
    <x v="0"/>
    <x v="17"/>
    <s v="Hauts_de_France"/>
    <n v="15"/>
    <n v="5"/>
    <n v="0"/>
    <n v="0"/>
    <n v="1"/>
    <n v="4"/>
    <n v="0"/>
    <n v="0"/>
    <n v="-0.2"/>
    <m/>
    <m/>
  </r>
  <r>
    <x v="10"/>
    <x v="0"/>
    <x v="18"/>
    <s v="Grand_Ouest"/>
    <n v="4"/>
    <n v="0"/>
    <n v="0"/>
    <n v="0"/>
    <n v="0"/>
    <n v="0"/>
    <n v="0"/>
    <n v="0"/>
    <e v="#DIV/0!"/>
    <m/>
    <m/>
  </r>
  <r>
    <x v="10"/>
    <x v="0"/>
    <x v="19"/>
    <s v="Hauts_de_France"/>
    <n v="56"/>
    <n v="19"/>
    <n v="4"/>
    <n v="2"/>
    <n v="5"/>
    <n v="5"/>
    <n v="7"/>
    <n v="0"/>
    <n v="0"/>
    <m/>
    <m/>
  </r>
  <r>
    <x v="10"/>
    <x v="0"/>
    <x v="20"/>
    <s v="Est_Mediterranee"/>
    <n v="16"/>
    <n v="2"/>
    <n v="1"/>
    <n v="1"/>
    <n v="0"/>
    <n v="1"/>
    <n v="0"/>
    <n v="0"/>
    <n v="-0.5"/>
    <m/>
    <m/>
  </r>
  <r>
    <x v="10"/>
    <x v="0"/>
    <x v="21"/>
    <s v="Grand_Ouest"/>
    <n v="32"/>
    <n v="14"/>
    <n v="1"/>
    <n v="1"/>
    <n v="8"/>
    <n v="5"/>
    <n v="1"/>
    <n v="0"/>
    <n v="-0.57140000000000002"/>
    <m/>
    <m/>
  </r>
  <r>
    <x v="10"/>
    <x v="0"/>
    <x v="22"/>
    <s v="Grand_Ouest"/>
    <n v="20"/>
    <n v="6"/>
    <n v="1"/>
    <n v="2"/>
    <n v="1"/>
    <n v="3"/>
    <n v="0"/>
    <n v="0"/>
    <n v="-0.5"/>
    <m/>
    <m/>
  </r>
  <r>
    <x v="10"/>
    <x v="0"/>
    <x v="23"/>
    <s v="Ile_de_France"/>
    <n v="24"/>
    <n v="5"/>
    <n v="3"/>
    <n v="0"/>
    <n v="2"/>
    <n v="3"/>
    <n v="1"/>
    <n v="0"/>
    <n v="-0.2"/>
    <m/>
    <m/>
  </r>
  <r>
    <x v="10"/>
    <x v="0"/>
    <x v="24"/>
    <s v="Hauts_de_France"/>
    <n v="15"/>
    <n v="8"/>
    <n v="0"/>
    <n v="1"/>
    <n v="1"/>
    <n v="4"/>
    <n v="2"/>
    <n v="0"/>
    <n v="0"/>
    <m/>
    <m/>
  </r>
  <r>
    <x v="10"/>
    <x v="0"/>
    <x v="25"/>
    <s v="Ile_de_France"/>
    <n v="25"/>
    <n v="6"/>
    <n v="3"/>
    <n v="0"/>
    <n v="2"/>
    <n v="6"/>
    <n v="0"/>
    <n v="0"/>
    <n v="-0.33329999999999999"/>
    <m/>
    <m/>
  </r>
  <r>
    <x v="10"/>
    <x v="0"/>
    <x v="37"/>
    <s v="Grand_Ouest"/>
    <n v="24"/>
    <n v="9"/>
    <n v="1"/>
    <n v="0"/>
    <n v="0"/>
    <n v="6"/>
    <n v="3"/>
    <n v="0"/>
    <n v="0.33329999999999999"/>
    <m/>
    <m/>
  </r>
  <r>
    <x v="10"/>
    <x v="0"/>
    <x v="26"/>
    <s v="Hauts_de_France"/>
    <n v="28"/>
    <n v="9"/>
    <n v="4"/>
    <n v="0"/>
    <n v="3"/>
    <n v="3"/>
    <n v="4"/>
    <n v="0"/>
    <n v="0.1111"/>
    <m/>
    <m/>
  </r>
  <r>
    <x v="10"/>
    <x v="0"/>
    <x v="27"/>
    <s v="Ile_de_France"/>
    <n v="50"/>
    <n v="21"/>
    <n v="7"/>
    <n v="1"/>
    <n v="6"/>
    <n v="11"/>
    <n v="3"/>
    <n v="1"/>
    <n v="-0.1905"/>
    <m/>
    <m/>
  </r>
  <r>
    <x v="10"/>
    <x v="0"/>
    <x v="28"/>
    <s v="Ile_de_France"/>
    <n v="13"/>
    <n v="4"/>
    <n v="0"/>
    <n v="0"/>
    <n v="2"/>
    <n v="2"/>
    <n v="0"/>
    <n v="0"/>
    <n v="-0.5"/>
    <m/>
    <m/>
  </r>
  <r>
    <x v="10"/>
    <x v="0"/>
    <x v="29"/>
    <s v="Est_Mediterranee"/>
    <n v="2"/>
    <n v="2"/>
    <n v="0"/>
    <n v="0"/>
    <n v="0"/>
    <n v="1"/>
    <n v="1"/>
    <n v="0"/>
    <n v="0.5"/>
    <m/>
    <m/>
  </r>
  <r>
    <x v="10"/>
    <x v="0"/>
    <x v="30"/>
    <s v="Grand_Ouest"/>
    <n v="15"/>
    <n v="3"/>
    <n v="0"/>
    <n v="1"/>
    <n v="2"/>
    <n v="0"/>
    <n v="0"/>
    <n v="0"/>
    <n v="-1"/>
    <m/>
    <m/>
  </r>
  <r>
    <x v="10"/>
    <x v="0"/>
    <x v="31"/>
    <s v="Grand_Ouest"/>
    <n v="9"/>
    <n v="3"/>
    <n v="1"/>
    <n v="0"/>
    <n v="0"/>
    <n v="2"/>
    <n v="1"/>
    <n v="0"/>
    <n v="0.33329999999999999"/>
    <m/>
    <m/>
  </r>
  <r>
    <x v="10"/>
    <x v="0"/>
    <x v="32"/>
    <s v="Drieux_Combaluzier"/>
    <n v="215"/>
    <n v="53"/>
    <n v="16"/>
    <n v="2"/>
    <n v="10"/>
    <n v="33"/>
    <n v="11"/>
    <n v="0"/>
    <n v="-1.89E-2"/>
    <m/>
    <m/>
  </r>
  <r>
    <x v="10"/>
    <x v="0"/>
    <x v="33"/>
    <s v="TKAF"/>
    <n v="858"/>
    <n v="251"/>
    <n v="61"/>
    <n v="18"/>
    <n v="59"/>
    <n v="123"/>
    <n v="56"/>
    <n v="6"/>
    <n v="-8.3699999999999997E-2"/>
    <m/>
    <m/>
  </r>
  <r>
    <x v="10"/>
    <x v="0"/>
    <x v="34"/>
    <s v="OU_France"/>
    <n v="1073"/>
    <n v="304"/>
    <n v="77"/>
    <n v="20"/>
    <n v="69"/>
    <n v="156"/>
    <n v="67"/>
    <n v="6"/>
    <n v="-7.2400000000000006E-2"/>
    <m/>
    <m/>
  </r>
  <r>
    <x v="10"/>
    <x v="1"/>
    <x v="0"/>
    <s v="Grand_Ouest"/>
    <n v="144"/>
    <n v="93"/>
    <n v="8"/>
    <n v="2"/>
    <n v="11"/>
    <n v="48"/>
    <n v="30"/>
    <n v="4"/>
    <m/>
    <n v="0.18279999999999999"/>
    <m/>
  </r>
  <r>
    <x v="10"/>
    <x v="1"/>
    <x v="35"/>
    <s v="Hauts_de_France"/>
    <n v="16"/>
    <n v="1"/>
    <n v="1"/>
    <n v="0"/>
    <n v="0"/>
    <n v="1"/>
    <n v="0"/>
    <n v="0"/>
    <m/>
    <n v="0"/>
    <m/>
  </r>
  <r>
    <x v="10"/>
    <x v="1"/>
    <x v="1"/>
    <s v="Hauts_de_France"/>
    <n v="335"/>
    <n v="150"/>
    <n v="40"/>
    <n v="8"/>
    <n v="19"/>
    <n v="84"/>
    <n v="41"/>
    <n v="3"/>
    <m/>
    <n v="9.3299999999999994E-2"/>
    <m/>
  </r>
  <r>
    <x v="10"/>
    <x v="1"/>
    <x v="2"/>
    <s v="Est_Mediterranee"/>
    <n v="195"/>
    <n v="72"/>
    <n v="16"/>
    <n v="7"/>
    <n v="11"/>
    <n v="34"/>
    <n v="21"/>
    <n v="0"/>
    <m/>
    <n v="4.1700000000000001E-2"/>
    <m/>
  </r>
  <r>
    <x v="10"/>
    <x v="1"/>
    <x v="3"/>
    <s v="Grand_Ouest"/>
    <n v="92"/>
    <n v="39"/>
    <n v="10"/>
    <n v="1"/>
    <n v="7"/>
    <n v="21"/>
    <n v="10"/>
    <n v="0"/>
    <m/>
    <n v="5.1299999999999998E-2"/>
    <m/>
  </r>
  <r>
    <x v="10"/>
    <x v="1"/>
    <x v="4"/>
    <s v="Grand_Ouest"/>
    <n v="341"/>
    <n v="167"/>
    <n v="35"/>
    <n v="20"/>
    <n v="42"/>
    <n v="81"/>
    <n v="25"/>
    <n v="2"/>
    <m/>
    <n v="-0.22159999999999999"/>
    <m/>
  </r>
  <r>
    <x v="10"/>
    <x v="1"/>
    <x v="5"/>
    <s v="Hauts_de_France"/>
    <n v="432"/>
    <n v="216"/>
    <n v="40"/>
    <n v="6"/>
    <n v="15"/>
    <n v="109"/>
    <n v="86"/>
    <n v="2"/>
    <m/>
    <n v="0.3009"/>
    <m/>
  </r>
  <r>
    <x v="10"/>
    <x v="1"/>
    <x v="6"/>
    <s v="Grand_Ouest"/>
    <n v="208"/>
    <n v="98"/>
    <n v="22"/>
    <n v="2"/>
    <n v="15"/>
    <n v="56"/>
    <n v="27"/>
    <n v="1"/>
    <m/>
    <n v="0.10199999999999999"/>
    <m/>
  </r>
  <r>
    <x v="10"/>
    <x v="1"/>
    <x v="7"/>
    <s v="Hauts_de_France"/>
    <n v="173"/>
    <n v="89"/>
    <n v="16"/>
    <n v="7"/>
    <n v="18"/>
    <n v="43"/>
    <n v="21"/>
    <n v="1"/>
    <m/>
    <n v="-4.4900000000000002E-2"/>
    <m/>
  </r>
  <r>
    <x v="10"/>
    <x v="1"/>
    <x v="42"/>
    <s v="Casel"/>
    <n v="5"/>
    <n v="1"/>
    <n v="0"/>
    <n v="0"/>
    <n v="0"/>
    <n v="1"/>
    <n v="0"/>
    <n v="0"/>
    <m/>
    <n v="0"/>
    <m/>
  </r>
  <r>
    <x v="10"/>
    <x v="1"/>
    <x v="36"/>
    <s v="Est_Mediterranee"/>
    <n v="134"/>
    <n v="58"/>
    <n v="9"/>
    <n v="2"/>
    <n v="11"/>
    <n v="23"/>
    <n v="24"/>
    <n v="0"/>
    <m/>
    <n v="0.18970000000000001"/>
    <m/>
  </r>
  <r>
    <x v="10"/>
    <x v="1"/>
    <x v="8"/>
    <s v="Hauts_de_France"/>
    <n v="415"/>
    <n v="249"/>
    <n v="44"/>
    <n v="11"/>
    <n v="55"/>
    <n v="117"/>
    <n v="61"/>
    <n v="8"/>
    <m/>
    <n v="-2.01E-2"/>
    <m/>
  </r>
  <r>
    <x v="10"/>
    <x v="1"/>
    <x v="9"/>
    <s v="Ile_de_France"/>
    <n v="244"/>
    <n v="105"/>
    <n v="24"/>
    <n v="15"/>
    <n v="38"/>
    <n v="43"/>
    <n v="9"/>
    <n v="0"/>
    <m/>
    <n v="-0.41899999999999998"/>
    <m/>
  </r>
  <r>
    <x v="10"/>
    <x v="1"/>
    <x v="10"/>
    <s v="Est_Mediterranee"/>
    <n v="569"/>
    <n v="226"/>
    <n v="68"/>
    <n v="27"/>
    <n v="53"/>
    <n v="100"/>
    <n v="51"/>
    <n v="3"/>
    <m/>
    <n v="-0.1283"/>
    <m/>
  </r>
  <r>
    <x v="10"/>
    <x v="1"/>
    <x v="11"/>
    <s v="Est_Mediterranee"/>
    <n v="378"/>
    <n v="170"/>
    <n v="38"/>
    <n v="17"/>
    <n v="33"/>
    <n v="87"/>
    <n v="33"/>
    <n v="4"/>
    <m/>
    <n v="-0.1"/>
    <m/>
  </r>
  <r>
    <x v="10"/>
    <x v="1"/>
    <x v="12"/>
    <s v="Est_Mediterranee"/>
    <n v="279"/>
    <n v="99"/>
    <n v="27"/>
    <n v="1"/>
    <n v="29"/>
    <n v="35"/>
    <n v="33"/>
    <n v="1"/>
    <m/>
    <n v="3.0300000000000001E-2"/>
    <m/>
  </r>
  <r>
    <x v="10"/>
    <x v="1"/>
    <x v="13"/>
    <s v="Ile_de_France"/>
    <n v="66"/>
    <n v="19"/>
    <n v="13"/>
    <n v="3"/>
    <n v="6"/>
    <n v="10"/>
    <n v="0"/>
    <n v="0"/>
    <m/>
    <n v="-0.47370000000000001"/>
    <m/>
  </r>
  <r>
    <x v="10"/>
    <x v="1"/>
    <x v="14"/>
    <s v="Ile_de_France"/>
    <n v="101"/>
    <n v="55"/>
    <n v="9"/>
    <n v="3"/>
    <n v="17"/>
    <n v="28"/>
    <n v="9"/>
    <n v="1"/>
    <m/>
    <n v="-0.2"/>
    <m/>
  </r>
  <r>
    <x v="10"/>
    <x v="1"/>
    <x v="15"/>
    <s v="Ile_de_France"/>
    <n v="219"/>
    <n v="96"/>
    <n v="17"/>
    <n v="11"/>
    <n v="31"/>
    <n v="45"/>
    <n v="10"/>
    <n v="0"/>
    <m/>
    <n v="-0.33329999999999999"/>
    <m/>
  </r>
  <r>
    <x v="10"/>
    <x v="1"/>
    <x v="16"/>
    <s v="Est_Mediterranee"/>
    <n v="245"/>
    <n v="112"/>
    <n v="25"/>
    <n v="10"/>
    <n v="26"/>
    <n v="55"/>
    <n v="22"/>
    <n v="0"/>
    <m/>
    <n v="-0.125"/>
    <m/>
  </r>
  <r>
    <x v="10"/>
    <x v="1"/>
    <x v="17"/>
    <s v="Hauts_de_France"/>
    <n v="529"/>
    <n v="274"/>
    <n v="48"/>
    <n v="8"/>
    <n v="60"/>
    <n v="132"/>
    <n v="79"/>
    <n v="1"/>
    <m/>
    <n v="4.0099999999999997E-2"/>
    <m/>
  </r>
  <r>
    <x v="10"/>
    <x v="1"/>
    <x v="18"/>
    <s v="Grand_Ouest"/>
    <n v="163"/>
    <n v="109"/>
    <n v="18"/>
    <n v="2"/>
    <n v="21"/>
    <n v="56"/>
    <n v="29"/>
    <n v="1"/>
    <m/>
    <n v="5.5E-2"/>
    <m/>
  </r>
  <r>
    <x v="10"/>
    <x v="1"/>
    <x v="19"/>
    <s v="Hauts_de_France"/>
    <n v="308"/>
    <n v="143"/>
    <n v="48"/>
    <n v="7"/>
    <n v="40"/>
    <n v="64"/>
    <n v="30"/>
    <n v="2"/>
    <m/>
    <n v="-0.11890000000000001"/>
    <m/>
  </r>
  <r>
    <x v="10"/>
    <x v="1"/>
    <x v="20"/>
    <s v="Est_Mediterranee"/>
    <n v="339"/>
    <n v="110"/>
    <n v="38"/>
    <n v="9"/>
    <n v="27"/>
    <n v="52"/>
    <n v="23"/>
    <n v="0"/>
    <m/>
    <n v="-0.1182"/>
    <m/>
  </r>
  <r>
    <x v="10"/>
    <x v="1"/>
    <x v="21"/>
    <s v="Grand_Ouest"/>
    <n v="485"/>
    <n v="254"/>
    <n v="61"/>
    <n v="14"/>
    <n v="51"/>
    <n v="113"/>
    <n v="83"/>
    <n v="2"/>
    <m/>
    <n v="7.0900000000000005E-2"/>
    <m/>
  </r>
  <r>
    <x v="10"/>
    <x v="1"/>
    <x v="22"/>
    <s v="Grand_Ouest"/>
    <n v="166"/>
    <n v="83"/>
    <n v="20"/>
    <n v="13"/>
    <n v="16"/>
    <n v="39"/>
    <n v="16"/>
    <n v="1"/>
    <m/>
    <n v="-0.15659999999999999"/>
    <m/>
  </r>
  <r>
    <x v="10"/>
    <x v="1"/>
    <x v="23"/>
    <s v="Ile_de_France"/>
    <n v="426"/>
    <n v="211"/>
    <n v="38"/>
    <n v="21"/>
    <n v="55"/>
    <n v="93"/>
    <n v="45"/>
    <n v="2"/>
    <m/>
    <n v="-0.1469"/>
    <m/>
  </r>
  <r>
    <x v="10"/>
    <x v="1"/>
    <x v="24"/>
    <s v="Hauts_de_France"/>
    <n v="350"/>
    <n v="187"/>
    <n v="40"/>
    <n v="12"/>
    <n v="62"/>
    <n v="81"/>
    <n v="36"/>
    <n v="2"/>
    <m/>
    <n v="-0.20319999999999999"/>
    <m/>
  </r>
  <r>
    <x v="10"/>
    <x v="1"/>
    <x v="25"/>
    <s v="Ile_de_France"/>
    <n v="179"/>
    <n v="93"/>
    <n v="17"/>
    <n v="11"/>
    <n v="31"/>
    <n v="40"/>
    <n v="14"/>
    <n v="3"/>
    <m/>
    <n v="-0.30109999999999998"/>
    <m/>
  </r>
  <r>
    <x v="10"/>
    <x v="1"/>
    <x v="37"/>
    <s v="Grand_Ouest"/>
    <n v="209"/>
    <n v="116"/>
    <n v="19"/>
    <n v="2"/>
    <n v="14"/>
    <n v="63"/>
    <n v="36"/>
    <n v="2"/>
    <m/>
    <n v="0.1724"/>
    <m/>
  </r>
  <r>
    <x v="10"/>
    <x v="1"/>
    <x v="26"/>
    <s v="Hauts_de_France"/>
    <n v="334"/>
    <n v="162"/>
    <n v="34"/>
    <n v="22"/>
    <n v="44"/>
    <n v="66"/>
    <n v="33"/>
    <n v="2"/>
    <m/>
    <n v="-0.20369999999999999"/>
    <m/>
  </r>
  <r>
    <x v="10"/>
    <x v="1"/>
    <x v="27"/>
    <s v="Ile_de_France"/>
    <n v="292"/>
    <n v="156"/>
    <n v="33"/>
    <n v="11"/>
    <n v="41"/>
    <n v="72"/>
    <n v="35"/>
    <n v="1"/>
    <m/>
    <n v="-0.109"/>
    <m/>
  </r>
  <r>
    <x v="10"/>
    <x v="1"/>
    <x v="28"/>
    <s v="Ile_de_France"/>
    <n v="452"/>
    <n v="209"/>
    <n v="46"/>
    <n v="24"/>
    <n v="53"/>
    <n v="106"/>
    <n v="26"/>
    <n v="5"/>
    <m/>
    <n v="-0.24399999999999999"/>
    <m/>
  </r>
  <r>
    <x v="10"/>
    <x v="1"/>
    <x v="29"/>
    <s v="Est_Mediterranee"/>
    <n v="280"/>
    <n v="93"/>
    <n v="23"/>
    <n v="7"/>
    <n v="17"/>
    <n v="41"/>
    <n v="29"/>
    <n v="0"/>
    <m/>
    <n v="5.3800000000000001E-2"/>
    <m/>
  </r>
  <r>
    <x v="10"/>
    <x v="1"/>
    <x v="30"/>
    <s v="Grand_Ouest"/>
    <n v="323"/>
    <n v="155"/>
    <n v="39"/>
    <n v="17"/>
    <n v="38"/>
    <n v="65"/>
    <n v="36"/>
    <n v="1"/>
    <m/>
    <n v="-0.1226"/>
    <m/>
  </r>
  <r>
    <x v="10"/>
    <x v="1"/>
    <x v="31"/>
    <s v="Grand_Ouest"/>
    <n v="237"/>
    <n v="135"/>
    <n v="26"/>
    <n v="5"/>
    <n v="22"/>
    <n v="75"/>
    <n v="35"/>
    <n v="4"/>
    <m/>
    <n v="5.9299999999999999E-2"/>
    <m/>
  </r>
  <r>
    <x v="10"/>
    <x v="1"/>
    <x v="32"/>
    <s v="Drieux_Combaluzier"/>
    <n v="1441"/>
    <n v="494"/>
    <n v="174"/>
    <n v="29"/>
    <n v="107"/>
    <n v="246"/>
    <n v="123"/>
    <n v="4"/>
    <m/>
    <n v="-2.63E-2"/>
    <m/>
  </r>
  <r>
    <x v="10"/>
    <x v="1"/>
    <x v="33"/>
    <s v="TKAF"/>
    <n v="9663"/>
    <n v="4605"/>
    <n v="1010"/>
    <n v="338"/>
    <n v="1029"/>
    <n v="2179"/>
    <n v="1098"/>
    <n v="59"/>
    <m/>
    <n v="-5.8400000000000001E-2"/>
    <m/>
  </r>
  <r>
    <x v="10"/>
    <x v="1"/>
    <x v="34"/>
    <s v="OU_France"/>
    <n v="11104"/>
    <n v="5099"/>
    <n v="1184"/>
    <n v="367"/>
    <n v="1136"/>
    <n v="2425"/>
    <n v="1221"/>
    <n v="63"/>
    <m/>
    <n v="-5.5300000000000002E-2"/>
    <m/>
  </r>
  <r>
    <x v="10"/>
    <x v="2"/>
    <x v="0"/>
    <s v="Grand_Ouest"/>
    <n v="152"/>
    <n v="99"/>
    <n v="9"/>
    <n v="2"/>
    <n v="12"/>
    <n v="51"/>
    <n v="32"/>
    <n v="4"/>
    <m/>
    <m/>
    <n v="0.18179999999999999"/>
  </r>
  <r>
    <x v="10"/>
    <x v="2"/>
    <x v="35"/>
    <s v="Hauts_de_France"/>
    <n v="17"/>
    <n v="1"/>
    <n v="1"/>
    <n v="0"/>
    <n v="0"/>
    <n v="1"/>
    <n v="0"/>
    <n v="0"/>
    <m/>
    <m/>
    <n v="0"/>
  </r>
  <r>
    <x v="10"/>
    <x v="2"/>
    <x v="1"/>
    <s v="Hauts_de_France"/>
    <n v="369"/>
    <n v="173"/>
    <n v="43"/>
    <n v="9"/>
    <n v="22"/>
    <n v="96"/>
    <n v="49"/>
    <n v="3"/>
    <m/>
    <m/>
    <n v="0.104"/>
  </r>
  <r>
    <x v="10"/>
    <x v="2"/>
    <x v="2"/>
    <s v="Est_Mediterranee"/>
    <n v="219"/>
    <n v="77"/>
    <n v="18"/>
    <n v="8"/>
    <n v="12"/>
    <n v="37"/>
    <n v="21"/>
    <n v="1"/>
    <m/>
    <m/>
    <n v="1.2999999999999999E-2"/>
  </r>
  <r>
    <x v="10"/>
    <x v="2"/>
    <x v="3"/>
    <s v="Grand_Ouest"/>
    <n v="117"/>
    <n v="51"/>
    <n v="11"/>
    <n v="2"/>
    <n v="8"/>
    <n v="28"/>
    <n v="14"/>
    <n v="0"/>
    <m/>
    <m/>
    <n v="7.8399999999999997E-2"/>
  </r>
  <r>
    <x v="10"/>
    <x v="2"/>
    <x v="4"/>
    <s v="Grand_Ouest"/>
    <n v="380"/>
    <n v="194"/>
    <n v="39"/>
    <n v="22"/>
    <n v="47"/>
    <n v="96"/>
    <n v="29"/>
    <n v="3"/>
    <m/>
    <m/>
    <n v="-0.20619999999999999"/>
  </r>
  <r>
    <x v="10"/>
    <x v="2"/>
    <x v="5"/>
    <s v="Hauts_de_France"/>
    <n v="528"/>
    <n v="283"/>
    <n v="43"/>
    <n v="9"/>
    <n v="17"/>
    <n v="144"/>
    <n v="113"/>
    <n v="2"/>
    <m/>
    <m/>
    <n v="0.30740000000000001"/>
  </r>
  <r>
    <x v="10"/>
    <x v="2"/>
    <x v="6"/>
    <s v="Grand_Ouest"/>
    <n v="246"/>
    <n v="127"/>
    <n v="23"/>
    <n v="2"/>
    <n v="16"/>
    <n v="73"/>
    <n v="38"/>
    <n v="1"/>
    <m/>
    <m/>
    <n v="0.1575"/>
  </r>
  <r>
    <x v="10"/>
    <x v="2"/>
    <x v="7"/>
    <s v="Hauts_de_France"/>
    <n v="204"/>
    <n v="110"/>
    <n v="20"/>
    <n v="8"/>
    <n v="23"/>
    <n v="52"/>
    <n v="26"/>
    <n v="2"/>
    <m/>
    <m/>
    <n v="-4.5499999999999999E-2"/>
  </r>
  <r>
    <x v="10"/>
    <x v="2"/>
    <x v="42"/>
    <s v="Casel"/>
    <n v="5"/>
    <n v="1"/>
    <n v="0"/>
    <n v="0"/>
    <n v="0"/>
    <n v="1"/>
    <n v="0"/>
    <n v="0"/>
    <m/>
    <m/>
    <n v="0"/>
  </r>
  <r>
    <x v="10"/>
    <x v="2"/>
    <x v="36"/>
    <s v="Est_Mediterranee"/>
    <n v="138"/>
    <n v="61"/>
    <n v="9"/>
    <n v="2"/>
    <n v="11"/>
    <n v="24"/>
    <n v="26"/>
    <n v="0"/>
    <m/>
    <m/>
    <n v="0.21310000000000001"/>
  </r>
  <r>
    <x v="10"/>
    <x v="2"/>
    <x v="8"/>
    <s v="Hauts_de_France"/>
    <n v="451"/>
    <n v="275"/>
    <n v="46"/>
    <n v="13"/>
    <n v="59"/>
    <n v="133"/>
    <n v="66"/>
    <n v="9"/>
    <m/>
    <m/>
    <n v="-2.18E-2"/>
  </r>
  <r>
    <x v="10"/>
    <x v="2"/>
    <x v="9"/>
    <s v="Ile_de_France"/>
    <n v="259"/>
    <n v="113"/>
    <n v="25"/>
    <n v="16"/>
    <n v="41"/>
    <n v="47"/>
    <n v="10"/>
    <n v="0"/>
    <m/>
    <m/>
    <n v="-0.41589999999999999"/>
  </r>
  <r>
    <x v="10"/>
    <x v="2"/>
    <x v="10"/>
    <s v="Est_Mediterranee"/>
    <n v="648"/>
    <n v="257"/>
    <n v="78"/>
    <n v="30"/>
    <n v="64"/>
    <n v="114"/>
    <n v="56"/>
    <n v="3"/>
    <m/>
    <m/>
    <n v="-0.1479"/>
  </r>
  <r>
    <x v="10"/>
    <x v="2"/>
    <x v="11"/>
    <s v="Est_Mediterranee"/>
    <n v="410"/>
    <n v="189"/>
    <n v="43"/>
    <n v="17"/>
    <n v="34"/>
    <n v="101"/>
    <n v="37"/>
    <n v="4"/>
    <m/>
    <m/>
    <n v="-7.4099999999999999E-2"/>
  </r>
  <r>
    <x v="10"/>
    <x v="2"/>
    <x v="12"/>
    <s v="Est_Mediterranee"/>
    <n v="323"/>
    <n v="131"/>
    <n v="30"/>
    <n v="1"/>
    <n v="34"/>
    <n v="53"/>
    <n v="42"/>
    <n v="1"/>
    <m/>
    <m/>
    <n v="5.3400000000000003E-2"/>
  </r>
  <r>
    <x v="10"/>
    <x v="2"/>
    <x v="13"/>
    <s v="Ile_de_France"/>
    <n v="75"/>
    <n v="26"/>
    <n v="13"/>
    <n v="4"/>
    <n v="7"/>
    <n v="14"/>
    <n v="1"/>
    <n v="0"/>
    <m/>
    <m/>
    <n v="-0.3846"/>
  </r>
  <r>
    <x v="10"/>
    <x v="2"/>
    <x v="14"/>
    <s v="Ile_de_France"/>
    <n v="112"/>
    <n v="61"/>
    <n v="9"/>
    <n v="3"/>
    <n v="19"/>
    <n v="32"/>
    <n v="9"/>
    <n v="1"/>
    <m/>
    <m/>
    <n v="-0.21310000000000001"/>
  </r>
  <r>
    <x v="10"/>
    <x v="2"/>
    <x v="15"/>
    <s v="Ile_de_France"/>
    <n v="237"/>
    <n v="102"/>
    <n v="18"/>
    <n v="11"/>
    <n v="33"/>
    <n v="50"/>
    <n v="10"/>
    <n v="0"/>
    <m/>
    <m/>
    <n v="-0.33329999999999999"/>
  </r>
  <r>
    <x v="10"/>
    <x v="2"/>
    <x v="16"/>
    <s v="Est_Mediterranee"/>
    <n v="257"/>
    <n v="121"/>
    <n v="26"/>
    <n v="11"/>
    <n v="29"/>
    <n v="59"/>
    <n v="24"/>
    <n v="0"/>
    <m/>
    <m/>
    <n v="-0.13220000000000001"/>
  </r>
  <r>
    <x v="10"/>
    <x v="2"/>
    <x v="17"/>
    <s v="Hauts_de_France"/>
    <n v="611"/>
    <n v="316"/>
    <n v="51"/>
    <n v="10"/>
    <n v="69"/>
    <n v="157"/>
    <n v="86"/>
    <n v="1"/>
    <m/>
    <m/>
    <n v="2.2200000000000001E-2"/>
  </r>
  <r>
    <x v="10"/>
    <x v="2"/>
    <x v="18"/>
    <s v="Grand_Ouest"/>
    <n v="166"/>
    <n v="112"/>
    <n v="18"/>
    <n v="2"/>
    <n v="21"/>
    <n v="58"/>
    <n v="30"/>
    <n v="1"/>
    <m/>
    <m/>
    <n v="6.25E-2"/>
  </r>
  <r>
    <x v="10"/>
    <x v="2"/>
    <x v="19"/>
    <s v="Hauts_de_France"/>
    <n v="328"/>
    <n v="154"/>
    <n v="51"/>
    <n v="7"/>
    <n v="44"/>
    <n v="69"/>
    <n v="32"/>
    <n v="2"/>
    <m/>
    <m/>
    <n v="-0.1234"/>
  </r>
  <r>
    <x v="10"/>
    <x v="2"/>
    <x v="20"/>
    <s v="Est_Mediterranee"/>
    <n v="362"/>
    <n v="120"/>
    <n v="40"/>
    <n v="10"/>
    <n v="29"/>
    <n v="56"/>
    <n v="26"/>
    <n v="0"/>
    <m/>
    <m/>
    <n v="-0.10829999999999999"/>
  </r>
  <r>
    <x v="10"/>
    <x v="2"/>
    <x v="21"/>
    <s v="Grand_Ouest"/>
    <n v="565"/>
    <n v="303"/>
    <n v="67"/>
    <n v="14"/>
    <n v="56"/>
    <n v="139"/>
    <n v="100"/>
    <n v="3"/>
    <m/>
    <m/>
    <n v="9.9000000000000005E-2"/>
  </r>
  <r>
    <x v="10"/>
    <x v="2"/>
    <x v="22"/>
    <s v="Grand_Ouest"/>
    <n v="178"/>
    <n v="92"/>
    <n v="21"/>
    <n v="14"/>
    <n v="20"/>
    <n v="41"/>
    <n v="18"/>
    <n v="1"/>
    <m/>
    <m/>
    <n v="-0.1739"/>
  </r>
  <r>
    <x v="10"/>
    <x v="2"/>
    <x v="23"/>
    <s v="Ile_de_France"/>
    <n v="442"/>
    <n v="224"/>
    <n v="39"/>
    <n v="23"/>
    <n v="58"/>
    <n v="100"/>
    <n v="46"/>
    <n v="2"/>
    <m/>
    <m/>
    <n v="-0.15629999999999999"/>
  </r>
  <r>
    <x v="10"/>
    <x v="2"/>
    <x v="24"/>
    <s v="Hauts_de_France"/>
    <n v="388"/>
    <n v="210"/>
    <n v="46"/>
    <n v="14"/>
    <n v="69"/>
    <n v="92"/>
    <n v="38"/>
    <n v="4"/>
    <m/>
    <m/>
    <n v="-0.21429999999999999"/>
  </r>
  <r>
    <x v="10"/>
    <x v="2"/>
    <x v="25"/>
    <s v="Ile_de_France"/>
    <n v="183"/>
    <n v="93"/>
    <n v="17"/>
    <n v="11"/>
    <n v="31"/>
    <n v="40"/>
    <n v="14"/>
    <n v="3"/>
    <m/>
    <m/>
    <n v="-0.30109999999999998"/>
  </r>
  <r>
    <x v="10"/>
    <x v="2"/>
    <x v="37"/>
    <s v="Grand_Ouest"/>
    <n v="216"/>
    <n v="120"/>
    <n v="20"/>
    <n v="2"/>
    <n v="14"/>
    <n v="65"/>
    <n v="38"/>
    <n v="2"/>
    <m/>
    <m/>
    <n v="0.18329999999999999"/>
  </r>
  <r>
    <x v="10"/>
    <x v="2"/>
    <x v="26"/>
    <s v="Hauts_de_France"/>
    <n v="401"/>
    <n v="201"/>
    <n v="40"/>
    <n v="24"/>
    <n v="54"/>
    <n v="85"/>
    <n v="40"/>
    <n v="3"/>
    <m/>
    <m/>
    <n v="-0.18909999999999999"/>
  </r>
  <r>
    <x v="10"/>
    <x v="2"/>
    <x v="27"/>
    <s v="Ile_de_France"/>
    <n v="304"/>
    <n v="164"/>
    <n v="34"/>
    <n v="11"/>
    <n v="43"/>
    <n v="76"/>
    <n v="36"/>
    <n v="2"/>
    <m/>
    <m/>
    <n v="-0.10979999999999999"/>
  </r>
  <r>
    <x v="10"/>
    <x v="2"/>
    <x v="28"/>
    <s v="Ile_de_France"/>
    <n v="471"/>
    <n v="220"/>
    <n v="48"/>
    <n v="26"/>
    <n v="55"/>
    <n v="112"/>
    <n v="27"/>
    <n v="5"/>
    <m/>
    <m/>
    <n v="-0.2455"/>
  </r>
  <r>
    <x v="10"/>
    <x v="2"/>
    <x v="29"/>
    <s v="Est_Mediterranee"/>
    <n v="297"/>
    <n v="103"/>
    <n v="24"/>
    <n v="7"/>
    <n v="17"/>
    <n v="47"/>
    <n v="33"/>
    <n v="0"/>
    <m/>
    <m/>
    <n v="8.7400000000000005E-2"/>
  </r>
  <r>
    <x v="10"/>
    <x v="2"/>
    <x v="30"/>
    <s v="Grand_Ouest"/>
    <n v="351"/>
    <n v="169"/>
    <n v="41"/>
    <n v="17"/>
    <n v="42"/>
    <n v="72"/>
    <n v="39"/>
    <n v="1"/>
    <m/>
    <m/>
    <n v="-0.1183"/>
  </r>
  <r>
    <x v="10"/>
    <x v="2"/>
    <x v="31"/>
    <s v="Grand_Ouest"/>
    <n v="246"/>
    <n v="143"/>
    <n v="26"/>
    <n v="5"/>
    <n v="23"/>
    <n v="81"/>
    <n v="36"/>
    <n v="4"/>
    <m/>
    <m/>
    <n v="5.5899999999999998E-2"/>
  </r>
  <r>
    <x v="10"/>
    <x v="2"/>
    <x v="38"/>
    <s v="Est_Mediterranee"/>
    <n v="1"/>
    <n v="0"/>
    <n v="0"/>
    <n v="0"/>
    <n v="0"/>
    <n v="0"/>
    <n v="0"/>
    <n v="0"/>
    <m/>
    <m/>
    <e v="#DIV/0!"/>
  </r>
  <r>
    <x v="10"/>
    <x v="2"/>
    <x v="39"/>
    <s v="Grand_Ouest"/>
    <n v="1"/>
    <n v="1"/>
    <n v="0"/>
    <n v="0"/>
    <n v="0"/>
    <n v="1"/>
    <n v="0"/>
    <n v="0"/>
    <m/>
    <m/>
    <n v="0"/>
  </r>
  <r>
    <x v="10"/>
    <x v="2"/>
    <x v="40"/>
    <s v="Hauts_de_France"/>
    <n v="2"/>
    <n v="0"/>
    <n v="0"/>
    <n v="0"/>
    <n v="0"/>
    <n v="0"/>
    <n v="0"/>
    <n v="0"/>
    <m/>
    <m/>
    <e v="#DIV/0!"/>
  </r>
  <r>
    <x v="10"/>
    <x v="2"/>
    <x v="41"/>
    <s v="Ile_de_France"/>
    <n v="1"/>
    <n v="1"/>
    <n v="0"/>
    <n v="0"/>
    <n v="1"/>
    <n v="0"/>
    <n v="0"/>
    <n v="0"/>
    <m/>
    <m/>
    <n v="-1"/>
  </r>
  <r>
    <x v="10"/>
    <x v="2"/>
    <x v="32"/>
    <s v="Drieux_Combaluzier"/>
    <n v="1482"/>
    <n v="508"/>
    <n v="180"/>
    <n v="31"/>
    <n v="110"/>
    <n v="253"/>
    <n v="124"/>
    <n v="5"/>
    <m/>
    <m/>
    <n v="-3.3500000000000002E-2"/>
  </r>
  <r>
    <x v="10"/>
    <x v="2"/>
    <x v="33"/>
    <s v="TKAF"/>
    <n v="10661"/>
    <n v="5198"/>
    <n v="1087"/>
    <n v="367"/>
    <n v="1134"/>
    <n v="2497"/>
    <n v="1242"/>
    <n v="68"/>
    <m/>
    <m/>
    <n v="-4.9799999999999997E-2"/>
  </r>
  <r>
    <x v="10"/>
    <x v="2"/>
    <x v="34"/>
    <s v="OU_France"/>
    <n v="12143"/>
    <n v="5706"/>
    <n v="1267"/>
    <n v="398"/>
    <n v="1244"/>
    <n v="2750"/>
    <n v="1366"/>
    <n v="73"/>
    <m/>
    <m/>
    <n v="-4.8399999999999999E-2"/>
  </r>
  <r>
    <x v="11"/>
    <x v="0"/>
    <x v="0"/>
    <s v="Grand_Ouest"/>
    <n v="227"/>
    <n v="54"/>
    <n v="4"/>
    <n v="2"/>
    <n v="7"/>
    <n v="22"/>
    <n v="24"/>
    <n v="0"/>
    <n v="0.27779999999999999"/>
    <m/>
    <m/>
  </r>
  <r>
    <x v="11"/>
    <x v="0"/>
    <x v="1"/>
    <s v="Hauts_de_France"/>
    <n v="73"/>
    <n v="18"/>
    <n v="5"/>
    <n v="0"/>
    <n v="1"/>
    <n v="12"/>
    <n v="5"/>
    <n v="0"/>
    <n v="0.22220000000000001"/>
    <m/>
    <m/>
  </r>
  <r>
    <x v="11"/>
    <x v="0"/>
    <x v="2"/>
    <s v="Est_Mediterranee"/>
    <n v="109"/>
    <n v="21"/>
    <n v="3"/>
    <n v="0"/>
    <n v="2"/>
    <n v="12"/>
    <n v="9"/>
    <n v="0"/>
    <n v="0.33329999999999999"/>
    <m/>
    <m/>
  </r>
  <r>
    <x v="11"/>
    <x v="0"/>
    <x v="3"/>
    <s v="Grand_Ouest"/>
    <n v="37"/>
    <n v="2"/>
    <n v="2"/>
    <n v="0"/>
    <n v="1"/>
    <n v="1"/>
    <n v="0"/>
    <n v="0"/>
    <n v="-0.5"/>
    <m/>
    <m/>
  </r>
  <r>
    <x v="11"/>
    <x v="0"/>
    <x v="4"/>
    <s v="Grand_Ouest"/>
    <n v="100"/>
    <n v="22"/>
    <n v="4"/>
    <n v="2"/>
    <n v="2"/>
    <n v="13"/>
    <n v="4"/>
    <n v="1"/>
    <n v="0"/>
    <m/>
    <m/>
  </r>
  <r>
    <x v="11"/>
    <x v="0"/>
    <x v="5"/>
    <s v="Hauts_de_France"/>
    <n v="36"/>
    <n v="6"/>
    <n v="1"/>
    <n v="0"/>
    <n v="0"/>
    <n v="3"/>
    <n v="2"/>
    <n v="1"/>
    <n v="0.33329999999999999"/>
    <m/>
    <m/>
  </r>
  <r>
    <x v="11"/>
    <x v="0"/>
    <x v="6"/>
    <s v="Grand_Ouest"/>
    <n v="136"/>
    <n v="32"/>
    <n v="5"/>
    <n v="0"/>
    <n v="5"/>
    <n v="11"/>
    <n v="16"/>
    <n v="0"/>
    <n v="0.34379999999999999"/>
    <m/>
    <m/>
  </r>
  <r>
    <x v="11"/>
    <x v="0"/>
    <x v="7"/>
    <s v="Hauts_de_France"/>
    <n v="66"/>
    <n v="17"/>
    <n v="4"/>
    <n v="1"/>
    <n v="3"/>
    <n v="10"/>
    <n v="5"/>
    <n v="0"/>
    <n v="5.8799999999999998E-2"/>
    <m/>
    <m/>
  </r>
  <r>
    <x v="11"/>
    <x v="0"/>
    <x v="42"/>
    <s v="Casel"/>
    <n v="5"/>
    <n v="1"/>
    <n v="0"/>
    <n v="0"/>
    <n v="0"/>
    <n v="1"/>
    <n v="0"/>
    <n v="0"/>
    <n v="0"/>
    <m/>
    <m/>
  </r>
  <r>
    <x v="11"/>
    <x v="0"/>
    <x v="36"/>
    <s v="Est_Mediterranee"/>
    <n v="70"/>
    <n v="14"/>
    <n v="6"/>
    <n v="0"/>
    <n v="2"/>
    <n v="5"/>
    <n v="7"/>
    <n v="0"/>
    <n v="0.35709999999999997"/>
    <m/>
    <m/>
  </r>
  <r>
    <x v="11"/>
    <x v="0"/>
    <x v="8"/>
    <s v="Hauts_de_France"/>
    <n v="26"/>
    <n v="8"/>
    <n v="2"/>
    <n v="1"/>
    <n v="1"/>
    <n v="3"/>
    <n v="3"/>
    <n v="0"/>
    <n v="0.125"/>
    <m/>
    <m/>
  </r>
  <r>
    <x v="11"/>
    <x v="0"/>
    <x v="9"/>
    <s v="Ile_de_France"/>
    <n v="82"/>
    <n v="11"/>
    <n v="12"/>
    <n v="2"/>
    <n v="3"/>
    <n v="4"/>
    <n v="2"/>
    <n v="2"/>
    <n v="-0.2727"/>
    <m/>
    <m/>
  </r>
  <r>
    <x v="11"/>
    <x v="0"/>
    <x v="10"/>
    <s v="Est_Mediterranee"/>
    <n v="112"/>
    <n v="17"/>
    <n v="2"/>
    <n v="2"/>
    <n v="3"/>
    <n v="8"/>
    <n v="5"/>
    <n v="0"/>
    <n v="0"/>
    <m/>
    <m/>
  </r>
  <r>
    <x v="11"/>
    <x v="0"/>
    <x v="11"/>
    <s v="Est_Mediterranee"/>
    <n v="103"/>
    <n v="18"/>
    <n v="6"/>
    <n v="3"/>
    <n v="5"/>
    <n v="7"/>
    <n v="4"/>
    <n v="0"/>
    <n v="-0.22220000000000001"/>
    <m/>
    <m/>
  </r>
  <r>
    <x v="11"/>
    <x v="0"/>
    <x v="12"/>
    <s v="Est_Mediterranee"/>
    <n v="60"/>
    <n v="14"/>
    <n v="4"/>
    <n v="0"/>
    <n v="2"/>
    <n v="6"/>
    <n v="5"/>
    <n v="1"/>
    <n v="0.21429999999999999"/>
    <m/>
    <m/>
  </r>
  <r>
    <x v="11"/>
    <x v="0"/>
    <x v="13"/>
    <s v="Ile_de_France"/>
    <n v="9"/>
    <n v="3"/>
    <n v="0"/>
    <n v="0"/>
    <n v="3"/>
    <n v="0"/>
    <n v="0"/>
    <n v="0"/>
    <n v="-1"/>
    <m/>
    <m/>
  </r>
  <r>
    <x v="11"/>
    <x v="0"/>
    <x v="14"/>
    <s v="Ile_de_France"/>
    <n v="5"/>
    <n v="1"/>
    <n v="0"/>
    <n v="0"/>
    <n v="0"/>
    <n v="1"/>
    <n v="0"/>
    <n v="0"/>
    <n v="0"/>
    <m/>
    <m/>
  </r>
  <r>
    <x v="11"/>
    <x v="0"/>
    <x v="15"/>
    <s v="Ile_de_France"/>
    <n v="92"/>
    <n v="22"/>
    <n v="3"/>
    <n v="6"/>
    <n v="5"/>
    <n v="10"/>
    <n v="1"/>
    <n v="0"/>
    <n v="-0.45450000000000002"/>
    <m/>
    <m/>
  </r>
  <r>
    <x v="11"/>
    <x v="0"/>
    <x v="16"/>
    <s v="Est_Mediterranee"/>
    <n v="91"/>
    <n v="23"/>
    <n v="4"/>
    <n v="1"/>
    <n v="4"/>
    <n v="12"/>
    <n v="5"/>
    <n v="1"/>
    <n v="0"/>
    <m/>
    <m/>
  </r>
  <r>
    <x v="11"/>
    <x v="0"/>
    <x v="17"/>
    <s v="Hauts_de_France"/>
    <n v="55"/>
    <n v="6"/>
    <n v="2"/>
    <n v="0"/>
    <n v="3"/>
    <n v="1"/>
    <n v="2"/>
    <n v="0"/>
    <n v="-0.16669999999999999"/>
    <m/>
    <m/>
  </r>
  <r>
    <x v="11"/>
    <x v="0"/>
    <x v="18"/>
    <s v="Grand_Ouest"/>
    <n v="40"/>
    <n v="8"/>
    <n v="3"/>
    <n v="1"/>
    <n v="2"/>
    <n v="5"/>
    <n v="0"/>
    <n v="0"/>
    <n v="-0.375"/>
    <m/>
    <m/>
  </r>
  <r>
    <x v="11"/>
    <x v="0"/>
    <x v="19"/>
    <s v="Hauts_de_France"/>
    <n v="88"/>
    <n v="19"/>
    <n v="2"/>
    <n v="5"/>
    <n v="3"/>
    <n v="10"/>
    <n v="3"/>
    <n v="0"/>
    <n v="-0.26319999999999999"/>
    <m/>
    <m/>
  </r>
  <r>
    <x v="11"/>
    <x v="0"/>
    <x v="20"/>
    <s v="Est_Mediterranee"/>
    <n v="91"/>
    <n v="18"/>
    <n v="3"/>
    <n v="1"/>
    <n v="2"/>
    <n v="10"/>
    <n v="5"/>
    <n v="0"/>
    <n v="0.1111"/>
    <m/>
    <m/>
  </r>
  <r>
    <x v="11"/>
    <x v="0"/>
    <x v="21"/>
    <s v="Grand_Ouest"/>
    <n v="75"/>
    <n v="17"/>
    <n v="4"/>
    <n v="1"/>
    <n v="3"/>
    <n v="10"/>
    <n v="4"/>
    <n v="0"/>
    <n v="0"/>
    <m/>
    <m/>
  </r>
  <r>
    <x v="11"/>
    <x v="0"/>
    <x v="22"/>
    <s v="Grand_Ouest"/>
    <n v="163"/>
    <n v="31"/>
    <n v="15"/>
    <n v="0"/>
    <n v="7"/>
    <n v="13"/>
    <n v="11"/>
    <n v="2"/>
    <n v="0.129"/>
    <m/>
    <m/>
  </r>
  <r>
    <x v="11"/>
    <x v="0"/>
    <x v="23"/>
    <s v="Ile_de_France"/>
    <n v="88"/>
    <n v="14"/>
    <n v="5"/>
    <n v="1"/>
    <n v="3"/>
    <n v="7"/>
    <n v="1"/>
    <n v="2"/>
    <n v="-0.21429999999999999"/>
    <m/>
    <m/>
  </r>
  <r>
    <x v="11"/>
    <x v="0"/>
    <x v="24"/>
    <s v="Hauts_de_France"/>
    <n v="49"/>
    <n v="10"/>
    <n v="2"/>
    <n v="2"/>
    <n v="2"/>
    <n v="5"/>
    <n v="0"/>
    <n v="1"/>
    <n v="-0.4"/>
    <m/>
    <m/>
  </r>
  <r>
    <x v="11"/>
    <x v="0"/>
    <x v="25"/>
    <s v="Ile_de_France"/>
    <n v="28"/>
    <n v="8"/>
    <n v="0"/>
    <n v="0"/>
    <n v="4"/>
    <n v="2"/>
    <n v="2"/>
    <n v="0"/>
    <n v="-0.25"/>
    <m/>
    <m/>
  </r>
  <r>
    <x v="11"/>
    <x v="0"/>
    <x v="37"/>
    <s v="Grand_Ouest"/>
    <n v="79"/>
    <n v="14"/>
    <n v="4"/>
    <n v="0"/>
    <n v="2"/>
    <n v="9"/>
    <n v="2"/>
    <n v="1"/>
    <n v="0"/>
    <m/>
    <m/>
  </r>
  <r>
    <x v="11"/>
    <x v="0"/>
    <x v="26"/>
    <s v="Hauts_de_France"/>
    <n v="69"/>
    <n v="12"/>
    <n v="3"/>
    <n v="2"/>
    <n v="3"/>
    <n v="4"/>
    <n v="4"/>
    <n v="0"/>
    <n v="-8.3299999999999999E-2"/>
    <m/>
    <m/>
  </r>
  <r>
    <x v="11"/>
    <x v="0"/>
    <x v="27"/>
    <s v="Ile_de_France"/>
    <n v="81"/>
    <n v="19"/>
    <n v="2"/>
    <n v="0"/>
    <n v="4"/>
    <n v="8"/>
    <n v="7"/>
    <n v="0"/>
    <n v="0.15790000000000001"/>
    <m/>
    <m/>
  </r>
  <r>
    <x v="11"/>
    <x v="0"/>
    <x v="28"/>
    <s v="Ile_de_France"/>
    <n v="60"/>
    <n v="15"/>
    <n v="4"/>
    <n v="2"/>
    <n v="2"/>
    <n v="10"/>
    <n v="2"/>
    <n v="0"/>
    <n v="-0.1333"/>
    <m/>
    <m/>
  </r>
  <r>
    <x v="11"/>
    <x v="0"/>
    <x v="29"/>
    <s v="Est_Mediterranee"/>
    <n v="73"/>
    <n v="9"/>
    <n v="1"/>
    <n v="1"/>
    <n v="3"/>
    <n v="0"/>
    <n v="5"/>
    <n v="0"/>
    <n v="0.1111"/>
    <m/>
    <m/>
  </r>
  <r>
    <x v="11"/>
    <x v="0"/>
    <x v="30"/>
    <s v="Grand_Ouest"/>
    <n v="168"/>
    <n v="33"/>
    <n v="12"/>
    <n v="3"/>
    <n v="4"/>
    <n v="15"/>
    <n v="11"/>
    <n v="0"/>
    <n v="0.1212"/>
    <m/>
    <m/>
  </r>
  <r>
    <x v="11"/>
    <x v="0"/>
    <x v="31"/>
    <s v="Grand_Ouest"/>
    <n v="64"/>
    <n v="11"/>
    <n v="8"/>
    <n v="0"/>
    <n v="3"/>
    <n v="7"/>
    <n v="1"/>
    <n v="0"/>
    <n v="-0.18179999999999999"/>
    <m/>
    <m/>
  </r>
  <r>
    <x v="11"/>
    <x v="0"/>
    <x v="32"/>
    <s v="Drieux_Combaluzier"/>
    <n v="409"/>
    <n v="77"/>
    <n v="38"/>
    <n v="0"/>
    <n v="16"/>
    <n v="45"/>
    <n v="17"/>
    <n v="3"/>
    <n v="1.2999999999999999E-2"/>
    <m/>
    <m/>
  </r>
  <r>
    <x v="11"/>
    <x v="0"/>
    <x v="33"/>
    <s v="TKAF"/>
    <n v="2710"/>
    <n v="548"/>
    <n v="137"/>
    <n v="39"/>
    <n v="99"/>
    <n v="257"/>
    <n v="157"/>
    <n v="12"/>
    <n v="3.4700000000000002E-2"/>
    <m/>
    <m/>
  </r>
  <r>
    <x v="11"/>
    <x v="0"/>
    <x v="34"/>
    <s v="OU_France"/>
    <n v="3119"/>
    <n v="625"/>
    <n v="175"/>
    <n v="39"/>
    <n v="115"/>
    <n v="302"/>
    <n v="174"/>
    <n v="15"/>
    <n v="3.2000000000000001E-2"/>
    <m/>
    <m/>
  </r>
  <r>
    <x v="11"/>
    <x v="1"/>
    <x v="0"/>
    <s v="Grand_Ouest"/>
    <n v="371"/>
    <n v="147"/>
    <n v="12"/>
    <n v="4"/>
    <n v="18"/>
    <n v="70"/>
    <n v="54"/>
    <n v="4"/>
    <m/>
    <n v="0.2177"/>
    <m/>
  </r>
  <r>
    <x v="11"/>
    <x v="1"/>
    <x v="35"/>
    <s v="Hauts_de_France"/>
    <n v="16"/>
    <n v="1"/>
    <n v="1"/>
    <n v="0"/>
    <n v="0"/>
    <n v="1"/>
    <n v="0"/>
    <n v="0"/>
    <m/>
    <n v="0"/>
    <m/>
  </r>
  <r>
    <x v="11"/>
    <x v="1"/>
    <x v="1"/>
    <s v="Hauts_de_France"/>
    <n v="408"/>
    <n v="168"/>
    <n v="45"/>
    <n v="8"/>
    <n v="20"/>
    <n v="96"/>
    <n v="46"/>
    <n v="3"/>
    <m/>
    <n v="0.1071"/>
    <m/>
  </r>
  <r>
    <x v="11"/>
    <x v="1"/>
    <x v="2"/>
    <s v="Est_Mediterranee"/>
    <n v="304"/>
    <n v="93"/>
    <n v="19"/>
    <n v="7"/>
    <n v="13"/>
    <n v="46"/>
    <n v="30"/>
    <n v="0"/>
    <m/>
    <n v="0.1075"/>
    <m/>
  </r>
  <r>
    <x v="11"/>
    <x v="1"/>
    <x v="3"/>
    <s v="Grand_Ouest"/>
    <n v="129"/>
    <n v="41"/>
    <n v="12"/>
    <n v="1"/>
    <n v="8"/>
    <n v="22"/>
    <n v="10"/>
    <n v="0"/>
    <m/>
    <n v="2.4400000000000002E-2"/>
    <m/>
  </r>
  <r>
    <x v="11"/>
    <x v="1"/>
    <x v="4"/>
    <s v="Grand_Ouest"/>
    <n v="441"/>
    <n v="189"/>
    <n v="39"/>
    <n v="22"/>
    <n v="44"/>
    <n v="94"/>
    <n v="29"/>
    <n v="3"/>
    <m/>
    <n v="-0.1958"/>
    <m/>
  </r>
  <r>
    <x v="11"/>
    <x v="1"/>
    <x v="5"/>
    <s v="Hauts_de_France"/>
    <n v="468"/>
    <n v="222"/>
    <n v="41"/>
    <n v="6"/>
    <n v="15"/>
    <n v="112"/>
    <n v="88"/>
    <n v="3"/>
    <m/>
    <n v="0.30180000000000001"/>
    <m/>
  </r>
  <r>
    <x v="11"/>
    <x v="1"/>
    <x v="6"/>
    <s v="Grand_Ouest"/>
    <n v="344"/>
    <n v="130"/>
    <n v="27"/>
    <n v="2"/>
    <n v="20"/>
    <n v="67"/>
    <n v="43"/>
    <n v="1"/>
    <m/>
    <n v="0.1615"/>
    <m/>
  </r>
  <r>
    <x v="11"/>
    <x v="1"/>
    <x v="7"/>
    <s v="Hauts_de_France"/>
    <n v="239"/>
    <n v="106"/>
    <n v="20"/>
    <n v="8"/>
    <n v="21"/>
    <n v="53"/>
    <n v="26"/>
    <n v="1"/>
    <m/>
    <n v="-2.8299999999999999E-2"/>
    <m/>
  </r>
  <r>
    <x v="11"/>
    <x v="1"/>
    <x v="42"/>
    <s v="Casel"/>
    <n v="10"/>
    <n v="2"/>
    <n v="0"/>
    <n v="0"/>
    <n v="0"/>
    <n v="2"/>
    <n v="0"/>
    <n v="0"/>
    <m/>
    <n v="0"/>
    <m/>
  </r>
  <r>
    <x v="11"/>
    <x v="1"/>
    <x v="36"/>
    <s v="Est_Mediterranee"/>
    <n v="204"/>
    <n v="72"/>
    <n v="15"/>
    <n v="2"/>
    <n v="13"/>
    <n v="28"/>
    <n v="31"/>
    <n v="0"/>
    <m/>
    <n v="0.22220000000000001"/>
    <m/>
  </r>
  <r>
    <x v="11"/>
    <x v="1"/>
    <x v="8"/>
    <s v="Hauts_de_France"/>
    <n v="441"/>
    <n v="257"/>
    <n v="46"/>
    <n v="12"/>
    <n v="56"/>
    <n v="120"/>
    <n v="64"/>
    <n v="8"/>
    <m/>
    <n v="-1.5599999999999999E-2"/>
    <m/>
  </r>
  <r>
    <x v="11"/>
    <x v="1"/>
    <x v="9"/>
    <s v="Ile_de_France"/>
    <n v="326"/>
    <n v="116"/>
    <n v="36"/>
    <n v="17"/>
    <n v="41"/>
    <n v="47"/>
    <n v="11"/>
    <n v="2"/>
    <m/>
    <n v="-0.4052"/>
    <m/>
  </r>
  <r>
    <x v="11"/>
    <x v="1"/>
    <x v="10"/>
    <s v="Est_Mediterranee"/>
    <n v="681"/>
    <n v="243"/>
    <n v="70"/>
    <n v="29"/>
    <n v="56"/>
    <n v="108"/>
    <n v="56"/>
    <n v="3"/>
    <m/>
    <n v="-0.1193"/>
    <m/>
  </r>
  <r>
    <x v="11"/>
    <x v="1"/>
    <x v="11"/>
    <s v="Est_Mediterranee"/>
    <n v="481"/>
    <n v="188"/>
    <n v="44"/>
    <n v="20"/>
    <n v="38"/>
    <n v="94"/>
    <n v="37"/>
    <n v="4"/>
    <m/>
    <n v="-0.11169999999999999"/>
    <m/>
  </r>
  <r>
    <x v="11"/>
    <x v="1"/>
    <x v="12"/>
    <s v="Est_Mediterranee"/>
    <n v="339"/>
    <n v="113"/>
    <n v="31"/>
    <n v="1"/>
    <n v="31"/>
    <n v="41"/>
    <n v="38"/>
    <n v="2"/>
    <m/>
    <n v="5.3100000000000001E-2"/>
    <m/>
  </r>
  <r>
    <x v="11"/>
    <x v="1"/>
    <x v="13"/>
    <s v="Ile_de_France"/>
    <n v="75"/>
    <n v="22"/>
    <n v="13"/>
    <n v="3"/>
    <n v="9"/>
    <n v="10"/>
    <n v="0"/>
    <n v="0"/>
    <m/>
    <n v="-0.54549999999999998"/>
    <m/>
  </r>
  <r>
    <x v="11"/>
    <x v="1"/>
    <x v="14"/>
    <s v="Ile_de_France"/>
    <n v="106"/>
    <n v="56"/>
    <n v="9"/>
    <n v="3"/>
    <n v="17"/>
    <n v="29"/>
    <n v="9"/>
    <n v="1"/>
    <m/>
    <n v="-0.19639999999999999"/>
    <m/>
  </r>
  <r>
    <x v="11"/>
    <x v="1"/>
    <x v="15"/>
    <s v="Ile_de_France"/>
    <n v="311"/>
    <n v="118"/>
    <n v="20"/>
    <n v="17"/>
    <n v="36"/>
    <n v="55"/>
    <n v="11"/>
    <n v="0"/>
    <m/>
    <n v="-0.35589999999999999"/>
    <m/>
  </r>
  <r>
    <x v="11"/>
    <x v="1"/>
    <x v="16"/>
    <s v="Est_Mediterranee"/>
    <n v="336"/>
    <n v="135"/>
    <n v="29"/>
    <n v="11"/>
    <n v="30"/>
    <n v="67"/>
    <n v="27"/>
    <n v="1"/>
    <m/>
    <n v="-0.1037"/>
    <m/>
  </r>
  <r>
    <x v="11"/>
    <x v="1"/>
    <x v="17"/>
    <s v="Hauts_de_France"/>
    <n v="584"/>
    <n v="280"/>
    <n v="50"/>
    <n v="8"/>
    <n v="63"/>
    <n v="133"/>
    <n v="81"/>
    <n v="1"/>
    <m/>
    <n v="3.5700000000000003E-2"/>
    <m/>
  </r>
  <r>
    <x v="11"/>
    <x v="1"/>
    <x v="18"/>
    <s v="Grand_Ouest"/>
    <n v="203"/>
    <n v="117"/>
    <n v="21"/>
    <n v="3"/>
    <n v="23"/>
    <n v="61"/>
    <n v="29"/>
    <n v="1"/>
    <m/>
    <n v="2.5600000000000001E-2"/>
    <m/>
  </r>
  <r>
    <x v="11"/>
    <x v="1"/>
    <x v="19"/>
    <s v="Hauts_de_France"/>
    <n v="396"/>
    <n v="162"/>
    <n v="50"/>
    <n v="12"/>
    <n v="43"/>
    <n v="74"/>
    <n v="33"/>
    <n v="2"/>
    <m/>
    <n v="-0.1358"/>
    <m/>
  </r>
  <r>
    <x v="11"/>
    <x v="1"/>
    <x v="20"/>
    <s v="Est_Mediterranee"/>
    <n v="430"/>
    <n v="128"/>
    <n v="41"/>
    <n v="10"/>
    <n v="29"/>
    <n v="62"/>
    <n v="28"/>
    <n v="0"/>
    <m/>
    <n v="-8.5900000000000004E-2"/>
    <m/>
  </r>
  <r>
    <x v="11"/>
    <x v="1"/>
    <x v="21"/>
    <s v="Grand_Ouest"/>
    <n v="560"/>
    <n v="271"/>
    <n v="65"/>
    <n v="15"/>
    <n v="54"/>
    <n v="123"/>
    <n v="87"/>
    <n v="2"/>
    <m/>
    <n v="6.6400000000000001E-2"/>
    <m/>
  </r>
  <r>
    <x v="11"/>
    <x v="1"/>
    <x v="22"/>
    <s v="Grand_Ouest"/>
    <n v="329"/>
    <n v="114"/>
    <n v="35"/>
    <n v="13"/>
    <n v="23"/>
    <n v="52"/>
    <n v="27"/>
    <n v="3"/>
    <m/>
    <n v="-7.8899999999999998E-2"/>
    <m/>
  </r>
  <r>
    <x v="11"/>
    <x v="1"/>
    <x v="23"/>
    <s v="Ile_de_France"/>
    <n v="514"/>
    <n v="225"/>
    <n v="43"/>
    <n v="22"/>
    <n v="58"/>
    <n v="100"/>
    <n v="46"/>
    <n v="4"/>
    <m/>
    <n v="-0.15110000000000001"/>
    <m/>
  </r>
  <r>
    <x v="11"/>
    <x v="1"/>
    <x v="24"/>
    <s v="Hauts_de_France"/>
    <n v="399"/>
    <n v="197"/>
    <n v="42"/>
    <n v="14"/>
    <n v="64"/>
    <n v="86"/>
    <n v="36"/>
    <n v="3"/>
    <m/>
    <n v="-0.2132"/>
    <m/>
  </r>
  <r>
    <x v="11"/>
    <x v="1"/>
    <x v="25"/>
    <s v="Ile_de_France"/>
    <n v="207"/>
    <n v="101"/>
    <n v="17"/>
    <n v="11"/>
    <n v="35"/>
    <n v="42"/>
    <n v="16"/>
    <n v="3"/>
    <m/>
    <n v="-0.29699999999999999"/>
    <m/>
  </r>
  <r>
    <x v="11"/>
    <x v="1"/>
    <x v="37"/>
    <s v="Grand_Ouest"/>
    <n v="288"/>
    <n v="130"/>
    <n v="23"/>
    <n v="2"/>
    <n v="16"/>
    <n v="72"/>
    <n v="38"/>
    <n v="3"/>
    <m/>
    <n v="0.15379999999999999"/>
    <m/>
  </r>
  <r>
    <x v="11"/>
    <x v="1"/>
    <x v="26"/>
    <s v="Hauts_de_France"/>
    <n v="403"/>
    <n v="174"/>
    <n v="37"/>
    <n v="24"/>
    <n v="47"/>
    <n v="70"/>
    <n v="37"/>
    <n v="2"/>
    <m/>
    <n v="-0.19539999999999999"/>
    <m/>
  </r>
  <r>
    <x v="11"/>
    <x v="1"/>
    <x v="27"/>
    <s v="Ile_de_France"/>
    <n v="373"/>
    <n v="175"/>
    <n v="35"/>
    <n v="11"/>
    <n v="45"/>
    <n v="80"/>
    <n v="42"/>
    <n v="1"/>
    <m/>
    <n v="-0.08"/>
    <m/>
  </r>
  <r>
    <x v="11"/>
    <x v="1"/>
    <x v="28"/>
    <s v="Ile_de_France"/>
    <n v="512"/>
    <n v="224"/>
    <n v="50"/>
    <n v="26"/>
    <n v="55"/>
    <n v="116"/>
    <n v="28"/>
    <n v="5"/>
    <m/>
    <n v="-0.2366"/>
    <m/>
  </r>
  <r>
    <x v="11"/>
    <x v="1"/>
    <x v="29"/>
    <s v="Est_Mediterranee"/>
    <n v="353"/>
    <n v="102"/>
    <n v="24"/>
    <n v="8"/>
    <n v="20"/>
    <n v="41"/>
    <n v="34"/>
    <n v="0"/>
    <m/>
    <n v="5.8799999999999998E-2"/>
    <m/>
  </r>
  <r>
    <x v="11"/>
    <x v="1"/>
    <x v="30"/>
    <s v="Grand_Ouest"/>
    <n v="491"/>
    <n v="188"/>
    <n v="51"/>
    <n v="20"/>
    <n v="42"/>
    <n v="80"/>
    <n v="47"/>
    <n v="1"/>
    <m/>
    <n v="-7.9799999999999996E-2"/>
    <m/>
  </r>
  <r>
    <x v="11"/>
    <x v="1"/>
    <x v="31"/>
    <s v="Grand_Ouest"/>
    <n v="301"/>
    <n v="146"/>
    <n v="34"/>
    <n v="5"/>
    <n v="25"/>
    <n v="82"/>
    <n v="36"/>
    <n v="4"/>
    <m/>
    <n v="4.1099999999999998E-2"/>
    <m/>
  </r>
  <r>
    <x v="11"/>
    <x v="1"/>
    <x v="32"/>
    <s v="Drieux_Combaluzier"/>
    <n v="1850"/>
    <n v="571"/>
    <n v="212"/>
    <n v="29"/>
    <n v="123"/>
    <n v="291"/>
    <n v="140"/>
    <n v="7"/>
    <m/>
    <n v="-2.1000000000000001E-2"/>
    <m/>
  </r>
  <r>
    <x v="11"/>
    <x v="1"/>
    <x v="33"/>
    <s v="TKAF"/>
    <n v="12373"/>
    <n v="5153"/>
    <n v="1147"/>
    <n v="377"/>
    <n v="1128"/>
    <n v="2436"/>
    <n v="1255"/>
    <n v="71"/>
    <m/>
    <n v="-4.8500000000000001E-2"/>
    <m/>
  </r>
  <r>
    <x v="11"/>
    <x v="1"/>
    <x v="34"/>
    <s v="OU_France"/>
    <n v="14223"/>
    <n v="5724"/>
    <n v="1359"/>
    <n v="406"/>
    <n v="1251"/>
    <n v="2727"/>
    <n v="1395"/>
    <n v="78"/>
    <m/>
    <n v="-4.58E-2"/>
    <m/>
  </r>
  <r>
    <x v="11"/>
    <x v="2"/>
    <x v="0"/>
    <s v="Grand_Ouest"/>
    <n v="371"/>
    <n v="147"/>
    <n v="12"/>
    <n v="4"/>
    <n v="18"/>
    <n v="70"/>
    <n v="54"/>
    <n v="4"/>
    <m/>
    <m/>
    <n v="0.2177"/>
  </r>
  <r>
    <x v="11"/>
    <x v="2"/>
    <x v="35"/>
    <s v="Hauts_de_France"/>
    <n v="16"/>
    <n v="1"/>
    <n v="1"/>
    <n v="0"/>
    <n v="0"/>
    <n v="1"/>
    <n v="0"/>
    <n v="0"/>
    <m/>
    <m/>
    <n v="0"/>
  </r>
  <r>
    <x v="11"/>
    <x v="2"/>
    <x v="1"/>
    <s v="Hauts_de_France"/>
    <n v="408"/>
    <n v="168"/>
    <n v="45"/>
    <n v="8"/>
    <n v="20"/>
    <n v="96"/>
    <n v="46"/>
    <n v="3"/>
    <m/>
    <m/>
    <n v="0.1071"/>
  </r>
  <r>
    <x v="11"/>
    <x v="2"/>
    <x v="2"/>
    <s v="Est_Mediterranee"/>
    <n v="304"/>
    <n v="93"/>
    <n v="19"/>
    <n v="7"/>
    <n v="13"/>
    <n v="46"/>
    <n v="30"/>
    <n v="0"/>
    <m/>
    <m/>
    <n v="0.1075"/>
  </r>
  <r>
    <x v="11"/>
    <x v="2"/>
    <x v="3"/>
    <s v="Grand_Ouest"/>
    <n v="129"/>
    <n v="41"/>
    <n v="12"/>
    <n v="1"/>
    <n v="8"/>
    <n v="22"/>
    <n v="10"/>
    <n v="0"/>
    <m/>
    <m/>
    <n v="2.4400000000000002E-2"/>
  </r>
  <r>
    <x v="11"/>
    <x v="2"/>
    <x v="4"/>
    <s v="Grand_Ouest"/>
    <n v="441"/>
    <n v="189"/>
    <n v="39"/>
    <n v="22"/>
    <n v="44"/>
    <n v="94"/>
    <n v="29"/>
    <n v="3"/>
    <m/>
    <m/>
    <n v="-0.1958"/>
  </r>
  <r>
    <x v="11"/>
    <x v="2"/>
    <x v="5"/>
    <s v="Hauts_de_France"/>
    <n v="468"/>
    <n v="222"/>
    <n v="41"/>
    <n v="6"/>
    <n v="15"/>
    <n v="112"/>
    <n v="88"/>
    <n v="3"/>
    <m/>
    <m/>
    <n v="0.30180000000000001"/>
  </r>
  <r>
    <x v="11"/>
    <x v="2"/>
    <x v="6"/>
    <s v="Grand_Ouest"/>
    <n v="344"/>
    <n v="130"/>
    <n v="27"/>
    <n v="2"/>
    <n v="20"/>
    <n v="67"/>
    <n v="43"/>
    <n v="1"/>
    <m/>
    <m/>
    <n v="0.1615"/>
  </r>
  <r>
    <x v="11"/>
    <x v="2"/>
    <x v="7"/>
    <s v="Hauts_de_France"/>
    <n v="239"/>
    <n v="106"/>
    <n v="20"/>
    <n v="8"/>
    <n v="21"/>
    <n v="53"/>
    <n v="26"/>
    <n v="1"/>
    <m/>
    <m/>
    <n v="-2.8299999999999999E-2"/>
  </r>
  <r>
    <x v="11"/>
    <x v="2"/>
    <x v="42"/>
    <s v="Casel"/>
    <n v="10"/>
    <n v="2"/>
    <n v="0"/>
    <n v="0"/>
    <n v="0"/>
    <n v="2"/>
    <n v="0"/>
    <n v="0"/>
    <m/>
    <m/>
    <n v="0"/>
  </r>
  <r>
    <x v="11"/>
    <x v="2"/>
    <x v="36"/>
    <s v="Est_Mediterranee"/>
    <n v="204"/>
    <n v="72"/>
    <n v="15"/>
    <n v="2"/>
    <n v="13"/>
    <n v="28"/>
    <n v="31"/>
    <n v="0"/>
    <m/>
    <m/>
    <n v="0.22220000000000001"/>
  </r>
  <r>
    <x v="11"/>
    <x v="2"/>
    <x v="8"/>
    <s v="Hauts_de_France"/>
    <n v="441"/>
    <n v="257"/>
    <n v="46"/>
    <n v="12"/>
    <n v="56"/>
    <n v="120"/>
    <n v="64"/>
    <n v="8"/>
    <m/>
    <m/>
    <n v="-1.5599999999999999E-2"/>
  </r>
  <r>
    <x v="11"/>
    <x v="2"/>
    <x v="9"/>
    <s v="Ile_de_France"/>
    <n v="326"/>
    <n v="116"/>
    <n v="36"/>
    <n v="17"/>
    <n v="41"/>
    <n v="47"/>
    <n v="11"/>
    <n v="2"/>
    <m/>
    <m/>
    <n v="-0.4052"/>
  </r>
  <r>
    <x v="11"/>
    <x v="2"/>
    <x v="10"/>
    <s v="Est_Mediterranee"/>
    <n v="681"/>
    <n v="243"/>
    <n v="70"/>
    <n v="29"/>
    <n v="56"/>
    <n v="108"/>
    <n v="56"/>
    <n v="3"/>
    <m/>
    <m/>
    <n v="-0.1193"/>
  </r>
  <r>
    <x v="11"/>
    <x v="2"/>
    <x v="11"/>
    <s v="Est_Mediterranee"/>
    <n v="481"/>
    <n v="188"/>
    <n v="44"/>
    <n v="20"/>
    <n v="38"/>
    <n v="94"/>
    <n v="37"/>
    <n v="4"/>
    <m/>
    <m/>
    <n v="-0.11169999999999999"/>
  </r>
  <r>
    <x v="11"/>
    <x v="2"/>
    <x v="12"/>
    <s v="Est_Mediterranee"/>
    <n v="339"/>
    <n v="113"/>
    <n v="31"/>
    <n v="1"/>
    <n v="31"/>
    <n v="41"/>
    <n v="38"/>
    <n v="2"/>
    <m/>
    <m/>
    <n v="5.3100000000000001E-2"/>
  </r>
  <r>
    <x v="11"/>
    <x v="2"/>
    <x v="13"/>
    <s v="Ile_de_France"/>
    <n v="75"/>
    <n v="22"/>
    <n v="13"/>
    <n v="3"/>
    <n v="9"/>
    <n v="10"/>
    <n v="0"/>
    <n v="0"/>
    <m/>
    <m/>
    <n v="-0.54549999999999998"/>
  </r>
  <r>
    <x v="11"/>
    <x v="2"/>
    <x v="14"/>
    <s v="Ile_de_France"/>
    <n v="106"/>
    <n v="56"/>
    <n v="9"/>
    <n v="3"/>
    <n v="17"/>
    <n v="29"/>
    <n v="9"/>
    <n v="1"/>
    <m/>
    <m/>
    <n v="-0.19639999999999999"/>
  </r>
  <r>
    <x v="11"/>
    <x v="2"/>
    <x v="15"/>
    <s v="Ile_de_France"/>
    <n v="311"/>
    <n v="118"/>
    <n v="20"/>
    <n v="17"/>
    <n v="36"/>
    <n v="55"/>
    <n v="11"/>
    <n v="0"/>
    <m/>
    <m/>
    <n v="-0.35589999999999999"/>
  </r>
  <r>
    <x v="11"/>
    <x v="2"/>
    <x v="16"/>
    <s v="Est_Mediterranee"/>
    <n v="336"/>
    <n v="135"/>
    <n v="29"/>
    <n v="11"/>
    <n v="30"/>
    <n v="67"/>
    <n v="27"/>
    <n v="1"/>
    <m/>
    <m/>
    <n v="-0.1037"/>
  </r>
  <r>
    <x v="11"/>
    <x v="2"/>
    <x v="17"/>
    <s v="Hauts_de_France"/>
    <n v="584"/>
    <n v="280"/>
    <n v="50"/>
    <n v="8"/>
    <n v="63"/>
    <n v="133"/>
    <n v="81"/>
    <n v="1"/>
    <m/>
    <m/>
    <n v="3.5700000000000003E-2"/>
  </r>
  <r>
    <x v="11"/>
    <x v="2"/>
    <x v="18"/>
    <s v="Grand_Ouest"/>
    <n v="203"/>
    <n v="117"/>
    <n v="21"/>
    <n v="3"/>
    <n v="23"/>
    <n v="61"/>
    <n v="29"/>
    <n v="1"/>
    <m/>
    <m/>
    <n v="2.5600000000000001E-2"/>
  </r>
  <r>
    <x v="11"/>
    <x v="2"/>
    <x v="19"/>
    <s v="Hauts_de_France"/>
    <n v="396"/>
    <n v="162"/>
    <n v="50"/>
    <n v="12"/>
    <n v="43"/>
    <n v="74"/>
    <n v="33"/>
    <n v="2"/>
    <m/>
    <m/>
    <n v="-0.1358"/>
  </r>
  <r>
    <x v="11"/>
    <x v="2"/>
    <x v="20"/>
    <s v="Est_Mediterranee"/>
    <n v="430"/>
    <n v="128"/>
    <n v="41"/>
    <n v="10"/>
    <n v="29"/>
    <n v="62"/>
    <n v="28"/>
    <n v="0"/>
    <m/>
    <m/>
    <n v="-8.5900000000000004E-2"/>
  </r>
  <r>
    <x v="11"/>
    <x v="2"/>
    <x v="21"/>
    <s v="Grand_Ouest"/>
    <n v="560"/>
    <n v="271"/>
    <n v="65"/>
    <n v="15"/>
    <n v="54"/>
    <n v="123"/>
    <n v="87"/>
    <n v="2"/>
    <m/>
    <m/>
    <n v="6.6400000000000001E-2"/>
  </r>
  <r>
    <x v="11"/>
    <x v="2"/>
    <x v="22"/>
    <s v="Grand_Ouest"/>
    <n v="329"/>
    <n v="114"/>
    <n v="35"/>
    <n v="13"/>
    <n v="23"/>
    <n v="52"/>
    <n v="27"/>
    <n v="3"/>
    <m/>
    <m/>
    <n v="-7.8899999999999998E-2"/>
  </r>
  <r>
    <x v="11"/>
    <x v="2"/>
    <x v="23"/>
    <s v="Ile_de_France"/>
    <n v="514"/>
    <n v="225"/>
    <n v="43"/>
    <n v="22"/>
    <n v="58"/>
    <n v="100"/>
    <n v="46"/>
    <n v="4"/>
    <m/>
    <m/>
    <n v="-0.15110000000000001"/>
  </r>
  <r>
    <x v="11"/>
    <x v="2"/>
    <x v="24"/>
    <s v="Hauts_de_France"/>
    <n v="399"/>
    <n v="197"/>
    <n v="42"/>
    <n v="14"/>
    <n v="64"/>
    <n v="86"/>
    <n v="36"/>
    <n v="3"/>
    <m/>
    <m/>
    <n v="-0.2132"/>
  </r>
  <r>
    <x v="11"/>
    <x v="2"/>
    <x v="25"/>
    <s v="Ile_de_France"/>
    <n v="207"/>
    <n v="101"/>
    <n v="17"/>
    <n v="11"/>
    <n v="35"/>
    <n v="42"/>
    <n v="16"/>
    <n v="3"/>
    <m/>
    <m/>
    <n v="-0.29699999999999999"/>
  </r>
  <r>
    <x v="11"/>
    <x v="2"/>
    <x v="37"/>
    <s v="Grand_Ouest"/>
    <n v="288"/>
    <n v="130"/>
    <n v="23"/>
    <n v="2"/>
    <n v="16"/>
    <n v="72"/>
    <n v="38"/>
    <n v="3"/>
    <m/>
    <m/>
    <n v="0.15379999999999999"/>
  </r>
  <r>
    <x v="11"/>
    <x v="2"/>
    <x v="26"/>
    <s v="Hauts_de_France"/>
    <n v="403"/>
    <n v="174"/>
    <n v="37"/>
    <n v="24"/>
    <n v="47"/>
    <n v="70"/>
    <n v="37"/>
    <n v="2"/>
    <m/>
    <m/>
    <n v="-0.19539999999999999"/>
  </r>
  <r>
    <x v="11"/>
    <x v="2"/>
    <x v="27"/>
    <s v="Ile_de_France"/>
    <n v="373"/>
    <n v="175"/>
    <n v="35"/>
    <n v="11"/>
    <n v="45"/>
    <n v="80"/>
    <n v="42"/>
    <n v="1"/>
    <m/>
    <m/>
    <n v="-0.08"/>
  </r>
  <r>
    <x v="11"/>
    <x v="2"/>
    <x v="28"/>
    <s v="Ile_de_France"/>
    <n v="512"/>
    <n v="224"/>
    <n v="50"/>
    <n v="26"/>
    <n v="55"/>
    <n v="116"/>
    <n v="28"/>
    <n v="5"/>
    <m/>
    <m/>
    <n v="-0.2366"/>
  </r>
  <r>
    <x v="11"/>
    <x v="2"/>
    <x v="29"/>
    <s v="Est_Mediterranee"/>
    <n v="353"/>
    <n v="102"/>
    <n v="24"/>
    <n v="8"/>
    <n v="20"/>
    <n v="41"/>
    <n v="34"/>
    <n v="0"/>
    <m/>
    <m/>
    <n v="5.8799999999999998E-2"/>
  </r>
  <r>
    <x v="11"/>
    <x v="2"/>
    <x v="30"/>
    <s v="Grand_Ouest"/>
    <n v="491"/>
    <n v="188"/>
    <n v="51"/>
    <n v="20"/>
    <n v="42"/>
    <n v="80"/>
    <n v="47"/>
    <n v="1"/>
    <m/>
    <m/>
    <n v="-7.9799999999999996E-2"/>
  </r>
  <r>
    <x v="11"/>
    <x v="2"/>
    <x v="31"/>
    <s v="Grand_Ouest"/>
    <n v="301"/>
    <n v="146"/>
    <n v="34"/>
    <n v="5"/>
    <n v="25"/>
    <n v="82"/>
    <n v="36"/>
    <n v="4"/>
    <m/>
    <m/>
    <n v="4.1099999999999998E-2"/>
  </r>
  <r>
    <x v="11"/>
    <x v="2"/>
    <x v="32"/>
    <s v="Drieux_Combaluzier"/>
    <n v="1850"/>
    <n v="571"/>
    <n v="212"/>
    <n v="29"/>
    <n v="123"/>
    <n v="291"/>
    <n v="140"/>
    <n v="7"/>
    <m/>
    <m/>
    <n v="-2.1000000000000001E-2"/>
  </r>
  <r>
    <x v="11"/>
    <x v="2"/>
    <x v="33"/>
    <s v="TKAF"/>
    <n v="12373"/>
    <n v="5153"/>
    <n v="1147"/>
    <n v="377"/>
    <n v="1128"/>
    <n v="2436"/>
    <n v="1255"/>
    <n v="71"/>
    <m/>
    <m/>
    <n v="-4.8500000000000001E-2"/>
  </r>
  <r>
    <x v="11"/>
    <x v="2"/>
    <x v="34"/>
    <s v="OU_France"/>
    <n v="14223"/>
    <n v="5724"/>
    <n v="1359"/>
    <n v="406"/>
    <n v="1251"/>
    <n v="2727"/>
    <n v="1395"/>
    <n v="78"/>
    <m/>
    <m/>
    <n v="-4.58E-2"/>
  </r>
  <r>
    <x v="12"/>
    <x v="0"/>
    <x v="0"/>
    <s v="Grand_Ouest"/>
    <n v="80"/>
    <n v="17"/>
    <n v="2"/>
    <n v="0"/>
    <n v="0"/>
    <n v="12"/>
    <n v="5"/>
    <n v="0"/>
    <n v="0.29409999999999997"/>
    <m/>
    <m/>
  </r>
  <r>
    <x v="12"/>
    <x v="0"/>
    <x v="1"/>
    <s v="Hauts_de_France"/>
    <n v="115"/>
    <n v="25"/>
    <n v="3"/>
    <n v="0"/>
    <n v="1"/>
    <n v="19"/>
    <n v="6"/>
    <n v="0"/>
    <n v="0.2"/>
    <m/>
    <m/>
  </r>
  <r>
    <x v="12"/>
    <x v="0"/>
    <x v="2"/>
    <s v="Est_Mediterranee"/>
    <n v="25"/>
    <n v="3"/>
    <n v="1"/>
    <n v="0"/>
    <n v="0"/>
    <n v="1"/>
    <n v="2"/>
    <n v="0"/>
    <n v="0.66669999999999996"/>
    <m/>
    <m/>
  </r>
  <r>
    <x v="12"/>
    <x v="0"/>
    <x v="3"/>
    <s v="Grand_Ouest"/>
    <n v="3"/>
    <n v="0"/>
    <n v="0"/>
    <n v="0"/>
    <n v="0"/>
    <n v="0"/>
    <n v="0"/>
    <n v="0"/>
    <e v="#DIV/0!"/>
    <m/>
    <m/>
  </r>
  <r>
    <x v="12"/>
    <x v="0"/>
    <x v="4"/>
    <s v="Grand_Ouest"/>
    <n v="58"/>
    <n v="14"/>
    <n v="2"/>
    <n v="0"/>
    <n v="1"/>
    <n v="10"/>
    <n v="2"/>
    <n v="1"/>
    <n v="7.1400000000000005E-2"/>
    <m/>
    <m/>
  </r>
  <r>
    <x v="12"/>
    <x v="0"/>
    <x v="5"/>
    <s v="Hauts_de_France"/>
    <n v="77"/>
    <n v="15"/>
    <n v="2"/>
    <n v="1"/>
    <n v="2"/>
    <n v="5"/>
    <n v="7"/>
    <n v="0"/>
    <n v="0.26669999999999999"/>
    <m/>
    <m/>
  </r>
  <r>
    <x v="12"/>
    <x v="0"/>
    <x v="6"/>
    <s v="Grand_Ouest"/>
    <n v="58"/>
    <n v="19"/>
    <n v="1"/>
    <n v="0"/>
    <n v="4"/>
    <n v="11"/>
    <n v="4"/>
    <n v="0"/>
    <n v="0"/>
    <m/>
    <m/>
  </r>
  <r>
    <x v="12"/>
    <x v="0"/>
    <x v="7"/>
    <s v="Hauts_de_France"/>
    <n v="45"/>
    <n v="6"/>
    <n v="2"/>
    <n v="1"/>
    <n v="0"/>
    <n v="4"/>
    <n v="1"/>
    <n v="0"/>
    <n v="0"/>
    <m/>
    <m/>
  </r>
  <r>
    <x v="12"/>
    <x v="0"/>
    <x v="42"/>
    <s v="Casel"/>
    <n v="2"/>
    <n v="1"/>
    <n v="0"/>
    <n v="0"/>
    <n v="0"/>
    <n v="0"/>
    <n v="1"/>
    <n v="0"/>
    <n v="1"/>
    <m/>
    <m/>
  </r>
  <r>
    <x v="12"/>
    <x v="0"/>
    <x v="36"/>
    <s v="Est_Mediterranee"/>
    <n v="29"/>
    <n v="10"/>
    <n v="0"/>
    <n v="0"/>
    <n v="0"/>
    <n v="7"/>
    <n v="3"/>
    <n v="0"/>
    <n v="0.3"/>
    <m/>
    <m/>
  </r>
  <r>
    <x v="12"/>
    <x v="0"/>
    <x v="8"/>
    <s v="Hauts_de_France"/>
    <n v="60"/>
    <n v="13"/>
    <n v="6"/>
    <n v="1"/>
    <n v="2"/>
    <n v="5"/>
    <n v="3"/>
    <n v="2"/>
    <n v="0"/>
    <m/>
    <m/>
  </r>
  <r>
    <x v="12"/>
    <x v="0"/>
    <x v="9"/>
    <s v="Ile_de_France"/>
    <n v="99"/>
    <n v="16"/>
    <n v="4"/>
    <n v="2"/>
    <n v="4"/>
    <n v="6"/>
    <n v="4"/>
    <n v="0"/>
    <n v="-0.125"/>
    <m/>
    <m/>
  </r>
  <r>
    <x v="12"/>
    <x v="0"/>
    <x v="10"/>
    <s v="Est_Mediterranee"/>
    <n v="87"/>
    <n v="14"/>
    <n v="4"/>
    <n v="1"/>
    <n v="2"/>
    <n v="6"/>
    <n v="6"/>
    <n v="0"/>
    <n v="0.21429999999999999"/>
    <m/>
    <m/>
  </r>
  <r>
    <x v="12"/>
    <x v="0"/>
    <x v="11"/>
    <s v="Est_Mediterranee"/>
    <n v="37"/>
    <n v="9"/>
    <n v="1"/>
    <n v="2"/>
    <n v="2"/>
    <n v="4"/>
    <n v="1"/>
    <n v="0"/>
    <n v="-0.33329999999999999"/>
    <m/>
    <m/>
  </r>
  <r>
    <x v="12"/>
    <x v="0"/>
    <x v="12"/>
    <s v="Est_Mediterranee"/>
    <n v="13"/>
    <n v="4"/>
    <n v="0"/>
    <n v="1"/>
    <n v="0"/>
    <n v="1"/>
    <n v="2"/>
    <n v="0"/>
    <n v="0.25"/>
    <m/>
    <m/>
  </r>
  <r>
    <x v="12"/>
    <x v="0"/>
    <x v="13"/>
    <s v="Ile_de_France"/>
    <n v="8"/>
    <n v="1"/>
    <n v="0"/>
    <n v="1"/>
    <n v="0"/>
    <n v="0"/>
    <n v="0"/>
    <n v="0"/>
    <n v="-1"/>
    <m/>
    <m/>
  </r>
  <r>
    <x v="12"/>
    <x v="0"/>
    <x v="14"/>
    <s v="Ile_de_France"/>
    <n v="5"/>
    <n v="1"/>
    <n v="0"/>
    <n v="1"/>
    <n v="0"/>
    <n v="0"/>
    <n v="0"/>
    <n v="0"/>
    <n v="-1"/>
    <m/>
    <m/>
  </r>
  <r>
    <x v="12"/>
    <x v="0"/>
    <x v="15"/>
    <s v="Ile_de_France"/>
    <n v="105"/>
    <n v="16"/>
    <n v="4"/>
    <n v="1"/>
    <n v="5"/>
    <n v="9"/>
    <n v="2"/>
    <n v="0"/>
    <n v="-0.25"/>
    <m/>
    <m/>
  </r>
  <r>
    <x v="12"/>
    <x v="0"/>
    <x v="16"/>
    <s v="Est_Mediterranee"/>
    <n v="32"/>
    <n v="11"/>
    <n v="1"/>
    <n v="0"/>
    <n v="3"/>
    <n v="4"/>
    <n v="3"/>
    <n v="1"/>
    <n v="0"/>
    <m/>
    <m/>
  </r>
  <r>
    <x v="12"/>
    <x v="0"/>
    <x v="17"/>
    <s v="Hauts_de_France"/>
    <n v="91"/>
    <n v="18"/>
    <n v="3"/>
    <n v="2"/>
    <n v="2"/>
    <n v="12"/>
    <n v="2"/>
    <n v="0"/>
    <n v="-0.1111"/>
    <m/>
    <m/>
  </r>
  <r>
    <x v="12"/>
    <x v="0"/>
    <x v="18"/>
    <s v="Grand_Ouest"/>
    <n v="34"/>
    <n v="8"/>
    <n v="2"/>
    <n v="0"/>
    <n v="1"/>
    <n v="4"/>
    <n v="3"/>
    <n v="0"/>
    <n v="0.25"/>
    <m/>
    <m/>
  </r>
  <r>
    <x v="12"/>
    <x v="0"/>
    <x v="19"/>
    <s v="Hauts_de_France"/>
    <n v="114"/>
    <n v="27"/>
    <n v="6"/>
    <n v="2"/>
    <n v="8"/>
    <n v="13"/>
    <n v="3"/>
    <n v="1"/>
    <n v="-0.25929999999999997"/>
    <m/>
    <m/>
  </r>
  <r>
    <x v="12"/>
    <x v="0"/>
    <x v="20"/>
    <s v="Est_Mediterranee"/>
    <n v="40"/>
    <n v="6"/>
    <n v="3"/>
    <n v="2"/>
    <n v="2"/>
    <n v="1"/>
    <n v="1"/>
    <n v="1"/>
    <n v="-0.5"/>
    <m/>
    <m/>
  </r>
  <r>
    <x v="12"/>
    <x v="0"/>
    <x v="43"/>
    <s v="Hauts_de_France"/>
    <n v="1"/>
    <n v="0"/>
    <n v="0"/>
    <n v="0"/>
    <n v="0"/>
    <n v="0"/>
    <n v="0"/>
    <n v="0"/>
    <e v="#DIV/0!"/>
    <m/>
    <m/>
  </r>
  <r>
    <x v="12"/>
    <x v="0"/>
    <x v="21"/>
    <s v="Grand_Ouest"/>
    <n v="61"/>
    <n v="7"/>
    <n v="0"/>
    <n v="0"/>
    <n v="2"/>
    <n v="2"/>
    <n v="3"/>
    <n v="0"/>
    <n v="0.1429"/>
    <m/>
    <m/>
  </r>
  <r>
    <x v="12"/>
    <x v="0"/>
    <x v="22"/>
    <s v="Grand_Ouest"/>
    <n v="72"/>
    <n v="19"/>
    <n v="4"/>
    <n v="0"/>
    <n v="4"/>
    <n v="9"/>
    <n v="6"/>
    <n v="0"/>
    <n v="0.1053"/>
    <m/>
    <m/>
  </r>
  <r>
    <x v="12"/>
    <x v="0"/>
    <x v="23"/>
    <s v="Ile_de_France"/>
    <n v="50"/>
    <n v="11"/>
    <n v="0"/>
    <n v="1"/>
    <n v="3"/>
    <n v="6"/>
    <n v="1"/>
    <n v="0"/>
    <n v="-0.2727"/>
    <m/>
    <m/>
  </r>
  <r>
    <x v="12"/>
    <x v="0"/>
    <x v="24"/>
    <s v="Hauts_de_France"/>
    <n v="35"/>
    <n v="13"/>
    <n v="2"/>
    <n v="2"/>
    <n v="6"/>
    <n v="3"/>
    <n v="1"/>
    <n v="1"/>
    <n v="-0.53849999999999998"/>
    <m/>
    <m/>
  </r>
  <r>
    <x v="12"/>
    <x v="0"/>
    <x v="25"/>
    <s v="Ile_de_France"/>
    <n v="45"/>
    <n v="12"/>
    <n v="3"/>
    <n v="3"/>
    <n v="3"/>
    <n v="5"/>
    <n v="0"/>
    <n v="1"/>
    <n v="-0.5"/>
    <m/>
    <m/>
  </r>
  <r>
    <x v="12"/>
    <x v="0"/>
    <x v="37"/>
    <s v="Grand_Ouest"/>
    <n v="57"/>
    <n v="7"/>
    <n v="2"/>
    <n v="1"/>
    <n v="2"/>
    <n v="4"/>
    <n v="0"/>
    <n v="0"/>
    <n v="-0.42859999999999998"/>
    <m/>
    <m/>
  </r>
  <r>
    <x v="12"/>
    <x v="0"/>
    <x v="26"/>
    <s v="Hauts_de_France"/>
    <n v="61"/>
    <n v="15"/>
    <n v="1"/>
    <n v="1"/>
    <n v="2"/>
    <n v="9"/>
    <n v="3"/>
    <n v="0"/>
    <n v="0"/>
    <m/>
    <m/>
  </r>
  <r>
    <x v="12"/>
    <x v="0"/>
    <x v="27"/>
    <s v="Ile_de_France"/>
    <n v="76"/>
    <n v="14"/>
    <n v="2"/>
    <n v="0"/>
    <n v="4"/>
    <n v="10"/>
    <n v="0"/>
    <n v="0"/>
    <n v="-0.28570000000000001"/>
    <m/>
    <m/>
  </r>
  <r>
    <x v="12"/>
    <x v="0"/>
    <x v="28"/>
    <s v="Ile_de_France"/>
    <n v="48"/>
    <n v="15"/>
    <n v="1"/>
    <n v="0"/>
    <n v="3"/>
    <n v="11"/>
    <n v="1"/>
    <n v="0"/>
    <n v="-0.1333"/>
    <m/>
    <m/>
  </r>
  <r>
    <x v="12"/>
    <x v="0"/>
    <x v="29"/>
    <s v="Est_Mediterranee"/>
    <n v="23"/>
    <n v="7"/>
    <n v="2"/>
    <n v="0"/>
    <n v="3"/>
    <n v="3"/>
    <n v="1"/>
    <n v="0"/>
    <n v="-0.28570000000000001"/>
    <m/>
    <m/>
  </r>
  <r>
    <x v="12"/>
    <x v="0"/>
    <x v="30"/>
    <s v="Grand_Ouest"/>
    <n v="50"/>
    <n v="10"/>
    <n v="4"/>
    <n v="0"/>
    <n v="5"/>
    <n v="5"/>
    <n v="1"/>
    <n v="0"/>
    <n v="-0.4"/>
    <m/>
    <m/>
  </r>
  <r>
    <x v="12"/>
    <x v="0"/>
    <x v="31"/>
    <s v="Grand_Ouest"/>
    <n v="37"/>
    <n v="6"/>
    <n v="1"/>
    <n v="0"/>
    <n v="2"/>
    <n v="2"/>
    <n v="3"/>
    <n v="0"/>
    <n v="0.16669999999999999"/>
    <m/>
    <m/>
  </r>
  <r>
    <x v="12"/>
    <x v="0"/>
    <x v="32"/>
    <s v="Drieux_Combaluzier"/>
    <n v="533"/>
    <n v="74"/>
    <n v="24"/>
    <n v="2"/>
    <n v="15"/>
    <n v="41"/>
    <n v="17"/>
    <n v="0"/>
    <n v="0"/>
    <m/>
    <m/>
  </r>
  <r>
    <x v="12"/>
    <x v="0"/>
    <x v="33"/>
    <s v="TKAF"/>
    <n v="1833"/>
    <n v="390"/>
    <n v="69"/>
    <n v="26"/>
    <n v="78"/>
    <n v="203"/>
    <n v="81"/>
    <n v="8"/>
    <n v="-5.8999999999999997E-2"/>
    <m/>
    <m/>
  </r>
  <r>
    <x v="12"/>
    <x v="0"/>
    <x v="34"/>
    <s v="OU_France"/>
    <n v="2366"/>
    <n v="464"/>
    <n v="93"/>
    <n v="28"/>
    <n v="93"/>
    <n v="244"/>
    <n v="98"/>
    <n v="8"/>
    <n v="-4.9599999999999998E-2"/>
    <m/>
    <m/>
  </r>
  <r>
    <x v="12"/>
    <x v="1"/>
    <x v="0"/>
    <s v="Grand_Ouest"/>
    <n v="80"/>
    <n v="17"/>
    <n v="2"/>
    <n v="0"/>
    <n v="0"/>
    <n v="12"/>
    <n v="5"/>
    <n v="0"/>
    <m/>
    <n v="0.29409999999999997"/>
    <m/>
  </r>
  <r>
    <x v="12"/>
    <x v="1"/>
    <x v="1"/>
    <s v="Hauts_de_France"/>
    <n v="115"/>
    <n v="25"/>
    <n v="3"/>
    <n v="0"/>
    <n v="1"/>
    <n v="19"/>
    <n v="6"/>
    <n v="0"/>
    <m/>
    <n v="0.2"/>
    <m/>
  </r>
  <r>
    <x v="12"/>
    <x v="1"/>
    <x v="2"/>
    <s v="Est_Mediterranee"/>
    <n v="25"/>
    <n v="3"/>
    <n v="1"/>
    <n v="0"/>
    <n v="0"/>
    <n v="1"/>
    <n v="2"/>
    <n v="0"/>
    <m/>
    <n v="0.66669999999999996"/>
    <m/>
  </r>
  <r>
    <x v="12"/>
    <x v="1"/>
    <x v="3"/>
    <s v="Grand_Ouest"/>
    <n v="3"/>
    <n v="0"/>
    <n v="0"/>
    <n v="0"/>
    <n v="0"/>
    <n v="0"/>
    <n v="0"/>
    <n v="0"/>
    <m/>
    <e v="#DIV/0!"/>
    <m/>
  </r>
  <r>
    <x v="12"/>
    <x v="1"/>
    <x v="4"/>
    <s v="Grand_Ouest"/>
    <n v="58"/>
    <n v="14"/>
    <n v="2"/>
    <n v="0"/>
    <n v="1"/>
    <n v="10"/>
    <n v="2"/>
    <n v="1"/>
    <m/>
    <n v="7.1400000000000005E-2"/>
    <m/>
  </r>
  <r>
    <x v="12"/>
    <x v="1"/>
    <x v="5"/>
    <s v="Hauts_de_France"/>
    <n v="77"/>
    <n v="15"/>
    <n v="2"/>
    <n v="1"/>
    <n v="2"/>
    <n v="5"/>
    <n v="7"/>
    <n v="0"/>
    <m/>
    <n v="0.26669999999999999"/>
    <m/>
  </r>
  <r>
    <x v="12"/>
    <x v="1"/>
    <x v="6"/>
    <s v="Grand_Ouest"/>
    <n v="58"/>
    <n v="19"/>
    <n v="1"/>
    <n v="0"/>
    <n v="4"/>
    <n v="11"/>
    <n v="4"/>
    <n v="0"/>
    <m/>
    <n v="0"/>
    <m/>
  </r>
  <r>
    <x v="12"/>
    <x v="1"/>
    <x v="7"/>
    <s v="Hauts_de_France"/>
    <n v="45"/>
    <n v="6"/>
    <n v="2"/>
    <n v="1"/>
    <n v="0"/>
    <n v="4"/>
    <n v="1"/>
    <n v="0"/>
    <m/>
    <n v="0"/>
    <m/>
  </r>
  <r>
    <x v="12"/>
    <x v="1"/>
    <x v="42"/>
    <s v="Casel"/>
    <n v="2"/>
    <n v="1"/>
    <n v="0"/>
    <n v="0"/>
    <n v="0"/>
    <n v="0"/>
    <n v="1"/>
    <n v="0"/>
    <m/>
    <n v="1"/>
    <m/>
  </r>
  <r>
    <x v="12"/>
    <x v="1"/>
    <x v="36"/>
    <s v="Est_Mediterranee"/>
    <n v="29"/>
    <n v="10"/>
    <n v="0"/>
    <n v="0"/>
    <n v="0"/>
    <n v="7"/>
    <n v="3"/>
    <n v="0"/>
    <m/>
    <n v="0.3"/>
    <m/>
  </r>
  <r>
    <x v="12"/>
    <x v="1"/>
    <x v="8"/>
    <s v="Hauts_de_France"/>
    <n v="60"/>
    <n v="13"/>
    <n v="6"/>
    <n v="1"/>
    <n v="2"/>
    <n v="5"/>
    <n v="3"/>
    <n v="2"/>
    <m/>
    <n v="0"/>
    <m/>
  </r>
  <r>
    <x v="12"/>
    <x v="1"/>
    <x v="9"/>
    <s v="Ile_de_France"/>
    <n v="99"/>
    <n v="16"/>
    <n v="4"/>
    <n v="2"/>
    <n v="4"/>
    <n v="6"/>
    <n v="4"/>
    <n v="0"/>
    <m/>
    <n v="-0.125"/>
    <m/>
  </r>
  <r>
    <x v="12"/>
    <x v="1"/>
    <x v="10"/>
    <s v="Est_Mediterranee"/>
    <n v="87"/>
    <n v="14"/>
    <n v="4"/>
    <n v="1"/>
    <n v="2"/>
    <n v="6"/>
    <n v="6"/>
    <n v="0"/>
    <m/>
    <n v="0.21429999999999999"/>
    <m/>
  </r>
  <r>
    <x v="12"/>
    <x v="1"/>
    <x v="11"/>
    <s v="Est_Mediterranee"/>
    <n v="37"/>
    <n v="9"/>
    <n v="1"/>
    <n v="2"/>
    <n v="2"/>
    <n v="4"/>
    <n v="1"/>
    <n v="0"/>
    <m/>
    <n v="-0.33329999999999999"/>
    <m/>
  </r>
  <r>
    <x v="12"/>
    <x v="1"/>
    <x v="12"/>
    <s v="Est_Mediterranee"/>
    <n v="13"/>
    <n v="4"/>
    <n v="0"/>
    <n v="1"/>
    <n v="0"/>
    <n v="1"/>
    <n v="2"/>
    <n v="0"/>
    <m/>
    <n v="0.25"/>
    <m/>
  </r>
  <r>
    <x v="12"/>
    <x v="1"/>
    <x v="13"/>
    <s v="Ile_de_France"/>
    <n v="8"/>
    <n v="1"/>
    <n v="0"/>
    <n v="1"/>
    <n v="0"/>
    <n v="0"/>
    <n v="0"/>
    <n v="0"/>
    <m/>
    <n v="-1"/>
    <m/>
  </r>
  <r>
    <x v="12"/>
    <x v="1"/>
    <x v="14"/>
    <s v="Ile_de_France"/>
    <n v="5"/>
    <n v="1"/>
    <n v="0"/>
    <n v="1"/>
    <n v="0"/>
    <n v="0"/>
    <n v="0"/>
    <n v="0"/>
    <m/>
    <n v="-1"/>
    <m/>
  </r>
  <r>
    <x v="12"/>
    <x v="1"/>
    <x v="15"/>
    <s v="Ile_de_France"/>
    <n v="105"/>
    <n v="16"/>
    <n v="4"/>
    <n v="1"/>
    <n v="5"/>
    <n v="9"/>
    <n v="2"/>
    <n v="0"/>
    <m/>
    <n v="-0.25"/>
    <m/>
  </r>
  <r>
    <x v="12"/>
    <x v="1"/>
    <x v="16"/>
    <s v="Est_Mediterranee"/>
    <n v="32"/>
    <n v="11"/>
    <n v="1"/>
    <n v="0"/>
    <n v="3"/>
    <n v="4"/>
    <n v="3"/>
    <n v="1"/>
    <m/>
    <n v="0"/>
    <m/>
  </r>
  <r>
    <x v="12"/>
    <x v="1"/>
    <x v="17"/>
    <s v="Hauts_de_France"/>
    <n v="91"/>
    <n v="18"/>
    <n v="3"/>
    <n v="2"/>
    <n v="2"/>
    <n v="12"/>
    <n v="2"/>
    <n v="0"/>
    <m/>
    <n v="-0.1111"/>
    <m/>
  </r>
  <r>
    <x v="12"/>
    <x v="1"/>
    <x v="18"/>
    <s v="Grand_Ouest"/>
    <n v="34"/>
    <n v="8"/>
    <n v="2"/>
    <n v="0"/>
    <n v="1"/>
    <n v="4"/>
    <n v="3"/>
    <n v="0"/>
    <m/>
    <n v="0.25"/>
    <m/>
  </r>
  <r>
    <x v="12"/>
    <x v="1"/>
    <x v="19"/>
    <s v="Hauts_de_France"/>
    <n v="114"/>
    <n v="27"/>
    <n v="6"/>
    <n v="2"/>
    <n v="8"/>
    <n v="13"/>
    <n v="3"/>
    <n v="1"/>
    <m/>
    <n v="-0.25929999999999997"/>
    <m/>
  </r>
  <r>
    <x v="12"/>
    <x v="1"/>
    <x v="20"/>
    <s v="Est_Mediterranee"/>
    <n v="40"/>
    <n v="6"/>
    <n v="3"/>
    <n v="2"/>
    <n v="2"/>
    <n v="1"/>
    <n v="1"/>
    <n v="1"/>
    <m/>
    <n v="-0.5"/>
    <m/>
  </r>
  <r>
    <x v="12"/>
    <x v="1"/>
    <x v="43"/>
    <s v="Hauts_de_France"/>
    <n v="1"/>
    <n v="0"/>
    <n v="0"/>
    <n v="0"/>
    <n v="0"/>
    <n v="0"/>
    <n v="0"/>
    <n v="0"/>
    <m/>
    <e v="#DIV/0!"/>
    <m/>
  </r>
  <r>
    <x v="12"/>
    <x v="1"/>
    <x v="21"/>
    <s v="Grand_Ouest"/>
    <n v="61"/>
    <n v="7"/>
    <n v="0"/>
    <n v="0"/>
    <n v="2"/>
    <n v="2"/>
    <n v="3"/>
    <n v="0"/>
    <m/>
    <n v="0.1429"/>
    <m/>
  </r>
  <r>
    <x v="12"/>
    <x v="1"/>
    <x v="22"/>
    <s v="Grand_Ouest"/>
    <n v="72"/>
    <n v="19"/>
    <n v="4"/>
    <n v="0"/>
    <n v="4"/>
    <n v="9"/>
    <n v="6"/>
    <n v="0"/>
    <m/>
    <n v="0.1053"/>
    <m/>
  </r>
  <r>
    <x v="12"/>
    <x v="1"/>
    <x v="23"/>
    <s v="Ile_de_France"/>
    <n v="50"/>
    <n v="11"/>
    <n v="0"/>
    <n v="1"/>
    <n v="3"/>
    <n v="6"/>
    <n v="1"/>
    <n v="0"/>
    <m/>
    <n v="-0.2727"/>
    <m/>
  </r>
  <r>
    <x v="12"/>
    <x v="1"/>
    <x v="24"/>
    <s v="Hauts_de_France"/>
    <n v="35"/>
    <n v="13"/>
    <n v="2"/>
    <n v="2"/>
    <n v="6"/>
    <n v="3"/>
    <n v="1"/>
    <n v="1"/>
    <m/>
    <n v="-0.53849999999999998"/>
    <m/>
  </r>
  <r>
    <x v="12"/>
    <x v="1"/>
    <x v="25"/>
    <s v="Ile_de_France"/>
    <n v="45"/>
    <n v="12"/>
    <n v="3"/>
    <n v="3"/>
    <n v="3"/>
    <n v="5"/>
    <n v="0"/>
    <n v="1"/>
    <m/>
    <n v="-0.5"/>
    <m/>
  </r>
  <r>
    <x v="12"/>
    <x v="1"/>
    <x v="37"/>
    <s v="Grand_Ouest"/>
    <n v="57"/>
    <n v="7"/>
    <n v="2"/>
    <n v="1"/>
    <n v="2"/>
    <n v="4"/>
    <n v="0"/>
    <n v="0"/>
    <m/>
    <n v="-0.42859999999999998"/>
    <m/>
  </r>
  <r>
    <x v="12"/>
    <x v="1"/>
    <x v="26"/>
    <s v="Hauts_de_France"/>
    <n v="61"/>
    <n v="15"/>
    <n v="1"/>
    <n v="1"/>
    <n v="2"/>
    <n v="9"/>
    <n v="3"/>
    <n v="0"/>
    <m/>
    <n v="0"/>
    <m/>
  </r>
  <r>
    <x v="12"/>
    <x v="1"/>
    <x v="27"/>
    <s v="Ile_de_France"/>
    <n v="76"/>
    <n v="14"/>
    <n v="2"/>
    <n v="0"/>
    <n v="4"/>
    <n v="10"/>
    <n v="0"/>
    <n v="0"/>
    <m/>
    <n v="-0.28570000000000001"/>
    <m/>
  </r>
  <r>
    <x v="12"/>
    <x v="1"/>
    <x v="28"/>
    <s v="Ile_de_France"/>
    <n v="48"/>
    <n v="15"/>
    <n v="1"/>
    <n v="0"/>
    <n v="3"/>
    <n v="11"/>
    <n v="1"/>
    <n v="0"/>
    <m/>
    <n v="-0.1333"/>
    <m/>
  </r>
  <r>
    <x v="12"/>
    <x v="1"/>
    <x v="29"/>
    <s v="Est_Mediterranee"/>
    <n v="23"/>
    <n v="7"/>
    <n v="2"/>
    <n v="0"/>
    <n v="3"/>
    <n v="3"/>
    <n v="1"/>
    <n v="0"/>
    <m/>
    <n v="-0.28570000000000001"/>
    <m/>
  </r>
  <r>
    <x v="12"/>
    <x v="1"/>
    <x v="30"/>
    <s v="Grand_Ouest"/>
    <n v="50"/>
    <n v="10"/>
    <n v="4"/>
    <n v="0"/>
    <n v="5"/>
    <n v="5"/>
    <n v="1"/>
    <n v="0"/>
    <m/>
    <n v="-0.4"/>
    <m/>
  </r>
  <r>
    <x v="12"/>
    <x v="1"/>
    <x v="31"/>
    <s v="Grand_Ouest"/>
    <n v="37"/>
    <n v="6"/>
    <n v="1"/>
    <n v="0"/>
    <n v="2"/>
    <n v="2"/>
    <n v="3"/>
    <n v="0"/>
    <m/>
    <n v="0.16669999999999999"/>
    <m/>
  </r>
  <r>
    <x v="12"/>
    <x v="1"/>
    <x v="32"/>
    <s v="Drieux_Combaluzier"/>
    <n v="533"/>
    <n v="74"/>
    <n v="24"/>
    <n v="2"/>
    <n v="15"/>
    <n v="41"/>
    <n v="17"/>
    <n v="0"/>
    <m/>
    <n v="0"/>
    <m/>
  </r>
  <r>
    <x v="12"/>
    <x v="1"/>
    <x v="33"/>
    <s v="TKAF"/>
    <n v="1833"/>
    <n v="390"/>
    <n v="69"/>
    <n v="26"/>
    <n v="78"/>
    <n v="203"/>
    <n v="81"/>
    <n v="8"/>
    <m/>
    <n v="-5.8999999999999997E-2"/>
    <m/>
  </r>
  <r>
    <x v="12"/>
    <x v="1"/>
    <x v="34"/>
    <s v="OU_France"/>
    <n v="2366"/>
    <n v="464"/>
    <n v="93"/>
    <n v="28"/>
    <n v="93"/>
    <n v="244"/>
    <n v="98"/>
    <n v="8"/>
    <m/>
    <n v="-4.9599999999999998E-2"/>
    <m/>
  </r>
  <r>
    <x v="12"/>
    <x v="2"/>
    <x v="0"/>
    <s v="Grand_Ouest"/>
    <n v="448"/>
    <n v="162"/>
    <n v="13"/>
    <n v="4"/>
    <n v="18"/>
    <n v="80"/>
    <n v="59"/>
    <n v="4"/>
    <m/>
    <m/>
    <n v="0.22839999999999999"/>
  </r>
  <r>
    <x v="12"/>
    <x v="2"/>
    <x v="35"/>
    <s v="Hauts_de_France"/>
    <n v="16"/>
    <n v="1"/>
    <n v="1"/>
    <n v="0"/>
    <n v="0"/>
    <n v="1"/>
    <n v="0"/>
    <n v="0"/>
    <m/>
    <m/>
    <n v="0"/>
  </r>
  <r>
    <x v="12"/>
    <x v="2"/>
    <x v="1"/>
    <s v="Hauts_de_France"/>
    <n v="506"/>
    <n v="184"/>
    <n v="47"/>
    <n v="7"/>
    <n v="20"/>
    <n v="109"/>
    <n v="51"/>
    <n v="3"/>
    <m/>
    <m/>
    <n v="0.13039999999999999"/>
  </r>
  <r>
    <x v="12"/>
    <x v="2"/>
    <x v="2"/>
    <s v="Est_Mediterranee"/>
    <n v="319"/>
    <n v="92"/>
    <n v="16"/>
    <n v="7"/>
    <n v="13"/>
    <n v="44"/>
    <n v="31"/>
    <n v="0"/>
    <m/>
    <m/>
    <n v="0.1196"/>
  </r>
  <r>
    <x v="12"/>
    <x v="2"/>
    <x v="3"/>
    <s v="Grand_Ouest"/>
    <n v="127"/>
    <n v="37"/>
    <n v="12"/>
    <n v="0"/>
    <n v="8"/>
    <n v="20"/>
    <n v="9"/>
    <n v="0"/>
    <m/>
    <m/>
    <n v="2.7E-2"/>
  </r>
  <r>
    <x v="12"/>
    <x v="2"/>
    <x v="4"/>
    <s v="Grand_Ouest"/>
    <n v="493"/>
    <n v="199"/>
    <n v="41"/>
    <n v="22"/>
    <n v="44"/>
    <n v="101"/>
    <n v="31"/>
    <n v="4"/>
    <m/>
    <m/>
    <n v="-0.1759"/>
  </r>
  <r>
    <x v="12"/>
    <x v="2"/>
    <x v="5"/>
    <s v="Hauts_de_France"/>
    <n v="530"/>
    <n v="226"/>
    <n v="41"/>
    <n v="6"/>
    <n v="16"/>
    <n v="111"/>
    <n v="92"/>
    <n v="3"/>
    <m/>
    <m/>
    <n v="0.30969999999999998"/>
  </r>
  <r>
    <x v="12"/>
    <x v="2"/>
    <x v="6"/>
    <s v="Grand_Ouest"/>
    <n v="397"/>
    <n v="147"/>
    <n v="27"/>
    <n v="2"/>
    <n v="24"/>
    <n v="78"/>
    <n v="45"/>
    <n v="1"/>
    <m/>
    <m/>
    <n v="0.1293"/>
  </r>
  <r>
    <x v="12"/>
    <x v="2"/>
    <x v="7"/>
    <s v="Hauts_de_France"/>
    <n v="271"/>
    <n v="102"/>
    <n v="21"/>
    <n v="9"/>
    <n v="19"/>
    <n v="49"/>
    <n v="27"/>
    <n v="1"/>
    <m/>
    <m/>
    <n v="-9.7999999999999997E-3"/>
  </r>
  <r>
    <x v="12"/>
    <x v="2"/>
    <x v="42"/>
    <s v="Casel"/>
    <n v="12"/>
    <n v="3"/>
    <n v="0"/>
    <n v="0"/>
    <n v="0"/>
    <n v="2"/>
    <n v="1"/>
    <n v="0"/>
    <m/>
    <m/>
    <n v="0.33329999999999999"/>
  </r>
  <r>
    <x v="12"/>
    <x v="2"/>
    <x v="36"/>
    <s v="Est_Mediterranee"/>
    <n v="233"/>
    <n v="82"/>
    <n v="15"/>
    <n v="2"/>
    <n v="13"/>
    <n v="35"/>
    <n v="34"/>
    <n v="0"/>
    <m/>
    <m/>
    <n v="0.23169999999999999"/>
  </r>
  <r>
    <x v="12"/>
    <x v="2"/>
    <x v="8"/>
    <s v="Hauts_de_France"/>
    <n v="462"/>
    <n v="245"/>
    <n v="41"/>
    <n v="11"/>
    <n v="54"/>
    <n v="110"/>
    <n v="63"/>
    <n v="10"/>
    <m/>
    <m/>
    <n v="-8.2000000000000007E-3"/>
  </r>
  <r>
    <x v="12"/>
    <x v="2"/>
    <x v="9"/>
    <s v="Ile_de_France"/>
    <n v="384"/>
    <n v="110"/>
    <n v="30"/>
    <n v="17"/>
    <n v="32"/>
    <n v="48"/>
    <n v="13"/>
    <n v="2"/>
    <m/>
    <m/>
    <n v="-0.32729999999999998"/>
  </r>
  <r>
    <x v="12"/>
    <x v="2"/>
    <x v="10"/>
    <s v="Est_Mediterranee"/>
    <n v="712"/>
    <n v="223"/>
    <n v="63"/>
    <n v="25"/>
    <n v="50"/>
    <n v="98"/>
    <n v="57"/>
    <n v="2"/>
    <m/>
    <m/>
    <n v="-8.0699999999999994E-2"/>
  </r>
  <r>
    <x v="12"/>
    <x v="2"/>
    <x v="11"/>
    <s v="Est_Mediterranee"/>
    <n v="503"/>
    <n v="192"/>
    <n v="40"/>
    <n v="21"/>
    <n v="38"/>
    <n v="97"/>
    <n v="37"/>
    <n v="4"/>
    <m/>
    <m/>
    <n v="-0.11459999999999999"/>
  </r>
  <r>
    <x v="12"/>
    <x v="2"/>
    <x v="12"/>
    <s v="Est_Mediterranee"/>
    <n v="343"/>
    <n v="113"/>
    <n v="27"/>
    <n v="2"/>
    <n v="31"/>
    <n v="39"/>
    <n v="39"/>
    <n v="2"/>
    <m/>
    <m/>
    <n v="5.3100000000000001E-2"/>
  </r>
  <r>
    <x v="12"/>
    <x v="2"/>
    <x v="13"/>
    <s v="Ile_de_France"/>
    <n v="73"/>
    <n v="19"/>
    <n v="9"/>
    <n v="4"/>
    <n v="6"/>
    <n v="9"/>
    <n v="0"/>
    <n v="0"/>
    <m/>
    <m/>
    <n v="-0.52629999999999999"/>
  </r>
  <r>
    <x v="12"/>
    <x v="2"/>
    <x v="14"/>
    <s v="Ile_de_France"/>
    <n v="108"/>
    <n v="56"/>
    <n v="8"/>
    <n v="4"/>
    <n v="17"/>
    <n v="28"/>
    <n v="9"/>
    <n v="1"/>
    <m/>
    <m/>
    <n v="-0.21429999999999999"/>
  </r>
  <r>
    <x v="12"/>
    <x v="2"/>
    <x v="15"/>
    <s v="Ile_de_France"/>
    <n v="410"/>
    <n v="130"/>
    <n v="23"/>
    <n v="17"/>
    <n v="40"/>
    <n v="62"/>
    <n v="13"/>
    <n v="0"/>
    <m/>
    <m/>
    <n v="-0.33850000000000002"/>
  </r>
  <r>
    <x v="12"/>
    <x v="2"/>
    <x v="16"/>
    <s v="Est_Mediterranee"/>
    <n v="362"/>
    <n v="145"/>
    <n v="26"/>
    <n v="11"/>
    <n v="32"/>
    <n v="71"/>
    <n v="30"/>
    <n v="2"/>
    <m/>
    <m/>
    <n v="-8.9700000000000002E-2"/>
  </r>
  <r>
    <x v="12"/>
    <x v="2"/>
    <x v="17"/>
    <s v="Hauts_de_France"/>
    <n v="666"/>
    <n v="295"/>
    <n v="47"/>
    <n v="9"/>
    <n v="65"/>
    <n v="143"/>
    <n v="83"/>
    <n v="1"/>
    <m/>
    <m/>
    <n v="3.0499999999999999E-2"/>
  </r>
  <r>
    <x v="12"/>
    <x v="2"/>
    <x v="18"/>
    <s v="Grand_Ouest"/>
    <n v="236"/>
    <n v="125"/>
    <n v="22"/>
    <n v="3"/>
    <n v="24"/>
    <n v="65"/>
    <n v="32"/>
    <n v="1"/>
    <m/>
    <m/>
    <n v="0.04"/>
  </r>
  <r>
    <x v="12"/>
    <x v="2"/>
    <x v="19"/>
    <s v="Hauts_de_France"/>
    <n v="506"/>
    <n v="188"/>
    <n v="54"/>
    <n v="14"/>
    <n v="51"/>
    <n v="86"/>
    <n v="36"/>
    <n v="3"/>
    <m/>
    <m/>
    <n v="-0.15429999999999999"/>
  </r>
  <r>
    <x v="12"/>
    <x v="2"/>
    <x v="20"/>
    <s v="Est_Mediterranee"/>
    <n v="462"/>
    <n v="130"/>
    <n v="41"/>
    <n v="12"/>
    <n v="30"/>
    <n v="60"/>
    <n v="29"/>
    <n v="1"/>
    <m/>
    <m/>
    <n v="-0.1"/>
  </r>
  <r>
    <x v="12"/>
    <x v="2"/>
    <x v="43"/>
    <s v="Hauts_de_France"/>
    <n v="1"/>
    <n v="0"/>
    <n v="0"/>
    <n v="0"/>
    <n v="0"/>
    <n v="0"/>
    <n v="0"/>
    <n v="0"/>
    <m/>
    <m/>
    <e v="#DIV/0!"/>
  </r>
  <r>
    <x v="12"/>
    <x v="2"/>
    <x v="21"/>
    <s v="Grand_Ouest"/>
    <n v="610"/>
    <n v="273"/>
    <n v="62"/>
    <n v="15"/>
    <n v="54"/>
    <n v="123"/>
    <n v="89"/>
    <n v="2"/>
    <m/>
    <m/>
    <n v="7.3300000000000004E-2"/>
  </r>
  <r>
    <x v="12"/>
    <x v="2"/>
    <x v="22"/>
    <s v="Grand_Ouest"/>
    <n v="398"/>
    <n v="130"/>
    <n v="39"/>
    <n v="10"/>
    <n v="27"/>
    <n v="61"/>
    <n v="33"/>
    <n v="3"/>
    <m/>
    <m/>
    <n v="-3.0800000000000001E-2"/>
  </r>
  <r>
    <x v="12"/>
    <x v="2"/>
    <x v="23"/>
    <s v="Ile_de_France"/>
    <n v="550"/>
    <n v="229"/>
    <n v="40"/>
    <n v="23"/>
    <n v="59"/>
    <n v="103"/>
    <n v="45"/>
    <n v="4"/>
    <m/>
    <m/>
    <n v="-0.16159999999999999"/>
  </r>
  <r>
    <x v="12"/>
    <x v="2"/>
    <x v="24"/>
    <s v="Hauts_de_France"/>
    <n v="383"/>
    <n v="177"/>
    <n v="33"/>
    <n v="12"/>
    <n v="61"/>
    <n v="72"/>
    <n v="33"/>
    <n v="4"/>
    <m/>
    <m/>
    <n v="-0.22600000000000001"/>
  </r>
  <r>
    <x v="12"/>
    <x v="2"/>
    <x v="25"/>
    <s v="Ile_de_France"/>
    <n v="248"/>
    <n v="112"/>
    <n v="19"/>
    <n v="14"/>
    <n v="38"/>
    <n v="46"/>
    <n v="16"/>
    <n v="4"/>
    <m/>
    <m/>
    <n v="-0.32140000000000002"/>
  </r>
  <r>
    <x v="12"/>
    <x v="2"/>
    <x v="37"/>
    <s v="Grand_Ouest"/>
    <n v="345"/>
    <n v="137"/>
    <n v="25"/>
    <n v="3"/>
    <n v="18"/>
    <n v="76"/>
    <n v="38"/>
    <n v="3"/>
    <m/>
    <m/>
    <n v="0.1241"/>
  </r>
  <r>
    <x v="12"/>
    <x v="2"/>
    <x v="26"/>
    <s v="Hauts_de_France"/>
    <n v="444"/>
    <n v="177"/>
    <n v="32"/>
    <n v="22"/>
    <n v="48"/>
    <n v="73"/>
    <n v="38"/>
    <n v="2"/>
    <m/>
    <m/>
    <n v="-0.18079999999999999"/>
  </r>
  <r>
    <x v="12"/>
    <x v="2"/>
    <x v="27"/>
    <s v="Ile_de_France"/>
    <n v="444"/>
    <n v="188"/>
    <n v="35"/>
    <n v="10"/>
    <n v="49"/>
    <n v="90"/>
    <n v="42"/>
    <n v="1"/>
    <m/>
    <m/>
    <n v="-9.0399999999999994E-2"/>
  </r>
  <r>
    <x v="12"/>
    <x v="2"/>
    <x v="28"/>
    <s v="Ile_de_France"/>
    <n v="547"/>
    <n v="232"/>
    <n v="49"/>
    <n v="25"/>
    <n v="55"/>
    <n v="124"/>
    <n v="29"/>
    <n v="5"/>
    <m/>
    <m/>
    <n v="-0.2198"/>
  </r>
  <r>
    <x v="12"/>
    <x v="2"/>
    <x v="29"/>
    <s v="Est_Mediterranee"/>
    <n v="362"/>
    <n v="104"/>
    <n v="21"/>
    <n v="6"/>
    <n v="22"/>
    <n v="43"/>
    <n v="34"/>
    <n v="0"/>
    <m/>
    <m/>
    <n v="5.7700000000000001E-2"/>
  </r>
  <r>
    <x v="12"/>
    <x v="2"/>
    <x v="30"/>
    <s v="Grand_Ouest"/>
    <n v="526"/>
    <n v="190"/>
    <n v="51"/>
    <n v="20"/>
    <n v="46"/>
    <n v="78"/>
    <n v="48"/>
    <n v="1"/>
    <m/>
    <m/>
    <n v="-9.4700000000000006E-2"/>
  </r>
  <r>
    <x v="12"/>
    <x v="2"/>
    <x v="31"/>
    <s v="Grand_Ouest"/>
    <n v="336"/>
    <n v="150"/>
    <n v="35"/>
    <n v="5"/>
    <n v="26"/>
    <n v="83"/>
    <n v="39"/>
    <n v="4"/>
    <m/>
    <m/>
    <n v="5.33E-2"/>
  </r>
  <r>
    <x v="12"/>
    <x v="2"/>
    <x v="32"/>
    <s v="Drieux_Combaluzier"/>
    <n v="2366"/>
    <n v="639"/>
    <n v="234"/>
    <n v="30"/>
    <n v="138"/>
    <n v="328"/>
    <n v="156"/>
    <n v="7"/>
    <m/>
    <m/>
    <n v="-1.8800000000000001E-2"/>
  </r>
  <r>
    <x v="12"/>
    <x v="2"/>
    <x v="33"/>
    <s v="TKAF"/>
    <n v="13773"/>
    <n v="5305"/>
    <n v="1106"/>
    <n v="374"/>
    <n v="1148"/>
    <n v="2518"/>
    <n v="1305"/>
    <n v="78"/>
    <m/>
    <m/>
    <n v="-4.0899999999999999E-2"/>
  </r>
  <r>
    <x v="12"/>
    <x v="2"/>
    <x v="34"/>
    <s v="OU_France"/>
    <n v="16139"/>
    <n v="5944"/>
    <n v="1340"/>
    <n v="404"/>
    <n v="1286"/>
    <n v="2846"/>
    <n v="1461"/>
    <n v="85"/>
    <m/>
    <m/>
    <n v="-3.85E-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40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G11:I13" firstHeaderRow="1" firstDataRow="2" firstDataCol="0" rowPageCount="3" colPageCount="1"/>
  <pivotFields count="15">
    <pivotField axis="axisPage" numFmtId="164" showAll="0">
      <items count="14">
        <item x="0"/>
        <item x="1"/>
        <item x="2"/>
        <item x="3"/>
        <item x="4"/>
        <item x="5"/>
        <item x="6"/>
        <item x="7"/>
        <item x="8"/>
        <item x="9"/>
        <item n="sept-18" x="10"/>
        <item x="11"/>
        <item n="septembre-18" x="12"/>
        <item t="default"/>
      </items>
    </pivotField>
    <pivotField axis="axisPage" showAll="0">
      <items count="4">
        <item x="2"/>
        <item x="1"/>
        <item x="0"/>
        <item t="default"/>
      </items>
    </pivotField>
    <pivotField axis="axisPage" showAll="0">
      <items count="45">
        <item x="0"/>
        <item x="35"/>
        <item x="1"/>
        <item x="2"/>
        <item x="3"/>
        <item x="4"/>
        <item x="5"/>
        <item x="6"/>
        <item x="7"/>
        <item x="42"/>
        <item x="36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43"/>
        <item x="21"/>
        <item x="22"/>
        <item x="23"/>
        <item x="24"/>
        <item x="25"/>
        <item x="37"/>
        <item x="26"/>
        <item x="27"/>
        <item x="28"/>
        <item x="29"/>
        <item x="30"/>
        <item x="31"/>
        <item x="38"/>
        <item x="39"/>
        <item x="40"/>
        <item x="41"/>
        <item x="32"/>
        <item x="34"/>
        <item x="33"/>
        <item t="default"/>
      </items>
    </pivotField>
    <pivotField showAll="0"/>
    <pivotField dataField="1" showAll="0"/>
    <pivotField dataField="1"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</pivotFields>
  <rowItems count="1">
    <i/>
  </rowItems>
  <colFields count="1">
    <field x="-2"/>
  </colFields>
  <colItems count="3">
    <i>
      <x/>
    </i>
    <i i="1">
      <x v="1"/>
    </i>
    <i i="2">
      <x v="2"/>
    </i>
  </colItems>
  <pageFields count="3">
    <pageField fld="0" item="12" hier="-1"/>
    <pageField fld="1" item="2" hier="-1"/>
    <pageField fld="2" item="0" hier="-1"/>
  </pageFields>
  <dataFields count="3">
    <dataField name="Somme de Nombre de fiches" fld="4" baseField="0" baseItem="0"/>
    <dataField name="Somme de Enquêtes réalisées" fld="5" baseField="0" baseItem="0"/>
    <dataField name="Somme de Refus de répondre" fld="6" baseField="0" baseItem="0"/>
  </dataFields>
  <pivotTableStyleInfo name="PivotStyleMedium2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ableau croisé dynamique2" cacheId="440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K11:O13" firstHeaderRow="1" firstDataRow="2" firstDataCol="0" rowPageCount="3" colPageCount="1"/>
  <pivotFields count="15">
    <pivotField axis="axisPage" numFmtId="17" showAll="0">
      <items count="14">
        <item n="10/1/2018" x="0"/>
        <item x="1"/>
        <item x="2"/>
        <item x="3"/>
        <item x="4"/>
        <item x="5"/>
        <item x="6"/>
        <item x="7"/>
        <item x="8"/>
        <item x="9"/>
        <item x="10"/>
        <item x="11"/>
        <item n="septembre-18" x="12"/>
        <item t="default"/>
      </items>
    </pivotField>
    <pivotField axis="axisPage" showAll="0">
      <items count="4">
        <item x="2"/>
        <item x="1"/>
        <item x="0"/>
        <item t="default"/>
      </items>
    </pivotField>
    <pivotField axis="axisPage" showAll="0">
      <items count="45">
        <item x="0"/>
        <item x="35"/>
        <item x="1"/>
        <item x="2"/>
        <item x="3"/>
        <item x="4"/>
        <item x="5"/>
        <item x="6"/>
        <item x="7"/>
        <item x="42"/>
        <item x="36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43"/>
        <item x="21"/>
        <item x="22"/>
        <item x="23"/>
        <item x="24"/>
        <item x="25"/>
        <item x="37"/>
        <item x="26"/>
        <item x="27"/>
        <item x="28"/>
        <item x="29"/>
        <item x="30"/>
        <item x="31"/>
        <item x="38"/>
        <item x="39"/>
        <item x="40"/>
        <item x="41"/>
        <item x="32"/>
        <item x="34"/>
        <item x="33"/>
        <item t="default"/>
      </items>
    </pivotField>
    <pivotField showAll="0"/>
    <pivotField showAll="0"/>
    <pivotField showAll="0"/>
    <pivotField showAll="0"/>
    <pivotField dataField="1" showAll="0"/>
    <pivotField dataField="1" showAll="0"/>
    <pivotField dataField="1" showAll="0"/>
    <pivotField dataField="1" showAll="0"/>
    <pivotField dataField="1" showAll="0"/>
    <pivotField showAll="0"/>
    <pivotField showAll="0"/>
    <pivotField showAll="0"/>
  </pivotFields>
  <rowItems count="1">
    <i/>
  </rowItems>
  <colFields count="1">
    <field x="-2"/>
  </colFields>
  <colItems count="5">
    <i>
      <x/>
    </i>
    <i i="1">
      <x v="1"/>
    </i>
    <i i="2">
      <x v="2"/>
    </i>
    <i i="3">
      <x v="3"/>
    </i>
    <i i="4">
      <x v="4"/>
    </i>
  </colItems>
  <pageFields count="3">
    <pageField fld="0" item="12" hier="-1"/>
    <pageField fld="1" item="2" hier="-1"/>
    <pageField fld="2" item="0" hier="-1"/>
  </pageFields>
  <dataFields count="5">
    <dataField name="Alerte rouge" fld="7" baseField="0" baseItem="0"/>
    <dataField name="Détracteur" fld="8" baseField="0" baseItem="0"/>
    <dataField name="Passif" fld="9" baseField="0" baseItem="0"/>
    <dataField name="Promoteur" fld="10" baseField="0" baseItem="0"/>
    <dataField name="NC " fld="11" baseField="0" baseItem="0"/>
  </dataFields>
  <pivotTableStyleInfo name="PivotStyleMedium2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O1527"/>
  <sheetViews>
    <sheetView topLeftCell="D1" workbookViewId="0">
      <pane ySplit="1" topLeftCell="A2" activePane="bottomLeft" state="frozen"/>
      <selection pane="bottomLeft" activeCell="F52" sqref="F52"/>
    </sheetView>
  </sheetViews>
  <sheetFormatPr baseColWidth="10" defaultRowHeight="11.25"/>
  <cols>
    <col min="1" max="1" width="12.33203125" style="20" bestFit="1" customWidth="1"/>
    <col min="2" max="2" width="14.6640625" bestFit="1" customWidth="1"/>
    <col min="3" max="3" width="33.5" bestFit="1" customWidth="1"/>
    <col min="4" max="4" width="17.1640625" bestFit="1" customWidth="1"/>
    <col min="5" max="5" width="14.83203125" bestFit="1" customWidth="1"/>
    <col min="6" max="6" width="16.33203125" bestFit="1" customWidth="1"/>
    <col min="7" max="7" width="15.5" bestFit="1" customWidth="1"/>
    <col min="8" max="8" width="15.6640625" bestFit="1" customWidth="1"/>
    <col min="9" max="9" width="14.6640625" bestFit="1" customWidth="1"/>
    <col min="10" max="10" width="11.6640625" bestFit="1" customWidth="1"/>
    <col min="11" max="11" width="16.6640625" bestFit="1" customWidth="1"/>
    <col min="12" max="12" width="3.33203125" bestFit="1" customWidth="1"/>
    <col min="13" max="13" width="14" bestFit="1" customWidth="1"/>
    <col min="14" max="14" width="16.83203125" bestFit="1" customWidth="1"/>
    <col min="15" max="15" width="17.33203125" bestFit="1" customWidth="1"/>
  </cols>
  <sheetData>
    <row r="1" spans="1:15">
      <c r="A1" s="20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>
      <c r="A2" s="20">
        <v>43009</v>
      </c>
      <c r="B2" t="s">
        <v>0</v>
      </c>
      <c r="C2" t="s">
        <v>15</v>
      </c>
      <c r="D2" t="s">
        <v>64</v>
      </c>
      <c r="E2">
        <v>3</v>
      </c>
      <c r="F2">
        <v>2</v>
      </c>
      <c r="G2">
        <v>1</v>
      </c>
      <c r="H2">
        <v>0</v>
      </c>
      <c r="I2">
        <v>0</v>
      </c>
      <c r="J2">
        <v>2</v>
      </c>
      <c r="K2">
        <v>0</v>
      </c>
      <c r="L2">
        <v>0</v>
      </c>
      <c r="M2" s="7">
        <v>0</v>
      </c>
    </row>
    <row r="3" spans="1:15">
      <c r="A3" s="20">
        <v>43009</v>
      </c>
      <c r="B3" t="s">
        <v>0</v>
      </c>
      <c r="C3" t="s">
        <v>16</v>
      </c>
      <c r="D3" s="1" t="s">
        <v>65</v>
      </c>
      <c r="E3">
        <v>17</v>
      </c>
      <c r="F3">
        <v>9</v>
      </c>
      <c r="G3">
        <v>1</v>
      </c>
      <c r="H3">
        <v>1</v>
      </c>
      <c r="I3">
        <v>1</v>
      </c>
      <c r="J3">
        <v>6</v>
      </c>
      <c r="K3">
        <v>1</v>
      </c>
      <c r="L3">
        <v>0</v>
      </c>
      <c r="M3" s="7">
        <v>-0.1111</v>
      </c>
    </row>
    <row r="4" spans="1:15">
      <c r="A4" s="20">
        <v>43009</v>
      </c>
      <c r="B4" t="s">
        <v>0</v>
      </c>
      <c r="C4" t="s">
        <v>17</v>
      </c>
      <c r="D4" s="1" t="s">
        <v>63</v>
      </c>
      <c r="E4">
        <v>10</v>
      </c>
      <c r="F4">
        <v>4</v>
      </c>
      <c r="G4">
        <v>4</v>
      </c>
      <c r="H4">
        <v>0</v>
      </c>
      <c r="I4">
        <v>0</v>
      </c>
      <c r="J4">
        <v>3</v>
      </c>
      <c r="K4">
        <v>1</v>
      </c>
      <c r="L4">
        <v>0</v>
      </c>
      <c r="M4" s="7">
        <v>0.25</v>
      </c>
    </row>
    <row r="5" spans="1:15">
      <c r="A5" s="20">
        <v>43009</v>
      </c>
      <c r="B5" t="s">
        <v>0</v>
      </c>
      <c r="C5" t="s">
        <v>18</v>
      </c>
      <c r="D5" s="1" t="s">
        <v>64</v>
      </c>
      <c r="E5">
        <v>5</v>
      </c>
      <c r="F5">
        <v>4</v>
      </c>
      <c r="G5">
        <v>0</v>
      </c>
      <c r="H5">
        <v>1</v>
      </c>
      <c r="I5">
        <v>0</v>
      </c>
      <c r="J5">
        <v>2</v>
      </c>
      <c r="K5">
        <v>1</v>
      </c>
      <c r="L5">
        <v>0</v>
      </c>
      <c r="M5" s="7">
        <v>0</v>
      </c>
    </row>
    <row r="6" spans="1:15">
      <c r="A6" s="20">
        <v>43009</v>
      </c>
      <c r="B6" t="s">
        <v>0</v>
      </c>
      <c r="C6" t="s">
        <v>19</v>
      </c>
      <c r="D6" s="1" t="s">
        <v>64</v>
      </c>
      <c r="E6">
        <v>6</v>
      </c>
      <c r="F6">
        <v>4</v>
      </c>
      <c r="G6">
        <v>0</v>
      </c>
      <c r="H6">
        <v>0</v>
      </c>
      <c r="I6">
        <v>1</v>
      </c>
      <c r="J6">
        <v>3</v>
      </c>
      <c r="K6">
        <v>0</v>
      </c>
      <c r="L6">
        <v>0</v>
      </c>
      <c r="M6" s="7">
        <v>-0.25</v>
      </c>
    </row>
    <row r="7" spans="1:15">
      <c r="A7" s="20">
        <v>43009</v>
      </c>
      <c r="B7" t="s">
        <v>0</v>
      </c>
      <c r="C7" t="s">
        <v>20</v>
      </c>
      <c r="D7" s="1" t="s">
        <v>65</v>
      </c>
      <c r="E7">
        <v>15</v>
      </c>
      <c r="F7">
        <v>11</v>
      </c>
      <c r="G7">
        <v>2</v>
      </c>
      <c r="H7">
        <v>1</v>
      </c>
      <c r="I7">
        <v>1</v>
      </c>
      <c r="J7">
        <v>6</v>
      </c>
      <c r="K7">
        <v>3</v>
      </c>
      <c r="L7">
        <v>0</v>
      </c>
      <c r="M7" s="7">
        <v>9.0899999999999995E-2</v>
      </c>
    </row>
    <row r="8" spans="1:15">
      <c r="A8" s="20">
        <v>43009</v>
      </c>
      <c r="B8" t="s">
        <v>0</v>
      </c>
      <c r="C8" t="s">
        <v>21</v>
      </c>
      <c r="D8" s="1" t="s">
        <v>64</v>
      </c>
      <c r="E8">
        <v>5</v>
      </c>
      <c r="F8">
        <v>2</v>
      </c>
      <c r="G8">
        <v>1</v>
      </c>
      <c r="H8">
        <v>0</v>
      </c>
      <c r="I8">
        <v>0</v>
      </c>
      <c r="J8">
        <v>0</v>
      </c>
      <c r="K8">
        <v>2</v>
      </c>
      <c r="L8">
        <v>0</v>
      </c>
      <c r="M8" s="7">
        <v>1</v>
      </c>
    </row>
    <row r="9" spans="1:15">
      <c r="A9" s="20">
        <v>43009</v>
      </c>
      <c r="B9" t="s">
        <v>0</v>
      </c>
      <c r="C9" t="s">
        <v>22</v>
      </c>
      <c r="D9" s="1" t="s">
        <v>65</v>
      </c>
      <c r="E9">
        <v>13</v>
      </c>
      <c r="F9">
        <v>10</v>
      </c>
      <c r="G9">
        <v>1</v>
      </c>
      <c r="H9">
        <v>0</v>
      </c>
      <c r="I9">
        <v>2</v>
      </c>
      <c r="J9">
        <v>8</v>
      </c>
      <c r="K9">
        <v>0</v>
      </c>
      <c r="L9">
        <v>0</v>
      </c>
      <c r="M9" s="7">
        <v>-0.2</v>
      </c>
    </row>
    <row r="10" spans="1:15">
      <c r="A10" s="20">
        <v>43009</v>
      </c>
      <c r="B10" t="s">
        <v>0</v>
      </c>
      <c r="C10" t="s">
        <v>23</v>
      </c>
      <c r="D10" s="1" t="s">
        <v>65</v>
      </c>
      <c r="E10">
        <v>39</v>
      </c>
      <c r="F10">
        <v>25</v>
      </c>
      <c r="G10">
        <v>11</v>
      </c>
      <c r="H10">
        <v>2</v>
      </c>
      <c r="I10">
        <v>4</v>
      </c>
      <c r="J10">
        <v>15</v>
      </c>
      <c r="K10">
        <v>4</v>
      </c>
      <c r="L10">
        <v>0</v>
      </c>
      <c r="M10" s="7">
        <v>-0.08</v>
      </c>
    </row>
    <row r="11" spans="1:15">
      <c r="A11" s="20">
        <v>43009</v>
      </c>
      <c r="B11" t="s">
        <v>0</v>
      </c>
      <c r="C11" t="s">
        <v>24</v>
      </c>
      <c r="D11" s="1" t="s">
        <v>66</v>
      </c>
      <c r="E11">
        <v>41</v>
      </c>
      <c r="F11">
        <v>22</v>
      </c>
      <c r="G11">
        <v>10</v>
      </c>
      <c r="H11">
        <v>2</v>
      </c>
      <c r="I11">
        <v>13</v>
      </c>
      <c r="J11">
        <v>5</v>
      </c>
      <c r="K11">
        <v>2</v>
      </c>
      <c r="L11">
        <v>0</v>
      </c>
      <c r="M11" s="7">
        <v>-0.59089999999999998</v>
      </c>
    </row>
    <row r="12" spans="1:15">
      <c r="A12" s="20">
        <v>43009</v>
      </c>
      <c r="B12" t="s">
        <v>0</v>
      </c>
      <c r="C12" t="s">
        <v>25</v>
      </c>
      <c r="D12" s="1" t="s">
        <v>63</v>
      </c>
      <c r="E12">
        <v>56</v>
      </c>
      <c r="F12">
        <v>34</v>
      </c>
      <c r="G12">
        <v>11</v>
      </c>
      <c r="H12">
        <v>5</v>
      </c>
      <c r="I12">
        <v>8</v>
      </c>
      <c r="J12">
        <v>16</v>
      </c>
      <c r="K12">
        <v>5</v>
      </c>
      <c r="L12">
        <v>1</v>
      </c>
      <c r="M12" s="7">
        <v>-0.23530000000000001</v>
      </c>
    </row>
    <row r="13" spans="1:15">
      <c r="A13" s="20">
        <v>43009</v>
      </c>
      <c r="B13" t="s">
        <v>0</v>
      </c>
      <c r="C13" t="s">
        <v>26</v>
      </c>
      <c r="D13" s="1" t="s">
        <v>63</v>
      </c>
      <c r="E13">
        <v>15</v>
      </c>
      <c r="F13">
        <v>5</v>
      </c>
      <c r="G13">
        <v>5</v>
      </c>
      <c r="H13">
        <v>1</v>
      </c>
      <c r="I13">
        <v>2</v>
      </c>
      <c r="J13">
        <v>1</v>
      </c>
      <c r="K13">
        <v>1</v>
      </c>
      <c r="L13">
        <v>0</v>
      </c>
      <c r="M13" s="7">
        <v>-0.4</v>
      </c>
    </row>
    <row r="14" spans="1:15">
      <c r="A14" s="20">
        <v>43009</v>
      </c>
      <c r="B14" t="s">
        <v>0</v>
      </c>
      <c r="C14" t="s">
        <v>27</v>
      </c>
      <c r="D14" s="1" t="s">
        <v>63</v>
      </c>
      <c r="E14">
        <v>9</v>
      </c>
      <c r="F14">
        <v>4</v>
      </c>
      <c r="G14">
        <v>4</v>
      </c>
      <c r="H14">
        <v>0</v>
      </c>
      <c r="I14">
        <v>0</v>
      </c>
      <c r="J14">
        <v>3</v>
      </c>
      <c r="K14">
        <v>1</v>
      </c>
      <c r="L14">
        <v>0</v>
      </c>
      <c r="M14" s="7">
        <v>0.25</v>
      </c>
    </row>
    <row r="15" spans="1:15">
      <c r="A15" s="20">
        <v>43009</v>
      </c>
      <c r="B15" t="s">
        <v>0</v>
      </c>
      <c r="C15" t="s">
        <v>28</v>
      </c>
      <c r="D15" s="1" t="s">
        <v>66</v>
      </c>
      <c r="E15">
        <v>10</v>
      </c>
      <c r="F15">
        <v>4</v>
      </c>
      <c r="G15">
        <v>4</v>
      </c>
      <c r="H15">
        <v>0</v>
      </c>
      <c r="I15">
        <v>3</v>
      </c>
      <c r="J15">
        <v>1</v>
      </c>
      <c r="K15">
        <v>0</v>
      </c>
      <c r="L15">
        <v>0</v>
      </c>
      <c r="M15" s="7">
        <v>-0.75</v>
      </c>
    </row>
    <row r="16" spans="1:15">
      <c r="A16" s="20">
        <v>43009</v>
      </c>
      <c r="B16" t="s">
        <v>0</v>
      </c>
      <c r="C16" t="s">
        <v>29</v>
      </c>
      <c r="D16" s="1" t="s">
        <v>66</v>
      </c>
      <c r="E16">
        <v>3</v>
      </c>
      <c r="F16">
        <v>1</v>
      </c>
      <c r="G16">
        <v>1</v>
      </c>
      <c r="H16">
        <v>0</v>
      </c>
      <c r="I16">
        <v>0</v>
      </c>
      <c r="J16">
        <v>1</v>
      </c>
      <c r="K16">
        <v>0</v>
      </c>
      <c r="L16">
        <v>0</v>
      </c>
      <c r="M16" s="7">
        <v>0</v>
      </c>
    </row>
    <row r="17" spans="1:13">
      <c r="A17" s="20">
        <v>43009</v>
      </c>
      <c r="B17" t="s">
        <v>0</v>
      </c>
      <c r="C17" t="s">
        <v>30</v>
      </c>
      <c r="D17" s="1" t="s">
        <v>66</v>
      </c>
      <c r="E17">
        <v>6</v>
      </c>
      <c r="F17">
        <v>4</v>
      </c>
      <c r="G17">
        <v>1</v>
      </c>
      <c r="H17">
        <v>1</v>
      </c>
      <c r="I17">
        <v>1</v>
      </c>
      <c r="J17">
        <v>2</v>
      </c>
      <c r="K17">
        <v>0</v>
      </c>
      <c r="L17">
        <v>0</v>
      </c>
      <c r="M17" s="7">
        <v>-0.5</v>
      </c>
    </row>
    <row r="18" spans="1:13">
      <c r="A18" s="20">
        <v>43009</v>
      </c>
      <c r="B18" t="s">
        <v>0</v>
      </c>
      <c r="C18" t="s">
        <v>31</v>
      </c>
      <c r="D18" s="1" t="s">
        <v>63</v>
      </c>
      <c r="E18">
        <v>6</v>
      </c>
      <c r="F18">
        <v>1</v>
      </c>
      <c r="G18">
        <v>4</v>
      </c>
      <c r="H18">
        <v>0</v>
      </c>
      <c r="I18">
        <v>1</v>
      </c>
      <c r="J18">
        <v>0</v>
      </c>
      <c r="K18">
        <v>0</v>
      </c>
      <c r="L18">
        <v>0</v>
      </c>
      <c r="M18" s="7">
        <v>-1</v>
      </c>
    </row>
    <row r="19" spans="1:13">
      <c r="A19" s="20">
        <v>43009</v>
      </c>
      <c r="B19" t="s">
        <v>0</v>
      </c>
      <c r="C19" t="s">
        <v>32</v>
      </c>
      <c r="D19" s="1" t="s">
        <v>65</v>
      </c>
      <c r="E19">
        <v>9</v>
      </c>
      <c r="F19">
        <v>3</v>
      </c>
      <c r="G19">
        <v>6</v>
      </c>
      <c r="H19">
        <v>1</v>
      </c>
      <c r="I19">
        <v>0</v>
      </c>
      <c r="J19">
        <v>2</v>
      </c>
      <c r="K19">
        <v>0</v>
      </c>
      <c r="L19">
        <v>0</v>
      </c>
      <c r="M19" s="7">
        <v>-0.33329999999999999</v>
      </c>
    </row>
    <row r="20" spans="1:13">
      <c r="A20" s="20">
        <v>43009</v>
      </c>
      <c r="B20" t="s">
        <v>0</v>
      </c>
      <c r="C20" t="s">
        <v>33</v>
      </c>
      <c r="D20" s="1" t="s">
        <v>64</v>
      </c>
      <c r="E20">
        <v>1</v>
      </c>
      <c r="F20">
        <v>0</v>
      </c>
      <c r="G20">
        <v>1</v>
      </c>
      <c r="H20">
        <v>0</v>
      </c>
      <c r="I20">
        <v>0</v>
      </c>
      <c r="J20">
        <v>0</v>
      </c>
      <c r="K20">
        <v>0</v>
      </c>
      <c r="L20">
        <v>0</v>
      </c>
      <c r="M20" t="e">
        <v>#DIV/0!</v>
      </c>
    </row>
    <row r="21" spans="1:13">
      <c r="A21" s="20">
        <v>43009</v>
      </c>
      <c r="B21" t="s">
        <v>0</v>
      </c>
      <c r="C21" t="s">
        <v>34</v>
      </c>
      <c r="D21" s="1" t="s">
        <v>65</v>
      </c>
      <c r="E21">
        <v>4</v>
      </c>
      <c r="F21">
        <v>1</v>
      </c>
      <c r="G21">
        <v>2</v>
      </c>
      <c r="H21">
        <v>0</v>
      </c>
      <c r="I21">
        <v>0</v>
      </c>
      <c r="J21">
        <v>1</v>
      </c>
      <c r="K21">
        <v>0</v>
      </c>
      <c r="L21">
        <v>0</v>
      </c>
      <c r="M21" s="7">
        <v>0</v>
      </c>
    </row>
    <row r="22" spans="1:13">
      <c r="A22" s="20">
        <v>43009</v>
      </c>
      <c r="B22" t="s">
        <v>0</v>
      </c>
      <c r="C22" t="s">
        <v>35</v>
      </c>
      <c r="D22" s="1" t="s">
        <v>63</v>
      </c>
      <c r="E22">
        <v>8</v>
      </c>
      <c r="F22">
        <v>4</v>
      </c>
      <c r="G22">
        <v>3</v>
      </c>
      <c r="H22">
        <v>0</v>
      </c>
      <c r="I22">
        <v>1</v>
      </c>
      <c r="J22">
        <v>3</v>
      </c>
      <c r="K22">
        <v>0</v>
      </c>
      <c r="L22">
        <v>0</v>
      </c>
      <c r="M22" s="7">
        <v>-0.25</v>
      </c>
    </row>
    <row r="23" spans="1:13">
      <c r="A23" s="20">
        <v>43009</v>
      </c>
      <c r="B23" t="s">
        <v>0</v>
      </c>
      <c r="C23" t="s">
        <v>36</v>
      </c>
      <c r="D23" s="1" t="s">
        <v>64</v>
      </c>
      <c r="E23">
        <v>11</v>
      </c>
      <c r="F23">
        <v>5</v>
      </c>
      <c r="G23">
        <v>3</v>
      </c>
      <c r="H23">
        <v>0</v>
      </c>
      <c r="I23">
        <v>2</v>
      </c>
      <c r="J23">
        <v>2</v>
      </c>
      <c r="K23">
        <v>1</v>
      </c>
      <c r="L23">
        <v>0</v>
      </c>
      <c r="M23" s="7">
        <v>-0.2</v>
      </c>
    </row>
    <row r="24" spans="1:13">
      <c r="A24" s="20">
        <v>43009</v>
      </c>
      <c r="B24" t="s">
        <v>0</v>
      </c>
      <c r="C24" t="s">
        <v>37</v>
      </c>
      <c r="D24" s="1" t="s">
        <v>64</v>
      </c>
      <c r="E24">
        <v>3</v>
      </c>
      <c r="F24">
        <v>3</v>
      </c>
      <c r="G24">
        <v>0</v>
      </c>
      <c r="H24">
        <v>3</v>
      </c>
      <c r="I24">
        <v>0</v>
      </c>
      <c r="J24">
        <v>0</v>
      </c>
      <c r="K24">
        <v>0</v>
      </c>
      <c r="L24">
        <v>0</v>
      </c>
      <c r="M24" s="7">
        <v>-1</v>
      </c>
    </row>
    <row r="25" spans="1:13">
      <c r="A25" s="20">
        <v>43009</v>
      </c>
      <c r="B25" t="s">
        <v>0</v>
      </c>
      <c r="C25" t="s">
        <v>38</v>
      </c>
      <c r="D25" s="1" t="s">
        <v>66</v>
      </c>
      <c r="E25">
        <v>14</v>
      </c>
      <c r="F25">
        <v>7</v>
      </c>
      <c r="G25">
        <v>3</v>
      </c>
      <c r="H25">
        <v>0</v>
      </c>
      <c r="I25">
        <v>2</v>
      </c>
      <c r="J25">
        <v>3</v>
      </c>
      <c r="K25">
        <v>2</v>
      </c>
      <c r="L25">
        <v>0</v>
      </c>
      <c r="M25" s="7">
        <v>0</v>
      </c>
    </row>
    <row r="26" spans="1:13">
      <c r="A26" s="20">
        <v>43009</v>
      </c>
      <c r="B26" t="s">
        <v>0</v>
      </c>
      <c r="C26" t="s">
        <v>39</v>
      </c>
      <c r="D26" s="1" t="s">
        <v>65</v>
      </c>
      <c r="E26">
        <v>51</v>
      </c>
      <c r="F26">
        <v>33</v>
      </c>
      <c r="G26">
        <v>11</v>
      </c>
      <c r="H26">
        <v>4</v>
      </c>
      <c r="I26">
        <v>9</v>
      </c>
      <c r="J26">
        <v>17</v>
      </c>
      <c r="K26">
        <v>4</v>
      </c>
      <c r="L26">
        <v>0</v>
      </c>
      <c r="M26" s="7">
        <v>-0.2727</v>
      </c>
    </row>
    <row r="27" spans="1:13">
      <c r="A27" s="20">
        <v>43009</v>
      </c>
      <c r="B27" t="s">
        <v>0</v>
      </c>
      <c r="C27" t="s">
        <v>40</v>
      </c>
      <c r="D27" s="1" t="s">
        <v>66</v>
      </c>
      <c r="E27">
        <v>4</v>
      </c>
      <c r="F27">
        <v>1</v>
      </c>
      <c r="G27">
        <v>1</v>
      </c>
      <c r="H27">
        <v>0</v>
      </c>
      <c r="I27">
        <v>0</v>
      </c>
      <c r="J27">
        <v>1</v>
      </c>
      <c r="K27">
        <v>0</v>
      </c>
      <c r="L27">
        <v>0</v>
      </c>
      <c r="M27" s="7">
        <v>0</v>
      </c>
    </row>
    <row r="28" spans="1:13">
      <c r="A28" s="20">
        <v>43009</v>
      </c>
      <c r="B28" t="s">
        <v>0</v>
      </c>
      <c r="C28" t="s">
        <v>41</v>
      </c>
      <c r="D28" s="1" t="s">
        <v>65</v>
      </c>
      <c r="E28">
        <v>20</v>
      </c>
      <c r="F28">
        <v>12</v>
      </c>
      <c r="G28">
        <v>6</v>
      </c>
      <c r="H28">
        <v>3</v>
      </c>
      <c r="I28">
        <v>1</v>
      </c>
      <c r="J28">
        <v>6</v>
      </c>
      <c r="K28">
        <v>2</v>
      </c>
      <c r="L28">
        <v>0</v>
      </c>
      <c r="M28" s="7">
        <v>-0.16669999999999999</v>
      </c>
    </row>
    <row r="29" spans="1:13">
      <c r="A29" s="20">
        <v>43009</v>
      </c>
      <c r="B29" t="s">
        <v>0</v>
      </c>
      <c r="C29" t="s">
        <v>42</v>
      </c>
      <c r="D29" s="1" t="s">
        <v>66</v>
      </c>
      <c r="E29">
        <v>5</v>
      </c>
      <c r="F29">
        <v>1</v>
      </c>
      <c r="G29">
        <v>2</v>
      </c>
      <c r="H29">
        <v>1</v>
      </c>
      <c r="I29">
        <v>0</v>
      </c>
      <c r="J29">
        <v>0</v>
      </c>
      <c r="K29">
        <v>0</v>
      </c>
      <c r="L29">
        <v>0</v>
      </c>
      <c r="M29" s="7">
        <v>-1</v>
      </c>
    </row>
    <row r="30" spans="1:13">
      <c r="A30" s="20">
        <v>43009</v>
      </c>
      <c r="B30" t="s">
        <v>0</v>
      </c>
      <c r="C30" t="s">
        <v>43</v>
      </c>
      <c r="D30" s="1" t="s">
        <v>66</v>
      </c>
      <c r="E30">
        <v>13</v>
      </c>
      <c r="F30">
        <v>7</v>
      </c>
      <c r="G30">
        <v>2</v>
      </c>
      <c r="H30">
        <v>1</v>
      </c>
      <c r="I30">
        <v>3</v>
      </c>
      <c r="J30">
        <v>3</v>
      </c>
      <c r="K30">
        <v>0</v>
      </c>
      <c r="L30">
        <v>0</v>
      </c>
      <c r="M30" s="7">
        <v>-0.57140000000000002</v>
      </c>
    </row>
    <row r="31" spans="1:13">
      <c r="A31" s="20">
        <v>43009</v>
      </c>
      <c r="B31" t="s">
        <v>0</v>
      </c>
      <c r="C31" t="s">
        <v>44</v>
      </c>
      <c r="D31" s="1" t="s">
        <v>63</v>
      </c>
      <c r="E31">
        <v>14</v>
      </c>
      <c r="F31">
        <v>5</v>
      </c>
      <c r="G31">
        <v>5</v>
      </c>
      <c r="H31">
        <v>2</v>
      </c>
      <c r="I31">
        <v>1</v>
      </c>
      <c r="J31">
        <v>1</v>
      </c>
      <c r="K31">
        <v>1</v>
      </c>
      <c r="L31">
        <v>0</v>
      </c>
      <c r="M31" s="7">
        <v>-0.4</v>
      </c>
    </row>
    <row r="32" spans="1:13">
      <c r="A32" s="20">
        <v>43009</v>
      </c>
      <c r="B32" t="s">
        <v>0</v>
      </c>
      <c r="C32" t="s">
        <v>45</v>
      </c>
      <c r="D32" s="1" t="s">
        <v>64</v>
      </c>
      <c r="E32">
        <v>15</v>
      </c>
      <c r="F32">
        <v>8</v>
      </c>
      <c r="G32">
        <v>4</v>
      </c>
      <c r="H32">
        <v>0</v>
      </c>
      <c r="I32">
        <v>1</v>
      </c>
      <c r="J32">
        <v>7</v>
      </c>
      <c r="K32">
        <v>0</v>
      </c>
      <c r="L32">
        <v>0</v>
      </c>
      <c r="M32" s="7">
        <v>-0.125</v>
      </c>
    </row>
    <row r="33" spans="1:14">
      <c r="A33" s="20">
        <v>43009</v>
      </c>
      <c r="B33" t="s">
        <v>0</v>
      </c>
      <c r="C33" t="s">
        <v>46</v>
      </c>
      <c r="D33" s="1" t="s">
        <v>64</v>
      </c>
      <c r="E33">
        <v>2</v>
      </c>
      <c r="F33">
        <v>2</v>
      </c>
      <c r="G33">
        <v>0</v>
      </c>
      <c r="H33">
        <v>0</v>
      </c>
      <c r="I33">
        <v>1</v>
      </c>
      <c r="J33">
        <v>1</v>
      </c>
      <c r="K33">
        <v>0</v>
      </c>
      <c r="L33">
        <v>0</v>
      </c>
      <c r="M33" s="7">
        <v>-0.5</v>
      </c>
    </row>
    <row r="34" spans="1:14">
      <c r="A34" s="20">
        <v>43009</v>
      </c>
      <c r="B34" t="s">
        <v>0</v>
      </c>
      <c r="C34" t="s">
        <v>47</v>
      </c>
      <c r="D34" s="1" t="s">
        <v>62</v>
      </c>
      <c r="E34">
        <v>17</v>
      </c>
      <c r="F34">
        <v>6</v>
      </c>
      <c r="G34">
        <v>2</v>
      </c>
      <c r="H34">
        <v>1</v>
      </c>
      <c r="I34">
        <v>0</v>
      </c>
      <c r="J34">
        <v>4</v>
      </c>
      <c r="K34">
        <v>1</v>
      </c>
      <c r="L34">
        <v>0</v>
      </c>
      <c r="M34" s="7">
        <v>0</v>
      </c>
    </row>
    <row r="35" spans="1:14">
      <c r="A35" s="20">
        <v>43009</v>
      </c>
      <c r="B35" t="s">
        <v>0</v>
      </c>
      <c r="C35" t="s">
        <v>48</v>
      </c>
      <c r="D35" s="1" t="s">
        <v>48</v>
      </c>
      <c r="E35">
        <v>433</v>
      </c>
      <c r="F35">
        <v>238</v>
      </c>
      <c r="G35">
        <v>110</v>
      </c>
      <c r="H35">
        <v>29</v>
      </c>
      <c r="I35">
        <v>58</v>
      </c>
      <c r="J35">
        <v>121</v>
      </c>
      <c r="K35">
        <v>31</v>
      </c>
      <c r="L35">
        <v>1</v>
      </c>
      <c r="M35" s="7">
        <v>-0.23530000000000001</v>
      </c>
    </row>
    <row r="36" spans="1:14">
      <c r="A36" s="20">
        <v>43009</v>
      </c>
      <c r="B36" t="s">
        <v>0</v>
      </c>
      <c r="C36" t="s">
        <v>49</v>
      </c>
      <c r="D36" s="1" t="s">
        <v>67</v>
      </c>
      <c r="E36">
        <v>450</v>
      </c>
      <c r="F36">
        <v>244</v>
      </c>
      <c r="G36">
        <v>112</v>
      </c>
      <c r="H36">
        <v>30</v>
      </c>
      <c r="I36">
        <v>58</v>
      </c>
      <c r="J36">
        <v>125</v>
      </c>
      <c r="K36">
        <v>32</v>
      </c>
      <c r="L36">
        <v>1</v>
      </c>
      <c r="M36" s="7">
        <v>-0.22950000000000001</v>
      </c>
    </row>
    <row r="37" spans="1:14">
      <c r="A37" s="20">
        <v>43009</v>
      </c>
      <c r="B37" t="s">
        <v>50</v>
      </c>
      <c r="C37" t="s">
        <v>15</v>
      </c>
      <c r="D37" s="1" t="s">
        <v>64</v>
      </c>
      <c r="E37">
        <v>3</v>
      </c>
      <c r="F37">
        <v>2</v>
      </c>
      <c r="G37">
        <v>1</v>
      </c>
      <c r="H37">
        <v>0</v>
      </c>
      <c r="I37">
        <v>0</v>
      </c>
      <c r="J37">
        <v>2</v>
      </c>
      <c r="K37">
        <v>0</v>
      </c>
      <c r="L37">
        <v>0</v>
      </c>
      <c r="N37" s="7">
        <v>0</v>
      </c>
    </row>
    <row r="38" spans="1:14">
      <c r="A38" s="20">
        <v>43009</v>
      </c>
      <c r="B38" t="s">
        <v>50</v>
      </c>
      <c r="C38" t="s">
        <v>16</v>
      </c>
      <c r="D38" s="1" t="s">
        <v>65</v>
      </c>
      <c r="E38">
        <v>17</v>
      </c>
      <c r="F38">
        <v>9</v>
      </c>
      <c r="G38">
        <v>1</v>
      </c>
      <c r="H38">
        <v>1</v>
      </c>
      <c r="I38">
        <v>1</v>
      </c>
      <c r="J38">
        <v>6</v>
      </c>
      <c r="K38">
        <v>1</v>
      </c>
      <c r="L38">
        <v>0</v>
      </c>
      <c r="N38" s="7">
        <v>-0.1111</v>
      </c>
    </row>
    <row r="39" spans="1:14">
      <c r="A39" s="20">
        <v>43009</v>
      </c>
      <c r="B39" t="s">
        <v>50</v>
      </c>
      <c r="C39" t="s">
        <v>17</v>
      </c>
      <c r="D39" s="1" t="s">
        <v>63</v>
      </c>
      <c r="E39">
        <v>10</v>
      </c>
      <c r="F39">
        <v>4</v>
      </c>
      <c r="G39">
        <v>4</v>
      </c>
      <c r="H39">
        <v>0</v>
      </c>
      <c r="I39">
        <v>0</v>
      </c>
      <c r="J39">
        <v>3</v>
      </c>
      <c r="K39">
        <v>1</v>
      </c>
      <c r="L39">
        <v>0</v>
      </c>
      <c r="N39" s="7">
        <v>0.25</v>
      </c>
    </row>
    <row r="40" spans="1:14">
      <c r="A40" s="20">
        <v>43009</v>
      </c>
      <c r="B40" t="s">
        <v>50</v>
      </c>
      <c r="C40" t="s">
        <v>18</v>
      </c>
      <c r="D40" s="1" t="s">
        <v>64</v>
      </c>
      <c r="E40">
        <v>5</v>
      </c>
      <c r="F40">
        <v>4</v>
      </c>
      <c r="G40">
        <v>0</v>
      </c>
      <c r="H40">
        <v>1</v>
      </c>
      <c r="I40">
        <v>0</v>
      </c>
      <c r="J40">
        <v>2</v>
      </c>
      <c r="K40">
        <v>1</v>
      </c>
      <c r="L40">
        <v>0</v>
      </c>
      <c r="N40" s="7">
        <v>0</v>
      </c>
    </row>
    <row r="41" spans="1:14">
      <c r="A41" s="20">
        <v>43009</v>
      </c>
      <c r="B41" t="s">
        <v>50</v>
      </c>
      <c r="C41" t="s">
        <v>19</v>
      </c>
      <c r="D41" s="1" t="s">
        <v>64</v>
      </c>
      <c r="E41">
        <v>6</v>
      </c>
      <c r="F41">
        <v>4</v>
      </c>
      <c r="G41">
        <v>0</v>
      </c>
      <c r="H41">
        <v>0</v>
      </c>
      <c r="I41">
        <v>1</v>
      </c>
      <c r="J41">
        <v>3</v>
      </c>
      <c r="K41">
        <v>0</v>
      </c>
      <c r="L41">
        <v>0</v>
      </c>
      <c r="N41" s="7">
        <v>-0.25</v>
      </c>
    </row>
    <row r="42" spans="1:14">
      <c r="A42" s="20">
        <v>43009</v>
      </c>
      <c r="B42" t="s">
        <v>50</v>
      </c>
      <c r="C42" t="s">
        <v>20</v>
      </c>
      <c r="D42" s="1" t="s">
        <v>65</v>
      </c>
      <c r="E42">
        <v>15</v>
      </c>
      <c r="F42">
        <v>11</v>
      </c>
      <c r="G42">
        <v>2</v>
      </c>
      <c r="H42">
        <v>1</v>
      </c>
      <c r="I42">
        <v>1</v>
      </c>
      <c r="J42">
        <v>6</v>
      </c>
      <c r="K42">
        <v>3</v>
      </c>
      <c r="L42">
        <v>0</v>
      </c>
      <c r="N42" s="7">
        <v>9.0899999999999995E-2</v>
      </c>
    </row>
    <row r="43" spans="1:14">
      <c r="A43" s="20">
        <v>43009</v>
      </c>
      <c r="B43" t="s">
        <v>50</v>
      </c>
      <c r="C43" t="s">
        <v>21</v>
      </c>
      <c r="D43" s="1" t="s">
        <v>64</v>
      </c>
      <c r="E43">
        <v>5</v>
      </c>
      <c r="F43">
        <v>2</v>
      </c>
      <c r="G43">
        <v>1</v>
      </c>
      <c r="H43">
        <v>0</v>
      </c>
      <c r="I43">
        <v>0</v>
      </c>
      <c r="J43">
        <v>0</v>
      </c>
      <c r="K43">
        <v>2</v>
      </c>
      <c r="L43">
        <v>0</v>
      </c>
      <c r="N43" s="7">
        <v>1</v>
      </c>
    </row>
    <row r="44" spans="1:14">
      <c r="A44" s="20">
        <v>43009</v>
      </c>
      <c r="B44" t="s">
        <v>50</v>
      </c>
      <c r="C44" t="s">
        <v>22</v>
      </c>
      <c r="D44" s="1" t="s">
        <v>65</v>
      </c>
      <c r="E44">
        <v>13</v>
      </c>
      <c r="F44">
        <v>10</v>
      </c>
      <c r="G44">
        <v>1</v>
      </c>
      <c r="H44">
        <v>0</v>
      </c>
      <c r="I44">
        <v>2</v>
      </c>
      <c r="J44">
        <v>8</v>
      </c>
      <c r="K44">
        <v>0</v>
      </c>
      <c r="L44">
        <v>0</v>
      </c>
      <c r="N44" s="7">
        <v>-0.2</v>
      </c>
    </row>
    <row r="45" spans="1:14">
      <c r="A45" s="20">
        <v>43009</v>
      </c>
      <c r="B45" t="s">
        <v>50</v>
      </c>
      <c r="C45" t="s">
        <v>23</v>
      </c>
      <c r="D45" s="1" t="s">
        <v>65</v>
      </c>
      <c r="E45">
        <v>39</v>
      </c>
      <c r="F45">
        <v>25</v>
      </c>
      <c r="G45">
        <v>11</v>
      </c>
      <c r="H45">
        <v>2</v>
      </c>
      <c r="I45">
        <v>4</v>
      </c>
      <c r="J45">
        <v>15</v>
      </c>
      <c r="K45">
        <v>4</v>
      </c>
      <c r="L45">
        <v>0</v>
      </c>
      <c r="N45" s="7">
        <v>-0.08</v>
      </c>
    </row>
    <row r="46" spans="1:14">
      <c r="A46" s="20">
        <v>43009</v>
      </c>
      <c r="B46" t="s">
        <v>50</v>
      </c>
      <c r="C46" t="s">
        <v>24</v>
      </c>
      <c r="D46" s="1" t="s">
        <v>66</v>
      </c>
      <c r="E46">
        <v>41</v>
      </c>
      <c r="F46">
        <v>22</v>
      </c>
      <c r="G46">
        <v>10</v>
      </c>
      <c r="H46">
        <v>2</v>
      </c>
      <c r="I46">
        <v>13</v>
      </c>
      <c r="J46">
        <v>5</v>
      </c>
      <c r="K46">
        <v>2</v>
      </c>
      <c r="L46">
        <v>0</v>
      </c>
      <c r="N46" s="7">
        <v>-0.59089999999999998</v>
      </c>
    </row>
    <row r="47" spans="1:14">
      <c r="A47" s="20">
        <v>43009</v>
      </c>
      <c r="B47" t="s">
        <v>50</v>
      </c>
      <c r="C47" t="s">
        <v>25</v>
      </c>
      <c r="D47" s="1" t="s">
        <v>63</v>
      </c>
      <c r="E47">
        <v>56</v>
      </c>
      <c r="F47">
        <v>34</v>
      </c>
      <c r="G47">
        <v>11</v>
      </c>
      <c r="H47">
        <v>5</v>
      </c>
      <c r="I47">
        <v>8</v>
      </c>
      <c r="J47">
        <v>16</v>
      </c>
      <c r="K47">
        <v>5</v>
      </c>
      <c r="L47">
        <v>1</v>
      </c>
      <c r="N47" s="7">
        <v>-0.23530000000000001</v>
      </c>
    </row>
    <row r="48" spans="1:14">
      <c r="A48" s="20">
        <v>43009</v>
      </c>
      <c r="B48" t="s">
        <v>50</v>
      </c>
      <c r="C48" t="s">
        <v>26</v>
      </c>
      <c r="D48" s="1" t="s">
        <v>63</v>
      </c>
      <c r="E48">
        <v>15</v>
      </c>
      <c r="F48">
        <v>5</v>
      </c>
      <c r="G48">
        <v>5</v>
      </c>
      <c r="H48">
        <v>1</v>
      </c>
      <c r="I48">
        <v>2</v>
      </c>
      <c r="J48">
        <v>1</v>
      </c>
      <c r="K48">
        <v>1</v>
      </c>
      <c r="L48">
        <v>0</v>
      </c>
      <c r="N48" s="7">
        <v>-0.4</v>
      </c>
    </row>
    <row r="49" spans="1:14">
      <c r="A49" s="20">
        <v>43009</v>
      </c>
      <c r="B49" t="s">
        <v>50</v>
      </c>
      <c r="C49" t="s">
        <v>27</v>
      </c>
      <c r="D49" s="1" t="s">
        <v>63</v>
      </c>
      <c r="E49">
        <v>9</v>
      </c>
      <c r="F49">
        <v>4</v>
      </c>
      <c r="G49">
        <v>4</v>
      </c>
      <c r="H49">
        <v>0</v>
      </c>
      <c r="I49">
        <v>0</v>
      </c>
      <c r="J49">
        <v>3</v>
      </c>
      <c r="K49">
        <v>1</v>
      </c>
      <c r="L49">
        <v>0</v>
      </c>
      <c r="N49" s="7">
        <v>0.25</v>
      </c>
    </row>
    <row r="50" spans="1:14">
      <c r="A50" s="20">
        <v>43009</v>
      </c>
      <c r="B50" t="s">
        <v>50</v>
      </c>
      <c r="C50" t="s">
        <v>28</v>
      </c>
      <c r="D50" s="1" t="s">
        <v>66</v>
      </c>
      <c r="E50">
        <v>10</v>
      </c>
      <c r="F50">
        <v>4</v>
      </c>
      <c r="G50">
        <v>4</v>
      </c>
      <c r="H50">
        <v>0</v>
      </c>
      <c r="I50">
        <v>3</v>
      </c>
      <c r="J50">
        <v>1</v>
      </c>
      <c r="K50">
        <v>0</v>
      </c>
      <c r="L50">
        <v>0</v>
      </c>
      <c r="N50" s="7">
        <v>-0.75</v>
      </c>
    </row>
    <row r="51" spans="1:14">
      <c r="A51" s="20">
        <v>43009</v>
      </c>
      <c r="B51" t="s">
        <v>50</v>
      </c>
      <c r="C51" t="s">
        <v>29</v>
      </c>
      <c r="D51" s="1" t="s">
        <v>66</v>
      </c>
      <c r="E51">
        <v>3</v>
      </c>
      <c r="F51">
        <v>1</v>
      </c>
      <c r="G51">
        <v>1</v>
      </c>
      <c r="H51">
        <v>0</v>
      </c>
      <c r="I51">
        <v>0</v>
      </c>
      <c r="J51">
        <v>1</v>
      </c>
      <c r="K51">
        <v>0</v>
      </c>
      <c r="L51">
        <v>0</v>
      </c>
      <c r="N51" s="7">
        <v>0</v>
      </c>
    </row>
    <row r="52" spans="1:14">
      <c r="A52" s="20">
        <v>43009</v>
      </c>
      <c r="B52" t="s">
        <v>50</v>
      </c>
      <c r="C52" t="s">
        <v>30</v>
      </c>
      <c r="D52" s="1" t="s">
        <v>66</v>
      </c>
      <c r="E52">
        <v>6</v>
      </c>
      <c r="F52">
        <v>4</v>
      </c>
      <c r="G52">
        <v>1</v>
      </c>
      <c r="H52">
        <v>1</v>
      </c>
      <c r="I52">
        <v>1</v>
      </c>
      <c r="J52">
        <v>2</v>
      </c>
      <c r="K52">
        <v>0</v>
      </c>
      <c r="L52">
        <v>0</v>
      </c>
      <c r="N52" s="7">
        <v>-0.5</v>
      </c>
    </row>
    <row r="53" spans="1:14">
      <c r="A53" s="20">
        <v>43009</v>
      </c>
      <c r="B53" t="s">
        <v>50</v>
      </c>
      <c r="C53" t="s">
        <v>31</v>
      </c>
      <c r="D53" s="1" t="s">
        <v>63</v>
      </c>
      <c r="E53">
        <v>6</v>
      </c>
      <c r="F53">
        <v>1</v>
      </c>
      <c r="G53">
        <v>4</v>
      </c>
      <c r="H53">
        <v>0</v>
      </c>
      <c r="I53">
        <v>1</v>
      </c>
      <c r="J53">
        <v>0</v>
      </c>
      <c r="K53">
        <v>0</v>
      </c>
      <c r="L53">
        <v>0</v>
      </c>
      <c r="N53" s="7">
        <v>-1</v>
      </c>
    </row>
    <row r="54" spans="1:14">
      <c r="A54" s="20">
        <v>43009</v>
      </c>
      <c r="B54" t="s">
        <v>50</v>
      </c>
      <c r="C54" t="s">
        <v>32</v>
      </c>
      <c r="D54" s="1" t="s">
        <v>65</v>
      </c>
      <c r="E54">
        <v>9</v>
      </c>
      <c r="F54">
        <v>3</v>
      </c>
      <c r="G54">
        <v>6</v>
      </c>
      <c r="H54">
        <v>1</v>
      </c>
      <c r="I54">
        <v>0</v>
      </c>
      <c r="J54">
        <v>2</v>
      </c>
      <c r="K54">
        <v>0</v>
      </c>
      <c r="L54">
        <v>0</v>
      </c>
      <c r="N54" s="7">
        <v>-0.33329999999999999</v>
      </c>
    </row>
    <row r="55" spans="1:14">
      <c r="A55" s="20">
        <v>43009</v>
      </c>
      <c r="B55" t="s">
        <v>50</v>
      </c>
      <c r="C55" t="s">
        <v>33</v>
      </c>
      <c r="D55" s="1" t="s">
        <v>64</v>
      </c>
      <c r="E55">
        <v>1</v>
      </c>
      <c r="F55">
        <v>0</v>
      </c>
      <c r="G55">
        <v>1</v>
      </c>
      <c r="H55">
        <v>0</v>
      </c>
      <c r="I55">
        <v>0</v>
      </c>
      <c r="J55">
        <v>0</v>
      </c>
      <c r="K55">
        <v>0</v>
      </c>
      <c r="L55">
        <v>0</v>
      </c>
      <c r="N55" t="e">
        <v>#DIV/0!</v>
      </c>
    </row>
    <row r="56" spans="1:14">
      <c r="A56" s="20">
        <v>43009</v>
      </c>
      <c r="B56" t="s">
        <v>50</v>
      </c>
      <c r="C56" t="s">
        <v>34</v>
      </c>
      <c r="D56" s="1" t="s">
        <v>65</v>
      </c>
      <c r="E56">
        <v>4</v>
      </c>
      <c r="F56">
        <v>1</v>
      </c>
      <c r="G56">
        <v>2</v>
      </c>
      <c r="H56">
        <v>0</v>
      </c>
      <c r="I56">
        <v>0</v>
      </c>
      <c r="J56">
        <v>1</v>
      </c>
      <c r="K56">
        <v>0</v>
      </c>
      <c r="L56">
        <v>0</v>
      </c>
      <c r="N56" s="7">
        <v>0</v>
      </c>
    </row>
    <row r="57" spans="1:14">
      <c r="A57" s="20">
        <v>43009</v>
      </c>
      <c r="B57" t="s">
        <v>50</v>
      </c>
      <c r="C57" t="s">
        <v>35</v>
      </c>
      <c r="D57" s="1" t="s">
        <v>63</v>
      </c>
      <c r="E57">
        <v>8</v>
      </c>
      <c r="F57">
        <v>4</v>
      </c>
      <c r="G57">
        <v>3</v>
      </c>
      <c r="H57">
        <v>0</v>
      </c>
      <c r="I57">
        <v>1</v>
      </c>
      <c r="J57">
        <v>3</v>
      </c>
      <c r="K57">
        <v>0</v>
      </c>
      <c r="L57">
        <v>0</v>
      </c>
      <c r="N57" s="7">
        <v>-0.25</v>
      </c>
    </row>
    <row r="58" spans="1:14">
      <c r="A58" s="20">
        <v>43009</v>
      </c>
      <c r="B58" t="s">
        <v>50</v>
      </c>
      <c r="C58" t="s">
        <v>36</v>
      </c>
      <c r="D58" s="1" t="s">
        <v>64</v>
      </c>
      <c r="E58">
        <v>11</v>
      </c>
      <c r="F58">
        <v>5</v>
      </c>
      <c r="G58">
        <v>3</v>
      </c>
      <c r="H58">
        <v>0</v>
      </c>
      <c r="I58">
        <v>2</v>
      </c>
      <c r="J58">
        <v>2</v>
      </c>
      <c r="K58">
        <v>1</v>
      </c>
      <c r="L58">
        <v>0</v>
      </c>
      <c r="N58" s="7">
        <v>-0.2</v>
      </c>
    </row>
    <row r="59" spans="1:14">
      <c r="A59" s="20">
        <v>43009</v>
      </c>
      <c r="B59" t="s">
        <v>50</v>
      </c>
      <c r="C59" t="s">
        <v>37</v>
      </c>
      <c r="D59" s="1" t="s">
        <v>64</v>
      </c>
      <c r="E59">
        <v>3</v>
      </c>
      <c r="F59">
        <v>3</v>
      </c>
      <c r="G59">
        <v>0</v>
      </c>
      <c r="H59">
        <v>3</v>
      </c>
      <c r="I59">
        <v>0</v>
      </c>
      <c r="J59">
        <v>0</v>
      </c>
      <c r="K59">
        <v>0</v>
      </c>
      <c r="L59">
        <v>0</v>
      </c>
      <c r="N59" s="7">
        <v>-1</v>
      </c>
    </row>
    <row r="60" spans="1:14">
      <c r="A60" s="20">
        <v>43009</v>
      </c>
      <c r="B60" t="s">
        <v>50</v>
      </c>
      <c r="C60" t="s">
        <v>38</v>
      </c>
      <c r="D60" s="1" t="s">
        <v>66</v>
      </c>
      <c r="E60">
        <v>14</v>
      </c>
      <c r="F60">
        <v>7</v>
      </c>
      <c r="G60">
        <v>3</v>
      </c>
      <c r="H60">
        <v>0</v>
      </c>
      <c r="I60">
        <v>2</v>
      </c>
      <c r="J60">
        <v>3</v>
      </c>
      <c r="K60">
        <v>2</v>
      </c>
      <c r="L60">
        <v>0</v>
      </c>
      <c r="N60" s="7">
        <v>0</v>
      </c>
    </row>
    <row r="61" spans="1:14">
      <c r="A61" s="20">
        <v>43009</v>
      </c>
      <c r="B61" t="s">
        <v>50</v>
      </c>
      <c r="C61" t="s">
        <v>39</v>
      </c>
      <c r="D61" s="1" t="s">
        <v>65</v>
      </c>
      <c r="E61">
        <v>51</v>
      </c>
      <c r="F61">
        <v>33</v>
      </c>
      <c r="G61">
        <v>11</v>
      </c>
      <c r="H61">
        <v>4</v>
      </c>
      <c r="I61">
        <v>9</v>
      </c>
      <c r="J61">
        <v>17</v>
      </c>
      <c r="K61">
        <v>4</v>
      </c>
      <c r="L61">
        <v>0</v>
      </c>
      <c r="N61" s="7">
        <v>-0.2727</v>
      </c>
    </row>
    <row r="62" spans="1:14">
      <c r="A62" s="20">
        <v>43009</v>
      </c>
      <c r="B62" t="s">
        <v>50</v>
      </c>
      <c r="C62" t="s">
        <v>40</v>
      </c>
      <c r="D62" s="1" t="s">
        <v>66</v>
      </c>
      <c r="E62">
        <v>4</v>
      </c>
      <c r="F62">
        <v>1</v>
      </c>
      <c r="G62">
        <v>1</v>
      </c>
      <c r="H62">
        <v>0</v>
      </c>
      <c r="I62">
        <v>0</v>
      </c>
      <c r="J62">
        <v>1</v>
      </c>
      <c r="K62">
        <v>0</v>
      </c>
      <c r="L62">
        <v>0</v>
      </c>
      <c r="N62" s="7">
        <v>0</v>
      </c>
    </row>
    <row r="63" spans="1:14">
      <c r="A63" s="20">
        <v>43009</v>
      </c>
      <c r="B63" t="s">
        <v>50</v>
      </c>
      <c r="C63" t="s">
        <v>41</v>
      </c>
      <c r="D63" s="1" t="s">
        <v>65</v>
      </c>
      <c r="E63">
        <v>20</v>
      </c>
      <c r="F63">
        <v>12</v>
      </c>
      <c r="G63">
        <v>6</v>
      </c>
      <c r="H63">
        <v>3</v>
      </c>
      <c r="I63">
        <v>1</v>
      </c>
      <c r="J63">
        <v>6</v>
      </c>
      <c r="K63">
        <v>2</v>
      </c>
      <c r="L63">
        <v>0</v>
      </c>
      <c r="N63" s="7">
        <v>-0.16669999999999999</v>
      </c>
    </row>
    <row r="64" spans="1:14">
      <c r="A64" s="20">
        <v>43009</v>
      </c>
      <c r="B64" t="s">
        <v>50</v>
      </c>
      <c r="C64" t="s">
        <v>42</v>
      </c>
      <c r="D64" s="1" t="s">
        <v>66</v>
      </c>
      <c r="E64">
        <v>5</v>
      </c>
      <c r="F64">
        <v>1</v>
      </c>
      <c r="G64">
        <v>2</v>
      </c>
      <c r="H64">
        <v>1</v>
      </c>
      <c r="I64">
        <v>0</v>
      </c>
      <c r="J64">
        <v>0</v>
      </c>
      <c r="K64">
        <v>0</v>
      </c>
      <c r="L64">
        <v>0</v>
      </c>
      <c r="N64" s="7">
        <v>-1</v>
      </c>
    </row>
    <row r="65" spans="1:15">
      <c r="A65" s="20">
        <v>43009</v>
      </c>
      <c r="B65" t="s">
        <v>50</v>
      </c>
      <c r="C65" t="s">
        <v>43</v>
      </c>
      <c r="D65" s="1" t="s">
        <v>66</v>
      </c>
      <c r="E65">
        <v>13</v>
      </c>
      <c r="F65">
        <v>7</v>
      </c>
      <c r="G65">
        <v>2</v>
      </c>
      <c r="H65">
        <v>1</v>
      </c>
      <c r="I65">
        <v>3</v>
      </c>
      <c r="J65">
        <v>3</v>
      </c>
      <c r="K65">
        <v>0</v>
      </c>
      <c r="L65">
        <v>0</v>
      </c>
      <c r="N65" s="7">
        <v>-0.57140000000000002</v>
      </c>
    </row>
    <row r="66" spans="1:15">
      <c r="A66" s="20">
        <v>43009</v>
      </c>
      <c r="B66" t="s">
        <v>50</v>
      </c>
      <c r="C66" t="s">
        <v>44</v>
      </c>
      <c r="D66" s="1" t="s">
        <v>63</v>
      </c>
      <c r="E66">
        <v>14</v>
      </c>
      <c r="F66">
        <v>5</v>
      </c>
      <c r="G66">
        <v>5</v>
      </c>
      <c r="H66">
        <v>2</v>
      </c>
      <c r="I66">
        <v>1</v>
      </c>
      <c r="J66">
        <v>1</v>
      </c>
      <c r="K66">
        <v>1</v>
      </c>
      <c r="L66">
        <v>0</v>
      </c>
      <c r="N66" s="7">
        <v>-0.4</v>
      </c>
    </row>
    <row r="67" spans="1:15">
      <c r="A67" s="20">
        <v>43009</v>
      </c>
      <c r="B67" t="s">
        <v>50</v>
      </c>
      <c r="C67" t="s">
        <v>45</v>
      </c>
      <c r="D67" s="1" t="s">
        <v>64</v>
      </c>
      <c r="E67">
        <v>15</v>
      </c>
      <c r="F67">
        <v>8</v>
      </c>
      <c r="G67">
        <v>4</v>
      </c>
      <c r="H67">
        <v>0</v>
      </c>
      <c r="I67">
        <v>1</v>
      </c>
      <c r="J67">
        <v>7</v>
      </c>
      <c r="K67">
        <v>0</v>
      </c>
      <c r="L67">
        <v>0</v>
      </c>
      <c r="N67" s="7">
        <v>-0.125</v>
      </c>
    </row>
    <row r="68" spans="1:15">
      <c r="A68" s="20">
        <v>43009</v>
      </c>
      <c r="B68" t="s">
        <v>50</v>
      </c>
      <c r="C68" t="s">
        <v>46</v>
      </c>
      <c r="D68" s="1" t="s">
        <v>64</v>
      </c>
      <c r="E68">
        <v>2</v>
      </c>
      <c r="F68">
        <v>2</v>
      </c>
      <c r="G68">
        <v>0</v>
      </c>
      <c r="H68">
        <v>0</v>
      </c>
      <c r="I68">
        <v>1</v>
      </c>
      <c r="J68">
        <v>1</v>
      </c>
      <c r="K68">
        <v>0</v>
      </c>
      <c r="L68">
        <v>0</v>
      </c>
      <c r="N68" s="7">
        <v>-0.5</v>
      </c>
    </row>
    <row r="69" spans="1:15">
      <c r="A69" s="20">
        <v>43009</v>
      </c>
      <c r="B69" t="s">
        <v>50</v>
      </c>
      <c r="C69" t="s">
        <v>47</v>
      </c>
      <c r="D69" s="1" t="s">
        <v>62</v>
      </c>
      <c r="E69">
        <v>17</v>
      </c>
      <c r="F69">
        <v>6</v>
      </c>
      <c r="G69">
        <v>2</v>
      </c>
      <c r="H69">
        <v>1</v>
      </c>
      <c r="I69">
        <v>0</v>
      </c>
      <c r="J69">
        <v>4</v>
      </c>
      <c r="K69">
        <v>1</v>
      </c>
      <c r="L69">
        <v>0</v>
      </c>
      <c r="N69" s="7">
        <v>0</v>
      </c>
    </row>
    <row r="70" spans="1:15">
      <c r="A70" s="20">
        <v>43009</v>
      </c>
      <c r="B70" t="s">
        <v>50</v>
      </c>
      <c r="C70" t="s">
        <v>48</v>
      </c>
      <c r="D70" s="1" t="s">
        <v>48</v>
      </c>
      <c r="E70">
        <v>433</v>
      </c>
      <c r="F70">
        <v>238</v>
      </c>
      <c r="G70">
        <v>110</v>
      </c>
      <c r="H70">
        <v>29</v>
      </c>
      <c r="I70">
        <v>58</v>
      </c>
      <c r="J70">
        <v>121</v>
      </c>
      <c r="K70">
        <v>31</v>
      </c>
      <c r="L70">
        <v>1</v>
      </c>
      <c r="N70" s="7">
        <v>-0.23530000000000001</v>
      </c>
    </row>
    <row r="71" spans="1:15">
      <c r="A71" s="20">
        <v>43009</v>
      </c>
      <c r="B71" t="s">
        <v>50</v>
      </c>
      <c r="C71" t="s">
        <v>49</v>
      </c>
      <c r="D71" s="1" t="s">
        <v>67</v>
      </c>
      <c r="E71">
        <v>450</v>
      </c>
      <c r="F71">
        <v>244</v>
      </c>
      <c r="G71">
        <v>112</v>
      </c>
      <c r="H71">
        <v>30</v>
      </c>
      <c r="I71">
        <v>58</v>
      </c>
      <c r="J71">
        <v>125</v>
      </c>
      <c r="K71">
        <v>32</v>
      </c>
      <c r="L71">
        <v>1</v>
      </c>
      <c r="N71" s="7">
        <v>-0.22950000000000001</v>
      </c>
    </row>
    <row r="72" spans="1:15">
      <c r="A72" s="20">
        <v>43009</v>
      </c>
      <c r="B72" t="s">
        <v>51</v>
      </c>
      <c r="C72" t="s">
        <v>15</v>
      </c>
      <c r="D72" s="1" t="s">
        <v>64</v>
      </c>
      <c r="E72">
        <v>119</v>
      </c>
      <c r="F72">
        <v>69</v>
      </c>
      <c r="G72">
        <v>8</v>
      </c>
      <c r="H72">
        <v>1</v>
      </c>
      <c r="I72">
        <v>5</v>
      </c>
      <c r="J72">
        <v>44</v>
      </c>
      <c r="K72">
        <v>19</v>
      </c>
      <c r="L72">
        <v>1</v>
      </c>
      <c r="O72" s="7">
        <v>0.18840000000000001</v>
      </c>
    </row>
    <row r="73" spans="1:15">
      <c r="A73" s="20">
        <v>43009</v>
      </c>
      <c r="B73" t="s">
        <v>51</v>
      </c>
      <c r="C73" t="s">
        <v>52</v>
      </c>
      <c r="D73" s="1" t="s">
        <v>65</v>
      </c>
      <c r="E73">
        <v>1</v>
      </c>
      <c r="F73">
        <v>0</v>
      </c>
      <c r="G73">
        <v>0</v>
      </c>
      <c r="H73">
        <v>0</v>
      </c>
      <c r="I73">
        <v>0</v>
      </c>
      <c r="J73">
        <v>0</v>
      </c>
      <c r="K73">
        <v>0</v>
      </c>
      <c r="L73">
        <v>0</v>
      </c>
      <c r="O73" t="e">
        <v>#DIV/0!</v>
      </c>
    </row>
    <row r="74" spans="1:15">
      <c r="A74" s="20">
        <v>43009</v>
      </c>
      <c r="B74" t="s">
        <v>51</v>
      </c>
      <c r="C74" t="s">
        <v>16</v>
      </c>
      <c r="D74" s="1" t="s">
        <v>65</v>
      </c>
      <c r="E74">
        <v>250</v>
      </c>
      <c r="F74">
        <v>160</v>
      </c>
      <c r="G74">
        <v>8</v>
      </c>
      <c r="H74">
        <v>3</v>
      </c>
      <c r="I74">
        <v>17</v>
      </c>
      <c r="J74">
        <v>86</v>
      </c>
      <c r="K74">
        <v>56</v>
      </c>
      <c r="L74">
        <v>0</v>
      </c>
      <c r="O74" s="7">
        <v>0.22500000000000001</v>
      </c>
    </row>
    <row r="75" spans="1:15">
      <c r="A75" s="20">
        <v>43009</v>
      </c>
      <c r="B75" t="s">
        <v>51</v>
      </c>
      <c r="C75" t="s">
        <v>17</v>
      </c>
      <c r="D75" s="1" t="s">
        <v>63</v>
      </c>
      <c r="E75">
        <v>137</v>
      </c>
      <c r="F75">
        <v>63</v>
      </c>
      <c r="G75">
        <v>11</v>
      </c>
      <c r="H75">
        <v>2</v>
      </c>
      <c r="I75">
        <v>6</v>
      </c>
      <c r="J75">
        <v>30</v>
      </c>
      <c r="K75">
        <v>24</v>
      </c>
      <c r="L75">
        <v>2</v>
      </c>
      <c r="O75" s="7">
        <v>0.254</v>
      </c>
    </row>
    <row r="76" spans="1:15">
      <c r="A76" s="20">
        <v>43009</v>
      </c>
      <c r="B76" t="s">
        <v>51</v>
      </c>
      <c r="C76" t="s">
        <v>18</v>
      </c>
      <c r="D76" s="1" t="s">
        <v>64</v>
      </c>
      <c r="E76">
        <v>170</v>
      </c>
      <c r="F76">
        <v>89</v>
      </c>
      <c r="G76">
        <v>7</v>
      </c>
      <c r="H76">
        <v>4</v>
      </c>
      <c r="I76">
        <v>12</v>
      </c>
      <c r="J76">
        <v>40</v>
      </c>
      <c r="K76">
        <v>33</v>
      </c>
      <c r="L76">
        <v>1</v>
      </c>
      <c r="O76" s="7">
        <v>0.191</v>
      </c>
    </row>
    <row r="77" spans="1:15">
      <c r="A77" s="20">
        <v>43009</v>
      </c>
      <c r="B77" t="s">
        <v>51</v>
      </c>
      <c r="C77" t="s">
        <v>19</v>
      </c>
      <c r="D77" s="1" t="s">
        <v>64</v>
      </c>
      <c r="E77">
        <v>185</v>
      </c>
      <c r="F77">
        <v>106</v>
      </c>
      <c r="G77">
        <v>12</v>
      </c>
      <c r="H77">
        <v>4</v>
      </c>
      <c r="I77">
        <v>23</v>
      </c>
      <c r="J77">
        <v>59</v>
      </c>
      <c r="K77">
        <v>19</v>
      </c>
      <c r="L77">
        <v>1</v>
      </c>
      <c r="O77" s="7">
        <v>-7.5499999999999998E-2</v>
      </c>
    </row>
    <row r="78" spans="1:15">
      <c r="A78" s="20">
        <v>43009</v>
      </c>
      <c r="B78" t="s">
        <v>51</v>
      </c>
      <c r="C78" t="s">
        <v>20</v>
      </c>
      <c r="D78" s="1" t="s">
        <v>65</v>
      </c>
      <c r="E78">
        <v>240</v>
      </c>
      <c r="F78">
        <v>151</v>
      </c>
      <c r="G78">
        <v>8</v>
      </c>
      <c r="H78">
        <v>7</v>
      </c>
      <c r="I78">
        <v>7</v>
      </c>
      <c r="J78">
        <v>77</v>
      </c>
      <c r="K78">
        <v>60</v>
      </c>
      <c r="L78">
        <v>0</v>
      </c>
      <c r="O78" s="7">
        <v>0.30459999999999998</v>
      </c>
    </row>
    <row r="79" spans="1:15">
      <c r="A79" s="20">
        <v>43009</v>
      </c>
      <c r="B79" t="s">
        <v>51</v>
      </c>
      <c r="C79" t="s">
        <v>21</v>
      </c>
      <c r="D79" s="1" t="s">
        <v>64</v>
      </c>
      <c r="E79">
        <v>166</v>
      </c>
      <c r="F79">
        <v>110</v>
      </c>
      <c r="G79">
        <v>5</v>
      </c>
      <c r="H79">
        <v>2</v>
      </c>
      <c r="I79">
        <v>8</v>
      </c>
      <c r="J79">
        <v>58</v>
      </c>
      <c r="K79">
        <v>42</v>
      </c>
      <c r="L79">
        <v>0</v>
      </c>
      <c r="O79" s="7">
        <v>0.29089999999999999</v>
      </c>
    </row>
    <row r="80" spans="1:15">
      <c r="A80" s="20">
        <v>43009</v>
      </c>
      <c r="B80" t="s">
        <v>51</v>
      </c>
      <c r="C80" t="s">
        <v>22</v>
      </c>
      <c r="D80" s="1" t="s">
        <v>65</v>
      </c>
      <c r="E80">
        <v>206</v>
      </c>
      <c r="F80">
        <v>131</v>
      </c>
      <c r="G80">
        <v>16</v>
      </c>
      <c r="H80">
        <v>9</v>
      </c>
      <c r="I80">
        <v>28</v>
      </c>
      <c r="J80">
        <v>69</v>
      </c>
      <c r="K80">
        <v>27</v>
      </c>
      <c r="L80">
        <v>1</v>
      </c>
      <c r="O80" s="7">
        <v>-7.6300000000000007E-2</v>
      </c>
    </row>
    <row r="81" spans="1:15">
      <c r="A81" s="20">
        <v>43009</v>
      </c>
      <c r="B81" t="s">
        <v>51</v>
      </c>
      <c r="C81" t="s">
        <v>53</v>
      </c>
      <c r="D81" s="1" t="s">
        <v>63</v>
      </c>
      <c r="E81">
        <v>59</v>
      </c>
      <c r="F81">
        <v>35</v>
      </c>
      <c r="G81">
        <v>2</v>
      </c>
      <c r="H81">
        <v>0</v>
      </c>
      <c r="I81">
        <v>5</v>
      </c>
      <c r="J81">
        <v>15</v>
      </c>
      <c r="K81">
        <v>14</v>
      </c>
      <c r="L81">
        <v>2</v>
      </c>
      <c r="O81" s="7">
        <v>0.2571</v>
      </c>
    </row>
    <row r="82" spans="1:15">
      <c r="A82" s="20">
        <v>43009</v>
      </c>
      <c r="B82" t="s">
        <v>51</v>
      </c>
      <c r="C82" t="s">
        <v>23</v>
      </c>
      <c r="D82" s="1" t="s">
        <v>65</v>
      </c>
      <c r="E82">
        <v>196</v>
      </c>
      <c r="F82">
        <v>121</v>
      </c>
      <c r="G82">
        <v>16</v>
      </c>
      <c r="H82">
        <v>6</v>
      </c>
      <c r="I82">
        <v>21</v>
      </c>
      <c r="J82">
        <v>72</v>
      </c>
      <c r="K82">
        <v>24</v>
      </c>
      <c r="L82">
        <v>1</v>
      </c>
      <c r="O82" s="7">
        <v>-2.4799999999999999E-2</v>
      </c>
    </row>
    <row r="83" spans="1:15">
      <c r="A83" s="20">
        <v>43009</v>
      </c>
      <c r="B83" t="s">
        <v>51</v>
      </c>
      <c r="C83" t="s">
        <v>24</v>
      </c>
      <c r="D83" s="1" t="s">
        <v>66</v>
      </c>
      <c r="E83">
        <v>56</v>
      </c>
      <c r="F83">
        <v>30</v>
      </c>
      <c r="G83">
        <v>11</v>
      </c>
      <c r="H83">
        <v>3</v>
      </c>
      <c r="I83">
        <v>16</v>
      </c>
      <c r="J83">
        <v>9</v>
      </c>
      <c r="K83">
        <v>3</v>
      </c>
      <c r="L83">
        <v>0</v>
      </c>
      <c r="O83" s="7">
        <v>-0.5333</v>
      </c>
    </row>
    <row r="84" spans="1:15">
      <c r="A84" s="20">
        <v>43009</v>
      </c>
      <c r="B84" t="s">
        <v>51</v>
      </c>
      <c r="C84" t="s">
        <v>25</v>
      </c>
      <c r="D84" s="1" t="s">
        <v>63</v>
      </c>
      <c r="E84">
        <v>290</v>
      </c>
      <c r="F84">
        <v>153</v>
      </c>
      <c r="G84">
        <v>31</v>
      </c>
      <c r="H84">
        <v>16</v>
      </c>
      <c r="I84">
        <v>39</v>
      </c>
      <c r="J84">
        <v>71</v>
      </c>
      <c r="K84">
        <v>30</v>
      </c>
      <c r="L84">
        <v>1</v>
      </c>
      <c r="O84" s="7">
        <v>-0.16339999999999999</v>
      </c>
    </row>
    <row r="85" spans="1:15">
      <c r="A85" s="20">
        <v>43009</v>
      </c>
      <c r="B85" t="s">
        <v>51</v>
      </c>
      <c r="C85" t="s">
        <v>26</v>
      </c>
      <c r="D85" s="1" t="s">
        <v>63</v>
      </c>
      <c r="E85">
        <v>241</v>
      </c>
      <c r="F85">
        <v>137</v>
      </c>
      <c r="G85">
        <v>22</v>
      </c>
      <c r="H85">
        <v>6</v>
      </c>
      <c r="I85">
        <v>32</v>
      </c>
      <c r="J85">
        <v>73</v>
      </c>
      <c r="K85">
        <v>26</v>
      </c>
      <c r="L85">
        <v>1</v>
      </c>
      <c r="O85" s="7">
        <v>-8.7599999999999997E-2</v>
      </c>
    </row>
    <row r="86" spans="1:15">
      <c r="A86" s="20">
        <v>43009</v>
      </c>
      <c r="B86" t="s">
        <v>51</v>
      </c>
      <c r="C86" t="s">
        <v>27</v>
      </c>
      <c r="D86" s="1" t="s">
        <v>63</v>
      </c>
      <c r="E86">
        <v>217</v>
      </c>
      <c r="F86">
        <v>121</v>
      </c>
      <c r="G86">
        <v>20</v>
      </c>
      <c r="H86">
        <v>0</v>
      </c>
      <c r="I86">
        <v>18</v>
      </c>
      <c r="J86">
        <v>65</v>
      </c>
      <c r="K86">
        <v>38</v>
      </c>
      <c r="L86">
        <v>1</v>
      </c>
      <c r="O86" s="7">
        <v>0.1653</v>
      </c>
    </row>
    <row r="87" spans="1:15">
      <c r="A87" s="20">
        <v>43009</v>
      </c>
      <c r="B87" t="s">
        <v>51</v>
      </c>
      <c r="C87" t="s">
        <v>28</v>
      </c>
      <c r="D87" s="1" t="s">
        <v>66</v>
      </c>
      <c r="E87">
        <v>68</v>
      </c>
      <c r="F87">
        <v>39</v>
      </c>
      <c r="G87">
        <v>6</v>
      </c>
      <c r="H87">
        <v>3</v>
      </c>
      <c r="I87">
        <v>13</v>
      </c>
      <c r="J87">
        <v>18</v>
      </c>
      <c r="K87">
        <v>6</v>
      </c>
      <c r="L87">
        <v>0</v>
      </c>
      <c r="O87" s="7">
        <v>-0.25640000000000002</v>
      </c>
    </row>
    <row r="88" spans="1:15">
      <c r="A88" s="20">
        <v>43009</v>
      </c>
      <c r="B88" t="s">
        <v>51</v>
      </c>
      <c r="C88" t="s">
        <v>29</v>
      </c>
      <c r="D88" s="1" t="s">
        <v>66</v>
      </c>
      <c r="E88">
        <v>34</v>
      </c>
      <c r="F88">
        <v>14</v>
      </c>
      <c r="G88">
        <v>1</v>
      </c>
      <c r="H88">
        <v>0</v>
      </c>
      <c r="I88">
        <v>4</v>
      </c>
      <c r="J88">
        <v>11</v>
      </c>
      <c r="K88">
        <v>0</v>
      </c>
      <c r="L88">
        <v>0</v>
      </c>
      <c r="O88" s="7">
        <v>-0.28570000000000001</v>
      </c>
    </row>
    <row r="89" spans="1:15">
      <c r="A89" s="20">
        <v>43009</v>
      </c>
      <c r="B89" t="s">
        <v>51</v>
      </c>
      <c r="C89" t="s">
        <v>30</v>
      </c>
      <c r="D89" s="1" t="s">
        <v>66</v>
      </c>
      <c r="E89">
        <v>124</v>
      </c>
      <c r="F89">
        <v>50</v>
      </c>
      <c r="G89">
        <v>6</v>
      </c>
      <c r="H89">
        <v>3</v>
      </c>
      <c r="I89">
        <v>19</v>
      </c>
      <c r="J89">
        <v>29</v>
      </c>
      <c r="K89">
        <v>2</v>
      </c>
      <c r="L89">
        <v>1</v>
      </c>
      <c r="O89" s="7">
        <v>-0.4</v>
      </c>
    </row>
    <row r="90" spans="1:15">
      <c r="A90" s="20">
        <v>43009</v>
      </c>
      <c r="B90" t="s">
        <v>51</v>
      </c>
      <c r="C90" t="s">
        <v>31</v>
      </c>
      <c r="D90" s="1" t="s">
        <v>63</v>
      </c>
      <c r="E90">
        <v>125</v>
      </c>
      <c r="F90">
        <v>65</v>
      </c>
      <c r="G90">
        <v>17</v>
      </c>
      <c r="H90">
        <v>3</v>
      </c>
      <c r="I90">
        <v>15</v>
      </c>
      <c r="J90">
        <v>37</v>
      </c>
      <c r="K90">
        <v>11</v>
      </c>
      <c r="L90">
        <v>1</v>
      </c>
      <c r="O90" s="7">
        <v>-0.1077</v>
      </c>
    </row>
    <row r="91" spans="1:15">
      <c r="A91" s="20">
        <v>43009</v>
      </c>
      <c r="B91" t="s">
        <v>51</v>
      </c>
      <c r="C91" t="s">
        <v>32</v>
      </c>
      <c r="D91" s="1" t="s">
        <v>65</v>
      </c>
      <c r="E91">
        <v>345</v>
      </c>
      <c r="F91">
        <v>201</v>
      </c>
      <c r="G91">
        <v>22</v>
      </c>
      <c r="H91">
        <v>12</v>
      </c>
      <c r="I91">
        <v>40</v>
      </c>
      <c r="J91">
        <v>111</v>
      </c>
      <c r="K91">
        <v>41</v>
      </c>
      <c r="L91">
        <v>1</v>
      </c>
      <c r="O91" s="7">
        <v>-5.4699999999999999E-2</v>
      </c>
    </row>
    <row r="92" spans="1:15">
      <c r="A92" s="20">
        <v>43009</v>
      </c>
      <c r="B92" t="s">
        <v>51</v>
      </c>
      <c r="C92" t="s">
        <v>33</v>
      </c>
      <c r="D92" s="1" t="s">
        <v>64</v>
      </c>
      <c r="E92">
        <v>30</v>
      </c>
      <c r="F92">
        <v>15</v>
      </c>
      <c r="G92">
        <v>2</v>
      </c>
      <c r="H92">
        <v>0</v>
      </c>
      <c r="I92">
        <v>2</v>
      </c>
      <c r="J92">
        <v>7</v>
      </c>
      <c r="K92">
        <v>7</v>
      </c>
      <c r="L92">
        <v>0</v>
      </c>
      <c r="O92" s="7">
        <v>0.33329999999999999</v>
      </c>
    </row>
    <row r="93" spans="1:15">
      <c r="A93" s="20">
        <v>43009</v>
      </c>
      <c r="B93" t="s">
        <v>51</v>
      </c>
      <c r="C93" t="s">
        <v>34</v>
      </c>
      <c r="D93" s="1" t="s">
        <v>65</v>
      </c>
      <c r="E93">
        <v>112</v>
      </c>
      <c r="F93">
        <v>65</v>
      </c>
      <c r="G93">
        <v>11</v>
      </c>
      <c r="H93">
        <v>5</v>
      </c>
      <c r="I93">
        <v>9</v>
      </c>
      <c r="J93">
        <v>35</v>
      </c>
      <c r="K93">
        <v>16</v>
      </c>
      <c r="L93">
        <v>0</v>
      </c>
      <c r="O93" s="7">
        <v>3.0800000000000001E-2</v>
      </c>
    </row>
    <row r="94" spans="1:15">
      <c r="A94" s="20">
        <v>43009</v>
      </c>
      <c r="B94" t="s">
        <v>51</v>
      </c>
      <c r="C94" t="s">
        <v>35</v>
      </c>
      <c r="D94" s="1" t="s">
        <v>63</v>
      </c>
      <c r="E94">
        <v>157</v>
      </c>
      <c r="F94">
        <v>77</v>
      </c>
      <c r="G94">
        <v>15</v>
      </c>
      <c r="H94">
        <v>2</v>
      </c>
      <c r="I94">
        <v>25</v>
      </c>
      <c r="J94">
        <v>33</v>
      </c>
      <c r="K94">
        <v>18</v>
      </c>
      <c r="L94">
        <v>0</v>
      </c>
      <c r="O94" s="7">
        <v>-0.1169</v>
      </c>
    </row>
    <row r="95" spans="1:15">
      <c r="A95" s="20">
        <v>43009</v>
      </c>
      <c r="B95" t="s">
        <v>51</v>
      </c>
      <c r="C95" t="s">
        <v>36</v>
      </c>
      <c r="D95" s="1" t="s">
        <v>64</v>
      </c>
      <c r="E95">
        <v>171</v>
      </c>
      <c r="F95">
        <v>105</v>
      </c>
      <c r="G95">
        <v>11</v>
      </c>
      <c r="H95">
        <v>2</v>
      </c>
      <c r="I95">
        <v>21</v>
      </c>
      <c r="J95">
        <v>53</v>
      </c>
      <c r="K95">
        <v>28</v>
      </c>
      <c r="L95">
        <v>1</v>
      </c>
      <c r="O95" s="7">
        <v>4.7600000000000003E-2</v>
      </c>
    </row>
    <row r="96" spans="1:15">
      <c r="A96" s="20">
        <v>43009</v>
      </c>
      <c r="B96" t="s">
        <v>51</v>
      </c>
      <c r="C96" t="s">
        <v>37</v>
      </c>
      <c r="D96" s="1" t="s">
        <v>64</v>
      </c>
      <c r="E96">
        <v>107</v>
      </c>
      <c r="F96">
        <v>58</v>
      </c>
      <c r="G96">
        <v>4</v>
      </c>
      <c r="H96">
        <v>8</v>
      </c>
      <c r="I96">
        <v>18</v>
      </c>
      <c r="J96">
        <v>25</v>
      </c>
      <c r="K96">
        <v>7</v>
      </c>
      <c r="L96">
        <v>1</v>
      </c>
      <c r="O96" s="7">
        <v>-0.3276</v>
      </c>
    </row>
    <row r="97" spans="1:15">
      <c r="A97" s="20">
        <v>43009</v>
      </c>
      <c r="B97" t="s">
        <v>51</v>
      </c>
      <c r="C97" t="s">
        <v>38</v>
      </c>
      <c r="D97" s="1" t="s">
        <v>66</v>
      </c>
      <c r="E97">
        <v>30</v>
      </c>
      <c r="F97">
        <v>20</v>
      </c>
      <c r="G97">
        <v>4</v>
      </c>
      <c r="H97">
        <v>2</v>
      </c>
      <c r="I97">
        <v>5</v>
      </c>
      <c r="J97">
        <v>10</v>
      </c>
      <c r="K97">
        <v>3</v>
      </c>
      <c r="L97">
        <v>0</v>
      </c>
      <c r="O97" s="7">
        <v>-0.2</v>
      </c>
    </row>
    <row r="98" spans="1:15">
      <c r="A98" s="20">
        <v>43009</v>
      </c>
      <c r="B98" t="s">
        <v>51</v>
      </c>
      <c r="C98" t="s">
        <v>39</v>
      </c>
      <c r="D98" s="1" t="s">
        <v>65</v>
      </c>
      <c r="E98">
        <v>172</v>
      </c>
      <c r="F98">
        <v>107</v>
      </c>
      <c r="G98">
        <v>24</v>
      </c>
      <c r="H98">
        <v>12</v>
      </c>
      <c r="I98">
        <v>33</v>
      </c>
      <c r="J98">
        <v>50</v>
      </c>
      <c r="K98">
        <v>11</v>
      </c>
      <c r="L98">
        <v>3</v>
      </c>
      <c r="O98" s="7">
        <v>-0.31780000000000003</v>
      </c>
    </row>
    <row r="99" spans="1:15">
      <c r="A99" s="20">
        <v>43009</v>
      </c>
      <c r="B99" t="s">
        <v>51</v>
      </c>
      <c r="C99" t="s">
        <v>40</v>
      </c>
      <c r="D99" s="1" t="s">
        <v>66</v>
      </c>
      <c r="E99">
        <v>8</v>
      </c>
      <c r="F99">
        <v>1</v>
      </c>
      <c r="G99">
        <v>1</v>
      </c>
      <c r="H99">
        <v>0</v>
      </c>
      <c r="I99">
        <v>0</v>
      </c>
      <c r="J99">
        <v>1</v>
      </c>
      <c r="K99">
        <v>0</v>
      </c>
      <c r="L99">
        <v>0</v>
      </c>
      <c r="O99" s="7">
        <v>0</v>
      </c>
    </row>
    <row r="100" spans="1:15">
      <c r="A100" s="20">
        <v>43009</v>
      </c>
      <c r="B100" t="s">
        <v>51</v>
      </c>
      <c r="C100" t="s">
        <v>54</v>
      </c>
      <c r="D100" s="1" t="s">
        <v>64</v>
      </c>
      <c r="E100">
        <v>72</v>
      </c>
      <c r="F100">
        <v>47</v>
      </c>
      <c r="G100">
        <v>5</v>
      </c>
      <c r="H100">
        <v>0</v>
      </c>
      <c r="I100">
        <v>3</v>
      </c>
      <c r="J100">
        <v>30</v>
      </c>
      <c r="K100">
        <v>14</v>
      </c>
      <c r="L100">
        <v>0</v>
      </c>
      <c r="O100" s="7">
        <v>0.23400000000000001</v>
      </c>
    </row>
    <row r="101" spans="1:15">
      <c r="A101" s="20">
        <v>43009</v>
      </c>
      <c r="B101" t="s">
        <v>51</v>
      </c>
      <c r="C101" t="s">
        <v>41</v>
      </c>
      <c r="D101" s="1" t="s">
        <v>65</v>
      </c>
      <c r="E101">
        <v>397</v>
      </c>
      <c r="F101">
        <v>232</v>
      </c>
      <c r="G101">
        <v>32</v>
      </c>
      <c r="H101">
        <v>12</v>
      </c>
      <c r="I101">
        <v>38</v>
      </c>
      <c r="J101">
        <v>116</v>
      </c>
      <c r="K101">
        <v>68</v>
      </c>
      <c r="L101">
        <v>2</v>
      </c>
      <c r="O101" s="7">
        <v>7.7600000000000002E-2</v>
      </c>
    </row>
    <row r="102" spans="1:15">
      <c r="A102" s="20">
        <v>43009</v>
      </c>
      <c r="B102" t="s">
        <v>51</v>
      </c>
      <c r="C102" t="s">
        <v>42</v>
      </c>
      <c r="D102" s="1" t="s">
        <v>66</v>
      </c>
      <c r="E102">
        <v>17</v>
      </c>
      <c r="F102">
        <v>9</v>
      </c>
      <c r="G102">
        <v>3</v>
      </c>
      <c r="H102">
        <v>1</v>
      </c>
      <c r="I102">
        <v>2</v>
      </c>
      <c r="J102">
        <v>4</v>
      </c>
      <c r="K102">
        <v>1</v>
      </c>
      <c r="L102">
        <v>1</v>
      </c>
      <c r="O102" s="7">
        <v>-0.22220000000000001</v>
      </c>
    </row>
    <row r="103" spans="1:15">
      <c r="A103" s="20">
        <v>43009</v>
      </c>
      <c r="B103" t="s">
        <v>51</v>
      </c>
      <c r="C103" t="s">
        <v>43</v>
      </c>
      <c r="D103" s="1" t="s">
        <v>66</v>
      </c>
      <c r="E103">
        <v>32</v>
      </c>
      <c r="F103">
        <v>18</v>
      </c>
      <c r="G103">
        <v>4</v>
      </c>
      <c r="H103">
        <v>3</v>
      </c>
      <c r="I103">
        <v>5</v>
      </c>
      <c r="J103">
        <v>9</v>
      </c>
      <c r="K103">
        <v>1</v>
      </c>
      <c r="L103">
        <v>0</v>
      </c>
      <c r="O103" s="7">
        <v>-0.38890000000000002</v>
      </c>
    </row>
    <row r="104" spans="1:15">
      <c r="A104" s="20">
        <v>43009</v>
      </c>
      <c r="B104" t="s">
        <v>51</v>
      </c>
      <c r="C104" t="s">
        <v>44</v>
      </c>
      <c r="D104" s="1" t="s">
        <v>63</v>
      </c>
      <c r="E104">
        <v>145</v>
      </c>
      <c r="F104">
        <v>70</v>
      </c>
      <c r="G104">
        <v>11</v>
      </c>
      <c r="H104">
        <v>3</v>
      </c>
      <c r="I104">
        <v>5</v>
      </c>
      <c r="J104">
        <v>35</v>
      </c>
      <c r="K104">
        <v>29</v>
      </c>
      <c r="L104">
        <v>0</v>
      </c>
      <c r="O104" s="7">
        <v>0.3</v>
      </c>
    </row>
    <row r="105" spans="1:15">
      <c r="A105" s="20">
        <v>43009</v>
      </c>
      <c r="B105" t="s">
        <v>51</v>
      </c>
      <c r="C105" t="s">
        <v>45</v>
      </c>
      <c r="D105" s="1" t="s">
        <v>64</v>
      </c>
      <c r="E105">
        <v>280</v>
      </c>
      <c r="F105">
        <v>156</v>
      </c>
      <c r="G105">
        <v>17</v>
      </c>
      <c r="H105">
        <v>5</v>
      </c>
      <c r="I105">
        <v>44</v>
      </c>
      <c r="J105">
        <v>85</v>
      </c>
      <c r="K105">
        <v>24</v>
      </c>
      <c r="L105">
        <v>0</v>
      </c>
      <c r="O105" s="7">
        <v>-0.1603</v>
      </c>
    </row>
    <row r="106" spans="1:15">
      <c r="A106" s="20">
        <v>43009</v>
      </c>
      <c r="B106" t="s">
        <v>51</v>
      </c>
      <c r="C106" t="s">
        <v>46</v>
      </c>
      <c r="D106" s="1" t="s">
        <v>64</v>
      </c>
      <c r="E106">
        <v>98</v>
      </c>
      <c r="F106">
        <v>54</v>
      </c>
      <c r="G106">
        <v>8</v>
      </c>
      <c r="H106">
        <v>1</v>
      </c>
      <c r="I106">
        <v>14</v>
      </c>
      <c r="J106">
        <v>25</v>
      </c>
      <c r="K106">
        <v>14</v>
      </c>
      <c r="L106">
        <v>0</v>
      </c>
      <c r="O106" s="7">
        <v>-1.8499999999999999E-2</v>
      </c>
    </row>
    <row r="107" spans="1:15">
      <c r="A107" s="20">
        <v>43009</v>
      </c>
      <c r="B107" t="s">
        <v>51</v>
      </c>
      <c r="C107" t="s">
        <v>55</v>
      </c>
      <c r="D107" s="1" t="s">
        <v>63</v>
      </c>
      <c r="E107">
        <v>1</v>
      </c>
      <c r="F107">
        <v>0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O107" t="e">
        <v>#DIV/0!</v>
      </c>
    </row>
    <row r="108" spans="1:15">
      <c r="A108" s="20">
        <v>43009</v>
      </c>
      <c r="B108" t="s">
        <v>51</v>
      </c>
      <c r="C108" t="s">
        <v>56</v>
      </c>
      <c r="D108" s="1" t="s">
        <v>64</v>
      </c>
      <c r="E108">
        <v>1</v>
      </c>
      <c r="F108">
        <v>1</v>
      </c>
      <c r="G108">
        <v>0</v>
      </c>
      <c r="H108">
        <v>0</v>
      </c>
      <c r="I108">
        <v>0</v>
      </c>
      <c r="J108">
        <v>1</v>
      </c>
      <c r="K108">
        <v>0</v>
      </c>
      <c r="L108">
        <v>0</v>
      </c>
      <c r="O108" s="7">
        <v>0</v>
      </c>
    </row>
    <row r="109" spans="1:15">
      <c r="A109" s="20">
        <v>43009</v>
      </c>
      <c r="B109" t="s">
        <v>51</v>
      </c>
      <c r="C109" t="s">
        <v>57</v>
      </c>
      <c r="D109" s="1" t="s">
        <v>65</v>
      </c>
      <c r="E109">
        <v>2</v>
      </c>
      <c r="F109">
        <v>0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O109" t="e">
        <v>#DIV/0!</v>
      </c>
    </row>
    <row r="110" spans="1:15">
      <c r="A110" s="20">
        <v>43009</v>
      </c>
      <c r="B110" t="s">
        <v>51</v>
      </c>
      <c r="C110" t="s">
        <v>58</v>
      </c>
      <c r="D110" s="1" t="s">
        <v>66</v>
      </c>
      <c r="E110">
        <v>1</v>
      </c>
      <c r="F110">
        <v>1</v>
      </c>
      <c r="G110">
        <v>0</v>
      </c>
      <c r="H110">
        <v>0</v>
      </c>
      <c r="I110">
        <v>1</v>
      </c>
      <c r="J110">
        <v>0</v>
      </c>
      <c r="K110">
        <v>0</v>
      </c>
      <c r="L110">
        <v>0</v>
      </c>
      <c r="O110" s="7">
        <v>-1</v>
      </c>
    </row>
    <row r="111" spans="1:15">
      <c r="A111" s="20">
        <v>43009</v>
      </c>
      <c r="B111" t="s">
        <v>51</v>
      </c>
      <c r="C111" t="s">
        <v>47</v>
      </c>
      <c r="D111" s="1" t="s">
        <v>62</v>
      </c>
      <c r="E111">
        <v>98</v>
      </c>
      <c r="F111">
        <v>31</v>
      </c>
      <c r="G111">
        <v>17</v>
      </c>
      <c r="H111">
        <v>3</v>
      </c>
      <c r="I111">
        <v>6</v>
      </c>
      <c r="J111">
        <v>15</v>
      </c>
      <c r="K111">
        <v>4</v>
      </c>
      <c r="L111">
        <v>4</v>
      </c>
      <c r="O111" s="7">
        <v>-0.1613</v>
      </c>
    </row>
    <row r="112" spans="1:15">
      <c r="A112" s="20">
        <v>43009</v>
      </c>
      <c r="B112" t="s">
        <v>51</v>
      </c>
      <c r="C112" t="s">
        <v>48</v>
      </c>
      <c r="D112" s="1" t="s">
        <v>48</v>
      </c>
      <c r="E112">
        <v>5062</v>
      </c>
      <c r="F112">
        <v>2881</v>
      </c>
      <c r="G112">
        <v>381</v>
      </c>
      <c r="H112">
        <v>140</v>
      </c>
      <c r="I112">
        <v>553</v>
      </c>
      <c r="J112">
        <v>1493</v>
      </c>
      <c r="K112">
        <v>716</v>
      </c>
      <c r="L112">
        <v>23</v>
      </c>
      <c r="O112" s="7">
        <v>8.0000000000000002E-3</v>
      </c>
    </row>
    <row r="113" spans="1:15">
      <c r="A113" s="20">
        <v>43009</v>
      </c>
      <c r="B113" t="s">
        <v>51</v>
      </c>
      <c r="C113" t="s">
        <v>49</v>
      </c>
      <c r="D113" s="1" t="s">
        <v>67</v>
      </c>
      <c r="E113">
        <v>5160</v>
      </c>
      <c r="F113">
        <v>2912</v>
      </c>
      <c r="G113">
        <v>398</v>
      </c>
      <c r="H113">
        <v>143</v>
      </c>
      <c r="I113">
        <v>559</v>
      </c>
      <c r="J113">
        <v>1508</v>
      </c>
      <c r="K113">
        <v>720</v>
      </c>
      <c r="L113">
        <v>27</v>
      </c>
      <c r="O113" s="7">
        <v>6.1999999999999998E-3</v>
      </c>
    </row>
    <row r="114" spans="1:15">
      <c r="A114" s="20">
        <v>43040</v>
      </c>
      <c r="B114" t="s">
        <v>0</v>
      </c>
      <c r="C114" t="s">
        <v>15</v>
      </c>
      <c r="D114" s="1" t="s">
        <v>64</v>
      </c>
      <c r="E114">
        <v>2</v>
      </c>
      <c r="F114">
        <v>1</v>
      </c>
      <c r="G114">
        <v>1</v>
      </c>
      <c r="H114">
        <v>0</v>
      </c>
      <c r="I114">
        <v>0</v>
      </c>
      <c r="J114">
        <v>1</v>
      </c>
      <c r="K114">
        <v>0</v>
      </c>
      <c r="L114">
        <v>0</v>
      </c>
      <c r="M114" s="7">
        <v>0</v>
      </c>
    </row>
    <row r="115" spans="1:15">
      <c r="A115" s="20">
        <v>43040</v>
      </c>
      <c r="B115" t="s">
        <v>0</v>
      </c>
      <c r="C115" t="s">
        <v>52</v>
      </c>
      <c r="D115" s="1" t="s">
        <v>65</v>
      </c>
      <c r="E115">
        <v>1</v>
      </c>
      <c r="F115">
        <v>0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 t="e">
        <v>#DIV/0!</v>
      </c>
    </row>
    <row r="116" spans="1:15">
      <c r="A116" s="20">
        <v>43040</v>
      </c>
      <c r="B116" t="s">
        <v>0</v>
      </c>
      <c r="C116" t="s">
        <v>16</v>
      </c>
      <c r="D116" s="1" t="s">
        <v>65</v>
      </c>
      <c r="E116">
        <v>75</v>
      </c>
      <c r="F116">
        <v>43</v>
      </c>
      <c r="G116">
        <v>16</v>
      </c>
      <c r="H116">
        <v>3</v>
      </c>
      <c r="I116">
        <v>5</v>
      </c>
      <c r="J116">
        <v>25</v>
      </c>
      <c r="K116">
        <v>8</v>
      </c>
      <c r="L116">
        <v>2</v>
      </c>
      <c r="M116" s="7">
        <v>0</v>
      </c>
    </row>
    <row r="117" spans="1:15">
      <c r="A117" s="20">
        <v>43040</v>
      </c>
      <c r="B117" t="s">
        <v>0</v>
      </c>
      <c r="C117" t="s">
        <v>17</v>
      </c>
      <c r="D117" s="1" t="s">
        <v>63</v>
      </c>
      <c r="E117">
        <v>13</v>
      </c>
      <c r="F117">
        <v>7</v>
      </c>
      <c r="G117">
        <v>1</v>
      </c>
      <c r="H117">
        <v>1</v>
      </c>
      <c r="I117">
        <v>3</v>
      </c>
      <c r="J117">
        <v>2</v>
      </c>
      <c r="K117">
        <v>2</v>
      </c>
      <c r="L117">
        <v>0</v>
      </c>
      <c r="M117" s="7">
        <v>-0.28570000000000001</v>
      </c>
    </row>
    <row r="118" spans="1:15">
      <c r="A118" s="20">
        <v>43040</v>
      </c>
      <c r="B118" t="s">
        <v>0</v>
      </c>
      <c r="C118" t="s">
        <v>18</v>
      </c>
      <c r="D118" s="1" t="s">
        <v>64</v>
      </c>
      <c r="E118">
        <v>12</v>
      </c>
      <c r="F118">
        <v>6</v>
      </c>
      <c r="G118">
        <v>5</v>
      </c>
      <c r="H118">
        <v>0</v>
      </c>
      <c r="I118">
        <v>1</v>
      </c>
      <c r="J118">
        <v>3</v>
      </c>
      <c r="K118">
        <v>2</v>
      </c>
      <c r="L118">
        <v>0</v>
      </c>
      <c r="M118" s="7">
        <v>0.16669999999999999</v>
      </c>
    </row>
    <row r="119" spans="1:15">
      <c r="A119" s="20">
        <v>43040</v>
      </c>
      <c r="B119" t="s">
        <v>0</v>
      </c>
      <c r="C119" t="s">
        <v>19</v>
      </c>
      <c r="D119" s="1" t="s">
        <v>64</v>
      </c>
      <c r="E119">
        <v>41</v>
      </c>
      <c r="F119">
        <v>23</v>
      </c>
      <c r="G119">
        <v>9</v>
      </c>
      <c r="H119">
        <v>2</v>
      </c>
      <c r="I119">
        <v>7</v>
      </c>
      <c r="J119">
        <v>11</v>
      </c>
      <c r="K119">
        <v>2</v>
      </c>
      <c r="L119">
        <v>1</v>
      </c>
      <c r="M119" s="7">
        <v>-0.30430000000000001</v>
      </c>
    </row>
    <row r="120" spans="1:15">
      <c r="A120" s="20">
        <v>43040</v>
      </c>
      <c r="B120" t="s">
        <v>0</v>
      </c>
      <c r="C120" t="s">
        <v>20</v>
      </c>
      <c r="D120" s="1" t="s">
        <v>65</v>
      </c>
      <c r="E120">
        <v>84</v>
      </c>
      <c r="F120">
        <v>53</v>
      </c>
      <c r="G120">
        <v>14</v>
      </c>
      <c r="H120">
        <v>0</v>
      </c>
      <c r="I120">
        <v>2</v>
      </c>
      <c r="J120">
        <v>31</v>
      </c>
      <c r="K120">
        <v>19</v>
      </c>
      <c r="L120">
        <v>1</v>
      </c>
      <c r="M120" s="7">
        <v>0.32079999999999997</v>
      </c>
    </row>
    <row r="121" spans="1:15">
      <c r="A121" s="20">
        <v>43040</v>
      </c>
      <c r="B121" t="s">
        <v>0</v>
      </c>
      <c r="C121" t="s">
        <v>21</v>
      </c>
      <c r="D121" s="1" t="s">
        <v>64</v>
      </c>
      <c r="E121">
        <v>26</v>
      </c>
      <c r="F121">
        <v>17</v>
      </c>
      <c r="G121">
        <v>3</v>
      </c>
      <c r="H121">
        <v>0</v>
      </c>
      <c r="I121">
        <v>0</v>
      </c>
      <c r="J121">
        <v>12</v>
      </c>
      <c r="K121">
        <v>5</v>
      </c>
      <c r="L121">
        <v>0</v>
      </c>
      <c r="M121" s="7">
        <v>0.29409999999999997</v>
      </c>
    </row>
    <row r="122" spans="1:15">
      <c r="A122" s="20">
        <v>43040</v>
      </c>
      <c r="B122" t="s">
        <v>0</v>
      </c>
      <c r="C122" t="s">
        <v>22</v>
      </c>
      <c r="D122" s="1" t="s">
        <v>65</v>
      </c>
      <c r="E122">
        <v>32</v>
      </c>
      <c r="F122">
        <v>24</v>
      </c>
      <c r="G122">
        <v>4</v>
      </c>
      <c r="H122">
        <v>4</v>
      </c>
      <c r="I122">
        <v>8</v>
      </c>
      <c r="J122">
        <v>10</v>
      </c>
      <c r="K122">
        <v>3</v>
      </c>
      <c r="L122">
        <v>0</v>
      </c>
      <c r="M122" s="7">
        <v>-0.375</v>
      </c>
    </row>
    <row r="123" spans="1:15">
      <c r="A123" s="20">
        <v>43040</v>
      </c>
      <c r="B123" t="s">
        <v>0</v>
      </c>
      <c r="C123" t="s">
        <v>53</v>
      </c>
      <c r="D123" s="1" t="s">
        <v>63</v>
      </c>
      <c r="E123">
        <v>5</v>
      </c>
      <c r="F123">
        <v>2</v>
      </c>
      <c r="G123">
        <v>0</v>
      </c>
      <c r="H123">
        <v>0</v>
      </c>
      <c r="I123">
        <v>0</v>
      </c>
      <c r="J123">
        <v>1</v>
      </c>
      <c r="K123">
        <v>1</v>
      </c>
      <c r="L123">
        <v>0</v>
      </c>
      <c r="M123" s="7">
        <v>0.5</v>
      </c>
    </row>
    <row r="124" spans="1:15">
      <c r="A124" s="20">
        <v>43040</v>
      </c>
      <c r="B124" t="s">
        <v>0</v>
      </c>
      <c r="C124" t="s">
        <v>23</v>
      </c>
      <c r="D124" s="1" t="s">
        <v>65</v>
      </c>
      <c r="E124">
        <v>161</v>
      </c>
      <c r="F124">
        <v>122</v>
      </c>
      <c r="G124">
        <v>20</v>
      </c>
      <c r="H124">
        <v>6</v>
      </c>
      <c r="I124">
        <v>26</v>
      </c>
      <c r="J124">
        <v>58</v>
      </c>
      <c r="K124">
        <v>26</v>
      </c>
      <c r="L124">
        <v>6</v>
      </c>
      <c r="M124" s="7">
        <v>-4.9200000000000001E-2</v>
      </c>
    </row>
    <row r="125" spans="1:15">
      <c r="A125" s="20">
        <v>43040</v>
      </c>
      <c r="B125" t="s">
        <v>0</v>
      </c>
      <c r="C125" t="s">
        <v>24</v>
      </c>
      <c r="D125" s="1" t="s">
        <v>66</v>
      </c>
      <c r="E125">
        <v>25</v>
      </c>
      <c r="F125">
        <v>16</v>
      </c>
      <c r="G125">
        <v>7</v>
      </c>
      <c r="H125">
        <v>3</v>
      </c>
      <c r="I125">
        <v>5</v>
      </c>
      <c r="J125">
        <v>8</v>
      </c>
      <c r="K125">
        <v>0</v>
      </c>
      <c r="L125">
        <v>0</v>
      </c>
      <c r="M125" s="7">
        <v>-0.5</v>
      </c>
    </row>
    <row r="126" spans="1:15">
      <c r="A126" s="20">
        <v>43040</v>
      </c>
      <c r="B126" t="s">
        <v>0</v>
      </c>
      <c r="C126" t="s">
        <v>25</v>
      </c>
      <c r="D126" s="1" t="s">
        <v>63</v>
      </c>
      <c r="E126">
        <v>60</v>
      </c>
      <c r="F126">
        <v>32</v>
      </c>
      <c r="G126">
        <v>13</v>
      </c>
      <c r="H126">
        <v>7</v>
      </c>
      <c r="I126">
        <v>8</v>
      </c>
      <c r="J126">
        <v>10</v>
      </c>
      <c r="K126">
        <v>6</v>
      </c>
      <c r="L126">
        <v>1</v>
      </c>
      <c r="M126" s="7">
        <v>-0.28129999999999999</v>
      </c>
    </row>
    <row r="127" spans="1:15">
      <c r="A127" s="20">
        <v>43040</v>
      </c>
      <c r="B127" t="s">
        <v>0</v>
      </c>
      <c r="C127" t="s">
        <v>26</v>
      </c>
      <c r="D127" s="1" t="s">
        <v>63</v>
      </c>
      <c r="E127">
        <v>44</v>
      </c>
      <c r="F127">
        <v>25</v>
      </c>
      <c r="G127">
        <v>8</v>
      </c>
      <c r="H127">
        <v>2</v>
      </c>
      <c r="I127">
        <v>6</v>
      </c>
      <c r="J127">
        <v>14</v>
      </c>
      <c r="K127">
        <v>3</v>
      </c>
      <c r="L127">
        <v>0</v>
      </c>
      <c r="M127" s="7">
        <v>-0.2</v>
      </c>
    </row>
    <row r="128" spans="1:15">
      <c r="A128" s="20">
        <v>43040</v>
      </c>
      <c r="B128" t="s">
        <v>0</v>
      </c>
      <c r="C128" t="s">
        <v>27</v>
      </c>
      <c r="D128" s="1" t="s">
        <v>63</v>
      </c>
      <c r="E128">
        <v>24</v>
      </c>
      <c r="F128">
        <v>13</v>
      </c>
      <c r="G128">
        <v>6</v>
      </c>
      <c r="H128">
        <v>0</v>
      </c>
      <c r="I128">
        <v>6</v>
      </c>
      <c r="J128">
        <v>6</v>
      </c>
      <c r="K128">
        <v>1</v>
      </c>
      <c r="L128">
        <v>0</v>
      </c>
      <c r="M128" s="7">
        <v>-0.3846</v>
      </c>
    </row>
    <row r="129" spans="1:13">
      <c r="A129" s="20">
        <v>43040</v>
      </c>
      <c r="B129" t="s">
        <v>0</v>
      </c>
      <c r="C129" t="s">
        <v>28</v>
      </c>
      <c r="D129" s="1" t="s">
        <v>66</v>
      </c>
      <c r="E129">
        <v>10</v>
      </c>
      <c r="F129">
        <v>3</v>
      </c>
      <c r="G129">
        <v>3</v>
      </c>
      <c r="H129">
        <v>1</v>
      </c>
      <c r="I129">
        <v>1</v>
      </c>
      <c r="J129">
        <v>1</v>
      </c>
      <c r="K129">
        <v>0</v>
      </c>
      <c r="L129">
        <v>0</v>
      </c>
      <c r="M129" s="7">
        <v>-0.66669999999999996</v>
      </c>
    </row>
    <row r="130" spans="1:13">
      <c r="A130" s="20">
        <v>43040</v>
      </c>
      <c r="B130" t="s">
        <v>0</v>
      </c>
      <c r="C130" t="s">
        <v>29</v>
      </c>
      <c r="D130" s="1" t="s">
        <v>66</v>
      </c>
      <c r="E130">
        <v>41</v>
      </c>
      <c r="F130">
        <v>22</v>
      </c>
      <c r="G130">
        <v>4</v>
      </c>
      <c r="H130">
        <v>1</v>
      </c>
      <c r="I130">
        <v>10</v>
      </c>
      <c r="J130">
        <v>9</v>
      </c>
      <c r="K130">
        <v>3</v>
      </c>
      <c r="L130">
        <v>1</v>
      </c>
      <c r="M130" s="7">
        <v>-0.36359999999999998</v>
      </c>
    </row>
    <row r="131" spans="1:13">
      <c r="A131" s="20">
        <v>43040</v>
      </c>
      <c r="B131" t="s">
        <v>0</v>
      </c>
      <c r="C131" t="s">
        <v>30</v>
      </c>
      <c r="D131" s="1" t="s">
        <v>66</v>
      </c>
      <c r="E131">
        <v>15</v>
      </c>
      <c r="F131">
        <v>10</v>
      </c>
      <c r="G131">
        <v>2</v>
      </c>
      <c r="H131">
        <v>2</v>
      </c>
      <c r="I131">
        <v>1</v>
      </c>
      <c r="J131">
        <v>7</v>
      </c>
      <c r="K131">
        <v>0</v>
      </c>
      <c r="L131">
        <v>0</v>
      </c>
      <c r="M131" s="7">
        <v>-0.3</v>
      </c>
    </row>
    <row r="132" spans="1:13">
      <c r="A132" s="20">
        <v>43040</v>
      </c>
      <c r="B132" t="s">
        <v>0</v>
      </c>
      <c r="C132" t="s">
        <v>31</v>
      </c>
      <c r="D132" s="1" t="s">
        <v>63</v>
      </c>
      <c r="E132">
        <v>11</v>
      </c>
      <c r="F132">
        <v>5</v>
      </c>
      <c r="G132">
        <v>3</v>
      </c>
      <c r="H132">
        <v>0</v>
      </c>
      <c r="I132">
        <v>1</v>
      </c>
      <c r="J132">
        <v>3</v>
      </c>
      <c r="K132">
        <v>1</v>
      </c>
      <c r="L132">
        <v>0</v>
      </c>
      <c r="M132" s="7">
        <v>0</v>
      </c>
    </row>
    <row r="133" spans="1:13">
      <c r="A133" s="20">
        <v>43040</v>
      </c>
      <c r="B133" t="s">
        <v>0</v>
      </c>
      <c r="C133" t="s">
        <v>32</v>
      </c>
      <c r="D133" s="1" t="s">
        <v>65</v>
      </c>
      <c r="E133">
        <v>149</v>
      </c>
      <c r="F133">
        <v>100</v>
      </c>
      <c r="G133">
        <v>19</v>
      </c>
      <c r="H133">
        <v>4</v>
      </c>
      <c r="I133">
        <v>29</v>
      </c>
      <c r="J133">
        <v>48</v>
      </c>
      <c r="K133">
        <v>19</v>
      </c>
      <c r="L133">
        <v>0</v>
      </c>
      <c r="M133" s="7">
        <v>-0.14000000000000001</v>
      </c>
    </row>
    <row r="134" spans="1:13">
      <c r="A134" s="20">
        <v>43040</v>
      </c>
      <c r="B134" t="s">
        <v>0</v>
      </c>
      <c r="C134" t="s">
        <v>33</v>
      </c>
      <c r="D134" s="1" t="s">
        <v>64</v>
      </c>
      <c r="E134">
        <v>9</v>
      </c>
      <c r="F134">
        <v>6</v>
      </c>
      <c r="G134">
        <v>2</v>
      </c>
      <c r="H134">
        <v>0</v>
      </c>
      <c r="I134">
        <v>0</v>
      </c>
      <c r="J134">
        <v>4</v>
      </c>
      <c r="K134">
        <v>2</v>
      </c>
      <c r="L134">
        <v>0</v>
      </c>
      <c r="M134" s="7">
        <v>0.33329999999999999</v>
      </c>
    </row>
    <row r="135" spans="1:13">
      <c r="A135" s="20">
        <v>43040</v>
      </c>
      <c r="B135" t="s">
        <v>0</v>
      </c>
      <c r="C135" t="s">
        <v>34</v>
      </c>
      <c r="D135" s="1" t="s">
        <v>65</v>
      </c>
      <c r="E135">
        <v>48</v>
      </c>
      <c r="F135">
        <v>20</v>
      </c>
      <c r="G135">
        <v>18</v>
      </c>
      <c r="H135">
        <v>0</v>
      </c>
      <c r="I135">
        <v>7</v>
      </c>
      <c r="J135">
        <v>9</v>
      </c>
      <c r="K135">
        <v>3</v>
      </c>
      <c r="L135">
        <v>1</v>
      </c>
      <c r="M135" s="7">
        <v>-0.2</v>
      </c>
    </row>
    <row r="136" spans="1:13">
      <c r="A136" s="20">
        <v>43040</v>
      </c>
      <c r="B136" t="s">
        <v>0</v>
      </c>
      <c r="C136" t="s">
        <v>35</v>
      </c>
      <c r="D136" s="1" t="s">
        <v>63</v>
      </c>
      <c r="E136">
        <v>19</v>
      </c>
      <c r="F136">
        <v>5</v>
      </c>
      <c r="G136">
        <v>6</v>
      </c>
      <c r="H136">
        <v>0</v>
      </c>
      <c r="I136">
        <v>1</v>
      </c>
      <c r="J136">
        <v>4</v>
      </c>
      <c r="K136">
        <v>0</v>
      </c>
      <c r="L136">
        <v>0</v>
      </c>
      <c r="M136" s="7">
        <v>-0.2</v>
      </c>
    </row>
    <row r="137" spans="1:13">
      <c r="A137" s="20">
        <v>43040</v>
      </c>
      <c r="B137" t="s">
        <v>0</v>
      </c>
      <c r="C137" t="s">
        <v>36</v>
      </c>
      <c r="D137" s="1" t="s">
        <v>64</v>
      </c>
      <c r="E137">
        <v>27</v>
      </c>
      <c r="F137">
        <v>15</v>
      </c>
      <c r="G137">
        <v>6</v>
      </c>
      <c r="H137">
        <v>1</v>
      </c>
      <c r="I137">
        <v>3</v>
      </c>
      <c r="J137">
        <v>8</v>
      </c>
      <c r="K137">
        <v>4</v>
      </c>
      <c r="L137">
        <v>0</v>
      </c>
      <c r="M137" s="7">
        <v>0</v>
      </c>
    </row>
    <row r="138" spans="1:13">
      <c r="A138" s="20">
        <v>43040</v>
      </c>
      <c r="B138" t="s">
        <v>0</v>
      </c>
      <c r="C138" t="s">
        <v>37</v>
      </c>
      <c r="D138" s="1" t="s">
        <v>64</v>
      </c>
      <c r="E138">
        <v>18</v>
      </c>
      <c r="F138">
        <v>9</v>
      </c>
      <c r="G138">
        <v>6</v>
      </c>
      <c r="H138">
        <v>1</v>
      </c>
      <c r="I138">
        <v>1</v>
      </c>
      <c r="J138">
        <v>5</v>
      </c>
      <c r="K138">
        <v>2</v>
      </c>
      <c r="L138">
        <v>1</v>
      </c>
      <c r="M138" s="7">
        <v>0</v>
      </c>
    </row>
    <row r="139" spans="1:13">
      <c r="A139" s="20">
        <v>43040</v>
      </c>
      <c r="B139" t="s">
        <v>0</v>
      </c>
      <c r="C139" t="s">
        <v>38</v>
      </c>
      <c r="D139" s="1" t="s">
        <v>66</v>
      </c>
      <c r="E139">
        <v>42</v>
      </c>
      <c r="F139">
        <v>30</v>
      </c>
      <c r="G139">
        <v>5</v>
      </c>
      <c r="H139">
        <v>6</v>
      </c>
      <c r="I139">
        <v>6</v>
      </c>
      <c r="J139">
        <v>13</v>
      </c>
      <c r="K139">
        <v>5</v>
      </c>
      <c r="L139">
        <v>1</v>
      </c>
      <c r="M139" s="7">
        <v>-0.23330000000000001</v>
      </c>
    </row>
    <row r="140" spans="1:13">
      <c r="A140" s="20">
        <v>43040</v>
      </c>
      <c r="B140" t="s">
        <v>0</v>
      </c>
      <c r="C140" t="s">
        <v>39</v>
      </c>
      <c r="D140" s="1" t="s">
        <v>65</v>
      </c>
      <c r="E140">
        <v>78</v>
      </c>
      <c r="F140">
        <v>48</v>
      </c>
      <c r="G140">
        <v>18</v>
      </c>
      <c r="H140">
        <v>6</v>
      </c>
      <c r="I140">
        <v>18</v>
      </c>
      <c r="J140">
        <v>19</v>
      </c>
      <c r="K140">
        <v>6</v>
      </c>
      <c r="L140">
        <v>2</v>
      </c>
      <c r="M140" s="7">
        <v>-0.375</v>
      </c>
    </row>
    <row r="141" spans="1:13">
      <c r="A141" s="20">
        <v>43040</v>
      </c>
      <c r="B141" t="s">
        <v>0</v>
      </c>
      <c r="C141" t="s">
        <v>40</v>
      </c>
      <c r="D141" s="1" t="s">
        <v>66</v>
      </c>
      <c r="E141">
        <v>17</v>
      </c>
      <c r="F141">
        <v>12</v>
      </c>
      <c r="G141">
        <v>1</v>
      </c>
      <c r="H141">
        <v>2</v>
      </c>
      <c r="I141">
        <v>6</v>
      </c>
      <c r="J141">
        <v>4</v>
      </c>
      <c r="K141">
        <v>1</v>
      </c>
      <c r="L141">
        <v>0</v>
      </c>
      <c r="M141" s="7">
        <v>-0.58330000000000004</v>
      </c>
    </row>
    <row r="142" spans="1:13">
      <c r="A142" s="20">
        <v>43040</v>
      </c>
      <c r="B142" t="s">
        <v>0</v>
      </c>
      <c r="C142" t="s">
        <v>54</v>
      </c>
      <c r="D142" s="1" t="s">
        <v>64</v>
      </c>
      <c r="E142">
        <v>2</v>
      </c>
      <c r="F142">
        <v>1</v>
      </c>
      <c r="G142">
        <v>1</v>
      </c>
      <c r="H142">
        <v>0</v>
      </c>
      <c r="I142">
        <v>0</v>
      </c>
      <c r="J142">
        <v>1</v>
      </c>
      <c r="K142">
        <v>0</v>
      </c>
      <c r="L142">
        <v>0</v>
      </c>
      <c r="M142" s="7">
        <v>0</v>
      </c>
    </row>
    <row r="143" spans="1:13">
      <c r="A143" s="20">
        <v>43040</v>
      </c>
      <c r="B143" t="s">
        <v>0</v>
      </c>
      <c r="C143" t="s">
        <v>41</v>
      </c>
      <c r="D143" s="1" t="s">
        <v>65</v>
      </c>
      <c r="E143">
        <v>45</v>
      </c>
      <c r="F143">
        <v>25</v>
      </c>
      <c r="G143">
        <v>9</v>
      </c>
      <c r="H143">
        <v>3</v>
      </c>
      <c r="I143">
        <v>10</v>
      </c>
      <c r="J143">
        <v>8</v>
      </c>
      <c r="K143">
        <v>5</v>
      </c>
      <c r="L143">
        <v>0</v>
      </c>
      <c r="M143" s="7">
        <v>-0.32</v>
      </c>
    </row>
    <row r="144" spans="1:13">
      <c r="A144" s="20">
        <v>43040</v>
      </c>
      <c r="B144" t="s">
        <v>0</v>
      </c>
      <c r="C144" t="s">
        <v>42</v>
      </c>
      <c r="D144" s="1" t="s">
        <v>66</v>
      </c>
      <c r="E144">
        <v>55</v>
      </c>
      <c r="F144">
        <v>44</v>
      </c>
      <c r="G144">
        <v>5</v>
      </c>
      <c r="H144">
        <v>2</v>
      </c>
      <c r="I144">
        <v>15</v>
      </c>
      <c r="J144">
        <v>21</v>
      </c>
      <c r="K144">
        <v>6</v>
      </c>
      <c r="L144">
        <v>0</v>
      </c>
      <c r="M144" s="7">
        <v>-0.25</v>
      </c>
    </row>
    <row r="145" spans="1:14">
      <c r="A145" s="20">
        <v>43040</v>
      </c>
      <c r="B145" t="s">
        <v>0</v>
      </c>
      <c r="C145" t="s">
        <v>43</v>
      </c>
      <c r="D145" s="1" t="s">
        <v>66</v>
      </c>
      <c r="E145">
        <v>168</v>
      </c>
      <c r="F145">
        <v>97</v>
      </c>
      <c r="G145">
        <v>25</v>
      </c>
      <c r="H145">
        <v>12</v>
      </c>
      <c r="I145">
        <v>23</v>
      </c>
      <c r="J145">
        <v>51</v>
      </c>
      <c r="K145">
        <v>9</v>
      </c>
      <c r="L145">
        <v>4</v>
      </c>
      <c r="M145" s="7">
        <v>-0.26800000000000002</v>
      </c>
    </row>
    <row r="146" spans="1:14">
      <c r="A146" s="20">
        <v>43040</v>
      </c>
      <c r="B146" t="s">
        <v>0</v>
      </c>
      <c r="C146" t="s">
        <v>44</v>
      </c>
      <c r="D146" s="1" t="s">
        <v>63</v>
      </c>
      <c r="E146">
        <v>8</v>
      </c>
      <c r="F146">
        <v>6</v>
      </c>
      <c r="G146">
        <v>2</v>
      </c>
      <c r="H146">
        <v>1</v>
      </c>
      <c r="I146">
        <v>3</v>
      </c>
      <c r="J146">
        <v>1</v>
      </c>
      <c r="K146">
        <v>1</v>
      </c>
      <c r="L146">
        <v>0</v>
      </c>
      <c r="M146" s="7">
        <v>-0.5</v>
      </c>
    </row>
    <row r="147" spans="1:14">
      <c r="A147" s="20">
        <v>43040</v>
      </c>
      <c r="B147" t="s">
        <v>0</v>
      </c>
      <c r="C147" t="s">
        <v>45</v>
      </c>
      <c r="D147" s="1" t="s">
        <v>64</v>
      </c>
      <c r="E147">
        <v>28</v>
      </c>
      <c r="F147">
        <v>15</v>
      </c>
      <c r="G147">
        <v>3</v>
      </c>
      <c r="H147">
        <v>4</v>
      </c>
      <c r="I147">
        <v>3</v>
      </c>
      <c r="J147">
        <v>7</v>
      </c>
      <c r="K147">
        <v>1</v>
      </c>
      <c r="L147">
        <v>0</v>
      </c>
      <c r="M147" s="7">
        <v>-0.4</v>
      </c>
    </row>
    <row r="148" spans="1:14">
      <c r="A148" s="20">
        <v>43040</v>
      </c>
      <c r="B148" t="s">
        <v>0</v>
      </c>
      <c r="C148" t="s">
        <v>46</v>
      </c>
      <c r="D148" s="1" t="s">
        <v>64</v>
      </c>
      <c r="E148">
        <v>6</v>
      </c>
      <c r="F148">
        <v>3</v>
      </c>
      <c r="G148">
        <v>1</v>
      </c>
      <c r="H148">
        <v>0</v>
      </c>
      <c r="I148">
        <v>1</v>
      </c>
      <c r="J148">
        <v>1</v>
      </c>
      <c r="K148">
        <v>0</v>
      </c>
      <c r="L148">
        <v>1</v>
      </c>
      <c r="M148" s="7">
        <v>-0.33329999999999999</v>
      </c>
    </row>
    <row r="149" spans="1:14">
      <c r="A149" s="20">
        <v>43040</v>
      </c>
      <c r="B149" t="s">
        <v>0</v>
      </c>
      <c r="C149" t="s">
        <v>47</v>
      </c>
      <c r="D149" s="1" t="s">
        <v>62</v>
      </c>
      <c r="E149">
        <v>274</v>
      </c>
      <c r="F149">
        <v>132</v>
      </c>
      <c r="G149">
        <v>61</v>
      </c>
      <c r="H149">
        <v>8</v>
      </c>
      <c r="I149">
        <v>28</v>
      </c>
      <c r="J149">
        <v>65</v>
      </c>
      <c r="K149">
        <v>32</v>
      </c>
      <c r="L149">
        <v>2</v>
      </c>
      <c r="M149" s="7">
        <v>-3.0300000000000001E-2</v>
      </c>
    </row>
    <row r="150" spans="1:14">
      <c r="A150" s="20">
        <v>43040</v>
      </c>
      <c r="B150" t="s">
        <v>0</v>
      </c>
      <c r="C150" t="s">
        <v>48</v>
      </c>
      <c r="D150" s="1" t="s">
        <v>48</v>
      </c>
      <c r="E150">
        <v>1401</v>
      </c>
      <c r="F150">
        <v>860</v>
      </c>
      <c r="G150">
        <v>246</v>
      </c>
      <c r="H150">
        <v>74</v>
      </c>
      <c r="I150">
        <v>216</v>
      </c>
      <c r="J150">
        <v>416</v>
      </c>
      <c r="K150">
        <v>146</v>
      </c>
      <c r="L150">
        <v>22</v>
      </c>
      <c r="M150" s="7">
        <v>-0.16739999999999999</v>
      </c>
    </row>
    <row r="151" spans="1:14">
      <c r="A151" s="20">
        <v>43040</v>
      </c>
      <c r="B151" t="s">
        <v>0</v>
      </c>
      <c r="C151" t="s">
        <v>49</v>
      </c>
      <c r="D151" s="1" t="s">
        <v>67</v>
      </c>
      <c r="E151">
        <v>1675</v>
      </c>
      <c r="F151">
        <v>992</v>
      </c>
      <c r="G151">
        <v>307</v>
      </c>
      <c r="H151">
        <v>82</v>
      </c>
      <c r="I151">
        <v>244</v>
      </c>
      <c r="J151">
        <v>481</v>
      </c>
      <c r="K151">
        <v>178</v>
      </c>
      <c r="L151">
        <v>24</v>
      </c>
      <c r="M151" s="7">
        <v>-0.1492</v>
      </c>
    </row>
    <row r="152" spans="1:14">
      <c r="A152" s="20">
        <v>43040</v>
      </c>
      <c r="B152" t="s">
        <v>50</v>
      </c>
      <c r="C152" t="s">
        <v>15</v>
      </c>
      <c r="D152" s="1" t="s">
        <v>64</v>
      </c>
      <c r="E152">
        <v>5</v>
      </c>
      <c r="F152">
        <v>3</v>
      </c>
      <c r="G152">
        <v>2</v>
      </c>
      <c r="H152">
        <v>0</v>
      </c>
      <c r="I152">
        <v>0</v>
      </c>
      <c r="J152">
        <v>3</v>
      </c>
      <c r="K152">
        <v>0</v>
      </c>
      <c r="L152">
        <v>0</v>
      </c>
      <c r="N152" s="7">
        <v>0</v>
      </c>
    </row>
    <row r="153" spans="1:14">
      <c r="A153" s="20">
        <v>43040</v>
      </c>
      <c r="B153" t="s">
        <v>50</v>
      </c>
      <c r="C153" t="s">
        <v>52</v>
      </c>
      <c r="D153" s="1" t="s">
        <v>65</v>
      </c>
      <c r="E153">
        <v>1</v>
      </c>
      <c r="F153">
        <v>0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N153" t="e">
        <v>#DIV/0!</v>
      </c>
    </row>
    <row r="154" spans="1:14">
      <c r="A154" s="20">
        <v>43040</v>
      </c>
      <c r="B154" t="s">
        <v>50</v>
      </c>
      <c r="C154" t="s">
        <v>16</v>
      </c>
      <c r="D154" s="1" t="s">
        <v>65</v>
      </c>
      <c r="E154">
        <v>92</v>
      </c>
      <c r="F154">
        <v>52</v>
      </c>
      <c r="G154">
        <v>17</v>
      </c>
      <c r="H154">
        <v>4</v>
      </c>
      <c r="I154">
        <v>6</v>
      </c>
      <c r="J154">
        <v>31</v>
      </c>
      <c r="K154">
        <v>9</v>
      </c>
      <c r="L154">
        <v>2</v>
      </c>
      <c r="N154" s="7">
        <v>-1.9199999999999998E-2</v>
      </c>
    </row>
    <row r="155" spans="1:14">
      <c r="A155" s="20">
        <v>43040</v>
      </c>
      <c r="B155" t="s">
        <v>50</v>
      </c>
      <c r="C155" t="s">
        <v>17</v>
      </c>
      <c r="D155" s="1" t="s">
        <v>63</v>
      </c>
      <c r="E155">
        <v>23</v>
      </c>
      <c r="F155">
        <v>11</v>
      </c>
      <c r="G155">
        <v>5</v>
      </c>
      <c r="H155">
        <v>1</v>
      </c>
      <c r="I155">
        <v>3</v>
      </c>
      <c r="J155">
        <v>5</v>
      </c>
      <c r="K155">
        <v>3</v>
      </c>
      <c r="L155">
        <v>0</v>
      </c>
      <c r="N155" s="7">
        <v>-9.0899999999999995E-2</v>
      </c>
    </row>
    <row r="156" spans="1:14">
      <c r="A156" s="20">
        <v>43040</v>
      </c>
      <c r="B156" t="s">
        <v>50</v>
      </c>
      <c r="C156" t="s">
        <v>18</v>
      </c>
      <c r="D156" s="1" t="s">
        <v>64</v>
      </c>
      <c r="E156">
        <v>17</v>
      </c>
      <c r="F156">
        <v>10</v>
      </c>
      <c r="G156">
        <v>5</v>
      </c>
      <c r="H156">
        <v>1</v>
      </c>
      <c r="I156">
        <v>1</v>
      </c>
      <c r="J156">
        <v>5</v>
      </c>
      <c r="K156">
        <v>3</v>
      </c>
      <c r="L156">
        <v>0</v>
      </c>
      <c r="N156" s="7">
        <v>0.1</v>
      </c>
    </row>
    <row r="157" spans="1:14">
      <c r="A157" s="20">
        <v>43040</v>
      </c>
      <c r="B157" t="s">
        <v>50</v>
      </c>
      <c r="C157" t="s">
        <v>19</v>
      </c>
      <c r="D157" s="1" t="s">
        <v>64</v>
      </c>
      <c r="E157">
        <v>47</v>
      </c>
      <c r="F157">
        <v>27</v>
      </c>
      <c r="G157">
        <v>9</v>
      </c>
      <c r="H157">
        <v>2</v>
      </c>
      <c r="I157">
        <v>8</v>
      </c>
      <c r="J157">
        <v>14</v>
      </c>
      <c r="K157">
        <v>2</v>
      </c>
      <c r="L157">
        <v>1</v>
      </c>
      <c r="N157" s="7">
        <v>-0.29630000000000001</v>
      </c>
    </row>
    <row r="158" spans="1:14">
      <c r="A158" s="20">
        <v>43040</v>
      </c>
      <c r="B158" t="s">
        <v>50</v>
      </c>
      <c r="C158" t="s">
        <v>20</v>
      </c>
      <c r="D158" s="1" t="s">
        <v>65</v>
      </c>
      <c r="E158">
        <v>99</v>
      </c>
      <c r="F158">
        <v>64</v>
      </c>
      <c r="G158">
        <v>16</v>
      </c>
      <c r="H158">
        <v>1</v>
      </c>
      <c r="I158">
        <v>3</v>
      </c>
      <c r="J158">
        <v>37</v>
      </c>
      <c r="K158">
        <v>22</v>
      </c>
      <c r="L158">
        <v>1</v>
      </c>
      <c r="N158" s="7">
        <v>0.28129999999999999</v>
      </c>
    </row>
    <row r="159" spans="1:14">
      <c r="A159" s="20">
        <v>43040</v>
      </c>
      <c r="B159" t="s">
        <v>50</v>
      </c>
      <c r="C159" t="s">
        <v>21</v>
      </c>
      <c r="D159" s="1" t="s">
        <v>64</v>
      </c>
      <c r="E159">
        <v>31</v>
      </c>
      <c r="F159">
        <v>19</v>
      </c>
      <c r="G159">
        <v>4</v>
      </c>
      <c r="H159">
        <v>0</v>
      </c>
      <c r="I159">
        <v>0</v>
      </c>
      <c r="J159">
        <v>12</v>
      </c>
      <c r="K159">
        <v>7</v>
      </c>
      <c r="L159">
        <v>0</v>
      </c>
      <c r="N159" s="7">
        <v>0.36840000000000001</v>
      </c>
    </row>
    <row r="160" spans="1:14">
      <c r="A160" s="20">
        <v>43040</v>
      </c>
      <c r="B160" t="s">
        <v>50</v>
      </c>
      <c r="C160" t="s">
        <v>22</v>
      </c>
      <c r="D160" s="1" t="s">
        <v>65</v>
      </c>
      <c r="E160">
        <v>45</v>
      </c>
      <c r="F160">
        <v>34</v>
      </c>
      <c r="G160">
        <v>5</v>
      </c>
      <c r="H160">
        <v>4</v>
      </c>
      <c r="I160">
        <v>10</v>
      </c>
      <c r="J160">
        <v>18</v>
      </c>
      <c r="K160">
        <v>3</v>
      </c>
      <c r="L160">
        <v>0</v>
      </c>
      <c r="N160" s="7">
        <v>-0.32350000000000001</v>
      </c>
    </row>
    <row r="161" spans="1:14">
      <c r="A161" s="20">
        <v>43040</v>
      </c>
      <c r="B161" t="s">
        <v>50</v>
      </c>
      <c r="C161" t="s">
        <v>53</v>
      </c>
      <c r="D161" s="1" t="s">
        <v>63</v>
      </c>
      <c r="E161">
        <v>5</v>
      </c>
      <c r="F161">
        <v>2</v>
      </c>
      <c r="G161">
        <v>0</v>
      </c>
      <c r="H161">
        <v>0</v>
      </c>
      <c r="I161">
        <v>0</v>
      </c>
      <c r="J161">
        <v>1</v>
      </c>
      <c r="K161">
        <v>1</v>
      </c>
      <c r="L161">
        <v>0</v>
      </c>
      <c r="N161" s="7">
        <v>0.5</v>
      </c>
    </row>
    <row r="162" spans="1:14">
      <c r="A162" s="20">
        <v>43040</v>
      </c>
      <c r="B162" t="s">
        <v>50</v>
      </c>
      <c r="C162" t="s">
        <v>23</v>
      </c>
      <c r="D162" s="1" t="s">
        <v>65</v>
      </c>
      <c r="E162">
        <v>200</v>
      </c>
      <c r="F162">
        <v>147</v>
      </c>
      <c r="G162">
        <v>31</v>
      </c>
      <c r="H162">
        <v>8</v>
      </c>
      <c r="I162">
        <v>30</v>
      </c>
      <c r="J162">
        <v>73</v>
      </c>
      <c r="K162">
        <v>30</v>
      </c>
      <c r="L162">
        <v>6</v>
      </c>
      <c r="N162" s="7">
        <v>-5.4399999999999997E-2</v>
      </c>
    </row>
    <row r="163" spans="1:14">
      <c r="A163" s="20">
        <v>43040</v>
      </c>
      <c r="B163" t="s">
        <v>50</v>
      </c>
      <c r="C163" t="s">
        <v>24</v>
      </c>
      <c r="D163" s="1" t="s">
        <v>66</v>
      </c>
      <c r="E163">
        <v>66</v>
      </c>
      <c r="F163">
        <v>38</v>
      </c>
      <c r="G163">
        <v>17</v>
      </c>
      <c r="H163">
        <v>5</v>
      </c>
      <c r="I163">
        <v>18</v>
      </c>
      <c r="J163">
        <v>13</v>
      </c>
      <c r="K163">
        <v>2</v>
      </c>
      <c r="L163">
        <v>0</v>
      </c>
      <c r="N163" s="7">
        <v>-0.55259999999999998</v>
      </c>
    </row>
    <row r="164" spans="1:14">
      <c r="A164" s="20">
        <v>43040</v>
      </c>
      <c r="B164" t="s">
        <v>50</v>
      </c>
      <c r="C164" t="s">
        <v>25</v>
      </c>
      <c r="D164" s="1" t="s">
        <v>63</v>
      </c>
      <c r="E164">
        <v>116</v>
      </c>
      <c r="F164">
        <v>66</v>
      </c>
      <c r="G164">
        <v>24</v>
      </c>
      <c r="H164">
        <v>12</v>
      </c>
      <c r="I164">
        <v>16</v>
      </c>
      <c r="J164">
        <v>26</v>
      </c>
      <c r="K164">
        <v>11</v>
      </c>
      <c r="L164">
        <v>2</v>
      </c>
      <c r="N164" s="7">
        <v>-0.2576</v>
      </c>
    </row>
    <row r="165" spans="1:14">
      <c r="A165" s="20">
        <v>43040</v>
      </c>
      <c r="B165" t="s">
        <v>50</v>
      </c>
      <c r="C165" t="s">
        <v>26</v>
      </c>
      <c r="D165" s="1" t="s">
        <v>63</v>
      </c>
      <c r="E165">
        <v>59</v>
      </c>
      <c r="F165">
        <v>30</v>
      </c>
      <c r="G165">
        <v>13</v>
      </c>
      <c r="H165">
        <v>3</v>
      </c>
      <c r="I165">
        <v>8</v>
      </c>
      <c r="J165">
        <v>15</v>
      </c>
      <c r="K165">
        <v>4</v>
      </c>
      <c r="L165">
        <v>0</v>
      </c>
      <c r="N165" s="7">
        <v>-0.23330000000000001</v>
      </c>
    </row>
    <row r="166" spans="1:14">
      <c r="A166" s="20">
        <v>43040</v>
      </c>
      <c r="B166" t="s">
        <v>50</v>
      </c>
      <c r="C166" t="s">
        <v>27</v>
      </c>
      <c r="D166" s="1" t="s">
        <v>63</v>
      </c>
      <c r="E166">
        <v>33</v>
      </c>
      <c r="F166">
        <v>17</v>
      </c>
      <c r="G166">
        <v>10</v>
      </c>
      <c r="H166">
        <v>0</v>
      </c>
      <c r="I166">
        <v>6</v>
      </c>
      <c r="J166">
        <v>9</v>
      </c>
      <c r="K166">
        <v>2</v>
      </c>
      <c r="L166">
        <v>0</v>
      </c>
      <c r="N166" s="7">
        <v>-0.23530000000000001</v>
      </c>
    </row>
    <row r="167" spans="1:14">
      <c r="A167" s="20">
        <v>43040</v>
      </c>
      <c r="B167" t="s">
        <v>50</v>
      </c>
      <c r="C167" t="s">
        <v>28</v>
      </c>
      <c r="D167" s="1" t="s">
        <v>66</v>
      </c>
      <c r="E167">
        <v>20</v>
      </c>
      <c r="F167">
        <v>7</v>
      </c>
      <c r="G167">
        <v>7</v>
      </c>
      <c r="H167">
        <v>1</v>
      </c>
      <c r="I167">
        <v>4</v>
      </c>
      <c r="J167">
        <v>2</v>
      </c>
      <c r="K167">
        <v>0</v>
      </c>
      <c r="L167">
        <v>0</v>
      </c>
      <c r="N167" s="7">
        <v>-0.71430000000000005</v>
      </c>
    </row>
    <row r="168" spans="1:14">
      <c r="A168" s="20">
        <v>43040</v>
      </c>
      <c r="B168" t="s">
        <v>50</v>
      </c>
      <c r="C168" t="s">
        <v>29</v>
      </c>
      <c r="D168" s="1" t="s">
        <v>66</v>
      </c>
      <c r="E168">
        <v>44</v>
      </c>
      <c r="F168">
        <v>23</v>
      </c>
      <c r="G168">
        <v>5</v>
      </c>
      <c r="H168">
        <v>1</v>
      </c>
      <c r="I168">
        <v>10</v>
      </c>
      <c r="J168">
        <v>10</v>
      </c>
      <c r="K168">
        <v>3</v>
      </c>
      <c r="L168">
        <v>1</v>
      </c>
      <c r="N168" s="7">
        <v>-0.3478</v>
      </c>
    </row>
    <row r="169" spans="1:14">
      <c r="A169" s="20">
        <v>43040</v>
      </c>
      <c r="B169" t="s">
        <v>50</v>
      </c>
      <c r="C169" t="s">
        <v>30</v>
      </c>
      <c r="D169" s="1" t="s">
        <v>66</v>
      </c>
      <c r="E169">
        <v>21</v>
      </c>
      <c r="F169">
        <v>14</v>
      </c>
      <c r="G169">
        <v>3</v>
      </c>
      <c r="H169">
        <v>3</v>
      </c>
      <c r="I169">
        <v>2</v>
      </c>
      <c r="J169">
        <v>9</v>
      </c>
      <c r="K169">
        <v>0</v>
      </c>
      <c r="L169">
        <v>0</v>
      </c>
      <c r="N169" s="7">
        <v>-0.35709999999999997</v>
      </c>
    </row>
    <row r="170" spans="1:14">
      <c r="A170" s="20">
        <v>43040</v>
      </c>
      <c r="B170" t="s">
        <v>50</v>
      </c>
      <c r="C170" t="s">
        <v>31</v>
      </c>
      <c r="D170" s="1" t="s">
        <v>63</v>
      </c>
      <c r="E170">
        <v>17</v>
      </c>
      <c r="F170">
        <v>6</v>
      </c>
      <c r="G170">
        <v>7</v>
      </c>
      <c r="H170">
        <v>0</v>
      </c>
      <c r="I170">
        <v>2</v>
      </c>
      <c r="J170">
        <v>3</v>
      </c>
      <c r="K170">
        <v>1</v>
      </c>
      <c r="L170">
        <v>0</v>
      </c>
      <c r="N170" s="7">
        <v>-0.16669999999999999</v>
      </c>
    </row>
    <row r="171" spans="1:14">
      <c r="A171" s="20">
        <v>43040</v>
      </c>
      <c r="B171" t="s">
        <v>50</v>
      </c>
      <c r="C171" t="s">
        <v>32</v>
      </c>
      <c r="D171" s="1" t="s">
        <v>65</v>
      </c>
      <c r="E171">
        <v>158</v>
      </c>
      <c r="F171">
        <v>103</v>
      </c>
      <c r="G171">
        <v>25</v>
      </c>
      <c r="H171">
        <v>5</v>
      </c>
      <c r="I171">
        <v>29</v>
      </c>
      <c r="J171">
        <v>50</v>
      </c>
      <c r="K171">
        <v>19</v>
      </c>
      <c r="L171">
        <v>0</v>
      </c>
      <c r="N171" s="7">
        <v>-0.14560000000000001</v>
      </c>
    </row>
    <row r="172" spans="1:14">
      <c r="A172" s="20">
        <v>43040</v>
      </c>
      <c r="B172" t="s">
        <v>50</v>
      </c>
      <c r="C172" t="s">
        <v>33</v>
      </c>
      <c r="D172" s="1" t="s">
        <v>64</v>
      </c>
      <c r="E172">
        <v>10</v>
      </c>
      <c r="F172">
        <v>6</v>
      </c>
      <c r="G172">
        <v>3</v>
      </c>
      <c r="H172">
        <v>0</v>
      </c>
      <c r="I172">
        <v>0</v>
      </c>
      <c r="J172">
        <v>4</v>
      </c>
      <c r="K172">
        <v>2</v>
      </c>
      <c r="L172">
        <v>0</v>
      </c>
      <c r="N172" s="7">
        <v>0.33329999999999999</v>
      </c>
    </row>
    <row r="173" spans="1:14">
      <c r="A173" s="20">
        <v>43040</v>
      </c>
      <c r="B173" t="s">
        <v>50</v>
      </c>
      <c r="C173" t="s">
        <v>34</v>
      </c>
      <c r="D173" s="1" t="s">
        <v>65</v>
      </c>
      <c r="E173">
        <v>52</v>
      </c>
      <c r="F173">
        <v>21</v>
      </c>
      <c r="G173">
        <v>20</v>
      </c>
      <c r="H173">
        <v>0</v>
      </c>
      <c r="I173">
        <v>7</v>
      </c>
      <c r="J173">
        <v>10</v>
      </c>
      <c r="K173">
        <v>3</v>
      </c>
      <c r="L173">
        <v>1</v>
      </c>
      <c r="N173" s="7">
        <v>-0.1905</v>
      </c>
    </row>
    <row r="174" spans="1:14">
      <c r="A174" s="20">
        <v>43040</v>
      </c>
      <c r="B174" t="s">
        <v>50</v>
      </c>
      <c r="C174" t="s">
        <v>35</v>
      </c>
      <c r="D174" s="1" t="s">
        <v>63</v>
      </c>
      <c r="E174">
        <v>27</v>
      </c>
      <c r="F174">
        <v>9</v>
      </c>
      <c r="G174">
        <v>9</v>
      </c>
      <c r="H174">
        <v>0</v>
      </c>
      <c r="I174">
        <v>2</v>
      </c>
      <c r="J174">
        <v>7</v>
      </c>
      <c r="K174">
        <v>0</v>
      </c>
      <c r="L174">
        <v>0</v>
      </c>
      <c r="N174" s="7">
        <v>-0.22220000000000001</v>
      </c>
    </row>
    <row r="175" spans="1:14">
      <c r="A175" s="20">
        <v>43040</v>
      </c>
      <c r="B175" t="s">
        <v>50</v>
      </c>
      <c r="C175" t="s">
        <v>36</v>
      </c>
      <c r="D175" s="1" t="s">
        <v>64</v>
      </c>
      <c r="E175">
        <v>38</v>
      </c>
      <c r="F175">
        <v>20</v>
      </c>
      <c r="G175">
        <v>9</v>
      </c>
      <c r="H175">
        <v>1</v>
      </c>
      <c r="I175">
        <v>5</v>
      </c>
      <c r="J175">
        <v>10</v>
      </c>
      <c r="K175">
        <v>5</v>
      </c>
      <c r="L175">
        <v>0</v>
      </c>
      <c r="N175" s="7">
        <v>-0.05</v>
      </c>
    </row>
    <row r="176" spans="1:14">
      <c r="A176" s="20">
        <v>43040</v>
      </c>
      <c r="B176" t="s">
        <v>50</v>
      </c>
      <c r="C176" t="s">
        <v>37</v>
      </c>
      <c r="D176" s="1" t="s">
        <v>64</v>
      </c>
      <c r="E176">
        <v>21</v>
      </c>
      <c r="F176">
        <v>12</v>
      </c>
      <c r="G176">
        <v>6</v>
      </c>
      <c r="H176">
        <v>4</v>
      </c>
      <c r="I176">
        <v>1</v>
      </c>
      <c r="J176">
        <v>5</v>
      </c>
      <c r="K176">
        <v>2</v>
      </c>
      <c r="L176">
        <v>1</v>
      </c>
      <c r="N176" s="7">
        <v>-0.25</v>
      </c>
    </row>
    <row r="177" spans="1:15">
      <c r="A177" s="20">
        <v>43040</v>
      </c>
      <c r="B177" t="s">
        <v>50</v>
      </c>
      <c r="C177" t="s">
        <v>38</v>
      </c>
      <c r="D177" s="1" t="s">
        <v>66</v>
      </c>
      <c r="E177">
        <v>56</v>
      </c>
      <c r="F177">
        <v>37</v>
      </c>
      <c r="G177">
        <v>8</v>
      </c>
      <c r="H177">
        <v>6</v>
      </c>
      <c r="I177">
        <v>8</v>
      </c>
      <c r="J177">
        <v>16</v>
      </c>
      <c r="K177">
        <v>7</v>
      </c>
      <c r="L177">
        <v>1</v>
      </c>
      <c r="N177" s="7">
        <v>-0.18920000000000001</v>
      </c>
    </row>
    <row r="178" spans="1:15">
      <c r="A178" s="20">
        <v>43040</v>
      </c>
      <c r="B178" t="s">
        <v>50</v>
      </c>
      <c r="C178" t="s">
        <v>39</v>
      </c>
      <c r="D178" s="1" t="s">
        <v>65</v>
      </c>
      <c r="E178">
        <v>129</v>
      </c>
      <c r="F178">
        <v>81</v>
      </c>
      <c r="G178">
        <v>29</v>
      </c>
      <c r="H178">
        <v>10</v>
      </c>
      <c r="I178">
        <v>27</v>
      </c>
      <c r="J178">
        <v>36</v>
      </c>
      <c r="K178">
        <v>10</v>
      </c>
      <c r="L178">
        <v>2</v>
      </c>
      <c r="N178" s="7">
        <v>-0.33329999999999999</v>
      </c>
    </row>
    <row r="179" spans="1:15">
      <c r="A179" s="20">
        <v>43040</v>
      </c>
      <c r="B179" t="s">
        <v>50</v>
      </c>
      <c r="C179" t="s">
        <v>40</v>
      </c>
      <c r="D179" s="1" t="s">
        <v>66</v>
      </c>
      <c r="E179">
        <v>21</v>
      </c>
      <c r="F179">
        <v>13</v>
      </c>
      <c r="G179">
        <v>2</v>
      </c>
      <c r="H179">
        <v>2</v>
      </c>
      <c r="I179">
        <v>6</v>
      </c>
      <c r="J179">
        <v>5</v>
      </c>
      <c r="K179">
        <v>1</v>
      </c>
      <c r="L179">
        <v>0</v>
      </c>
      <c r="N179" s="7">
        <v>-0.53849999999999998</v>
      </c>
    </row>
    <row r="180" spans="1:15">
      <c r="A180" s="20">
        <v>43040</v>
      </c>
      <c r="B180" t="s">
        <v>50</v>
      </c>
      <c r="C180" t="s">
        <v>54</v>
      </c>
      <c r="D180" s="1" t="s">
        <v>64</v>
      </c>
      <c r="E180">
        <v>2</v>
      </c>
      <c r="F180">
        <v>1</v>
      </c>
      <c r="G180">
        <v>1</v>
      </c>
      <c r="H180">
        <v>0</v>
      </c>
      <c r="I180">
        <v>0</v>
      </c>
      <c r="J180">
        <v>1</v>
      </c>
      <c r="K180">
        <v>0</v>
      </c>
      <c r="L180">
        <v>0</v>
      </c>
      <c r="N180" s="7">
        <v>0</v>
      </c>
    </row>
    <row r="181" spans="1:15">
      <c r="A181" s="20">
        <v>43040</v>
      </c>
      <c r="B181" t="s">
        <v>50</v>
      </c>
      <c r="C181" t="s">
        <v>41</v>
      </c>
      <c r="D181" s="1" t="s">
        <v>65</v>
      </c>
      <c r="E181">
        <v>65</v>
      </c>
      <c r="F181">
        <v>37</v>
      </c>
      <c r="G181">
        <v>15</v>
      </c>
      <c r="H181">
        <v>6</v>
      </c>
      <c r="I181">
        <v>11</v>
      </c>
      <c r="J181">
        <v>14</v>
      </c>
      <c r="K181">
        <v>7</v>
      </c>
      <c r="L181">
        <v>0</v>
      </c>
      <c r="N181" s="7">
        <v>-0.27029999999999998</v>
      </c>
    </row>
    <row r="182" spans="1:15">
      <c r="A182" s="20">
        <v>43040</v>
      </c>
      <c r="B182" t="s">
        <v>50</v>
      </c>
      <c r="C182" t="s">
        <v>42</v>
      </c>
      <c r="D182" s="1" t="s">
        <v>66</v>
      </c>
      <c r="E182">
        <v>60</v>
      </c>
      <c r="F182">
        <v>45</v>
      </c>
      <c r="G182">
        <v>7</v>
      </c>
      <c r="H182">
        <v>3</v>
      </c>
      <c r="I182">
        <v>15</v>
      </c>
      <c r="J182">
        <v>21</v>
      </c>
      <c r="K182">
        <v>6</v>
      </c>
      <c r="L182">
        <v>0</v>
      </c>
      <c r="N182" s="7">
        <v>-0.26669999999999999</v>
      </c>
    </row>
    <row r="183" spans="1:15">
      <c r="A183" s="20">
        <v>43040</v>
      </c>
      <c r="B183" t="s">
        <v>50</v>
      </c>
      <c r="C183" t="s">
        <v>43</v>
      </c>
      <c r="D183" s="1" t="s">
        <v>66</v>
      </c>
      <c r="E183">
        <v>181</v>
      </c>
      <c r="F183">
        <v>104</v>
      </c>
      <c r="G183">
        <v>27</v>
      </c>
      <c r="H183">
        <v>13</v>
      </c>
      <c r="I183">
        <v>26</v>
      </c>
      <c r="J183">
        <v>54</v>
      </c>
      <c r="K183">
        <v>9</v>
      </c>
      <c r="L183">
        <v>4</v>
      </c>
      <c r="N183" s="7">
        <v>-0.28849999999999998</v>
      </c>
    </row>
    <row r="184" spans="1:15">
      <c r="A184" s="20">
        <v>43040</v>
      </c>
      <c r="B184" t="s">
        <v>50</v>
      </c>
      <c r="C184" t="s">
        <v>44</v>
      </c>
      <c r="D184" s="1" t="s">
        <v>63</v>
      </c>
      <c r="E184">
        <v>22</v>
      </c>
      <c r="F184">
        <v>11</v>
      </c>
      <c r="G184">
        <v>7</v>
      </c>
      <c r="H184">
        <v>3</v>
      </c>
      <c r="I184">
        <v>4</v>
      </c>
      <c r="J184">
        <v>2</v>
      </c>
      <c r="K184">
        <v>2</v>
      </c>
      <c r="L184">
        <v>0</v>
      </c>
      <c r="N184" s="7">
        <v>-0.45450000000000002</v>
      </c>
    </row>
    <row r="185" spans="1:15">
      <c r="A185" s="20">
        <v>43040</v>
      </c>
      <c r="B185" t="s">
        <v>50</v>
      </c>
      <c r="C185" t="s">
        <v>45</v>
      </c>
      <c r="D185" s="1" t="s">
        <v>64</v>
      </c>
      <c r="E185">
        <v>43</v>
      </c>
      <c r="F185">
        <v>23</v>
      </c>
      <c r="G185">
        <v>7</v>
      </c>
      <c r="H185">
        <v>4</v>
      </c>
      <c r="I185">
        <v>4</v>
      </c>
      <c r="J185">
        <v>14</v>
      </c>
      <c r="K185">
        <v>1</v>
      </c>
      <c r="L185">
        <v>0</v>
      </c>
      <c r="N185" s="7">
        <v>-0.30430000000000001</v>
      </c>
    </row>
    <row r="186" spans="1:15">
      <c r="A186" s="20">
        <v>43040</v>
      </c>
      <c r="B186" t="s">
        <v>50</v>
      </c>
      <c r="C186" t="s">
        <v>46</v>
      </c>
      <c r="D186" s="1" t="s">
        <v>64</v>
      </c>
      <c r="E186">
        <v>8</v>
      </c>
      <c r="F186">
        <v>5</v>
      </c>
      <c r="G186">
        <v>1</v>
      </c>
      <c r="H186">
        <v>0</v>
      </c>
      <c r="I186">
        <v>2</v>
      </c>
      <c r="J186">
        <v>2</v>
      </c>
      <c r="K186">
        <v>0</v>
      </c>
      <c r="L186">
        <v>1</v>
      </c>
      <c r="N186" s="7">
        <v>-0.4</v>
      </c>
    </row>
    <row r="187" spans="1:15">
      <c r="A187" s="20">
        <v>43040</v>
      </c>
      <c r="B187" t="s">
        <v>50</v>
      </c>
      <c r="C187" t="s">
        <v>47</v>
      </c>
      <c r="D187" s="1" t="s">
        <v>62</v>
      </c>
      <c r="E187">
        <v>291</v>
      </c>
      <c r="F187">
        <v>138</v>
      </c>
      <c r="G187">
        <v>63</v>
      </c>
      <c r="H187">
        <v>9</v>
      </c>
      <c r="I187">
        <v>28</v>
      </c>
      <c r="J187">
        <v>69</v>
      </c>
      <c r="K187">
        <v>33</v>
      </c>
      <c r="L187">
        <v>2</v>
      </c>
      <c r="N187" s="7">
        <v>-2.9000000000000001E-2</v>
      </c>
    </row>
    <row r="188" spans="1:15">
      <c r="A188" s="20">
        <v>43040</v>
      </c>
      <c r="B188" t="s">
        <v>50</v>
      </c>
      <c r="C188" t="s">
        <v>48</v>
      </c>
      <c r="D188" s="1" t="s">
        <v>48</v>
      </c>
      <c r="E188">
        <v>1834</v>
      </c>
      <c r="F188">
        <v>1098</v>
      </c>
      <c r="G188">
        <v>356</v>
      </c>
      <c r="H188">
        <v>103</v>
      </c>
      <c r="I188">
        <v>274</v>
      </c>
      <c r="J188">
        <v>537</v>
      </c>
      <c r="K188">
        <v>177</v>
      </c>
      <c r="L188">
        <v>23</v>
      </c>
      <c r="N188" s="7">
        <v>-0.18210000000000001</v>
      </c>
    </row>
    <row r="189" spans="1:15">
      <c r="A189" s="20">
        <v>43040</v>
      </c>
      <c r="B189" t="s">
        <v>50</v>
      </c>
      <c r="C189" t="s">
        <v>49</v>
      </c>
      <c r="D189" s="1" t="s">
        <v>67</v>
      </c>
      <c r="E189">
        <v>2125</v>
      </c>
      <c r="F189">
        <v>1236</v>
      </c>
      <c r="G189">
        <v>419</v>
      </c>
      <c r="H189">
        <v>112</v>
      </c>
      <c r="I189">
        <v>302</v>
      </c>
      <c r="J189">
        <v>606</v>
      </c>
      <c r="K189">
        <v>210</v>
      </c>
      <c r="L189">
        <v>25</v>
      </c>
      <c r="N189" s="7">
        <v>-0.16500000000000001</v>
      </c>
    </row>
    <row r="190" spans="1:15">
      <c r="A190" s="20">
        <v>43040</v>
      </c>
      <c r="B190" t="s">
        <v>51</v>
      </c>
      <c r="C190" t="s">
        <v>15</v>
      </c>
      <c r="D190" s="1" t="s">
        <v>64</v>
      </c>
      <c r="E190">
        <v>121</v>
      </c>
      <c r="F190">
        <v>70</v>
      </c>
      <c r="G190">
        <v>9</v>
      </c>
      <c r="H190">
        <v>1</v>
      </c>
      <c r="I190">
        <v>5</v>
      </c>
      <c r="J190">
        <v>45</v>
      </c>
      <c r="K190">
        <v>19</v>
      </c>
      <c r="L190">
        <v>1</v>
      </c>
      <c r="O190" s="7">
        <v>0.1857</v>
      </c>
    </row>
    <row r="191" spans="1:15">
      <c r="A191" s="20">
        <v>43040</v>
      </c>
      <c r="B191" t="s">
        <v>51</v>
      </c>
      <c r="C191" t="s">
        <v>52</v>
      </c>
      <c r="D191" s="1" t="s">
        <v>65</v>
      </c>
      <c r="E191">
        <v>2</v>
      </c>
      <c r="F191">
        <v>0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O191" t="e">
        <v>#DIV/0!</v>
      </c>
    </row>
    <row r="192" spans="1:15">
      <c r="A192" s="20">
        <v>43040</v>
      </c>
      <c r="B192" t="s">
        <v>51</v>
      </c>
      <c r="C192" t="s">
        <v>16</v>
      </c>
      <c r="D192" s="1" t="s">
        <v>65</v>
      </c>
      <c r="E192">
        <v>325</v>
      </c>
      <c r="F192">
        <v>203</v>
      </c>
      <c r="G192">
        <v>24</v>
      </c>
      <c r="H192">
        <v>6</v>
      </c>
      <c r="I192">
        <v>22</v>
      </c>
      <c r="J192">
        <v>111</v>
      </c>
      <c r="K192">
        <v>64</v>
      </c>
      <c r="L192">
        <v>2</v>
      </c>
      <c r="O192" s="7">
        <v>0.17730000000000001</v>
      </c>
    </row>
    <row r="193" spans="1:15">
      <c r="A193" s="20">
        <v>43040</v>
      </c>
      <c r="B193" t="s">
        <v>51</v>
      </c>
      <c r="C193" t="s">
        <v>17</v>
      </c>
      <c r="D193" s="1" t="s">
        <v>63</v>
      </c>
      <c r="E193">
        <v>150</v>
      </c>
      <c r="F193">
        <v>70</v>
      </c>
      <c r="G193">
        <v>12</v>
      </c>
      <c r="H193">
        <v>3</v>
      </c>
      <c r="I193">
        <v>9</v>
      </c>
      <c r="J193">
        <v>32</v>
      </c>
      <c r="K193">
        <v>26</v>
      </c>
      <c r="L193">
        <v>2</v>
      </c>
      <c r="O193" s="7">
        <v>0.2</v>
      </c>
    </row>
    <row r="194" spans="1:15">
      <c r="A194" s="20">
        <v>43040</v>
      </c>
      <c r="B194" t="s">
        <v>51</v>
      </c>
      <c r="C194" t="s">
        <v>18</v>
      </c>
      <c r="D194" s="1" t="s">
        <v>64</v>
      </c>
      <c r="E194">
        <v>182</v>
      </c>
      <c r="F194">
        <v>95</v>
      </c>
      <c r="G194">
        <v>12</v>
      </c>
      <c r="H194">
        <v>4</v>
      </c>
      <c r="I194">
        <v>13</v>
      </c>
      <c r="J194">
        <v>43</v>
      </c>
      <c r="K194">
        <v>35</v>
      </c>
      <c r="L194">
        <v>1</v>
      </c>
      <c r="O194" s="7">
        <v>0.1895</v>
      </c>
    </row>
    <row r="195" spans="1:15">
      <c r="A195" s="20">
        <v>43040</v>
      </c>
      <c r="B195" t="s">
        <v>51</v>
      </c>
      <c r="C195" t="s">
        <v>19</v>
      </c>
      <c r="D195" s="1" t="s">
        <v>64</v>
      </c>
      <c r="E195">
        <v>226</v>
      </c>
      <c r="F195">
        <v>129</v>
      </c>
      <c r="G195">
        <v>21</v>
      </c>
      <c r="H195">
        <v>6</v>
      </c>
      <c r="I195">
        <v>30</v>
      </c>
      <c r="J195">
        <v>70</v>
      </c>
      <c r="K195">
        <v>21</v>
      </c>
      <c r="L195">
        <v>2</v>
      </c>
      <c r="O195" s="7">
        <v>-0.1163</v>
      </c>
    </row>
    <row r="196" spans="1:15">
      <c r="A196" s="20">
        <v>43040</v>
      </c>
      <c r="B196" t="s">
        <v>51</v>
      </c>
      <c r="C196" t="s">
        <v>20</v>
      </c>
      <c r="D196" s="1" t="s">
        <v>65</v>
      </c>
      <c r="E196">
        <v>324</v>
      </c>
      <c r="F196">
        <v>204</v>
      </c>
      <c r="G196">
        <v>22</v>
      </c>
      <c r="H196">
        <v>7</v>
      </c>
      <c r="I196">
        <v>9</v>
      </c>
      <c r="J196">
        <v>108</v>
      </c>
      <c r="K196">
        <v>79</v>
      </c>
      <c r="L196">
        <v>1</v>
      </c>
      <c r="O196" s="7">
        <v>0.30880000000000002</v>
      </c>
    </row>
    <row r="197" spans="1:15">
      <c r="A197" s="20">
        <v>43040</v>
      </c>
      <c r="B197" t="s">
        <v>51</v>
      </c>
      <c r="C197" t="s">
        <v>21</v>
      </c>
      <c r="D197" s="1" t="s">
        <v>64</v>
      </c>
      <c r="E197">
        <v>192</v>
      </c>
      <c r="F197">
        <v>127</v>
      </c>
      <c r="G197">
        <v>8</v>
      </c>
      <c r="H197">
        <v>2</v>
      </c>
      <c r="I197">
        <v>8</v>
      </c>
      <c r="J197">
        <v>70</v>
      </c>
      <c r="K197">
        <v>47</v>
      </c>
      <c r="L197">
        <v>0</v>
      </c>
      <c r="O197" s="7">
        <v>0.2913</v>
      </c>
    </row>
    <row r="198" spans="1:15">
      <c r="A198" s="20">
        <v>43040</v>
      </c>
      <c r="B198" t="s">
        <v>51</v>
      </c>
      <c r="C198" t="s">
        <v>22</v>
      </c>
      <c r="D198" s="1" t="s">
        <v>65</v>
      </c>
      <c r="E198">
        <v>238</v>
      </c>
      <c r="F198">
        <v>155</v>
      </c>
      <c r="G198">
        <v>20</v>
      </c>
      <c r="H198">
        <v>13</v>
      </c>
      <c r="I198">
        <v>36</v>
      </c>
      <c r="J198">
        <v>79</v>
      </c>
      <c r="K198">
        <v>30</v>
      </c>
      <c r="L198">
        <v>1</v>
      </c>
      <c r="O198" s="7">
        <v>-0.1226</v>
      </c>
    </row>
    <row r="199" spans="1:15">
      <c r="A199" s="20">
        <v>43040</v>
      </c>
      <c r="B199" t="s">
        <v>51</v>
      </c>
      <c r="C199" t="s">
        <v>53</v>
      </c>
      <c r="D199" s="1" t="s">
        <v>63</v>
      </c>
      <c r="E199">
        <v>64</v>
      </c>
      <c r="F199">
        <v>37</v>
      </c>
      <c r="G199">
        <v>2</v>
      </c>
      <c r="H199">
        <v>0</v>
      </c>
      <c r="I199">
        <v>5</v>
      </c>
      <c r="J199">
        <v>16</v>
      </c>
      <c r="K199">
        <v>15</v>
      </c>
      <c r="L199">
        <v>2</v>
      </c>
      <c r="O199" s="7">
        <v>0.27029999999999998</v>
      </c>
    </row>
    <row r="200" spans="1:15">
      <c r="A200" s="20">
        <v>43040</v>
      </c>
      <c r="B200" t="s">
        <v>51</v>
      </c>
      <c r="C200" t="s">
        <v>23</v>
      </c>
      <c r="D200" s="1" t="s">
        <v>65</v>
      </c>
      <c r="E200">
        <v>357</v>
      </c>
      <c r="F200">
        <v>243</v>
      </c>
      <c r="G200">
        <v>36</v>
      </c>
      <c r="H200">
        <v>12</v>
      </c>
      <c r="I200">
        <v>47</v>
      </c>
      <c r="J200">
        <v>130</v>
      </c>
      <c r="K200">
        <v>50</v>
      </c>
      <c r="L200">
        <v>7</v>
      </c>
      <c r="O200" s="7">
        <v>-3.6999999999999998E-2</v>
      </c>
    </row>
    <row r="201" spans="1:15">
      <c r="A201" s="20">
        <v>43040</v>
      </c>
      <c r="B201" t="s">
        <v>51</v>
      </c>
      <c r="C201" t="s">
        <v>24</v>
      </c>
      <c r="D201" s="1" t="s">
        <v>66</v>
      </c>
      <c r="E201">
        <v>81</v>
      </c>
      <c r="F201">
        <v>46</v>
      </c>
      <c r="G201">
        <v>18</v>
      </c>
      <c r="H201">
        <v>6</v>
      </c>
      <c r="I201">
        <v>21</v>
      </c>
      <c r="J201">
        <v>17</v>
      </c>
      <c r="K201">
        <v>3</v>
      </c>
      <c r="L201">
        <v>0</v>
      </c>
      <c r="O201" s="7">
        <v>-0.52170000000000005</v>
      </c>
    </row>
    <row r="202" spans="1:15">
      <c r="A202" s="20">
        <v>43040</v>
      </c>
      <c r="B202" t="s">
        <v>51</v>
      </c>
      <c r="C202" t="s">
        <v>25</v>
      </c>
      <c r="D202" s="1" t="s">
        <v>63</v>
      </c>
      <c r="E202">
        <v>350</v>
      </c>
      <c r="F202">
        <v>185</v>
      </c>
      <c r="G202">
        <v>44</v>
      </c>
      <c r="H202">
        <v>23</v>
      </c>
      <c r="I202">
        <v>47</v>
      </c>
      <c r="J202">
        <v>81</v>
      </c>
      <c r="K202">
        <v>36</v>
      </c>
      <c r="L202">
        <v>2</v>
      </c>
      <c r="O202" s="7">
        <v>-0.18379999999999999</v>
      </c>
    </row>
    <row r="203" spans="1:15">
      <c r="A203" s="20">
        <v>43040</v>
      </c>
      <c r="B203" t="s">
        <v>51</v>
      </c>
      <c r="C203" t="s">
        <v>26</v>
      </c>
      <c r="D203" s="1" t="s">
        <v>63</v>
      </c>
      <c r="E203">
        <v>285</v>
      </c>
      <c r="F203">
        <v>162</v>
      </c>
      <c r="G203">
        <v>30</v>
      </c>
      <c r="H203">
        <v>8</v>
      </c>
      <c r="I203">
        <v>38</v>
      </c>
      <c r="J203">
        <v>87</v>
      </c>
      <c r="K203">
        <v>29</v>
      </c>
      <c r="L203">
        <v>1</v>
      </c>
      <c r="O203" s="7">
        <v>-0.10489999999999999</v>
      </c>
    </row>
    <row r="204" spans="1:15">
      <c r="A204" s="20">
        <v>43040</v>
      </c>
      <c r="B204" t="s">
        <v>51</v>
      </c>
      <c r="C204" t="s">
        <v>27</v>
      </c>
      <c r="D204" s="1" t="s">
        <v>63</v>
      </c>
      <c r="E204">
        <v>241</v>
      </c>
      <c r="F204">
        <v>134</v>
      </c>
      <c r="G204">
        <v>26</v>
      </c>
      <c r="H204">
        <v>0</v>
      </c>
      <c r="I204">
        <v>24</v>
      </c>
      <c r="J204">
        <v>71</v>
      </c>
      <c r="K204">
        <v>39</v>
      </c>
      <c r="L204">
        <v>1</v>
      </c>
      <c r="O204" s="7">
        <v>0.1119</v>
      </c>
    </row>
    <row r="205" spans="1:15">
      <c r="A205" s="20">
        <v>43040</v>
      </c>
      <c r="B205" t="s">
        <v>51</v>
      </c>
      <c r="C205" t="s">
        <v>28</v>
      </c>
      <c r="D205" s="1" t="s">
        <v>66</v>
      </c>
      <c r="E205">
        <v>78</v>
      </c>
      <c r="F205">
        <v>42</v>
      </c>
      <c r="G205">
        <v>9</v>
      </c>
      <c r="H205">
        <v>4</v>
      </c>
      <c r="I205">
        <v>14</v>
      </c>
      <c r="J205">
        <v>19</v>
      </c>
      <c r="K205">
        <v>6</v>
      </c>
      <c r="L205">
        <v>0</v>
      </c>
      <c r="O205" s="7">
        <v>-0.28570000000000001</v>
      </c>
    </row>
    <row r="206" spans="1:15">
      <c r="A206" s="20">
        <v>43040</v>
      </c>
      <c r="B206" t="s">
        <v>51</v>
      </c>
      <c r="C206" t="s">
        <v>29</v>
      </c>
      <c r="D206" s="1" t="s">
        <v>66</v>
      </c>
      <c r="E206">
        <v>75</v>
      </c>
      <c r="F206">
        <v>36</v>
      </c>
      <c r="G206">
        <v>5</v>
      </c>
      <c r="H206">
        <v>1</v>
      </c>
      <c r="I206">
        <v>14</v>
      </c>
      <c r="J206">
        <v>20</v>
      </c>
      <c r="K206">
        <v>3</v>
      </c>
      <c r="L206">
        <v>1</v>
      </c>
      <c r="O206" s="7">
        <v>-0.33329999999999999</v>
      </c>
    </row>
    <row r="207" spans="1:15">
      <c r="A207" s="20">
        <v>43040</v>
      </c>
      <c r="B207" t="s">
        <v>51</v>
      </c>
      <c r="C207" t="s">
        <v>30</v>
      </c>
      <c r="D207" s="1" t="s">
        <v>66</v>
      </c>
      <c r="E207">
        <v>139</v>
      </c>
      <c r="F207">
        <v>60</v>
      </c>
      <c r="G207">
        <v>8</v>
      </c>
      <c r="H207">
        <v>5</v>
      </c>
      <c r="I207">
        <v>20</v>
      </c>
      <c r="J207">
        <v>36</v>
      </c>
      <c r="K207">
        <v>2</v>
      </c>
      <c r="L207">
        <v>1</v>
      </c>
      <c r="O207" s="7">
        <v>-0.38329999999999997</v>
      </c>
    </row>
    <row r="208" spans="1:15">
      <c r="A208" s="20">
        <v>43040</v>
      </c>
      <c r="B208" t="s">
        <v>51</v>
      </c>
      <c r="C208" t="s">
        <v>31</v>
      </c>
      <c r="D208" s="1" t="s">
        <v>63</v>
      </c>
      <c r="E208">
        <v>136</v>
      </c>
      <c r="F208">
        <v>70</v>
      </c>
      <c r="G208">
        <v>20</v>
      </c>
      <c r="H208">
        <v>3</v>
      </c>
      <c r="I208">
        <v>16</v>
      </c>
      <c r="J208">
        <v>40</v>
      </c>
      <c r="K208">
        <v>12</v>
      </c>
      <c r="L208">
        <v>1</v>
      </c>
      <c r="O208" s="7">
        <v>-0.1</v>
      </c>
    </row>
    <row r="209" spans="1:15">
      <c r="A209" s="20">
        <v>43040</v>
      </c>
      <c r="B209" t="s">
        <v>51</v>
      </c>
      <c r="C209" t="s">
        <v>32</v>
      </c>
      <c r="D209" s="1" t="s">
        <v>65</v>
      </c>
      <c r="E209">
        <v>494</v>
      </c>
      <c r="F209">
        <v>301</v>
      </c>
      <c r="G209">
        <v>41</v>
      </c>
      <c r="H209">
        <v>16</v>
      </c>
      <c r="I209">
        <v>69</v>
      </c>
      <c r="J209">
        <v>159</v>
      </c>
      <c r="K209">
        <v>60</v>
      </c>
      <c r="L209">
        <v>1</v>
      </c>
      <c r="O209" s="7">
        <v>-8.3099999999999993E-2</v>
      </c>
    </row>
    <row r="210" spans="1:15">
      <c r="A210" s="20">
        <v>43040</v>
      </c>
      <c r="B210" t="s">
        <v>51</v>
      </c>
      <c r="C210" t="s">
        <v>33</v>
      </c>
      <c r="D210" s="1" t="s">
        <v>64</v>
      </c>
      <c r="E210">
        <v>39</v>
      </c>
      <c r="F210">
        <v>21</v>
      </c>
      <c r="G210">
        <v>4</v>
      </c>
      <c r="H210">
        <v>0</v>
      </c>
      <c r="I210">
        <v>2</v>
      </c>
      <c r="J210">
        <v>11</v>
      </c>
      <c r="K210">
        <v>9</v>
      </c>
      <c r="L210">
        <v>0</v>
      </c>
      <c r="O210" s="7">
        <v>0.33329999999999999</v>
      </c>
    </row>
    <row r="211" spans="1:15">
      <c r="A211" s="20">
        <v>43040</v>
      </c>
      <c r="B211" t="s">
        <v>51</v>
      </c>
      <c r="C211" t="s">
        <v>34</v>
      </c>
      <c r="D211" s="1" t="s">
        <v>65</v>
      </c>
      <c r="E211">
        <v>160</v>
      </c>
      <c r="F211">
        <v>85</v>
      </c>
      <c r="G211">
        <v>29</v>
      </c>
      <c r="H211">
        <v>5</v>
      </c>
      <c r="I211">
        <v>16</v>
      </c>
      <c r="J211">
        <v>44</v>
      </c>
      <c r="K211">
        <v>19</v>
      </c>
      <c r="L211">
        <v>1</v>
      </c>
      <c r="O211" s="7">
        <v>-2.35E-2</v>
      </c>
    </row>
    <row r="212" spans="1:15">
      <c r="A212" s="20">
        <v>43040</v>
      </c>
      <c r="B212" t="s">
        <v>51</v>
      </c>
      <c r="C212" t="s">
        <v>35</v>
      </c>
      <c r="D212" s="1" t="s">
        <v>63</v>
      </c>
      <c r="E212">
        <v>176</v>
      </c>
      <c r="F212">
        <v>82</v>
      </c>
      <c r="G212">
        <v>21</v>
      </c>
      <c r="H212">
        <v>2</v>
      </c>
      <c r="I212">
        <v>26</v>
      </c>
      <c r="J212">
        <v>37</v>
      </c>
      <c r="K212">
        <v>18</v>
      </c>
      <c r="L212">
        <v>0</v>
      </c>
      <c r="O212" s="7">
        <v>-0.122</v>
      </c>
    </row>
    <row r="213" spans="1:15">
      <c r="A213" s="20">
        <v>43040</v>
      </c>
      <c r="B213" t="s">
        <v>51</v>
      </c>
      <c r="C213" t="s">
        <v>36</v>
      </c>
      <c r="D213" s="1" t="s">
        <v>64</v>
      </c>
      <c r="E213">
        <v>198</v>
      </c>
      <c r="F213">
        <v>120</v>
      </c>
      <c r="G213">
        <v>17</v>
      </c>
      <c r="H213">
        <v>3</v>
      </c>
      <c r="I213">
        <v>24</v>
      </c>
      <c r="J213">
        <v>61</v>
      </c>
      <c r="K213">
        <v>32</v>
      </c>
      <c r="L213">
        <v>1</v>
      </c>
      <c r="O213" s="7">
        <v>4.1700000000000001E-2</v>
      </c>
    </row>
    <row r="214" spans="1:15">
      <c r="A214" s="20">
        <v>43040</v>
      </c>
      <c r="B214" t="s">
        <v>51</v>
      </c>
      <c r="C214" t="s">
        <v>37</v>
      </c>
      <c r="D214" s="1" t="s">
        <v>64</v>
      </c>
      <c r="E214">
        <v>125</v>
      </c>
      <c r="F214">
        <v>67</v>
      </c>
      <c r="G214">
        <v>10</v>
      </c>
      <c r="H214">
        <v>9</v>
      </c>
      <c r="I214">
        <v>19</v>
      </c>
      <c r="J214">
        <v>30</v>
      </c>
      <c r="K214">
        <v>9</v>
      </c>
      <c r="L214">
        <v>2</v>
      </c>
      <c r="O214" s="7">
        <v>-0.28360000000000002</v>
      </c>
    </row>
    <row r="215" spans="1:15">
      <c r="A215" s="20">
        <v>43040</v>
      </c>
      <c r="B215" t="s">
        <v>51</v>
      </c>
      <c r="C215" t="s">
        <v>38</v>
      </c>
      <c r="D215" s="1" t="s">
        <v>66</v>
      </c>
      <c r="E215">
        <v>72</v>
      </c>
      <c r="F215">
        <v>50</v>
      </c>
      <c r="G215">
        <v>9</v>
      </c>
      <c r="H215">
        <v>8</v>
      </c>
      <c r="I215">
        <v>11</v>
      </c>
      <c r="J215">
        <v>23</v>
      </c>
      <c r="K215">
        <v>8</v>
      </c>
      <c r="L215">
        <v>1</v>
      </c>
      <c r="O215" s="7">
        <v>-0.22</v>
      </c>
    </row>
    <row r="216" spans="1:15">
      <c r="A216" s="20">
        <v>43040</v>
      </c>
      <c r="B216" t="s">
        <v>51</v>
      </c>
      <c r="C216" t="s">
        <v>39</v>
      </c>
      <c r="D216" s="1" t="s">
        <v>65</v>
      </c>
      <c r="E216">
        <v>250</v>
      </c>
      <c r="F216">
        <v>155</v>
      </c>
      <c r="G216">
        <v>42</v>
      </c>
      <c r="H216">
        <v>18</v>
      </c>
      <c r="I216">
        <v>51</v>
      </c>
      <c r="J216">
        <v>69</v>
      </c>
      <c r="K216">
        <v>17</v>
      </c>
      <c r="L216">
        <v>5</v>
      </c>
      <c r="O216" s="7">
        <v>-0.33550000000000002</v>
      </c>
    </row>
    <row r="217" spans="1:15">
      <c r="A217" s="20">
        <v>43040</v>
      </c>
      <c r="B217" t="s">
        <v>51</v>
      </c>
      <c r="C217" t="s">
        <v>40</v>
      </c>
      <c r="D217" s="1" t="s">
        <v>66</v>
      </c>
      <c r="E217">
        <v>25</v>
      </c>
      <c r="F217">
        <v>13</v>
      </c>
      <c r="G217">
        <v>2</v>
      </c>
      <c r="H217">
        <v>2</v>
      </c>
      <c r="I217">
        <v>6</v>
      </c>
      <c r="J217">
        <v>5</v>
      </c>
      <c r="K217">
        <v>1</v>
      </c>
      <c r="L217">
        <v>0</v>
      </c>
      <c r="O217" s="7">
        <v>-0.53849999999999998</v>
      </c>
    </row>
    <row r="218" spans="1:15">
      <c r="A218" s="20">
        <v>43040</v>
      </c>
      <c r="B218" t="s">
        <v>51</v>
      </c>
      <c r="C218" t="s">
        <v>54</v>
      </c>
      <c r="D218" s="1" t="s">
        <v>64</v>
      </c>
      <c r="E218">
        <v>74</v>
      </c>
      <c r="F218">
        <v>48</v>
      </c>
      <c r="G218">
        <v>6</v>
      </c>
      <c r="H218">
        <v>0</v>
      </c>
      <c r="I218">
        <v>3</v>
      </c>
      <c r="J218">
        <v>31</v>
      </c>
      <c r="K218">
        <v>14</v>
      </c>
      <c r="L218">
        <v>0</v>
      </c>
      <c r="O218" s="7">
        <v>0.22919999999999999</v>
      </c>
    </row>
    <row r="219" spans="1:15">
      <c r="A219" s="20">
        <v>43040</v>
      </c>
      <c r="B219" t="s">
        <v>51</v>
      </c>
      <c r="C219" t="s">
        <v>41</v>
      </c>
      <c r="D219" s="1" t="s">
        <v>65</v>
      </c>
      <c r="E219">
        <v>442</v>
      </c>
      <c r="F219">
        <v>257</v>
      </c>
      <c r="G219">
        <v>41</v>
      </c>
      <c r="H219">
        <v>15</v>
      </c>
      <c r="I219">
        <v>48</v>
      </c>
      <c r="J219">
        <v>124</v>
      </c>
      <c r="K219">
        <v>73</v>
      </c>
      <c r="L219">
        <v>2</v>
      </c>
      <c r="O219" s="7">
        <v>3.8899999999999997E-2</v>
      </c>
    </row>
    <row r="220" spans="1:15">
      <c r="A220" s="20">
        <v>43040</v>
      </c>
      <c r="B220" t="s">
        <v>51</v>
      </c>
      <c r="C220" t="s">
        <v>42</v>
      </c>
      <c r="D220" s="1" t="s">
        <v>66</v>
      </c>
      <c r="E220">
        <v>72</v>
      </c>
      <c r="F220">
        <v>53</v>
      </c>
      <c r="G220">
        <v>8</v>
      </c>
      <c r="H220">
        <v>3</v>
      </c>
      <c r="I220">
        <v>17</v>
      </c>
      <c r="J220">
        <v>25</v>
      </c>
      <c r="K220">
        <v>7</v>
      </c>
      <c r="L220">
        <v>1</v>
      </c>
      <c r="O220" s="7">
        <v>-0.24529999999999999</v>
      </c>
    </row>
    <row r="221" spans="1:15">
      <c r="A221" s="20">
        <v>43040</v>
      </c>
      <c r="B221" t="s">
        <v>51</v>
      </c>
      <c r="C221" t="s">
        <v>43</v>
      </c>
      <c r="D221" s="1" t="s">
        <v>66</v>
      </c>
      <c r="E221">
        <v>200</v>
      </c>
      <c r="F221">
        <v>115</v>
      </c>
      <c r="G221">
        <v>29</v>
      </c>
      <c r="H221">
        <v>15</v>
      </c>
      <c r="I221">
        <v>28</v>
      </c>
      <c r="J221">
        <v>60</v>
      </c>
      <c r="K221">
        <v>10</v>
      </c>
      <c r="L221">
        <v>4</v>
      </c>
      <c r="O221" s="7">
        <v>-0.28699999999999998</v>
      </c>
    </row>
    <row r="222" spans="1:15">
      <c r="A222" s="20">
        <v>43040</v>
      </c>
      <c r="B222" t="s">
        <v>51</v>
      </c>
      <c r="C222" t="s">
        <v>44</v>
      </c>
      <c r="D222" s="1" t="s">
        <v>63</v>
      </c>
      <c r="E222">
        <v>153</v>
      </c>
      <c r="F222">
        <v>76</v>
      </c>
      <c r="G222">
        <v>13</v>
      </c>
      <c r="H222">
        <v>4</v>
      </c>
      <c r="I222">
        <v>8</v>
      </c>
      <c r="J222">
        <v>36</v>
      </c>
      <c r="K222">
        <v>30</v>
      </c>
      <c r="L222">
        <v>0</v>
      </c>
      <c r="O222" s="7">
        <v>0.23680000000000001</v>
      </c>
    </row>
    <row r="223" spans="1:15">
      <c r="A223" s="20">
        <v>43040</v>
      </c>
      <c r="B223" t="s">
        <v>51</v>
      </c>
      <c r="C223" t="s">
        <v>45</v>
      </c>
      <c r="D223" s="1" t="s">
        <v>64</v>
      </c>
      <c r="E223">
        <v>308</v>
      </c>
      <c r="F223">
        <v>171</v>
      </c>
      <c r="G223">
        <v>20</v>
      </c>
      <c r="H223">
        <v>9</v>
      </c>
      <c r="I223">
        <v>47</v>
      </c>
      <c r="J223">
        <v>92</v>
      </c>
      <c r="K223">
        <v>25</v>
      </c>
      <c r="L223">
        <v>0</v>
      </c>
      <c r="O223" s="7">
        <v>-0.18129999999999999</v>
      </c>
    </row>
    <row r="224" spans="1:15">
      <c r="A224" s="20">
        <v>43040</v>
      </c>
      <c r="B224" t="s">
        <v>51</v>
      </c>
      <c r="C224" t="s">
        <v>46</v>
      </c>
      <c r="D224" s="1" t="s">
        <v>64</v>
      </c>
      <c r="E224">
        <v>104</v>
      </c>
      <c r="F224">
        <v>57</v>
      </c>
      <c r="G224">
        <v>9</v>
      </c>
      <c r="H224">
        <v>1</v>
      </c>
      <c r="I224">
        <v>15</v>
      </c>
      <c r="J224">
        <v>26</v>
      </c>
      <c r="K224">
        <v>14</v>
      </c>
      <c r="L224">
        <v>1</v>
      </c>
      <c r="O224" s="7">
        <v>-3.5099999999999999E-2</v>
      </c>
    </row>
    <row r="225" spans="1:15">
      <c r="A225" s="20">
        <v>43040</v>
      </c>
      <c r="B225" t="s">
        <v>51</v>
      </c>
      <c r="C225" t="s">
        <v>55</v>
      </c>
      <c r="D225" s="1" t="s">
        <v>63</v>
      </c>
      <c r="E225">
        <v>1</v>
      </c>
      <c r="F225">
        <v>0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O225" t="e">
        <v>#DIV/0!</v>
      </c>
    </row>
    <row r="226" spans="1:15">
      <c r="A226" s="20">
        <v>43040</v>
      </c>
      <c r="B226" t="s">
        <v>51</v>
      </c>
      <c r="C226" t="s">
        <v>56</v>
      </c>
      <c r="D226" s="1" t="s">
        <v>64</v>
      </c>
      <c r="E226">
        <v>1</v>
      </c>
      <c r="F226">
        <v>1</v>
      </c>
      <c r="G226">
        <v>0</v>
      </c>
      <c r="H226">
        <v>0</v>
      </c>
      <c r="I226">
        <v>0</v>
      </c>
      <c r="J226">
        <v>1</v>
      </c>
      <c r="K226">
        <v>0</v>
      </c>
      <c r="L226">
        <v>0</v>
      </c>
      <c r="O226" s="7">
        <v>0</v>
      </c>
    </row>
    <row r="227" spans="1:15">
      <c r="A227" s="20">
        <v>43040</v>
      </c>
      <c r="B227" t="s">
        <v>51</v>
      </c>
      <c r="C227" t="s">
        <v>57</v>
      </c>
      <c r="D227" s="1" t="s">
        <v>65</v>
      </c>
      <c r="E227">
        <v>2</v>
      </c>
      <c r="F227">
        <v>0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O227" t="e">
        <v>#DIV/0!</v>
      </c>
    </row>
    <row r="228" spans="1:15">
      <c r="A228" s="20">
        <v>43040</v>
      </c>
      <c r="B228" t="s">
        <v>51</v>
      </c>
      <c r="C228" t="s">
        <v>58</v>
      </c>
      <c r="D228" s="1" t="s">
        <v>66</v>
      </c>
      <c r="E228">
        <v>1</v>
      </c>
      <c r="F228">
        <v>1</v>
      </c>
      <c r="G228">
        <v>0</v>
      </c>
      <c r="H228">
        <v>0</v>
      </c>
      <c r="I228">
        <v>1</v>
      </c>
      <c r="J228">
        <v>0</v>
      </c>
      <c r="K228">
        <v>0</v>
      </c>
      <c r="L228">
        <v>0</v>
      </c>
      <c r="O228" s="7">
        <v>-1</v>
      </c>
    </row>
    <row r="229" spans="1:15">
      <c r="A229" s="20">
        <v>43040</v>
      </c>
      <c r="B229" t="s">
        <v>51</v>
      </c>
      <c r="C229" t="s">
        <v>47</v>
      </c>
      <c r="D229" s="1" t="s">
        <v>62</v>
      </c>
      <c r="E229">
        <v>372</v>
      </c>
      <c r="F229">
        <v>163</v>
      </c>
      <c r="G229">
        <v>78</v>
      </c>
      <c r="H229">
        <v>11</v>
      </c>
      <c r="I229">
        <v>34</v>
      </c>
      <c r="J229">
        <v>80</v>
      </c>
      <c r="K229">
        <v>36</v>
      </c>
      <c r="L229">
        <v>6</v>
      </c>
      <c r="O229" s="7">
        <v>-5.5199999999999999E-2</v>
      </c>
    </row>
    <row r="230" spans="1:15">
      <c r="A230" s="20">
        <v>43040</v>
      </c>
      <c r="B230" t="s">
        <v>51</v>
      </c>
      <c r="C230" t="s">
        <v>48</v>
      </c>
      <c r="D230" s="1" t="s">
        <v>48</v>
      </c>
      <c r="E230">
        <v>6463</v>
      </c>
      <c r="F230">
        <v>3741</v>
      </c>
      <c r="G230">
        <v>627</v>
      </c>
      <c r="H230">
        <v>214</v>
      </c>
      <c r="I230">
        <v>769</v>
      </c>
      <c r="J230">
        <v>1909</v>
      </c>
      <c r="K230">
        <v>862</v>
      </c>
      <c r="L230">
        <v>45</v>
      </c>
      <c r="O230" s="7">
        <v>-3.2300000000000002E-2</v>
      </c>
    </row>
    <row r="231" spans="1:15">
      <c r="A231" s="20">
        <v>43040</v>
      </c>
      <c r="B231" t="s">
        <v>51</v>
      </c>
      <c r="C231" t="s">
        <v>49</v>
      </c>
      <c r="D231" s="1" t="s">
        <v>67</v>
      </c>
      <c r="E231">
        <v>6835</v>
      </c>
      <c r="F231">
        <v>3904</v>
      </c>
      <c r="G231">
        <v>705</v>
      </c>
      <c r="H231">
        <v>225</v>
      </c>
      <c r="I231">
        <v>803</v>
      </c>
      <c r="J231">
        <v>1989</v>
      </c>
      <c r="K231">
        <v>898</v>
      </c>
      <c r="L231">
        <v>51</v>
      </c>
      <c r="O231" s="7">
        <v>-3.3300000000000003E-2</v>
      </c>
    </row>
    <row r="232" spans="1:15">
      <c r="A232" s="20">
        <v>43070</v>
      </c>
      <c r="B232" t="s">
        <v>0</v>
      </c>
      <c r="C232" t="s">
        <v>15</v>
      </c>
      <c r="D232" s="1" t="s">
        <v>64</v>
      </c>
      <c r="E232">
        <v>12</v>
      </c>
      <c r="F232">
        <v>6</v>
      </c>
      <c r="G232">
        <v>3</v>
      </c>
      <c r="H232">
        <v>0</v>
      </c>
      <c r="I232">
        <v>0</v>
      </c>
      <c r="J232">
        <v>3</v>
      </c>
      <c r="K232">
        <v>3</v>
      </c>
      <c r="L232">
        <v>1</v>
      </c>
      <c r="M232" s="7">
        <v>0.5</v>
      </c>
    </row>
    <row r="233" spans="1:15">
      <c r="A233" s="20">
        <v>43070</v>
      </c>
      <c r="B233" t="s">
        <v>0</v>
      </c>
      <c r="C233" t="s">
        <v>16</v>
      </c>
      <c r="D233" s="1" t="s">
        <v>65</v>
      </c>
      <c r="E233">
        <v>15</v>
      </c>
      <c r="F233">
        <v>12</v>
      </c>
      <c r="G233">
        <v>1</v>
      </c>
      <c r="H233">
        <v>2</v>
      </c>
      <c r="I233">
        <v>4</v>
      </c>
      <c r="J233">
        <v>4</v>
      </c>
      <c r="K233">
        <v>2</v>
      </c>
      <c r="L233">
        <v>0</v>
      </c>
      <c r="M233" s="7">
        <v>-0.33329999999999999</v>
      </c>
    </row>
    <row r="234" spans="1:15">
      <c r="A234" s="20">
        <v>43070</v>
      </c>
      <c r="B234" t="s">
        <v>0</v>
      </c>
      <c r="C234" t="s">
        <v>17</v>
      </c>
      <c r="D234" s="1" t="s">
        <v>63</v>
      </c>
      <c r="E234">
        <v>3</v>
      </c>
      <c r="F234">
        <v>0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 t="e">
        <v>#DIV/0!</v>
      </c>
    </row>
    <row r="235" spans="1:15">
      <c r="A235" s="20">
        <v>43070</v>
      </c>
      <c r="B235" t="s">
        <v>0</v>
      </c>
      <c r="C235" t="s">
        <v>18</v>
      </c>
      <c r="D235" s="1" t="s">
        <v>64</v>
      </c>
      <c r="E235">
        <v>15</v>
      </c>
      <c r="F235">
        <v>10</v>
      </c>
      <c r="G235">
        <v>2</v>
      </c>
      <c r="H235">
        <v>0</v>
      </c>
      <c r="I235">
        <v>3</v>
      </c>
      <c r="J235">
        <v>4</v>
      </c>
      <c r="K235">
        <v>3</v>
      </c>
      <c r="L235">
        <v>0</v>
      </c>
      <c r="M235" s="7">
        <v>0</v>
      </c>
    </row>
    <row r="236" spans="1:15">
      <c r="A236" s="20">
        <v>43070</v>
      </c>
      <c r="B236" t="s">
        <v>0</v>
      </c>
      <c r="C236" t="s">
        <v>19</v>
      </c>
      <c r="D236" s="1" t="s">
        <v>64</v>
      </c>
      <c r="E236">
        <v>12</v>
      </c>
      <c r="F236">
        <v>3</v>
      </c>
      <c r="G236">
        <v>4</v>
      </c>
      <c r="H236">
        <v>1</v>
      </c>
      <c r="I236">
        <v>2</v>
      </c>
      <c r="J236">
        <v>0</v>
      </c>
      <c r="K236">
        <v>0</v>
      </c>
      <c r="L236">
        <v>0</v>
      </c>
      <c r="M236" s="7">
        <v>-1</v>
      </c>
    </row>
    <row r="237" spans="1:15">
      <c r="A237" s="20">
        <v>43070</v>
      </c>
      <c r="B237" t="s">
        <v>0</v>
      </c>
      <c r="C237" t="s">
        <v>20</v>
      </c>
      <c r="D237" s="1" t="s">
        <v>65</v>
      </c>
      <c r="E237">
        <v>65</v>
      </c>
      <c r="F237">
        <v>39</v>
      </c>
      <c r="G237">
        <v>4</v>
      </c>
      <c r="H237">
        <v>0</v>
      </c>
      <c r="I237">
        <v>4</v>
      </c>
      <c r="J237">
        <v>19</v>
      </c>
      <c r="K237">
        <v>17</v>
      </c>
      <c r="L237">
        <v>0</v>
      </c>
      <c r="M237" s="7">
        <v>0.33329999999999999</v>
      </c>
    </row>
    <row r="238" spans="1:15">
      <c r="A238" s="20">
        <v>43070</v>
      </c>
      <c r="B238" t="s">
        <v>0</v>
      </c>
      <c r="C238" t="s">
        <v>21</v>
      </c>
      <c r="D238" s="1" t="s">
        <v>64</v>
      </c>
      <c r="E238">
        <v>21</v>
      </c>
      <c r="F238">
        <v>12</v>
      </c>
      <c r="G238">
        <v>0</v>
      </c>
      <c r="H238">
        <v>1</v>
      </c>
      <c r="I238">
        <v>1</v>
      </c>
      <c r="J238">
        <v>9</v>
      </c>
      <c r="K238">
        <v>1</v>
      </c>
      <c r="L238">
        <v>1</v>
      </c>
      <c r="M238" s="7">
        <v>-8.3299999999999999E-2</v>
      </c>
    </row>
    <row r="239" spans="1:15">
      <c r="A239" s="20">
        <v>43070</v>
      </c>
      <c r="B239" t="s">
        <v>0</v>
      </c>
      <c r="C239" t="s">
        <v>22</v>
      </c>
      <c r="D239" s="1" t="s">
        <v>65</v>
      </c>
      <c r="E239">
        <v>17</v>
      </c>
      <c r="F239">
        <v>13</v>
      </c>
      <c r="G239">
        <v>1</v>
      </c>
      <c r="H239">
        <v>1</v>
      </c>
      <c r="I239">
        <v>1</v>
      </c>
      <c r="J239">
        <v>6</v>
      </c>
      <c r="K239">
        <v>4</v>
      </c>
      <c r="L239">
        <v>1</v>
      </c>
      <c r="M239" s="7">
        <v>0.15379999999999999</v>
      </c>
    </row>
    <row r="240" spans="1:15">
      <c r="A240" s="20">
        <v>43070</v>
      </c>
      <c r="B240" t="s">
        <v>0</v>
      </c>
      <c r="C240" t="s">
        <v>53</v>
      </c>
      <c r="D240" s="1" t="s">
        <v>63</v>
      </c>
      <c r="E240">
        <v>4</v>
      </c>
      <c r="F240">
        <v>3</v>
      </c>
      <c r="G240">
        <v>0</v>
      </c>
      <c r="H240">
        <v>0</v>
      </c>
      <c r="I240">
        <v>0</v>
      </c>
      <c r="J240">
        <v>1</v>
      </c>
      <c r="K240">
        <v>2</v>
      </c>
      <c r="L240">
        <v>0</v>
      </c>
      <c r="M240" s="7">
        <v>0.66669999999999996</v>
      </c>
    </row>
    <row r="241" spans="1:13">
      <c r="A241" s="20">
        <v>43070</v>
      </c>
      <c r="B241" t="s">
        <v>0</v>
      </c>
      <c r="C241" t="s">
        <v>23</v>
      </c>
      <c r="D241" s="1" t="s">
        <v>65</v>
      </c>
      <c r="E241">
        <v>35</v>
      </c>
      <c r="F241">
        <v>21</v>
      </c>
      <c r="G241">
        <v>3</v>
      </c>
      <c r="H241">
        <v>0</v>
      </c>
      <c r="I241">
        <v>4</v>
      </c>
      <c r="J241">
        <v>9</v>
      </c>
      <c r="K241">
        <v>7</v>
      </c>
      <c r="L241">
        <v>1</v>
      </c>
      <c r="M241" s="7">
        <v>0.1429</v>
      </c>
    </row>
    <row r="242" spans="1:13">
      <c r="A242" s="20">
        <v>43070</v>
      </c>
      <c r="B242" t="s">
        <v>0</v>
      </c>
      <c r="C242" t="s">
        <v>24</v>
      </c>
      <c r="D242" s="1" t="s">
        <v>66</v>
      </c>
      <c r="E242">
        <v>16</v>
      </c>
      <c r="F242">
        <v>6</v>
      </c>
      <c r="G242">
        <v>1</v>
      </c>
      <c r="H242">
        <v>1</v>
      </c>
      <c r="I242">
        <v>2</v>
      </c>
      <c r="J242">
        <v>3</v>
      </c>
      <c r="K242">
        <v>0</v>
      </c>
      <c r="L242">
        <v>0</v>
      </c>
      <c r="M242" s="7">
        <v>-0.5</v>
      </c>
    </row>
    <row r="243" spans="1:13">
      <c r="A243" s="20">
        <v>43070</v>
      </c>
      <c r="B243" t="s">
        <v>0</v>
      </c>
      <c r="C243" t="s">
        <v>25</v>
      </c>
      <c r="D243" s="1" t="s">
        <v>63</v>
      </c>
      <c r="E243">
        <v>37</v>
      </c>
      <c r="F243">
        <v>18</v>
      </c>
      <c r="G243">
        <v>7</v>
      </c>
      <c r="H243">
        <v>1</v>
      </c>
      <c r="I243">
        <v>4</v>
      </c>
      <c r="J243">
        <v>8</v>
      </c>
      <c r="K243">
        <v>6</v>
      </c>
      <c r="L243">
        <v>0</v>
      </c>
      <c r="M243" s="7">
        <v>5.5599999999999997E-2</v>
      </c>
    </row>
    <row r="244" spans="1:13">
      <c r="A244" s="20">
        <v>43070</v>
      </c>
      <c r="B244" t="s">
        <v>0</v>
      </c>
      <c r="C244" t="s">
        <v>26</v>
      </c>
      <c r="D244" s="1" t="s">
        <v>63</v>
      </c>
      <c r="E244">
        <v>26</v>
      </c>
      <c r="F244">
        <v>16</v>
      </c>
      <c r="G244">
        <v>1</v>
      </c>
      <c r="H244">
        <v>2</v>
      </c>
      <c r="I244">
        <v>3</v>
      </c>
      <c r="J244">
        <v>8</v>
      </c>
      <c r="K244">
        <v>3</v>
      </c>
      <c r="L244">
        <v>0</v>
      </c>
      <c r="M244" s="7">
        <v>-0.125</v>
      </c>
    </row>
    <row r="245" spans="1:13">
      <c r="A245" s="20">
        <v>43070</v>
      </c>
      <c r="B245" t="s">
        <v>0</v>
      </c>
      <c r="C245" t="s">
        <v>27</v>
      </c>
      <c r="D245" s="1" t="s">
        <v>63</v>
      </c>
      <c r="E245">
        <v>16</v>
      </c>
      <c r="F245">
        <v>4</v>
      </c>
      <c r="G245">
        <v>2</v>
      </c>
      <c r="H245">
        <v>0</v>
      </c>
      <c r="I245">
        <v>3</v>
      </c>
      <c r="J245">
        <v>0</v>
      </c>
      <c r="K245">
        <v>1</v>
      </c>
      <c r="L245">
        <v>0</v>
      </c>
      <c r="M245" s="7">
        <v>-0.5</v>
      </c>
    </row>
    <row r="246" spans="1:13">
      <c r="A246" s="20">
        <v>43070</v>
      </c>
      <c r="B246" t="s">
        <v>0</v>
      </c>
      <c r="C246" t="s">
        <v>28</v>
      </c>
      <c r="D246" s="1" t="s">
        <v>66</v>
      </c>
      <c r="E246">
        <v>11</v>
      </c>
      <c r="F246">
        <v>5</v>
      </c>
      <c r="G246">
        <v>2</v>
      </c>
      <c r="H246">
        <v>0</v>
      </c>
      <c r="I246">
        <v>1</v>
      </c>
      <c r="J246">
        <v>4</v>
      </c>
      <c r="K246">
        <v>0</v>
      </c>
      <c r="L246">
        <v>0</v>
      </c>
      <c r="M246" s="7">
        <v>-0.2</v>
      </c>
    </row>
    <row r="247" spans="1:13">
      <c r="A247" s="20">
        <v>43070</v>
      </c>
      <c r="B247" t="s">
        <v>0</v>
      </c>
      <c r="C247" t="s">
        <v>29</v>
      </c>
      <c r="D247" s="1" t="s">
        <v>66</v>
      </c>
      <c r="E247">
        <v>20</v>
      </c>
      <c r="F247">
        <v>12</v>
      </c>
      <c r="G247">
        <v>1</v>
      </c>
      <c r="H247">
        <v>1</v>
      </c>
      <c r="I247">
        <v>1</v>
      </c>
      <c r="J247">
        <v>9</v>
      </c>
      <c r="K247">
        <v>2</v>
      </c>
      <c r="L247">
        <v>0</v>
      </c>
      <c r="M247" s="7">
        <v>0</v>
      </c>
    </row>
    <row r="248" spans="1:13">
      <c r="A248" s="20">
        <v>43070</v>
      </c>
      <c r="B248" t="s">
        <v>0</v>
      </c>
      <c r="C248" t="s">
        <v>30</v>
      </c>
      <c r="D248" s="1" t="s">
        <v>66</v>
      </c>
      <c r="E248">
        <v>31</v>
      </c>
      <c r="F248">
        <v>20</v>
      </c>
      <c r="G248">
        <v>5</v>
      </c>
      <c r="H248">
        <v>0</v>
      </c>
      <c r="I248">
        <v>9</v>
      </c>
      <c r="J248">
        <v>8</v>
      </c>
      <c r="K248">
        <v>3</v>
      </c>
      <c r="L248">
        <v>0</v>
      </c>
      <c r="M248" s="7">
        <v>-0.3</v>
      </c>
    </row>
    <row r="249" spans="1:13">
      <c r="A249" s="20">
        <v>43070</v>
      </c>
      <c r="B249" t="s">
        <v>0</v>
      </c>
      <c r="C249" t="s">
        <v>31</v>
      </c>
      <c r="D249" s="1" t="s">
        <v>63</v>
      </c>
      <c r="E249">
        <v>15</v>
      </c>
      <c r="F249">
        <v>6</v>
      </c>
      <c r="G249">
        <v>4</v>
      </c>
      <c r="H249">
        <v>2</v>
      </c>
      <c r="I249">
        <v>1</v>
      </c>
      <c r="J249">
        <v>4</v>
      </c>
      <c r="K249">
        <v>0</v>
      </c>
      <c r="L249">
        <v>0</v>
      </c>
      <c r="M249" s="7">
        <v>-0.5</v>
      </c>
    </row>
    <row r="250" spans="1:13">
      <c r="A250" s="20">
        <v>43070</v>
      </c>
      <c r="B250" t="s">
        <v>0</v>
      </c>
      <c r="C250" t="s">
        <v>32</v>
      </c>
      <c r="D250" s="1" t="s">
        <v>65</v>
      </c>
      <c r="E250">
        <v>124</v>
      </c>
      <c r="F250">
        <v>71</v>
      </c>
      <c r="G250">
        <v>9</v>
      </c>
      <c r="H250">
        <v>1</v>
      </c>
      <c r="I250">
        <v>14</v>
      </c>
      <c r="J250">
        <v>26</v>
      </c>
      <c r="K250">
        <v>32</v>
      </c>
      <c r="L250">
        <v>0</v>
      </c>
      <c r="M250" s="7">
        <v>0.2394</v>
      </c>
    </row>
    <row r="251" spans="1:13">
      <c r="A251" s="20">
        <v>43070</v>
      </c>
      <c r="B251" t="s">
        <v>0</v>
      </c>
      <c r="C251" t="s">
        <v>33</v>
      </c>
      <c r="D251" s="1" t="s">
        <v>64</v>
      </c>
      <c r="E251">
        <v>5</v>
      </c>
      <c r="F251">
        <v>5</v>
      </c>
      <c r="G251">
        <v>0</v>
      </c>
      <c r="H251">
        <v>0</v>
      </c>
      <c r="I251">
        <v>1</v>
      </c>
      <c r="J251">
        <v>2</v>
      </c>
      <c r="K251">
        <v>2</v>
      </c>
      <c r="L251">
        <v>0</v>
      </c>
      <c r="M251" s="7">
        <v>0.2</v>
      </c>
    </row>
    <row r="252" spans="1:13">
      <c r="A252" s="20">
        <v>43070</v>
      </c>
      <c r="B252" t="s">
        <v>0</v>
      </c>
      <c r="C252" t="s">
        <v>34</v>
      </c>
      <c r="D252" s="1" t="s">
        <v>65</v>
      </c>
      <c r="E252">
        <v>31</v>
      </c>
      <c r="F252">
        <v>18</v>
      </c>
      <c r="G252">
        <v>5</v>
      </c>
      <c r="H252">
        <v>0</v>
      </c>
      <c r="I252">
        <v>1</v>
      </c>
      <c r="J252">
        <v>12</v>
      </c>
      <c r="K252">
        <v>5</v>
      </c>
      <c r="L252">
        <v>0</v>
      </c>
      <c r="M252" s="7">
        <v>0.22220000000000001</v>
      </c>
    </row>
    <row r="253" spans="1:13">
      <c r="A253" s="20">
        <v>43070</v>
      </c>
      <c r="B253" t="s">
        <v>0</v>
      </c>
      <c r="C253" t="s">
        <v>35</v>
      </c>
      <c r="D253" s="1" t="s">
        <v>63</v>
      </c>
      <c r="E253">
        <v>12</v>
      </c>
      <c r="F253">
        <v>2</v>
      </c>
      <c r="G253">
        <v>2</v>
      </c>
      <c r="H253">
        <v>0</v>
      </c>
      <c r="I253">
        <v>1</v>
      </c>
      <c r="J253">
        <v>1</v>
      </c>
      <c r="K253">
        <v>0</v>
      </c>
      <c r="L253">
        <v>0</v>
      </c>
      <c r="M253" s="7">
        <v>-0.5</v>
      </c>
    </row>
    <row r="254" spans="1:13">
      <c r="A254" s="20">
        <v>43070</v>
      </c>
      <c r="B254" t="s">
        <v>0</v>
      </c>
      <c r="C254" t="s">
        <v>36</v>
      </c>
      <c r="D254" s="1" t="s">
        <v>64</v>
      </c>
      <c r="E254">
        <v>18</v>
      </c>
      <c r="F254">
        <v>10</v>
      </c>
      <c r="G254">
        <v>1</v>
      </c>
      <c r="H254">
        <v>2</v>
      </c>
      <c r="I254">
        <v>4</v>
      </c>
      <c r="J254">
        <v>3</v>
      </c>
      <c r="K254">
        <v>2</v>
      </c>
      <c r="L254">
        <v>0</v>
      </c>
      <c r="M254" s="7">
        <v>-0.4</v>
      </c>
    </row>
    <row r="255" spans="1:13">
      <c r="A255" s="20">
        <v>43070</v>
      </c>
      <c r="B255" t="s">
        <v>0</v>
      </c>
      <c r="C255" t="s">
        <v>37</v>
      </c>
      <c r="D255" s="1" t="s">
        <v>64</v>
      </c>
      <c r="E255">
        <v>11</v>
      </c>
      <c r="F255">
        <v>7</v>
      </c>
      <c r="G255">
        <v>1</v>
      </c>
      <c r="H255">
        <v>1</v>
      </c>
      <c r="I255">
        <v>2</v>
      </c>
      <c r="J255">
        <v>2</v>
      </c>
      <c r="K255">
        <v>2</v>
      </c>
      <c r="L255">
        <v>0</v>
      </c>
      <c r="M255" s="7">
        <v>-0.1429</v>
      </c>
    </row>
    <row r="256" spans="1:13">
      <c r="A256" s="20">
        <v>43070</v>
      </c>
      <c r="B256" t="s">
        <v>0</v>
      </c>
      <c r="C256" t="s">
        <v>38</v>
      </c>
      <c r="D256" s="1" t="s">
        <v>66</v>
      </c>
      <c r="E256">
        <v>94</v>
      </c>
      <c r="F256">
        <v>59</v>
      </c>
      <c r="G256">
        <v>13</v>
      </c>
      <c r="H256">
        <v>6</v>
      </c>
      <c r="I256">
        <v>22</v>
      </c>
      <c r="J256">
        <v>19</v>
      </c>
      <c r="K256">
        <v>14</v>
      </c>
      <c r="L256">
        <v>1</v>
      </c>
      <c r="M256" s="7">
        <v>-0.23730000000000001</v>
      </c>
    </row>
    <row r="257" spans="1:14">
      <c r="A257" s="20">
        <v>43070</v>
      </c>
      <c r="B257" t="s">
        <v>0</v>
      </c>
      <c r="C257" t="s">
        <v>39</v>
      </c>
      <c r="D257" s="1" t="s">
        <v>65</v>
      </c>
      <c r="E257">
        <v>31</v>
      </c>
      <c r="F257">
        <v>17</v>
      </c>
      <c r="G257">
        <v>3</v>
      </c>
      <c r="H257">
        <v>0</v>
      </c>
      <c r="I257">
        <v>6</v>
      </c>
      <c r="J257">
        <v>7</v>
      </c>
      <c r="K257">
        <v>5</v>
      </c>
      <c r="L257">
        <v>0</v>
      </c>
      <c r="M257" s="7">
        <v>-5.8799999999999998E-2</v>
      </c>
    </row>
    <row r="258" spans="1:14">
      <c r="A258" s="20">
        <v>43070</v>
      </c>
      <c r="B258" t="s">
        <v>0</v>
      </c>
      <c r="C258" t="s">
        <v>40</v>
      </c>
      <c r="D258" s="1" t="s">
        <v>66</v>
      </c>
      <c r="E258">
        <v>33</v>
      </c>
      <c r="F258">
        <v>22</v>
      </c>
      <c r="G258">
        <v>2</v>
      </c>
      <c r="H258">
        <v>2</v>
      </c>
      <c r="I258">
        <v>6</v>
      </c>
      <c r="J258">
        <v>10</v>
      </c>
      <c r="K258">
        <v>5</v>
      </c>
      <c r="L258">
        <v>1</v>
      </c>
      <c r="M258" s="7">
        <v>-0.13639999999999999</v>
      </c>
    </row>
    <row r="259" spans="1:14">
      <c r="A259" s="20">
        <v>43070</v>
      </c>
      <c r="B259" t="s">
        <v>0</v>
      </c>
      <c r="C259" t="s">
        <v>54</v>
      </c>
      <c r="D259" s="1" t="s">
        <v>64</v>
      </c>
      <c r="E259">
        <v>3</v>
      </c>
      <c r="F259">
        <v>2</v>
      </c>
      <c r="G259">
        <v>0</v>
      </c>
      <c r="H259">
        <v>0</v>
      </c>
      <c r="I259">
        <v>0</v>
      </c>
      <c r="J259">
        <v>0</v>
      </c>
      <c r="K259">
        <v>1</v>
      </c>
      <c r="L259">
        <v>1</v>
      </c>
      <c r="M259" s="7">
        <v>0.5</v>
      </c>
    </row>
    <row r="260" spans="1:14">
      <c r="A260" s="20">
        <v>43070</v>
      </c>
      <c r="B260" t="s">
        <v>0</v>
      </c>
      <c r="C260" t="s">
        <v>41</v>
      </c>
      <c r="D260" s="1" t="s">
        <v>65</v>
      </c>
      <c r="E260">
        <v>59</v>
      </c>
      <c r="F260">
        <v>31</v>
      </c>
      <c r="G260">
        <v>3</v>
      </c>
      <c r="H260">
        <v>6</v>
      </c>
      <c r="I260">
        <v>7</v>
      </c>
      <c r="J260">
        <v>12</v>
      </c>
      <c r="K260">
        <v>5</v>
      </c>
      <c r="L260">
        <v>1</v>
      </c>
      <c r="M260" s="7">
        <v>-0.2581</v>
      </c>
    </row>
    <row r="261" spans="1:14">
      <c r="A261" s="20">
        <v>43070</v>
      </c>
      <c r="B261" t="s">
        <v>0</v>
      </c>
      <c r="C261" t="s">
        <v>42</v>
      </c>
      <c r="D261" s="1" t="s">
        <v>66</v>
      </c>
      <c r="E261">
        <v>31</v>
      </c>
      <c r="F261">
        <v>17</v>
      </c>
      <c r="G261">
        <v>5</v>
      </c>
      <c r="H261">
        <v>0</v>
      </c>
      <c r="I261">
        <v>5</v>
      </c>
      <c r="J261">
        <v>3</v>
      </c>
      <c r="K261">
        <v>11</v>
      </c>
      <c r="L261">
        <v>0</v>
      </c>
      <c r="M261" s="7">
        <v>0.35289999999999999</v>
      </c>
    </row>
    <row r="262" spans="1:14">
      <c r="A262" s="20">
        <v>43070</v>
      </c>
      <c r="B262" t="s">
        <v>0</v>
      </c>
      <c r="C262" t="s">
        <v>43</v>
      </c>
      <c r="D262" s="1" t="s">
        <v>66</v>
      </c>
      <c r="E262">
        <v>32</v>
      </c>
      <c r="F262">
        <v>13</v>
      </c>
      <c r="G262">
        <v>5</v>
      </c>
      <c r="H262">
        <v>1</v>
      </c>
      <c r="I262">
        <v>6</v>
      </c>
      <c r="J262">
        <v>3</v>
      </c>
      <c r="K262">
        <v>3</v>
      </c>
      <c r="L262">
        <v>0</v>
      </c>
      <c r="M262" s="7">
        <v>-0.30769999999999997</v>
      </c>
    </row>
    <row r="263" spans="1:14">
      <c r="A263" s="20">
        <v>43070</v>
      </c>
      <c r="B263" t="s">
        <v>0</v>
      </c>
      <c r="C263" t="s">
        <v>44</v>
      </c>
      <c r="D263" s="1" t="s">
        <v>63</v>
      </c>
      <c r="E263">
        <v>16</v>
      </c>
      <c r="F263">
        <v>10</v>
      </c>
      <c r="G263">
        <v>0</v>
      </c>
      <c r="H263">
        <v>0</v>
      </c>
      <c r="I263">
        <v>1</v>
      </c>
      <c r="J263">
        <v>5</v>
      </c>
      <c r="K263">
        <v>4</v>
      </c>
      <c r="L263">
        <v>0</v>
      </c>
      <c r="M263" s="7">
        <v>0.3</v>
      </c>
    </row>
    <row r="264" spans="1:14">
      <c r="A264" s="20">
        <v>43070</v>
      </c>
      <c r="B264" t="s">
        <v>0</v>
      </c>
      <c r="C264" t="s">
        <v>45</v>
      </c>
      <c r="D264" s="1" t="s">
        <v>64</v>
      </c>
      <c r="E264">
        <v>37</v>
      </c>
      <c r="F264">
        <v>18</v>
      </c>
      <c r="G264">
        <v>4</v>
      </c>
      <c r="H264">
        <v>0</v>
      </c>
      <c r="I264">
        <v>6</v>
      </c>
      <c r="J264">
        <v>5</v>
      </c>
      <c r="K264">
        <v>7</v>
      </c>
      <c r="L264">
        <v>0</v>
      </c>
      <c r="M264" s="7">
        <v>5.5599999999999997E-2</v>
      </c>
    </row>
    <row r="265" spans="1:14">
      <c r="A265" s="20">
        <v>43070</v>
      </c>
      <c r="B265" t="s">
        <v>0</v>
      </c>
      <c r="C265" t="s">
        <v>46</v>
      </c>
      <c r="D265" s="1" t="s">
        <v>64</v>
      </c>
      <c r="E265">
        <v>49</v>
      </c>
      <c r="F265">
        <v>28</v>
      </c>
      <c r="G265">
        <v>4</v>
      </c>
      <c r="H265">
        <v>2</v>
      </c>
      <c r="I265">
        <v>7</v>
      </c>
      <c r="J265">
        <v>15</v>
      </c>
      <c r="K265">
        <v>4</v>
      </c>
      <c r="L265">
        <v>0</v>
      </c>
      <c r="M265" s="7">
        <v>-0.17860000000000001</v>
      </c>
    </row>
    <row r="266" spans="1:14">
      <c r="A266" s="20">
        <v>43070</v>
      </c>
      <c r="B266" t="s">
        <v>0</v>
      </c>
      <c r="C266" t="s">
        <v>47</v>
      </c>
      <c r="D266" s="1" t="s">
        <v>62</v>
      </c>
      <c r="E266">
        <v>202</v>
      </c>
      <c r="F266">
        <v>100</v>
      </c>
      <c r="G266">
        <v>33</v>
      </c>
      <c r="H266">
        <v>5</v>
      </c>
      <c r="I266">
        <v>25</v>
      </c>
      <c r="J266">
        <v>40</v>
      </c>
      <c r="K266">
        <v>34</v>
      </c>
      <c r="L266">
        <v>0</v>
      </c>
      <c r="M266" s="7">
        <v>0.04</v>
      </c>
    </row>
    <row r="267" spans="1:14">
      <c r="A267" s="20">
        <v>43070</v>
      </c>
      <c r="B267" t="s">
        <v>0</v>
      </c>
      <c r="C267" t="s">
        <v>48</v>
      </c>
      <c r="D267" s="1" t="s">
        <v>48</v>
      </c>
      <c r="E267">
        <v>957</v>
      </c>
      <c r="F267">
        <v>536</v>
      </c>
      <c r="G267">
        <v>98</v>
      </c>
      <c r="H267">
        <v>33</v>
      </c>
      <c r="I267">
        <v>132</v>
      </c>
      <c r="J267">
        <v>224</v>
      </c>
      <c r="K267">
        <v>156</v>
      </c>
      <c r="L267">
        <v>8</v>
      </c>
      <c r="M267" s="7">
        <v>-1.6799999999999999E-2</v>
      </c>
    </row>
    <row r="268" spans="1:14">
      <c r="A268" s="20">
        <v>43070</v>
      </c>
      <c r="B268" t="s">
        <v>0</v>
      </c>
      <c r="C268" t="s">
        <v>49</v>
      </c>
      <c r="D268" s="1" t="s">
        <v>67</v>
      </c>
      <c r="E268">
        <v>1159</v>
      </c>
      <c r="F268">
        <v>636</v>
      </c>
      <c r="G268">
        <v>131</v>
      </c>
      <c r="H268">
        <v>38</v>
      </c>
      <c r="I268">
        <v>157</v>
      </c>
      <c r="J268">
        <v>264</v>
      </c>
      <c r="K268">
        <v>190</v>
      </c>
      <c r="L268">
        <v>8</v>
      </c>
      <c r="M268" s="7">
        <v>-7.9000000000000008E-3</v>
      </c>
    </row>
    <row r="269" spans="1:14">
      <c r="A269" s="20">
        <v>43070</v>
      </c>
      <c r="B269" t="s">
        <v>50</v>
      </c>
      <c r="C269" t="s">
        <v>15</v>
      </c>
      <c r="D269" s="1" t="s">
        <v>64</v>
      </c>
      <c r="E269">
        <v>17</v>
      </c>
      <c r="F269">
        <v>9</v>
      </c>
      <c r="G269">
        <v>5</v>
      </c>
      <c r="H269">
        <v>0</v>
      </c>
      <c r="I269">
        <v>0</v>
      </c>
      <c r="J269">
        <v>6</v>
      </c>
      <c r="K269">
        <v>3</v>
      </c>
      <c r="L269">
        <v>1</v>
      </c>
      <c r="N269" s="7">
        <v>0.33329999999999999</v>
      </c>
    </row>
    <row r="270" spans="1:14">
      <c r="A270" s="20">
        <v>43070</v>
      </c>
      <c r="B270" t="s">
        <v>50</v>
      </c>
      <c r="C270" t="s">
        <v>52</v>
      </c>
      <c r="D270" s="1" t="s">
        <v>65</v>
      </c>
      <c r="E270">
        <v>1</v>
      </c>
      <c r="F270">
        <v>0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N270" t="e">
        <v>#DIV/0!</v>
      </c>
    </row>
    <row r="271" spans="1:14">
      <c r="A271" s="20">
        <v>43070</v>
      </c>
      <c r="B271" t="s">
        <v>50</v>
      </c>
      <c r="C271" t="s">
        <v>16</v>
      </c>
      <c r="D271" s="1" t="s">
        <v>65</v>
      </c>
      <c r="E271">
        <v>107</v>
      </c>
      <c r="F271">
        <v>64</v>
      </c>
      <c r="G271">
        <v>18</v>
      </c>
      <c r="H271">
        <v>6</v>
      </c>
      <c r="I271">
        <v>10</v>
      </c>
      <c r="J271">
        <v>35</v>
      </c>
      <c r="K271">
        <v>11</v>
      </c>
      <c r="L271">
        <v>2</v>
      </c>
      <c r="N271" s="7">
        <v>-7.8100000000000003E-2</v>
      </c>
    </row>
    <row r="272" spans="1:14">
      <c r="A272" s="20">
        <v>43070</v>
      </c>
      <c r="B272" t="s">
        <v>50</v>
      </c>
      <c r="C272" t="s">
        <v>17</v>
      </c>
      <c r="D272" s="1" t="s">
        <v>63</v>
      </c>
      <c r="E272">
        <v>26</v>
      </c>
      <c r="F272">
        <v>11</v>
      </c>
      <c r="G272">
        <v>5</v>
      </c>
      <c r="H272">
        <v>1</v>
      </c>
      <c r="I272">
        <v>3</v>
      </c>
      <c r="J272">
        <v>5</v>
      </c>
      <c r="K272">
        <v>3</v>
      </c>
      <c r="L272">
        <v>0</v>
      </c>
      <c r="N272" s="7">
        <v>-9.0899999999999995E-2</v>
      </c>
    </row>
    <row r="273" spans="1:14">
      <c r="A273" s="20">
        <v>43070</v>
      </c>
      <c r="B273" t="s">
        <v>50</v>
      </c>
      <c r="C273" t="s">
        <v>18</v>
      </c>
      <c r="D273" s="1" t="s">
        <v>64</v>
      </c>
      <c r="E273">
        <v>32</v>
      </c>
      <c r="F273">
        <v>20</v>
      </c>
      <c r="G273">
        <v>7</v>
      </c>
      <c r="H273">
        <v>1</v>
      </c>
      <c r="I273">
        <v>4</v>
      </c>
      <c r="J273">
        <v>9</v>
      </c>
      <c r="K273">
        <v>6</v>
      </c>
      <c r="L273">
        <v>0</v>
      </c>
      <c r="N273" s="7">
        <v>0.05</v>
      </c>
    </row>
    <row r="274" spans="1:14">
      <c r="A274" s="20">
        <v>43070</v>
      </c>
      <c r="B274" t="s">
        <v>50</v>
      </c>
      <c r="C274" t="s">
        <v>19</v>
      </c>
      <c r="D274" s="1" t="s">
        <v>64</v>
      </c>
      <c r="E274">
        <v>59</v>
      </c>
      <c r="F274">
        <v>30</v>
      </c>
      <c r="G274">
        <v>13</v>
      </c>
      <c r="H274">
        <v>3</v>
      </c>
      <c r="I274">
        <v>10</v>
      </c>
      <c r="J274">
        <v>14</v>
      </c>
      <c r="K274">
        <v>2</v>
      </c>
      <c r="L274">
        <v>1</v>
      </c>
      <c r="N274" s="7">
        <v>-0.36670000000000003</v>
      </c>
    </row>
    <row r="275" spans="1:14">
      <c r="A275" s="20">
        <v>43070</v>
      </c>
      <c r="B275" t="s">
        <v>50</v>
      </c>
      <c r="C275" t="s">
        <v>20</v>
      </c>
      <c r="D275" s="1" t="s">
        <v>65</v>
      </c>
      <c r="E275">
        <v>164</v>
      </c>
      <c r="F275">
        <v>103</v>
      </c>
      <c r="G275">
        <v>20</v>
      </c>
      <c r="H275">
        <v>1</v>
      </c>
      <c r="I275">
        <v>7</v>
      </c>
      <c r="J275">
        <v>56</v>
      </c>
      <c r="K275">
        <v>39</v>
      </c>
      <c r="L275">
        <v>1</v>
      </c>
      <c r="N275" s="7">
        <v>0.30099999999999999</v>
      </c>
    </row>
    <row r="276" spans="1:14">
      <c r="A276" s="20">
        <v>43070</v>
      </c>
      <c r="B276" t="s">
        <v>50</v>
      </c>
      <c r="C276" t="s">
        <v>21</v>
      </c>
      <c r="D276" s="1" t="s">
        <v>64</v>
      </c>
      <c r="E276">
        <v>52</v>
      </c>
      <c r="F276">
        <v>31</v>
      </c>
      <c r="G276">
        <v>4</v>
      </c>
      <c r="H276">
        <v>1</v>
      </c>
      <c r="I276">
        <v>1</v>
      </c>
      <c r="J276">
        <v>21</v>
      </c>
      <c r="K276">
        <v>8</v>
      </c>
      <c r="L276">
        <v>1</v>
      </c>
      <c r="N276" s="7">
        <v>0.19350000000000001</v>
      </c>
    </row>
    <row r="277" spans="1:14">
      <c r="A277" s="20">
        <v>43070</v>
      </c>
      <c r="B277" t="s">
        <v>50</v>
      </c>
      <c r="C277" t="s">
        <v>22</v>
      </c>
      <c r="D277" s="1" t="s">
        <v>65</v>
      </c>
      <c r="E277">
        <v>62</v>
      </c>
      <c r="F277">
        <v>47</v>
      </c>
      <c r="G277">
        <v>6</v>
      </c>
      <c r="H277">
        <v>5</v>
      </c>
      <c r="I277">
        <v>11</v>
      </c>
      <c r="J277">
        <v>24</v>
      </c>
      <c r="K277">
        <v>7</v>
      </c>
      <c r="L277">
        <v>1</v>
      </c>
      <c r="N277" s="7">
        <v>-0.1915</v>
      </c>
    </row>
    <row r="278" spans="1:14">
      <c r="A278" s="20">
        <v>43070</v>
      </c>
      <c r="B278" t="s">
        <v>50</v>
      </c>
      <c r="C278" t="s">
        <v>53</v>
      </c>
      <c r="D278" s="1" t="s">
        <v>63</v>
      </c>
      <c r="E278">
        <v>9</v>
      </c>
      <c r="F278">
        <v>5</v>
      </c>
      <c r="G278">
        <v>0</v>
      </c>
      <c r="H278">
        <v>0</v>
      </c>
      <c r="I278">
        <v>0</v>
      </c>
      <c r="J278">
        <v>2</v>
      </c>
      <c r="K278">
        <v>3</v>
      </c>
      <c r="L278">
        <v>0</v>
      </c>
      <c r="N278" s="7">
        <v>0.6</v>
      </c>
    </row>
    <row r="279" spans="1:14">
      <c r="A279" s="20">
        <v>43070</v>
      </c>
      <c r="B279" t="s">
        <v>50</v>
      </c>
      <c r="C279" t="s">
        <v>23</v>
      </c>
      <c r="D279" s="1" t="s">
        <v>65</v>
      </c>
      <c r="E279">
        <v>235</v>
      </c>
      <c r="F279">
        <v>168</v>
      </c>
      <c r="G279">
        <v>34</v>
      </c>
      <c r="H279">
        <v>8</v>
      </c>
      <c r="I279">
        <v>34</v>
      </c>
      <c r="J279">
        <v>82</v>
      </c>
      <c r="K279">
        <v>37</v>
      </c>
      <c r="L279">
        <v>7</v>
      </c>
      <c r="N279" s="7">
        <v>-2.98E-2</v>
      </c>
    </row>
    <row r="280" spans="1:14">
      <c r="A280" s="20">
        <v>43070</v>
      </c>
      <c r="B280" t="s">
        <v>50</v>
      </c>
      <c r="C280" t="s">
        <v>24</v>
      </c>
      <c r="D280" s="1" t="s">
        <v>66</v>
      </c>
      <c r="E280">
        <v>82</v>
      </c>
      <c r="F280">
        <v>44</v>
      </c>
      <c r="G280">
        <v>18</v>
      </c>
      <c r="H280">
        <v>6</v>
      </c>
      <c r="I280">
        <v>20</v>
      </c>
      <c r="J280">
        <v>16</v>
      </c>
      <c r="K280">
        <v>2</v>
      </c>
      <c r="L280">
        <v>0</v>
      </c>
      <c r="N280" s="7">
        <v>-0.54549999999999998</v>
      </c>
    </row>
    <row r="281" spans="1:14">
      <c r="A281" s="20">
        <v>43070</v>
      </c>
      <c r="B281" t="s">
        <v>50</v>
      </c>
      <c r="C281" t="s">
        <v>25</v>
      </c>
      <c r="D281" s="1" t="s">
        <v>63</v>
      </c>
      <c r="E281">
        <v>153</v>
      </c>
      <c r="F281">
        <v>84</v>
      </c>
      <c r="G281">
        <v>31</v>
      </c>
      <c r="H281">
        <v>13</v>
      </c>
      <c r="I281">
        <v>20</v>
      </c>
      <c r="J281">
        <v>34</v>
      </c>
      <c r="K281">
        <v>17</v>
      </c>
      <c r="L281">
        <v>2</v>
      </c>
      <c r="N281" s="7">
        <v>-0.1905</v>
      </c>
    </row>
    <row r="282" spans="1:14">
      <c r="A282" s="20">
        <v>43070</v>
      </c>
      <c r="B282" t="s">
        <v>50</v>
      </c>
      <c r="C282" t="s">
        <v>26</v>
      </c>
      <c r="D282" s="1" t="s">
        <v>63</v>
      </c>
      <c r="E282">
        <v>85</v>
      </c>
      <c r="F282">
        <v>46</v>
      </c>
      <c r="G282">
        <v>14</v>
      </c>
      <c r="H282">
        <v>5</v>
      </c>
      <c r="I282">
        <v>11</v>
      </c>
      <c r="J282">
        <v>23</v>
      </c>
      <c r="K282">
        <v>7</v>
      </c>
      <c r="L282">
        <v>0</v>
      </c>
      <c r="N282" s="7">
        <v>-0.19570000000000001</v>
      </c>
    </row>
    <row r="283" spans="1:14">
      <c r="A283" s="20">
        <v>43070</v>
      </c>
      <c r="B283" t="s">
        <v>50</v>
      </c>
      <c r="C283" t="s">
        <v>27</v>
      </c>
      <c r="D283" s="1" t="s">
        <v>63</v>
      </c>
      <c r="E283">
        <v>49</v>
      </c>
      <c r="F283">
        <v>21</v>
      </c>
      <c r="G283">
        <v>12</v>
      </c>
      <c r="H283">
        <v>0</v>
      </c>
      <c r="I283">
        <v>9</v>
      </c>
      <c r="J283">
        <v>9</v>
      </c>
      <c r="K283">
        <v>3</v>
      </c>
      <c r="L283">
        <v>0</v>
      </c>
      <c r="N283" s="7">
        <v>-0.28570000000000001</v>
      </c>
    </row>
    <row r="284" spans="1:14">
      <c r="A284" s="20">
        <v>43070</v>
      </c>
      <c r="B284" t="s">
        <v>50</v>
      </c>
      <c r="C284" t="s">
        <v>28</v>
      </c>
      <c r="D284" s="1" t="s">
        <v>66</v>
      </c>
      <c r="E284">
        <v>31</v>
      </c>
      <c r="F284">
        <v>12</v>
      </c>
      <c r="G284">
        <v>9</v>
      </c>
      <c r="H284">
        <v>1</v>
      </c>
      <c r="I284">
        <v>5</v>
      </c>
      <c r="J284">
        <v>6</v>
      </c>
      <c r="K284">
        <v>0</v>
      </c>
      <c r="L284">
        <v>0</v>
      </c>
      <c r="N284" s="7">
        <v>-0.5</v>
      </c>
    </row>
    <row r="285" spans="1:14">
      <c r="A285" s="20">
        <v>43070</v>
      </c>
      <c r="B285" t="s">
        <v>50</v>
      </c>
      <c r="C285" t="s">
        <v>29</v>
      </c>
      <c r="D285" s="1" t="s">
        <v>66</v>
      </c>
      <c r="E285">
        <v>64</v>
      </c>
      <c r="F285">
        <v>35</v>
      </c>
      <c r="G285">
        <v>6</v>
      </c>
      <c r="H285">
        <v>2</v>
      </c>
      <c r="I285">
        <v>11</v>
      </c>
      <c r="J285">
        <v>19</v>
      </c>
      <c r="K285">
        <v>5</v>
      </c>
      <c r="L285">
        <v>1</v>
      </c>
      <c r="N285" s="7">
        <v>-0.2286</v>
      </c>
    </row>
    <row r="286" spans="1:14">
      <c r="A286" s="20">
        <v>43070</v>
      </c>
      <c r="B286" t="s">
        <v>50</v>
      </c>
      <c r="C286" t="s">
        <v>30</v>
      </c>
      <c r="D286" s="1" t="s">
        <v>66</v>
      </c>
      <c r="E286">
        <v>52</v>
      </c>
      <c r="F286">
        <v>34</v>
      </c>
      <c r="G286">
        <v>8</v>
      </c>
      <c r="H286">
        <v>3</v>
      </c>
      <c r="I286">
        <v>11</v>
      </c>
      <c r="J286">
        <v>17</v>
      </c>
      <c r="K286">
        <v>3</v>
      </c>
      <c r="L286">
        <v>0</v>
      </c>
      <c r="N286" s="7">
        <v>-0.32350000000000001</v>
      </c>
    </row>
    <row r="287" spans="1:14">
      <c r="A287" s="20">
        <v>43070</v>
      </c>
      <c r="B287" t="s">
        <v>50</v>
      </c>
      <c r="C287" t="s">
        <v>31</v>
      </c>
      <c r="D287" s="1" t="s">
        <v>63</v>
      </c>
      <c r="E287">
        <v>32</v>
      </c>
      <c r="F287">
        <v>12</v>
      </c>
      <c r="G287">
        <v>11</v>
      </c>
      <c r="H287">
        <v>2</v>
      </c>
      <c r="I287">
        <v>3</v>
      </c>
      <c r="J287">
        <v>7</v>
      </c>
      <c r="K287">
        <v>1</v>
      </c>
      <c r="L287">
        <v>0</v>
      </c>
      <c r="N287" s="7">
        <v>-0.33329999999999999</v>
      </c>
    </row>
    <row r="288" spans="1:14">
      <c r="A288" s="20">
        <v>43070</v>
      </c>
      <c r="B288" t="s">
        <v>50</v>
      </c>
      <c r="C288" t="s">
        <v>32</v>
      </c>
      <c r="D288" s="1" t="s">
        <v>65</v>
      </c>
      <c r="E288">
        <v>282</v>
      </c>
      <c r="F288">
        <v>174</v>
      </c>
      <c r="G288">
        <v>34</v>
      </c>
      <c r="H288">
        <v>6</v>
      </c>
      <c r="I288">
        <v>43</v>
      </c>
      <c r="J288">
        <v>76</v>
      </c>
      <c r="K288">
        <v>51</v>
      </c>
      <c r="L288">
        <v>0</v>
      </c>
      <c r="N288" s="7">
        <v>1.15E-2</v>
      </c>
    </row>
    <row r="289" spans="1:14">
      <c r="A289" s="20">
        <v>43070</v>
      </c>
      <c r="B289" t="s">
        <v>50</v>
      </c>
      <c r="C289" t="s">
        <v>33</v>
      </c>
      <c r="D289" s="1" t="s">
        <v>64</v>
      </c>
      <c r="E289">
        <v>15</v>
      </c>
      <c r="F289">
        <v>11</v>
      </c>
      <c r="G289">
        <v>3</v>
      </c>
      <c r="H289">
        <v>0</v>
      </c>
      <c r="I289">
        <v>1</v>
      </c>
      <c r="J289">
        <v>6</v>
      </c>
      <c r="K289">
        <v>4</v>
      </c>
      <c r="L289">
        <v>0</v>
      </c>
      <c r="N289" s="7">
        <v>0.2727</v>
      </c>
    </row>
    <row r="290" spans="1:14">
      <c r="A290" s="20">
        <v>43070</v>
      </c>
      <c r="B290" t="s">
        <v>50</v>
      </c>
      <c r="C290" t="s">
        <v>34</v>
      </c>
      <c r="D290" s="1" t="s">
        <v>65</v>
      </c>
      <c r="E290">
        <v>83</v>
      </c>
      <c r="F290">
        <v>39</v>
      </c>
      <c r="G290">
        <v>25</v>
      </c>
      <c r="H290">
        <v>0</v>
      </c>
      <c r="I290">
        <v>8</v>
      </c>
      <c r="J290">
        <v>22</v>
      </c>
      <c r="K290">
        <v>8</v>
      </c>
      <c r="L290">
        <v>1</v>
      </c>
      <c r="N290" s="7">
        <v>0</v>
      </c>
    </row>
    <row r="291" spans="1:14">
      <c r="A291" s="20">
        <v>43070</v>
      </c>
      <c r="B291" t="s">
        <v>50</v>
      </c>
      <c r="C291" t="s">
        <v>35</v>
      </c>
      <c r="D291" s="1" t="s">
        <v>63</v>
      </c>
      <c r="E291">
        <v>39</v>
      </c>
      <c r="F291">
        <v>11</v>
      </c>
      <c r="G291">
        <v>11</v>
      </c>
      <c r="H291">
        <v>0</v>
      </c>
      <c r="I291">
        <v>3</v>
      </c>
      <c r="J291">
        <v>8</v>
      </c>
      <c r="K291">
        <v>0</v>
      </c>
      <c r="L291">
        <v>0</v>
      </c>
      <c r="N291" s="7">
        <v>-0.2727</v>
      </c>
    </row>
    <row r="292" spans="1:14">
      <c r="A292" s="20">
        <v>43070</v>
      </c>
      <c r="B292" t="s">
        <v>50</v>
      </c>
      <c r="C292" t="s">
        <v>36</v>
      </c>
      <c r="D292" s="1" t="s">
        <v>64</v>
      </c>
      <c r="E292">
        <v>56</v>
      </c>
      <c r="F292">
        <v>30</v>
      </c>
      <c r="G292">
        <v>10</v>
      </c>
      <c r="H292">
        <v>3</v>
      </c>
      <c r="I292">
        <v>9</v>
      </c>
      <c r="J292">
        <v>13</v>
      </c>
      <c r="K292">
        <v>7</v>
      </c>
      <c r="L292">
        <v>0</v>
      </c>
      <c r="N292" s="7">
        <v>-0.16669999999999999</v>
      </c>
    </row>
    <row r="293" spans="1:14">
      <c r="A293" s="20">
        <v>43070</v>
      </c>
      <c r="B293" t="s">
        <v>50</v>
      </c>
      <c r="C293" t="s">
        <v>37</v>
      </c>
      <c r="D293" s="1" t="s">
        <v>64</v>
      </c>
      <c r="E293">
        <v>32</v>
      </c>
      <c r="F293">
        <v>19</v>
      </c>
      <c r="G293">
        <v>7</v>
      </c>
      <c r="H293">
        <v>5</v>
      </c>
      <c r="I293">
        <v>3</v>
      </c>
      <c r="J293">
        <v>7</v>
      </c>
      <c r="K293">
        <v>4</v>
      </c>
      <c r="L293">
        <v>1</v>
      </c>
      <c r="N293" s="7">
        <v>-0.21049999999999999</v>
      </c>
    </row>
    <row r="294" spans="1:14">
      <c r="A294" s="20">
        <v>43070</v>
      </c>
      <c r="B294" t="s">
        <v>50</v>
      </c>
      <c r="C294" t="s">
        <v>38</v>
      </c>
      <c r="D294" s="1" t="s">
        <v>66</v>
      </c>
      <c r="E294">
        <v>150</v>
      </c>
      <c r="F294">
        <v>96</v>
      </c>
      <c r="G294">
        <v>21</v>
      </c>
      <c r="H294">
        <v>12</v>
      </c>
      <c r="I294">
        <v>30</v>
      </c>
      <c r="J294">
        <v>35</v>
      </c>
      <c r="K294">
        <v>21</v>
      </c>
      <c r="L294">
        <v>2</v>
      </c>
      <c r="N294" s="7">
        <v>-0.21879999999999999</v>
      </c>
    </row>
    <row r="295" spans="1:14">
      <c r="A295" s="20">
        <v>43070</v>
      </c>
      <c r="B295" t="s">
        <v>50</v>
      </c>
      <c r="C295" t="s">
        <v>39</v>
      </c>
      <c r="D295" s="1" t="s">
        <v>65</v>
      </c>
      <c r="E295">
        <v>160</v>
      </c>
      <c r="F295">
        <v>98</v>
      </c>
      <c r="G295">
        <v>32</v>
      </c>
      <c r="H295">
        <v>10</v>
      </c>
      <c r="I295">
        <v>33</v>
      </c>
      <c r="J295">
        <v>43</v>
      </c>
      <c r="K295">
        <v>15</v>
      </c>
      <c r="L295">
        <v>2</v>
      </c>
      <c r="N295" s="7">
        <v>-0.28570000000000001</v>
      </c>
    </row>
    <row r="296" spans="1:14">
      <c r="A296" s="20">
        <v>43070</v>
      </c>
      <c r="B296" t="s">
        <v>50</v>
      </c>
      <c r="C296" t="s">
        <v>40</v>
      </c>
      <c r="D296" s="1" t="s">
        <v>66</v>
      </c>
      <c r="E296">
        <v>54</v>
      </c>
      <c r="F296">
        <v>35</v>
      </c>
      <c r="G296">
        <v>4</v>
      </c>
      <c r="H296">
        <v>4</v>
      </c>
      <c r="I296">
        <v>12</v>
      </c>
      <c r="J296">
        <v>15</v>
      </c>
      <c r="K296">
        <v>6</v>
      </c>
      <c r="L296">
        <v>1</v>
      </c>
      <c r="N296" s="7">
        <v>-0.28570000000000001</v>
      </c>
    </row>
    <row r="297" spans="1:14">
      <c r="A297" s="20">
        <v>43070</v>
      </c>
      <c r="B297" t="s">
        <v>50</v>
      </c>
      <c r="C297" t="s">
        <v>54</v>
      </c>
      <c r="D297" s="1" t="s">
        <v>64</v>
      </c>
      <c r="E297">
        <v>5</v>
      </c>
      <c r="F297">
        <v>3</v>
      </c>
      <c r="G297">
        <v>1</v>
      </c>
      <c r="H297">
        <v>0</v>
      </c>
      <c r="I297">
        <v>0</v>
      </c>
      <c r="J297">
        <v>1</v>
      </c>
      <c r="K297">
        <v>1</v>
      </c>
      <c r="L297">
        <v>1</v>
      </c>
      <c r="N297" s="7">
        <v>0.33329999999999999</v>
      </c>
    </row>
    <row r="298" spans="1:14">
      <c r="A298" s="20">
        <v>43070</v>
      </c>
      <c r="B298" t="s">
        <v>50</v>
      </c>
      <c r="C298" t="s">
        <v>41</v>
      </c>
      <c r="D298" s="1" t="s">
        <v>65</v>
      </c>
      <c r="E298">
        <v>124</v>
      </c>
      <c r="F298">
        <v>68</v>
      </c>
      <c r="G298">
        <v>18</v>
      </c>
      <c r="H298">
        <v>12</v>
      </c>
      <c r="I298">
        <v>18</v>
      </c>
      <c r="J298">
        <v>26</v>
      </c>
      <c r="K298">
        <v>12</v>
      </c>
      <c r="L298">
        <v>1</v>
      </c>
      <c r="N298" s="7">
        <v>-0.26469999999999999</v>
      </c>
    </row>
    <row r="299" spans="1:14">
      <c r="A299" s="20">
        <v>43070</v>
      </c>
      <c r="B299" t="s">
        <v>50</v>
      </c>
      <c r="C299" t="s">
        <v>42</v>
      </c>
      <c r="D299" s="1" t="s">
        <v>66</v>
      </c>
      <c r="E299">
        <v>91</v>
      </c>
      <c r="F299">
        <v>62</v>
      </c>
      <c r="G299">
        <v>12</v>
      </c>
      <c r="H299">
        <v>3</v>
      </c>
      <c r="I299">
        <v>20</v>
      </c>
      <c r="J299">
        <v>24</v>
      </c>
      <c r="K299">
        <v>17</v>
      </c>
      <c r="L299">
        <v>0</v>
      </c>
      <c r="N299" s="7">
        <v>-9.6799999999999997E-2</v>
      </c>
    </row>
    <row r="300" spans="1:14">
      <c r="A300" s="20">
        <v>43070</v>
      </c>
      <c r="B300" t="s">
        <v>50</v>
      </c>
      <c r="C300" t="s">
        <v>43</v>
      </c>
      <c r="D300" s="1" t="s">
        <v>66</v>
      </c>
      <c r="E300">
        <v>213</v>
      </c>
      <c r="F300">
        <v>117</v>
      </c>
      <c r="G300">
        <v>32</v>
      </c>
      <c r="H300">
        <v>14</v>
      </c>
      <c r="I300">
        <v>32</v>
      </c>
      <c r="J300">
        <v>57</v>
      </c>
      <c r="K300">
        <v>12</v>
      </c>
      <c r="L300">
        <v>4</v>
      </c>
      <c r="N300" s="7">
        <v>-0.29060000000000002</v>
      </c>
    </row>
    <row r="301" spans="1:14">
      <c r="A301" s="20">
        <v>43070</v>
      </c>
      <c r="B301" t="s">
        <v>50</v>
      </c>
      <c r="C301" t="s">
        <v>44</v>
      </c>
      <c r="D301" s="1" t="s">
        <v>63</v>
      </c>
      <c r="E301">
        <v>38</v>
      </c>
      <c r="F301">
        <v>21</v>
      </c>
      <c r="G301">
        <v>7</v>
      </c>
      <c r="H301">
        <v>3</v>
      </c>
      <c r="I301">
        <v>5</v>
      </c>
      <c r="J301">
        <v>7</v>
      </c>
      <c r="K301">
        <v>6</v>
      </c>
      <c r="L301">
        <v>0</v>
      </c>
      <c r="N301" s="7">
        <v>-9.5200000000000007E-2</v>
      </c>
    </row>
    <row r="302" spans="1:14">
      <c r="A302" s="20">
        <v>43070</v>
      </c>
      <c r="B302" t="s">
        <v>50</v>
      </c>
      <c r="C302" t="s">
        <v>45</v>
      </c>
      <c r="D302" s="1" t="s">
        <v>64</v>
      </c>
      <c r="E302">
        <v>80</v>
      </c>
      <c r="F302">
        <v>41</v>
      </c>
      <c r="G302">
        <v>11</v>
      </c>
      <c r="H302">
        <v>4</v>
      </c>
      <c r="I302">
        <v>10</v>
      </c>
      <c r="J302">
        <v>19</v>
      </c>
      <c r="K302">
        <v>8</v>
      </c>
      <c r="L302">
        <v>0</v>
      </c>
      <c r="N302" s="7">
        <v>-0.14630000000000001</v>
      </c>
    </row>
    <row r="303" spans="1:14">
      <c r="A303" s="20">
        <v>43070</v>
      </c>
      <c r="B303" t="s">
        <v>50</v>
      </c>
      <c r="C303" t="s">
        <v>46</v>
      </c>
      <c r="D303" s="1" t="s">
        <v>64</v>
      </c>
      <c r="E303">
        <v>57</v>
      </c>
      <c r="F303">
        <v>33</v>
      </c>
      <c r="G303">
        <v>5</v>
      </c>
      <c r="H303">
        <v>2</v>
      </c>
      <c r="I303">
        <v>9</v>
      </c>
      <c r="J303">
        <v>17</v>
      </c>
      <c r="K303">
        <v>4</v>
      </c>
      <c r="L303">
        <v>1</v>
      </c>
      <c r="N303" s="7">
        <v>-0.21210000000000001</v>
      </c>
    </row>
    <row r="304" spans="1:14">
      <c r="A304" s="20">
        <v>43070</v>
      </c>
      <c r="B304" t="s">
        <v>50</v>
      </c>
      <c r="C304" t="s">
        <v>47</v>
      </c>
      <c r="D304" s="1" t="s">
        <v>62</v>
      </c>
      <c r="E304">
        <v>493</v>
      </c>
      <c r="F304">
        <v>238</v>
      </c>
      <c r="G304">
        <v>96</v>
      </c>
      <c r="H304">
        <v>14</v>
      </c>
      <c r="I304">
        <v>53</v>
      </c>
      <c r="J304">
        <v>109</v>
      </c>
      <c r="K304">
        <v>67</v>
      </c>
      <c r="L304">
        <v>2</v>
      </c>
      <c r="N304" s="7">
        <v>0</v>
      </c>
    </row>
    <row r="305" spans="1:15">
      <c r="A305" s="20">
        <v>43070</v>
      </c>
      <c r="B305" t="s">
        <v>50</v>
      </c>
      <c r="C305" t="s">
        <v>48</v>
      </c>
      <c r="D305" s="1" t="s">
        <v>48</v>
      </c>
      <c r="E305">
        <v>2791</v>
      </c>
      <c r="F305">
        <v>1634</v>
      </c>
      <c r="G305">
        <v>454</v>
      </c>
      <c r="H305">
        <v>136</v>
      </c>
      <c r="I305">
        <v>406</v>
      </c>
      <c r="J305">
        <v>761</v>
      </c>
      <c r="K305">
        <v>333</v>
      </c>
      <c r="L305">
        <v>31</v>
      </c>
      <c r="N305" s="7">
        <v>-0.12790000000000001</v>
      </c>
    </row>
    <row r="306" spans="1:15">
      <c r="A306" s="20">
        <v>43070</v>
      </c>
      <c r="B306" t="s">
        <v>50</v>
      </c>
      <c r="C306" t="s">
        <v>49</v>
      </c>
      <c r="D306" s="1" t="s">
        <v>67</v>
      </c>
      <c r="E306">
        <v>3284</v>
      </c>
      <c r="F306">
        <v>1872</v>
      </c>
      <c r="G306">
        <v>550</v>
      </c>
      <c r="H306">
        <v>150</v>
      </c>
      <c r="I306">
        <v>459</v>
      </c>
      <c r="J306">
        <v>870</v>
      </c>
      <c r="K306">
        <v>400</v>
      </c>
      <c r="L306">
        <v>33</v>
      </c>
      <c r="N306" s="7">
        <v>-0.1116</v>
      </c>
    </row>
    <row r="307" spans="1:15">
      <c r="A307" s="20">
        <v>43070</v>
      </c>
      <c r="B307" t="s">
        <v>51</v>
      </c>
      <c r="C307" t="s">
        <v>15</v>
      </c>
      <c r="D307" s="1" t="s">
        <v>64</v>
      </c>
      <c r="E307">
        <v>133</v>
      </c>
      <c r="F307">
        <v>76</v>
      </c>
      <c r="G307">
        <v>12</v>
      </c>
      <c r="H307">
        <v>1</v>
      </c>
      <c r="I307">
        <v>5</v>
      </c>
      <c r="J307">
        <v>48</v>
      </c>
      <c r="K307">
        <v>22</v>
      </c>
      <c r="L307">
        <v>2</v>
      </c>
      <c r="O307" s="7">
        <v>0.21049999999999999</v>
      </c>
    </row>
    <row r="308" spans="1:15">
      <c r="A308" s="20">
        <v>43070</v>
      </c>
      <c r="B308" t="s">
        <v>51</v>
      </c>
      <c r="C308" t="s">
        <v>52</v>
      </c>
      <c r="D308" s="1" t="s">
        <v>65</v>
      </c>
      <c r="E308">
        <v>2</v>
      </c>
      <c r="F308">
        <v>0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O308" t="e">
        <v>#DIV/0!</v>
      </c>
    </row>
    <row r="309" spans="1:15">
      <c r="A309" s="20">
        <v>43070</v>
      </c>
      <c r="B309" t="s">
        <v>51</v>
      </c>
      <c r="C309" t="s">
        <v>16</v>
      </c>
      <c r="D309" s="1" t="s">
        <v>65</v>
      </c>
      <c r="E309">
        <v>340</v>
      </c>
      <c r="F309">
        <v>215</v>
      </c>
      <c r="G309">
        <v>25</v>
      </c>
      <c r="H309">
        <v>8</v>
      </c>
      <c r="I309">
        <v>26</v>
      </c>
      <c r="J309">
        <v>115</v>
      </c>
      <c r="K309">
        <v>66</v>
      </c>
      <c r="L309">
        <v>2</v>
      </c>
      <c r="O309" s="7">
        <v>0.14879999999999999</v>
      </c>
    </row>
    <row r="310" spans="1:15">
      <c r="A310" s="20">
        <v>43070</v>
      </c>
      <c r="B310" t="s">
        <v>51</v>
      </c>
      <c r="C310" t="s">
        <v>17</v>
      </c>
      <c r="D310" s="1" t="s">
        <v>63</v>
      </c>
      <c r="E310">
        <v>153</v>
      </c>
      <c r="F310">
        <v>70</v>
      </c>
      <c r="G310">
        <v>12</v>
      </c>
      <c r="H310">
        <v>3</v>
      </c>
      <c r="I310">
        <v>9</v>
      </c>
      <c r="J310">
        <v>32</v>
      </c>
      <c r="K310">
        <v>26</v>
      </c>
      <c r="L310">
        <v>2</v>
      </c>
      <c r="O310" s="7">
        <v>0.2</v>
      </c>
    </row>
    <row r="311" spans="1:15">
      <c r="A311" s="20">
        <v>43070</v>
      </c>
      <c r="B311" t="s">
        <v>51</v>
      </c>
      <c r="C311" t="s">
        <v>18</v>
      </c>
      <c r="D311" s="1" t="s">
        <v>64</v>
      </c>
      <c r="E311">
        <v>197</v>
      </c>
      <c r="F311">
        <v>105</v>
      </c>
      <c r="G311">
        <v>14</v>
      </c>
      <c r="H311">
        <v>4</v>
      </c>
      <c r="I311">
        <v>16</v>
      </c>
      <c r="J311">
        <v>47</v>
      </c>
      <c r="K311">
        <v>38</v>
      </c>
      <c r="L311">
        <v>1</v>
      </c>
      <c r="O311" s="7">
        <v>0.1714</v>
      </c>
    </row>
    <row r="312" spans="1:15">
      <c r="A312" s="20">
        <v>43070</v>
      </c>
      <c r="B312" t="s">
        <v>51</v>
      </c>
      <c r="C312" t="s">
        <v>19</v>
      </c>
      <c r="D312" s="1" t="s">
        <v>64</v>
      </c>
      <c r="E312">
        <v>238</v>
      </c>
      <c r="F312">
        <v>132</v>
      </c>
      <c r="G312">
        <v>25</v>
      </c>
      <c r="H312">
        <v>7</v>
      </c>
      <c r="I312">
        <v>32</v>
      </c>
      <c r="J312">
        <v>70</v>
      </c>
      <c r="K312">
        <v>21</v>
      </c>
      <c r="L312">
        <v>2</v>
      </c>
      <c r="O312" s="7">
        <v>-0.13639999999999999</v>
      </c>
    </row>
    <row r="313" spans="1:15">
      <c r="A313" s="20">
        <v>43070</v>
      </c>
      <c r="B313" t="s">
        <v>51</v>
      </c>
      <c r="C313" t="s">
        <v>20</v>
      </c>
      <c r="D313" s="1" t="s">
        <v>65</v>
      </c>
      <c r="E313">
        <v>389</v>
      </c>
      <c r="F313">
        <v>243</v>
      </c>
      <c r="G313">
        <v>26</v>
      </c>
      <c r="H313">
        <v>7</v>
      </c>
      <c r="I313">
        <v>13</v>
      </c>
      <c r="J313">
        <v>127</v>
      </c>
      <c r="K313">
        <v>96</v>
      </c>
      <c r="L313">
        <v>1</v>
      </c>
      <c r="O313" s="7">
        <v>0.31280000000000002</v>
      </c>
    </row>
    <row r="314" spans="1:15">
      <c r="A314" s="20">
        <v>43070</v>
      </c>
      <c r="B314" t="s">
        <v>51</v>
      </c>
      <c r="C314" t="s">
        <v>21</v>
      </c>
      <c r="D314" s="1" t="s">
        <v>64</v>
      </c>
      <c r="E314">
        <v>213</v>
      </c>
      <c r="F314">
        <v>139</v>
      </c>
      <c r="G314">
        <v>8</v>
      </c>
      <c r="H314">
        <v>3</v>
      </c>
      <c r="I314">
        <v>9</v>
      </c>
      <c r="J314">
        <v>79</v>
      </c>
      <c r="K314">
        <v>48</v>
      </c>
      <c r="L314">
        <v>1</v>
      </c>
      <c r="O314" s="7">
        <v>0.25900000000000001</v>
      </c>
    </row>
    <row r="315" spans="1:15">
      <c r="A315" s="20">
        <v>43070</v>
      </c>
      <c r="B315" t="s">
        <v>51</v>
      </c>
      <c r="C315" t="s">
        <v>22</v>
      </c>
      <c r="D315" s="1" t="s">
        <v>65</v>
      </c>
      <c r="E315">
        <v>255</v>
      </c>
      <c r="F315">
        <v>168</v>
      </c>
      <c r="G315">
        <v>21</v>
      </c>
      <c r="H315">
        <v>14</v>
      </c>
      <c r="I315">
        <v>37</v>
      </c>
      <c r="J315">
        <v>85</v>
      </c>
      <c r="K315">
        <v>34</v>
      </c>
      <c r="L315">
        <v>2</v>
      </c>
      <c r="O315" s="7">
        <v>-0.1012</v>
      </c>
    </row>
    <row r="316" spans="1:15">
      <c r="A316" s="20">
        <v>43070</v>
      </c>
      <c r="B316" t="s">
        <v>51</v>
      </c>
      <c r="C316" t="s">
        <v>53</v>
      </c>
      <c r="D316" s="1" t="s">
        <v>63</v>
      </c>
      <c r="E316">
        <v>68</v>
      </c>
      <c r="F316">
        <v>40</v>
      </c>
      <c r="G316">
        <v>2</v>
      </c>
      <c r="H316">
        <v>0</v>
      </c>
      <c r="I316">
        <v>5</v>
      </c>
      <c r="J316">
        <v>17</v>
      </c>
      <c r="K316">
        <v>17</v>
      </c>
      <c r="L316">
        <v>2</v>
      </c>
      <c r="O316" s="7">
        <v>0.3</v>
      </c>
    </row>
    <row r="317" spans="1:15">
      <c r="A317" s="20">
        <v>43070</v>
      </c>
      <c r="B317" t="s">
        <v>51</v>
      </c>
      <c r="C317" t="s">
        <v>23</v>
      </c>
      <c r="D317" s="1" t="s">
        <v>65</v>
      </c>
      <c r="E317">
        <v>392</v>
      </c>
      <c r="F317">
        <v>264</v>
      </c>
      <c r="G317">
        <v>39</v>
      </c>
      <c r="H317">
        <v>12</v>
      </c>
      <c r="I317">
        <v>51</v>
      </c>
      <c r="J317">
        <v>139</v>
      </c>
      <c r="K317">
        <v>57</v>
      </c>
      <c r="L317">
        <v>8</v>
      </c>
      <c r="O317" s="7">
        <v>-2.2700000000000001E-2</v>
      </c>
    </row>
    <row r="318" spans="1:15">
      <c r="A318" s="20">
        <v>43070</v>
      </c>
      <c r="B318" t="s">
        <v>51</v>
      </c>
      <c r="C318" t="s">
        <v>24</v>
      </c>
      <c r="D318" s="1" t="s">
        <v>66</v>
      </c>
      <c r="E318">
        <v>97</v>
      </c>
      <c r="F318">
        <v>52</v>
      </c>
      <c r="G318">
        <v>19</v>
      </c>
      <c r="H318">
        <v>7</v>
      </c>
      <c r="I318">
        <v>23</v>
      </c>
      <c r="J318">
        <v>20</v>
      </c>
      <c r="K318">
        <v>3</v>
      </c>
      <c r="L318">
        <v>0</v>
      </c>
      <c r="O318" s="7">
        <v>-0.51919999999999999</v>
      </c>
    </row>
    <row r="319" spans="1:15">
      <c r="A319" s="20">
        <v>43070</v>
      </c>
      <c r="B319" t="s">
        <v>51</v>
      </c>
      <c r="C319" t="s">
        <v>25</v>
      </c>
      <c r="D319" s="1" t="s">
        <v>63</v>
      </c>
      <c r="E319">
        <v>387</v>
      </c>
      <c r="F319">
        <v>203</v>
      </c>
      <c r="G319">
        <v>51</v>
      </c>
      <c r="H319">
        <v>24</v>
      </c>
      <c r="I319">
        <v>51</v>
      </c>
      <c r="J319">
        <v>89</v>
      </c>
      <c r="K319">
        <v>42</v>
      </c>
      <c r="L319">
        <v>2</v>
      </c>
      <c r="O319" s="7">
        <v>-0.16259999999999999</v>
      </c>
    </row>
    <row r="320" spans="1:15">
      <c r="A320" s="20">
        <v>43070</v>
      </c>
      <c r="B320" t="s">
        <v>51</v>
      </c>
      <c r="C320" t="s">
        <v>26</v>
      </c>
      <c r="D320" s="1" t="s">
        <v>63</v>
      </c>
      <c r="E320">
        <v>311</v>
      </c>
      <c r="F320">
        <v>178</v>
      </c>
      <c r="G320">
        <v>31</v>
      </c>
      <c r="H320">
        <v>10</v>
      </c>
      <c r="I320">
        <v>41</v>
      </c>
      <c r="J320">
        <v>95</v>
      </c>
      <c r="K320">
        <v>32</v>
      </c>
      <c r="L320">
        <v>1</v>
      </c>
      <c r="O320" s="7">
        <v>-0.1067</v>
      </c>
    </row>
    <row r="321" spans="1:15">
      <c r="A321" s="20">
        <v>43070</v>
      </c>
      <c r="B321" t="s">
        <v>51</v>
      </c>
      <c r="C321" t="s">
        <v>27</v>
      </c>
      <c r="D321" s="1" t="s">
        <v>63</v>
      </c>
      <c r="E321">
        <v>257</v>
      </c>
      <c r="F321">
        <v>138</v>
      </c>
      <c r="G321">
        <v>28</v>
      </c>
      <c r="H321">
        <v>0</v>
      </c>
      <c r="I321">
        <v>27</v>
      </c>
      <c r="J321">
        <v>71</v>
      </c>
      <c r="K321">
        <v>40</v>
      </c>
      <c r="L321">
        <v>1</v>
      </c>
      <c r="O321" s="7">
        <v>9.4200000000000006E-2</v>
      </c>
    </row>
    <row r="322" spans="1:15">
      <c r="A322" s="20">
        <v>43070</v>
      </c>
      <c r="B322" t="s">
        <v>51</v>
      </c>
      <c r="C322" t="s">
        <v>28</v>
      </c>
      <c r="D322" s="1" t="s">
        <v>66</v>
      </c>
      <c r="E322">
        <v>89</v>
      </c>
      <c r="F322">
        <v>47</v>
      </c>
      <c r="G322">
        <v>11</v>
      </c>
      <c r="H322">
        <v>4</v>
      </c>
      <c r="I322">
        <v>15</v>
      </c>
      <c r="J322">
        <v>23</v>
      </c>
      <c r="K322">
        <v>6</v>
      </c>
      <c r="L322">
        <v>0</v>
      </c>
      <c r="O322" s="7">
        <v>-0.27660000000000001</v>
      </c>
    </row>
    <row r="323" spans="1:15">
      <c r="A323" s="20">
        <v>43070</v>
      </c>
      <c r="B323" t="s">
        <v>51</v>
      </c>
      <c r="C323" t="s">
        <v>29</v>
      </c>
      <c r="D323" s="1" t="s">
        <v>66</v>
      </c>
      <c r="E323">
        <v>95</v>
      </c>
      <c r="F323">
        <v>48</v>
      </c>
      <c r="G323">
        <v>6</v>
      </c>
      <c r="H323">
        <v>2</v>
      </c>
      <c r="I323">
        <v>15</v>
      </c>
      <c r="J323">
        <v>29</v>
      </c>
      <c r="K323">
        <v>5</v>
      </c>
      <c r="L323">
        <v>1</v>
      </c>
      <c r="O323" s="7">
        <v>-0.25</v>
      </c>
    </row>
    <row r="324" spans="1:15">
      <c r="A324" s="20">
        <v>43070</v>
      </c>
      <c r="B324" t="s">
        <v>51</v>
      </c>
      <c r="C324" t="s">
        <v>30</v>
      </c>
      <c r="D324" s="1" t="s">
        <v>66</v>
      </c>
      <c r="E324">
        <v>170</v>
      </c>
      <c r="F324">
        <v>80</v>
      </c>
      <c r="G324">
        <v>13</v>
      </c>
      <c r="H324">
        <v>5</v>
      </c>
      <c r="I324">
        <v>29</v>
      </c>
      <c r="J324">
        <v>44</v>
      </c>
      <c r="K324">
        <v>5</v>
      </c>
      <c r="L324">
        <v>1</v>
      </c>
      <c r="O324" s="7">
        <v>-0.36249999999999999</v>
      </c>
    </row>
    <row r="325" spans="1:15">
      <c r="A325" s="20">
        <v>43070</v>
      </c>
      <c r="B325" t="s">
        <v>51</v>
      </c>
      <c r="C325" t="s">
        <v>31</v>
      </c>
      <c r="D325" s="1" t="s">
        <v>63</v>
      </c>
      <c r="E325">
        <v>151</v>
      </c>
      <c r="F325">
        <v>76</v>
      </c>
      <c r="G325">
        <v>24</v>
      </c>
      <c r="H325">
        <v>5</v>
      </c>
      <c r="I325">
        <v>17</v>
      </c>
      <c r="J325">
        <v>44</v>
      </c>
      <c r="K325">
        <v>12</v>
      </c>
      <c r="L325">
        <v>1</v>
      </c>
      <c r="O325" s="7">
        <v>-0.13159999999999999</v>
      </c>
    </row>
    <row r="326" spans="1:15">
      <c r="A326" s="20">
        <v>43070</v>
      </c>
      <c r="B326" t="s">
        <v>51</v>
      </c>
      <c r="C326" t="s">
        <v>32</v>
      </c>
      <c r="D326" s="1" t="s">
        <v>65</v>
      </c>
      <c r="E326">
        <v>618</v>
      </c>
      <c r="F326">
        <v>372</v>
      </c>
      <c r="G326">
        <v>50</v>
      </c>
      <c r="H326">
        <v>17</v>
      </c>
      <c r="I326">
        <v>83</v>
      </c>
      <c r="J326">
        <v>185</v>
      </c>
      <c r="K326">
        <v>92</v>
      </c>
      <c r="L326">
        <v>1</v>
      </c>
      <c r="O326" s="7">
        <v>-2.1499999999999998E-2</v>
      </c>
    </row>
    <row r="327" spans="1:15">
      <c r="A327" s="20">
        <v>43070</v>
      </c>
      <c r="B327" t="s">
        <v>51</v>
      </c>
      <c r="C327" t="s">
        <v>33</v>
      </c>
      <c r="D327" s="1" t="s">
        <v>64</v>
      </c>
      <c r="E327">
        <v>44</v>
      </c>
      <c r="F327">
        <v>26</v>
      </c>
      <c r="G327">
        <v>4</v>
      </c>
      <c r="H327">
        <v>0</v>
      </c>
      <c r="I327">
        <v>3</v>
      </c>
      <c r="J327">
        <v>13</v>
      </c>
      <c r="K327">
        <v>11</v>
      </c>
      <c r="L327">
        <v>0</v>
      </c>
      <c r="O327" s="7">
        <v>0.30769999999999997</v>
      </c>
    </row>
    <row r="328" spans="1:15">
      <c r="A328" s="20">
        <v>43070</v>
      </c>
      <c r="B328" t="s">
        <v>51</v>
      </c>
      <c r="C328" t="s">
        <v>34</v>
      </c>
      <c r="D328" s="1" t="s">
        <v>65</v>
      </c>
      <c r="E328">
        <v>191</v>
      </c>
      <c r="F328">
        <v>103</v>
      </c>
      <c r="G328">
        <v>34</v>
      </c>
      <c r="H328">
        <v>5</v>
      </c>
      <c r="I328">
        <v>17</v>
      </c>
      <c r="J328">
        <v>56</v>
      </c>
      <c r="K328">
        <v>24</v>
      </c>
      <c r="L328">
        <v>1</v>
      </c>
      <c r="O328" s="7">
        <v>1.9400000000000001E-2</v>
      </c>
    </row>
    <row r="329" spans="1:15">
      <c r="A329" s="20">
        <v>43070</v>
      </c>
      <c r="B329" t="s">
        <v>51</v>
      </c>
      <c r="C329" t="s">
        <v>35</v>
      </c>
      <c r="D329" s="1" t="s">
        <v>63</v>
      </c>
      <c r="E329">
        <v>188</v>
      </c>
      <c r="F329">
        <v>84</v>
      </c>
      <c r="G329">
        <v>23</v>
      </c>
      <c r="H329">
        <v>2</v>
      </c>
      <c r="I329">
        <v>27</v>
      </c>
      <c r="J329">
        <v>38</v>
      </c>
      <c r="K329">
        <v>18</v>
      </c>
      <c r="L329">
        <v>0</v>
      </c>
      <c r="O329" s="7">
        <v>-0.13100000000000001</v>
      </c>
    </row>
    <row r="330" spans="1:15">
      <c r="A330" s="20">
        <v>43070</v>
      </c>
      <c r="B330" t="s">
        <v>51</v>
      </c>
      <c r="C330" t="s">
        <v>36</v>
      </c>
      <c r="D330" s="1" t="s">
        <v>64</v>
      </c>
      <c r="E330">
        <v>216</v>
      </c>
      <c r="F330">
        <v>130</v>
      </c>
      <c r="G330">
        <v>18</v>
      </c>
      <c r="H330">
        <v>5</v>
      </c>
      <c r="I330">
        <v>28</v>
      </c>
      <c r="J330">
        <v>64</v>
      </c>
      <c r="K330">
        <v>34</v>
      </c>
      <c r="L330">
        <v>1</v>
      </c>
      <c r="O330" s="7">
        <v>7.7000000000000002E-3</v>
      </c>
    </row>
    <row r="331" spans="1:15">
      <c r="A331" s="20">
        <v>43070</v>
      </c>
      <c r="B331" t="s">
        <v>51</v>
      </c>
      <c r="C331" t="s">
        <v>37</v>
      </c>
      <c r="D331" s="1" t="s">
        <v>64</v>
      </c>
      <c r="E331">
        <v>136</v>
      </c>
      <c r="F331">
        <v>74</v>
      </c>
      <c r="G331">
        <v>11</v>
      </c>
      <c r="H331">
        <v>10</v>
      </c>
      <c r="I331">
        <v>21</v>
      </c>
      <c r="J331">
        <v>32</v>
      </c>
      <c r="K331">
        <v>11</v>
      </c>
      <c r="L331">
        <v>2</v>
      </c>
      <c r="O331" s="7">
        <v>-0.27029999999999998</v>
      </c>
    </row>
    <row r="332" spans="1:15">
      <c r="A332" s="20">
        <v>43070</v>
      </c>
      <c r="B332" t="s">
        <v>51</v>
      </c>
      <c r="C332" t="s">
        <v>38</v>
      </c>
      <c r="D332" s="1" t="s">
        <v>66</v>
      </c>
      <c r="E332">
        <v>166</v>
      </c>
      <c r="F332">
        <v>109</v>
      </c>
      <c r="G332">
        <v>22</v>
      </c>
      <c r="H332">
        <v>14</v>
      </c>
      <c r="I332">
        <v>33</v>
      </c>
      <c r="J332">
        <v>42</v>
      </c>
      <c r="K332">
        <v>22</v>
      </c>
      <c r="L332">
        <v>2</v>
      </c>
      <c r="O332" s="7">
        <v>-0.22939999999999999</v>
      </c>
    </row>
    <row r="333" spans="1:15">
      <c r="A333" s="20">
        <v>43070</v>
      </c>
      <c r="B333" t="s">
        <v>51</v>
      </c>
      <c r="C333" t="s">
        <v>39</v>
      </c>
      <c r="D333" s="1" t="s">
        <v>65</v>
      </c>
      <c r="E333">
        <v>281</v>
      </c>
      <c r="F333">
        <v>172</v>
      </c>
      <c r="G333">
        <v>45</v>
      </c>
      <c r="H333">
        <v>18</v>
      </c>
      <c r="I333">
        <v>57</v>
      </c>
      <c r="J333">
        <v>76</v>
      </c>
      <c r="K333">
        <v>22</v>
      </c>
      <c r="L333">
        <v>5</v>
      </c>
      <c r="O333" s="7">
        <v>-0.30809999999999998</v>
      </c>
    </row>
    <row r="334" spans="1:15">
      <c r="A334" s="20">
        <v>43070</v>
      </c>
      <c r="B334" t="s">
        <v>51</v>
      </c>
      <c r="C334" t="s">
        <v>40</v>
      </c>
      <c r="D334" s="1" t="s">
        <v>66</v>
      </c>
      <c r="E334">
        <v>58</v>
      </c>
      <c r="F334">
        <v>35</v>
      </c>
      <c r="G334">
        <v>4</v>
      </c>
      <c r="H334">
        <v>4</v>
      </c>
      <c r="I334">
        <v>12</v>
      </c>
      <c r="J334">
        <v>15</v>
      </c>
      <c r="K334">
        <v>6</v>
      </c>
      <c r="L334">
        <v>1</v>
      </c>
      <c r="O334" s="7">
        <v>-0.28570000000000001</v>
      </c>
    </row>
    <row r="335" spans="1:15">
      <c r="A335" s="20">
        <v>43070</v>
      </c>
      <c r="B335" t="s">
        <v>51</v>
      </c>
      <c r="C335" t="s">
        <v>54</v>
      </c>
      <c r="D335" s="1" t="s">
        <v>64</v>
      </c>
      <c r="E335">
        <v>77</v>
      </c>
      <c r="F335">
        <v>50</v>
      </c>
      <c r="G335">
        <v>6</v>
      </c>
      <c r="H335">
        <v>0</v>
      </c>
      <c r="I335">
        <v>3</v>
      </c>
      <c r="J335">
        <v>31</v>
      </c>
      <c r="K335">
        <v>15</v>
      </c>
      <c r="L335">
        <v>1</v>
      </c>
      <c r="O335" s="7">
        <v>0.24</v>
      </c>
    </row>
    <row r="336" spans="1:15">
      <c r="A336" s="20">
        <v>43070</v>
      </c>
      <c r="B336" t="s">
        <v>51</v>
      </c>
      <c r="C336" t="s">
        <v>41</v>
      </c>
      <c r="D336" s="1" t="s">
        <v>65</v>
      </c>
      <c r="E336">
        <v>501</v>
      </c>
      <c r="F336">
        <v>288</v>
      </c>
      <c r="G336">
        <v>44</v>
      </c>
      <c r="H336">
        <v>21</v>
      </c>
      <c r="I336">
        <v>55</v>
      </c>
      <c r="J336">
        <v>136</v>
      </c>
      <c r="K336">
        <v>78</v>
      </c>
      <c r="L336">
        <v>3</v>
      </c>
      <c r="O336" s="7">
        <v>6.8999999999999999E-3</v>
      </c>
    </row>
    <row r="337" spans="1:15">
      <c r="A337" s="20">
        <v>43070</v>
      </c>
      <c r="B337" t="s">
        <v>51</v>
      </c>
      <c r="C337" t="s">
        <v>42</v>
      </c>
      <c r="D337" s="1" t="s">
        <v>66</v>
      </c>
      <c r="E337">
        <v>103</v>
      </c>
      <c r="F337">
        <v>70</v>
      </c>
      <c r="G337">
        <v>13</v>
      </c>
      <c r="H337">
        <v>3</v>
      </c>
      <c r="I337">
        <v>22</v>
      </c>
      <c r="J337">
        <v>28</v>
      </c>
      <c r="K337">
        <v>18</v>
      </c>
      <c r="L337">
        <v>1</v>
      </c>
      <c r="O337" s="7">
        <v>-0.1</v>
      </c>
    </row>
    <row r="338" spans="1:15">
      <c r="A338" s="20">
        <v>43070</v>
      </c>
      <c r="B338" t="s">
        <v>51</v>
      </c>
      <c r="C338" t="s">
        <v>43</v>
      </c>
      <c r="D338" s="1" t="s">
        <v>66</v>
      </c>
      <c r="E338">
        <v>232</v>
      </c>
      <c r="F338">
        <v>128</v>
      </c>
      <c r="G338">
        <v>34</v>
      </c>
      <c r="H338">
        <v>16</v>
      </c>
      <c r="I338">
        <v>34</v>
      </c>
      <c r="J338">
        <v>63</v>
      </c>
      <c r="K338">
        <v>13</v>
      </c>
      <c r="L338">
        <v>4</v>
      </c>
      <c r="O338" s="7">
        <v>-0.28910000000000002</v>
      </c>
    </row>
    <row r="339" spans="1:15">
      <c r="A339" s="20">
        <v>43070</v>
      </c>
      <c r="B339" t="s">
        <v>51</v>
      </c>
      <c r="C339" t="s">
        <v>44</v>
      </c>
      <c r="D339" s="1" t="s">
        <v>63</v>
      </c>
      <c r="E339">
        <v>169</v>
      </c>
      <c r="F339">
        <v>86</v>
      </c>
      <c r="G339">
        <v>13</v>
      </c>
      <c r="H339">
        <v>4</v>
      </c>
      <c r="I339">
        <v>9</v>
      </c>
      <c r="J339">
        <v>41</v>
      </c>
      <c r="K339">
        <v>34</v>
      </c>
      <c r="L339">
        <v>0</v>
      </c>
      <c r="O339" s="7">
        <v>0.2442</v>
      </c>
    </row>
    <row r="340" spans="1:15">
      <c r="A340" s="20">
        <v>43070</v>
      </c>
      <c r="B340" t="s">
        <v>51</v>
      </c>
      <c r="C340" t="s">
        <v>45</v>
      </c>
      <c r="D340" s="1" t="s">
        <v>64</v>
      </c>
      <c r="E340">
        <v>345</v>
      </c>
      <c r="F340">
        <v>189</v>
      </c>
      <c r="G340">
        <v>24</v>
      </c>
      <c r="H340">
        <v>9</v>
      </c>
      <c r="I340">
        <v>53</v>
      </c>
      <c r="J340">
        <v>97</v>
      </c>
      <c r="K340">
        <v>32</v>
      </c>
      <c r="L340">
        <v>0</v>
      </c>
      <c r="O340" s="7">
        <v>-0.15870000000000001</v>
      </c>
    </row>
    <row r="341" spans="1:15">
      <c r="A341" s="20">
        <v>43070</v>
      </c>
      <c r="B341" t="s">
        <v>51</v>
      </c>
      <c r="C341" t="s">
        <v>46</v>
      </c>
      <c r="D341" s="1" t="s">
        <v>64</v>
      </c>
      <c r="E341">
        <v>153</v>
      </c>
      <c r="F341">
        <v>85</v>
      </c>
      <c r="G341">
        <v>13</v>
      </c>
      <c r="H341">
        <v>3</v>
      </c>
      <c r="I341">
        <v>22</v>
      </c>
      <c r="J341">
        <v>41</v>
      </c>
      <c r="K341">
        <v>18</v>
      </c>
      <c r="L341">
        <v>1</v>
      </c>
      <c r="O341" s="7">
        <v>-8.2400000000000001E-2</v>
      </c>
    </row>
    <row r="342" spans="1:15">
      <c r="A342" s="20">
        <v>43070</v>
      </c>
      <c r="B342" t="s">
        <v>51</v>
      </c>
      <c r="C342" t="s">
        <v>55</v>
      </c>
      <c r="D342" s="1" t="s">
        <v>63</v>
      </c>
      <c r="E342">
        <v>1</v>
      </c>
      <c r="F342">
        <v>0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O342" t="e">
        <v>#DIV/0!</v>
      </c>
    </row>
    <row r="343" spans="1:15">
      <c r="A343" s="20">
        <v>43070</v>
      </c>
      <c r="B343" t="s">
        <v>51</v>
      </c>
      <c r="C343" t="s">
        <v>56</v>
      </c>
      <c r="D343" s="1" t="s">
        <v>64</v>
      </c>
      <c r="E343">
        <v>1</v>
      </c>
      <c r="F343">
        <v>1</v>
      </c>
      <c r="G343">
        <v>0</v>
      </c>
      <c r="H343">
        <v>0</v>
      </c>
      <c r="I343">
        <v>0</v>
      </c>
      <c r="J343">
        <v>1</v>
      </c>
      <c r="K343">
        <v>0</v>
      </c>
      <c r="L343">
        <v>0</v>
      </c>
      <c r="O343" s="7">
        <v>0</v>
      </c>
    </row>
    <row r="344" spans="1:15">
      <c r="A344" s="20">
        <v>43070</v>
      </c>
      <c r="B344" t="s">
        <v>51</v>
      </c>
      <c r="C344" t="s">
        <v>57</v>
      </c>
      <c r="D344" s="1" t="s">
        <v>65</v>
      </c>
      <c r="E344">
        <v>2</v>
      </c>
      <c r="F344">
        <v>0</v>
      </c>
      <c r="G344">
        <v>0</v>
      </c>
      <c r="H344">
        <v>0</v>
      </c>
      <c r="I344">
        <v>0</v>
      </c>
      <c r="J344">
        <v>0</v>
      </c>
      <c r="K344">
        <v>0</v>
      </c>
      <c r="L344">
        <v>0</v>
      </c>
      <c r="O344" t="e">
        <v>#DIV/0!</v>
      </c>
    </row>
    <row r="345" spans="1:15">
      <c r="A345" s="20">
        <v>43070</v>
      </c>
      <c r="B345" t="s">
        <v>51</v>
      </c>
      <c r="C345" t="s">
        <v>58</v>
      </c>
      <c r="D345" s="1" t="s">
        <v>66</v>
      </c>
      <c r="E345">
        <v>1</v>
      </c>
      <c r="F345">
        <v>1</v>
      </c>
      <c r="G345">
        <v>0</v>
      </c>
      <c r="H345">
        <v>0</v>
      </c>
      <c r="I345">
        <v>1</v>
      </c>
      <c r="J345">
        <v>0</v>
      </c>
      <c r="K345">
        <v>0</v>
      </c>
      <c r="L345">
        <v>0</v>
      </c>
      <c r="O345" s="7">
        <v>-1</v>
      </c>
    </row>
    <row r="346" spans="1:15">
      <c r="A346" s="20">
        <v>43070</v>
      </c>
      <c r="B346" t="s">
        <v>51</v>
      </c>
      <c r="C346" t="s">
        <v>47</v>
      </c>
      <c r="D346" s="1" t="s">
        <v>62</v>
      </c>
      <c r="E346">
        <v>574</v>
      </c>
      <c r="F346">
        <v>263</v>
      </c>
      <c r="G346">
        <v>111</v>
      </c>
      <c r="H346">
        <v>16</v>
      </c>
      <c r="I346">
        <v>59</v>
      </c>
      <c r="J346">
        <v>120</v>
      </c>
      <c r="K346">
        <v>70</v>
      </c>
      <c r="L346">
        <v>6</v>
      </c>
      <c r="O346" s="7">
        <v>-1.9E-2</v>
      </c>
    </row>
    <row r="347" spans="1:15">
      <c r="A347" s="20">
        <v>43070</v>
      </c>
      <c r="B347" t="s">
        <v>51</v>
      </c>
      <c r="C347" t="s">
        <v>48</v>
      </c>
      <c r="D347" s="1" t="s">
        <v>48</v>
      </c>
      <c r="E347">
        <v>7420</v>
      </c>
      <c r="F347">
        <v>4277</v>
      </c>
      <c r="G347">
        <v>725</v>
      </c>
      <c r="H347">
        <v>247</v>
      </c>
      <c r="I347">
        <v>901</v>
      </c>
      <c r="J347">
        <v>2133</v>
      </c>
      <c r="K347">
        <v>1018</v>
      </c>
      <c r="L347">
        <v>53</v>
      </c>
      <c r="O347" s="7">
        <v>-3.04E-2</v>
      </c>
    </row>
    <row r="348" spans="1:15">
      <c r="A348" s="20">
        <v>43070</v>
      </c>
      <c r="B348" t="s">
        <v>51</v>
      </c>
      <c r="C348" t="s">
        <v>49</v>
      </c>
      <c r="D348" s="1" t="s">
        <v>67</v>
      </c>
      <c r="E348">
        <v>7994</v>
      </c>
      <c r="F348">
        <v>4540</v>
      </c>
      <c r="G348">
        <v>836</v>
      </c>
      <c r="H348">
        <v>263</v>
      </c>
      <c r="I348">
        <v>960</v>
      </c>
      <c r="J348">
        <v>2253</v>
      </c>
      <c r="K348">
        <v>1088</v>
      </c>
      <c r="L348">
        <v>59</v>
      </c>
      <c r="O348" s="7">
        <v>-2.9700000000000001E-2</v>
      </c>
    </row>
    <row r="349" spans="1:15">
      <c r="A349" s="20">
        <v>43101</v>
      </c>
      <c r="B349" t="s">
        <v>0</v>
      </c>
      <c r="C349" t="s">
        <v>15</v>
      </c>
      <c r="D349" s="1" t="s">
        <v>64</v>
      </c>
      <c r="E349">
        <v>4</v>
      </c>
      <c r="F349">
        <v>2</v>
      </c>
      <c r="G349">
        <v>0</v>
      </c>
      <c r="H349">
        <v>0</v>
      </c>
      <c r="I349">
        <v>0</v>
      </c>
      <c r="J349">
        <v>1</v>
      </c>
      <c r="K349">
        <v>2</v>
      </c>
      <c r="L349">
        <v>0</v>
      </c>
      <c r="M349" s="7">
        <v>1</v>
      </c>
    </row>
    <row r="350" spans="1:15">
      <c r="A350" s="20">
        <v>43101</v>
      </c>
      <c r="B350" t="s">
        <v>0</v>
      </c>
      <c r="C350" t="s">
        <v>16</v>
      </c>
      <c r="D350" s="1" t="s">
        <v>65</v>
      </c>
      <c r="E350">
        <v>29</v>
      </c>
      <c r="F350">
        <v>14</v>
      </c>
      <c r="G350">
        <v>2</v>
      </c>
      <c r="H350">
        <v>0</v>
      </c>
      <c r="I350">
        <v>0</v>
      </c>
      <c r="J350">
        <v>7</v>
      </c>
      <c r="K350">
        <v>7</v>
      </c>
      <c r="L350">
        <v>0</v>
      </c>
      <c r="M350" s="7">
        <v>0.5</v>
      </c>
    </row>
    <row r="351" spans="1:15">
      <c r="A351" s="20">
        <v>43101</v>
      </c>
      <c r="B351" t="s">
        <v>0</v>
      </c>
      <c r="C351" t="s">
        <v>17</v>
      </c>
      <c r="D351" s="1" t="s">
        <v>63</v>
      </c>
      <c r="E351">
        <v>9</v>
      </c>
      <c r="F351">
        <v>3</v>
      </c>
      <c r="G351">
        <v>2</v>
      </c>
      <c r="H351">
        <v>0</v>
      </c>
      <c r="I351">
        <v>0</v>
      </c>
      <c r="J351">
        <v>1</v>
      </c>
      <c r="K351">
        <v>2</v>
      </c>
      <c r="L351">
        <v>0</v>
      </c>
      <c r="M351" s="7">
        <v>0.66669999999999996</v>
      </c>
    </row>
    <row r="352" spans="1:15">
      <c r="A352" s="20">
        <v>43101</v>
      </c>
      <c r="B352" t="s">
        <v>0</v>
      </c>
      <c r="C352" t="s">
        <v>18</v>
      </c>
      <c r="D352" s="1" t="s">
        <v>64</v>
      </c>
      <c r="E352">
        <v>4</v>
      </c>
      <c r="F352">
        <v>0</v>
      </c>
      <c r="G352">
        <v>2</v>
      </c>
      <c r="H352">
        <v>0</v>
      </c>
      <c r="I352">
        <v>0</v>
      </c>
      <c r="J352">
        <v>0</v>
      </c>
      <c r="K352">
        <v>0</v>
      </c>
      <c r="L352">
        <v>0</v>
      </c>
      <c r="M352" t="e">
        <v>#DIV/0!</v>
      </c>
    </row>
    <row r="353" spans="1:13">
      <c r="A353" s="20">
        <v>43101</v>
      </c>
      <c r="B353" t="s">
        <v>0</v>
      </c>
      <c r="C353" t="s">
        <v>19</v>
      </c>
      <c r="D353" s="1" t="s">
        <v>64</v>
      </c>
      <c r="E353">
        <v>3</v>
      </c>
      <c r="F353">
        <v>1</v>
      </c>
      <c r="G353">
        <v>0</v>
      </c>
      <c r="H353">
        <v>0</v>
      </c>
      <c r="I353">
        <v>0</v>
      </c>
      <c r="J353">
        <v>0</v>
      </c>
      <c r="K353">
        <v>1</v>
      </c>
      <c r="L353">
        <v>0</v>
      </c>
      <c r="M353" s="7">
        <v>1</v>
      </c>
    </row>
    <row r="354" spans="1:13">
      <c r="A354" s="20">
        <v>43101</v>
      </c>
      <c r="B354" t="s">
        <v>0</v>
      </c>
      <c r="C354" t="s">
        <v>20</v>
      </c>
      <c r="D354" s="1" t="s">
        <v>65</v>
      </c>
      <c r="E354">
        <v>25</v>
      </c>
      <c r="F354">
        <v>11</v>
      </c>
      <c r="G354">
        <v>5</v>
      </c>
      <c r="H354">
        <v>1</v>
      </c>
      <c r="I354">
        <v>2</v>
      </c>
      <c r="J354">
        <v>2</v>
      </c>
      <c r="K354">
        <v>6</v>
      </c>
      <c r="L354">
        <v>0</v>
      </c>
      <c r="M354" s="7">
        <v>0.2727</v>
      </c>
    </row>
    <row r="355" spans="1:13">
      <c r="A355" s="20">
        <v>43101</v>
      </c>
      <c r="B355" t="s">
        <v>0</v>
      </c>
      <c r="C355" t="s">
        <v>21</v>
      </c>
      <c r="D355" s="1" t="s">
        <v>64</v>
      </c>
      <c r="E355">
        <v>13</v>
      </c>
      <c r="F355">
        <v>6</v>
      </c>
      <c r="G355">
        <v>1</v>
      </c>
      <c r="H355">
        <v>0</v>
      </c>
      <c r="I355">
        <v>1</v>
      </c>
      <c r="J355">
        <v>4</v>
      </c>
      <c r="K355">
        <v>1</v>
      </c>
      <c r="L355">
        <v>0</v>
      </c>
      <c r="M355" s="7">
        <v>0</v>
      </c>
    </row>
    <row r="356" spans="1:13">
      <c r="A356" s="20">
        <v>43101</v>
      </c>
      <c r="B356" t="s">
        <v>0</v>
      </c>
      <c r="C356" t="s">
        <v>22</v>
      </c>
      <c r="D356" s="1" t="s">
        <v>65</v>
      </c>
      <c r="E356">
        <v>17</v>
      </c>
      <c r="F356">
        <v>7</v>
      </c>
      <c r="G356">
        <v>2</v>
      </c>
      <c r="H356">
        <v>0</v>
      </c>
      <c r="I356">
        <v>1</v>
      </c>
      <c r="J356">
        <v>1</v>
      </c>
      <c r="K356">
        <v>5</v>
      </c>
      <c r="L356">
        <v>0</v>
      </c>
      <c r="M356" s="7">
        <v>0.57140000000000002</v>
      </c>
    </row>
    <row r="357" spans="1:13">
      <c r="A357" s="20">
        <v>43101</v>
      </c>
      <c r="B357" t="s">
        <v>0</v>
      </c>
      <c r="C357" t="s">
        <v>53</v>
      </c>
      <c r="D357" s="1" t="s">
        <v>63</v>
      </c>
      <c r="E357">
        <v>2</v>
      </c>
      <c r="F357">
        <v>1</v>
      </c>
      <c r="G357">
        <v>0</v>
      </c>
      <c r="H357">
        <v>0</v>
      </c>
      <c r="I357">
        <v>0</v>
      </c>
      <c r="J357">
        <v>0</v>
      </c>
      <c r="K357">
        <v>1</v>
      </c>
      <c r="L357">
        <v>0</v>
      </c>
      <c r="M357" s="7">
        <v>1</v>
      </c>
    </row>
    <row r="358" spans="1:13">
      <c r="A358" s="20">
        <v>43101</v>
      </c>
      <c r="B358" t="s">
        <v>0</v>
      </c>
      <c r="C358" t="s">
        <v>23</v>
      </c>
      <c r="D358" s="1" t="s">
        <v>65</v>
      </c>
      <c r="E358">
        <v>20</v>
      </c>
      <c r="F358">
        <v>12</v>
      </c>
      <c r="G358">
        <v>2</v>
      </c>
      <c r="H358">
        <v>0</v>
      </c>
      <c r="I358">
        <v>7</v>
      </c>
      <c r="J358">
        <v>3</v>
      </c>
      <c r="K358">
        <v>3</v>
      </c>
      <c r="L358">
        <v>0</v>
      </c>
      <c r="M358" s="7">
        <v>-0.33329999999999999</v>
      </c>
    </row>
    <row r="359" spans="1:13">
      <c r="A359" s="20">
        <v>43101</v>
      </c>
      <c r="B359" t="s">
        <v>0</v>
      </c>
      <c r="C359" t="s">
        <v>24</v>
      </c>
      <c r="D359" s="1" t="s">
        <v>66</v>
      </c>
      <c r="E359">
        <v>13</v>
      </c>
      <c r="F359">
        <v>5</v>
      </c>
      <c r="G359">
        <v>0</v>
      </c>
      <c r="H359">
        <v>1</v>
      </c>
      <c r="I359">
        <v>0</v>
      </c>
      <c r="J359">
        <v>3</v>
      </c>
      <c r="K359">
        <v>1</v>
      </c>
      <c r="L359">
        <v>0</v>
      </c>
      <c r="M359" s="7">
        <v>0</v>
      </c>
    </row>
    <row r="360" spans="1:13">
      <c r="A360" s="20">
        <v>43101</v>
      </c>
      <c r="B360" t="s">
        <v>0</v>
      </c>
      <c r="C360" t="s">
        <v>25</v>
      </c>
      <c r="D360" s="1" t="s">
        <v>63</v>
      </c>
      <c r="E360">
        <v>36</v>
      </c>
      <c r="F360">
        <v>13</v>
      </c>
      <c r="G360">
        <v>3</v>
      </c>
      <c r="H360">
        <v>1</v>
      </c>
      <c r="I360">
        <v>6</v>
      </c>
      <c r="J360">
        <v>6</v>
      </c>
      <c r="K360">
        <v>2</v>
      </c>
      <c r="L360">
        <v>0</v>
      </c>
      <c r="M360" s="7">
        <v>-0.3846</v>
      </c>
    </row>
    <row r="361" spans="1:13">
      <c r="A361" s="20">
        <v>43101</v>
      </c>
      <c r="B361" t="s">
        <v>0</v>
      </c>
      <c r="C361" t="s">
        <v>26</v>
      </c>
      <c r="D361" s="1" t="s">
        <v>63</v>
      </c>
      <c r="E361">
        <v>23</v>
      </c>
      <c r="F361">
        <v>8</v>
      </c>
      <c r="G361">
        <v>1</v>
      </c>
      <c r="H361">
        <v>0</v>
      </c>
      <c r="I361">
        <v>3</v>
      </c>
      <c r="J361">
        <v>3</v>
      </c>
      <c r="K361">
        <v>2</v>
      </c>
      <c r="L361">
        <v>0</v>
      </c>
      <c r="M361" s="7">
        <v>-0.125</v>
      </c>
    </row>
    <row r="362" spans="1:13">
      <c r="A362" s="20">
        <v>43101</v>
      </c>
      <c r="B362" t="s">
        <v>0</v>
      </c>
      <c r="C362" t="s">
        <v>27</v>
      </c>
      <c r="D362" s="1" t="s">
        <v>63</v>
      </c>
      <c r="E362">
        <v>11</v>
      </c>
      <c r="F362">
        <v>5</v>
      </c>
      <c r="G362">
        <v>2</v>
      </c>
      <c r="H362">
        <v>0</v>
      </c>
      <c r="I362">
        <v>0</v>
      </c>
      <c r="J362">
        <v>3</v>
      </c>
      <c r="K362">
        <v>2</v>
      </c>
      <c r="L362">
        <v>0</v>
      </c>
      <c r="M362" s="7">
        <v>0.4</v>
      </c>
    </row>
    <row r="363" spans="1:13">
      <c r="A363" s="20">
        <v>43101</v>
      </c>
      <c r="B363" t="s">
        <v>0</v>
      </c>
      <c r="C363" t="s">
        <v>28</v>
      </c>
      <c r="D363" s="1" t="s">
        <v>66</v>
      </c>
      <c r="E363">
        <v>7</v>
      </c>
      <c r="F363">
        <v>2</v>
      </c>
      <c r="G363">
        <v>0</v>
      </c>
      <c r="H363">
        <v>0</v>
      </c>
      <c r="I363">
        <v>0</v>
      </c>
      <c r="J363">
        <v>2</v>
      </c>
      <c r="K363">
        <v>0</v>
      </c>
      <c r="L363">
        <v>0</v>
      </c>
      <c r="M363" s="7">
        <v>0</v>
      </c>
    </row>
    <row r="364" spans="1:13">
      <c r="A364" s="20">
        <v>43101</v>
      </c>
      <c r="B364" t="s">
        <v>0</v>
      </c>
      <c r="C364" t="s">
        <v>29</v>
      </c>
      <c r="D364" s="1" t="s">
        <v>66</v>
      </c>
      <c r="E364">
        <v>11</v>
      </c>
      <c r="F364">
        <v>4</v>
      </c>
      <c r="G364">
        <v>1</v>
      </c>
      <c r="H364">
        <v>1</v>
      </c>
      <c r="I364">
        <v>1</v>
      </c>
      <c r="J364">
        <v>0</v>
      </c>
      <c r="K364">
        <v>2</v>
      </c>
      <c r="L364">
        <v>0</v>
      </c>
      <c r="M364" s="7">
        <v>0</v>
      </c>
    </row>
    <row r="365" spans="1:13">
      <c r="A365" s="20">
        <v>43101</v>
      </c>
      <c r="B365" t="s">
        <v>0</v>
      </c>
      <c r="C365" t="s">
        <v>30</v>
      </c>
      <c r="D365" s="1" t="s">
        <v>66</v>
      </c>
      <c r="E365">
        <v>19</v>
      </c>
      <c r="F365">
        <v>11</v>
      </c>
      <c r="G365">
        <v>1</v>
      </c>
      <c r="H365">
        <v>3</v>
      </c>
      <c r="I365">
        <v>4</v>
      </c>
      <c r="J365">
        <v>3</v>
      </c>
      <c r="K365">
        <v>1</v>
      </c>
      <c r="L365">
        <v>0</v>
      </c>
      <c r="M365" s="7">
        <v>-0.54549999999999998</v>
      </c>
    </row>
    <row r="366" spans="1:13">
      <c r="A366" s="20">
        <v>43101</v>
      </c>
      <c r="B366" t="s">
        <v>0</v>
      </c>
      <c r="C366" t="s">
        <v>31</v>
      </c>
      <c r="D366" s="1" t="s">
        <v>63</v>
      </c>
      <c r="E366">
        <v>10</v>
      </c>
      <c r="F366">
        <v>3</v>
      </c>
      <c r="G366">
        <v>0</v>
      </c>
      <c r="H366">
        <v>0</v>
      </c>
      <c r="I366">
        <v>1</v>
      </c>
      <c r="J366">
        <v>0</v>
      </c>
      <c r="K366">
        <v>2</v>
      </c>
      <c r="L366">
        <v>0</v>
      </c>
      <c r="M366" s="7">
        <v>0.33329999999999999</v>
      </c>
    </row>
    <row r="367" spans="1:13">
      <c r="A367" s="20">
        <v>43101</v>
      </c>
      <c r="B367" t="s">
        <v>0</v>
      </c>
      <c r="C367" t="s">
        <v>32</v>
      </c>
      <c r="D367" s="1" t="s">
        <v>65</v>
      </c>
      <c r="E367">
        <v>51</v>
      </c>
      <c r="F367">
        <v>19</v>
      </c>
      <c r="G367">
        <v>4</v>
      </c>
      <c r="H367">
        <v>0</v>
      </c>
      <c r="I367">
        <v>4</v>
      </c>
      <c r="J367">
        <v>12</v>
      </c>
      <c r="K367">
        <v>5</v>
      </c>
      <c r="L367">
        <v>0</v>
      </c>
      <c r="M367" s="7">
        <v>5.2600000000000001E-2</v>
      </c>
    </row>
    <row r="368" spans="1:13">
      <c r="A368" s="20">
        <v>43101</v>
      </c>
      <c r="B368" t="s">
        <v>0</v>
      </c>
      <c r="C368" t="s">
        <v>33</v>
      </c>
      <c r="D368" s="1" t="s">
        <v>64</v>
      </c>
      <c r="E368">
        <v>2</v>
      </c>
      <c r="F368">
        <v>0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 t="e">
        <v>#DIV/0!</v>
      </c>
    </row>
    <row r="369" spans="1:13">
      <c r="A369" s="20">
        <v>43101</v>
      </c>
      <c r="B369" t="s">
        <v>0</v>
      </c>
      <c r="C369" t="s">
        <v>34</v>
      </c>
      <c r="D369" s="1" t="s">
        <v>65</v>
      </c>
      <c r="E369">
        <v>28</v>
      </c>
      <c r="F369">
        <v>19</v>
      </c>
      <c r="G369">
        <v>3</v>
      </c>
      <c r="H369">
        <v>1</v>
      </c>
      <c r="I369">
        <v>5</v>
      </c>
      <c r="J369">
        <v>10</v>
      </c>
      <c r="K369">
        <v>2</v>
      </c>
      <c r="L369">
        <v>1</v>
      </c>
      <c r="M369" s="7">
        <v>-0.21049999999999999</v>
      </c>
    </row>
    <row r="370" spans="1:13">
      <c r="A370" s="20">
        <v>43101</v>
      </c>
      <c r="B370" t="s">
        <v>0</v>
      </c>
      <c r="C370" t="s">
        <v>35</v>
      </c>
      <c r="D370" s="1" t="s">
        <v>63</v>
      </c>
      <c r="E370">
        <v>8</v>
      </c>
      <c r="F370">
        <v>4</v>
      </c>
      <c r="G370">
        <v>1</v>
      </c>
      <c r="H370">
        <v>1</v>
      </c>
      <c r="I370">
        <v>1</v>
      </c>
      <c r="J370">
        <v>0</v>
      </c>
      <c r="K370">
        <v>2</v>
      </c>
      <c r="L370">
        <v>0</v>
      </c>
      <c r="M370" s="7">
        <v>0</v>
      </c>
    </row>
    <row r="371" spans="1:13">
      <c r="A371" s="20">
        <v>43101</v>
      </c>
      <c r="B371" t="s">
        <v>0</v>
      </c>
      <c r="C371" t="s">
        <v>36</v>
      </c>
      <c r="D371" s="1" t="s">
        <v>64</v>
      </c>
      <c r="E371">
        <v>13</v>
      </c>
      <c r="F371">
        <v>8</v>
      </c>
      <c r="G371">
        <v>0</v>
      </c>
      <c r="H371">
        <v>1</v>
      </c>
      <c r="I371">
        <v>2</v>
      </c>
      <c r="J371">
        <v>2</v>
      </c>
      <c r="K371">
        <v>3</v>
      </c>
      <c r="L371">
        <v>0</v>
      </c>
      <c r="M371" s="7">
        <v>0</v>
      </c>
    </row>
    <row r="372" spans="1:13">
      <c r="A372" s="20">
        <v>43101</v>
      </c>
      <c r="B372" t="s">
        <v>0</v>
      </c>
      <c r="C372" t="s">
        <v>37</v>
      </c>
      <c r="D372" s="1" t="s">
        <v>64</v>
      </c>
      <c r="E372">
        <v>5</v>
      </c>
      <c r="F372">
        <v>2</v>
      </c>
      <c r="G372">
        <v>1</v>
      </c>
      <c r="H372">
        <v>0</v>
      </c>
      <c r="I372">
        <v>0</v>
      </c>
      <c r="J372">
        <v>1</v>
      </c>
      <c r="K372">
        <v>1</v>
      </c>
      <c r="L372">
        <v>0</v>
      </c>
      <c r="M372" s="7">
        <v>0.5</v>
      </c>
    </row>
    <row r="373" spans="1:13">
      <c r="A373" s="20">
        <v>43101</v>
      </c>
      <c r="B373" t="s">
        <v>0</v>
      </c>
      <c r="C373" t="s">
        <v>38</v>
      </c>
      <c r="D373" s="1" t="s">
        <v>66</v>
      </c>
      <c r="E373">
        <v>32</v>
      </c>
      <c r="F373">
        <v>19</v>
      </c>
      <c r="G373">
        <v>1</v>
      </c>
      <c r="H373">
        <v>2</v>
      </c>
      <c r="I373">
        <v>4</v>
      </c>
      <c r="J373">
        <v>9</v>
      </c>
      <c r="K373">
        <v>4</v>
      </c>
      <c r="L373">
        <v>0</v>
      </c>
      <c r="M373" s="7">
        <v>-0.1053</v>
      </c>
    </row>
    <row r="374" spans="1:13">
      <c r="A374" s="20">
        <v>43101</v>
      </c>
      <c r="B374" t="s">
        <v>0</v>
      </c>
      <c r="C374" t="s">
        <v>39</v>
      </c>
      <c r="D374" s="1" t="s">
        <v>65</v>
      </c>
      <c r="E374">
        <v>31</v>
      </c>
      <c r="F374">
        <v>18</v>
      </c>
      <c r="G374">
        <v>1</v>
      </c>
      <c r="H374">
        <v>0</v>
      </c>
      <c r="I374">
        <v>4</v>
      </c>
      <c r="J374">
        <v>10</v>
      </c>
      <c r="K374">
        <v>5</v>
      </c>
      <c r="L374">
        <v>0</v>
      </c>
      <c r="M374" s="7">
        <v>5.5599999999999997E-2</v>
      </c>
    </row>
    <row r="375" spans="1:13">
      <c r="A375" s="20">
        <v>43101</v>
      </c>
      <c r="B375" t="s">
        <v>0</v>
      </c>
      <c r="C375" t="s">
        <v>40</v>
      </c>
      <c r="D375" s="1" t="s">
        <v>66</v>
      </c>
      <c r="E375">
        <v>26</v>
      </c>
      <c r="F375">
        <v>17</v>
      </c>
      <c r="G375">
        <v>2</v>
      </c>
      <c r="H375">
        <v>2</v>
      </c>
      <c r="I375">
        <v>6</v>
      </c>
      <c r="J375">
        <v>6</v>
      </c>
      <c r="K375">
        <v>2</v>
      </c>
      <c r="L375">
        <v>1</v>
      </c>
      <c r="M375" s="7">
        <v>-0.35289999999999999</v>
      </c>
    </row>
    <row r="376" spans="1:13">
      <c r="A376" s="20">
        <v>43101</v>
      </c>
      <c r="B376" t="s">
        <v>0</v>
      </c>
      <c r="C376" t="s">
        <v>54</v>
      </c>
      <c r="D376" s="1" t="s">
        <v>64</v>
      </c>
      <c r="E376">
        <v>4</v>
      </c>
      <c r="F376">
        <v>1</v>
      </c>
      <c r="G376">
        <v>0</v>
      </c>
      <c r="H376">
        <v>0</v>
      </c>
      <c r="I376">
        <v>0</v>
      </c>
      <c r="J376">
        <v>1</v>
      </c>
      <c r="K376">
        <v>0</v>
      </c>
      <c r="L376">
        <v>0</v>
      </c>
      <c r="M376" s="7">
        <v>0</v>
      </c>
    </row>
    <row r="377" spans="1:13">
      <c r="A377" s="20">
        <v>43101</v>
      </c>
      <c r="B377" t="s">
        <v>0</v>
      </c>
      <c r="C377" t="s">
        <v>41</v>
      </c>
      <c r="D377" s="1" t="s">
        <v>65</v>
      </c>
      <c r="E377">
        <v>36</v>
      </c>
      <c r="F377">
        <v>17</v>
      </c>
      <c r="G377">
        <v>1</v>
      </c>
      <c r="H377">
        <v>2</v>
      </c>
      <c r="I377">
        <v>5</v>
      </c>
      <c r="J377">
        <v>6</v>
      </c>
      <c r="K377">
        <v>4</v>
      </c>
      <c r="L377">
        <v>0</v>
      </c>
      <c r="M377" s="7">
        <v>-0.17649999999999999</v>
      </c>
    </row>
    <row r="378" spans="1:13">
      <c r="A378" s="20">
        <v>43101</v>
      </c>
      <c r="B378" t="s">
        <v>0</v>
      </c>
      <c r="C378" t="s">
        <v>42</v>
      </c>
      <c r="D378" s="1" t="s">
        <v>66</v>
      </c>
      <c r="E378">
        <v>17</v>
      </c>
      <c r="F378">
        <v>10</v>
      </c>
      <c r="G378">
        <v>2</v>
      </c>
      <c r="H378">
        <v>1</v>
      </c>
      <c r="I378">
        <v>3</v>
      </c>
      <c r="J378">
        <v>4</v>
      </c>
      <c r="K378">
        <v>2</v>
      </c>
      <c r="L378">
        <v>0</v>
      </c>
      <c r="M378" s="7">
        <v>-0.2</v>
      </c>
    </row>
    <row r="379" spans="1:13">
      <c r="A379" s="20">
        <v>43101</v>
      </c>
      <c r="B379" t="s">
        <v>0</v>
      </c>
      <c r="C379" t="s">
        <v>43</v>
      </c>
      <c r="D379" s="1" t="s">
        <v>66</v>
      </c>
      <c r="E379">
        <v>16</v>
      </c>
      <c r="F379">
        <v>8</v>
      </c>
      <c r="G379">
        <v>2</v>
      </c>
      <c r="H379">
        <v>0</v>
      </c>
      <c r="I379">
        <v>1</v>
      </c>
      <c r="J379">
        <v>6</v>
      </c>
      <c r="K379">
        <v>1</v>
      </c>
      <c r="L379">
        <v>0</v>
      </c>
      <c r="M379" s="7">
        <v>0</v>
      </c>
    </row>
    <row r="380" spans="1:13">
      <c r="A380" s="20">
        <v>43101</v>
      </c>
      <c r="B380" t="s">
        <v>0</v>
      </c>
      <c r="C380" t="s">
        <v>44</v>
      </c>
      <c r="D380" s="1" t="s">
        <v>63</v>
      </c>
      <c r="E380">
        <v>15</v>
      </c>
      <c r="F380">
        <v>3</v>
      </c>
      <c r="G380">
        <v>1</v>
      </c>
      <c r="H380">
        <v>2</v>
      </c>
      <c r="I380">
        <v>0</v>
      </c>
      <c r="J380">
        <v>2</v>
      </c>
      <c r="K380">
        <v>0</v>
      </c>
      <c r="L380">
        <v>0</v>
      </c>
      <c r="M380" s="7">
        <v>-0.66669999999999996</v>
      </c>
    </row>
    <row r="381" spans="1:13">
      <c r="A381" s="20">
        <v>43101</v>
      </c>
      <c r="B381" t="s">
        <v>0</v>
      </c>
      <c r="C381" t="s">
        <v>45</v>
      </c>
      <c r="D381" s="1" t="s">
        <v>64</v>
      </c>
      <c r="E381">
        <v>15</v>
      </c>
      <c r="F381">
        <v>3</v>
      </c>
      <c r="G381">
        <v>1</v>
      </c>
      <c r="H381">
        <v>0</v>
      </c>
      <c r="I381">
        <v>2</v>
      </c>
      <c r="J381">
        <v>1</v>
      </c>
      <c r="K381">
        <v>0</v>
      </c>
      <c r="L381">
        <v>0</v>
      </c>
      <c r="M381" s="7">
        <v>-0.66669999999999996</v>
      </c>
    </row>
    <row r="382" spans="1:13">
      <c r="A382" s="20">
        <v>43101</v>
      </c>
      <c r="B382" t="s">
        <v>0</v>
      </c>
      <c r="C382" t="s">
        <v>46</v>
      </c>
      <c r="D382" s="1" t="s">
        <v>64</v>
      </c>
      <c r="E382">
        <v>13</v>
      </c>
      <c r="F382">
        <v>8</v>
      </c>
      <c r="G382">
        <v>1</v>
      </c>
      <c r="H382">
        <v>0</v>
      </c>
      <c r="I382">
        <v>0</v>
      </c>
      <c r="J382">
        <v>4</v>
      </c>
      <c r="K382">
        <v>4</v>
      </c>
      <c r="L382">
        <v>0</v>
      </c>
      <c r="M382" s="7">
        <v>0.5</v>
      </c>
    </row>
    <row r="383" spans="1:13">
      <c r="A383" s="20">
        <v>43101</v>
      </c>
      <c r="B383" t="s">
        <v>0</v>
      </c>
      <c r="C383" t="s">
        <v>47</v>
      </c>
      <c r="D383" s="1" t="s">
        <v>62</v>
      </c>
      <c r="E383">
        <v>108</v>
      </c>
      <c r="F383">
        <v>46</v>
      </c>
      <c r="G383">
        <v>13</v>
      </c>
      <c r="H383">
        <v>2</v>
      </c>
      <c r="I383">
        <v>14</v>
      </c>
      <c r="J383">
        <v>22</v>
      </c>
      <c r="K383">
        <v>8</v>
      </c>
      <c r="L383">
        <v>0</v>
      </c>
      <c r="M383" s="7">
        <v>-0.1739</v>
      </c>
    </row>
    <row r="384" spans="1:13">
      <c r="A384" s="20">
        <v>43101</v>
      </c>
      <c r="B384" t="s">
        <v>0</v>
      </c>
      <c r="C384" t="s">
        <v>48</v>
      </c>
      <c r="D384" s="1" t="s">
        <v>48</v>
      </c>
      <c r="E384">
        <v>568</v>
      </c>
      <c r="F384">
        <v>264</v>
      </c>
      <c r="G384">
        <v>45</v>
      </c>
      <c r="H384">
        <v>19</v>
      </c>
      <c r="I384">
        <v>63</v>
      </c>
      <c r="J384">
        <v>113</v>
      </c>
      <c r="K384">
        <v>75</v>
      </c>
      <c r="L384">
        <v>2</v>
      </c>
      <c r="M384" s="7">
        <v>-2.6499999999999999E-2</v>
      </c>
    </row>
    <row r="385" spans="1:14">
      <c r="A385" s="20">
        <v>43101</v>
      </c>
      <c r="B385" t="s">
        <v>0</v>
      </c>
      <c r="C385" t="s">
        <v>49</v>
      </c>
      <c r="D385" s="1" t="s">
        <v>67</v>
      </c>
      <c r="E385">
        <v>676</v>
      </c>
      <c r="F385">
        <v>310</v>
      </c>
      <c r="G385">
        <v>58</v>
      </c>
      <c r="H385">
        <v>21</v>
      </c>
      <c r="I385">
        <v>77</v>
      </c>
      <c r="J385">
        <v>135</v>
      </c>
      <c r="K385">
        <v>83</v>
      </c>
      <c r="L385">
        <v>2</v>
      </c>
      <c r="M385" s="7">
        <v>-4.8399999999999999E-2</v>
      </c>
    </row>
    <row r="386" spans="1:14">
      <c r="A386" s="20">
        <v>43101</v>
      </c>
      <c r="B386" t="s">
        <v>50</v>
      </c>
      <c r="C386" t="s">
        <v>15</v>
      </c>
      <c r="D386" s="1" t="s">
        <v>64</v>
      </c>
      <c r="E386">
        <v>21</v>
      </c>
      <c r="F386">
        <v>11</v>
      </c>
      <c r="G386">
        <v>5</v>
      </c>
      <c r="H386">
        <v>0</v>
      </c>
      <c r="I386">
        <v>0</v>
      </c>
      <c r="J386">
        <v>7</v>
      </c>
      <c r="K386">
        <v>5</v>
      </c>
      <c r="L386">
        <v>1</v>
      </c>
      <c r="N386" s="7">
        <v>0.45450000000000002</v>
      </c>
    </row>
    <row r="387" spans="1:14">
      <c r="A387" s="20">
        <v>43101</v>
      </c>
      <c r="B387" t="s">
        <v>50</v>
      </c>
      <c r="C387" t="s">
        <v>52</v>
      </c>
      <c r="D387" s="1" t="s">
        <v>65</v>
      </c>
      <c r="E387">
        <v>1</v>
      </c>
      <c r="F387">
        <v>0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N387" t="e">
        <v>#DIV/0!</v>
      </c>
    </row>
    <row r="388" spans="1:14">
      <c r="A388" s="20">
        <v>43101</v>
      </c>
      <c r="B388" t="s">
        <v>50</v>
      </c>
      <c r="C388" t="s">
        <v>16</v>
      </c>
      <c r="D388" s="1" t="s">
        <v>65</v>
      </c>
      <c r="E388">
        <v>136</v>
      </c>
      <c r="F388">
        <v>78</v>
      </c>
      <c r="G388">
        <v>20</v>
      </c>
      <c r="H388">
        <v>6</v>
      </c>
      <c r="I388">
        <v>10</v>
      </c>
      <c r="J388">
        <v>42</v>
      </c>
      <c r="K388">
        <v>18</v>
      </c>
      <c r="L388">
        <v>2</v>
      </c>
      <c r="N388" s="7">
        <v>2.5600000000000001E-2</v>
      </c>
    </row>
    <row r="389" spans="1:14">
      <c r="A389" s="20">
        <v>43101</v>
      </c>
      <c r="B389" t="s">
        <v>50</v>
      </c>
      <c r="C389" t="s">
        <v>17</v>
      </c>
      <c r="D389" s="1" t="s">
        <v>63</v>
      </c>
      <c r="E389">
        <v>35</v>
      </c>
      <c r="F389">
        <v>14</v>
      </c>
      <c r="G389">
        <v>7</v>
      </c>
      <c r="H389">
        <v>1</v>
      </c>
      <c r="I389">
        <v>3</v>
      </c>
      <c r="J389">
        <v>6</v>
      </c>
      <c r="K389">
        <v>5</v>
      </c>
      <c r="L389">
        <v>0</v>
      </c>
      <c r="N389" s="7">
        <v>7.1400000000000005E-2</v>
      </c>
    </row>
    <row r="390" spans="1:14">
      <c r="A390" s="20">
        <v>43101</v>
      </c>
      <c r="B390" t="s">
        <v>50</v>
      </c>
      <c r="C390" t="s">
        <v>18</v>
      </c>
      <c r="D390" s="1" t="s">
        <v>64</v>
      </c>
      <c r="E390">
        <v>36</v>
      </c>
      <c r="F390">
        <v>20</v>
      </c>
      <c r="G390">
        <v>9</v>
      </c>
      <c r="H390">
        <v>1</v>
      </c>
      <c r="I390">
        <v>4</v>
      </c>
      <c r="J390">
        <v>9</v>
      </c>
      <c r="K390">
        <v>6</v>
      </c>
      <c r="L390">
        <v>0</v>
      </c>
      <c r="N390" s="7">
        <v>0.05</v>
      </c>
    </row>
    <row r="391" spans="1:14">
      <c r="A391" s="20">
        <v>43101</v>
      </c>
      <c r="B391" t="s">
        <v>50</v>
      </c>
      <c r="C391" t="s">
        <v>19</v>
      </c>
      <c r="D391" s="1" t="s">
        <v>64</v>
      </c>
      <c r="E391">
        <v>62</v>
      </c>
      <c r="F391">
        <v>31</v>
      </c>
      <c r="G391">
        <v>13</v>
      </c>
      <c r="H391">
        <v>3</v>
      </c>
      <c r="I391">
        <v>10</v>
      </c>
      <c r="J391">
        <v>14</v>
      </c>
      <c r="K391">
        <v>3</v>
      </c>
      <c r="L391">
        <v>1</v>
      </c>
      <c r="N391" s="7">
        <v>-0.3226</v>
      </c>
    </row>
    <row r="392" spans="1:14">
      <c r="A392" s="20">
        <v>43101</v>
      </c>
      <c r="B392" t="s">
        <v>50</v>
      </c>
      <c r="C392" t="s">
        <v>20</v>
      </c>
      <c r="D392" s="1" t="s">
        <v>65</v>
      </c>
      <c r="E392">
        <v>189</v>
      </c>
      <c r="F392">
        <v>114</v>
      </c>
      <c r="G392">
        <v>25</v>
      </c>
      <c r="H392">
        <v>2</v>
      </c>
      <c r="I392">
        <v>9</v>
      </c>
      <c r="J392">
        <v>58</v>
      </c>
      <c r="K392">
        <v>45</v>
      </c>
      <c r="L392">
        <v>1</v>
      </c>
      <c r="N392" s="7">
        <v>0.29820000000000002</v>
      </c>
    </row>
    <row r="393" spans="1:14">
      <c r="A393" s="20">
        <v>43101</v>
      </c>
      <c r="B393" t="s">
        <v>50</v>
      </c>
      <c r="C393" t="s">
        <v>21</v>
      </c>
      <c r="D393" s="1" t="s">
        <v>64</v>
      </c>
      <c r="E393">
        <v>65</v>
      </c>
      <c r="F393">
        <v>37</v>
      </c>
      <c r="G393">
        <v>5</v>
      </c>
      <c r="H393">
        <v>1</v>
      </c>
      <c r="I393">
        <v>2</v>
      </c>
      <c r="J393">
        <v>25</v>
      </c>
      <c r="K393">
        <v>9</v>
      </c>
      <c r="L393">
        <v>1</v>
      </c>
      <c r="N393" s="7">
        <v>0.16220000000000001</v>
      </c>
    </row>
    <row r="394" spans="1:14">
      <c r="A394" s="20">
        <v>43101</v>
      </c>
      <c r="B394" t="s">
        <v>50</v>
      </c>
      <c r="C394" t="s">
        <v>22</v>
      </c>
      <c r="D394" s="1" t="s">
        <v>65</v>
      </c>
      <c r="E394">
        <v>79</v>
      </c>
      <c r="F394">
        <v>54</v>
      </c>
      <c r="G394">
        <v>8</v>
      </c>
      <c r="H394">
        <v>5</v>
      </c>
      <c r="I394">
        <v>12</v>
      </c>
      <c r="J394">
        <v>25</v>
      </c>
      <c r="K394">
        <v>12</v>
      </c>
      <c r="L394">
        <v>1</v>
      </c>
      <c r="N394" s="7">
        <v>-9.2600000000000002E-2</v>
      </c>
    </row>
    <row r="395" spans="1:14">
      <c r="A395" s="20">
        <v>43101</v>
      </c>
      <c r="B395" t="s">
        <v>50</v>
      </c>
      <c r="C395" t="s">
        <v>53</v>
      </c>
      <c r="D395" s="1" t="s">
        <v>63</v>
      </c>
      <c r="E395">
        <v>11</v>
      </c>
      <c r="F395">
        <v>6</v>
      </c>
      <c r="G395">
        <v>0</v>
      </c>
      <c r="H395">
        <v>0</v>
      </c>
      <c r="I395">
        <v>0</v>
      </c>
      <c r="J395">
        <v>2</v>
      </c>
      <c r="K395">
        <v>4</v>
      </c>
      <c r="L395">
        <v>0</v>
      </c>
      <c r="N395" s="7">
        <v>0.66669999999999996</v>
      </c>
    </row>
    <row r="396" spans="1:14">
      <c r="A396" s="20">
        <v>43101</v>
      </c>
      <c r="B396" t="s">
        <v>50</v>
      </c>
      <c r="C396" t="s">
        <v>23</v>
      </c>
      <c r="D396" s="1" t="s">
        <v>65</v>
      </c>
      <c r="E396">
        <v>255</v>
      </c>
      <c r="F396">
        <v>180</v>
      </c>
      <c r="G396">
        <v>36</v>
      </c>
      <c r="H396">
        <v>8</v>
      </c>
      <c r="I396">
        <v>41</v>
      </c>
      <c r="J396">
        <v>85</v>
      </c>
      <c r="K396">
        <v>40</v>
      </c>
      <c r="L396">
        <v>7</v>
      </c>
      <c r="N396" s="7">
        <v>-0.05</v>
      </c>
    </row>
    <row r="397" spans="1:14">
      <c r="A397" s="20">
        <v>43101</v>
      </c>
      <c r="B397" t="s">
        <v>50</v>
      </c>
      <c r="C397" t="s">
        <v>24</v>
      </c>
      <c r="D397" s="1" t="s">
        <v>66</v>
      </c>
      <c r="E397">
        <v>95</v>
      </c>
      <c r="F397">
        <v>49</v>
      </c>
      <c r="G397">
        <v>18</v>
      </c>
      <c r="H397">
        <v>7</v>
      </c>
      <c r="I397">
        <v>20</v>
      </c>
      <c r="J397">
        <v>19</v>
      </c>
      <c r="K397">
        <v>3</v>
      </c>
      <c r="L397">
        <v>0</v>
      </c>
      <c r="N397" s="7">
        <v>-0.48980000000000001</v>
      </c>
    </row>
    <row r="398" spans="1:14">
      <c r="A398" s="20">
        <v>43101</v>
      </c>
      <c r="B398" t="s">
        <v>50</v>
      </c>
      <c r="C398" t="s">
        <v>25</v>
      </c>
      <c r="D398" s="1" t="s">
        <v>63</v>
      </c>
      <c r="E398">
        <v>189</v>
      </c>
      <c r="F398">
        <v>97</v>
      </c>
      <c r="G398">
        <v>34</v>
      </c>
      <c r="H398">
        <v>14</v>
      </c>
      <c r="I398">
        <v>26</v>
      </c>
      <c r="J398">
        <v>40</v>
      </c>
      <c r="K398">
        <v>19</v>
      </c>
      <c r="L398">
        <v>2</v>
      </c>
      <c r="N398" s="7">
        <v>-0.2165</v>
      </c>
    </row>
    <row r="399" spans="1:14">
      <c r="A399" s="20">
        <v>43101</v>
      </c>
      <c r="B399" t="s">
        <v>50</v>
      </c>
      <c r="C399" t="s">
        <v>26</v>
      </c>
      <c r="D399" s="1" t="s">
        <v>63</v>
      </c>
      <c r="E399">
        <v>108</v>
      </c>
      <c r="F399">
        <v>54</v>
      </c>
      <c r="G399">
        <v>15</v>
      </c>
      <c r="H399">
        <v>5</v>
      </c>
      <c r="I399">
        <v>14</v>
      </c>
      <c r="J399">
        <v>26</v>
      </c>
      <c r="K399">
        <v>9</v>
      </c>
      <c r="L399">
        <v>0</v>
      </c>
      <c r="N399" s="7">
        <v>-0.1852</v>
      </c>
    </row>
    <row r="400" spans="1:14">
      <c r="A400" s="20">
        <v>43101</v>
      </c>
      <c r="B400" t="s">
        <v>50</v>
      </c>
      <c r="C400" t="s">
        <v>27</v>
      </c>
      <c r="D400" s="1" t="s">
        <v>63</v>
      </c>
      <c r="E400">
        <v>60</v>
      </c>
      <c r="F400">
        <v>26</v>
      </c>
      <c r="G400">
        <v>14</v>
      </c>
      <c r="H400">
        <v>0</v>
      </c>
      <c r="I400">
        <v>9</v>
      </c>
      <c r="J400">
        <v>12</v>
      </c>
      <c r="K400">
        <v>5</v>
      </c>
      <c r="L400">
        <v>0</v>
      </c>
      <c r="N400" s="7">
        <v>-0.15379999999999999</v>
      </c>
    </row>
    <row r="401" spans="1:14">
      <c r="A401" s="20">
        <v>43101</v>
      </c>
      <c r="B401" t="s">
        <v>50</v>
      </c>
      <c r="C401" t="s">
        <v>28</v>
      </c>
      <c r="D401" s="1" t="s">
        <v>66</v>
      </c>
      <c r="E401">
        <v>38</v>
      </c>
      <c r="F401">
        <v>14</v>
      </c>
      <c r="G401">
        <v>9</v>
      </c>
      <c r="H401">
        <v>1</v>
      </c>
      <c r="I401">
        <v>5</v>
      </c>
      <c r="J401">
        <v>8</v>
      </c>
      <c r="K401">
        <v>0</v>
      </c>
      <c r="L401">
        <v>0</v>
      </c>
      <c r="N401" s="7">
        <v>-0.42859999999999998</v>
      </c>
    </row>
    <row r="402" spans="1:14">
      <c r="A402" s="20">
        <v>43101</v>
      </c>
      <c r="B402" t="s">
        <v>50</v>
      </c>
      <c r="C402" t="s">
        <v>29</v>
      </c>
      <c r="D402" s="1" t="s">
        <v>66</v>
      </c>
      <c r="E402">
        <v>75</v>
      </c>
      <c r="F402">
        <v>39</v>
      </c>
      <c r="G402">
        <v>7</v>
      </c>
      <c r="H402">
        <v>3</v>
      </c>
      <c r="I402">
        <v>12</v>
      </c>
      <c r="J402">
        <v>19</v>
      </c>
      <c r="K402">
        <v>7</v>
      </c>
      <c r="L402">
        <v>1</v>
      </c>
      <c r="N402" s="7">
        <v>-0.2051</v>
      </c>
    </row>
    <row r="403" spans="1:14">
      <c r="A403" s="20">
        <v>43101</v>
      </c>
      <c r="B403" t="s">
        <v>50</v>
      </c>
      <c r="C403" t="s">
        <v>30</v>
      </c>
      <c r="D403" s="1" t="s">
        <v>66</v>
      </c>
      <c r="E403">
        <v>71</v>
      </c>
      <c r="F403">
        <v>45</v>
      </c>
      <c r="G403">
        <v>9</v>
      </c>
      <c r="H403">
        <v>6</v>
      </c>
      <c r="I403">
        <v>15</v>
      </c>
      <c r="J403">
        <v>20</v>
      </c>
      <c r="K403">
        <v>4</v>
      </c>
      <c r="L403">
        <v>0</v>
      </c>
      <c r="N403" s="7">
        <v>-0.37780000000000002</v>
      </c>
    </row>
    <row r="404" spans="1:14">
      <c r="A404" s="20">
        <v>43101</v>
      </c>
      <c r="B404" t="s">
        <v>50</v>
      </c>
      <c r="C404" t="s">
        <v>31</v>
      </c>
      <c r="D404" s="1" t="s">
        <v>63</v>
      </c>
      <c r="E404">
        <v>42</v>
      </c>
      <c r="F404">
        <v>15</v>
      </c>
      <c r="G404">
        <v>11</v>
      </c>
      <c r="H404">
        <v>2</v>
      </c>
      <c r="I404">
        <v>4</v>
      </c>
      <c r="J404">
        <v>7</v>
      </c>
      <c r="K404">
        <v>3</v>
      </c>
      <c r="L404">
        <v>0</v>
      </c>
      <c r="N404" s="7">
        <v>-0.2</v>
      </c>
    </row>
    <row r="405" spans="1:14">
      <c r="A405" s="20">
        <v>43101</v>
      </c>
      <c r="B405" t="s">
        <v>50</v>
      </c>
      <c r="C405" t="s">
        <v>32</v>
      </c>
      <c r="D405" s="1" t="s">
        <v>65</v>
      </c>
      <c r="E405">
        <v>333</v>
      </c>
      <c r="F405">
        <v>193</v>
      </c>
      <c r="G405">
        <v>38</v>
      </c>
      <c r="H405">
        <v>6</v>
      </c>
      <c r="I405">
        <v>47</v>
      </c>
      <c r="J405">
        <v>88</v>
      </c>
      <c r="K405">
        <v>56</v>
      </c>
      <c r="L405">
        <v>0</v>
      </c>
      <c r="N405" s="7">
        <v>1.55E-2</v>
      </c>
    </row>
    <row r="406" spans="1:14">
      <c r="A406" s="20">
        <v>43101</v>
      </c>
      <c r="B406" t="s">
        <v>50</v>
      </c>
      <c r="C406" t="s">
        <v>33</v>
      </c>
      <c r="D406" s="1" t="s">
        <v>64</v>
      </c>
      <c r="E406">
        <v>17</v>
      </c>
      <c r="F406">
        <v>11</v>
      </c>
      <c r="G406">
        <v>3</v>
      </c>
      <c r="H406">
        <v>0</v>
      </c>
      <c r="I406">
        <v>1</v>
      </c>
      <c r="J406">
        <v>6</v>
      </c>
      <c r="K406">
        <v>4</v>
      </c>
      <c r="L406">
        <v>0</v>
      </c>
      <c r="N406" s="7">
        <v>0.2727</v>
      </c>
    </row>
    <row r="407" spans="1:14">
      <c r="A407" s="20">
        <v>43101</v>
      </c>
      <c r="B407" t="s">
        <v>50</v>
      </c>
      <c r="C407" t="s">
        <v>34</v>
      </c>
      <c r="D407" s="1" t="s">
        <v>65</v>
      </c>
      <c r="E407">
        <v>111</v>
      </c>
      <c r="F407">
        <v>58</v>
      </c>
      <c r="G407">
        <v>28</v>
      </c>
      <c r="H407">
        <v>1</v>
      </c>
      <c r="I407">
        <v>13</v>
      </c>
      <c r="J407">
        <v>32</v>
      </c>
      <c r="K407">
        <v>10</v>
      </c>
      <c r="L407">
        <v>2</v>
      </c>
      <c r="N407" s="7">
        <v>-6.9000000000000006E-2</v>
      </c>
    </row>
    <row r="408" spans="1:14">
      <c r="A408" s="20">
        <v>43101</v>
      </c>
      <c r="B408" t="s">
        <v>50</v>
      </c>
      <c r="C408" t="s">
        <v>35</v>
      </c>
      <c r="D408" s="1" t="s">
        <v>63</v>
      </c>
      <c r="E408">
        <v>47</v>
      </c>
      <c r="F408">
        <v>15</v>
      </c>
      <c r="G408">
        <v>12</v>
      </c>
      <c r="H408">
        <v>1</v>
      </c>
      <c r="I408">
        <v>4</v>
      </c>
      <c r="J408">
        <v>8</v>
      </c>
      <c r="K408">
        <v>2</v>
      </c>
      <c r="L408">
        <v>0</v>
      </c>
      <c r="N408" s="7">
        <v>-0.2</v>
      </c>
    </row>
    <row r="409" spans="1:14">
      <c r="A409" s="20">
        <v>43101</v>
      </c>
      <c r="B409" t="s">
        <v>50</v>
      </c>
      <c r="C409" t="s">
        <v>36</v>
      </c>
      <c r="D409" s="1" t="s">
        <v>64</v>
      </c>
      <c r="E409">
        <v>69</v>
      </c>
      <c r="F409">
        <v>38</v>
      </c>
      <c r="G409">
        <v>10</v>
      </c>
      <c r="H409">
        <v>4</v>
      </c>
      <c r="I409">
        <v>11</v>
      </c>
      <c r="J409">
        <v>15</v>
      </c>
      <c r="K409">
        <v>10</v>
      </c>
      <c r="L409">
        <v>0</v>
      </c>
      <c r="N409" s="7">
        <v>-0.13159999999999999</v>
      </c>
    </row>
    <row r="410" spans="1:14">
      <c r="A410" s="20">
        <v>43101</v>
      </c>
      <c r="B410" t="s">
        <v>50</v>
      </c>
      <c r="C410" t="s">
        <v>37</v>
      </c>
      <c r="D410" s="1" t="s">
        <v>64</v>
      </c>
      <c r="E410">
        <v>37</v>
      </c>
      <c r="F410">
        <v>21</v>
      </c>
      <c r="G410">
        <v>8</v>
      </c>
      <c r="H410">
        <v>5</v>
      </c>
      <c r="I410">
        <v>3</v>
      </c>
      <c r="J410">
        <v>8</v>
      </c>
      <c r="K410">
        <v>5</v>
      </c>
      <c r="L410">
        <v>1</v>
      </c>
      <c r="N410" s="7">
        <v>-0.1429</v>
      </c>
    </row>
    <row r="411" spans="1:14">
      <c r="A411" s="20">
        <v>43101</v>
      </c>
      <c r="B411" t="s">
        <v>50</v>
      </c>
      <c r="C411" t="s">
        <v>38</v>
      </c>
      <c r="D411" s="1" t="s">
        <v>66</v>
      </c>
      <c r="E411">
        <v>182</v>
      </c>
      <c r="F411">
        <v>115</v>
      </c>
      <c r="G411">
        <v>22</v>
      </c>
      <c r="H411">
        <v>14</v>
      </c>
      <c r="I411">
        <v>34</v>
      </c>
      <c r="J411">
        <v>44</v>
      </c>
      <c r="K411">
        <v>25</v>
      </c>
      <c r="L411">
        <v>2</v>
      </c>
      <c r="N411" s="7">
        <v>-0.2</v>
      </c>
    </row>
    <row r="412" spans="1:14">
      <c r="A412" s="20">
        <v>43101</v>
      </c>
      <c r="B412" t="s">
        <v>50</v>
      </c>
      <c r="C412" t="s">
        <v>39</v>
      </c>
      <c r="D412" s="1" t="s">
        <v>65</v>
      </c>
      <c r="E412">
        <v>191</v>
      </c>
      <c r="F412">
        <v>116</v>
      </c>
      <c r="G412">
        <v>33</v>
      </c>
      <c r="H412">
        <v>10</v>
      </c>
      <c r="I412">
        <v>37</v>
      </c>
      <c r="J412">
        <v>53</v>
      </c>
      <c r="K412">
        <v>20</v>
      </c>
      <c r="L412">
        <v>2</v>
      </c>
      <c r="N412" s="7">
        <v>-0.23280000000000001</v>
      </c>
    </row>
    <row r="413" spans="1:14">
      <c r="A413" s="20">
        <v>43101</v>
      </c>
      <c r="B413" t="s">
        <v>50</v>
      </c>
      <c r="C413" t="s">
        <v>40</v>
      </c>
      <c r="D413" s="1" t="s">
        <v>66</v>
      </c>
      <c r="E413">
        <v>80</v>
      </c>
      <c r="F413">
        <v>52</v>
      </c>
      <c r="G413">
        <v>6</v>
      </c>
      <c r="H413">
        <v>6</v>
      </c>
      <c r="I413">
        <v>18</v>
      </c>
      <c r="J413">
        <v>21</v>
      </c>
      <c r="K413">
        <v>8</v>
      </c>
      <c r="L413">
        <v>2</v>
      </c>
      <c r="N413" s="7">
        <v>-0.30769999999999997</v>
      </c>
    </row>
    <row r="414" spans="1:14">
      <c r="A414" s="20">
        <v>43101</v>
      </c>
      <c r="B414" t="s">
        <v>50</v>
      </c>
      <c r="C414" t="s">
        <v>54</v>
      </c>
      <c r="D414" s="1" t="s">
        <v>64</v>
      </c>
      <c r="E414">
        <v>9</v>
      </c>
      <c r="F414">
        <v>4</v>
      </c>
      <c r="G414">
        <v>1</v>
      </c>
      <c r="H414">
        <v>0</v>
      </c>
      <c r="I414">
        <v>0</v>
      </c>
      <c r="J414">
        <v>2</v>
      </c>
      <c r="K414">
        <v>1</v>
      </c>
      <c r="L414">
        <v>1</v>
      </c>
      <c r="N414" s="7">
        <v>0.25</v>
      </c>
    </row>
    <row r="415" spans="1:14">
      <c r="A415" s="20">
        <v>43101</v>
      </c>
      <c r="B415" t="s">
        <v>50</v>
      </c>
      <c r="C415" t="s">
        <v>41</v>
      </c>
      <c r="D415" s="1" t="s">
        <v>65</v>
      </c>
      <c r="E415">
        <v>160</v>
      </c>
      <c r="F415">
        <v>85</v>
      </c>
      <c r="G415">
        <v>19</v>
      </c>
      <c r="H415">
        <v>14</v>
      </c>
      <c r="I415">
        <v>23</v>
      </c>
      <c r="J415">
        <v>32</v>
      </c>
      <c r="K415">
        <v>16</v>
      </c>
      <c r="L415">
        <v>1</v>
      </c>
      <c r="N415" s="7">
        <v>-0.24709999999999999</v>
      </c>
    </row>
    <row r="416" spans="1:14">
      <c r="A416" s="20">
        <v>43101</v>
      </c>
      <c r="B416" t="s">
        <v>50</v>
      </c>
      <c r="C416" t="s">
        <v>42</v>
      </c>
      <c r="D416" s="1" t="s">
        <v>66</v>
      </c>
      <c r="E416">
        <v>108</v>
      </c>
      <c r="F416">
        <v>72</v>
      </c>
      <c r="G416">
        <v>14</v>
      </c>
      <c r="H416">
        <v>4</v>
      </c>
      <c r="I416">
        <v>23</v>
      </c>
      <c r="J416">
        <v>28</v>
      </c>
      <c r="K416">
        <v>19</v>
      </c>
      <c r="L416">
        <v>0</v>
      </c>
      <c r="N416" s="7">
        <v>-0.1111</v>
      </c>
    </row>
    <row r="417" spans="1:15">
      <c r="A417" s="20">
        <v>43101</v>
      </c>
      <c r="B417" t="s">
        <v>50</v>
      </c>
      <c r="C417" t="s">
        <v>43</v>
      </c>
      <c r="D417" s="1" t="s">
        <v>66</v>
      </c>
      <c r="E417">
        <v>229</v>
      </c>
      <c r="F417">
        <v>125</v>
      </c>
      <c r="G417">
        <v>34</v>
      </c>
      <c r="H417">
        <v>14</v>
      </c>
      <c r="I417">
        <v>33</v>
      </c>
      <c r="J417">
        <v>63</v>
      </c>
      <c r="K417">
        <v>13</v>
      </c>
      <c r="L417">
        <v>4</v>
      </c>
      <c r="N417" s="7">
        <v>-0.27200000000000002</v>
      </c>
    </row>
    <row r="418" spans="1:15">
      <c r="A418" s="20">
        <v>43101</v>
      </c>
      <c r="B418" t="s">
        <v>50</v>
      </c>
      <c r="C418" t="s">
        <v>44</v>
      </c>
      <c r="D418" s="1" t="s">
        <v>63</v>
      </c>
      <c r="E418">
        <v>53</v>
      </c>
      <c r="F418">
        <v>24</v>
      </c>
      <c r="G418">
        <v>8</v>
      </c>
      <c r="H418">
        <v>5</v>
      </c>
      <c r="I418">
        <v>5</v>
      </c>
      <c r="J418">
        <v>9</v>
      </c>
      <c r="K418">
        <v>6</v>
      </c>
      <c r="L418">
        <v>0</v>
      </c>
      <c r="N418" s="7">
        <v>-0.16669999999999999</v>
      </c>
    </row>
    <row r="419" spans="1:15">
      <c r="A419" s="20">
        <v>43101</v>
      </c>
      <c r="B419" t="s">
        <v>50</v>
      </c>
      <c r="C419" t="s">
        <v>45</v>
      </c>
      <c r="D419" s="1" t="s">
        <v>64</v>
      </c>
      <c r="E419">
        <v>95</v>
      </c>
      <c r="F419">
        <v>44</v>
      </c>
      <c r="G419">
        <v>12</v>
      </c>
      <c r="H419">
        <v>4</v>
      </c>
      <c r="I419">
        <v>12</v>
      </c>
      <c r="J419">
        <v>20</v>
      </c>
      <c r="K419">
        <v>8</v>
      </c>
      <c r="L419">
        <v>0</v>
      </c>
      <c r="N419" s="7">
        <v>-0.18179999999999999</v>
      </c>
    </row>
    <row r="420" spans="1:15">
      <c r="A420" s="20">
        <v>43101</v>
      </c>
      <c r="B420" t="s">
        <v>50</v>
      </c>
      <c r="C420" t="s">
        <v>46</v>
      </c>
      <c r="D420" s="1" t="s">
        <v>64</v>
      </c>
      <c r="E420">
        <v>70</v>
      </c>
      <c r="F420">
        <v>41</v>
      </c>
      <c r="G420">
        <v>6</v>
      </c>
      <c r="H420">
        <v>2</v>
      </c>
      <c r="I420">
        <v>9</v>
      </c>
      <c r="J420">
        <v>21</v>
      </c>
      <c r="K420">
        <v>8</v>
      </c>
      <c r="L420">
        <v>1</v>
      </c>
      <c r="N420" s="7">
        <v>-7.3200000000000001E-2</v>
      </c>
    </row>
    <row r="421" spans="1:15">
      <c r="A421" s="20">
        <v>43101</v>
      </c>
      <c r="B421" t="s">
        <v>50</v>
      </c>
      <c r="C421" t="s">
        <v>47</v>
      </c>
      <c r="D421" s="1" t="s">
        <v>62</v>
      </c>
      <c r="E421">
        <v>601</v>
      </c>
      <c r="F421">
        <v>284</v>
      </c>
      <c r="G421">
        <v>109</v>
      </c>
      <c r="H421">
        <v>16</v>
      </c>
      <c r="I421">
        <v>67</v>
      </c>
      <c r="J421">
        <v>131</v>
      </c>
      <c r="K421">
        <v>75</v>
      </c>
      <c r="L421">
        <v>2</v>
      </c>
      <c r="N421" s="7">
        <v>-2.8199999999999999E-2</v>
      </c>
    </row>
    <row r="422" spans="1:15">
      <c r="A422" s="20">
        <v>43101</v>
      </c>
      <c r="B422" t="s">
        <v>50</v>
      </c>
      <c r="C422" t="s">
        <v>48</v>
      </c>
      <c r="D422" s="1" t="s">
        <v>48</v>
      </c>
      <c r="E422">
        <v>3359</v>
      </c>
      <c r="F422">
        <v>1898</v>
      </c>
      <c r="G422">
        <v>499</v>
      </c>
      <c r="H422">
        <v>155</v>
      </c>
      <c r="I422">
        <v>469</v>
      </c>
      <c r="J422">
        <v>874</v>
      </c>
      <c r="K422">
        <v>408</v>
      </c>
      <c r="L422">
        <v>33</v>
      </c>
      <c r="N422" s="7">
        <v>-0.1138</v>
      </c>
    </row>
    <row r="423" spans="1:15">
      <c r="A423" s="20">
        <v>43101</v>
      </c>
      <c r="B423" t="s">
        <v>50</v>
      </c>
      <c r="C423" t="s">
        <v>49</v>
      </c>
      <c r="D423" s="1" t="s">
        <v>67</v>
      </c>
      <c r="E423">
        <v>3960</v>
      </c>
      <c r="F423">
        <v>2182</v>
      </c>
      <c r="G423">
        <v>608</v>
      </c>
      <c r="H423">
        <v>171</v>
      </c>
      <c r="I423">
        <v>536</v>
      </c>
      <c r="J423">
        <v>1005</v>
      </c>
      <c r="K423">
        <v>483</v>
      </c>
      <c r="L423">
        <v>35</v>
      </c>
      <c r="N423" s="7">
        <v>-0.1027</v>
      </c>
    </row>
    <row r="424" spans="1:15">
      <c r="A424" s="20">
        <v>43101</v>
      </c>
      <c r="B424" t="s">
        <v>51</v>
      </c>
      <c r="C424" t="s">
        <v>15</v>
      </c>
      <c r="D424" s="1" t="s">
        <v>64</v>
      </c>
      <c r="E424">
        <v>137</v>
      </c>
      <c r="F424">
        <v>78</v>
      </c>
      <c r="G424">
        <v>12</v>
      </c>
      <c r="H424">
        <v>1</v>
      </c>
      <c r="I424">
        <v>5</v>
      </c>
      <c r="J424">
        <v>49</v>
      </c>
      <c r="K424">
        <v>24</v>
      </c>
      <c r="L424">
        <v>2</v>
      </c>
      <c r="O424" s="7">
        <v>0.23080000000000001</v>
      </c>
    </row>
    <row r="425" spans="1:15">
      <c r="A425" s="20">
        <v>43101</v>
      </c>
      <c r="B425" t="s">
        <v>51</v>
      </c>
      <c r="C425" t="s">
        <v>52</v>
      </c>
      <c r="D425" s="1" t="s">
        <v>65</v>
      </c>
      <c r="E425">
        <v>2</v>
      </c>
      <c r="F425">
        <v>0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O425" t="e">
        <v>#DIV/0!</v>
      </c>
    </row>
    <row r="426" spans="1:15">
      <c r="A426" s="20">
        <v>43101</v>
      </c>
      <c r="B426" t="s">
        <v>51</v>
      </c>
      <c r="C426" t="s">
        <v>16</v>
      </c>
      <c r="D426" s="1" t="s">
        <v>65</v>
      </c>
      <c r="E426">
        <v>369</v>
      </c>
      <c r="F426">
        <v>229</v>
      </c>
      <c r="G426">
        <v>27</v>
      </c>
      <c r="H426">
        <v>8</v>
      </c>
      <c r="I426">
        <v>26</v>
      </c>
      <c r="J426">
        <v>122</v>
      </c>
      <c r="K426">
        <v>73</v>
      </c>
      <c r="L426">
        <v>2</v>
      </c>
      <c r="O426" s="7">
        <v>0.17030000000000001</v>
      </c>
    </row>
    <row r="427" spans="1:15">
      <c r="A427" s="20">
        <v>43101</v>
      </c>
      <c r="B427" t="s">
        <v>51</v>
      </c>
      <c r="C427" t="s">
        <v>17</v>
      </c>
      <c r="D427" s="1" t="s">
        <v>63</v>
      </c>
      <c r="E427">
        <v>162</v>
      </c>
      <c r="F427">
        <v>73</v>
      </c>
      <c r="G427">
        <v>14</v>
      </c>
      <c r="H427">
        <v>3</v>
      </c>
      <c r="I427">
        <v>9</v>
      </c>
      <c r="J427">
        <v>33</v>
      </c>
      <c r="K427">
        <v>28</v>
      </c>
      <c r="L427">
        <v>2</v>
      </c>
      <c r="O427" s="7">
        <v>0.21920000000000001</v>
      </c>
    </row>
    <row r="428" spans="1:15">
      <c r="A428" s="20">
        <v>43101</v>
      </c>
      <c r="B428" t="s">
        <v>51</v>
      </c>
      <c r="C428" t="s">
        <v>18</v>
      </c>
      <c r="D428" s="1" t="s">
        <v>64</v>
      </c>
      <c r="E428">
        <v>201</v>
      </c>
      <c r="F428">
        <v>105</v>
      </c>
      <c r="G428">
        <v>16</v>
      </c>
      <c r="H428">
        <v>4</v>
      </c>
      <c r="I428">
        <v>16</v>
      </c>
      <c r="J428">
        <v>47</v>
      </c>
      <c r="K428">
        <v>38</v>
      </c>
      <c r="L428">
        <v>1</v>
      </c>
      <c r="O428" s="7">
        <v>0.1714</v>
      </c>
    </row>
    <row r="429" spans="1:15">
      <c r="A429" s="20">
        <v>43101</v>
      </c>
      <c r="B429" t="s">
        <v>51</v>
      </c>
      <c r="C429" t="s">
        <v>19</v>
      </c>
      <c r="D429" s="1" t="s">
        <v>64</v>
      </c>
      <c r="E429">
        <v>241</v>
      </c>
      <c r="F429">
        <v>133</v>
      </c>
      <c r="G429">
        <v>25</v>
      </c>
      <c r="H429">
        <v>7</v>
      </c>
      <c r="I429">
        <v>32</v>
      </c>
      <c r="J429">
        <v>70</v>
      </c>
      <c r="K429">
        <v>22</v>
      </c>
      <c r="L429">
        <v>2</v>
      </c>
      <c r="O429" s="7">
        <v>-0.1278</v>
      </c>
    </row>
    <row r="430" spans="1:15">
      <c r="A430" s="20">
        <v>43101</v>
      </c>
      <c r="B430" t="s">
        <v>51</v>
      </c>
      <c r="C430" t="s">
        <v>20</v>
      </c>
      <c r="D430" s="1" t="s">
        <v>65</v>
      </c>
      <c r="E430">
        <v>414</v>
      </c>
      <c r="F430">
        <v>254</v>
      </c>
      <c r="G430">
        <v>31</v>
      </c>
      <c r="H430">
        <v>8</v>
      </c>
      <c r="I430">
        <v>15</v>
      </c>
      <c r="J430">
        <v>129</v>
      </c>
      <c r="K430">
        <v>102</v>
      </c>
      <c r="L430">
        <v>1</v>
      </c>
      <c r="O430" s="7">
        <v>0.311</v>
      </c>
    </row>
    <row r="431" spans="1:15">
      <c r="A431" s="20">
        <v>43101</v>
      </c>
      <c r="B431" t="s">
        <v>51</v>
      </c>
      <c r="C431" t="s">
        <v>21</v>
      </c>
      <c r="D431" s="1" t="s">
        <v>64</v>
      </c>
      <c r="E431">
        <v>226</v>
      </c>
      <c r="F431">
        <v>145</v>
      </c>
      <c r="G431">
        <v>9</v>
      </c>
      <c r="H431">
        <v>3</v>
      </c>
      <c r="I431">
        <v>10</v>
      </c>
      <c r="J431">
        <v>83</v>
      </c>
      <c r="K431">
        <v>49</v>
      </c>
      <c r="L431">
        <v>1</v>
      </c>
      <c r="O431" s="7">
        <v>0.24829999999999999</v>
      </c>
    </row>
    <row r="432" spans="1:15">
      <c r="A432" s="20">
        <v>43101</v>
      </c>
      <c r="B432" t="s">
        <v>51</v>
      </c>
      <c r="C432" t="s">
        <v>22</v>
      </c>
      <c r="D432" s="1" t="s">
        <v>65</v>
      </c>
      <c r="E432">
        <v>272</v>
      </c>
      <c r="F432">
        <v>175</v>
      </c>
      <c r="G432">
        <v>23</v>
      </c>
      <c r="H432">
        <v>14</v>
      </c>
      <c r="I432">
        <v>38</v>
      </c>
      <c r="J432">
        <v>86</v>
      </c>
      <c r="K432">
        <v>39</v>
      </c>
      <c r="L432">
        <v>2</v>
      </c>
      <c r="O432" s="7">
        <v>-7.4300000000000005E-2</v>
      </c>
    </row>
    <row r="433" spans="1:15">
      <c r="A433" s="20">
        <v>43101</v>
      </c>
      <c r="B433" t="s">
        <v>51</v>
      </c>
      <c r="C433" t="s">
        <v>53</v>
      </c>
      <c r="D433" s="1" t="s">
        <v>63</v>
      </c>
      <c r="E433">
        <v>70</v>
      </c>
      <c r="F433">
        <v>41</v>
      </c>
      <c r="G433">
        <v>2</v>
      </c>
      <c r="H433">
        <v>0</v>
      </c>
      <c r="I433">
        <v>5</v>
      </c>
      <c r="J433">
        <v>17</v>
      </c>
      <c r="K433">
        <v>18</v>
      </c>
      <c r="L433">
        <v>2</v>
      </c>
      <c r="O433" s="7">
        <v>0.31709999999999999</v>
      </c>
    </row>
    <row r="434" spans="1:15">
      <c r="A434" s="20">
        <v>43101</v>
      </c>
      <c r="B434" t="s">
        <v>51</v>
      </c>
      <c r="C434" t="s">
        <v>23</v>
      </c>
      <c r="D434" s="1" t="s">
        <v>65</v>
      </c>
      <c r="E434">
        <v>412</v>
      </c>
      <c r="F434">
        <v>276</v>
      </c>
      <c r="G434">
        <v>41</v>
      </c>
      <c r="H434">
        <v>12</v>
      </c>
      <c r="I434">
        <v>58</v>
      </c>
      <c r="J434">
        <v>142</v>
      </c>
      <c r="K434">
        <v>60</v>
      </c>
      <c r="L434">
        <v>8</v>
      </c>
      <c r="O434" s="7">
        <v>-3.6200000000000003E-2</v>
      </c>
    </row>
    <row r="435" spans="1:15">
      <c r="A435" s="20">
        <v>43101</v>
      </c>
      <c r="B435" t="s">
        <v>51</v>
      </c>
      <c r="C435" t="s">
        <v>24</v>
      </c>
      <c r="D435" s="1" t="s">
        <v>66</v>
      </c>
      <c r="E435">
        <v>110</v>
      </c>
      <c r="F435">
        <v>57</v>
      </c>
      <c r="G435">
        <v>19</v>
      </c>
      <c r="H435">
        <v>8</v>
      </c>
      <c r="I435">
        <v>23</v>
      </c>
      <c r="J435">
        <v>23</v>
      </c>
      <c r="K435">
        <v>4</v>
      </c>
      <c r="L435">
        <v>0</v>
      </c>
      <c r="O435" s="7">
        <v>-0.47370000000000001</v>
      </c>
    </row>
    <row r="436" spans="1:15">
      <c r="A436" s="20">
        <v>43101</v>
      </c>
      <c r="B436" t="s">
        <v>51</v>
      </c>
      <c r="C436" t="s">
        <v>25</v>
      </c>
      <c r="D436" s="1" t="s">
        <v>63</v>
      </c>
      <c r="E436">
        <v>423</v>
      </c>
      <c r="F436">
        <v>216</v>
      </c>
      <c r="G436">
        <v>54</v>
      </c>
      <c r="H436">
        <v>25</v>
      </c>
      <c r="I436">
        <v>57</v>
      </c>
      <c r="J436">
        <v>95</v>
      </c>
      <c r="K436">
        <v>44</v>
      </c>
      <c r="L436">
        <v>2</v>
      </c>
      <c r="O436" s="7">
        <v>-0.1759</v>
      </c>
    </row>
    <row r="437" spans="1:15">
      <c r="A437" s="20">
        <v>43101</v>
      </c>
      <c r="B437" t="s">
        <v>51</v>
      </c>
      <c r="C437" t="s">
        <v>26</v>
      </c>
      <c r="D437" s="1" t="s">
        <v>63</v>
      </c>
      <c r="E437">
        <v>334</v>
      </c>
      <c r="F437">
        <v>186</v>
      </c>
      <c r="G437">
        <v>32</v>
      </c>
      <c r="H437">
        <v>10</v>
      </c>
      <c r="I437">
        <v>44</v>
      </c>
      <c r="J437">
        <v>98</v>
      </c>
      <c r="K437">
        <v>34</v>
      </c>
      <c r="L437">
        <v>1</v>
      </c>
      <c r="O437" s="7">
        <v>-0.1075</v>
      </c>
    </row>
    <row r="438" spans="1:15">
      <c r="A438" s="20">
        <v>43101</v>
      </c>
      <c r="B438" t="s">
        <v>51</v>
      </c>
      <c r="C438" t="s">
        <v>27</v>
      </c>
      <c r="D438" s="1" t="s">
        <v>63</v>
      </c>
      <c r="E438">
        <v>268</v>
      </c>
      <c r="F438">
        <v>143</v>
      </c>
      <c r="G438">
        <v>30</v>
      </c>
      <c r="H438">
        <v>0</v>
      </c>
      <c r="I438">
        <v>27</v>
      </c>
      <c r="J438">
        <v>74</v>
      </c>
      <c r="K438">
        <v>42</v>
      </c>
      <c r="L438">
        <v>1</v>
      </c>
      <c r="O438" s="7">
        <v>0.10489999999999999</v>
      </c>
    </row>
    <row r="439" spans="1:15">
      <c r="A439" s="20">
        <v>43101</v>
      </c>
      <c r="B439" t="s">
        <v>51</v>
      </c>
      <c r="C439" t="s">
        <v>28</v>
      </c>
      <c r="D439" s="1" t="s">
        <v>66</v>
      </c>
      <c r="E439">
        <v>96</v>
      </c>
      <c r="F439">
        <v>49</v>
      </c>
      <c r="G439">
        <v>11</v>
      </c>
      <c r="H439">
        <v>4</v>
      </c>
      <c r="I439">
        <v>15</v>
      </c>
      <c r="J439">
        <v>25</v>
      </c>
      <c r="K439">
        <v>6</v>
      </c>
      <c r="L439">
        <v>0</v>
      </c>
      <c r="O439" s="7">
        <v>-0.26529999999999998</v>
      </c>
    </row>
    <row r="440" spans="1:15">
      <c r="A440" s="20">
        <v>43101</v>
      </c>
      <c r="B440" t="s">
        <v>51</v>
      </c>
      <c r="C440" t="s">
        <v>29</v>
      </c>
      <c r="D440" s="1" t="s">
        <v>66</v>
      </c>
      <c r="E440">
        <v>106</v>
      </c>
      <c r="F440">
        <v>52</v>
      </c>
      <c r="G440">
        <v>7</v>
      </c>
      <c r="H440">
        <v>3</v>
      </c>
      <c r="I440">
        <v>16</v>
      </c>
      <c r="J440">
        <v>29</v>
      </c>
      <c r="K440">
        <v>7</v>
      </c>
      <c r="L440">
        <v>1</v>
      </c>
      <c r="O440" s="7">
        <v>-0.23080000000000001</v>
      </c>
    </row>
    <row r="441" spans="1:15">
      <c r="A441" s="20">
        <v>43101</v>
      </c>
      <c r="B441" t="s">
        <v>51</v>
      </c>
      <c r="C441" t="s">
        <v>30</v>
      </c>
      <c r="D441" s="1" t="s">
        <v>66</v>
      </c>
      <c r="E441">
        <v>189</v>
      </c>
      <c r="F441">
        <v>91</v>
      </c>
      <c r="G441">
        <v>14</v>
      </c>
      <c r="H441">
        <v>8</v>
      </c>
      <c r="I441">
        <v>33</v>
      </c>
      <c r="J441">
        <v>47</v>
      </c>
      <c r="K441">
        <v>6</v>
      </c>
      <c r="L441">
        <v>1</v>
      </c>
      <c r="O441" s="7">
        <v>-0.3846</v>
      </c>
    </row>
    <row r="442" spans="1:15">
      <c r="A442" s="20">
        <v>43101</v>
      </c>
      <c r="B442" t="s">
        <v>51</v>
      </c>
      <c r="C442" t="s">
        <v>31</v>
      </c>
      <c r="D442" s="1" t="s">
        <v>63</v>
      </c>
      <c r="E442">
        <v>161</v>
      </c>
      <c r="F442">
        <v>79</v>
      </c>
      <c r="G442">
        <v>24</v>
      </c>
      <c r="H442">
        <v>5</v>
      </c>
      <c r="I442">
        <v>18</v>
      </c>
      <c r="J442">
        <v>44</v>
      </c>
      <c r="K442">
        <v>14</v>
      </c>
      <c r="L442">
        <v>1</v>
      </c>
      <c r="O442" s="7">
        <v>-0.1139</v>
      </c>
    </row>
    <row r="443" spans="1:15">
      <c r="A443" s="20">
        <v>43101</v>
      </c>
      <c r="B443" t="s">
        <v>51</v>
      </c>
      <c r="C443" t="s">
        <v>32</v>
      </c>
      <c r="D443" s="1" t="s">
        <v>65</v>
      </c>
      <c r="E443">
        <v>669</v>
      </c>
      <c r="F443">
        <v>391</v>
      </c>
      <c r="G443">
        <v>54</v>
      </c>
      <c r="H443">
        <v>17</v>
      </c>
      <c r="I443">
        <v>87</v>
      </c>
      <c r="J443">
        <v>197</v>
      </c>
      <c r="K443">
        <v>97</v>
      </c>
      <c r="L443">
        <v>1</v>
      </c>
      <c r="O443" s="7">
        <v>-1.7899999999999999E-2</v>
      </c>
    </row>
    <row r="444" spans="1:15">
      <c r="A444" s="20">
        <v>43101</v>
      </c>
      <c r="B444" t="s">
        <v>51</v>
      </c>
      <c r="C444" t="s">
        <v>33</v>
      </c>
      <c r="D444" s="1" t="s">
        <v>64</v>
      </c>
      <c r="E444">
        <v>46</v>
      </c>
      <c r="F444">
        <v>26</v>
      </c>
      <c r="G444">
        <v>4</v>
      </c>
      <c r="H444">
        <v>0</v>
      </c>
      <c r="I444">
        <v>3</v>
      </c>
      <c r="J444">
        <v>13</v>
      </c>
      <c r="K444">
        <v>11</v>
      </c>
      <c r="L444">
        <v>0</v>
      </c>
      <c r="O444" s="7">
        <v>0.30769999999999997</v>
      </c>
    </row>
    <row r="445" spans="1:15">
      <c r="A445" s="20">
        <v>43101</v>
      </c>
      <c r="B445" t="s">
        <v>51</v>
      </c>
      <c r="C445" t="s">
        <v>34</v>
      </c>
      <c r="D445" s="1" t="s">
        <v>65</v>
      </c>
      <c r="E445">
        <v>219</v>
      </c>
      <c r="F445">
        <v>122</v>
      </c>
      <c r="G445">
        <v>37</v>
      </c>
      <c r="H445">
        <v>6</v>
      </c>
      <c r="I445">
        <v>22</v>
      </c>
      <c r="J445">
        <v>66</v>
      </c>
      <c r="K445">
        <v>26</v>
      </c>
      <c r="L445">
        <v>2</v>
      </c>
      <c r="O445" s="7">
        <v>-1.6400000000000001E-2</v>
      </c>
    </row>
    <row r="446" spans="1:15">
      <c r="A446" s="20">
        <v>43101</v>
      </c>
      <c r="B446" t="s">
        <v>51</v>
      </c>
      <c r="C446" t="s">
        <v>35</v>
      </c>
      <c r="D446" s="1" t="s">
        <v>63</v>
      </c>
      <c r="E446">
        <v>196</v>
      </c>
      <c r="F446">
        <v>88</v>
      </c>
      <c r="G446">
        <v>24</v>
      </c>
      <c r="H446">
        <v>3</v>
      </c>
      <c r="I446">
        <v>28</v>
      </c>
      <c r="J446">
        <v>38</v>
      </c>
      <c r="K446">
        <v>20</v>
      </c>
      <c r="L446">
        <v>0</v>
      </c>
      <c r="O446" s="7">
        <v>-0.125</v>
      </c>
    </row>
    <row r="447" spans="1:15">
      <c r="A447" s="20">
        <v>43101</v>
      </c>
      <c r="B447" t="s">
        <v>51</v>
      </c>
      <c r="C447" t="s">
        <v>36</v>
      </c>
      <c r="D447" s="1" t="s">
        <v>64</v>
      </c>
      <c r="E447">
        <v>229</v>
      </c>
      <c r="F447">
        <v>138</v>
      </c>
      <c r="G447">
        <v>18</v>
      </c>
      <c r="H447">
        <v>6</v>
      </c>
      <c r="I447">
        <v>30</v>
      </c>
      <c r="J447">
        <v>66</v>
      </c>
      <c r="K447">
        <v>37</v>
      </c>
      <c r="L447">
        <v>1</v>
      </c>
      <c r="O447" s="7">
        <v>7.1999999999999998E-3</v>
      </c>
    </row>
    <row r="448" spans="1:15">
      <c r="A448" s="20">
        <v>43101</v>
      </c>
      <c r="B448" t="s">
        <v>51</v>
      </c>
      <c r="C448" t="s">
        <v>37</v>
      </c>
      <c r="D448" s="1" t="s">
        <v>64</v>
      </c>
      <c r="E448">
        <v>141</v>
      </c>
      <c r="F448">
        <v>76</v>
      </c>
      <c r="G448">
        <v>12</v>
      </c>
      <c r="H448">
        <v>10</v>
      </c>
      <c r="I448">
        <v>21</v>
      </c>
      <c r="J448">
        <v>33</v>
      </c>
      <c r="K448">
        <v>12</v>
      </c>
      <c r="L448">
        <v>2</v>
      </c>
      <c r="O448" s="7">
        <v>-0.25</v>
      </c>
    </row>
    <row r="449" spans="1:15">
      <c r="A449" s="20">
        <v>43101</v>
      </c>
      <c r="B449" t="s">
        <v>51</v>
      </c>
      <c r="C449" t="s">
        <v>38</v>
      </c>
      <c r="D449" s="1" t="s">
        <v>66</v>
      </c>
      <c r="E449">
        <v>198</v>
      </c>
      <c r="F449">
        <v>128</v>
      </c>
      <c r="G449">
        <v>23</v>
      </c>
      <c r="H449">
        <v>16</v>
      </c>
      <c r="I449">
        <v>37</v>
      </c>
      <c r="J449">
        <v>51</v>
      </c>
      <c r="K449">
        <v>26</v>
      </c>
      <c r="L449">
        <v>2</v>
      </c>
      <c r="O449" s="7">
        <v>-0.2109</v>
      </c>
    </row>
    <row r="450" spans="1:15">
      <c r="A450" s="20">
        <v>43101</v>
      </c>
      <c r="B450" t="s">
        <v>51</v>
      </c>
      <c r="C450" t="s">
        <v>39</v>
      </c>
      <c r="D450" s="1" t="s">
        <v>65</v>
      </c>
      <c r="E450">
        <v>312</v>
      </c>
      <c r="F450">
        <v>190</v>
      </c>
      <c r="G450">
        <v>46</v>
      </c>
      <c r="H450">
        <v>18</v>
      </c>
      <c r="I450">
        <v>61</v>
      </c>
      <c r="J450">
        <v>86</v>
      </c>
      <c r="K450">
        <v>27</v>
      </c>
      <c r="L450">
        <v>5</v>
      </c>
      <c r="O450" s="7">
        <v>-0.2737</v>
      </c>
    </row>
    <row r="451" spans="1:15">
      <c r="A451" s="20">
        <v>43101</v>
      </c>
      <c r="B451" t="s">
        <v>51</v>
      </c>
      <c r="C451" t="s">
        <v>40</v>
      </c>
      <c r="D451" s="1" t="s">
        <v>66</v>
      </c>
      <c r="E451">
        <v>84</v>
      </c>
      <c r="F451">
        <v>52</v>
      </c>
      <c r="G451">
        <v>6</v>
      </c>
      <c r="H451">
        <v>6</v>
      </c>
      <c r="I451">
        <v>18</v>
      </c>
      <c r="J451">
        <v>21</v>
      </c>
      <c r="K451">
        <v>8</v>
      </c>
      <c r="L451">
        <v>2</v>
      </c>
      <c r="O451" s="7">
        <v>-0.30769999999999997</v>
      </c>
    </row>
    <row r="452" spans="1:15">
      <c r="A452" s="20">
        <v>43101</v>
      </c>
      <c r="B452" t="s">
        <v>51</v>
      </c>
      <c r="C452" t="s">
        <v>54</v>
      </c>
      <c r="D452" s="1" t="s">
        <v>64</v>
      </c>
      <c r="E452">
        <v>81</v>
      </c>
      <c r="F452">
        <v>51</v>
      </c>
      <c r="G452">
        <v>6</v>
      </c>
      <c r="H452">
        <v>0</v>
      </c>
      <c r="I452">
        <v>3</v>
      </c>
      <c r="J452">
        <v>32</v>
      </c>
      <c r="K452">
        <v>15</v>
      </c>
      <c r="L452">
        <v>1</v>
      </c>
      <c r="O452" s="7">
        <v>0.23530000000000001</v>
      </c>
    </row>
    <row r="453" spans="1:15">
      <c r="A453" s="20">
        <v>43101</v>
      </c>
      <c r="B453" t="s">
        <v>51</v>
      </c>
      <c r="C453" t="s">
        <v>41</v>
      </c>
      <c r="D453" s="1" t="s">
        <v>65</v>
      </c>
      <c r="E453">
        <v>537</v>
      </c>
      <c r="F453">
        <v>305</v>
      </c>
      <c r="G453">
        <v>45</v>
      </c>
      <c r="H453">
        <v>23</v>
      </c>
      <c r="I453">
        <v>60</v>
      </c>
      <c r="J453">
        <v>142</v>
      </c>
      <c r="K453">
        <v>82</v>
      </c>
      <c r="L453">
        <v>3</v>
      </c>
      <c r="O453" s="7">
        <v>-3.3E-3</v>
      </c>
    </row>
    <row r="454" spans="1:15">
      <c r="A454" s="20">
        <v>43101</v>
      </c>
      <c r="B454" t="s">
        <v>51</v>
      </c>
      <c r="C454" t="s">
        <v>42</v>
      </c>
      <c r="D454" s="1" t="s">
        <v>66</v>
      </c>
      <c r="E454">
        <v>120</v>
      </c>
      <c r="F454">
        <v>80</v>
      </c>
      <c r="G454">
        <v>15</v>
      </c>
      <c r="H454">
        <v>4</v>
      </c>
      <c r="I454">
        <v>25</v>
      </c>
      <c r="J454">
        <v>32</v>
      </c>
      <c r="K454">
        <v>20</v>
      </c>
      <c r="L454">
        <v>1</v>
      </c>
      <c r="O454" s="7">
        <v>-0.1125</v>
      </c>
    </row>
    <row r="455" spans="1:15">
      <c r="A455" s="20">
        <v>43101</v>
      </c>
      <c r="B455" t="s">
        <v>51</v>
      </c>
      <c r="C455" t="s">
        <v>43</v>
      </c>
      <c r="D455" s="1" t="s">
        <v>66</v>
      </c>
      <c r="E455">
        <v>248</v>
      </c>
      <c r="F455">
        <v>136</v>
      </c>
      <c r="G455">
        <v>36</v>
      </c>
      <c r="H455">
        <v>16</v>
      </c>
      <c r="I455">
        <v>35</v>
      </c>
      <c r="J455">
        <v>69</v>
      </c>
      <c r="K455">
        <v>14</v>
      </c>
      <c r="L455">
        <v>4</v>
      </c>
      <c r="O455" s="7">
        <v>-0.27210000000000001</v>
      </c>
    </row>
    <row r="456" spans="1:15">
      <c r="A456" s="20">
        <v>43101</v>
      </c>
      <c r="B456" t="s">
        <v>51</v>
      </c>
      <c r="C456" t="s">
        <v>44</v>
      </c>
      <c r="D456" s="1" t="s">
        <v>63</v>
      </c>
      <c r="E456">
        <v>184</v>
      </c>
      <c r="F456">
        <v>89</v>
      </c>
      <c r="G456">
        <v>14</v>
      </c>
      <c r="H456">
        <v>6</v>
      </c>
      <c r="I456">
        <v>9</v>
      </c>
      <c r="J456">
        <v>43</v>
      </c>
      <c r="K456">
        <v>34</v>
      </c>
      <c r="L456">
        <v>0</v>
      </c>
      <c r="O456" s="7">
        <v>0.2135</v>
      </c>
    </row>
    <row r="457" spans="1:15">
      <c r="A457" s="20">
        <v>43101</v>
      </c>
      <c r="B457" t="s">
        <v>51</v>
      </c>
      <c r="C457" t="s">
        <v>45</v>
      </c>
      <c r="D457" s="1" t="s">
        <v>64</v>
      </c>
      <c r="E457">
        <v>360</v>
      </c>
      <c r="F457">
        <v>192</v>
      </c>
      <c r="G457">
        <v>25</v>
      </c>
      <c r="H457">
        <v>9</v>
      </c>
      <c r="I457">
        <v>55</v>
      </c>
      <c r="J457">
        <v>98</v>
      </c>
      <c r="K457">
        <v>32</v>
      </c>
      <c r="L457">
        <v>0</v>
      </c>
      <c r="O457" s="7">
        <v>-0.16669999999999999</v>
      </c>
    </row>
    <row r="458" spans="1:15">
      <c r="A458" s="20">
        <v>43101</v>
      </c>
      <c r="B458" t="s">
        <v>51</v>
      </c>
      <c r="C458" t="s">
        <v>46</v>
      </c>
      <c r="D458" s="1" t="s">
        <v>64</v>
      </c>
      <c r="E458">
        <v>166</v>
      </c>
      <c r="F458">
        <v>93</v>
      </c>
      <c r="G458">
        <v>14</v>
      </c>
      <c r="H458">
        <v>3</v>
      </c>
      <c r="I458">
        <v>22</v>
      </c>
      <c r="J458">
        <v>45</v>
      </c>
      <c r="K458">
        <v>22</v>
      </c>
      <c r="L458">
        <v>1</v>
      </c>
      <c r="O458" s="7">
        <v>-3.2300000000000002E-2</v>
      </c>
    </row>
    <row r="459" spans="1:15">
      <c r="A459" s="20">
        <v>43101</v>
      </c>
      <c r="B459" t="s">
        <v>51</v>
      </c>
      <c r="C459" t="s">
        <v>55</v>
      </c>
      <c r="D459" s="1" t="s">
        <v>63</v>
      </c>
      <c r="E459">
        <v>1</v>
      </c>
      <c r="F459">
        <v>0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O459" t="e">
        <v>#DIV/0!</v>
      </c>
    </row>
    <row r="460" spans="1:15">
      <c r="A460" s="20">
        <v>43101</v>
      </c>
      <c r="B460" t="s">
        <v>51</v>
      </c>
      <c r="C460" t="s">
        <v>56</v>
      </c>
      <c r="D460" s="1" t="s">
        <v>64</v>
      </c>
      <c r="E460">
        <v>1</v>
      </c>
      <c r="F460">
        <v>1</v>
      </c>
      <c r="G460">
        <v>0</v>
      </c>
      <c r="H460">
        <v>0</v>
      </c>
      <c r="I460">
        <v>0</v>
      </c>
      <c r="J460">
        <v>1</v>
      </c>
      <c r="K460">
        <v>0</v>
      </c>
      <c r="L460">
        <v>0</v>
      </c>
      <c r="O460" s="7">
        <v>0</v>
      </c>
    </row>
    <row r="461" spans="1:15">
      <c r="A461" s="20">
        <v>43101</v>
      </c>
      <c r="B461" t="s">
        <v>51</v>
      </c>
      <c r="C461" t="s">
        <v>57</v>
      </c>
      <c r="D461" s="1" t="s">
        <v>65</v>
      </c>
      <c r="E461">
        <v>2</v>
      </c>
      <c r="F461">
        <v>0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O461" t="e">
        <v>#DIV/0!</v>
      </c>
    </row>
    <row r="462" spans="1:15">
      <c r="A462" s="20">
        <v>43101</v>
      </c>
      <c r="B462" t="s">
        <v>51</v>
      </c>
      <c r="C462" t="s">
        <v>58</v>
      </c>
      <c r="D462" s="1" t="s">
        <v>66</v>
      </c>
      <c r="E462">
        <v>1</v>
      </c>
      <c r="F462">
        <v>1</v>
      </c>
      <c r="G462">
        <v>0</v>
      </c>
      <c r="H462">
        <v>0</v>
      </c>
      <c r="I462">
        <v>1</v>
      </c>
      <c r="J462">
        <v>0</v>
      </c>
      <c r="K462">
        <v>0</v>
      </c>
      <c r="L462">
        <v>0</v>
      </c>
      <c r="O462" s="7">
        <v>-1</v>
      </c>
    </row>
    <row r="463" spans="1:15">
      <c r="A463" s="20">
        <v>43101</v>
      </c>
      <c r="B463" t="s">
        <v>51</v>
      </c>
      <c r="C463" t="s">
        <v>47</v>
      </c>
      <c r="D463" s="1" t="s">
        <v>62</v>
      </c>
      <c r="E463">
        <v>682</v>
      </c>
      <c r="F463">
        <v>309</v>
      </c>
      <c r="G463">
        <v>124</v>
      </c>
      <c r="H463">
        <v>18</v>
      </c>
      <c r="I463">
        <v>73</v>
      </c>
      <c r="J463">
        <v>142</v>
      </c>
      <c r="K463">
        <v>78</v>
      </c>
      <c r="L463">
        <v>6</v>
      </c>
      <c r="O463" s="7">
        <v>-4.2099999999999999E-2</v>
      </c>
    </row>
    <row r="464" spans="1:15">
      <c r="A464" s="20">
        <v>43101</v>
      </c>
      <c r="B464" t="s">
        <v>51</v>
      </c>
      <c r="C464" t="s">
        <v>48</v>
      </c>
      <c r="D464" s="1" t="s">
        <v>48</v>
      </c>
      <c r="E464">
        <v>7988</v>
      </c>
      <c r="F464">
        <v>4541</v>
      </c>
      <c r="G464">
        <v>770</v>
      </c>
      <c r="H464">
        <v>266</v>
      </c>
      <c r="I464">
        <v>964</v>
      </c>
      <c r="J464">
        <v>2246</v>
      </c>
      <c r="K464">
        <v>1093</v>
      </c>
      <c r="L464">
        <v>55</v>
      </c>
      <c r="O464" s="7">
        <v>-3.0200000000000001E-2</v>
      </c>
    </row>
    <row r="465" spans="1:15">
      <c r="A465" s="20">
        <v>43101</v>
      </c>
      <c r="B465" t="s">
        <v>51</v>
      </c>
      <c r="C465" t="s">
        <v>49</v>
      </c>
      <c r="D465" s="1" t="s">
        <v>67</v>
      </c>
      <c r="E465">
        <v>8670</v>
      </c>
      <c r="F465">
        <v>4850</v>
      </c>
      <c r="G465">
        <v>894</v>
      </c>
      <c r="H465">
        <v>284</v>
      </c>
      <c r="I465">
        <v>1037</v>
      </c>
      <c r="J465">
        <v>2388</v>
      </c>
      <c r="K465">
        <v>1171</v>
      </c>
      <c r="L465">
        <v>61</v>
      </c>
      <c r="O465" s="7">
        <v>-3.09E-2</v>
      </c>
    </row>
    <row r="466" spans="1:15">
      <c r="A466" s="20">
        <v>43132</v>
      </c>
      <c r="B466" t="s">
        <v>0</v>
      </c>
      <c r="C466" t="s">
        <v>15</v>
      </c>
      <c r="D466" s="1" t="s">
        <v>64</v>
      </c>
      <c r="E466">
        <v>1</v>
      </c>
      <c r="F466">
        <v>1</v>
      </c>
      <c r="G466">
        <v>0</v>
      </c>
      <c r="H466">
        <v>0</v>
      </c>
      <c r="I466">
        <v>1</v>
      </c>
      <c r="J466">
        <v>0</v>
      </c>
      <c r="K466">
        <v>0</v>
      </c>
      <c r="L466">
        <v>0</v>
      </c>
      <c r="M466" s="7">
        <v>-1</v>
      </c>
    </row>
    <row r="467" spans="1:15">
      <c r="A467" s="20">
        <v>43132</v>
      </c>
      <c r="B467" t="s">
        <v>0</v>
      </c>
      <c r="C467" t="s">
        <v>52</v>
      </c>
      <c r="D467" s="1" t="s">
        <v>65</v>
      </c>
      <c r="E467">
        <v>12</v>
      </c>
      <c r="F467">
        <v>1</v>
      </c>
      <c r="G467">
        <v>1</v>
      </c>
      <c r="H467">
        <v>0</v>
      </c>
      <c r="I467">
        <v>0</v>
      </c>
      <c r="J467">
        <v>1</v>
      </c>
      <c r="K467">
        <v>0</v>
      </c>
      <c r="L467">
        <v>0</v>
      </c>
      <c r="M467" s="7">
        <v>0</v>
      </c>
    </row>
    <row r="468" spans="1:15">
      <c r="A468" s="20">
        <v>43132</v>
      </c>
      <c r="B468" t="s">
        <v>0</v>
      </c>
      <c r="C468" t="s">
        <v>17</v>
      </c>
      <c r="D468" s="1" t="s">
        <v>63</v>
      </c>
      <c r="E468">
        <v>5</v>
      </c>
      <c r="F468">
        <v>2</v>
      </c>
      <c r="G468">
        <v>1</v>
      </c>
      <c r="H468">
        <v>1</v>
      </c>
      <c r="I468">
        <v>0</v>
      </c>
      <c r="J468">
        <v>1</v>
      </c>
      <c r="K468">
        <v>0</v>
      </c>
      <c r="L468">
        <v>0</v>
      </c>
      <c r="M468" s="7">
        <v>-0.5</v>
      </c>
    </row>
    <row r="469" spans="1:15">
      <c r="A469" s="20">
        <v>43132</v>
      </c>
      <c r="B469" t="s">
        <v>0</v>
      </c>
      <c r="C469" t="s">
        <v>18</v>
      </c>
      <c r="D469" s="1" t="s">
        <v>64</v>
      </c>
      <c r="E469">
        <v>1</v>
      </c>
      <c r="F469">
        <v>0</v>
      </c>
      <c r="G469">
        <v>0</v>
      </c>
      <c r="H469">
        <v>0</v>
      </c>
      <c r="I469">
        <v>0</v>
      </c>
      <c r="J469">
        <v>0</v>
      </c>
      <c r="K469">
        <v>0</v>
      </c>
      <c r="L469">
        <v>0</v>
      </c>
      <c r="M469" t="e">
        <v>#DIV/0!</v>
      </c>
    </row>
    <row r="470" spans="1:15">
      <c r="A470" s="20">
        <v>43132</v>
      </c>
      <c r="B470" t="s">
        <v>0</v>
      </c>
      <c r="C470" t="s">
        <v>19</v>
      </c>
      <c r="D470" s="1" t="s">
        <v>64</v>
      </c>
      <c r="E470">
        <v>3</v>
      </c>
      <c r="F470">
        <v>1</v>
      </c>
      <c r="G470">
        <v>1</v>
      </c>
      <c r="H470">
        <v>0</v>
      </c>
      <c r="I470">
        <v>1</v>
      </c>
      <c r="J470">
        <v>0</v>
      </c>
      <c r="K470">
        <v>0</v>
      </c>
      <c r="L470">
        <v>0</v>
      </c>
      <c r="M470" s="7">
        <v>-1</v>
      </c>
    </row>
    <row r="471" spans="1:15">
      <c r="A471" s="20">
        <v>43132</v>
      </c>
      <c r="B471" t="s">
        <v>0</v>
      </c>
      <c r="C471" t="s">
        <v>20</v>
      </c>
      <c r="D471" s="1" t="s">
        <v>65</v>
      </c>
      <c r="E471">
        <v>18</v>
      </c>
      <c r="F471">
        <v>7</v>
      </c>
      <c r="G471">
        <v>4</v>
      </c>
      <c r="H471">
        <v>1</v>
      </c>
      <c r="I471">
        <v>0</v>
      </c>
      <c r="J471">
        <v>2</v>
      </c>
      <c r="K471">
        <v>4</v>
      </c>
      <c r="L471">
        <v>0</v>
      </c>
      <c r="M471" s="7">
        <v>0.42859999999999998</v>
      </c>
    </row>
    <row r="472" spans="1:15">
      <c r="A472" s="20">
        <v>43132</v>
      </c>
      <c r="B472" t="s">
        <v>0</v>
      </c>
      <c r="C472" t="s">
        <v>21</v>
      </c>
      <c r="D472" s="1" t="s">
        <v>64</v>
      </c>
      <c r="E472">
        <v>5</v>
      </c>
      <c r="F472">
        <v>2</v>
      </c>
      <c r="G472">
        <v>0</v>
      </c>
      <c r="H472">
        <v>0</v>
      </c>
      <c r="I472">
        <v>0</v>
      </c>
      <c r="J472">
        <v>1</v>
      </c>
      <c r="K472">
        <v>1</v>
      </c>
      <c r="L472">
        <v>0</v>
      </c>
      <c r="M472" s="7">
        <v>0.5</v>
      </c>
    </row>
    <row r="473" spans="1:15">
      <c r="A473" s="20">
        <v>43132</v>
      </c>
      <c r="B473" t="s">
        <v>0</v>
      </c>
      <c r="C473" t="s">
        <v>22</v>
      </c>
      <c r="D473" s="1" t="s">
        <v>65</v>
      </c>
      <c r="E473">
        <v>10</v>
      </c>
      <c r="F473">
        <v>3</v>
      </c>
      <c r="G473">
        <v>2</v>
      </c>
      <c r="H473">
        <v>1</v>
      </c>
      <c r="I473">
        <v>0</v>
      </c>
      <c r="J473">
        <v>0</v>
      </c>
      <c r="K473">
        <v>2</v>
      </c>
      <c r="L473">
        <v>0</v>
      </c>
      <c r="M473" s="7">
        <v>0.33329999999999999</v>
      </c>
    </row>
    <row r="474" spans="1:15">
      <c r="A474" s="20">
        <v>43132</v>
      </c>
      <c r="B474" t="s">
        <v>0</v>
      </c>
      <c r="C474" t="s">
        <v>53</v>
      </c>
      <c r="D474" s="1" t="s">
        <v>63</v>
      </c>
      <c r="E474">
        <v>1</v>
      </c>
      <c r="F474">
        <v>1</v>
      </c>
      <c r="G474">
        <v>0</v>
      </c>
      <c r="H474">
        <v>0</v>
      </c>
      <c r="I474">
        <v>0</v>
      </c>
      <c r="J474">
        <v>0</v>
      </c>
      <c r="K474">
        <v>1</v>
      </c>
      <c r="L474">
        <v>0</v>
      </c>
      <c r="M474" s="7">
        <v>1</v>
      </c>
    </row>
    <row r="475" spans="1:15">
      <c r="A475" s="20">
        <v>43132</v>
      </c>
      <c r="B475" t="s">
        <v>0</v>
      </c>
      <c r="C475" t="s">
        <v>23</v>
      </c>
      <c r="D475" s="1" t="s">
        <v>65</v>
      </c>
      <c r="E475">
        <v>11</v>
      </c>
      <c r="F475">
        <v>5</v>
      </c>
      <c r="G475">
        <v>2</v>
      </c>
      <c r="H475">
        <v>0</v>
      </c>
      <c r="I475">
        <v>0</v>
      </c>
      <c r="J475">
        <v>5</v>
      </c>
      <c r="K475">
        <v>0</v>
      </c>
      <c r="L475">
        <v>0</v>
      </c>
      <c r="M475" s="7">
        <v>0</v>
      </c>
    </row>
    <row r="476" spans="1:15">
      <c r="A476" s="20">
        <v>43132</v>
      </c>
      <c r="B476" t="s">
        <v>0</v>
      </c>
      <c r="C476" t="s">
        <v>24</v>
      </c>
      <c r="D476" s="1" t="s">
        <v>66</v>
      </c>
      <c r="E476">
        <v>5</v>
      </c>
      <c r="F476">
        <v>1</v>
      </c>
      <c r="G476">
        <v>0</v>
      </c>
      <c r="H476">
        <v>0</v>
      </c>
      <c r="I476">
        <v>1</v>
      </c>
      <c r="J476">
        <v>0</v>
      </c>
      <c r="K476">
        <v>0</v>
      </c>
      <c r="L476">
        <v>0</v>
      </c>
      <c r="M476" s="7">
        <v>-1</v>
      </c>
    </row>
    <row r="477" spans="1:15">
      <c r="A477" s="20">
        <v>43132</v>
      </c>
      <c r="B477" t="s">
        <v>0</v>
      </c>
      <c r="C477" t="s">
        <v>25</v>
      </c>
      <c r="D477" s="1" t="s">
        <v>63</v>
      </c>
      <c r="E477">
        <v>19</v>
      </c>
      <c r="F477">
        <v>5</v>
      </c>
      <c r="G477">
        <v>2</v>
      </c>
      <c r="H477">
        <v>0</v>
      </c>
      <c r="I477">
        <v>1</v>
      </c>
      <c r="J477">
        <v>2</v>
      </c>
      <c r="K477">
        <v>2</v>
      </c>
      <c r="L477">
        <v>0</v>
      </c>
      <c r="M477" s="7">
        <v>0.2</v>
      </c>
    </row>
    <row r="478" spans="1:15">
      <c r="A478" s="20">
        <v>43132</v>
      </c>
      <c r="B478" t="s">
        <v>0</v>
      </c>
      <c r="C478" t="s">
        <v>26</v>
      </c>
      <c r="D478" s="1" t="s">
        <v>63</v>
      </c>
      <c r="E478">
        <v>7</v>
      </c>
      <c r="F478">
        <v>2</v>
      </c>
      <c r="G478">
        <v>2</v>
      </c>
      <c r="H478">
        <v>0</v>
      </c>
      <c r="I478">
        <v>1</v>
      </c>
      <c r="J478">
        <v>1</v>
      </c>
      <c r="K478">
        <v>0</v>
      </c>
      <c r="L478">
        <v>0</v>
      </c>
      <c r="M478" s="7">
        <v>-0.5</v>
      </c>
    </row>
    <row r="479" spans="1:15">
      <c r="A479" s="20">
        <v>43132</v>
      </c>
      <c r="B479" t="s">
        <v>0</v>
      </c>
      <c r="C479" t="s">
        <v>27</v>
      </c>
      <c r="D479" s="1" t="s">
        <v>63</v>
      </c>
      <c r="E479">
        <v>6</v>
      </c>
      <c r="F479">
        <v>2</v>
      </c>
      <c r="G479">
        <v>0</v>
      </c>
      <c r="H479">
        <v>0</v>
      </c>
      <c r="I479">
        <v>0</v>
      </c>
      <c r="J479">
        <v>2</v>
      </c>
      <c r="K479">
        <v>0</v>
      </c>
      <c r="L479">
        <v>0</v>
      </c>
      <c r="M479" s="7">
        <v>0</v>
      </c>
    </row>
    <row r="480" spans="1:15">
      <c r="A480" s="20">
        <v>43132</v>
      </c>
      <c r="B480" t="s">
        <v>0</v>
      </c>
      <c r="C480" t="s">
        <v>28</v>
      </c>
      <c r="D480" s="1" t="s">
        <v>66</v>
      </c>
      <c r="E480">
        <v>4</v>
      </c>
      <c r="F480">
        <v>2</v>
      </c>
      <c r="G480">
        <v>0</v>
      </c>
      <c r="H480">
        <v>2</v>
      </c>
      <c r="I480">
        <v>0</v>
      </c>
      <c r="J480">
        <v>0</v>
      </c>
      <c r="K480">
        <v>0</v>
      </c>
      <c r="L480">
        <v>0</v>
      </c>
      <c r="M480" s="7">
        <v>-1</v>
      </c>
    </row>
    <row r="481" spans="1:13">
      <c r="A481" s="20">
        <v>43132</v>
      </c>
      <c r="B481" t="s">
        <v>0</v>
      </c>
      <c r="C481" t="s">
        <v>29</v>
      </c>
      <c r="D481" s="1" t="s">
        <v>66</v>
      </c>
      <c r="E481">
        <v>2</v>
      </c>
      <c r="F481">
        <v>2</v>
      </c>
      <c r="G481">
        <v>0</v>
      </c>
      <c r="H481">
        <v>0</v>
      </c>
      <c r="I481">
        <v>0</v>
      </c>
      <c r="J481">
        <v>2</v>
      </c>
      <c r="K481">
        <v>0</v>
      </c>
      <c r="L481">
        <v>0</v>
      </c>
      <c r="M481" s="7">
        <v>0</v>
      </c>
    </row>
    <row r="482" spans="1:13">
      <c r="A482" s="20">
        <v>43132</v>
      </c>
      <c r="B482" t="s">
        <v>0</v>
      </c>
      <c r="C482" t="s">
        <v>30</v>
      </c>
      <c r="D482" s="1" t="s">
        <v>66</v>
      </c>
      <c r="E482">
        <v>9</v>
      </c>
      <c r="F482">
        <v>7</v>
      </c>
      <c r="G482">
        <v>0</v>
      </c>
      <c r="H482">
        <v>1</v>
      </c>
      <c r="I482">
        <v>2</v>
      </c>
      <c r="J482">
        <v>4</v>
      </c>
      <c r="K482">
        <v>0</v>
      </c>
      <c r="L482">
        <v>0</v>
      </c>
      <c r="M482" s="7">
        <v>-0.42859999999999998</v>
      </c>
    </row>
    <row r="483" spans="1:13">
      <c r="A483" s="20">
        <v>43132</v>
      </c>
      <c r="B483" t="s">
        <v>0</v>
      </c>
      <c r="C483" t="s">
        <v>31</v>
      </c>
      <c r="D483" s="1" t="s">
        <v>63</v>
      </c>
      <c r="E483">
        <v>6</v>
      </c>
      <c r="F483">
        <v>0</v>
      </c>
      <c r="G483">
        <v>1</v>
      </c>
      <c r="H483">
        <v>0</v>
      </c>
      <c r="I483">
        <v>0</v>
      </c>
      <c r="J483">
        <v>0</v>
      </c>
      <c r="K483">
        <v>0</v>
      </c>
      <c r="L483">
        <v>0</v>
      </c>
      <c r="M483" t="e">
        <v>#DIV/0!</v>
      </c>
    </row>
    <row r="484" spans="1:13">
      <c r="A484" s="20">
        <v>43132</v>
      </c>
      <c r="B484" t="s">
        <v>0</v>
      </c>
      <c r="C484" t="s">
        <v>32</v>
      </c>
      <c r="D484" s="1" t="s">
        <v>65</v>
      </c>
      <c r="E484">
        <v>15</v>
      </c>
      <c r="F484">
        <v>9</v>
      </c>
      <c r="G484">
        <v>0</v>
      </c>
      <c r="H484">
        <v>0</v>
      </c>
      <c r="I484">
        <v>1</v>
      </c>
      <c r="J484">
        <v>5</v>
      </c>
      <c r="K484">
        <v>4</v>
      </c>
      <c r="L484">
        <v>0</v>
      </c>
      <c r="M484" s="7">
        <v>0.33329999999999999</v>
      </c>
    </row>
    <row r="485" spans="1:13">
      <c r="A485" s="20">
        <v>43132</v>
      </c>
      <c r="B485" t="s">
        <v>0</v>
      </c>
      <c r="C485" t="s">
        <v>34</v>
      </c>
      <c r="D485" s="1" t="s">
        <v>65</v>
      </c>
      <c r="E485">
        <v>11</v>
      </c>
      <c r="F485">
        <v>6</v>
      </c>
      <c r="G485">
        <v>2</v>
      </c>
      <c r="H485">
        <v>0</v>
      </c>
      <c r="I485">
        <v>3</v>
      </c>
      <c r="J485">
        <v>0</v>
      </c>
      <c r="K485">
        <v>3</v>
      </c>
      <c r="L485">
        <v>0</v>
      </c>
      <c r="M485" s="7">
        <v>0</v>
      </c>
    </row>
    <row r="486" spans="1:13">
      <c r="A486" s="20">
        <v>43132</v>
      </c>
      <c r="B486" t="s">
        <v>0</v>
      </c>
      <c r="C486" t="s">
        <v>35</v>
      </c>
      <c r="D486" s="1" t="s">
        <v>63</v>
      </c>
      <c r="E486">
        <v>2</v>
      </c>
      <c r="F486">
        <v>1</v>
      </c>
      <c r="G486">
        <v>0</v>
      </c>
      <c r="H486">
        <v>0</v>
      </c>
      <c r="I486">
        <v>0</v>
      </c>
      <c r="J486">
        <v>0</v>
      </c>
      <c r="K486">
        <v>1</v>
      </c>
      <c r="L486">
        <v>0</v>
      </c>
      <c r="M486" s="7">
        <v>1</v>
      </c>
    </row>
    <row r="487" spans="1:13">
      <c r="A487" s="20">
        <v>43132</v>
      </c>
      <c r="B487" t="s">
        <v>0</v>
      </c>
      <c r="C487" t="s">
        <v>36</v>
      </c>
      <c r="D487" s="1" t="s">
        <v>64</v>
      </c>
      <c r="E487">
        <v>1</v>
      </c>
      <c r="F487">
        <v>1</v>
      </c>
      <c r="G487">
        <v>0</v>
      </c>
      <c r="H487">
        <v>0</v>
      </c>
      <c r="I487">
        <v>1</v>
      </c>
      <c r="J487">
        <v>0</v>
      </c>
      <c r="K487">
        <v>0</v>
      </c>
      <c r="L487">
        <v>0</v>
      </c>
      <c r="M487" s="7">
        <v>-1</v>
      </c>
    </row>
    <row r="488" spans="1:13">
      <c r="A488" s="20">
        <v>43132</v>
      </c>
      <c r="B488" t="s">
        <v>0</v>
      </c>
      <c r="C488" t="s">
        <v>37</v>
      </c>
      <c r="D488" s="1" t="s">
        <v>64</v>
      </c>
      <c r="E488">
        <v>3</v>
      </c>
      <c r="F488">
        <v>1</v>
      </c>
      <c r="G488">
        <v>0</v>
      </c>
      <c r="H488">
        <v>0</v>
      </c>
      <c r="I488">
        <v>0</v>
      </c>
      <c r="J488">
        <v>0</v>
      </c>
      <c r="K488">
        <v>1</v>
      </c>
      <c r="L488">
        <v>0</v>
      </c>
      <c r="M488" s="7">
        <v>1</v>
      </c>
    </row>
    <row r="489" spans="1:13">
      <c r="A489" s="20">
        <v>43132</v>
      </c>
      <c r="B489" t="s">
        <v>0</v>
      </c>
      <c r="C489" t="s">
        <v>38</v>
      </c>
      <c r="D489" s="1" t="s">
        <v>66</v>
      </c>
      <c r="E489">
        <v>10</v>
      </c>
      <c r="F489">
        <v>3</v>
      </c>
      <c r="G489">
        <v>0</v>
      </c>
      <c r="H489">
        <v>0</v>
      </c>
      <c r="I489">
        <v>0</v>
      </c>
      <c r="J489">
        <v>3</v>
      </c>
      <c r="K489">
        <v>0</v>
      </c>
      <c r="L489">
        <v>0</v>
      </c>
      <c r="M489" s="7">
        <v>0</v>
      </c>
    </row>
    <row r="490" spans="1:13">
      <c r="A490" s="20">
        <v>43132</v>
      </c>
      <c r="B490" t="s">
        <v>0</v>
      </c>
      <c r="C490" t="s">
        <v>39</v>
      </c>
      <c r="D490" s="1" t="s">
        <v>65</v>
      </c>
      <c r="E490">
        <v>12</v>
      </c>
      <c r="F490">
        <v>7</v>
      </c>
      <c r="G490">
        <v>0</v>
      </c>
      <c r="H490">
        <v>0</v>
      </c>
      <c r="I490">
        <v>2</v>
      </c>
      <c r="J490">
        <v>3</v>
      </c>
      <c r="K490">
        <v>2</v>
      </c>
      <c r="L490">
        <v>0</v>
      </c>
      <c r="M490" s="7">
        <v>0</v>
      </c>
    </row>
    <row r="491" spans="1:13">
      <c r="A491" s="20">
        <v>43132</v>
      </c>
      <c r="B491" t="s">
        <v>0</v>
      </c>
      <c r="C491" t="s">
        <v>40</v>
      </c>
      <c r="D491" s="1" t="s">
        <v>66</v>
      </c>
      <c r="E491">
        <v>8</v>
      </c>
      <c r="F491">
        <v>5</v>
      </c>
      <c r="G491">
        <v>1</v>
      </c>
      <c r="H491">
        <v>0</v>
      </c>
      <c r="I491">
        <v>2</v>
      </c>
      <c r="J491">
        <v>2</v>
      </c>
      <c r="K491">
        <v>1</v>
      </c>
      <c r="L491">
        <v>0</v>
      </c>
      <c r="M491" s="7">
        <v>-0.2</v>
      </c>
    </row>
    <row r="492" spans="1:13">
      <c r="A492" s="20">
        <v>43132</v>
      </c>
      <c r="B492" t="s">
        <v>0</v>
      </c>
      <c r="C492" t="s">
        <v>54</v>
      </c>
      <c r="D492" s="1" t="s">
        <v>64</v>
      </c>
      <c r="E492">
        <v>3</v>
      </c>
      <c r="F492">
        <v>1</v>
      </c>
      <c r="G492">
        <v>1</v>
      </c>
      <c r="H492">
        <v>0</v>
      </c>
      <c r="I492">
        <v>0</v>
      </c>
      <c r="J492">
        <v>0</v>
      </c>
      <c r="K492">
        <v>1</v>
      </c>
      <c r="L492">
        <v>0</v>
      </c>
      <c r="M492" s="7">
        <v>1</v>
      </c>
    </row>
    <row r="493" spans="1:13">
      <c r="A493" s="20">
        <v>43132</v>
      </c>
      <c r="B493" t="s">
        <v>0</v>
      </c>
      <c r="C493" t="s">
        <v>41</v>
      </c>
      <c r="D493" s="1" t="s">
        <v>65</v>
      </c>
      <c r="E493">
        <v>15</v>
      </c>
      <c r="F493">
        <v>2</v>
      </c>
      <c r="G493">
        <v>2</v>
      </c>
      <c r="H493">
        <v>0</v>
      </c>
      <c r="I493">
        <v>1</v>
      </c>
      <c r="J493">
        <v>2</v>
      </c>
      <c r="K493">
        <v>1</v>
      </c>
      <c r="L493">
        <v>0</v>
      </c>
      <c r="M493" s="7">
        <v>0</v>
      </c>
    </row>
    <row r="494" spans="1:13">
      <c r="A494" s="20">
        <v>43132</v>
      </c>
      <c r="B494" t="s">
        <v>0</v>
      </c>
      <c r="C494" t="s">
        <v>42</v>
      </c>
      <c r="D494" s="1" t="s">
        <v>66</v>
      </c>
      <c r="E494">
        <v>6</v>
      </c>
      <c r="F494">
        <v>3</v>
      </c>
      <c r="G494">
        <v>0</v>
      </c>
      <c r="H494">
        <v>0</v>
      </c>
      <c r="I494">
        <v>2</v>
      </c>
      <c r="J494">
        <v>1</v>
      </c>
      <c r="K494">
        <v>0</v>
      </c>
      <c r="L494">
        <v>0</v>
      </c>
      <c r="M494" s="7">
        <v>-0.66669999999999996</v>
      </c>
    </row>
    <row r="495" spans="1:13">
      <c r="A495" s="20">
        <v>43132</v>
      </c>
      <c r="B495" t="s">
        <v>0</v>
      </c>
      <c r="C495" t="s">
        <v>43</v>
      </c>
      <c r="D495" s="1" t="s">
        <v>66</v>
      </c>
      <c r="E495">
        <v>2</v>
      </c>
      <c r="F495">
        <v>0</v>
      </c>
      <c r="G495">
        <v>1</v>
      </c>
      <c r="H495">
        <v>0</v>
      </c>
      <c r="I495">
        <v>0</v>
      </c>
      <c r="J495">
        <v>0</v>
      </c>
      <c r="K495">
        <v>0</v>
      </c>
      <c r="L495">
        <v>0</v>
      </c>
      <c r="M495" t="e">
        <v>#DIV/0!</v>
      </c>
    </row>
    <row r="496" spans="1:13">
      <c r="A496" s="20">
        <v>43132</v>
      </c>
      <c r="B496" t="s">
        <v>0</v>
      </c>
      <c r="C496" t="s">
        <v>44</v>
      </c>
      <c r="D496" s="1" t="s">
        <v>63</v>
      </c>
      <c r="E496">
        <v>2</v>
      </c>
      <c r="F496">
        <v>0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 t="e">
        <v>#DIV/0!</v>
      </c>
    </row>
    <row r="497" spans="1:14">
      <c r="A497" s="20">
        <v>43132</v>
      </c>
      <c r="B497" t="s">
        <v>0</v>
      </c>
      <c r="C497" t="s">
        <v>45</v>
      </c>
      <c r="D497" s="1" t="s">
        <v>64</v>
      </c>
      <c r="E497">
        <v>5</v>
      </c>
      <c r="F497">
        <v>4</v>
      </c>
      <c r="G497">
        <v>1</v>
      </c>
      <c r="H497">
        <v>1</v>
      </c>
      <c r="I497">
        <v>1</v>
      </c>
      <c r="J497">
        <v>2</v>
      </c>
      <c r="K497">
        <v>0</v>
      </c>
      <c r="L497">
        <v>0</v>
      </c>
      <c r="M497" s="7">
        <v>-0.5</v>
      </c>
    </row>
    <row r="498" spans="1:14">
      <c r="A498" s="20">
        <v>43132</v>
      </c>
      <c r="B498" t="s">
        <v>0</v>
      </c>
      <c r="C498" t="s">
        <v>46</v>
      </c>
      <c r="D498" s="1" t="s">
        <v>64</v>
      </c>
      <c r="E498">
        <v>1</v>
      </c>
      <c r="F498">
        <v>1</v>
      </c>
      <c r="G498">
        <v>0</v>
      </c>
      <c r="H498">
        <v>0</v>
      </c>
      <c r="I498">
        <v>0</v>
      </c>
      <c r="J498">
        <v>1</v>
      </c>
      <c r="K498">
        <v>0</v>
      </c>
      <c r="L498">
        <v>0</v>
      </c>
      <c r="M498" s="7">
        <v>0</v>
      </c>
    </row>
    <row r="499" spans="1:14">
      <c r="A499" s="20">
        <v>43132</v>
      </c>
      <c r="B499" t="s">
        <v>0</v>
      </c>
      <c r="C499" t="s">
        <v>47</v>
      </c>
      <c r="D499" s="1" t="s">
        <v>62</v>
      </c>
      <c r="E499">
        <v>35</v>
      </c>
      <c r="F499">
        <v>15</v>
      </c>
      <c r="G499">
        <v>5</v>
      </c>
      <c r="H499">
        <v>1</v>
      </c>
      <c r="I499">
        <v>2</v>
      </c>
      <c r="J499">
        <v>7</v>
      </c>
      <c r="K499">
        <v>7</v>
      </c>
      <c r="L499">
        <v>0</v>
      </c>
      <c r="M499" s="7">
        <v>0.26669999999999999</v>
      </c>
    </row>
    <row r="500" spans="1:14">
      <c r="A500" s="20">
        <v>43132</v>
      </c>
      <c r="B500" t="s">
        <v>0</v>
      </c>
      <c r="C500" t="s">
        <v>48</v>
      </c>
      <c r="D500" s="1" t="s">
        <v>48</v>
      </c>
      <c r="E500">
        <v>221</v>
      </c>
      <c r="F500">
        <v>88</v>
      </c>
      <c r="G500">
        <v>24</v>
      </c>
      <c r="H500">
        <v>7</v>
      </c>
      <c r="I500">
        <v>20</v>
      </c>
      <c r="J500">
        <v>40</v>
      </c>
      <c r="K500">
        <v>24</v>
      </c>
      <c r="L500">
        <v>0</v>
      </c>
      <c r="M500" s="7">
        <v>-3.4099999999999998E-2</v>
      </c>
    </row>
    <row r="501" spans="1:14">
      <c r="A501" s="20">
        <v>43132</v>
      </c>
      <c r="B501" t="s">
        <v>0</v>
      </c>
      <c r="C501" t="s">
        <v>49</v>
      </c>
      <c r="D501" s="1" t="s">
        <v>67</v>
      </c>
      <c r="E501">
        <v>256</v>
      </c>
      <c r="F501">
        <v>103</v>
      </c>
      <c r="G501">
        <v>29</v>
      </c>
      <c r="H501">
        <v>8</v>
      </c>
      <c r="I501">
        <v>22</v>
      </c>
      <c r="J501">
        <v>47</v>
      </c>
      <c r="K501">
        <v>31</v>
      </c>
      <c r="L501">
        <v>0</v>
      </c>
      <c r="M501" s="7">
        <v>9.7000000000000003E-3</v>
      </c>
    </row>
    <row r="502" spans="1:14">
      <c r="A502" s="20">
        <v>43132</v>
      </c>
      <c r="B502" t="s">
        <v>50</v>
      </c>
      <c r="C502" t="s">
        <v>15</v>
      </c>
      <c r="D502" s="1" t="s">
        <v>64</v>
      </c>
      <c r="E502">
        <v>22</v>
      </c>
      <c r="F502">
        <v>12</v>
      </c>
      <c r="G502">
        <v>5</v>
      </c>
      <c r="H502">
        <v>0</v>
      </c>
      <c r="I502">
        <v>1</v>
      </c>
      <c r="J502">
        <v>7</v>
      </c>
      <c r="K502">
        <v>5</v>
      </c>
      <c r="L502">
        <v>1</v>
      </c>
      <c r="N502" s="7">
        <v>0.33329999999999999</v>
      </c>
    </row>
    <row r="503" spans="1:14">
      <c r="A503" s="20">
        <v>43132</v>
      </c>
      <c r="B503" t="s">
        <v>50</v>
      </c>
      <c r="C503" t="s">
        <v>52</v>
      </c>
      <c r="D503" s="1" t="s">
        <v>65</v>
      </c>
      <c r="E503">
        <v>13</v>
      </c>
      <c r="F503">
        <v>1</v>
      </c>
      <c r="G503">
        <v>1</v>
      </c>
      <c r="H503">
        <v>0</v>
      </c>
      <c r="I503">
        <v>0</v>
      </c>
      <c r="J503">
        <v>1</v>
      </c>
      <c r="K503">
        <v>0</v>
      </c>
      <c r="L503">
        <v>0</v>
      </c>
      <c r="N503" s="7">
        <v>0</v>
      </c>
    </row>
    <row r="504" spans="1:14">
      <c r="A504" s="20">
        <v>43132</v>
      </c>
      <c r="B504" t="s">
        <v>50</v>
      </c>
      <c r="C504" t="s">
        <v>16</v>
      </c>
      <c r="D504" s="1" t="s">
        <v>65</v>
      </c>
      <c r="E504">
        <v>136</v>
      </c>
      <c r="F504">
        <v>78</v>
      </c>
      <c r="G504">
        <v>20</v>
      </c>
      <c r="H504">
        <v>6</v>
      </c>
      <c r="I504">
        <v>10</v>
      </c>
      <c r="J504">
        <v>42</v>
      </c>
      <c r="K504">
        <v>18</v>
      </c>
      <c r="L504">
        <v>2</v>
      </c>
      <c r="N504" s="7">
        <v>2.5600000000000001E-2</v>
      </c>
    </row>
    <row r="505" spans="1:14">
      <c r="A505" s="20">
        <v>43132</v>
      </c>
      <c r="B505" t="s">
        <v>50</v>
      </c>
      <c r="C505" t="s">
        <v>17</v>
      </c>
      <c r="D505" s="1" t="s">
        <v>63</v>
      </c>
      <c r="E505">
        <v>40</v>
      </c>
      <c r="F505">
        <v>16</v>
      </c>
      <c r="G505">
        <v>8</v>
      </c>
      <c r="H505">
        <v>2</v>
      </c>
      <c r="I505">
        <v>3</v>
      </c>
      <c r="J505">
        <v>7</v>
      </c>
      <c r="K505">
        <v>5</v>
      </c>
      <c r="L505">
        <v>0</v>
      </c>
      <c r="N505" s="7">
        <v>0</v>
      </c>
    </row>
    <row r="506" spans="1:14">
      <c r="A506" s="20">
        <v>43132</v>
      </c>
      <c r="B506" t="s">
        <v>50</v>
      </c>
      <c r="C506" t="s">
        <v>18</v>
      </c>
      <c r="D506" s="1" t="s">
        <v>64</v>
      </c>
      <c r="E506">
        <v>37</v>
      </c>
      <c r="F506">
        <v>20</v>
      </c>
      <c r="G506">
        <v>9</v>
      </c>
      <c r="H506">
        <v>1</v>
      </c>
      <c r="I506">
        <v>4</v>
      </c>
      <c r="J506">
        <v>9</v>
      </c>
      <c r="K506">
        <v>6</v>
      </c>
      <c r="L506">
        <v>0</v>
      </c>
      <c r="N506" s="7">
        <v>0.05</v>
      </c>
    </row>
    <row r="507" spans="1:14">
      <c r="A507" s="20">
        <v>43132</v>
      </c>
      <c r="B507" t="s">
        <v>50</v>
      </c>
      <c r="C507" t="s">
        <v>19</v>
      </c>
      <c r="D507" s="1" t="s">
        <v>64</v>
      </c>
      <c r="E507">
        <v>65</v>
      </c>
      <c r="F507">
        <v>32</v>
      </c>
      <c r="G507">
        <v>14</v>
      </c>
      <c r="H507">
        <v>3</v>
      </c>
      <c r="I507">
        <v>11</v>
      </c>
      <c r="J507">
        <v>14</v>
      </c>
      <c r="K507">
        <v>3</v>
      </c>
      <c r="L507">
        <v>1</v>
      </c>
      <c r="N507" s="7">
        <v>-0.34379999999999999</v>
      </c>
    </row>
    <row r="508" spans="1:14">
      <c r="A508" s="20">
        <v>43132</v>
      </c>
      <c r="B508" t="s">
        <v>50</v>
      </c>
      <c r="C508" t="s">
        <v>20</v>
      </c>
      <c r="D508" s="1" t="s">
        <v>65</v>
      </c>
      <c r="E508">
        <v>207</v>
      </c>
      <c r="F508">
        <v>121</v>
      </c>
      <c r="G508">
        <v>29</v>
      </c>
      <c r="H508">
        <v>3</v>
      </c>
      <c r="I508">
        <v>9</v>
      </c>
      <c r="J508">
        <v>60</v>
      </c>
      <c r="K508">
        <v>49</v>
      </c>
      <c r="L508">
        <v>1</v>
      </c>
      <c r="N508" s="7">
        <v>0.30580000000000002</v>
      </c>
    </row>
    <row r="509" spans="1:14">
      <c r="A509" s="20">
        <v>43132</v>
      </c>
      <c r="B509" t="s">
        <v>50</v>
      </c>
      <c r="C509" t="s">
        <v>21</v>
      </c>
      <c r="D509" s="1" t="s">
        <v>64</v>
      </c>
      <c r="E509">
        <v>70</v>
      </c>
      <c r="F509">
        <v>39</v>
      </c>
      <c r="G509">
        <v>5</v>
      </c>
      <c r="H509">
        <v>1</v>
      </c>
      <c r="I509">
        <v>2</v>
      </c>
      <c r="J509">
        <v>26</v>
      </c>
      <c r="K509">
        <v>10</v>
      </c>
      <c r="L509">
        <v>1</v>
      </c>
      <c r="N509" s="7">
        <v>0.17949999999999999</v>
      </c>
    </row>
    <row r="510" spans="1:14">
      <c r="A510" s="20">
        <v>43132</v>
      </c>
      <c r="B510" t="s">
        <v>50</v>
      </c>
      <c r="C510" t="s">
        <v>22</v>
      </c>
      <c r="D510" s="1" t="s">
        <v>65</v>
      </c>
      <c r="E510">
        <v>89</v>
      </c>
      <c r="F510">
        <v>57</v>
      </c>
      <c r="G510">
        <v>10</v>
      </c>
      <c r="H510">
        <v>6</v>
      </c>
      <c r="I510">
        <v>12</v>
      </c>
      <c r="J510">
        <v>25</v>
      </c>
      <c r="K510">
        <v>14</v>
      </c>
      <c r="L510">
        <v>1</v>
      </c>
      <c r="N510" s="7">
        <v>-7.0199999999999999E-2</v>
      </c>
    </row>
    <row r="511" spans="1:14">
      <c r="A511" s="20">
        <v>43132</v>
      </c>
      <c r="B511" t="s">
        <v>50</v>
      </c>
      <c r="C511" t="s">
        <v>53</v>
      </c>
      <c r="D511" s="1" t="s">
        <v>63</v>
      </c>
      <c r="E511">
        <v>12</v>
      </c>
      <c r="F511">
        <v>7</v>
      </c>
      <c r="G511">
        <v>0</v>
      </c>
      <c r="H511">
        <v>0</v>
      </c>
      <c r="I511">
        <v>0</v>
      </c>
      <c r="J511">
        <v>2</v>
      </c>
      <c r="K511">
        <v>5</v>
      </c>
      <c r="L511">
        <v>0</v>
      </c>
      <c r="N511" s="7">
        <v>0.71430000000000005</v>
      </c>
    </row>
    <row r="512" spans="1:14">
      <c r="A512" s="20">
        <v>43132</v>
      </c>
      <c r="B512" t="s">
        <v>50</v>
      </c>
      <c r="C512" t="s">
        <v>23</v>
      </c>
      <c r="D512" s="1" t="s">
        <v>65</v>
      </c>
      <c r="E512">
        <v>266</v>
      </c>
      <c r="F512">
        <v>185</v>
      </c>
      <c r="G512">
        <v>38</v>
      </c>
      <c r="H512">
        <v>8</v>
      </c>
      <c r="I512">
        <v>41</v>
      </c>
      <c r="J512">
        <v>90</v>
      </c>
      <c r="K512">
        <v>40</v>
      </c>
      <c r="L512">
        <v>7</v>
      </c>
      <c r="N512" s="7">
        <v>-4.8599999999999997E-2</v>
      </c>
    </row>
    <row r="513" spans="1:14">
      <c r="A513" s="20">
        <v>43132</v>
      </c>
      <c r="B513" t="s">
        <v>50</v>
      </c>
      <c r="C513" t="s">
        <v>24</v>
      </c>
      <c r="D513" s="1" t="s">
        <v>66</v>
      </c>
      <c r="E513">
        <v>100</v>
      </c>
      <c r="F513">
        <v>50</v>
      </c>
      <c r="G513">
        <v>18</v>
      </c>
      <c r="H513">
        <v>7</v>
      </c>
      <c r="I513">
        <v>21</v>
      </c>
      <c r="J513">
        <v>19</v>
      </c>
      <c r="K513">
        <v>3</v>
      </c>
      <c r="L513">
        <v>0</v>
      </c>
      <c r="N513" s="7">
        <v>-0.5</v>
      </c>
    </row>
    <row r="514" spans="1:14">
      <c r="A514" s="20">
        <v>43132</v>
      </c>
      <c r="B514" t="s">
        <v>50</v>
      </c>
      <c r="C514" t="s">
        <v>25</v>
      </c>
      <c r="D514" s="1" t="s">
        <v>63</v>
      </c>
      <c r="E514">
        <v>208</v>
      </c>
      <c r="F514">
        <v>102</v>
      </c>
      <c r="G514">
        <v>36</v>
      </c>
      <c r="H514">
        <v>14</v>
      </c>
      <c r="I514">
        <v>27</v>
      </c>
      <c r="J514">
        <v>42</v>
      </c>
      <c r="K514">
        <v>21</v>
      </c>
      <c r="L514">
        <v>2</v>
      </c>
      <c r="N514" s="7">
        <v>-0.1961</v>
      </c>
    </row>
    <row r="515" spans="1:14">
      <c r="A515" s="20">
        <v>43132</v>
      </c>
      <c r="B515" t="s">
        <v>50</v>
      </c>
      <c r="C515" t="s">
        <v>26</v>
      </c>
      <c r="D515" s="1" t="s">
        <v>63</v>
      </c>
      <c r="E515">
        <v>115</v>
      </c>
      <c r="F515">
        <v>56</v>
      </c>
      <c r="G515">
        <v>17</v>
      </c>
      <c r="H515">
        <v>5</v>
      </c>
      <c r="I515">
        <v>15</v>
      </c>
      <c r="J515">
        <v>27</v>
      </c>
      <c r="K515">
        <v>9</v>
      </c>
      <c r="L515">
        <v>0</v>
      </c>
      <c r="N515" s="7">
        <v>-0.19639999999999999</v>
      </c>
    </row>
    <row r="516" spans="1:14">
      <c r="A516" s="20">
        <v>43132</v>
      </c>
      <c r="B516" t="s">
        <v>50</v>
      </c>
      <c r="C516" t="s">
        <v>27</v>
      </c>
      <c r="D516" s="1" t="s">
        <v>63</v>
      </c>
      <c r="E516">
        <v>66</v>
      </c>
      <c r="F516">
        <v>28</v>
      </c>
      <c r="G516">
        <v>14</v>
      </c>
      <c r="H516">
        <v>0</v>
      </c>
      <c r="I516">
        <v>9</v>
      </c>
      <c r="J516">
        <v>14</v>
      </c>
      <c r="K516">
        <v>5</v>
      </c>
      <c r="L516">
        <v>0</v>
      </c>
      <c r="N516" s="7">
        <v>-0.1429</v>
      </c>
    </row>
    <row r="517" spans="1:14">
      <c r="A517" s="20">
        <v>43132</v>
      </c>
      <c r="B517" t="s">
        <v>50</v>
      </c>
      <c r="C517" t="s">
        <v>28</v>
      </c>
      <c r="D517" s="1" t="s">
        <v>66</v>
      </c>
      <c r="E517">
        <v>42</v>
      </c>
      <c r="F517">
        <v>16</v>
      </c>
      <c r="G517">
        <v>9</v>
      </c>
      <c r="H517">
        <v>3</v>
      </c>
      <c r="I517">
        <v>5</v>
      </c>
      <c r="J517">
        <v>8</v>
      </c>
      <c r="K517">
        <v>0</v>
      </c>
      <c r="L517">
        <v>0</v>
      </c>
      <c r="N517" s="7">
        <v>-0.5</v>
      </c>
    </row>
    <row r="518" spans="1:14">
      <c r="A518" s="20">
        <v>43132</v>
      </c>
      <c r="B518" t="s">
        <v>50</v>
      </c>
      <c r="C518" t="s">
        <v>29</v>
      </c>
      <c r="D518" s="1" t="s">
        <v>66</v>
      </c>
      <c r="E518">
        <v>77</v>
      </c>
      <c r="F518">
        <v>41</v>
      </c>
      <c r="G518">
        <v>7</v>
      </c>
      <c r="H518">
        <v>3</v>
      </c>
      <c r="I518">
        <v>12</v>
      </c>
      <c r="J518">
        <v>21</v>
      </c>
      <c r="K518">
        <v>7</v>
      </c>
      <c r="L518">
        <v>1</v>
      </c>
      <c r="N518" s="7">
        <v>-0.1951</v>
      </c>
    </row>
    <row r="519" spans="1:14">
      <c r="A519" s="20">
        <v>43132</v>
      </c>
      <c r="B519" t="s">
        <v>50</v>
      </c>
      <c r="C519" t="s">
        <v>30</v>
      </c>
      <c r="D519" s="1" t="s">
        <v>66</v>
      </c>
      <c r="E519">
        <v>80</v>
      </c>
      <c r="F519">
        <v>52</v>
      </c>
      <c r="G519">
        <v>9</v>
      </c>
      <c r="H519">
        <v>7</v>
      </c>
      <c r="I519">
        <v>17</v>
      </c>
      <c r="J519">
        <v>24</v>
      </c>
      <c r="K519">
        <v>4</v>
      </c>
      <c r="L519">
        <v>0</v>
      </c>
      <c r="N519" s="7">
        <v>-0.3846</v>
      </c>
    </row>
    <row r="520" spans="1:14">
      <c r="A520" s="20">
        <v>43132</v>
      </c>
      <c r="B520" t="s">
        <v>50</v>
      </c>
      <c r="C520" t="s">
        <v>31</v>
      </c>
      <c r="D520" s="1" t="s">
        <v>63</v>
      </c>
      <c r="E520">
        <v>48</v>
      </c>
      <c r="F520">
        <v>15</v>
      </c>
      <c r="G520">
        <v>12</v>
      </c>
      <c r="H520">
        <v>2</v>
      </c>
      <c r="I520">
        <v>4</v>
      </c>
      <c r="J520">
        <v>7</v>
      </c>
      <c r="K520">
        <v>3</v>
      </c>
      <c r="L520">
        <v>0</v>
      </c>
      <c r="N520" s="7">
        <v>-0.2</v>
      </c>
    </row>
    <row r="521" spans="1:14">
      <c r="A521" s="20">
        <v>43132</v>
      </c>
      <c r="B521" t="s">
        <v>50</v>
      </c>
      <c r="C521" t="s">
        <v>32</v>
      </c>
      <c r="D521" s="1" t="s">
        <v>65</v>
      </c>
      <c r="E521">
        <v>348</v>
      </c>
      <c r="F521">
        <v>202</v>
      </c>
      <c r="G521">
        <v>38</v>
      </c>
      <c r="H521">
        <v>6</v>
      </c>
      <c r="I521">
        <v>48</v>
      </c>
      <c r="J521">
        <v>93</v>
      </c>
      <c r="K521">
        <v>60</v>
      </c>
      <c r="L521">
        <v>0</v>
      </c>
      <c r="N521" s="7">
        <v>2.9700000000000001E-2</v>
      </c>
    </row>
    <row r="522" spans="1:14">
      <c r="A522" s="20">
        <v>43132</v>
      </c>
      <c r="B522" t="s">
        <v>50</v>
      </c>
      <c r="C522" t="s">
        <v>33</v>
      </c>
      <c r="D522" s="1" t="s">
        <v>64</v>
      </c>
      <c r="E522">
        <v>17</v>
      </c>
      <c r="F522">
        <v>11</v>
      </c>
      <c r="G522">
        <v>3</v>
      </c>
      <c r="H522">
        <v>0</v>
      </c>
      <c r="I522">
        <v>1</v>
      </c>
      <c r="J522">
        <v>6</v>
      </c>
      <c r="K522">
        <v>4</v>
      </c>
      <c r="L522">
        <v>0</v>
      </c>
      <c r="N522" s="7">
        <v>0.2727</v>
      </c>
    </row>
    <row r="523" spans="1:14">
      <c r="A523" s="20">
        <v>43132</v>
      </c>
      <c r="B523" t="s">
        <v>50</v>
      </c>
      <c r="C523" t="s">
        <v>34</v>
      </c>
      <c r="D523" s="1" t="s">
        <v>65</v>
      </c>
      <c r="E523">
        <v>122</v>
      </c>
      <c r="F523">
        <v>64</v>
      </c>
      <c r="G523">
        <v>30</v>
      </c>
      <c r="H523">
        <v>1</v>
      </c>
      <c r="I523">
        <v>16</v>
      </c>
      <c r="J523">
        <v>32</v>
      </c>
      <c r="K523">
        <v>13</v>
      </c>
      <c r="L523">
        <v>2</v>
      </c>
      <c r="N523" s="7">
        <v>-6.25E-2</v>
      </c>
    </row>
    <row r="524" spans="1:14">
      <c r="A524" s="20">
        <v>43132</v>
      </c>
      <c r="B524" t="s">
        <v>50</v>
      </c>
      <c r="C524" t="s">
        <v>35</v>
      </c>
      <c r="D524" s="1" t="s">
        <v>63</v>
      </c>
      <c r="E524">
        <v>49</v>
      </c>
      <c r="F524">
        <v>16</v>
      </c>
      <c r="G524">
        <v>12</v>
      </c>
      <c r="H524">
        <v>1</v>
      </c>
      <c r="I524">
        <v>4</v>
      </c>
      <c r="J524">
        <v>8</v>
      </c>
      <c r="K524">
        <v>3</v>
      </c>
      <c r="L524">
        <v>0</v>
      </c>
      <c r="N524" s="7">
        <v>-0.125</v>
      </c>
    </row>
    <row r="525" spans="1:14">
      <c r="A525" s="20">
        <v>43132</v>
      </c>
      <c r="B525" t="s">
        <v>50</v>
      </c>
      <c r="C525" t="s">
        <v>36</v>
      </c>
      <c r="D525" s="1" t="s">
        <v>64</v>
      </c>
      <c r="E525">
        <v>70</v>
      </c>
      <c r="F525">
        <v>39</v>
      </c>
      <c r="G525">
        <v>10</v>
      </c>
      <c r="H525">
        <v>4</v>
      </c>
      <c r="I525">
        <v>12</v>
      </c>
      <c r="J525">
        <v>15</v>
      </c>
      <c r="K525">
        <v>10</v>
      </c>
      <c r="L525">
        <v>0</v>
      </c>
      <c r="N525" s="7">
        <v>-0.15379999999999999</v>
      </c>
    </row>
    <row r="526" spans="1:14">
      <c r="A526" s="20">
        <v>43132</v>
      </c>
      <c r="B526" t="s">
        <v>50</v>
      </c>
      <c r="C526" t="s">
        <v>37</v>
      </c>
      <c r="D526" s="1" t="s">
        <v>64</v>
      </c>
      <c r="E526">
        <v>40</v>
      </c>
      <c r="F526">
        <v>22</v>
      </c>
      <c r="G526">
        <v>8</v>
      </c>
      <c r="H526">
        <v>5</v>
      </c>
      <c r="I526">
        <v>3</v>
      </c>
      <c r="J526">
        <v>8</v>
      </c>
      <c r="K526">
        <v>6</v>
      </c>
      <c r="L526">
        <v>1</v>
      </c>
      <c r="N526" s="7">
        <v>-9.0899999999999995E-2</v>
      </c>
    </row>
    <row r="527" spans="1:14">
      <c r="A527" s="20">
        <v>43132</v>
      </c>
      <c r="B527" t="s">
        <v>50</v>
      </c>
      <c r="C527" t="s">
        <v>38</v>
      </c>
      <c r="D527" s="1" t="s">
        <v>66</v>
      </c>
      <c r="E527">
        <v>192</v>
      </c>
      <c r="F527">
        <v>118</v>
      </c>
      <c r="G527">
        <v>22</v>
      </c>
      <c r="H527">
        <v>14</v>
      </c>
      <c r="I527">
        <v>34</v>
      </c>
      <c r="J527">
        <v>47</v>
      </c>
      <c r="K527">
        <v>25</v>
      </c>
      <c r="L527">
        <v>2</v>
      </c>
      <c r="N527" s="7">
        <v>-0.19489999999999999</v>
      </c>
    </row>
    <row r="528" spans="1:14">
      <c r="A528" s="20">
        <v>43132</v>
      </c>
      <c r="B528" t="s">
        <v>50</v>
      </c>
      <c r="C528" t="s">
        <v>39</v>
      </c>
      <c r="D528" s="1" t="s">
        <v>65</v>
      </c>
      <c r="E528">
        <v>203</v>
      </c>
      <c r="F528">
        <v>123</v>
      </c>
      <c r="G528">
        <v>33</v>
      </c>
      <c r="H528">
        <v>10</v>
      </c>
      <c r="I528">
        <v>39</v>
      </c>
      <c r="J528">
        <v>56</v>
      </c>
      <c r="K528">
        <v>22</v>
      </c>
      <c r="L528">
        <v>2</v>
      </c>
      <c r="N528" s="7">
        <v>-0.2195</v>
      </c>
    </row>
    <row r="529" spans="1:15">
      <c r="A529" s="20">
        <v>43132</v>
      </c>
      <c r="B529" t="s">
        <v>50</v>
      </c>
      <c r="C529" t="s">
        <v>40</v>
      </c>
      <c r="D529" s="1" t="s">
        <v>66</v>
      </c>
      <c r="E529">
        <v>88</v>
      </c>
      <c r="F529">
        <v>57</v>
      </c>
      <c r="G529">
        <v>7</v>
      </c>
      <c r="H529">
        <v>6</v>
      </c>
      <c r="I529">
        <v>20</v>
      </c>
      <c r="J529">
        <v>23</v>
      </c>
      <c r="K529">
        <v>9</v>
      </c>
      <c r="L529">
        <v>2</v>
      </c>
      <c r="N529" s="7">
        <v>-0.29820000000000002</v>
      </c>
    </row>
    <row r="530" spans="1:15">
      <c r="A530" s="20">
        <v>43132</v>
      </c>
      <c r="B530" t="s">
        <v>50</v>
      </c>
      <c r="C530" t="s">
        <v>54</v>
      </c>
      <c r="D530" s="1" t="s">
        <v>64</v>
      </c>
      <c r="E530">
        <v>12</v>
      </c>
      <c r="F530">
        <v>5</v>
      </c>
      <c r="G530">
        <v>2</v>
      </c>
      <c r="H530">
        <v>0</v>
      </c>
      <c r="I530">
        <v>0</v>
      </c>
      <c r="J530">
        <v>2</v>
      </c>
      <c r="K530">
        <v>2</v>
      </c>
      <c r="L530">
        <v>1</v>
      </c>
      <c r="N530" s="7">
        <v>0.4</v>
      </c>
    </row>
    <row r="531" spans="1:15">
      <c r="A531" s="20">
        <v>43132</v>
      </c>
      <c r="B531" t="s">
        <v>50</v>
      </c>
      <c r="C531" t="s">
        <v>41</v>
      </c>
      <c r="D531" s="1" t="s">
        <v>65</v>
      </c>
      <c r="E531">
        <v>175</v>
      </c>
      <c r="F531">
        <v>87</v>
      </c>
      <c r="G531">
        <v>21</v>
      </c>
      <c r="H531">
        <v>14</v>
      </c>
      <c r="I531">
        <v>24</v>
      </c>
      <c r="J531">
        <v>34</v>
      </c>
      <c r="K531">
        <v>17</v>
      </c>
      <c r="L531">
        <v>1</v>
      </c>
      <c r="N531" s="7">
        <v>-0.2414</v>
      </c>
    </row>
    <row r="532" spans="1:15">
      <c r="A532" s="20">
        <v>43132</v>
      </c>
      <c r="B532" t="s">
        <v>50</v>
      </c>
      <c r="C532" t="s">
        <v>42</v>
      </c>
      <c r="D532" s="1" t="s">
        <v>66</v>
      </c>
      <c r="E532">
        <v>114</v>
      </c>
      <c r="F532">
        <v>75</v>
      </c>
      <c r="G532">
        <v>14</v>
      </c>
      <c r="H532">
        <v>4</v>
      </c>
      <c r="I532">
        <v>25</v>
      </c>
      <c r="J532">
        <v>29</v>
      </c>
      <c r="K532">
        <v>19</v>
      </c>
      <c r="L532">
        <v>0</v>
      </c>
      <c r="N532" s="7">
        <v>-0.1333</v>
      </c>
    </row>
    <row r="533" spans="1:15">
      <c r="A533" s="20">
        <v>43132</v>
      </c>
      <c r="B533" t="s">
        <v>50</v>
      </c>
      <c r="C533" t="s">
        <v>43</v>
      </c>
      <c r="D533" s="1" t="s">
        <v>66</v>
      </c>
      <c r="E533">
        <v>231</v>
      </c>
      <c r="F533">
        <v>125</v>
      </c>
      <c r="G533">
        <v>35</v>
      </c>
      <c r="H533">
        <v>14</v>
      </c>
      <c r="I533">
        <v>33</v>
      </c>
      <c r="J533">
        <v>63</v>
      </c>
      <c r="K533">
        <v>13</v>
      </c>
      <c r="L533">
        <v>4</v>
      </c>
      <c r="N533" s="7">
        <v>-0.27200000000000002</v>
      </c>
    </row>
    <row r="534" spans="1:15">
      <c r="A534" s="20">
        <v>43132</v>
      </c>
      <c r="B534" t="s">
        <v>50</v>
      </c>
      <c r="C534" t="s">
        <v>44</v>
      </c>
      <c r="D534" s="1" t="s">
        <v>63</v>
      </c>
      <c r="E534">
        <v>55</v>
      </c>
      <c r="F534">
        <v>24</v>
      </c>
      <c r="G534">
        <v>8</v>
      </c>
      <c r="H534">
        <v>5</v>
      </c>
      <c r="I534">
        <v>5</v>
      </c>
      <c r="J534">
        <v>9</v>
      </c>
      <c r="K534">
        <v>6</v>
      </c>
      <c r="L534">
        <v>0</v>
      </c>
      <c r="N534" s="7">
        <v>-0.16669999999999999</v>
      </c>
    </row>
    <row r="535" spans="1:15">
      <c r="A535" s="20">
        <v>43132</v>
      </c>
      <c r="B535" t="s">
        <v>50</v>
      </c>
      <c r="C535" t="s">
        <v>45</v>
      </c>
      <c r="D535" s="1" t="s">
        <v>64</v>
      </c>
      <c r="E535">
        <v>100</v>
      </c>
      <c r="F535">
        <v>48</v>
      </c>
      <c r="G535">
        <v>13</v>
      </c>
      <c r="H535">
        <v>5</v>
      </c>
      <c r="I535">
        <v>13</v>
      </c>
      <c r="J535">
        <v>22</v>
      </c>
      <c r="K535">
        <v>8</v>
      </c>
      <c r="L535">
        <v>0</v>
      </c>
      <c r="N535" s="7">
        <v>-0.20830000000000001</v>
      </c>
    </row>
    <row r="536" spans="1:15">
      <c r="A536" s="20">
        <v>43132</v>
      </c>
      <c r="B536" t="s">
        <v>50</v>
      </c>
      <c r="C536" t="s">
        <v>46</v>
      </c>
      <c r="D536" s="1" t="s">
        <v>64</v>
      </c>
      <c r="E536">
        <v>71</v>
      </c>
      <c r="F536">
        <v>42</v>
      </c>
      <c r="G536">
        <v>6</v>
      </c>
      <c r="H536">
        <v>2</v>
      </c>
      <c r="I536">
        <v>9</v>
      </c>
      <c r="J536">
        <v>22</v>
      </c>
      <c r="K536">
        <v>8</v>
      </c>
      <c r="L536">
        <v>1</v>
      </c>
      <c r="N536" s="7">
        <v>-7.1400000000000005E-2</v>
      </c>
    </row>
    <row r="537" spans="1:15">
      <c r="A537" s="20">
        <v>43132</v>
      </c>
      <c r="B537" t="s">
        <v>50</v>
      </c>
      <c r="C537" t="s">
        <v>47</v>
      </c>
      <c r="D537" s="1" t="s">
        <v>62</v>
      </c>
      <c r="E537">
        <v>636</v>
      </c>
      <c r="F537">
        <v>299</v>
      </c>
      <c r="G537">
        <v>114</v>
      </c>
      <c r="H537">
        <v>17</v>
      </c>
      <c r="I537">
        <v>69</v>
      </c>
      <c r="J537">
        <v>138</v>
      </c>
      <c r="K537">
        <v>82</v>
      </c>
      <c r="L537">
        <v>2</v>
      </c>
      <c r="N537" s="7">
        <v>-1.34E-2</v>
      </c>
    </row>
    <row r="538" spans="1:15">
      <c r="A538" s="20">
        <v>43132</v>
      </c>
      <c r="B538" t="s">
        <v>50</v>
      </c>
      <c r="C538" t="s">
        <v>48</v>
      </c>
      <c r="D538" s="1" t="s">
        <v>48</v>
      </c>
      <c r="E538">
        <v>3580</v>
      </c>
      <c r="F538">
        <v>1986</v>
      </c>
      <c r="G538">
        <v>523</v>
      </c>
      <c r="H538">
        <v>162</v>
      </c>
      <c r="I538">
        <v>489</v>
      </c>
      <c r="J538">
        <v>914</v>
      </c>
      <c r="K538">
        <v>432</v>
      </c>
      <c r="L538">
        <v>33</v>
      </c>
      <c r="N538" s="7">
        <v>-0.1103</v>
      </c>
    </row>
    <row r="539" spans="1:15">
      <c r="A539" s="20">
        <v>43132</v>
      </c>
      <c r="B539" t="s">
        <v>50</v>
      </c>
      <c r="C539" t="s">
        <v>49</v>
      </c>
      <c r="D539" s="1" t="s">
        <v>67</v>
      </c>
      <c r="E539">
        <v>4216</v>
      </c>
      <c r="F539">
        <v>2285</v>
      </c>
      <c r="G539">
        <v>637</v>
      </c>
      <c r="H539">
        <v>179</v>
      </c>
      <c r="I539">
        <v>558</v>
      </c>
      <c r="J539">
        <v>1052</v>
      </c>
      <c r="K539">
        <v>514</v>
      </c>
      <c r="L539">
        <v>35</v>
      </c>
      <c r="N539" s="7">
        <v>-9.7600000000000006E-2</v>
      </c>
    </row>
    <row r="540" spans="1:15">
      <c r="A540" s="20">
        <v>43132</v>
      </c>
      <c r="B540" t="s">
        <v>51</v>
      </c>
      <c r="C540" t="s">
        <v>15</v>
      </c>
      <c r="D540" s="1" t="s">
        <v>64</v>
      </c>
      <c r="E540">
        <v>138</v>
      </c>
      <c r="F540">
        <v>79</v>
      </c>
      <c r="G540">
        <v>12</v>
      </c>
      <c r="H540">
        <v>1</v>
      </c>
      <c r="I540">
        <v>6</v>
      </c>
      <c r="J540">
        <v>49</v>
      </c>
      <c r="K540">
        <v>24</v>
      </c>
      <c r="L540">
        <v>2</v>
      </c>
      <c r="O540" s="7">
        <v>0.2152</v>
      </c>
    </row>
    <row r="541" spans="1:15">
      <c r="A541" s="20">
        <v>43132</v>
      </c>
      <c r="B541" t="s">
        <v>51</v>
      </c>
      <c r="C541" t="s">
        <v>52</v>
      </c>
      <c r="D541" s="1" t="s">
        <v>65</v>
      </c>
      <c r="E541">
        <v>14</v>
      </c>
      <c r="F541">
        <v>1</v>
      </c>
      <c r="G541">
        <v>1</v>
      </c>
      <c r="H541">
        <v>0</v>
      </c>
      <c r="I541">
        <v>0</v>
      </c>
      <c r="J541">
        <v>1</v>
      </c>
      <c r="K541">
        <v>0</v>
      </c>
      <c r="L541">
        <v>0</v>
      </c>
      <c r="O541" s="7">
        <v>0</v>
      </c>
    </row>
    <row r="542" spans="1:15">
      <c r="A542" s="20">
        <v>43132</v>
      </c>
      <c r="B542" t="s">
        <v>51</v>
      </c>
      <c r="C542" t="s">
        <v>16</v>
      </c>
      <c r="D542" s="1" t="s">
        <v>65</v>
      </c>
      <c r="E542">
        <v>369</v>
      </c>
      <c r="F542">
        <v>229</v>
      </c>
      <c r="G542">
        <v>27</v>
      </c>
      <c r="H542">
        <v>8</v>
      </c>
      <c r="I542">
        <v>26</v>
      </c>
      <c r="J542">
        <v>122</v>
      </c>
      <c r="K542">
        <v>73</v>
      </c>
      <c r="L542">
        <v>2</v>
      </c>
      <c r="O542" s="7">
        <v>0.17030000000000001</v>
      </c>
    </row>
    <row r="543" spans="1:15">
      <c r="A543" s="20">
        <v>43132</v>
      </c>
      <c r="B543" t="s">
        <v>51</v>
      </c>
      <c r="C543" t="s">
        <v>17</v>
      </c>
      <c r="D543" s="1" t="s">
        <v>63</v>
      </c>
      <c r="E543">
        <v>167</v>
      </c>
      <c r="F543">
        <v>75</v>
      </c>
      <c r="G543">
        <v>15</v>
      </c>
      <c r="H543">
        <v>4</v>
      </c>
      <c r="I543">
        <v>9</v>
      </c>
      <c r="J543">
        <v>34</v>
      </c>
      <c r="K543">
        <v>28</v>
      </c>
      <c r="L543">
        <v>2</v>
      </c>
      <c r="O543" s="7">
        <v>0.2</v>
      </c>
    </row>
    <row r="544" spans="1:15">
      <c r="A544" s="20">
        <v>43132</v>
      </c>
      <c r="B544" t="s">
        <v>51</v>
      </c>
      <c r="C544" t="s">
        <v>18</v>
      </c>
      <c r="D544" s="1" t="s">
        <v>64</v>
      </c>
      <c r="E544">
        <v>202</v>
      </c>
      <c r="F544">
        <v>105</v>
      </c>
      <c r="G544">
        <v>16</v>
      </c>
      <c r="H544">
        <v>4</v>
      </c>
      <c r="I544">
        <v>16</v>
      </c>
      <c r="J544">
        <v>47</v>
      </c>
      <c r="K544">
        <v>38</v>
      </c>
      <c r="L544">
        <v>1</v>
      </c>
      <c r="O544" s="7">
        <v>0.1714</v>
      </c>
    </row>
    <row r="545" spans="1:15">
      <c r="A545" s="20">
        <v>43132</v>
      </c>
      <c r="B545" t="s">
        <v>51</v>
      </c>
      <c r="C545" t="s">
        <v>19</v>
      </c>
      <c r="D545" s="1" t="s">
        <v>64</v>
      </c>
      <c r="E545">
        <v>244</v>
      </c>
      <c r="F545">
        <v>134</v>
      </c>
      <c r="G545">
        <v>26</v>
      </c>
      <c r="H545">
        <v>7</v>
      </c>
      <c r="I545">
        <v>33</v>
      </c>
      <c r="J545">
        <v>70</v>
      </c>
      <c r="K545">
        <v>22</v>
      </c>
      <c r="L545">
        <v>2</v>
      </c>
      <c r="O545" s="7">
        <v>-0.1343</v>
      </c>
    </row>
    <row r="546" spans="1:15">
      <c r="A546" s="20">
        <v>43132</v>
      </c>
      <c r="B546" t="s">
        <v>51</v>
      </c>
      <c r="C546" t="s">
        <v>20</v>
      </c>
      <c r="D546" s="1" t="s">
        <v>65</v>
      </c>
      <c r="E546">
        <v>432</v>
      </c>
      <c r="F546">
        <v>261</v>
      </c>
      <c r="G546">
        <v>35</v>
      </c>
      <c r="H546">
        <v>9</v>
      </c>
      <c r="I546">
        <v>15</v>
      </c>
      <c r="J546">
        <v>131</v>
      </c>
      <c r="K546">
        <v>106</v>
      </c>
      <c r="L546">
        <v>1</v>
      </c>
      <c r="O546" s="7">
        <v>0.31419999999999998</v>
      </c>
    </row>
    <row r="547" spans="1:15">
      <c r="A547" s="20">
        <v>43132</v>
      </c>
      <c r="B547" t="s">
        <v>51</v>
      </c>
      <c r="C547" t="s">
        <v>21</v>
      </c>
      <c r="D547" s="1" t="s">
        <v>64</v>
      </c>
      <c r="E547">
        <v>231</v>
      </c>
      <c r="F547">
        <v>147</v>
      </c>
      <c r="G547">
        <v>9</v>
      </c>
      <c r="H547">
        <v>3</v>
      </c>
      <c r="I547">
        <v>10</v>
      </c>
      <c r="J547">
        <v>84</v>
      </c>
      <c r="K547">
        <v>50</v>
      </c>
      <c r="L547">
        <v>1</v>
      </c>
      <c r="O547" s="7">
        <v>0.25169999999999998</v>
      </c>
    </row>
    <row r="548" spans="1:15">
      <c r="A548" s="20">
        <v>43132</v>
      </c>
      <c r="B548" t="s">
        <v>51</v>
      </c>
      <c r="C548" t="s">
        <v>22</v>
      </c>
      <c r="D548" s="1" t="s">
        <v>65</v>
      </c>
      <c r="E548">
        <v>282</v>
      </c>
      <c r="F548">
        <v>178</v>
      </c>
      <c r="G548">
        <v>25</v>
      </c>
      <c r="H548">
        <v>15</v>
      </c>
      <c r="I548">
        <v>38</v>
      </c>
      <c r="J548">
        <v>86</v>
      </c>
      <c r="K548">
        <v>41</v>
      </c>
      <c r="L548">
        <v>2</v>
      </c>
      <c r="O548" s="7">
        <v>-6.7400000000000002E-2</v>
      </c>
    </row>
    <row r="549" spans="1:15">
      <c r="A549" s="20">
        <v>43132</v>
      </c>
      <c r="B549" t="s">
        <v>51</v>
      </c>
      <c r="C549" t="s">
        <v>53</v>
      </c>
      <c r="D549" s="1" t="s">
        <v>63</v>
      </c>
      <c r="E549">
        <v>71</v>
      </c>
      <c r="F549">
        <v>42</v>
      </c>
      <c r="G549">
        <v>2</v>
      </c>
      <c r="H549">
        <v>0</v>
      </c>
      <c r="I549">
        <v>5</v>
      </c>
      <c r="J549">
        <v>17</v>
      </c>
      <c r="K549">
        <v>19</v>
      </c>
      <c r="L549">
        <v>2</v>
      </c>
      <c r="O549" s="7">
        <v>0.33329999999999999</v>
      </c>
    </row>
    <row r="550" spans="1:15">
      <c r="A550" s="20">
        <v>43132</v>
      </c>
      <c r="B550" t="s">
        <v>51</v>
      </c>
      <c r="C550" t="s">
        <v>23</v>
      </c>
      <c r="D550" s="1" t="s">
        <v>65</v>
      </c>
      <c r="E550">
        <v>423</v>
      </c>
      <c r="F550">
        <v>281</v>
      </c>
      <c r="G550">
        <v>43</v>
      </c>
      <c r="H550">
        <v>12</v>
      </c>
      <c r="I550">
        <v>58</v>
      </c>
      <c r="J550">
        <v>147</v>
      </c>
      <c r="K550">
        <v>60</v>
      </c>
      <c r="L550">
        <v>8</v>
      </c>
      <c r="O550" s="7">
        <v>-3.56E-2</v>
      </c>
    </row>
    <row r="551" spans="1:15">
      <c r="A551" s="20">
        <v>43132</v>
      </c>
      <c r="B551" t="s">
        <v>51</v>
      </c>
      <c r="C551" t="s">
        <v>24</v>
      </c>
      <c r="D551" s="1" t="s">
        <v>66</v>
      </c>
      <c r="E551">
        <v>115</v>
      </c>
      <c r="F551">
        <v>58</v>
      </c>
      <c r="G551">
        <v>19</v>
      </c>
      <c r="H551">
        <v>8</v>
      </c>
      <c r="I551">
        <v>24</v>
      </c>
      <c r="J551">
        <v>23</v>
      </c>
      <c r="K551">
        <v>4</v>
      </c>
      <c r="L551">
        <v>0</v>
      </c>
      <c r="O551" s="7">
        <v>-0.48280000000000001</v>
      </c>
    </row>
    <row r="552" spans="1:15">
      <c r="A552" s="20">
        <v>43132</v>
      </c>
      <c r="B552" t="s">
        <v>51</v>
      </c>
      <c r="C552" t="s">
        <v>25</v>
      </c>
      <c r="D552" s="1" t="s">
        <v>63</v>
      </c>
      <c r="E552">
        <v>442</v>
      </c>
      <c r="F552">
        <v>221</v>
      </c>
      <c r="G552">
        <v>56</v>
      </c>
      <c r="H552">
        <v>25</v>
      </c>
      <c r="I552">
        <v>58</v>
      </c>
      <c r="J552">
        <v>97</v>
      </c>
      <c r="K552">
        <v>46</v>
      </c>
      <c r="L552">
        <v>2</v>
      </c>
      <c r="O552" s="7">
        <v>-0.16739999999999999</v>
      </c>
    </row>
    <row r="553" spans="1:15">
      <c r="A553" s="20">
        <v>43132</v>
      </c>
      <c r="B553" t="s">
        <v>51</v>
      </c>
      <c r="C553" t="s">
        <v>26</v>
      </c>
      <c r="D553" s="1" t="s">
        <v>63</v>
      </c>
      <c r="E553">
        <v>341</v>
      </c>
      <c r="F553">
        <v>188</v>
      </c>
      <c r="G553">
        <v>34</v>
      </c>
      <c r="H553">
        <v>10</v>
      </c>
      <c r="I553">
        <v>45</v>
      </c>
      <c r="J553">
        <v>99</v>
      </c>
      <c r="K553">
        <v>34</v>
      </c>
      <c r="L553">
        <v>1</v>
      </c>
      <c r="O553" s="7">
        <v>-0.11169999999999999</v>
      </c>
    </row>
    <row r="554" spans="1:15">
      <c r="A554" s="20">
        <v>43132</v>
      </c>
      <c r="B554" t="s">
        <v>51</v>
      </c>
      <c r="C554" t="s">
        <v>27</v>
      </c>
      <c r="D554" s="1" t="s">
        <v>63</v>
      </c>
      <c r="E554">
        <v>274</v>
      </c>
      <c r="F554">
        <v>145</v>
      </c>
      <c r="G554">
        <v>30</v>
      </c>
      <c r="H554">
        <v>0</v>
      </c>
      <c r="I554">
        <v>27</v>
      </c>
      <c r="J554">
        <v>76</v>
      </c>
      <c r="K554">
        <v>42</v>
      </c>
      <c r="L554">
        <v>1</v>
      </c>
      <c r="O554" s="7">
        <v>0.10340000000000001</v>
      </c>
    </row>
    <row r="555" spans="1:15">
      <c r="A555" s="20">
        <v>43132</v>
      </c>
      <c r="B555" t="s">
        <v>51</v>
      </c>
      <c r="C555" t="s">
        <v>28</v>
      </c>
      <c r="D555" s="1" t="s">
        <v>66</v>
      </c>
      <c r="E555">
        <v>100</v>
      </c>
      <c r="F555">
        <v>51</v>
      </c>
      <c r="G555">
        <v>11</v>
      </c>
      <c r="H555">
        <v>6</v>
      </c>
      <c r="I555">
        <v>15</v>
      </c>
      <c r="J555">
        <v>25</v>
      </c>
      <c r="K555">
        <v>6</v>
      </c>
      <c r="L555">
        <v>0</v>
      </c>
      <c r="O555" s="7">
        <v>-0.29409999999999997</v>
      </c>
    </row>
    <row r="556" spans="1:15">
      <c r="A556" s="20">
        <v>43132</v>
      </c>
      <c r="B556" t="s">
        <v>51</v>
      </c>
      <c r="C556" t="s">
        <v>29</v>
      </c>
      <c r="D556" s="1" t="s">
        <v>66</v>
      </c>
      <c r="E556">
        <v>108</v>
      </c>
      <c r="F556">
        <v>54</v>
      </c>
      <c r="G556">
        <v>7</v>
      </c>
      <c r="H556">
        <v>3</v>
      </c>
      <c r="I556">
        <v>16</v>
      </c>
      <c r="J556">
        <v>31</v>
      </c>
      <c r="K556">
        <v>7</v>
      </c>
      <c r="L556">
        <v>1</v>
      </c>
      <c r="O556" s="7">
        <v>-0.22220000000000001</v>
      </c>
    </row>
    <row r="557" spans="1:15">
      <c r="A557" s="20">
        <v>43132</v>
      </c>
      <c r="B557" t="s">
        <v>51</v>
      </c>
      <c r="C557" t="s">
        <v>30</v>
      </c>
      <c r="D557" s="1" t="s">
        <v>66</v>
      </c>
      <c r="E557">
        <v>198</v>
      </c>
      <c r="F557">
        <v>98</v>
      </c>
      <c r="G557">
        <v>14</v>
      </c>
      <c r="H557">
        <v>9</v>
      </c>
      <c r="I557">
        <v>35</v>
      </c>
      <c r="J557">
        <v>51</v>
      </c>
      <c r="K557">
        <v>6</v>
      </c>
      <c r="L557">
        <v>1</v>
      </c>
      <c r="O557" s="7">
        <v>-0.38779999999999998</v>
      </c>
    </row>
    <row r="558" spans="1:15">
      <c r="A558" s="20">
        <v>43132</v>
      </c>
      <c r="B558" t="s">
        <v>51</v>
      </c>
      <c r="C558" t="s">
        <v>31</v>
      </c>
      <c r="D558" s="1" t="s">
        <v>63</v>
      </c>
      <c r="E558">
        <v>167</v>
      </c>
      <c r="F558">
        <v>79</v>
      </c>
      <c r="G558">
        <v>25</v>
      </c>
      <c r="H558">
        <v>5</v>
      </c>
      <c r="I558">
        <v>18</v>
      </c>
      <c r="J558">
        <v>44</v>
      </c>
      <c r="K558">
        <v>14</v>
      </c>
      <c r="L558">
        <v>1</v>
      </c>
      <c r="O558" s="7">
        <v>-0.1139</v>
      </c>
    </row>
    <row r="559" spans="1:15">
      <c r="A559" s="20">
        <v>43132</v>
      </c>
      <c r="B559" t="s">
        <v>51</v>
      </c>
      <c r="C559" t="s">
        <v>32</v>
      </c>
      <c r="D559" s="1" t="s">
        <v>65</v>
      </c>
      <c r="E559">
        <v>684</v>
      </c>
      <c r="F559">
        <v>400</v>
      </c>
      <c r="G559">
        <v>54</v>
      </c>
      <c r="H559">
        <v>17</v>
      </c>
      <c r="I559">
        <v>88</v>
      </c>
      <c r="J559">
        <v>202</v>
      </c>
      <c r="K559">
        <v>101</v>
      </c>
      <c r="L559">
        <v>1</v>
      </c>
      <c r="O559" s="7">
        <v>-0.01</v>
      </c>
    </row>
    <row r="560" spans="1:15">
      <c r="A560" s="20">
        <v>43132</v>
      </c>
      <c r="B560" t="s">
        <v>51</v>
      </c>
      <c r="C560" t="s">
        <v>33</v>
      </c>
      <c r="D560" s="1" t="s">
        <v>64</v>
      </c>
      <c r="E560">
        <v>46</v>
      </c>
      <c r="F560">
        <v>26</v>
      </c>
      <c r="G560">
        <v>4</v>
      </c>
      <c r="H560">
        <v>0</v>
      </c>
      <c r="I560">
        <v>3</v>
      </c>
      <c r="J560">
        <v>13</v>
      </c>
      <c r="K560">
        <v>11</v>
      </c>
      <c r="L560">
        <v>0</v>
      </c>
      <c r="O560" s="7">
        <v>0.30769999999999997</v>
      </c>
    </row>
    <row r="561" spans="1:15">
      <c r="A561" s="20">
        <v>43132</v>
      </c>
      <c r="B561" t="s">
        <v>51</v>
      </c>
      <c r="C561" t="s">
        <v>34</v>
      </c>
      <c r="D561" s="1" t="s">
        <v>65</v>
      </c>
      <c r="E561">
        <v>230</v>
      </c>
      <c r="F561">
        <v>128</v>
      </c>
      <c r="G561">
        <v>39</v>
      </c>
      <c r="H561">
        <v>6</v>
      </c>
      <c r="I561">
        <v>25</v>
      </c>
      <c r="J561">
        <v>66</v>
      </c>
      <c r="K561">
        <v>29</v>
      </c>
      <c r="L561">
        <v>2</v>
      </c>
      <c r="O561" s="7">
        <v>-1.5599999999999999E-2</v>
      </c>
    </row>
    <row r="562" spans="1:15">
      <c r="A562" s="20">
        <v>43132</v>
      </c>
      <c r="B562" t="s">
        <v>51</v>
      </c>
      <c r="C562" t="s">
        <v>35</v>
      </c>
      <c r="D562" s="1" t="s">
        <v>63</v>
      </c>
      <c r="E562">
        <v>198</v>
      </c>
      <c r="F562">
        <v>89</v>
      </c>
      <c r="G562">
        <v>24</v>
      </c>
      <c r="H562">
        <v>3</v>
      </c>
      <c r="I562">
        <v>28</v>
      </c>
      <c r="J562">
        <v>38</v>
      </c>
      <c r="K562">
        <v>21</v>
      </c>
      <c r="L562">
        <v>0</v>
      </c>
      <c r="O562" s="7">
        <v>-0.1124</v>
      </c>
    </row>
    <row r="563" spans="1:15">
      <c r="A563" s="20">
        <v>43132</v>
      </c>
      <c r="B563" t="s">
        <v>51</v>
      </c>
      <c r="C563" t="s">
        <v>36</v>
      </c>
      <c r="D563" s="1" t="s">
        <v>64</v>
      </c>
      <c r="E563">
        <v>230</v>
      </c>
      <c r="F563">
        <v>139</v>
      </c>
      <c r="G563">
        <v>18</v>
      </c>
      <c r="H563">
        <v>6</v>
      </c>
      <c r="I563">
        <v>31</v>
      </c>
      <c r="J563">
        <v>66</v>
      </c>
      <c r="K563">
        <v>37</v>
      </c>
      <c r="L563">
        <v>1</v>
      </c>
      <c r="O563" s="7">
        <v>0</v>
      </c>
    </row>
    <row r="564" spans="1:15">
      <c r="A564" s="20">
        <v>43132</v>
      </c>
      <c r="B564" t="s">
        <v>51</v>
      </c>
      <c r="C564" t="s">
        <v>37</v>
      </c>
      <c r="D564" s="1" t="s">
        <v>64</v>
      </c>
      <c r="E564">
        <v>144</v>
      </c>
      <c r="F564">
        <v>77</v>
      </c>
      <c r="G564">
        <v>12</v>
      </c>
      <c r="H564">
        <v>10</v>
      </c>
      <c r="I564">
        <v>21</v>
      </c>
      <c r="J564">
        <v>33</v>
      </c>
      <c r="K564">
        <v>13</v>
      </c>
      <c r="L564">
        <v>2</v>
      </c>
      <c r="O564" s="7">
        <v>-0.23380000000000001</v>
      </c>
    </row>
    <row r="565" spans="1:15">
      <c r="A565" s="20">
        <v>43132</v>
      </c>
      <c r="B565" t="s">
        <v>51</v>
      </c>
      <c r="C565" t="s">
        <v>38</v>
      </c>
      <c r="D565" s="1" t="s">
        <v>66</v>
      </c>
      <c r="E565">
        <v>208</v>
      </c>
      <c r="F565">
        <v>131</v>
      </c>
      <c r="G565">
        <v>23</v>
      </c>
      <c r="H565">
        <v>16</v>
      </c>
      <c r="I565">
        <v>37</v>
      </c>
      <c r="J565">
        <v>54</v>
      </c>
      <c r="K565">
        <v>26</v>
      </c>
      <c r="L565">
        <v>2</v>
      </c>
      <c r="O565" s="7">
        <v>-0.20610000000000001</v>
      </c>
    </row>
    <row r="566" spans="1:15">
      <c r="A566" s="20">
        <v>43132</v>
      </c>
      <c r="B566" t="s">
        <v>51</v>
      </c>
      <c r="C566" t="s">
        <v>39</v>
      </c>
      <c r="D566" s="1" t="s">
        <v>65</v>
      </c>
      <c r="E566">
        <v>324</v>
      </c>
      <c r="F566">
        <v>197</v>
      </c>
      <c r="G566">
        <v>46</v>
      </c>
      <c r="H566">
        <v>18</v>
      </c>
      <c r="I566">
        <v>63</v>
      </c>
      <c r="J566">
        <v>89</v>
      </c>
      <c r="K566">
        <v>29</v>
      </c>
      <c r="L566">
        <v>5</v>
      </c>
      <c r="O566" s="7">
        <v>-0.26400000000000001</v>
      </c>
    </row>
    <row r="567" spans="1:15">
      <c r="A567" s="20">
        <v>43132</v>
      </c>
      <c r="B567" t="s">
        <v>51</v>
      </c>
      <c r="C567" t="s">
        <v>40</v>
      </c>
      <c r="D567" s="1" t="s">
        <v>66</v>
      </c>
      <c r="E567">
        <v>92</v>
      </c>
      <c r="F567">
        <v>57</v>
      </c>
      <c r="G567">
        <v>7</v>
      </c>
      <c r="H567">
        <v>6</v>
      </c>
      <c r="I567">
        <v>20</v>
      </c>
      <c r="J567">
        <v>23</v>
      </c>
      <c r="K567">
        <v>9</v>
      </c>
      <c r="L567">
        <v>2</v>
      </c>
      <c r="O567" s="7">
        <v>-0.29820000000000002</v>
      </c>
    </row>
    <row r="568" spans="1:15">
      <c r="A568" s="20">
        <v>43132</v>
      </c>
      <c r="B568" t="s">
        <v>51</v>
      </c>
      <c r="C568" t="s">
        <v>54</v>
      </c>
      <c r="D568" s="1" t="s">
        <v>64</v>
      </c>
      <c r="E568">
        <v>84</v>
      </c>
      <c r="F568">
        <v>52</v>
      </c>
      <c r="G568">
        <v>7</v>
      </c>
      <c r="H568">
        <v>0</v>
      </c>
      <c r="I568">
        <v>3</v>
      </c>
      <c r="J568">
        <v>32</v>
      </c>
      <c r="K568">
        <v>16</v>
      </c>
      <c r="L568">
        <v>1</v>
      </c>
      <c r="O568" s="7">
        <v>0.25</v>
      </c>
    </row>
    <row r="569" spans="1:15">
      <c r="A569" s="20">
        <v>43132</v>
      </c>
      <c r="B569" t="s">
        <v>51</v>
      </c>
      <c r="C569" t="s">
        <v>41</v>
      </c>
      <c r="D569" s="1" t="s">
        <v>65</v>
      </c>
      <c r="E569">
        <v>552</v>
      </c>
      <c r="F569">
        <v>307</v>
      </c>
      <c r="G569">
        <v>47</v>
      </c>
      <c r="H569">
        <v>23</v>
      </c>
      <c r="I569">
        <v>61</v>
      </c>
      <c r="J569">
        <v>144</v>
      </c>
      <c r="K569">
        <v>83</v>
      </c>
      <c r="L569">
        <v>3</v>
      </c>
      <c r="O569" s="7">
        <v>-3.3E-3</v>
      </c>
    </row>
    <row r="570" spans="1:15">
      <c r="A570" s="20">
        <v>43132</v>
      </c>
      <c r="B570" t="s">
        <v>51</v>
      </c>
      <c r="C570" t="s">
        <v>42</v>
      </c>
      <c r="D570" s="1" t="s">
        <v>66</v>
      </c>
      <c r="E570">
        <v>126</v>
      </c>
      <c r="F570">
        <v>83</v>
      </c>
      <c r="G570">
        <v>15</v>
      </c>
      <c r="H570">
        <v>4</v>
      </c>
      <c r="I570">
        <v>27</v>
      </c>
      <c r="J570">
        <v>33</v>
      </c>
      <c r="K570">
        <v>20</v>
      </c>
      <c r="L570">
        <v>1</v>
      </c>
      <c r="O570" s="7">
        <v>-0.13250000000000001</v>
      </c>
    </row>
    <row r="571" spans="1:15">
      <c r="A571" s="20">
        <v>43132</v>
      </c>
      <c r="B571" t="s">
        <v>51</v>
      </c>
      <c r="C571" t="s">
        <v>43</v>
      </c>
      <c r="D571" s="1" t="s">
        <v>66</v>
      </c>
      <c r="E571">
        <v>250</v>
      </c>
      <c r="F571">
        <v>136</v>
      </c>
      <c r="G571">
        <v>37</v>
      </c>
      <c r="H571">
        <v>16</v>
      </c>
      <c r="I571">
        <v>35</v>
      </c>
      <c r="J571">
        <v>69</v>
      </c>
      <c r="K571">
        <v>14</v>
      </c>
      <c r="L571">
        <v>4</v>
      </c>
      <c r="O571" s="7">
        <v>-0.27210000000000001</v>
      </c>
    </row>
    <row r="572" spans="1:15">
      <c r="A572" s="20">
        <v>43132</v>
      </c>
      <c r="B572" t="s">
        <v>51</v>
      </c>
      <c r="C572" t="s">
        <v>44</v>
      </c>
      <c r="D572" s="1" t="s">
        <v>63</v>
      </c>
      <c r="E572">
        <v>186</v>
      </c>
      <c r="F572">
        <v>89</v>
      </c>
      <c r="G572">
        <v>14</v>
      </c>
      <c r="H572">
        <v>6</v>
      </c>
      <c r="I572">
        <v>9</v>
      </c>
      <c r="J572">
        <v>43</v>
      </c>
      <c r="K572">
        <v>34</v>
      </c>
      <c r="L572">
        <v>0</v>
      </c>
      <c r="O572" s="7">
        <v>0.2135</v>
      </c>
    </row>
    <row r="573" spans="1:15">
      <c r="A573" s="20">
        <v>43132</v>
      </c>
      <c r="B573" t="s">
        <v>51</v>
      </c>
      <c r="C573" t="s">
        <v>45</v>
      </c>
      <c r="D573" s="1" t="s">
        <v>64</v>
      </c>
      <c r="E573">
        <v>365</v>
      </c>
      <c r="F573">
        <v>196</v>
      </c>
      <c r="G573">
        <v>26</v>
      </c>
      <c r="H573">
        <v>10</v>
      </c>
      <c r="I573">
        <v>56</v>
      </c>
      <c r="J573">
        <v>100</v>
      </c>
      <c r="K573">
        <v>32</v>
      </c>
      <c r="L573">
        <v>0</v>
      </c>
      <c r="O573" s="7">
        <v>-0.17349999999999999</v>
      </c>
    </row>
    <row r="574" spans="1:15">
      <c r="A574" s="20">
        <v>43132</v>
      </c>
      <c r="B574" t="s">
        <v>51</v>
      </c>
      <c r="C574" t="s">
        <v>46</v>
      </c>
      <c r="D574" s="1" t="s">
        <v>64</v>
      </c>
      <c r="E574">
        <v>167</v>
      </c>
      <c r="F574">
        <v>94</v>
      </c>
      <c r="G574">
        <v>14</v>
      </c>
      <c r="H574">
        <v>3</v>
      </c>
      <c r="I574">
        <v>22</v>
      </c>
      <c r="J574">
        <v>46</v>
      </c>
      <c r="K574">
        <v>22</v>
      </c>
      <c r="L574">
        <v>1</v>
      </c>
      <c r="O574" s="7">
        <v>-3.1899999999999998E-2</v>
      </c>
    </row>
    <row r="575" spans="1:15">
      <c r="A575" s="20">
        <v>43132</v>
      </c>
      <c r="B575" t="s">
        <v>51</v>
      </c>
      <c r="C575" t="s">
        <v>55</v>
      </c>
      <c r="D575" s="1" t="s">
        <v>63</v>
      </c>
      <c r="E575">
        <v>1</v>
      </c>
      <c r="F575">
        <v>0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O575" t="e">
        <v>#DIV/0!</v>
      </c>
    </row>
    <row r="576" spans="1:15">
      <c r="A576" s="20">
        <v>43132</v>
      </c>
      <c r="B576" t="s">
        <v>51</v>
      </c>
      <c r="C576" t="s">
        <v>56</v>
      </c>
      <c r="D576" s="1" t="s">
        <v>64</v>
      </c>
      <c r="E576">
        <v>1</v>
      </c>
      <c r="F576">
        <v>1</v>
      </c>
      <c r="G576">
        <v>0</v>
      </c>
      <c r="H576">
        <v>0</v>
      </c>
      <c r="I576">
        <v>0</v>
      </c>
      <c r="J576">
        <v>1</v>
      </c>
      <c r="K576">
        <v>0</v>
      </c>
      <c r="L576">
        <v>0</v>
      </c>
      <c r="O576" s="7">
        <v>0</v>
      </c>
    </row>
    <row r="577" spans="1:15">
      <c r="A577" s="20">
        <v>43132</v>
      </c>
      <c r="B577" t="s">
        <v>51</v>
      </c>
      <c r="C577" t="s">
        <v>57</v>
      </c>
      <c r="D577" s="1" t="s">
        <v>65</v>
      </c>
      <c r="E577">
        <v>2</v>
      </c>
      <c r="F577">
        <v>0</v>
      </c>
      <c r="G577">
        <v>0</v>
      </c>
      <c r="H577">
        <v>0</v>
      </c>
      <c r="I577">
        <v>0</v>
      </c>
      <c r="J577">
        <v>0</v>
      </c>
      <c r="K577">
        <v>0</v>
      </c>
      <c r="L577">
        <v>0</v>
      </c>
      <c r="O577" t="e">
        <v>#DIV/0!</v>
      </c>
    </row>
    <row r="578" spans="1:15">
      <c r="A578" s="20">
        <v>43132</v>
      </c>
      <c r="B578" t="s">
        <v>51</v>
      </c>
      <c r="C578" t="s">
        <v>58</v>
      </c>
      <c r="D578" s="1" t="s">
        <v>66</v>
      </c>
      <c r="E578">
        <v>1</v>
      </c>
      <c r="F578">
        <v>1</v>
      </c>
      <c r="G578">
        <v>0</v>
      </c>
      <c r="H578">
        <v>0</v>
      </c>
      <c r="I578">
        <v>1</v>
      </c>
      <c r="J578">
        <v>0</v>
      </c>
      <c r="K578">
        <v>0</v>
      </c>
      <c r="L578">
        <v>0</v>
      </c>
      <c r="O578" s="7">
        <v>-1</v>
      </c>
    </row>
    <row r="579" spans="1:15">
      <c r="A579" s="20">
        <v>43132</v>
      </c>
      <c r="B579" t="s">
        <v>51</v>
      </c>
      <c r="C579" t="s">
        <v>47</v>
      </c>
      <c r="D579" s="1" t="s">
        <v>62</v>
      </c>
      <c r="E579">
        <v>717</v>
      </c>
      <c r="F579">
        <v>324</v>
      </c>
      <c r="G579">
        <v>129</v>
      </c>
      <c r="H579">
        <v>19</v>
      </c>
      <c r="I579">
        <v>75</v>
      </c>
      <c r="J579">
        <v>149</v>
      </c>
      <c r="K579">
        <v>85</v>
      </c>
      <c r="L579">
        <v>6</v>
      </c>
      <c r="O579" s="7">
        <v>-2.7799999999999998E-2</v>
      </c>
    </row>
    <row r="580" spans="1:15">
      <c r="A580" s="20">
        <v>43132</v>
      </c>
      <c r="B580" t="s">
        <v>51</v>
      </c>
      <c r="C580" t="s">
        <v>48</v>
      </c>
      <c r="D580" s="1" t="s">
        <v>48</v>
      </c>
      <c r="E580">
        <v>8209</v>
      </c>
      <c r="F580">
        <v>4629</v>
      </c>
      <c r="G580">
        <v>794</v>
      </c>
      <c r="H580">
        <v>273</v>
      </c>
      <c r="I580">
        <v>984</v>
      </c>
      <c r="J580">
        <v>2286</v>
      </c>
      <c r="K580">
        <v>1117</v>
      </c>
      <c r="L580">
        <v>55</v>
      </c>
      <c r="O580" s="7">
        <v>-3.0200000000000001E-2</v>
      </c>
    </row>
    <row r="581" spans="1:15">
      <c r="A581" s="20">
        <v>43132</v>
      </c>
      <c r="B581" t="s">
        <v>51</v>
      </c>
      <c r="C581" t="s">
        <v>49</v>
      </c>
      <c r="D581" s="1" t="s">
        <v>67</v>
      </c>
      <c r="E581">
        <v>8926</v>
      </c>
      <c r="F581">
        <v>4953</v>
      </c>
      <c r="G581">
        <v>923</v>
      </c>
      <c r="H581">
        <v>292</v>
      </c>
      <c r="I581">
        <v>1059</v>
      </c>
      <c r="J581">
        <v>2435</v>
      </c>
      <c r="K581">
        <v>1202</v>
      </c>
      <c r="L581">
        <v>61</v>
      </c>
      <c r="O581" s="7">
        <v>-3.0099999999999998E-2</v>
      </c>
    </row>
    <row r="582" spans="1:15">
      <c r="A582" s="20">
        <v>43160</v>
      </c>
      <c r="B582" t="s">
        <v>0</v>
      </c>
      <c r="C582" t="s">
        <v>15</v>
      </c>
      <c r="D582" s="1" t="s">
        <v>64</v>
      </c>
      <c r="E582">
        <v>5</v>
      </c>
      <c r="F582">
        <v>1</v>
      </c>
      <c r="G582">
        <v>0</v>
      </c>
      <c r="H582">
        <v>0</v>
      </c>
      <c r="I582">
        <v>0</v>
      </c>
      <c r="J582">
        <v>0</v>
      </c>
      <c r="K582">
        <v>1</v>
      </c>
      <c r="L582">
        <v>0</v>
      </c>
      <c r="M582" s="7">
        <v>1</v>
      </c>
    </row>
    <row r="583" spans="1:15">
      <c r="A583" s="20">
        <v>43160</v>
      </c>
      <c r="B583" t="s">
        <v>0</v>
      </c>
      <c r="C583" t="s">
        <v>52</v>
      </c>
      <c r="D583" s="1" t="s">
        <v>65</v>
      </c>
      <c r="E583">
        <v>3</v>
      </c>
      <c r="F583">
        <v>0</v>
      </c>
      <c r="G583">
        <v>0</v>
      </c>
      <c r="H583">
        <v>0</v>
      </c>
      <c r="I583">
        <v>0</v>
      </c>
      <c r="J583">
        <v>0</v>
      </c>
      <c r="K583">
        <v>0</v>
      </c>
      <c r="L583">
        <v>0</v>
      </c>
      <c r="M583" t="e">
        <v>#DIV/0!</v>
      </c>
    </row>
    <row r="584" spans="1:15">
      <c r="A584" s="20">
        <v>43160</v>
      </c>
      <c r="B584" t="s">
        <v>0</v>
      </c>
      <c r="C584" t="s">
        <v>16</v>
      </c>
      <c r="D584" s="1" t="s">
        <v>65</v>
      </c>
      <c r="E584">
        <v>33</v>
      </c>
      <c r="F584">
        <v>12</v>
      </c>
      <c r="G584">
        <v>4</v>
      </c>
      <c r="H584">
        <v>1</v>
      </c>
      <c r="I584">
        <v>0</v>
      </c>
      <c r="J584">
        <v>9</v>
      </c>
      <c r="K584">
        <v>3</v>
      </c>
      <c r="L584">
        <v>0</v>
      </c>
      <c r="M584" s="7">
        <v>0.16669999999999999</v>
      </c>
    </row>
    <row r="585" spans="1:15">
      <c r="A585" s="20">
        <v>43160</v>
      </c>
      <c r="B585" t="s">
        <v>0</v>
      </c>
      <c r="C585" t="s">
        <v>17</v>
      </c>
      <c r="D585" s="1" t="s">
        <v>63</v>
      </c>
      <c r="E585">
        <v>10</v>
      </c>
      <c r="F585">
        <v>2</v>
      </c>
      <c r="G585">
        <v>0</v>
      </c>
      <c r="H585">
        <v>0</v>
      </c>
      <c r="I585">
        <v>0</v>
      </c>
      <c r="J585">
        <v>2</v>
      </c>
      <c r="K585">
        <v>0</v>
      </c>
      <c r="L585">
        <v>0</v>
      </c>
      <c r="M585" s="7">
        <v>0</v>
      </c>
    </row>
    <row r="586" spans="1:15">
      <c r="A586" s="20">
        <v>43160</v>
      </c>
      <c r="B586" t="s">
        <v>0</v>
      </c>
      <c r="C586" t="s">
        <v>18</v>
      </c>
      <c r="D586" s="1" t="s">
        <v>64</v>
      </c>
      <c r="E586">
        <v>4</v>
      </c>
      <c r="F586">
        <v>1</v>
      </c>
      <c r="G586">
        <v>0</v>
      </c>
      <c r="H586">
        <v>0</v>
      </c>
      <c r="I586">
        <v>0</v>
      </c>
      <c r="J586">
        <v>1</v>
      </c>
      <c r="K586">
        <v>0</v>
      </c>
      <c r="L586">
        <v>0</v>
      </c>
      <c r="M586" s="7">
        <v>0</v>
      </c>
    </row>
    <row r="587" spans="1:15">
      <c r="A587" s="20">
        <v>43160</v>
      </c>
      <c r="B587" t="s">
        <v>0</v>
      </c>
      <c r="C587" t="s">
        <v>19</v>
      </c>
      <c r="D587" s="1" t="s">
        <v>64</v>
      </c>
      <c r="E587">
        <v>42</v>
      </c>
      <c r="F587">
        <v>26</v>
      </c>
      <c r="G587">
        <v>4</v>
      </c>
      <c r="H587">
        <v>3</v>
      </c>
      <c r="I587">
        <v>8</v>
      </c>
      <c r="J587">
        <v>14</v>
      </c>
      <c r="K587">
        <v>2</v>
      </c>
      <c r="L587">
        <v>0</v>
      </c>
      <c r="M587" s="7">
        <v>-0.34620000000000001</v>
      </c>
    </row>
    <row r="588" spans="1:15">
      <c r="A588" s="20">
        <v>43160</v>
      </c>
      <c r="B588" t="s">
        <v>0</v>
      </c>
      <c r="C588" t="s">
        <v>20</v>
      </c>
      <c r="D588" s="1" t="s">
        <v>65</v>
      </c>
      <c r="E588">
        <v>16</v>
      </c>
      <c r="F588">
        <v>6</v>
      </c>
      <c r="G588">
        <v>0</v>
      </c>
      <c r="H588">
        <v>0</v>
      </c>
      <c r="I588">
        <v>0</v>
      </c>
      <c r="J588">
        <v>5</v>
      </c>
      <c r="K588">
        <v>2</v>
      </c>
      <c r="L588">
        <v>0</v>
      </c>
      <c r="M588" s="7">
        <v>0.33329999999999999</v>
      </c>
    </row>
    <row r="589" spans="1:15">
      <c r="A589" s="20">
        <v>43160</v>
      </c>
      <c r="B589" t="s">
        <v>0</v>
      </c>
      <c r="C589" t="s">
        <v>21</v>
      </c>
      <c r="D589" s="1" t="s">
        <v>64</v>
      </c>
      <c r="E589">
        <v>30</v>
      </c>
      <c r="F589">
        <v>17</v>
      </c>
      <c r="G589">
        <v>2</v>
      </c>
      <c r="H589">
        <v>0</v>
      </c>
      <c r="I589">
        <v>4</v>
      </c>
      <c r="J589">
        <v>5</v>
      </c>
      <c r="K589">
        <v>9</v>
      </c>
      <c r="L589">
        <v>0</v>
      </c>
      <c r="M589" s="7">
        <v>0.29409999999999997</v>
      </c>
    </row>
    <row r="590" spans="1:15">
      <c r="A590" s="20">
        <v>43160</v>
      </c>
      <c r="B590" t="s">
        <v>0</v>
      </c>
      <c r="C590" t="s">
        <v>22</v>
      </c>
      <c r="D590" s="1" t="s">
        <v>65</v>
      </c>
      <c r="E590">
        <v>11</v>
      </c>
      <c r="F590">
        <v>3</v>
      </c>
      <c r="G590">
        <v>1</v>
      </c>
      <c r="H590">
        <v>0</v>
      </c>
      <c r="I590">
        <v>1</v>
      </c>
      <c r="J590">
        <v>2</v>
      </c>
      <c r="K590">
        <v>0</v>
      </c>
      <c r="L590">
        <v>0</v>
      </c>
      <c r="M590" s="7">
        <v>-0.33329999999999999</v>
      </c>
    </row>
    <row r="591" spans="1:15">
      <c r="A591" s="20">
        <v>43160</v>
      </c>
      <c r="B591" t="s">
        <v>0</v>
      </c>
      <c r="C591" t="s">
        <v>53</v>
      </c>
      <c r="D591" s="1" t="s">
        <v>63</v>
      </c>
      <c r="E591">
        <v>7</v>
      </c>
      <c r="F591">
        <v>3</v>
      </c>
      <c r="G591">
        <v>1</v>
      </c>
      <c r="H591">
        <v>0</v>
      </c>
      <c r="I591">
        <v>0</v>
      </c>
      <c r="J591">
        <v>3</v>
      </c>
      <c r="K591">
        <v>0</v>
      </c>
      <c r="L591">
        <v>0</v>
      </c>
      <c r="M591" s="7">
        <v>0</v>
      </c>
    </row>
    <row r="592" spans="1:15">
      <c r="A592" s="20">
        <v>43160</v>
      </c>
      <c r="B592" t="s">
        <v>0</v>
      </c>
      <c r="C592" t="s">
        <v>23</v>
      </c>
      <c r="D592" s="1" t="s">
        <v>65</v>
      </c>
      <c r="E592">
        <v>10</v>
      </c>
      <c r="F592">
        <v>2</v>
      </c>
      <c r="G592">
        <v>3</v>
      </c>
      <c r="H592">
        <v>0</v>
      </c>
      <c r="I592">
        <v>1</v>
      </c>
      <c r="J592">
        <v>1</v>
      </c>
      <c r="K592">
        <v>0</v>
      </c>
      <c r="L592">
        <v>0</v>
      </c>
      <c r="M592" s="7">
        <v>-0.5</v>
      </c>
    </row>
    <row r="593" spans="1:13">
      <c r="A593" s="20">
        <v>43160</v>
      </c>
      <c r="B593" t="s">
        <v>0</v>
      </c>
      <c r="C593" t="s">
        <v>24</v>
      </c>
      <c r="D593" s="1" t="s">
        <v>66</v>
      </c>
      <c r="E593">
        <v>10</v>
      </c>
      <c r="F593">
        <v>5</v>
      </c>
      <c r="G593">
        <v>0</v>
      </c>
      <c r="H593">
        <v>3</v>
      </c>
      <c r="I593">
        <v>2</v>
      </c>
      <c r="J593">
        <v>0</v>
      </c>
      <c r="K593">
        <v>0</v>
      </c>
      <c r="L593">
        <v>0</v>
      </c>
      <c r="M593" s="7">
        <v>-1</v>
      </c>
    </row>
    <row r="594" spans="1:13">
      <c r="A594" s="20">
        <v>43160</v>
      </c>
      <c r="B594" t="s">
        <v>0</v>
      </c>
      <c r="C594" t="s">
        <v>25</v>
      </c>
      <c r="D594" s="1" t="s">
        <v>63</v>
      </c>
      <c r="E594">
        <v>44</v>
      </c>
      <c r="F594">
        <v>23</v>
      </c>
      <c r="G594">
        <v>3</v>
      </c>
      <c r="H594">
        <v>1</v>
      </c>
      <c r="I594">
        <v>4</v>
      </c>
      <c r="J594">
        <v>9</v>
      </c>
      <c r="K594">
        <v>8</v>
      </c>
      <c r="L594">
        <v>1</v>
      </c>
      <c r="M594" s="7">
        <v>0.13039999999999999</v>
      </c>
    </row>
    <row r="595" spans="1:13">
      <c r="A595" s="20">
        <v>43160</v>
      </c>
      <c r="B595" t="s">
        <v>0</v>
      </c>
      <c r="C595" t="s">
        <v>26</v>
      </c>
      <c r="D595" s="1" t="s">
        <v>63</v>
      </c>
      <c r="E595">
        <v>12</v>
      </c>
      <c r="F595">
        <v>5</v>
      </c>
      <c r="G595">
        <v>1</v>
      </c>
      <c r="H595">
        <v>1</v>
      </c>
      <c r="I595">
        <v>0</v>
      </c>
      <c r="J595">
        <v>1</v>
      </c>
      <c r="K595">
        <v>3</v>
      </c>
      <c r="L595">
        <v>0</v>
      </c>
      <c r="M595" s="7">
        <v>0.4</v>
      </c>
    </row>
    <row r="596" spans="1:13">
      <c r="A596" s="20">
        <v>43160</v>
      </c>
      <c r="B596" t="s">
        <v>0</v>
      </c>
      <c r="C596" t="s">
        <v>27</v>
      </c>
      <c r="D596" s="1" t="s">
        <v>63</v>
      </c>
      <c r="E596">
        <v>10</v>
      </c>
      <c r="F596">
        <v>5</v>
      </c>
      <c r="G596">
        <v>1</v>
      </c>
      <c r="H596">
        <v>0</v>
      </c>
      <c r="I596">
        <v>2</v>
      </c>
      <c r="J596">
        <v>1</v>
      </c>
      <c r="K596">
        <v>2</v>
      </c>
      <c r="L596">
        <v>0</v>
      </c>
      <c r="M596" s="7">
        <v>0</v>
      </c>
    </row>
    <row r="597" spans="1:13">
      <c r="A597" s="20">
        <v>43160</v>
      </c>
      <c r="B597" t="s">
        <v>0</v>
      </c>
      <c r="C597" t="s">
        <v>28</v>
      </c>
      <c r="D597" s="1" t="s">
        <v>66</v>
      </c>
      <c r="E597">
        <v>2</v>
      </c>
      <c r="F597">
        <v>0</v>
      </c>
      <c r="G597">
        <v>0</v>
      </c>
      <c r="H597">
        <v>0</v>
      </c>
      <c r="I597">
        <v>0</v>
      </c>
      <c r="J597">
        <v>0</v>
      </c>
      <c r="K597">
        <v>0</v>
      </c>
      <c r="L597">
        <v>0</v>
      </c>
      <c r="M597" t="e">
        <v>#DIV/0!</v>
      </c>
    </row>
    <row r="598" spans="1:13">
      <c r="A598" s="20">
        <v>43160</v>
      </c>
      <c r="B598" t="s">
        <v>0</v>
      </c>
      <c r="C598" t="s">
        <v>29</v>
      </c>
      <c r="D598" s="1" t="s">
        <v>66</v>
      </c>
      <c r="E598">
        <v>4</v>
      </c>
      <c r="F598">
        <v>2</v>
      </c>
      <c r="G598">
        <v>0</v>
      </c>
      <c r="H598">
        <v>0</v>
      </c>
      <c r="I598">
        <v>1</v>
      </c>
      <c r="J598">
        <v>1</v>
      </c>
      <c r="K598">
        <v>0</v>
      </c>
      <c r="L598">
        <v>0</v>
      </c>
      <c r="M598" s="7">
        <v>-0.5</v>
      </c>
    </row>
    <row r="599" spans="1:13">
      <c r="A599" s="20">
        <v>43160</v>
      </c>
      <c r="B599" t="s">
        <v>0</v>
      </c>
      <c r="C599" t="s">
        <v>30</v>
      </c>
      <c r="D599" s="1" t="s">
        <v>66</v>
      </c>
      <c r="E599">
        <v>12</v>
      </c>
      <c r="F599">
        <v>2</v>
      </c>
      <c r="G599">
        <v>0</v>
      </c>
      <c r="H599">
        <v>0</v>
      </c>
      <c r="I599">
        <v>0</v>
      </c>
      <c r="J599">
        <v>0</v>
      </c>
      <c r="K599">
        <v>2</v>
      </c>
      <c r="L599">
        <v>0</v>
      </c>
      <c r="M599" s="7">
        <v>1</v>
      </c>
    </row>
    <row r="600" spans="1:13">
      <c r="A600" s="20">
        <v>43160</v>
      </c>
      <c r="B600" t="s">
        <v>0</v>
      </c>
      <c r="C600" t="s">
        <v>31</v>
      </c>
      <c r="D600" s="1" t="s">
        <v>63</v>
      </c>
      <c r="E600">
        <v>6</v>
      </c>
      <c r="F600">
        <v>1</v>
      </c>
      <c r="G600">
        <v>0</v>
      </c>
      <c r="H600">
        <v>0</v>
      </c>
      <c r="I600">
        <v>0</v>
      </c>
      <c r="J600">
        <v>0</v>
      </c>
      <c r="K600">
        <v>1</v>
      </c>
      <c r="L600">
        <v>0</v>
      </c>
      <c r="M600" s="7">
        <v>1</v>
      </c>
    </row>
    <row r="601" spans="1:13">
      <c r="A601" s="20">
        <v>43160</v>
      </c>
      <c r="B601" t="s">
        <v>0</v>
      </c>
      <c r="C601" t="s">
        <v>32</v>
      </c>
      <c r="D601" s="1" t="s">
        <v>65</v>
      </c>
      <c r="E601">
        <v>28</v>
      </c>
      <c r="F601">
        <v>10</v>
      </c>
      <c r="G601">
        <v>2</v>
      </c>
      <c r="H601">
        <v>1</v>
      </c>
      <c r="I601">
        <v>0</v>
      </c>
      <c r="J601">
        <v>7</v>
      </c>
      <c r="K601">
        <v>2</v>
      </c>
      <c r="L601">
        <v>0</v>
      </c>
      <c r="M601" s="7">
        <v>0.1</v>
      </c>
    </row>
    <row r="602" spans="1:13">
      <c r="A602" s="20">
        <v>43160</v>
      </c>
      <c r="B602" t="s">
        <v>0</v>
      </c>
      <c r="C602" t="s">
        <v>33</v>
      </c>
      <c r="D602" s="1" t="s">
        <v>64</v>
      </c>
      <c r="E602">
        <v>3</v>
      </c>
      <c r="F602">
        <v>3</v>
      </c>
      <c r="G602">
        <v>0</v>
      </c>
      <c r="H602">
        <v>0</v>
      </c>
      <c r="I602">
        <v>1</v>
      </c>
      <c r="J602">
        <v>1</v>
      </c>
      <c r="K602">
        <v>1</v>
      </c>
      <c r="L602">
        <v>0</v>
      </c>
      <c r="M602" s="7">
        <v>0</v>
      </c>
    </row>
    <row r="603" spans="1:13">
      <c r="A603" s="20">
        <v>43160</v>
      </c>
      <c r="B603" t="s">
        <v>0</v>
      </c>
      <c r="C603" t="s">
        <v>34</v>
      </c>
      <c r="D603" s="1" t="s">
        <v>65</v>
      </c>
      <c r="E603">
        <v>45</v>
      </c>
      <c r="F603">
        <v>17</v>
      </c>
      <c r="G603">
        <v>5</v>
      </c>
      <c r="H603">
        <v>0</v>
      </c>
      <c r="I603">
        <v>3</v>
      </c>
      <c r="J603">
        <v>12</v>
      </c>
      <c r="K603">
        <v>2</v>
      </c>
      <c r="L603">
        <v>0</v>
      </c>
      <c r="M603" s="7">
        <v>-5.8799999999999998E-2</v>
      </c>
    </row>
    <row r="604" spans="1:13">
      <c r="A604" s="20">
        <v>43160</v>
      </c>
      <c r="B604" t="s">
        <v>0</v>
      </c>
      <c r="C604" t="s">
        <v>35</v>
      </c>
      <c r="D604" s="1" t="s">
        <v>63</v>
      </c>
      <c r="E604">
        <v>12</v>
      </c>
      <c r="F604">
        <v>3</v>
      </c>
      <c r="G604">
        <v>2</v>
      </c>
      <c r="H604">
        <v>2</v>
      </c>
      <c r="I604">
        <v>0</v>
      </c>
      <c r="J604">
        <v>1</v>
      </c>
      <c r="K604">
        <v>0</v>
      </c>
      <c r="L604">
        <v>0</v>
      </c>
      <c r="M604" s="7">
        <v>-0.66669999999999996</v>
      </c>
    </row>
    <row r="605" spans="1:13">
      <c r="A605" s="20">
        <v>43160</v>
      </c>
      <c r="B605" t="s">
        <v>0</v>
      </c>
      <c r="C605" t="s">
        <v>36</v>
      </c>
      <c r="D605" s="1" t="s">
        <v>64</v>
      </c>
      <c r="E605">
        <v>25</v>
      </c>
      <c r="F605">
        <v>14</v>
      </c>
      <c r="G605">
        <v>3</v>
      </c>
      <c r="H605">
        <v>2</v>
      </c>
      <c r="I605">
        <v>3</v>
      </c>
      <c r="J605">
        <v>6</v>
      </c>
      <c r="K605">
        <v>3</v>
      </c>
      <c r="L605">
        <v>0</v>
      </c>
      <c r="M605" s="7">
        <v>-0.1429</v>
      </c>
    </row>
    <row r="606" spans="1:13">
      <c r="A606" s="20">
        <v>43160</v>
      </c>
      <c r="B606" t="s">
        <v>0</v>
      </c>
      <c r="C606" t="s">
        <v>37</v>
      </c>
      <c r="D606" s="1" t="s">
        <v>64</v>
      </c>
      <c r="E606">
        <v>38</v>
      </c>
      <c r="F606">
        <v>22</v>
      </c>
      <c r="G606">
        <v>5</v>
      </c>
      <c r="H606">
        <v>1</v>
      </c>
      <c r="I606">
        <v>4</v>
      </c>
      <c r="J606">
        <v>13</v>
      </c>
      <c r="K606">
        <v>5</v>
      </c>
      <c r="L606">
        <v>0</v>
      </c>
      <c r="M606" s="7">
        <v>0</v>
      </c>
    </row>
    <row r="607" spans="1:13">
      <c r="A607" s="20">
        <v>43160</v>
      </c>
      <c r="B607" t="s">
        <v>0</v>
      </c>
      <c r="C607" t="s">
        <v>38</v>
      </c>
      <c r="D607" s="1" t="s">
        <v>66</v>
      </c>
      <c r="E607">
        <v>37</v>
      </c>
      <c r="F607">
        <v>15</v>
      </c>
      <c r="G607">
        <v>7</v>
      </c>
      <c r="H607">
        <v>1</v>
      </c>
      <c r="I607">
        <v>3</v>
      </c>
      <c r="J607">
        <v>7</v>
      </c>
      <c r="K607">
        <v>4</v>
      </c>
      <c r="L607">
        <v>0</v>
      </c>
      <c r="M607" s="7">
        <v>0</v>
      </c>
    </row>
    <row r="608" spans="1:13">
      <c r="A608" s="20">
        <v>43160</v>
      </c>
      <c r="B608" t="s">
        <v>0</v>
      </c>
      <c r="C608" t="s">
        <v>39</v>
      </c>
      <c r="D608" s="1" t="s">
        <v>65</v>
      </c>
      <c r="E608">
        <v>7</v>
      </c>
      <c r="F608">
        <v>3</v>
      </c>
      <c r="G608">
        <v>0</v>
      </c>
      <c r="H608">
        <v>0</v>
      </c>
      <c r="I608">
        <v>2</v>
      </c>
      <c r="J608">
        <v>0</v>
      </c>
      <c r="K608">
        <v>1</v>
      </c>
      <c r="L608">
        <v>0</v>
      </c>
      <c r="M608" s="7">
        <v>-0.33329999999999999</v>
      </c>
    </row>
    <row r="609" spans="1:14">
      <c r="A609" s="20">
        <v>43160</v>
      </c>
      <c r="B609" t="s">
        <v>0</v>
      </c>
      <c r="C609" t="s">
        <v>40</v>
      </c>
      <c r="D609" s="1" t="s">
        <v>66</v>
      </c>
      <c r="E609">
        <v>8</v>
      </c>
      <c r="F609">
        <v>4</v>
      </c>
      <c r="G609">
        <v>1</v>
      </c>
      <c r="H609">
        <v>0</v>
      </c>
      <c r="I609">
        <v>1</v>
      </c>
      <c r="J609">
        <v>2</v>
      </c>
      <c r="K609">
        <v>1</v>
      </c>
      <c r="L609">
        <v>0</v>
      </c>
      <c r="M609" s="7">
        <v>0</v>
      </c>
    </row>
    <row r="610" spans="1:14">
      <c r="A610" s="20">
        <v>43160</v>
      </c>
      <c r="B610" t="s">
        <v>0</v>
      </c>
      <c r="C610" t="s">
        <v>54</v>
      </c>
      <c r="D610" s="1" t="s">
        <v>64</v>
      </c>
      <c r="E610">
        <v>28</v>
      </c>
      <c r="F610">
        <v>16</v>
      </c>
      <c r="G610">
        <v>4</v>
      </c>
      <c r="H610">
        <v>0</v>
      </c>
      <c r="I610">
        <v>4</v>
      </c>
      <c r="J610">
        <v>8</v>
      </c>
      <c r="K610">
        <v>4</v>
      </c>
      <c r="L610">
        <v>0</v>
      </c>
      <c r="M610" s="7">
        <v>0</v>
      </c>
    </row>
    <row r="611" spans="1:14">
      <c r="A611" s="20">
        <v>43160</v>
      </c>
      <c r="B611" t="s">
        <v>0</v>
      </c>
      <c r="C611" t="s">
        <v>41</v>
      </c>
      <c r="D611" s="1" t="s">
        <v>65</v>
      </c>
      <c r="E611">
        <v>42</v>
      </c>
      <c r="F611">
        <v>22</v>
      </c>
      <c r="G611">
        <v>4</v>
      </c>
      <c r="H611">
        <v>4</v>
      </c>
      <c r="I611">
        <v>5</v>
      </c>
      <c r="J611">
        <v>11</v>
      </c>
      <c r="K611">
        <v>2</v>
      </c>
      <c r="L611">
        <v>0</v>
      </c>
      <c r="M611" s="7">
        <v>-0.31819999999999998</v>
      </c>
    </row>
    <row r="612" spans="1:14">
      <c r="A612" s="20">
        <v>43160</v>
      </c>
      <c r="B612" t="s">
        <v>0</v>
      </c>
      <c r="C612" t="s">
        <v>42</v>
      </c>
      <c r="D612" s="1" t="s">
        <v>66</v>
      </c>
      <c r="E612">
        <v>11</v>
      </c>
      <c r="F612">
        <v>4</v>
      </c>
      <c r="G612">
        <v>2</v>
      </c>
      <c r="H612">
        <v>1</v>
      </c>
      <c r="I612">
        <v>0</v>
      </c>
      <c r="J612">
        <v>3</v>
      </c>
      <c r="K612">
        <v>1</v>
      </c>
      <c r="L612">
        <v>0</v>
      </c>
      <c r="M612" s="7">
        <v>0</v>
      </c>
    </row>
    <row r="613" spans="1:14">
      <c r="A613" s="20">
        <v>43160</v>
      </c>
      <c r="B613" t="s">
        <v>0</v>
      </c>
      <c r="C613" t="s">
        <v>43</v>
      </c>
      <c r="D613" s="1" t="s">
        <v>66</v>
      </c>
      <c r="E613">
        <v>11</v>
      </c>
      <c r="F613">
        <v>6</v>
      </c>
      <c r="G613">
        <v>1</v>
      </c>
      <c r="H613">
        <v>2</v>
      </c>
      <c r="I613">
        <v>3</v>
      </c>
      <c r="J613">
        <v>1</v>
      </c>
      <c r="K613">
        <v>0</v>
      </c>
      <c r="L613">
        <v>0</v>
      </c>
      <c r="M613" s="7">
        <v>-0.83330000000000004</v>
      </c>
    </row>
    <row r="614" spans="1:14">
      <c r="A614" s="20">
        <v>43160</v>
      </c>
      <c r="B614" t="s">
        <v>0</v>
      </c>
      <c r="C614" t="s">
        <v>44</v>
      </c>
      <c r="D614" s="1" t="s">
        <v>63</v>
      </c>
      <c r="E614">
        <v>7</v>
      </c>
      <c r="F614">
        <v>0</v>
      </c>
      <c r="G614">
        <v>1</v>
      </c>
      <c r="H614">
        <v>0</v>
      </c>
      <c r="I614">
        <v>0</v>
      </c>
      <c r="J614">
        <v>0</v>
      </c>
      <c r="K614">
        <v>0</v>
      </c>
      <c r="L614">
        <v>0</v>
      </c>
      <c r="M614" t="e">
        <v>#DIV/0!</v>
      </c>
    </row>
    <row r="615" spans="1:14">
      <c r="A615" s="20">
        <v>43160</v>
      </c>
      <c r="B615" t="s">
        <v>0</v>
      </c>
      <c r="C615" t="s">
        <v>45</v>
      </c>
      <c r="D615" s="1" t="s">
        <v>64</v>
      </c>
      <c r="E615">
        <v>21</v>
      </c>
      <c r="F615">
        <v>5</v>
      </c>
      <c r="G615">
        <v>5</v>
      </c>
      <c r="H615">
        <v>0</v>
      </c>
      <c r="I615">
        <v>1</v>
      </c>
      <c r="J615">
        <v>3</v>
      </c>
      <c r="K615">
        <v>2</v>
      </c>
      <c r="L615">
        <v>0</v>
      </c>
      <c r="M615" s="7">
        <v>0.2</v>
      </c>
    </row>
    <row r="616" spans="1:14">
      <c r="A616" s="20">
        <v>43160</v>
      </c>
      <c r="B616" t="s">
        <v>0</v>
      </c>
      <c r="C616" t="s">
        <v>46</v>
      </c>
      <c r="D616" s="1" t="s">
        <v>64</v>
      </c>
      <c r="E616">
        <v>48</v>
      </c>
      <c r="F616">
        <v>24</v>
      </c>
      <c r="G616">
        <v>7</v>
      </c>
      <c r="H616">
        <v>3</v>
      </c>
      <c r="I616">
        <v>5</v>
      </c>
      <c r="J616">
        <v>12</v>
      </c>
      <c r="K616">
        <v>8</v>
      </c>
      <c r="L616">
        <v>0</v>
      </c>
      <c r="M616" s="7">
        <v>0</v>
      </c>
    </row>
    <row r="617" spans="1:14">
      <c r="A617" s="20">
        <v>43160</v>
      </c>
      <c r="B617" t="s">
        <v>0</v>
      </c>
      <c r="C617" t="s">
        <v>47</v>
      </c>
      <c r="D617" s="1" t="s">
        <v>62</v>
      </c>
      <c r="E617">
        <v>45</v>
      </c>
      <c r="F617">
        <v>13</v>
      </c>
      <c r="G617">
        <v>3</v>
      </c>
      <c r="H617">
        <v>0</v>
      </c>
      <c r="I617">
        <v>2</v>
      </c>
      <c r="J617">
        <v>8</v>
      </c>
      <c r="K617">
        <v>3</v>
      </c>
      <c r="L617">
        <v>0</v>
      </c>
      <c r="M617" s="7">
        <v>7.6899999999999996E-2</v>
      </c>
    </row>
    <row r="618" spans="1:14">
      <c r="A618" s="20">
        <v>43160</v>
      </c>
      <c r="B618" t="s">
        <v>0</v>
      </c>
      <c r="C618" t="s">
        <v>48</v>
      </c>
      <c r="D618" s="1" t="s">
        <v>48</v>
      </c>
      <c r="E618">
        <v>642</v>
      </c>
      <c r="F618">
        <v>284</v>
      </c>
      <c r="G618">
        <v>69</v>
      </c>
      <c r="H618">
        <v>26</v>
      </c>
      <c r="I618">
        <v>58</v>
      </c>
      <c r="J618">
        <v>141</v>
      </c>
      <c r="K618">
        <v>69</v>
      </c>
      <c r="L618">
        <v>1</v>
      </c>
      <c r="M618" s="7">
        <v>-5.28E-2</v>
      </c>
    </row>
    <row r="619" spans="1:14">
      <c r="A619" s="20">
        <v>43160</v>
      </c>
      <c r="B619" t="s">
        <v>0</v>
      </c>
      <c r="C619" t="s">
        <v>49</v>
      </c>
      <c r="D619" s="1" t="s">
        <v>67</v>
      </c>
      <c r="E619">
        <v>687</v>
      </c>
      <c r="F619">
        <v>297</v>
      </c>
      <c r="G619">
        <v>72</v>
      </c>
      <c r="H619">
        <v>26</v>
      </c>
      <c r="I619">
        <v>60</v>
      </c>
      <c r="J619">
        <v>149</v>
      </c>
      <c r="K619">
        <v>72</v>
      </c>
      <c r="L619">
        <v>1</v>
      </c>
      <c r="M619" s="7">
        <v>-4.7100000000000003E-2</v>
      </c>
    </row>
    <row r="620" spans="1:14">
      <c r="A620" s="20">
        <v>43160</v>
      </c>
      <c r="B620" t="s">
        <v>50</v>
      </c>
      <c r="C620" t="s">
        <v>15</v>
      </c>
      <c r="D620" s="1" t="s">
        <v>64</v>
      </c>
      <c r="E620">
        <v>27</v>
      </c>
      <c r="F620">
        <v>13</v>
      </c>
      <c r="G620">
        <v>5</v>
      </c>
      <c r="H620">
        <v>0</v>
      </c>
      <c r="I620">
        <v>1</v>
      </c>
      <c r="J620">
        <v>7</v>
      </c>
      <c r="K620">
        <v>6</v>
      </c>
      <c r="L620">
        <v>1</v>
      </c>
      <c r="N620" s="7">
        <v>0.3846</v>
      </c>
    </row>
    <row r="621" spans="1:14">
      <c r="A621" s="20">
        <v>43160</v>
      </c>
      <c r="B621" t="s">
        <v>50</v>
      </c>
      <c r="C621" t="s">
        <v>52</v>
      </c>
      <c r="D621" s="1" t="s">
        <v>65</v>
      </c>
      <c r="E621">
        <v>16</v>
      </c>
      <c r="F621">
        <v>1</v>
      </c>
      <c r="G621">
        <v>1</v>
      </c>
      <c r="H621">
        <v>0</v>
      </c>
      <c r="I621">
        <v>0</v>
      </c>
      <c r="J621">
        <v>1</v>
      </c>
      <c r="K621">
        <v>0</v>
      </c>
      <c r="L621">
        <v>0</v>
      </c>
      <c r="N621" s="7">
        <v>0</v>
      </c>
    </row>
    <row r="622" spans="1:14">
      <c r="A622" s="20">
        <v>43160</v>
      </c>
      <c r="B622" t="s">
        <v>50</v>
      </c>
      <c r="C622" t="s">
        <v>16</v>
      </c>
      <c r="D622" s="1" t="s">
        <v>65</v>
      </c>
      <c r="E622">
        <v>169</v>
      </c>
      <c r="F622">
        <v>90</v>
      </c>
      <c r="G622">
        <v>24</v>
      </c>
      <c r="H622">
        <v>7</v>
      </c>
      <c r="I622">
        <v>10</v>
      </c>
      <c r="J622">
        <v>51</v>
      </c>
      <c r="K622">
        <v>21</v>
      </c>
      <c r="L622">
        <v>2</v>
      </c>
      <c r="N622" s="7">
        <v>4.4400000000000002E-2</v>
      </c>
    </row>
    <row r="623" spans="1:14">
      <c r="A623" s="20">
        <v>43160</v>
      </c>
      <c r="B623" t="s">
        <v>50</v>
      </c>
      <c r="C623" t="s">
        <v>17</v>
      </c>
      <c r="D623" s="1" t="s">
        <v>63</v>
      </c>
      <c r="E623">
        <v>50</v>
      </c>
      <c r="F623">
        <v>18</v>
      </c>
      <c r="G623">
        <v>8</v>
      </c>
      <c r="H623">
        <v>2</v>
      </c>
      <c r="I623">
        <v>3</v>
      </c>
      <c r="J623">
        <v>9</v>
      </c>
      <c r="K623">
        <v>5</v>
      </c>
      <c r="L623">
        <v>0</v>
      </c>
      <c r="N623" s="7">
        <v>0</v>
      </c>
    </row>
    <row r="624" spans="1:14">
      <c r="A624" s="20">
        <v>43160</v>
      </c>
      <c r="B624" t="s">
        <v>50</v>
      </c>
      <c r="C624" t="s">
        <v>18</v>
      </c>
      <c r="D624" s="1" t="s">
        <v>64</v>
      </c>
      <c r="E624">
        <v>41</v>
      </c>
      <c r="F624">
        <v>21</v>
      </c>
      <c r="G624">
        <v>9</v>
      </c>
      <c r="H624">
        <v>1</v>
      </c>
      <c r="I624">
        <v>4</v>
      </c>
      <c r="J624">
        <v>10</v>
      </c>
      <c r="K624">
        <v>6</v>
      </c>
      <c r="L624">
        <v>0</v>
      </c>
      <c r="N624" s="7">
        <v>4.7600000000000003E-2</v>
      </c>
    </row>
    <row r="625" spans="1:14">
      <c r="A625" s="20">
        <v>43160</v>
      </c>
      <c r="B625" t="s">
        <v>50</v>
      </c>
      <c r="C625" t="s">
        <v>19</v>
      </c>
      <c r="D625" s="1" t="s">
        <v>64</v>
      </c>
      <c r="E625">
        <v>107</v>
      </c>
      <c r="F625">
        <v>58</v>
      </c>
      <c r="G625">
        <v>18</v>
      </c>
      <c r="H625">
        <v>6</v>
      </c>
      <c r="I625">
        <v>19</v>
      </c>
      <c r="J625">
        <v>28</v>
      </c>
      <c r="K625">
        <v>5</v>
      </c>
      <c r="L625">
        <v>1</v>
      </c>
      <c r="N625" s="7">
        <v>-0.3448</v>
      </c>
    </row>
    <row r="626" spans="1:14">
      <c r="A626" s="20">
        <v>43160</v>
      </c>
      <c r="B626" t="s">
        <v>50</v>
      </c>
      <c r="C626" t="s">
        <v>20</v>
      </c>
      <c r="D626" s="1" t="s">
        <v>65</v>
      </c>
      <c r="E626">
        <v>223</v>
      </c>
      <c r="F626">
        <v>127</v>
      </c>
      <c r="G626">
        <v>29</v>
      </c>
      <c r="H626">
        <v>3</v>
      </c>
      <c r="I626">
        <v>9</v>
      </c>
      <c r="J626">
        <v>65</v>
      </c>
      <c r="K626">
        <v>51</v>
      </c>
      <c r="L626">
        <v>1</v>
      </c>
      <c r="N626" s="7">
        <v>0.30709999999999998</v>
      </c>
    </row>
    <row r="627" spans="1:14">
      <c r="A627" s="20">
        <v>43160</v>
      </c>
      <c r="B627" t="s">
        <v>50</v>
      </c>
      <c r="C627" t="s">
        <v>21</v>
      </c>
      <c r="D627" s="1" t="s">
        <v>64</v>
      </c>
      <c r="E627">
        <v>100</v>
      </c>
      <c r="F627">
        <v>56</v>
      </c>
      <c r="G627">
        <v>7</v>
      </c>
      <c r="H627">
        <v>1</v>
      </c>
      <c r="I627">
        <v>6</v>
      </c>
      <c r="J627">
        <v>31</v>
      </c>
      <c r="K627">
        <v>19</v>
      </c>
      <c r="L627">
        <v>1</v>
      </c>
      <c r="N627" s="7">
        <v>0.21429999999999999</v>
      </c>
    </row>
    <row r="628" spans="1:14">
      <c r="A628" s="20">
        <v>43160</v>
      </c>
      <c r="B628" t="s">
        <v>50</v>
      </c>
      <c r="C628" t="s">
        <v>22</v>
      </c>
      <c r="D628" s="1" t="s">
        <v>65</v>
      </c>
      <c r="E628">
        <v>100</v>
      </c>
      <c r="F628">
        <v>60</v>
      </c>
      <c r="G628">
        <v>11</v>
      </c>
      <c r="H628">
        <v>6</v>
      </c>
      <c r="I628">
        <v>13</v>
      </c>
      <c r="J628">
        <v>27</v>
      </c>
      <c r="K628">
        <v>14</v>
      </c>
      <c r="L628">
        <v>1</v>
      </c>
      <c r="N628" s="7">
        <v>-8.3299999999999999E-2</v>
      </c>
    </row>
    <row r="629" spans="1:14">
      <c r="A629" s="20">
        <v>43160</v>
      </c>
      <c r="B629" t="s">
        <v>50</v>
      </c>
      <c r="C629" t="s">
        <v>53</v>
      </c>
      <c r="D629" s="1" t="s">
        <v>63</v>
      </c>
      <c r="E629">
        <v>19</v>
      </c>
      <c r="F629">
        <v>10</v>
      </c>
      <c r="G629">
        <v>1</v>
      </c>
      <c r="H629">
        <v>0</v>
      </c>
      <c r="I629">
        <v>0</v>
      </c>
      <c r="J629">
        <v>5</v>
      </c>
      <c r="K629">
        <v>5</v>
      </c>
      <c r="L629">
        <v>0</v>
      </c>
      <c r="N629" s="7">
        <v>0.5</v>
      </c>
    </row>
    <row r="630" spans="1:14">
      <c r="A630" s="20">
        <v>43160</v>
      </c>
      <c r="B630" t="s">
        <v>50</v>
      </c>
      <c r="C630" t="s">
        <v>23</v>
      </c>
      <c r="D630" s="1" t="s">
        <v>65</v>
      </c>
      <c r="E630">
        <v>276</v>
      </c>
      <c r="F630">
        <v>187</v>
      </c>
      <c r="G630">
        <v>41</v>
      </c>
      <c r="H630">
        <v>8</v>
      </c>
      <c r="I630">
        <v>42</v>
      </c>
      <c r="J630">
        <v>91</v>
      </c>
      <c r="K630">
        <v>40</v>
      </c>
      <c r="L630">
        <v>7</v>
      </c>
      <c r="N630" s="7">
        <v>-5.3499999999999999E-2</v>
      </c>
    </row>
    <row r="631" spans="1:14">
      <c r="A631" s="20">
        <v>43160</v>
      </c>
      <c r="B631" t="s">
        <v>50</v>
      </c>
      <c r="C631" t="s">
        <v>24</v>
      </c>
      <c r="D631" s="1" t="s">
        <v>66</v>
      </c>
      <c r="E631">
        <v>110</v>
      </c>
      <c r="F631">
        <v>55</v>
      </c>
      <c r="G631">
        <v>18</v>
      </c>
      <c r="H631">
        <v>10</v>
      </c>
      <c r="I631">
        <v>23</v>
      </c>
      <c r="J631">
        <v>19</v>
      </c>
      <c r="K631">
        <v>3</v>
      </c>
      <c r="L631">
        <v>0</v>
      </c>
      <c r="N631" s="7">
        <v>-0.54549999999999998</v>
      </c>
    </row>
    <row r="632" spans="1:14">
      <c r="A632" s="20">
        <v>43160</v>
      </c>
      <c r="B632" t="s">
        <v>50</v>
      </c>
      <c r="C632" t="s">
        <v>25</v>
      </c>
      <c r="D632" s="1" t="s">
        <v>63</v>
      </c>
      <c r="E632">
        <v>252</v>
      </c>
      <c r="F632">
        <v>125</v>
      </c>
      <c r="G632">
        <v>39</v>
      </c>
      <c r="H632">
        <v>15</v>
      </c>
      <c r="I632">
        <v>31</v>
      </c>
      <c r="J632">
        <v>51</v>
      </c>
      <c r="K632">
        <v>29</v>
      </c>
      <c r="L632">
        <v>3</v>
      </c>
      <c r="N632" s="7">
        <v>-0.13600000000000001</v>
      </c>
    </row>
    <row r="633" spans="1:14">
      <c r="A633" s="20">
        <v>43160</v>
      </c>
      <c r="B633" t="s">
        <v>50</v>
      </c>
      <c r="C633" t="s">
        <v>26</v>
      </c>
      <c r="D633" s="1" t="s">
        <v>63</v>
      </c>
      <c r="E633">
        <v>127</v>
      </c>
      <c r="F633">
        <v>61</v>
      </c>
      <c r="G633">
        <v>18</v>
      </c>
      <c r="H633">
        <v>6</v>
      </c>
      <c r="I633">
        <v>15</v>
      </c>
      <c r="J633">
        <v>28</v>
      </c>
      <c r="K633">
        <v>12</v>
      </c>
      <c r="L633">
        <v>0</v>
      </c>
      <c r="N633" s="7">
        <v>-0.14749999999999999</v>
      </c>
    </row>
    <row r="634" spans="1:14">
      <c r="A634" s="20">
        <v>43160</v>
      </c>
      <c r="B634" t="s">
        <v>50</v>
      </c>
      <c r="C634" t="s">
        <v>27</v>
      </c>
      <c r="D634" s="1" t="s">
        <v>63</v>
      </c>
      <c r="E634">
        <v>76</v>
      </c>
      <c r="F634">
        <v>33</v>
      </c>
      <c r="G634">
        <v>15</v>
      </c>
      <c r="H634">
        <v>0</v>
      </c>
      <c r="I634">
        <v>11</v>
      </c>
      <c r="J634">
        <v>15</v>
      </c>
      <c r="K634">
        <v>7</v>
      </c>
      <c r="L634">
        <v>0</v>
      </c>
      <c r="N634" s="7">
        <v>-0.1212</v>
      </c>
    </row>
    <row r="635" spans="1:14">
      <c r="A635" s="20">
        <v>43160</v>
      </c>
      <c r="B635" t="s">
        <v>50</v>
      </c>
      <c r="C635" t="s">
        <v>28</v>
      </c>
      <c r="D635" s="1" t="s">
        <v>66</v>
      </c>
      <c r="E635">
        <v>44</v>
      </c>
      <c r="F635">
        <v>16</v>
      </c>
      <c r="G635">
        <v>9</v>
      </c>
      <c r="H635">
        <v>3</v>
      </c>
      <c r="I635">
        <v>5</v>
      </c>
      <c r="J635">
        <v>8</v>
      </c>
      <c r="K635">
        <v>0</v>
      </c>
      <c r="L635">
        <v>0</v>
      </c>
      <c r="N635" s="7">
        <v>-0.5</v>
      </c>
    </row>
    <row r="636" spans="1:14">
      <c r="A636" s="20">
        <v>43160</v>
      </c>
      <c r="B636" t="s">
        <v>50</v>
      </c>
      <c r="C636" t="s">
        <v>29</v>
      </c>
      <c r="D636" s="1" t="s">
        <v>66</v>
      </c>
      <c r="E636">
        <v>81</v>
      </c>
      <c r="F636">
        <v>43</v>
      </c>
      <c r="G636">
        <v>7</v>
      </c>
      <c r="H636">
        <v>3</v>
      </c>
      <c r="I636">
        <v>13</v>
      </c>
      <c r="J636">
        <v>22</v>
      </c>
      <c r="K636">
        <v>7</v>
      </c>
      <c r="L636">
        <v>1</v>
      </c>
      <c r="N636" s="7">
        <v>-0.20930000000000001</v>
      </c>
    </row>
    <row r="637" spans="1:14">
      <c r="A637" s="20">
        <v>43160</v>
      </c>
      <c r="B637" t="s">
        <v>50</v>
      </c>
      <c r="C637" t="s">
        <v>30</v>
      </c>
      <c r="D637" s="1" t="s">
        <v>66</v>
      </c>
      <c r="E637">
        <v>92</v>
      </c>
      <c r="F637">
        <v>54</v>
      </c>
      <c r="G637">
        <v>9</v>
      </c>
      <c r="H637">
        <v>7</v>
      </c>
      <c r="I637">
        <v>17</v>
      </c>
      <c r="J637">
        <v>24</v>
      </c>
      <c r="K637">
        <v>6</v>
      </c>
      <c r="L637">
        <v>0</v>
      </c>
      <c r="N637" s="7">
        <v>-0.33329999999999999</v>
      </c>
    </row>
    <row r="638" spans="1:14">
      <c r="A638" s="20">
        <v>43160</v>
      </c>
      <c r="B638" t="s">
        <v>50</v>
      </c>
      <c r="C638" t="s">
        <v>31</v>
      </c>
      <c r="D638" s="1" t="s">
        <v>63</v>
      </c>
      <c r="E638">
        <v>54</v>
      </c>
      <c r="F638">
        <v>16</v>
      </c>
      <c r="G638">
        <v>12</v>
      </c>
      <c r="H638">
        <v>2</v>
      </c>
      <c r="I638">
        <v>4</v>
      </c>
      <c r="J638">
        <v>7</v>
      </c>
      <c r="K638">
        <v>4</v>
      </c>
      <c r="L638">
        <v>0</v>
      </c>
      <c r="N638" s="7">
        <v>-0.125</v>
      </c>
    </row>
    <row r="639" spans="1:14">
      <c r="A639" s="20">
        <v>43160</v>
      </c>
      <c r="B639" t="s">
        <v>50</v>
      </c>
      <c r="C639" t="s">
        <v>32</v>
      </c>
      <c r="D639" s="1" t="s">
        <v>65</v>
      </c>
      <c r="E639">
        <v>376</v>
      </c>
      <c r="F639">
        <v>212</v>
      </c>
      <c r="G639">
        <v>40</v>
      </c>
      <c r="H639">
        <v>7</v>
      </c>
      <c r="I639">
        <v>48</v>
      </c>
      <c r="J639">
        <v>100</v>
      </c>
      <c r="K639">
        <v>62</v>
      </c>
      <c r="L639">
        <v>0</v>
      </c>
      <c r="N639" s="7">
        <v>3.3000000000000002E-2</v>
      </c>
    </row>
    <row r="640" spans="1:14">
      <c r="A640" s="20">
        <v>43160</v>
      </c>
      <c r="B640" t="s">
        <v>50</v>
      </c>
      <c r="C640" t="s">
        <v>33</v>
      </c>
      <c r="D640" s="1" t="s">
        <v>64</v>
      </c>
      <c r="E640">
        <v>20</v>
      </c>
      <c r="F640">
        <v>14</v>
      </c>
      <c r="G640">
        <v>3</v>
      </c>
      <c r="H640">
        <v>0</v>
      </c>
      <c r="I640">
        <v>2</v>
      </c>
      <c r="J640">
        <v>7</v>
      </c>
      <c r="K640">
        <v>5</v>
      </c>
      <c r="L640">
        <v>0</v>
      </c>
      <c r="N640" s="7">
        <v>0.21429999999999999</v>
      </c>
    </row>
    <row r="641" spans="1:14">
      <c r="A641" s="20">
        <v>43160</v>
      </c>
      <c r="B641" t="s">
        <v>50</v>
      </c>
      <c r="C641" t="s">
        <v>34</v>
      </c>
      <c r="D641" s="1" t="s">
        <v>65</v>
      </c>
      <c r="E641">
        <v>167</v>
      </c>
      <c r="F641">
        <v>81</v>
      </c>
      <c r="G641">
        <v>35</v>
      </c>
      <c r="H641">
        <v>1</v>
      </c>
      <c r="I641">
        <v>19</v>
      </c>
      <c r="J641">
        <v>44</v>
      </c>
      <c r="K641">
        <v>15</v>
      </c>
      <c r="L641">
        <v>2</v>
      </c>
      <c r="N641" s="7">
        <v>-6.1699999999999998E-2</v>
      </c>
    </row>
    <row r="642" spans="1:14">
      <c r="A642" s="20">
        <v>43160</v>
      </c>
      <c r="B642" t="s">
        <v>50</v>
      </c>
      <c r="C642" t="s">
        <v>35</v>
      </c>
      <c r="D642" s="1" t="s">
        <v>63</v>
      </c>
      <c r="E642">
        <v>61</v>
      </c>
      <c r="F642">
        <v>19</v>
      </c>
      <c r="G642">
        <v>14</v>
      </c>
      <c r="H642">
        <v>3</v>
      </c>
      <c r="I642">
        <v>4</v>
      </c>
      <c r="J642">
        <v>9</v>
      </c>
      <c r="K642">
        <v>3</v>
      </c>
      <c r="L642">
        <v>0</v>
      </c>
      <c r="N642" s="7">
        <v>-0.21049999999999999</v>
      </c>
    </row>
    <row r="643" spans="1:14">
      <c r="A643" s="20">
        <v>43160</v>
      </c>
      <c r="B643" t="s">
        <v>50</v>
      </c>
      <c r="C643" t="s">
        <v>36</v>
      </c>
      <c r="D643" s="1" t="s">
        <v>64</v>
      </c>
      <c r="E643">
        <v>95</v>
      </c>
      <c r="F643">
        <v>53</v>
      </c>
      <c r="G643">
        <v>13</v>
      </c>
      <c r="H643">
        <v>6</v>
      </c>
      <c r="I643">
        <v>15</v>
      </c>
      <c r="J643">
        <v>21</v>
      </c>
      <c r="K643">
        <v>13</v>
      </c>
      <c r="L643">
        <v>0</v>
      </c>
      <c r="N643" s="7">
        <v>-0.15090000000000001</v>
      </c>
    </row>
    <row r="644" spans="1:14">
      <c r="A644" s="20">
        <v>43160</v>
      </c>
      <c r="B644" t="s">
        <v>50</v>
      </c>
      <c r="C644" t="s">
        <v>37</v>
      </c>
      <c r="D644" s="1" t="s">
        <v>64</v>
      </c>
      <c r="E644">
        <v>78</v>
      </c>
      <c r="F644">
        <v>44</v>
      </c>
      <c r="G644">
        <v>13</v>
      </c>
      <c r="H644">
        <v>6</v>
      </c>
      <c r="I644">
        <v>7</v>
      </c>
      <c r="J644">
        <v>21</v>
      </c>
      <c r="K644">
        <v>11</v>
      </c>
      <c r="L644">
        <v>1</v>
      </c>
      <c r="N644" s="7">
        <v>-4.5499999999999999E-2</v>
      </c>
    </row>
    <row r="645" spans="1:14">
      <c r="A645" s="20">
        <v>43160</v>
      </c>
      <c r="B645" t="s">
        <v>50</v>
      </c>
      <c r="C645" t="s">
        <v>38</v>
      </c>
      <c r="D645" s="1" t="s">
        <v>66</v>
      </c>
      <c r="E645">
        <v>229</v>
      </c>
      <c r="F645">
        <v>133</v>
      </c>
      <c r="G645">
        <v>29</v>
      </c>
      <c r="H645">
        <v>15</v>
      </c>
      <c r="I645">
        <v>37</v>
      </c>
      <c r="J645">
        <v>54</v>
      </c>
      <c r="K645">
        <v>29</v>
      </c>
      <c r="L645">
        <v>2</v>
      </c>
      <c r="N645" s="7">
        <v>-0.1729</v>
      </c>
    </row>
    <row r="646" spans="1:14">
      <c r="A646" s="20">
        <v>43160</v>
      </c>
      <c r="B646" t="s">
        <v>50</v>
      </c>
      <c r="C646" t="s">
        <v>39</v>
      </c>
      <c r="D646" s="1" t="s">
        <v>65</v>
      </c>
      <c r="E646">
        <v>210</v>
      </c>
      <c r="F646">
        <v>126</v>
      </c>
      <c r="G646">
        <v>33</v>
      </c>
      <c r="H646">
        <v>10</v>
      </c>
      <c r="I646">
        <v>41</v>
      </c>
      <c r="J646">
        <v>56</v>
      </c>
      <c r="K646">
        <v>23</v>
      </c>
      <c r="L646">
        <v>2</v>
      </c>
      <c r="N646" s="7">
        <v>-0.22220000000000001</v>
      </c>
    </row>
    <row r="647" spans="1:14">
      <c r="A647" s="20">
        <v>43160</v>
      </c>
      <c r="B647" t="s">
        <v>50</v>
      </c>
      <c r="C647" t="s">
        <v>40</v>
      </c>
      <c r="D647" s="1" t="s">
        <v>66</v>
      </c>
      <c r="E647">
        <v>96</v>
      </c>
      <c r="F647">
        <v>61</v>
      </c>
      <c r="G647">
        <v>8</v>
      </c>
      <c r="H647">
        <v>6</v>
      </c>
      <c r="I647">
        <v>21</v>
      </c>
      <c r="J647">
        <v>25</v>
      </c>
      <c r="K647">
        <v>10</v>
      </c>
      <c r="L647">
        <v>2</v>
      </c>
      <c r="N647" s="7">
        <v>-0.2787</v>
      </c>
    </row>
    <row r="648" spans="1:14">
      <c r="A648" s="20">
        <v>43160</v>
      </c>
      <c r="B648" t="s">
        <v>50</v>
      </c>
      <c r="C648" t="s">
        <v>54</v>
      </c>
      <c r="D648" s="1" t="s">
        <v>64</v>
      </c>
      <c r="E648">
        <v>40</v>
      </c>
      <c r="F648">
        <v>21</v>
      </c>
      <c r="G648">
        <v>6</v>
      </c>
      <c r="H648">
        <v>0</v>
      </c>
      <c r="I648">
        <v>4</v>
      </c>
      <c r="J648">
        <v>10</v>
      </c>
      <c r="K648">
        <v>6</v>
      </c>
      <c r="L648">
        <v>1</v>
      </c>
      <c r="N648" s="7">
        <v>9.5200000000000007E-2</v>
      </c>
    </row>
    <row r="649" spans="1:14">
      <c r="A649" s="20">
        <v>43160</v>
      </c>
      <c r="B649" t="s">
        <v>50</v>
      </c>
      <c r="C649" t="s">
        <v>41</v>
      </c>
      <c r="D649" s="1" t="s">
        <v>65</v>
      </c>
      <c r="E649">
        <v>217</v>
      </c>
      <c r="F649">
        <v>109</v>
      </c>
      <c r="G649">
        <v>25</v>
      </c>
      <c r="H649">
        <v>18</v>
      </c>
      <c r="I649">
        <v>29</v>
      </c>
      <c r="J649">
        <v>45</v>
      </c>
      <c r="K649">
        <v>19</v>
      </c>
      <c r="L649">
        <v>1</v>
      </c>
      <c r="N649" s="7">
        <v>-0.25690000000000002</v>
      </c>
    </row>
    <row r="650" spans="1:14">
      <c r="A650" s="20">
        <v>43160</v>
      </c>
      <c r="B650" t="s">
        <v>50</v>
      </c>
      <c r="C650" t="s">
        <v>42</v>
      </c>
      <c r="D650" s="1" t="s">
        <v>66</v>
      </c>
      <c r="E650">
        <v>125</v>
      </c>
      <c r="F650">
        <v>79</v>
      </c>
      <c r="G650">
        <v>16</v>
      </c>
      <c r="H650">
        <v>5</v>
      </c>
      <c r="I650">
        <v>25</v>
      </c>
      <c r="J650">
        <v>32</v>
      </c>
      <c r="K650">
        <v>20</v>
      </c>
      <c r="L650">
        <v>0</v>
      </c>
      <c r="N650" s="7">
        <v>-0.12659999999999999</v>
      </c>
    </row>
    <row r="651" spans="1:14">
      <c r="A651" s="20">
        <v>43160</v>
      </c>
      <c r="B651" t="s">
        <v>50</v>
      </c>
      <c r="C651" t="s">
        <v>43</v>
      </c>
      <c r="D651" s="1" t="s">
        <v>66</v>
      </c>
      <c r="E651">
        <v>242</v>
      </c>
      <c r="F651">
        <v>131</v>
      </c>
      <c r="G651">
        <v>36</v>
      </c>
      <c r="H651">
        <v>16</v>
      </c>
      <c r="I651">
        <v>36</v>
      </c>
      <c r="J651">
        <v>64</v>
      </c>
      <c r="K651">
        <v>13</v>
      </c>
      <c r="L651">
        <v>4</v>
      </c>
      <c r="N651" s="7">
        <v>-0.29770000000000002</v>
      </c>
    </row>
    <row r="652" spans="1:14">
      <c r="A652" s="20">
        <v>43160</v>
      </c>
      <c r="B652" t="s">
        <v>50</v>
      </c>
      <c r="C652" t="s">
        <v>44</v>
      </c>
      <c r="D652" s="1" t="s">
        <v>63</v>
      </c>
      <c r="E652">
        <v>62</v>
      </c>
      <c r="F652">
        <v>24</v>
      </c>
      <c r="G652">
        <v>9</v>
      </c>
      <c r="H652">
        <v>5</v>
      </c>
      <c r="I652">
        <v>5</v>
      </c>
      <c r="J652">
        <v>9</v>
      </c>
      <c r="K652">
        <v>6</v>
      </c>
      <c r="L652">
        <v>0</v>
      </c>
      <c r="N652" s="7">
        <v>-0.16669999999999999</v>
      </c>
    </row>
    <row r="653" spans="1:14">
      <c r="A653" s="20">
        <v>43160</v>
      </c>
      <c r="B653" t="s">
        <v>50</v>
      </c>
      <c r="C653" t="s">
        <v>45</v>
      </c>
      <c r="D653" s="1" t="s">
        <v>64</v>
      </c>
      <c r="E653">
        <v>121</v>
      </c>
      <c r="F653">
        <v>53</v>
      </c>
      <c r="G653">
        <v>18</v>
      </c>
      <c r="H653">
        <v>5</v>
      </c>
      <c r="I653">
        <v>14</v>
      </c>
      <c r="J653">
        <v>25</v>
      </c>
      <c r="K653">
        <v>10</v>
      </c>
      <c r="L653">
        <v>0</v>
      </c>
      <c r="N653" s="7">
        <v>-0.16980000000000001</v>
      </c>
    </row>
    <row r="654" spans="1:14">
      <c r="A654" s="20">
        <v>43160</v>
      </c>
      <c r="B654" t="s">
        <v>50</v>
      </c>
      <c r="C654" t="s">
        <v>46</v>
      </c>
      <c r="D654" s="1" t="s">
        <v>64</v>
      </c>
      <c r="E654">
        <v>119</v>
      </c>
      <c r="F654">
        <v>66</v>
      </c>
      <c r="G654">
        <v>13</v>
      </c>
      <c r="H654">
        <v>5</v>
      </c>
      <c r="I654">
        <v>14</v>
      </c>
      <c r="J654">
        <v>34</v>
      </c>
      <c r="K654">
        <v>16</v>
      </c>
      <c r="L654">
        <v>1</v>
      </c>
      <c r="N654" s="7">
        <v>-4.5499999999999999E-2</v>
      </c>
    </row>
    <row r="655" spans="1:14">
      <c r="A655" s="20">
        <v>43160</v>
      </c>
      <c r="B655" t="s">
        <v>50</v>
      </c>
      <c r="C655" t="s">
        <v>47</v>
      </c>
      <c r="D655" s="1" t="s">
        <v>62</v>
      </c>
      <c r="E655">
        <v>681</v>
      </c>
      <c r="F655">
        <v>312</v>
      </c>
      <c r="G655">
        <v>117</v>
      </c>
      <c r="H655">
        <v>17</v>
      </c>
      <c r="I655">
        <v>71</v>
      </c>
      <c r="J655">
        <v>146</v>
      </c>
      <c r="K655">
        <v>85</v>
      </c>
      <c r="L655">
        <v>2</v>
      </c>
      <c r="N655" s="7">
        <v>-9.5999999999999992E-3</v>
      </c>
    </row>
    <row r="656" spans="1:14">
      <c r="A656" s="20">
        <v>43160</v>
      </c>
      <c r="B656" t="s">
        <v>50</v>
      </c>
      <c r="C656" t="s">
        <v>48</v>
      </c>
      <c r="D656" s="1" t="s">
        <v>48</v>
      </c>
      <c r="E656">
        <v>4222</v>
      </c>
      <c r="F656">
        <v>2270</v>
      </c>
      <c r="G656">
        <v>592</v>
      </c>
      <c r="H656">
        <v>188</v>
      </c>
      <c r="I656">
        <v>547</v>
      </c>
      <c r="J656">
        <v>1055</v>
      </c>
      <c r="K656">
        <v>501</v>
      </c>
      <c r="L656">
        <v>34</v>
      </c>
      <c r="N656" s="7">
        <v>-0.1031</v>
      </c>
    </row>
    <row r="657" spans="1:15">
      <c r="A657" s="20">
        <v>43160</v>
      </c>
      <c r="B657" t="s">
        <v>50</v>
      </c>
      <c r="C657" t="s">
        <v>49</v>
      </c>
      <c r="D657" s="1" t="s">
        <v>67</v>
      </c>
      <c r="E657">
        <v>4903</v>
      </c>
      <c r="F657">
        <v>2582</v>
      </c>
      <c r="G657">
        <v>709</v>
      </c>
      <c r="H657">
        <v>205</v>
      </c>
      <c r="I657">
        <v>618</v>
      </c>
      <c r="J657">
        <v>1201</v>
      </c>
      <c r="K657">
        <v>586</v>
      </c>
      <c r="L657">
        <v>36</v>
      </c>
      <c r="N657" s="7">
        <v>-9.1800000000000007E-2</v>
      </c>
    </row>
    <row r="658" spans="1:15">
      <c r="A658" s="20">
        <v>43160</v>
      </c>
      <c r="B658" t="s">
        <v>51</v>
      </c>
      <c r="C658" t="s">
        <v>15</v>
      </c>
      <c r="D658" s="1" t="s">
        <v>64</v>
      </c>
      <c r="E658">
        <v>143</v>
      </c>
      <c r="F658">
        <v>80</v>
      </c>
      <c r="G658">
        <v>12</v>
      </c>
      <c r="H658">
        <v>1</v>
      </c>
      <c r="I658">
        <v>6</v>
      </c>
      <c r="J658">
        <v>49</v>
      </c>
      <c r="K658">
        <v>25</v>
      </c>
      <c r="L658">
        <v>2</v>
      </c>
      <c r="O658" s="7">
        <v>0.22500000000000001</v>
      </c>
    </row>
    <row r="659" spans="1:15">
      <c r="A659" s="20">
        <v>43160</v>
      </c>
      <c r="B659" t="s">
        <v>51</v>
      </c>
      <c r="C659" t="s">
        <v>52</v>
      </c>
      <c r="D659" s="1" t="s">
        <v>65</v>
      </c>
      <c r="E659">
        <v>17</v>
      </c>
      <c r="F659">
        <v>1</v>
      </c>
      <c r="G659">
        <v>1</v>
      </c>
      <c r="H659">
        <v>0</v>
      </c>
      <c r="I659">
        <v>0</v>
      </c>
      <c r="J659">
        <v>1</v>
      </c>
      <c r="K659">
        <v>0</v>
      </c>
      <c r="L659">
        <v>0</v>
      </c>
      <c r="O659" s="7">
        <v>0</v>
      </c>
    </row>
    <row r="660" spans="1:15">
      <c r="A660" s="20">
        <v>43160</v>
      </c>
      <c r="B660" t="s">
        <v>51</v>
      </c>
      <c r="C660" t="s">
        <v>16</v>
      </c>
      <c r="D660" s="1" t="s">
        <v>65</v>
      </c>
      <c r="E660">
        <v>402</v>
      </c>
      <c r="F660">
        <v>241</v>
      </c>
      <c r="G660">
        <v>31</v>
      </c>
      <c r="H660">
        <v>9</v>
      </c>
      <c r="I660">
        <v>26</v>
      </c>
      <c r="J660">
        <v>131</v>
      </c>
      <c r="K660">
        <v>76</v>
      </c>
      <c r="L660">
        <v>2</v>
      </c>
      <c r="O660" s="7">
        <v>0.1701</v>
      </c>
    </row>
    <row r="661" spans="1:15">
      <c r="A661" s="20">
        <v>43160</v>
      </c>
      <c r="B661" t="s">
        <v>51</v>
      </c>
      <c r="C661" t="s">
        <v>17</v>
      </c>
      <c r="D661" s="1" t="s">
        <v>63</v>
      </c>
      <c r="E661">
        <v>177</v>
      </c>
      <c r="F661">
        <v>77</v>
      </c>
      <c r="G661">
        <v>15</v>
      </c>
      <c r="H661">
        <v>4</v>
      </c>
      <c r="I661">
        <v>9</v>
      </c>
      <c r="J661">
        <v>36</v>
      </c>
      <c r="K661">
        <v>28</v>
      </c>
      <c r="L661">
        <v>2</v>
      </c>
      <c r="O661" s="7">
        <v>0.1948</v>
      </c>
    </row>
    <row r="662" spans="1:15">
      <c r="A662" s="20">
        <v>43160</v>
      </c>
      <c r="B662" t="s">
        <v>51</v>
      </c>
      <c r="C662" t="s">
        <v>18</v>
      </c>
      <c r="D662" s="1" t="s">
        <v>64</v>
      </c>
      <c r="E662">
        <v>206</v>
      </c>
      <c r="F662">
        <v>106</v>
      </c>
      <c r="G662">
        <v>16</v>
      </c>
      <c r="H662">
        <v>4</v>
      </c>
      <c r="I662">
        <v>16</v>
      </c>
      <c r="J662">
        <v>48</v>
      </c>
      <c r="K662">
        <v>38</v>
      </c>
      <c r="L662">
        <v>1</v>
      </c>
      <c r="O662" s="7">
        <v>0.16980000000000001</v>
      </c>
    </row>
    <row r="663" spans="1:15">
      <c r="A663" s="20">
        <v>43160</v>
      </c>
      <c r="B663" t="s">
        <v>51</v>
      </c>
      <c r="C663" t="s">
        <v>19</v>
      </c>
      <c r="D663" s="1" t="s">
        <v>64</v>
      </c>
      <c r="E663">
        <v>286</v>
      </c>
      <c r="F663">
        <v>160</v>
      </c>
      <c r="G663">
        <v>30</v>
      </c>
      <c r="H663">
        <v>10</v>
      </c>
      <c r="I663">
        <v>41</v>
      </c>
      <c r="J663">
        <v>84</v>
      </c>
      <c r="K663">
        <v>24</v>
      </c>
      <c r="L663">
        <v>2</v>
      </c>
      <c r="O663" s="7">
        <v>-0.16880000000000001</v>
      </c>
    </row>
    <row r="664" spans="1:15">
      <c r="A664" s="20">
        <v>43160</v>
      </c>
      <c r="B664" t="s">
        <v>51</v>
      </c>
      <c r="C664" t="s">
        <v>20</v>
      </c>
      <c r="D664" s="1" t="s">
        <v>65</v>
      </c>
      <c r="E664">
        <v>448</v>
      </c>
      <c r="F664">
        <v>267</v>
      </c>
      <c r="G664">
        <v>35</v>
      </c>
      <c r="H664">
        <v>9</v>
      </c>
      <c r="I664">
        <v>15</v>
      </c>
      <c r="J664">
        <v>136</v>
      </c>
      <c r="K664">
        <v>108</v>
      </c>
      <c r="L664">
        <v>1</v>
      </c>
      <c r="O664" s="7">
        <v>0.31459999999999999</v>
      </c>
    </row>
    <row r="665" spans="1:15">
      <c r="A665" s="20">
        <v>43160</v>
      </c>
      <c r="B665" t="s">
        <v>51</v>
      </c>
      <c r="C665" t="s">
        <v>21</v>
      </c>
      <c r="D665" s="1" t="s">
        <v>64</v>
      </c>
      <c r="E665">
        <v>261</v>
      </c>
      <c r="F665">
        <v>164</v>
      </c>
      <c r="G665">
        <v>11</v>
      </c>
      <c r="H665">
        <v>3</v>
      </c>
      <c r="I665">
        <v>14</v>
      </c>
      <c r="J665">
        <v>89</v>
      </c>
      <c r="K665">
        <v>59</v>
      </c>
      <c r="L665">
        <v>1</v>
      </c>
      <c r="O665" s="7">
        <v>0.25609999999999999</v>
      </c>
    </row>
    <row r="666" spans="1:15">
      <c r="A666" s="20">
        <v>43160</v>
      </c>
      <c r="B666" t="s">
        <v>51</v>
      </c>
      <c r="C666" t="s">
        <v>22</v>
      </c>
      <c r="D666" s="1" t="s">
        <v>65</v>
      </c>
      <c r="E666">
        <v>293</v>
      </c>
      <c r="F666">
        <v>181</v>
      </c>
      <c r="G666">
        <v>26</v>
      </c>
      <c r="H666">
        <v>15</v>
      </c>
      <c r="I666">
        <v>39</v>
      </c>
      <c r="J666">
        <v>88</v>
      </c>
      <c r="K666">
        <v>41</v>
      </c>
      <c r="L666">
        <v>2</v>
      </c>
      <c r="O666" s="7">
        <v>-7.1800000000000003E-2</v>
      </c>
    </row>
    <row r="667" spans="1:15">
      <c r="A667" s="20">
        <v>43160</v>
      </c>
      <c r="B667" t="s">
        <v>51</v>
      </c>
      <c r="C667" t="s">
        <v>53</v>
      </c>
      <c r="D667" s="1" t="s">
        <v>63</v>
      </c>
      <c r="E667">
        <v>78</v>
      </c>
      <c r="F667">
        <v>45</v>
      </c>
      <c r="G667">
        <v>3</v>
      </c>
      <c r="H667">
        <v>0</v>
      </c>
      <c r="I667">
        <v>5</v>
      </c>
      <c r="J667">
        <v>20</v>
      </c>
      <c r="K667">
        <v>19</v>
      </c>
      <c r="L667">
        <v>2</v>
      </c>
      <c r="O667" s="7">
        <v>0.31109999999999999</v>
      </c>
    </row>
    <row r="668" spans="1:15">
      <c r="A668" s="20">
        <v>43160</v>
      </c>
      <c r="B668" t="s">
        <v>51</v>
      </c>
      <c r="C668" t="s">
        <v>23</v>
      </c>
      <c r="D668" s="1" t="s">
        <v>65</v>
      </c>
      <c r="E668">
        <v>433</v>
      </c>
      <c r="F668">
        <v>283</v>
      </c>
      <c r="G668">
        <v>46</v>
      </c>
      <c r="H668">
        <v>12</v>
      </c>
      <c r="I668">
        <v>59</v>
      </c>
      <c r="J668">
        <v>148</v>
      </c>
      <c r="K668">
        <v>60</v>
      </c>
      <c r="L668">
        <v>8</v>
      </c>
      <c r="O668" s="7">
        <v>-3.8899999999999997E-2</v>
      </c>
    </row>
    <row r="669" spans="1:15">
      <c r="A669" s="20">
        <v>43160</v>
      </c>
      <c r="B669" t="s">
        <v>51</v>
      </c>
      <c r="C669" t="s">
        <v>24</v>
      </c>
      <c r="D669" s="1" t="s">
        <v>66</v>
      </c>
      <c r="E669">
        <v>125</v>
      </c>
      <c r="F669">
        <v>63</v>
      </c>
      <c r="G669">
        <v>19</v>
      </c>
      <c r="H669">
        <v>11</v>
      </c>
      <c r="I669">
        <v>26</v>
      </c>
      <c r="J669">
        <v>23</v>
      </c>
      <c r="K669">
        <v>4</v>
      </c>
      <c r="L669">
        <v>0</v>
      </c>
      <c r="O669" s="7">
        <v>-0.52380000000000004</v>
      </c>
    </row>
    <row r="670" spans="1:15">
      <c r="A670" s="20">
        <v>43160</v>
      </c>
      <c r="B670" t="s">
        <v>51</v>
      </c>
      <c r="C670" t="s">
        <v>25</v>
      </c>
      <c r="D670" s="1" t="s">
        <v>63</v>
      </c>
      <c r="E670">
        <v>486</v>
      </c>
      <c r="F670">
        <v>244</v>
      </c>
      <c r="G670">
        <v>59</v>
      </c>
      <c r="H670">
        <v>26</v>
      </c>
      <c r="I670">
        <v>62</v>
      </c>
      <c r="J670">
        <v>106</v>
      </c>
      <c r="K670">
        <v>54</v>
      </c>
      <c r="L670">
        <v>3</v>
      </c>
      <c r="O670" s="7">
        <v>-0.13930000000000001</v>
      </c>
    </row>
    <row r="671" spans="1:15">
      <c r="A671" s="20">
        <v>43160</v>
      </c>
      <c r="B671" t="s">
        <v>51</v>
      </c>
      <c r="C671" t="s">
        <v>26</v>
      </c>
      <c r="D671" s="1" t="s">
        <v>63</v>
      </c>
      <c r="E671">
        <v>353</v>
      </c>
      <c r="F671">
        <v>193</v>
      </c>
      <c r="G671">
        <v>35</v>
      </c>
      <c r="H671">
        <v>11</v>
      </c>
      <c r="I671">
        <v>45</v>
      </c>
      <c r="J671">
        <v>100</v>
      </c>
      <c r="K671">
        <v>37</v>
      </c>
      <c r="L671">
        <v>1</v>
      </c>
      <c r="O671" s="7">
        <v>-9.8400000000000001E-2</v>
      </c>
    </row>
    <row r="672" spans="1:15">
      <c r="A672" s="20">
        <v>43160</v>
      </c>
      <c r="B672" t="s">
        <v>51</v>
      </c>
      <c r="C672" t="s">
        <v>27</v>
      </c>
      <c r="D672" s="1" t="s">
        <v>63</v>
      </c>
      <c r="E672">
        <v>284</v>
      </c>
      <c r="F672">
        <v>150</v>
      </c>
      <c r="G672">
        <v>31</v>
      </c>
      <c r="H672">
        <v>0</v>
      </c>
      <c r="I672">
        <v>29</v>
      </c>
      <c r="J672">
        <v>77</v>
      </c>
      <c r="K672">
        <v>44</v>
      </c>
      <c r="L672">
        <v>1</v>
      </c>
      <c r="O672" s="7">
        <v>0.1</v>
      </c>
    </row>
    <row r="673" spans="1:15">
      <c r="A673" s="20">
        <v>43160</v>
      </c>
      <c r="B673" t="s">
        <v>51</v>
      </c>
      <c r="C673" t="s">
        <v>28</v>
      </c>
      <c r="D673" s="1" t="s">
        <v>66</v>
      </c>
      <c r="E673">
        <v>102</v>
      </c>
      <c r="F673">
        <v>51</v>
      </c>
      <c r="G673">
        <v>11</v>
      </c>
      <c r="H673">
        <v>6</v>
      </c>
      <c r="I673">
        <v>15</v>
      </c>
      <c r="J673">
        <v>25</v>
      </c>
      <c r="K673">
        <v>6</v>
      </c>
      <c r="L673">
        <v>0</v>
      </c>
      <c r="O673" s="7">
        <v>-0.29409999999999997</v>
      </c>
    </row>
    <row r="674" spans="1:15">
      <c r="A674" s="20">
        <v>43160</v>
      </c>
      <c r="B674" t="s">
        <v>51</v>
      </c>
      <c r="C674" t="s">
        <v>29</v>
      </c>
      <c r="D674" s="1" t="s">
        <v>66</v>
      </c>
      <c r="E674">
        <v>112</v>
      </c>
      <c r="F674">
        <v>56</v>
      </c>
      <c r="G674">
        <v>7</v>
      </c>
      <c r="H674">
        <v>3</v>
      </c>
      <c r="I674">
        <v>17</v>
      </c>
      <c r="J674">
        <v>32</v>
      </c>
      <c r="K674">
        <v>7</v>
      </c>
      <c r="L674">
        <v>1</v>
      </c>
      <c r="O674" s="7">
        <v>-0.2321</v>
      </c>
    </row>
    <row r="675" spans="1:15">
      <c r="A675" s="20">
        <v>43160</v>
      </c>
      <c r="B675" t="s">
        <v>51</v>
      </c>
      <c r="C675" t="s">
        <v>30</v>
      </c>
      <c r="D675" s="1" t="s">
        <v>66</v>
      </c>
      <c r="E675">
        <v>210</v>
      </c>
      <c r="F675">
        <v>100</v>
      </c>
      <c r="G675">
        <v>14</v>
      </c>
      <c r="H675">
        <v>9</v>
      </c>
      <c r="I675">
        <v>35</v>
      </c>
      <c r="J675">
        <v>51</v>
      </c>
      <c r="K675">
        <v>8</v>
      </c>
      <c r="L675">
        <v>1</v>
      </c>
      <c r="O675" s="7">
        <v>-0.36</v>
      </c>
    </row>
    <row r="676" spans="1:15">
      <c r="A676" s="20">
        <v>43160</v>
      </c>
      <c r="B676" t="s">
        <v>51</v>
      </c>
      <c r="C676" t="s">
        <v>31</v>
      </c>
      <c r="D676" s="1" t="s">
        <v>63</v>
      </c>
      <c r="E676">
        <v>173</v>
      </c>
      <c r="F676">
        <v>80</v>
      </c>
      <c r="G676">
        <v>25</v>
      </c>
      <c r="H676">
        <v>5</v>
      </c>
      <c r="I676">
        <v>18</v>
      </c>
      <c r="J676">
        <v>44</v>
      </c>
      <c r="K676">
        <v>15</v>
      </c>
      <c r="L676">
        <v>1</v>
      </c>
      <c r="O676" s="7">
        <v>-0.1</v>
      </c>
    </row>
    <row r="677" spans="1:15">
      <c r="A677" s="20">
        <v>43160</v>
      </c>
      <c r="B677" t="s">
        <v>51</v>
      </c>
      <c r="C677" t="s">
        <v>32</v>
      </c>
      <c r="D677" s="1" t="s">
        <v>65</v>
      </c>
      <c r="E677">
        <v>712</v>
      </c>
      <c r="F677">
        <v>410</v>
      </c>
      <c r="G677">
        <v>56</v>
      </c>
      <c r="H677">
        <v>18</v>
      </c>
      <c r="I677">
        <v>88</v>
      </c>
      <c r="J677">
        <v>209</v>
      </c>
      <c r="K677">
        <v>103</v>
      </c>
      <c r="L677">
        <v>1</v>
      </c>
      <c r="O677" s="7">
        <v>-7.3000000000000001E-3</v>
      </c>
    </row>
    <row r="678" spans="1:15">
      <c r="A678" s="20">
        <v>43160</v>
      </c>
      <c r="B678" t="s">
        <v>51</v>
      </c>
      <c r="C678" t="s">
        <v>33</v>
      </c>
      <c r="D678" s="1" t="s">
        <v>64</v>
      </c>
      <c r="E678">
        <v>49</v>
      </c>
      <c r="F678">
        <v>29</v>
      </c>
      <c r="G678">
        <v>4</v>
      </c>
      <c r="H678">
        <v>0</v>
      </c>
      <c r="I678">
        <v>4</v>
      </c>
      <c r="J678">
        <v>14</v>
      </c>
      <c r="K678">
        <v>12</v>
      </c>
      <c r="L678">
        <v>0</v>
      </c>
      <c r="O678" s="7">
        <v>0.27589999999999998</v>
      </c>
    </row>
    <row r="679" spans="1:15">
      <c r="A679" s="20">
        <v>43160</v>
      </c>
      <c r="B679" t="s">
        <v>51</v>
      </c>
      <c r="C679" t="s">
        <v>34</v>
      </c>
      <c r="D679" s="1" t="s">
        <v>65</v>
      </c>
      <c r="E679">
        <v>275</v>
      </c>
      <c r="F679">
        <v>145</v>
      </c>
      <c r="G679">
        <v>44</v>
      </c>
      <c r="H679">
        <v>6</v>
      </c>
      <c r="I679">
        <v>28</v>
      </c>
      <c r="J679">
        <v>78</v>
      </c>
      <c r="K679">
        <v>31</v>
      </c>
      <c r="L679">
        <v>2</v>
      </c>
      <c r="O679" s="7">
        <v>-2.07E-2</v>
      </c>
    </row>
    <row r="680" spans="1:15">
      <c r="A680" s="20">
        <v>43160</v>
      </c>
      <c r="B680" t="s">
        <v>51</v>
      </c>
      <c r="C680" t="s">
        <v>35</v>
      </c>
      <c r="D680" s="1" t="s">
        <v>63</v>
      </c>
      <c r="E680">
        <v>210</v>
      </c>
      <c r="F680">
        <v>92</v>
      </c>
      <c r="G680">
        <v>26</v>
      </c>
      <c r="H680">
        <v>5</v>
      </c>
      <c r="I680">
        <v>28</v>
      </c>
      <c r="J680">
        <v>39</v>
      </c>
      <c r="K680">
        <v>21</v>
      </c>
      <c r="L680">
        <v>0</v>
      </c>
      <c r="O680" s="7">
        <v>-0.13039999999999999</v>
      </c>
    </row>
    <row r="681" spans="1:15">
      <c r="A681" s="20">
        <v>43160</v>
      </c>
      <c r="B681" t="s">
        <v>51</v>
      </c>
      <c r="C681" t="s">
        <v>36</v>
      </c>
      <c r="D681" s="1" t="s">
        <v>64</v>
      </c>
      <c r="E681">
        <v>255</v>
      </c>
      <c r="F681">
        <v>153</v>
      </c>
      <c r="G681">
        <v>21</v>
      </c>
      <c r="H681">
        <v>8</v>
      </c>
      <c r="I681">
        <v>34</v>
      </c>
      <c r="J681">
        <v>72</v>
      </c>
      <c r="K681">
        <v>40</v>
      </c>
      <c r="L681">
        <v>1</v>
      </c>
      <c r="O681" s="7">
        <v>-1.3100000000000001E-2</v>
      </c>
    </row>
    <row r="682" spans="1:15">
      <c r="A682" s="20">
        <v>43160</v>
      </c>
      <c r="B682" t="s">
        <v>51</v>
      </c>
      <c r="C682" t="s">
        <v>37</v>
      </c>
      <c r="D682" s="1" t="s">
        <v>64</v>
      </c>
      <c r="E682">
        <v>182</v>
      </c>
      <c r="F682">
        <v>99</v>
      </c>
      <c r="G682">
        <v>17</v>
      </c>
      <c r="H682">
        <v>11</v>
      </c>
      <c r="I682">
        <v>25</v>
      </c>
      <c r="J682">
        <v>46</v>
      </c>
      <c r="K682">
        <v>18</v>
      </c>
      <c r="L682">
        <v>2</v>
      </c>
      <c r="O682" s="7">
        <v>-0.18179999999999999</v>
      </c>
    </row>
    <row r="683" spans="1:15">
      <c r="A683" s="20">
        <v>43160</v>
      </c>
      <c r="B683" t="s">
        <v>51</v>
      </c>
      <c r="C683" t="s">
        <v>38</v>
      </c>
      <c r="D683" s="1" t="s">
        <v>66</v>
      </c>
      <c r="E683">
        <v>245</v>
      </c>
      <c r="F683">
        <v>146</v>
      </c>
      <c r="G683">
        <v>30</v>
      </c>
      <c r="H683">
        <v>17</v>
      </c>
      <c r="I683">
        <v>40</v>
      </c>
      <c r="J683">
        <v>61</v>
      </c>
      <c r="K683">
        <v>30</v>
      </c>
      <c r="L683">
        <v>2</v>
      </c>
      <c r="O683" s="7">
        <v>-0.18490000000000001</v>
      </c>
    </row>
    <row r="684" spans="1:15">
      <c r="A684" s="20">
        <v>43160</v>
      </c>
      <c r="B684" t="s">
        <v>51</v>
      </c>
      <c r="C684" t="s">
        <v>39</v>
      </c>
      <c r="D684" s="1" t="s">
        <v>65</v>
      </c>
      <c r="E684">
        <v>331</v>
      </c>
      <c r="F684">
        <v>200</v>
      </c>
      <c r="G684">
        <v>46</v>
      </c>
      <c r="H684">
        <v>18</v>
      </c>
      <c r="I684">
        <v>65</v>
      </c>
      <c r="J684">
        <v>89</v>
      </c>
      <c r="K684">
        <v>30</v>
      </c>
      <c r="L684">
        <v>5</v>
      </c>
      <c r="O684" s="7">
        <v>-0.26500000000000001</v>
      </c>
    </row>
    <row r="685" spans="1:15">
      <c r="A685" s="20">
        <v>43160</v>
      </c>
      <c r="B685" t="s">
        <v>51</v>
      </c>
      <c r="C685" t="s">
        <v>40</v>
      </c>
      <c r="D685" s="1" t="s">
        <v>66</v>
      </c>
      <c r="E685">
        <v>100</v>
      </c>
      <c r="F685">
        <v>61</v>
      </c>
      <c r="G685">
        <v>8</v>
      </c>
      <c r="H685">
        <v>6</v>
      </c>
      <c r="I685">
        <v>21</v>
      </c>
      <c r="J685">
        <v>25</v>
      </c>
      <c r="K685">
        <v>10</v>
      </c>
      <c r="L685">
        <v>2</v>
      </c>
      <c r="O685" s="7">
        <v>-0.2787</v>
      </c>
    </row>
    <row r="686" spans="1:15">
      <c r="A686" s="20">
        <v>43160</v>
      </c>
      <c r="B686" t="s">
        <v>51</v>
      </c>
      <c r="C686" t="s">
        <v>54</v>
      </c>
      <c r="D686" s="1" t="s">
        <v>64</v>
      </c>
      <c r="E686">
        <v>112</v>
      </c>
      <c r="F686">
        <v>68</v>
      </c>
      <c r="G686">
        <v>11</v>
      </c>
      <c r="H686">
        <v>0</v>
      </c>
      <c r="I686">
        <v>7</v>
      </c>
      <c r="J686">
        <v>40</v>
      </c>
      <c r="K686">
        <v>20</v>
      </c>
      <c r="L686">
        <v>1</v>
      </c>
      <c r="O686" s="7">
        <v>0.19120000000000001</v>
      </c>
    </row>
    <row r="687" spans="1:15">
      <c r="A687" s="20">
        <v>43160</v>
      </c>
      <c r="B687" t="s">
        <v>51</v>
      </c>
      <c r="C687" t="s">
        <v>41</v>
      </c>
      <c r="D687" s="1" t="s">
        <v>65</v>
      </c>
      <c r="E687">
        <v>594</v>
      </c>
      <c r="F687">
        <v>329</v>
      </c>
      <c r="G687">
        <v>51</v>
      </c>
      <c r="H687">
        <v>27</v>
      </c>
      <c r="I687">
        <v>66</v>
      </c>
      <c r="J687">
        <v>155</v>
      </c>
      <c r="K687">
        <v>85</v>
      </c>
      <c r="L687">
        <v>3</v>
      </c>
      <c r="O687" s="7">
        <v>-2.4299999999999999E-2</v>
      </c>
    </row>
    <row r="688" spans="1:15">
      <c r="A688" s="20">
        <v>43160</v>
      </c>
      <c r="B688" t="s">
        <v>51</v>
      </c>
      <c r="C688" t="s">
        <v>42</v>
      </c>
      <c r="D688" s="1" t="s">
        <v>66</v>
      </c>
      <c r="E688">
        <v>137</v>
      </c>
      <c r="F688">
        <v>87</v>
      </c>
      <c r="G688">
        <v>17</v>
      </c>
      <c r="H688">
        <v>5</v>
      </c>
      <c r="I688">
        <v>27</v>
      </c>
      <c r="J688">
        <v>36</v>
      </c>
      <c r="K688">
        <v>21</v>
      </c>
      <c r="L688">
        <v>1</v>
      </c>
      <c r="O688" s="7">
        <v>-0.12640000000000001</v>
      </c>
    </row>
    <row r="689" spans="1:15">
      <c r="A689" s="20">
        <v>43160</v>
      </c>
      <c r="B689" t="s">
        <v>51</v>
      </c>
      <c r="C689" t="s">
        <v>43</v>
      </c>
      <c r="D689" s="1" t="s">
        <v>66</v>
      </c>
      <c r="E689">
        <v>261</v>
      </c>
      <c r="F689">
        <v>142</v>
      </c>
      <c r="G689">
        <v>38</v>
      </c>
      <c r="H689">
        <v>18</v>
      </c>
      <c r="I689">
        <v>38</v>
      </c>
      <c r="J689">
        <v>70</v>
      </c>
      <c r="K689">
        <v>14</v>
      </c>
      <c r="L689">
        <v>4</v>
      </c>
      <c r="O689" s="7">
        <v>-0.29580000000000001</v>
      </c>
    </row>
    <row r="690" spans="1:15">
      <c r="A690" s="20">
        <v>43160</v>
      </c>
      <c r="B690" t="s">
        <v>51</v>
      </c>
      <c r="C690" t="s">
        <v>44</v>
      </c>
      <c r="D690" s="1" t="s">
        <v>63</v>
      </c>
      <c r="E690">
        <v>193</v>
      </c>
      <c r="F690">
        <v>89</v>
      </c>
      <c r="G690">
        <v>15</v>
      </c>
      <c r="H690">
        <v>6</v>
      </c>
      <c r="I690">
        <v>9</v>
      </c>
      <c r="J690">
        <v>43</v>
      </c>
      <c r="K690">
        <v>34</v>
      </c>
      <c r="L690">
        <v>0</v>
      </c>
      <c r="O690" s="7">
        <v>0.2135</v>
      </c>
    </row>
    <row r="691" spans="1:15">
      <c r="A691" s="20">
        <v>43160</v>
      </c>
      <c r="B691" t="s">
        <v>51</v>
      </c>
      <c r="C691" t="s">
        <v>45</v>
      </c>
      <c r="D691" s="1" t="s">
        <v>64</v>
      </c>
      <c r="E691">
        <v>386</v>
      </c>
      <c r="F691">
        <v>201</v>
      </c>
      <c r="G691">
        <v>31</v>
      </c>
      <c r="H691">
        <v>10</v>
      </c>
      <c r="I691">
        <v>57</v>
      </c>
      <c r="J691">
        <v>103</v>
      </c>
      <c r="K691">
        <v>34</v>
      </c>
      <c r="L691">
        <v>0</v>
      </c>
      <c r="O691" s="7">
        <v>-0.16420000000000001</v>
      </c>
    </row>
    <row r="692" spans="1:15">
      <c r="A692" s="20">
        <v>43160</v>
      </c>
      <c r="B692" t="s">
        <v>51</v>
      </c>
      <c r="C692" t="s">
        <v>46</v>
      </c>
      <c r="D692" s="1" t="s">
        <v>64</v>
      </c>
      <c r="E692">
        <v>215</v>
      </c>
      <c r="F692">
        <v>118</v>
      </c>
      <c r="G692">
        <v>21</v>
      </c>
      <c r="H692">
        <v>6</v>
      </c>
      <c r="I692">
        <v>27</v>
      </c>
      <c r="J692">
        <v>58</v>
      </c>
      <c r="K692">
        <v>30</v>
      </c>
      <c r="L692">
        <v>1</v>
      </c>
      <c r="O692" s="7">
        <v>-2.5399999999999999E-2</v>
      </c>
    </row>
    <row r="693" spans="1:15">
      <c r="A693" s="20">
        <v>43160</v>
      </c>
      <c r="B693" t="s">
        <v>51</v>
      </c>
      <c r="C693" t="s">
        <v>55</v>
      </c>
      <c r="D693" s="1" t="s">
        <v>63</v>
      </c>
      <c r="E693">
        <v>1</v>
      </c>
      <c r="F693">
        <v>0</v>
      </c>
      <c r="G693">
        <v>0</v>
      </c>
      <c r="H693">
        <v>0</v>
      </c>
      <c r="I693">
        <v>0</v>
      </c>
      <c r="J693">
        <v>0</v>
      </c>
      <c r="K693">
        <v>0</v>
      </c>
      <c r="L693">
        <v>0</v>
      </c>
      <c r="O693" t="e">
        <v>#DIV/0!</v>
      </c>
    </row>
    <row r="694" spans="1:15">
      <c r="A694" s="20">
        <v>43160</v>
      </c>
      <c r="B694" t="s">
        <v>51</v>
      </c>
      <c r="C694" t="s">
        <v>56</v>
      </c>
      <c r="D694" s="1" t="s">
        <v>64</v>
      </c>
      <c r="E694">
        <v>1</v>
      </c>
      <c r="F694">
        <v>1</v>
      </c>
      <c r="G694">
        <v>0</v>
      </c>
      <c r="H694">
        <v>0</v>
      </c>
      <c r="I694">
        <v>0</v>
      </c>
      <c r="J694">
        <v>1</v>
      </c>
      <c r="K694">
        <v>0</v>
      </c>
      <c r="L694">
        <v>0</v>
      </c>
      <c r="O694" s="7">
        <v>0</v>
      </c>
    </row>
    <row r="695" spans="1:15">
      <c r="A695" s="20">
        <v>43160</v>
      </c>
      <c r="B695" t="s">
        <v>51</v>
      </c>
      <c r="C695" t="s">
        <v>57</v>
      </c>
      <c r="D695" s="1" t="s">
        <v>65</v>
      </c>
      <c r="E695">
        <v>2</v>
      </c>
      <c r="F695">
        <v>0</v>
      </c>
      <c r="G695">
        <v>0</v>
      </c>
      <c r="H695">
        <v>0</v>
      </c>
      <c r="I695">
        <v>0</v>
      </c>
      <c r="J695">
        <v>0</v>
      </c>
      <c r="K695">
        <v>0</v>
      </c>
      <c r="L695">
        <v>0</v>
      </c>
      <c r="O695" t="e">
        <v>#DIV/0!</v>
      </c>
    </row>
    <row r="696" spans="1:15">
      <c r="A696" s="20">
        <v>43160</v>
      </c>
      <c r="B696" t="s">
        <v>51</v>
      </c>
      <c r="C696" t="s">
        <v>58</v>
      </c>
      <c r="D696" s="1" t="s">
        <v>66</v>
      </c>
      <c r="E696">
        <v>1</v>
      </c>
      <c r="F696">
        <v>1</v>
      </c>
      <c r="G696">
        <v>0</v>
      </c>
      <c r="H696">
        <v>0</v>
      </c>
      <c r="I696">
        <v>1</v>
      </c>
      <c r="J696">
        <v>0</v>
      </c>
      <c r="K696">
        <v>0</v>
      </c>
      <c r="L696">
        <v>0</v>
      </c>
      <c r="O696" s="7">
        <v>-1</v>
      </c>
    </row>
    <row r="697" spans="1:15">
      <c r="A697" s="20">
        <v>43160</v>
      </c>
      <c r="B697" t="s">
        <v>51</v>
      </c>
      <c r="C697" t="s">
        <v>47</v>
      </c>
      <c r="D697" s="1" t="s">
        <v>62</v>
      </c>
      <c r="E697">
        <v>762</v>
      </c>
      <c r="F697">
        <v>337</v>
      </c>
      <c r="G697">
        <v>132</v>
      </c>
      <c r="H697">
        <v>19</v>
      </c>
      <c r="I697">
        <v>77</v>
      </c>
      <c r="J697">
        <v>157</v>
      </c>
      <c r="K697">
        <v>88</v>
      </c>
      <c r="L697">
        <v>6</v>
      </c>
      <c r="O697" s="7">
        <v>-2.3699999999999999E-2</v>
      </c>
    </row>
    <row r="698" spans="1:15">
      <c r="A698" s="20">
        <v>43160</v>
      </c>
      <c r="B698" t="s">
        <v>51</v>
      </c>
      <c r="C698" t="s">
        <v>48</v>
      </c>
      <c r="D698" s="1" t="s">
        <v>48</v>
      </c>
      <c r="E698">
        <v>8851</v>
      </c>
      <c r="F698">
        <v>4913</v>
      </c>
      <c r="G698">
        <v>863</v>
      </c>
      <c r="H698">
        <v>299</v>
      </c>
      <c r="I698">
        <v>1042</v>
      </c>
      <c r="J698">
        <v>2427</v>
      </c>
      <c r="K698">
        <v>1186</v>
      </c>
      <c r="L698">
        <v>56</v>
      </c>
      <c r="O698" s="7">
        <v>-3.15E-2</v>
      </c>
    </row>
    <row r="699" spans="1:15">
      <c r="A699" s="20">
        <v>43160</v>
      </c>
      <c r="B699" t="s">
        <v>51</v>
      </c>
      <c r="C699" t="s">
        <v>49</v>
      </c>
      <c r="D699" s="1" t="s">
        <v>67</v>
      </c>
      <c r="E699">
        <v>9613</v>
      </c>
      <c r="F699">
        <v>5250</v>
      </c>
      <c r="G699">
        <v>995</v>
      </c>
      <c r="H699">
        <v>318</v>
      </c>
      <c r="I699">
        <v>1119</v>
      </c>
      <c r="J699">
        <v>2584</v>
      </c>
      <c r="K699">
        <v>1274</v>
      </c>
      <c r="L699">
        <v>62</v>
      </c>
      <c r="O699" s="7">
        <v>-3.1E-2</v>
      </c>
    </row>
    <row r="700" spans="1:15">
      <c r="A700" s="20">
        <v>43191</v>
      </c>
      <c r="B700" t="s">
        <v>0</v>
      </c>
      <c r="C700" t="s">
        <v>15</v>
      </c>
      <c r="D700" s="1" t="s">
        <v>64</v>
      </c>
      <c r="E700">
        <v>10</v>
      </c>
      <c r="F700">
        <v>3</v>
      </c>
      <c r="G700">
        <v>2</v>
      </c>
      <c r="H700">
        <v>0</v>
      </c>
      <c r="I700">
        <v>0</v>
      </c>
      <c r="J700">
        <v>2</v>
      </c>
      <c r="K700">
        <v>0</v>
      </c>
      <c r="L700">
        <v>1</v>
      </c>
      <c r="M700" s="7">
        <v>0</v>
      </c>
    </row>
    <row r="701" spans="1:15">
      <c r="A701" s="20">
        <v>43191</v>
      </c>
      <c r="B701" t="s">
        <v>0</v>
      </c>
      <c r="C701" t="s">
        <v>16</v>
      </c>
      <c r="D701" s="1" t="s">
        <v>65</v>
      </c>
      <c r="E701">
        <v>23</v>
      </c>
      <c r="F701">
        <v>10</v>
      </c>
      <c r="G701">
        <v>2</v>
      </c>
      <c r="H701">
        <v>0</v>
      </c>
      <c r="I701">
        <v>3</v>
      </c>
      <c r="J701">
        <v>5</v>
      </c>
      <c r="K701">
        <v>2</v>
      </c>
      <c r="L701">
        <v>0</v>
      </c>
      <c r="M701" s="7">
        <v>-0.1</v>
      </c>
    </row>
    <row r="702" spans="1:15">
      <c r="A702" s="20">
        <v>43191</v>
      </c>
      <c r="B702" t="s">
        <v>0</v>
      </c>
      <c r="C702" t="s">
        <v>17</v>
      </c>
      <c r="D702" s="1" t="s">
        <v>63</v>
      </c>
      <c r="E702">
        <v>4</v>
      </c>
      <c r="F702">
        <v>1</v>
      </c>
      <c r="G702">
        <v>0</v>
      </c>
      <c r="H702">
        <v>0</v>
      </c>
      <c r="I702">
        <v>0</v>
      </c>
      <c r="J702">
        <v>0</v>
      </c>
      <c r="K702">
        <v>1</v>
      </c>
      <c r="L702">
        <v>0</v>
      </c>
      <c r="M702" s="7">
        <v>1</v>
      </c>
    </row>
    <row r="703" spans="1:15">
      <c r="A703" s="20">
        <v>43191</v>
      </c>
      <c r="B703" t="s">
        <v>0</v>
      </c>
      <c r="C703" t="s">
        <v>18</v>
      </c>
      <c r="D703" s="1" t="s">
        <v>64</v>
      </c>
      <c r="E703">
        <v>11</v>
      </c>
      <c r="F703">
        <v>6</v>
      </c>
      <c r="G703">
        <v>1</v>
      </c>
      <c r="H703">
        <v>0</v>
      </c>
      <c r="I703">
        <v>1</v>
      </c>
      <c r="J703">
        <v>4</v>
      </c>
      <c r="K703">
        <v>1</v>
      </c>
      <c r="L703">
        <v>0</v>
      </c>
      <c r="M703" s="7">
        <v>0</v>
      </c>
    </row>
    <row r="704" spans="1:15">
      <c r="A704" s="20">
        <v>43191</v>
      </c>
      <c r="B704" t="s">
        <v>0</v>
      </c>
      <c r="C704" t="s">
        <v>19</v>
      </c>
      <c r="D704" s="1" t="s">
        <v>64</v>
      </c>
      <c r="E704">
        <v>58</v>
      </c>
      <c r="F704">
        <v>36</v>
      </c>
      <c r="G704">
        <v>4</v>
      </c>
      <c r="H704">
        <v>4</v>
      </c>
      <c r="I704">
        <v>7</v>
      </c>
      <c r="J704">
        <v>19</v>
      </c>
      <c r="K704">
        <v>7</v>
      </c>
      <c r="L704">
        <v>0</v>
      </c>
      <c r="M704" s="7">
        <v>-0.1111</v>
      </c>
    </row>
    <row r="705" spans="1:13">
      <c r="A705" s="20">
        <v>43191</v>
      </c>
      <c r="B705" t="s">
        <v>0</v>
      </c>
      <c r="C705" t="s">
        <v>20</v>
      </c>
      <c r="D705" s="1" t="s">
        <v>65</v>
      </c>
      <c r="E705">
        <v>25</v>
      </c>
      <c r="F705">
        <v>7</v>
      </c>
      <c r="G705">
        <v>3</v>
      </c>
      <c r="H705">
        <v>0</v>
      </c>
      <c r="I705">
        <v>0</v>
      </c>
      <c r="J705">
        <v>5</v>
      </c>
      <c r="K705">
        <v>2</v>
      </c>
      <c r="L705">
        <v>0</v>
      </c>
      <c r="M705" s="7">
        <v>0.28570000000000001</v>
      </c>
    </row>
    <row r="706" spans="1:13">
      <c r="A706" s="20">
        <v>43191</v>
      </c>
      <c r="B706" t="s">
        <v>0</v>
      </c>
      <c r="C706" t="s">
        <v>21</v>
      </c>
      <c r="D706" s="1" t="s">
        <v>64</v>
      </c>
      <c r="E706">
        <v>35</v>
      </c>
      <c r="F706">
        <v>15</v>
      </c>
      <c r="G706">
        <v>6</v>
      </c>
      <c r="H706">
        <v>0</v>
      </c>
      <c r="I706">
        <v>5</v>
      </c>
      <c r="J706">
        <v>8</v>
      </c>
      <c r="K706">
        <v>2</v>
      </c>
      <c r="L706">
        <v>0</v>
      </c>
      <c r="M706" s="7">
        <v>-0.2</v>
      </c>
    </row>
    <row r="707" spans="1:13">
      <c r="A707" s="20">
        <v>43191</v>
      </c>
      <c r="B707" t="s">
        <v>0</v>
      </c>
      <c r="C707" t="s">
        <v>22</v>
      </c>
      <c r="D707" s="1" t="s">
        <v>65</v>
      </c>
      <c r="E707">
        <v>12</v>
      </c>
      <c r="F707">
        <v>5</v>
      </c>
      <c r="G707">
        <v>1</v>
      </c>
      <c r="H707">
        <v>0</v>
      </c>
      <c r="I707">
        <v>1</v>
      </c>
      <c r="J707">
        <v>2</v>
      </c>
      <c r="K707">
        <v>2</v>
      </c>
      <c r="L707">
        <v>0</v>
      </c>
      <c r="M707" s="7">
        <v>0.2</v>
      </c>
    </row>
    <row r="708" spans="1:13">
      <c r="A708" s="20">
        <v>43191</v>
      </c>
      <c r="B708" t="s">
        <v>0</v>
      </c>
      <c r="C708" t="s">
        <v>53</v>
      </c>
      <c r="D708" s="1" t="s">
        <v>63</v>
      </c>
      <c r="E708">
        <v>7</v>
      </c>
      <c r="F708">
        <v>4</v>
      </c>
      <c r="G708">
        <v>0</v>
      </c>
      <c r="H708">
        <v>0</v>
      </c>
      <c r="I708">
        <v>1</v>
      </c>
      <c r="J708">
        <v>2</v>
      </c>
      <c r="K708">
        <v>1</v>
      </c>
      <c r="L708">
        <v>0</v>
      </c>
      <c r="M708" s="7">
        <v>0</v>
      </c>
    </row>
    <row r="709" spans="1:13">
      <c r="A709" s="20">
        <v>43191</v>
      </c>
      <c r="B709" t="s">
        <v>0</v>
      </c>
      <c r="C709" t="s">
        <v>23</v>
      </c>
      <c r="D709" s="1" t="s">
        <v>65</v>
      </c>
      <c r="E709">
        <v>52</v>
      </c>
      <c r="F709">
        <v>27</v>
      </c>
      <c r="G709">
        <v>2</v>
      </c>
      <c r="H709">
        <v>1</v>
      </c>
      <c r="I709">
        <v>6</v>
      </c>
      <c r="J709">
        <v>10</v>
      </c>
      <c r="K709">
        <v>11</v>
      </c>
      <c r="L709">
        <v>0</v>
      </c>
      <c r="M709" s="7">
        <v>0.14810000000000001</v>
      </c>
    </row>
    <row r="710" spans="1:13">
      <c r="A710" s="20">
        <v>43191</v>
      </c>
      <c r="B710" t="s">
        <v>0</v>
      </c>
      <c r="C710" t="s">
        <v>24</v>
      </c>
      <c r="D710" s="1" t="s">
        <v>66</v>
      </c>
      <c r="E710">
        <v>14</v>
      </c>
      <c r="F710">
        <v>6</v>
      </c>
      <c r="G710">
        <v>0</v>
      </c>
      <c r="H710">
        <v>0</v>
      </c>
      <c r="I710">
        <v>2</v>
      </c>
      <c r="J710">
        <v>4</v>
      </c>
      <c r="K710">
        <v>0</v>
      </c>
      <c r="L710">
        <v>0</v>
      </c>
      <c r="M710" s="7">
        <v>-0.33329999999999999</v>
      </c>
    </row>
    <row r="711" spans="1:13">
      <c r="A711" s="20">
        <v>43191</v>
      </c>
      <c r="B711" t="s">
        <v>0</v>
      </c>
      <c r="C711" t="s">
        <v>25</v>
      </c>
      <c r="D711" s="1" t="s">
        <v>63</v>
      </c>
      <c r="E711">
        <v>77</v>
      </c>
      <c r="F711">
        <v>31</v>
      </c>
      <c r="G711">
        <v>11</v>
      </c>
      <c r="H711">
        <v>4</v>
      </c>
      <c r="I711">
        <v>9</v>
      </c>
      <c r="J711">
        <v>13</v>
      </c>
      <c r="K711">
        <v>6</v>
      </c>
      <c r="L711">
        <v>0</v>
      </c>
      <c r="M711" s="7">
        <v>-0.2258</v>
      </c>
    </row>
    <row r="712" spans="1:13">
      <c r="A712" s="20">
        <v>43191</v>
      </c>
      <c r="B712" t="s">
        <v>0</v>
      </c>
      <c r="C712" t="s">
        <v>26</v>
      </c>
      <c r="D712" s="1" t="s">
        <v>63</v>
      </c>
      <c r="E712">
        <v>48</v>
      </c>
      <c r="F712">
        <v>30</v>
      </c>
      <c r="G712">
        <v>3</v>
      </c>
      <c r="H712">
        <v>4</v>
      </c>
      <c r="I712">
        <v>1</v>
      </c>
      <c r="J712">
        <v>21</v>
      </c>
      <c r="K712">
        <v>6</v>
      </c>
      <c r="L712">
        <v>2</v>
      </c>
      <c r="M712" s="7">
        <v>3.3300000000000003E-2</v>
      </c>
    </row>
    <row r="713" spans="1:13">
      <c r="A713" s="20">
        <v>43191</v>
      </c>
      <c r="B713" t="s">
        <v>0</v>
      </c>
      <c r="C713" t="s">
        <v>27</v>
      </c>
      <c r="D713" s="1" t="s">
        <v>63</v>
      </c>
      <c r="E713">
        <v>9</v>
      </c>
      <c r="F713">
        <v>5</v>
      </c>
      <c r="G713">
        <v>0</v>
      </c>
      <c r="H713">
        <v>1</v>
      </c>
      <c r="I713">
        <v>1</v>
      </c>
      <c r="J713">
        <v>1</v>
      </c>
      <c r="K713">
        <v>2</v>
      </c>
      <c r="L713">
        <v>0</v>
      </c>
      <c r="M713" s="7">
        <v>0</v>
      </c>
    </row>
    <row r="714" spans="1:13">
      <c r="A714" s="20">
        <v>43191</v>
      </c>
      <c r="B714" t="s">
        <v>0</v>
      </c>
      <c r="C714" t="s">
        <v>28</v>
      </c>
      <c r="D714" s="1" t="s">
        <v>66</v>
      </c>
      <c r="E714">
        <v>4</v>
      </c>
      <c r="F714">
        <v>0</v>
      </c>
      <c r="G714">
        <v>1</v>
      </c>
      <c r="H714">
        <v>0</v>
      </c>
      <c r="I714">
        <v>0</v>
      </c>
      <c r="J714">
        <v>0</v>
      </c>
      <c r="K714">
        <v>0</v>
      </c>
      <c r="L714">
        <v>0</v>
      </c>
      <c r="M714" t="e">
        <v>#DIV/0!</v>
      </c>
    </row>
    <row r="715" spans="1:13">
      <c r="A715" s="20">
        <v>43191</v>
      </c>
      <c r="B715" t="s">
        <v>0</v>
      </c>
      <c r="C715" t="s">
        <v>29</v>
      </c>
      <c r="D715" s="1" t="s">
        <v>66</v>
      </c>
      <c r="E715">
        <v>6</v>
      </c>
      <c r="F715">
        <v>5</v>
      </c>
      <c r="G715">
        <v>1</v>
      </c>
      <c r="H715">
        <v>0</v>
      </c>
      <c r="I715">
        <v>1</v>
      </c>
      <c r="J715">
        <v>4</v>
      </c>
      <c r="K715">
        <v>0</v>
      </c>
      <c r="L715">
        <v>0</v>
      </c>
      <c r="M715" s="7">
        <v>-0.2</v>
      </c>
    </row>
    <row r="716" spans="1:13">
      <c r="A716" s="20">
        <v>43191</v>
      </c>
      <c r="B716" t="s">
        <v>0</v>
      </c>
      <c r="C716" t="s">
        <v>30</v>
      </c>
      <c r="D716" s="1" t="s">
        <v>66</v>
      </c>
      <c r="E716">
        <v>27</v>
      </c>
      <c r="F716">
        <v>11</v>
      </c>
      <c r="G716">
        <v>4</v>
      </c>
      <c r="H716">
        <v>2</v>
      </c>
      <c r="I716">
        <v>4</v>
      </c>
      <c r="J716">
        <v>6</v>
      </c>
      <c r="K716">
        <v>0</v>
      </c>
      <c r="L716">
        <v>0</v>
      </c>
      <c r="M716" s="7">
        <v>-0.54549999999999998</v>
      </c>
    </row>
    <row r="717" spans="1:13">
      <c r="A717" s="20">
        <v>43191</v>
      </c>
      <c r="B717" t="s">
        <v>0</v>
      </c>
      <c r="C717" t="s">
        <v>31</v>
      </c>
      <c r="D717" s="1" t="s">
        <v>63</v>
      </c>
      <c r="E717">
        <v>60</v>
      </c>
      <c r="F717">
        <v>32</v>
      </c>
      <c r="G717">
        <v>6</v>
      </c>
      <c r="H717">
        <v>4</v>
      </c>
      <c r="I717">
        <v>7</v>
      </c>
      <c r="J717">
        <v>12</v>
      </c>
      <c r="K717">
        <v>9</v>
      </c>
      <c r="L717">
        <v>0</v>
      </c>
      <c r="M717" s="7">
        <v>-6.25E-2</v>
      </c>
    </row>
    <row r="718" spans="1:13">
      <c r="A718" s="20">
        <v>43191</v>
      </c>
      <c r="B718" t="s">
        <v>0</v>
      </c>
      <c r="C718" t="s">
        <v>32</v>
      </c>
      <c r="D718" s="1" t="s">
        <v>65</v>
      </c>
      <c r="E718">
        <v>33</v>
      </c>
      <c r="F718">
        <v>11</v>
      </c>
      <c r="G718">
        <v>3</v>
      </c>
      <c r="H718">
        <v>0</v>
      </c>
      <c r="I718">
        <v>4</v>
      </c>
      <c r="J718">
        <v>6</v>
      </c>
      <c r="K718">
        <v>1</v>
      </c>
      <c r="L718">
        <v>0</v>
      </c>
      <c r="M718" s="7">
        <v>-0.2727</v>
      </c>
    </row>
    <row r="719" spans="1:13">
      <c r="A719" s="20">
        <v>43191</v>
      </c>
      <c r="B719" t="s">
        <v>0</v>
      </c>
      <c r="C719" t="s">
        <v>33</v>
      </c>
      <c r="D719" s="1" t="s">
        <v>64</v>
      </c>
      <c r="E719">
        <v>86</v>
      </c>
      <c r="F719">
        <v>61</v>
      </c>
      <c r="G719">
        <v>11</v>
      </c>
      <c r="H719">
        <v>1</v>
      </c>
      <c r="I719">
        <v>15</v>
      </c>
      <c r="J719">
        <v>32</v>
      </c>
      <c r="K719">
        <v>13</v>
      </c>
      <c r="L719">
        <v>0</v>
      </c>
      <c r="M719" s="7">
        <v>-4.9200000000000001E-2</v>
      </c>
    </row>
    <row r="720" spans="1:13">
      <c r="A720" s="20">
        <v>43191</v>
      </c>
      <c r="B720" t="s">
        <v>0</v>
      </c>
      <c r="C720" t="s">
        <v>34</v>
      </c>
      <c r="D720" s="1" t="s">
        <v>65</v>
      </c>
      <c r="E720">
        <v>27</v>
      </c>
      <c r="F720">
        <v>16</v>
      </c>
      <c r="G720">
        <v>2</v>
      </c>
      <c r="H720">
        <v>2</v>
      </c>
      <c r="I720">
        <v>10</v>
      </c>
      <c r="J720">
        <v>3</v>
      </c>
      <c r="K720">
        <v>1</v>
      </c>
      <c r="L720">
        <v>0</v>
      </c>
      <c r="M720" s="7">
        <v>-0.6875</v>
      </c>
    </row>
    <row r="721" spans="1:13">
      <c r="A721" s="20">
        <v>43191</v>
      </c>
      <c r="B721" t="s">
        <v>0</v>
      </c>
      <c r="C721" t="s">
        <v>35</v>
      </c>
      <c r="D721" s="1" t="s">
        <v>63</v>
      </c>
      <c r="E721">
        <v>70</v>
      </c>
      <c r="F721">
        <v>20</v>
      </c>
      <c r="G721">
        <v>12</v>
      </c>
      <c r="H721">
        <v>1</v>
      </c>
      <c r="I721">
        <v>4</v>
      </c>
      <c r="J721">
        <v>10</v>
      </c>
      <c r="K721">
        <v>5</v>
      </c>
      <c r="L721">
        <v>0</v>
      </c>
      <c r="M721" s="7">
        <v>0</v>
      </c>
    </row>
    <row r="722" spans="1:13">
      <c r="A722" s="20">
        <v>43191</v>
      </c>
      <c r="B722" t="s">
        <v>0</v>
      </c>
      <c r="C722" t="s">
        <v>36</v>
      </c>
      <c r="D722" s="1" t="s">
        <v>64</v>
      </c>
      <c r="E722">
        <v>76</v>
      </c>
      <c r="F722">
        <v>35</v>
      </c>
      <c r="G722">
        <v>11</v>
      </c>
      <c r="H722">
        <v>0</v>
      </c>
      <c r="I722">
        <v>6</v>
      </c>
      <c r="J722">
        <v>16</v>
      </c>
      <c r="K722">
        <v>13</v>
      </c>
      <c r="L722">
        <v>0</v>
      </c>
      <c r="M722" s="7">
        <v>0.2</v>
      </c>
    </row>
    <row r="723" spans="1:13">
      <c r="A723" s="20">
        <v>43191</v>
      </c>
      <c r="B723" t="s">
        <v>0</v>
      </c>
      <c r="C723" t="s">
        <v>37</v>
      </c>
      <c r="D723" s="1" t="s">
        <v>64</v>
      </c>
      <c r="E723">
        <v>21</v>
      </c>
      <c r="F723">
        <v>10</v>
      </c>
      <c r="G723">
        <v>4</v>
      </c>
      <c r="H723">
        <v>2</v>
      </c>
      <c r="I723">
        <v>3</v>
      </c>
      <c r="J723">
        <v>4</v>
      </c>
      <c r="K723">
        <v>1</v>
      </c>
      <c r="L723">
        <v>0</v>
      </c>
      <c r="M723" s="7">
        <v>-0.4</v>
      </c>
    </row>
    <row r="724" spans="1:13">
      <c r="A724" s="20">
        <v>43191</v>
      </c>
      <c r="B724" t="s">
        <v>0</v>
      </c>
      <c r="C724" t="s">
        <v>38</v>
      </c>
      <c r="D724" s="1" t="s">
        <v>66</v>
      </c>
      <c r="E724">
        <v>23</v>
      </c>
      <c r="F724">
        <v>13</v>
      </c>
      <c r="G724">
        <v>0</v>
      </c>
      <c r="H724">
        <v>1</v>
      </c>
      <c r="I724">
        <v>5</v>
      </c>
      <c r="J724">
        <v>7</v>
      </c>
      <c r="K724">
        <v>0</v>
      </c>
      <c r="L724">
        <v>0</v>
      </c>
      <c r="M724" s="7">
        <v>-0.46150000000000002</v>
      </c>
    </row>
    <row r="725" spans="1:13">
      <c r="A725" s="20">
        <v>43191</v>
      </c>
      <c r="B725" t="s">
        <v>0</v>
      </c>
      <c r="C725" t="s">
        <v>39</v>
      </c>
      <c r="D725" s="1" t="s">
        <v>65</v>
      </c>
      <c r="E725">
        <v>40</v>
      </c>
      <c r="F725">
        <v>19</v>
      </c>
      <c r="G725">
        <v>3</v>
      </c>
      <c r="H725">
        <v>0</v>
      </c>
      <c r="I725">
        <v>7</v>
      </c>
      <c r="J725">
        <v>9</v>
      </c>
      <c r="K725">
        <v>3</v>
      </c>
      <c r="L725">
        <v>0</v>
      </c>
      <c r="M725" s="7">
        <v>-0.21049999999999999</v>
      </c>
    </row>
    <row r="726" spans="1:13">
      <c r="A726" s="20">
        <v>43191</v>
      </c>
      <c r="B726" t="s">
        <v>0</v>
      </c>
      <c r="C726" t="s">
        <v>40</v>
      </c>
      <c r="D726" s="1" t="s">
        <v>66</v>
      </c>
      <c r="E726">
        <v>7</v>
      </c>
      <c r="F726">
        <v>2</v>
      </c>
      <c r="G726">
        <v>0</v>
      </c>
      <c r="H726">
        <v>0</v>
      </c>
      <c r="I726">
        <v>2</v>
      </c>
      <c r="J726">
        <v>0</v>
      </c>
      <c r="K726">
        <v>0</v>
      </c>
      <c r="L726">
        <v>0</v>
      </c>
      <c r="M726" s="7">
        <v>-1</v>
      </c>
    </row>
    <row r="727" spans="1:13">
      <c r="A727" s="20">
        <v>43191</v>
      </c>
      <c r="B727" t="s">
        <v>0</v>
      </c>
      <c r="C727" t="s">
        <v>54</v>
      </c>
      <c r="D727" s="1" t="s">
        <v>64</v>
      </c>
      <c r="E727">
        <v>61</v>
      </c>
      <c r="F727">
        <v>38</v>
      </c>
      <c r="G727">
        <v>5</v>
      </c>
      <c r="H727">
        <v>1</v>
      </c>
      <c r="I727">
        <v>6</v>
      </c>
      <c r="J727">
        <v>17</v>
      </c>
      <c r="K727">
        <v>14</v>
      </c>
      <c r="L727">
        <v>1</v>
      </c>
      <c r="M727" s="7">
        <v>0.1842</v>
      </c>
    </row>
    <row r="728" spans="1:13">
      <c r="A728" s="20">
        <v>43191</v>
      </c>
      <c r="B728" t="s">
        <v>0</v>
      </c>
      <c r="C728" t="s">
        <v>41</v>
      </c>
      <c r="D728" s="1" t="s">
        <v>65</v>
      </c>
      <c r="E728">
        <v>31</v>
      </c>
      <c r="F728">
        <v>18</v>
      </c>
      <c r="G728">
        <v>2</v>
      </c>
      <c r="H728">
        <v>1</v>
      </c>
      <c r="I728">
        <v>5</v>
      </c>
      <c r="J728">
        <v>6</v>
      </c>
      <c r="K728">
        <v>6</v>
      </c>
      <c r="L728">
        <v>1</v>
      </c>
      <c r="M728" s="7">
        <v>0</v>
      </c>
    </row>
    <row r="729" spans="1:13">
      <c r="A729" s="20">
        <v>43191</v>
      </c>
      <c r="B729" t="s">
        <v>0</v>
      </c>
      <c r="C729" t="s">
        <v>42</v>
      </c>
      <c r="D729" s="1" t="s">
        <v>66</v>
      </c>
      <c r="E729">
        <v>13</v>
      </c>
      <c r="F729">
        <v>8</v>
      </c>
      <c r="G729">
        <v>1</v>
      </c>
      <c r="H729">
        <v>2</v>
      </c>
      <c r="I729">
        <v>1</v>
      </c>
      <c r="J729">
        <v>5</v>
      </c>
      <c r="K729">
        <v>0</v>
      </c>
      <c r="L729">
        <v>0</v>
      </c>
      <c r="M729" s="7">
        <v>-0.375</v>
      </c>
    </row>
    <row r="730" spans="1:13">
      <c r="A730" s="20">
        <v>43191</v>
      </c>
      <c r="B730" t="s">
        <v>0</v>
      </c>
      <c r="C730" t="s">
        <v>43</v>
      </c>
      <c r="D730" s="1" t="s">
        <v>66</v>
      </c>
      <c r="E730">
        <v>20</v>
      </c>
      <c r="F730">
        <v>13</v>
      </c>
      <c r="G730">
        <v>1</v>
      </c>
      <c r="H730">
        <v>0</v>
      </c>
      <c r="I730">
        <v>3</v>
      </c>
      <c r="J730">
        <v>7</v>
      </c>
      <c r="K730">
        <v>2</v>
      </c>
      <c r="L730">
        <v>1</v>
      </c>
      <c r="M730" s="7">
        <v>-7.6899999999999996E-2</v>
      </c>
    </row>
    <row r="731" spans="1:13">
      <c r="A731" s="20">
        <v>43191</v>
      </c>
      <c r="B731" t="s">
        <v>0</v>
      </c>
      <c r="C731" t="s">
        <v>44</v>
      </c>
      <c r="D731" s="1" t="s">
        <v>63</v>
      </c>
      <c r="E731">
        <v>37</v>
      </c>
      <c r="F731">
        <v>21</v>
      </c>
      <c r="G731">
        <v>6</v>
      </c>
      <c r="H731">
        <v>0</v>
      </c>
      <c r="I731">
        <v>3</v>
      </c>
      <c r="J731">
        <v>11</v>
      </c>
      <c r="K731">
        <v>7</v>
      </c>
      <c r="L731">
        <v>0</v>
      </c>
      <c r="M731" s="7">
        <v>0.1905</v>
      </c>
    </row>
    <row r="732" spans="1:13">
      <c r="A732" s="20">
        <v>43191</v>
      </c>
      <c r="B732" t="s">
        <v>0</v>
      </c>
      <c r="C732" t="s">
        <v>45</v>
      </c>
      <c r="D732" s="1" t="s">
        <v>64</v>
      </c>
      <c r="E732">
        <v>38</v>
      </c>
      <c r="F732">
        <v>19</v>
      </c>
      <c r="G732">
        <v>4</v>
      </c>
      <c r="H732">
        <v>3</v>
      </c>
      <c r="I732">
        <v>5</v>
      </c>
      <c r="J732">
        <v>7</v>
      </c>
      <c r="K732">
        <v>3</v>
      </c>
      <c r="L732">
        <v>1</v>
      </c>
      <c r="M732" s="7">
        <v>-0.26319999999999999</v>
      </c>
    </row>
    <row r="733" spans="1:13">
      <c r="A733" s="20">
        <v>43191</v>
      </c>
      <c r="B733" t="s">
        <v>0</v>
      </c>
      <c r="C733" t="s">
        <v>46</v>
      </c>
      <c r="D733" s="1" t="s">
        <v>64</v>
      </c>
      <c r="E733">
        <v>70</v>
      </c>
      <c r="F733">
        <v>44</v>
      </c>
      <c r="G733">
        <v>8</v>
      </c>
      <c r="H733">
        <v>0</v>
      </c>
      <c r="I733">
        <v>7</v>
      </c>
      <c r="J733">
        <v>24</v>
      </c>
      <c r="K733">
        <v>12</v>
      </c>
      <c r="L733">
        <v>2</v>
      </c>
      <c r="M733" s="7">
        <v>0.11360000000000001</v>
      </c>
    </row>
    <row r="734" spans="1:13">
      <c r="A734" s="20">
        <v>43191</v>
      </c>
      <c r="B734" t="s">
        <v>0</v>
      </c>
      <c r="C734" t="s">
        <v>47</v>
      </c>
      <c r="D734" s="1" t="s">
        <v>62</v>
      </c>
      <c r="E734">
        <v>73</v>
      </c>
      <c r="F734">
        <v>15</v>
      </c>
      <c r="G734">
        <v>12</v>
      </c>
      <c r="H734">
        <v>1</v>
      </c>
      <c r="I734">
        <v>1</v>
      </c>
      <c r="J734">
        <v>10</v>
      </c>
      <c r="K734">
        <v>3</v>
      </c>
      <c r="L734">
        <v>0</v>
      </c>
      <c r="M734" s="7">
        <v>6.6699999999999995E-2</v>
      </c>
    </row>
    <row r="735" spans="1:13">
      <c r="A735" s="20">
        <v>43191</v>
      </c>
      <c r="B735" t="s">
        <v>0</v>
      </c>
      <c r="C735" t="s">
        <v>48</v>
      </c>
      <c r="D735" s="1" t="s">
        <v>48</v>
      </c>
      <c r="E735">
        <v>1135</v>
      </c>
      <c r="F735">
        <v>582</v>
      </c>
      <c r="G735">
        <v>120</v>
      </c>
      <c r="H735">
        <v>34</v>
      </c>
      <c r="I735">
        <v>135</v>
      </c>
      <c r="J735">
        <v>282</v>
      </c>
      <c r="K735">
        <v>133</v>
      </c>
      <c r="L735">
        <v>9</v>
      </c>
      <c r="M735" s="7">
        <v>-6.1899999999999997E-2</v>
      </c>
    </row>
    <row r="736" spans="1:13">
      <c r="A736" s="20">
        <v>43191</v>
      </c>
      <c r="B736" t="s">
        <v>0</v>
      </c>
      <c r="C736" t="s">
        <v>49</v>
      </c>
      <c r="D736" s="1" t="s">
        <v>67</v>
      </c>
      <c r="E736">
        <v>1208</v>
      </c>
      <c r="F736">
        <v>597</v>
      </c>
      <c r="G736">
        <v>132</v>
      </c>
      <c r="H736">
        <v>35</v>
      </c>
      <c r="I736">
        <v>136</v>
      </c>
      <c r="J736">
        <v>292</v>
      </c>
      <c r="K736">
        <v>136</v>
      </c>
      <c r="L736">
        <v>9</v>
      </c>
      <c r="M736" s="7">
        <v>-5.8599999999999999E-2</v>
      </c>
    </row>
    <row r="737" spans="1:14">
      <c r="A737" s="20">
        <v>43191</v>
      </c>
      <c r="B737" t="s">
        <v>50</v>
      </c>
      <c r="C737" t="s">
        <v>15</v>
      </c>
      <c r="D737" s="1" t="s">
        <v>64</v>
      </c>
      <c r="E737">
        <v>37</v>
      </c>
      <c r="F737">
        <v>16</v>
      </c>
      <c r="G737">
        <v>7</v>
      </c>
      <c r="H737">
        <v>0</v>
      </c>
      <c r="I737">
        <v>1</v>
      </c>
      <c r="J737">
        <v>9</v>
      </c>
      <c r="K737">
        <v>6</v>
      </c>
      <c r="L737">
        <v>2</v>
      </c>
      <c r="N737" s="7">
        <v>0.3125</v>
      </c>
    </row>
    <row r="738" spans="1:14">
      <c r="A738" s="20">
        <v>43191</v>
      </c>
      <c r="B738" t="s">
        <v>50</v>
      </c>
      <c r="C738" t="s">
        <v>52</v>
      </c>
      <c r="D738" s="1" t="s">
        <v>65</v>
      </c>
      <c r="E738">
        <v>16</v>
      </c>
      <c r="F738">
        <v>1</v>
      </c>
      <c r="G738">
        <v>1</v>
      </c>
      <c r="H738">
        <v>0</v>
      </c>
      <c r="I738">
        <v>0</v>
      </c>
      <c r="J738">
        <v>1</v>
      </c>
      <c r="K738">
        <v>0</v>
      </c>
      <c r="L738">
        <v>0</v>
      </c>
      <c r="N738" s="7">
        <v>0</v>
      </c>
    </row>
    <row r="739" spans="1:14">
      <c r="A739" s="20">
        <v>43191</v>
      </c>
      <c r="B739" t="s">
        <v>50</v>
      </c>
      <c r="C739" t="s">
        <v>16</v>
      </c>
      <c r="D739" s="1" t="s">
        <v>65</v>
      </c>
      <c r="E739">
        <v>192</v>
      </c>
      <c r="F739">
        <v>100</v>
      </c>
      <c r="G739">
        <v>26</v>
      </c>
      <c r="H739">
        <v>7</v>
      </c>
      <c r="I739">
        <v>13</v>
      </c>
      <c r="J739">
        <v>56</v>
      </c>
      <c r="K739">
        <v>23</v>
      </c>
      <c r="L739">
        <v>2</v>
      </c>
      <c r="N739" s="7">
        <v>0.03</v>
      </c>
    </row>
    <row r="740" spans="1:14">
      <c r="A740" s="20">
        <v>43191</v>
      </c>
      <c r="B740" t="s">
        <v>50</v>
      </c>
      <c r="C740" t="s">
        <v>17</v>
      </c>
      <c r="D740" s="1" t="s">
        <v>63</v>
      </c>
      <c r="E740">
        <v>54</v>
      </c>
      <c r="F740">
        <v>19</v>
      </c>
      <c r="G740">
        <v>8</v>
      </c>
      <c r="H740">
        <v>2</v>
      </c>
      <c r="I740">
        <v>3</v>
      </c>
      <c r="J740">
        <v>9</v>
      </c>
      <c r="K740">
        <v>6</v>
      </c>
      <c r="L740">
        <v>0</v>
      </c>
      <c r="N740" s="7">
        <v>5.2600000000000001E-2</v>
      </c>
    </row>
    <row r="741" spans="1:14">
      <c r="A741" s="20">
        <v>43191</v>
      </c>
      <c r="B741" t="s">
        <v>50</v>
      </c>
      <c r="C741" t="s">
        <v>18</v>
      </c>
      <c r="D741" s="1" t="s">
        <v>64</v>
      </c>
      <c r="E741">
        <v>52</v>
      </c>
      <c r="F741">
        <v>27</v>
      </c>
      <c r="G741">
        <v>10</v>
      </c>
      <c r="H741">
        <v>1</v>
      </c>
      <c r="I741">
        <v>5</v>
      </c>
      <c r="J741">
        <v>14</v>
      </c>
      <c r="K741">
        <v>7</v>
      </c>
      <c r="L741">
        <v>0</v>
      </c>
      <c r="N741" s="7">
        <v>3.6999999999999998E-2</v>
      </c>
    </row>
    <row r="742" spans="1:14">
      <c r="A742" s="20">
        <v>43191</v>
      </c>
      <c r="B742" t="s">
        <v>50</v>
      </c>
      <c r="C742" t="s">
        <v>19</v>
      </c>
      <c r="D742" s="1" t="s">
        <v>64</v>
      </c>
      <c r="E742">
        <v>165</v>
      </c>
      <c r="F742">
        <v>94</v>
      </c>
      <c r="G742">
        <v>22</v>
      </c>
      <c r="H742">
        <v>10</v>
      </c>
      <c r="I742">
        <v>26</v>
      </c>
      <c r="J742">
        <v>47</v>
      </c>
      <c r="K742">
        <v>12</v>
      </c>
      <c r="L742">
        <v>1</v>
      </c>
      <c r="N742" s="7">
        <v>-0.25530000000000003</v>
      </c>
    </row>
    <row r="743" spans="1:14">
      <c r="A743" s="20">
        <v>43191</v>
      </c>
      <c r="B743" t="s">
        <v>50</v>
      </c>
      <c r="C743" t="s">
        <v>20</v>
      </c>
      <c r="D743" s="1" t="s">
        <v>65</v>
      </c>
      <c r="E743">
        <v>248</v>
      </c>
      <c r="F743">
        <v>134</v>
      </c>
      <c r="G743">
        <v>32</v>
      </c>
      <c r="H743">
        <v>3</v>
      </c>
      <c r="I743">
        <v>9</v>
      </c>
      <c r="J743">
        <v>70</v>
      </c>
      <c r="K743">
        <v>53</v>
      </c>
      <c r="L743">
        <v>1</v>
      </c>
      <c r="N743" s="7">
        <v>0.30599999999999999</v>
      </c>
    </row>
    <row r="744" spans="1:14">
      <c r="A744" s="20">
        <v>43191</v>
      </c>
      <c r="B744" t="s">
        <v>50</v>
      </c>
      <c r="C744" t="s">
        <v>21</v>
      </c>
      <c r="D744" s="1" t="s">
        <v>64</v>
      </c>
      <c r="E744">
        <v>135</v>
      </c>
      <c r="F744">
        <v>71</v>
      </c>
      <c r="G744">
        <v>13</v>
      </c>
      <c r="H744">
        <v>1</v>
      </c>
      <c r="I744">
        <v>11</v>
      </c>
      <c r="J744">
        <v>39</v>
      </c>
      <c r="K744">
        <v>21</v>
      </c>
      <c r="L744">
        <v>1</v>
      </c>
      <c r="N744" s="7">
        <v>0.1268</v>
      </c>
    </row>
    <row r="745" spans="1:14">
      <c r="A745" s="20">
        <v>43191</v>
      </c>
      <c r="B745" t="s">
        <v>50</v>
      </c>
      <c r="C745" t="s">
        <v>22</v>
      </c>
      <c r="D745" s="1" t="s">
        <v>65</v>
      </c>
      <c r="E745">
        <v>112</v>
      </c>
      <c r="F745">
        <v>65</v>
      </c>
      <c r="G745">
        <v>12</v>
      </c>
      <c r="H745">
        <v>6</v>
      </c>
      <c r="I745">
        <v>14</v>
      </c>
      <c r="J745">
        <v>29</v>
      </c>
      <c r="K745">
        <v>16</v>
      </c>
      <c r="L745">
        <v>1</v>
      </c>
      <c r="N745" s="7">
        <v>-6.1499999999999999E-2</v>
      </c>
    </row>
    <row r="746" spans="1:14">
      <c r="A746" s="20">
        <v>43191</v>
      </c>
      <c r="B746" t="s">
        <v>50</v>
      </c>
      <c r="C746" t="s">
        <v>53</v>
      </c>
      <c r="D746" s="1" t="s">
        <v>63</v>
      </c>
      <c r="E746">
        <v>26</v>
      </c>
      <c r="F746">
        <v>14</v>
      </c>
      <c r="G746">
        <v>1</v>
      </c>
      <c r="H746">
        <v>0</v>
      </c>
      <c r="I746">
        <v>1</v>
      </c>
      <c r="J746">
        <v>7</v>
      </c>
      <c r="K746">
        <v>6</v>
      </c>
      <c r="L746">
        <v>0</v>
      </c>
      <c r="N746" s="7">
        <v>0.35709999999999997</v>
      </c>
    </row>
    <row r="747" spans="1:14">
      <c r="A747" s="20">
        <v>43191</v>
      </c>
      <c r="B747" t="s">
        <v>50</v>
      </c>
      <c r="C747" t="s">
        <v>23</v>
      </c>
      <c r="D747" s="1" t="s">
        <v>65</v>
      </c>
      <c r="E747">
        <v>328</v>
      </c>
      <c r="F747">
        <v>214</v>
      </c>
      <c r="G747">
        <v>43</v>
      </c>
      <c r="H747">
        <v>9</v>
      </c>
      <c r="I747">
        <v>48</v>
      </c>
      <c r="J747">
        <v>101</v>
      </c>
      <c r="K747">
        <v>51</v>
      </c>
      <c r="L747">
        <v>7</v>
      </c>
      <c r="N747" s="7">
        <v>-2.8000000000000001E-2</v>
      </c>
    </row>
    <row r="748" spans="1:14">
      <c r="A748" s="20">
        <v>43191</v>
      </c>
      <c r="B748" t="s">
        <v>50</v>
      </c>
      <c r="C748" t="s">
        <v>24</v>
      </c>
      <c r="D748" s="1" t="s">
        <v>66</v>
      </c>
      <c r="E748">
        <v>124</v>
      </c>
      <c r="F748">
        <v>61</v>
      </c>
      <c r="G748">
        <v>18</v>
      </c>
      <c r="H748">
        <v>10</v>
      </c>
      <c r="I748">
        <v>25</v>
      </c>
      <c r="J748">
        <v>23</v>
      </c>
      <c r="K748">
        <v>3</v>
      </c>
      <c r="L748">
        <v>0</v>
      </c>
      <c r="N748" s="7">
        <v>-0.52459999999999996</v>
      </c>
    </row>
    <row r="749" spans="1:14">
      <c r="A749" s="20">
        <v>43191</v>
      </c>
      <c r="B749" t="s">
        <v>50</v>
      </c>
      <c r="C749" t="s">
        <v>25</v>
      </c>
      <c r="D749" s="1" t="s">
        <v>63</v>
      </c>
      <c r="E749">
        <v>329</v>
      </c>
      <c r="F749">
        <v>156</v>
      </c>
      <c r="G749">
        <v>50</v>
      </c>
      <c r="H749">
        <v>19</v>
      </c>
      <c r="I749">
        <v>40</v>
      </c>
      <c r="J749">
        <v>64</v>
      </c>
      <c r="K749">
        <v>35</v>
      </c>
      <c r="L749">
        <v>3</v>
      </c>
      <c r="N749" s="7">
        <v>-0.15379999999999999</v>
      </c>
    </row>
    <row r="750" spans="1:14">
      <c r="A750" s="20">
        <v>43191</v>
      </c>
      <c r="B750" t="s">
        <v>50</v>
      </c>
      <c r="C750" t="s">
        <v>26</v>
      </c>
      <c r="D750" s="1" t="s">
        <v>63</v>
      </c>
      <c r="E750">
        <v>175</v>
      </c>
      <c r="F750">
        <v>91</v>
      </c>
      <c r="G750">
        <v>21</v>
      </c>
      <c r="H750">
        <v>10</v>
      </c>
      <c r="I750">
        <v>16</v>
      </c>
      <c r="J750">
        <v>49</v>
      </c>
      <c r="K750">
        <v>18</v>
      </c>
      <c r="L750">
        <v>2</v>
      </c>
      <c r="N750" s="7">
        <v>-8.7900000000000006E-2</v>
      </c>
    </row>
    <row r="751" spans="1:14">
      <c r="A751" s="20">
        <v>43191</v>
      </c>
      <c r="B751" t="s">
        <v>50</v>
      </c>
      <c r="C751" t="s">
        <v>27</v>
      </c>
      <c r="D751" s="1" t="s">
        <v>63</v>
      </c>
      <c r="E751">
        <v>85</v>
      </c>
      <c r="F751">
        <v>38</v>
      </c>
      <c r="G751">
        <v>15</v>
      </c>
      <c r="H751">
        <v>1</v>
      </c>
      <c r="I751">
        <v>12</v>
      </c>
      <c r="J751">
        <v>16</v>
      </c>
      <c r="K751">
        <v>9</v>
      </c>
      <c r="L751">
        <v>0</v>
      </c>
      <c r="N751" s="7">
        <v>-0.1053</v>
      </c>
    </row>
    <row r="752" spans="1:14">
      <c r="A752" s="20">
        <v>43191</v>
      </c>
      <c r="B752" t="s">
        <v>50</v>
      </c>
      <c r="C752" t="s">
        <v>28</v>
      </c>
      <c r="D752" s="1" t="s">
        <v>66</v>
      </c>
      <c r="E752">
        <v>48</v>
      </c>
      <c r="F752">
        <v>16</v>
      </c>
      <c r="G752">
        <v>10</v>
      </c>
      <c r="H752">
        <v>3</v>
      </c>
      <c r="I752">
        <v>5</v>
      </c>
      <c r="J752">
        <v>8</v>
      </c>
      <c r="K752">
        <v>0</v>
      </c>
      <c r="L752">
        <v>0</v>
      </c>
      <c r="N752" s="7">
        <v>-0.5</v>
      </c>
    </row>
    <row r="753" spans="1:14">
      <c r="A753" s="20">
        <v>43191</v>
      </c>
      <c r="B753" t="s">
        <v>50</v>
      </c>
      <c r="C753" t="s">
        <v>29</v>
      </c>
      <c r="D753" s="1" t="s">
        <v>66</v>
      </c>
      <c r="E753">
        <v>87</v>
      </c>
      <c r="F753">
        <v>48</v>
      </c>
      <c r="G753">
        <v>8</v>
      </c>
      <c r="H753">
        <v>3</v>
      </c>
      <c r="I753">
        <v>14</v>
      </c>
      <c r="J753">
        <v>26</v>
      </c>
      <c r="K753">
        <v>7</v>
      </c>
      <c r="L753">
        <v>1</v>
      </c>
      <c r="N753" s="7">
        <v>-0.20830000000000001</v>
      </c>
    </row>
    <row r="754" spans="1:14">
      <c r="A754" s="20">
        <v>43191</v>
      </c>
      <c r="B754" t="s">
        <v>50</v>
      </c>
      <c r="C754" t="s">
        <v>30</v>
      </c>
      <c r="D754" s="1" t="s">
        <v>66</v>
      </c>
      <c r="E754">
        <v>119</v>
      </c>
      <c r="F754">
        <v>65</v>
      </c>
      <c r="G754">
        <v>13</v>
      </c>
      <c r="H754">
        <v>9</v>
      </c>
      <c r="I754">
        <v>21</v>
      </c>
      <c r="J754">
        <v>30</v>
      </c>
      <c r="K754">
        <v>6</v>
      </c>
      <c r="L754">
        <v>0</v>
      </c>
      <c r="N754" s="7">
        <v>-0.36919999999999997</v>
      </c>
    </row>
    <row r="755" spans="1:14">
      <c r="A755" s="20">
        <v>43191</v>
      </c>
      <c r="B755" t="s">
        <v>50</v>
      </c>
      <c r="C755" t="s">
        <v>31</v>
      </c>
      <c r="D755" s="1" t="s">
        <v>63</v>
      </c>
      <c r="E755">
        <v>114</v>
      </c>
      <c r="F755">
        <v>48</v>
      </c>
      <c r="G755">
        <v>18</v>
      </c>
      <c r="H755">
        <v>6</v>
      </c>
      <c r="I755">
        <v>11</v>
      </c>
      <c r="J755">
        <v>19</v>
      </c>
      <c r="K755">
        <v>13</v>
      </c>
      <c r="L755">
        <v>0</v>
      </c>
      <c r="N755" s="7">
        <v>-8.3299999999999999E-2</v>
      </c>
    </row>
    <row r="756" spans="1:14">
      <c r="A756" s="20">
        <v>43191</v>
      </c>
      <c r="B756" t="s">
        <v>50</v>
      </c>
      <c r="C756" t="s">
        <v>32</v>
      </c>
      <c r="D756" s="1" t="s">
        <v>65</v>
      </c>
      <c r="E756">
        <v>409</v>
      </c>
      <c r="F756">
        <v>223</v>
      </c>
      <c r="G756">
        <v>43</v>
      </c>
      <c r="H756">
        <v>7</v>
      </c>
      <c r="I756">
        <v>52</v>
      </c>
      <c r="J756">
        <v>106</v>
      </c>
      <c r="K756">
        <v>63</v>
      </c>
      <c r="L756">
        <v>0</v>
      </c>
      <c r="N756" s="7">
        <v>1.7899999999999999E-2</v>
      </c>
    </row>
    <row r="757" spans="1:14">
      <c r="A757" s="20">
        <v>43191</v>
      </c>
      <c r="B757" t="s">
        <v>50</v>
      </c>
      <c r="C757" t="s">
        <v>33</v>
      </c>
      <c r="D757" s="1" t="s">
        <v>64</v>
      </c>
      <c r="E757">
        <v>106</v>
      </c>
      <c r="F757">
        <v>75</v>
      </c>
      <c r="G757">
        <v>14</v>
      </c>
      <c r="H757">
        <v>1</v>
      </c>
      <c r="I757">
        <v>17</v>
      </c>
      <c r="J757">
        <v>39</v>
      </c>
      <c r="K757">
        <v>18</v>
      </c>
      <c r="L757">
        <v>0</v>
      </c>
      <c r="N757" s="7">
        <v>0</v>
      </c>
    </row>
    <row r="758" spans="1:14">
      <c r="A758" s="20">
        <v>43191</v>
      </c>
      <c r="B758" t="s">
        <v>50</v>
      </c>
      <c r="C758" t="s">
        <v>34</v>
      </c>
      <c r="D758" s="1" t="s">
        <v>65</v>
      </c>
      <c r="E758">
        <v>194</v>
      </c>
      <c r="F758">
        <v>97</v>
      </c>
      <c r="G758">
        <v>37</v>
      </c>
      <c r="H758">
        <v>3</v>
      </c>
      <c r="I758">
        <v>29</v>
      </c>
      <c r="J758">
        <v>47</v>
      </c>
      <c r="K758">
        <v>16</v>
      </c>
      <c r="L758">
        <v>2</v>
      </c>
      <c r="N758" s="7">
        <v>-0.16489999999999999</v>
      </c>
    </row>
    <row r="759" spans="1:14">
      <c r="A759" s="20">
        <v>43191</v>
      </c>
      <c r="B759" t="s">
        <v>50</v>
      </c>
      <c r="C759" t="s">
        <v>35</v>
      </c>
      <c r="D759" s="1" t="s">
        <v>63</v>
      </c>
      <c r="E759">
        <v>131</v>
      </c>
      <c r="F759">
        <v>39</v>
      </c>
      <c r="G759">
        <v>26</v>
      </c>
      <c r="H759">
        <v>4</v>
      </c>
      <c r="I759">
        <v>8</v>
      </c>
      <c r="J759">
        <v>19</v>
      </c>
      <c r="K759">
        <v>8</v>
      </c>
      <c r="L759">
        <v>0</v>
      </c>
      <c r="N759" s="7">
        <v>-0.1026</v>
      </c>
    </row>
    <row r="760" spans="1:14">
      <c r="A760" s="20">
        <v>43191</v>
      </c>
      <c r="B760" t="s">
        <v>50</v>
      </c>
      <c r="C760" t="s">
        <v>36</v>
      </c>
      <c r="D760" s="1" t="s">
        <v>64</v>
      </c>
      <c r="E760">
        <v>171</v>
      </c>
      <c r="F760">
        <v>88</v>
      </c>
      <c r="G760">
        <v>24</v>
      </c>
      <c r="H760">
        <v>6</v>
      </c>
      <c r="I760">
        <v>21</v>
      </c>
      <c r="J760">
        <v>37</v>
      </c>
      <c r="K760">
        <v>26</v>
      </c>
      <c r="L760">
        <v>0</v>
      </c>
      <c r="N760" s="7">
        <v>-1.14E-2</v>
      </c>
    </row>
    <row r="761" spans="1:14">
      <c r="A761" s="20">
        <v>43191</v>
      </c>
      <c r="B761" t="s">
        <v>50</v>
      </c>
      <c r="C761" t="s">
        <v>37</v>
      </c>
      <c r="D761" s="1" t="s">
        <v>64</v>
      </c>
      <c r="E761">
        <v>99</v>
      </c>
      <c r="F761">
        <v>54</v>
      </c>
      <c r="G761">
        <v>17</v>
      </c>
      <c r="H761">
        <v>8</v>
      </c>
      <c r="I761">
        <v>10</v>
      </c>
      <c r="J761">
        <v>25</v>
      </c>
      <c r="K761">
        <v>12</v>
      </c>
      <c r="L761">
        <v>1</v>
      </c>
      <c r="N761" s="7">
        <v>-0.1111</v>
      </c>
    </row>
    <row r="762" spans="1:14">
      <c r="A762" s="20">
        <v>43191</v>
      </c>
      <c r="B762" t="s">
        <v>50</v>
      </c>
      <c r="C762" t="s">
        <v>38</v>
      </c>
      <c r="D762" s="1" t="s">
        <v>66</v>
      </c>
      <c r="E762">
        <v>252</v>
      </c>
      <c r="F762">
        <v>146</v>
      </c>
      <c r="G762">
        <v>29</v>
      </c>
      <c r="H762">
        <v>16</v>
      </c>
      <c r="I762">
        <v>42</v>
      </c>
      <c r="J762">
        <v>61</v>
      </c>
      <c r="K762">
        <v>29</v>
      </c>
      <c r="L762">
        <v>2</v>
      </c>
      <c r="N762" s="7">
        <v>-0.1986</v>
      </c>
    </row>
    <row r="763" spans="1:14">
      <c r="A763" s="20">
        <v>43191</v>
      </c>
      <c r="B763" t="s">
        <v>50</v>
      </c>
      <c r="C763" t="s">
        <v>39</v>
      </c>
      <c r="D763" s="1" t="s">
        <v>65</v>
      </c>
      <c r="E763">
        <v>250</v>
      </c>
      <c r="F763">
        <v>145</v>
      </c>
      <c r="G763">
        <v>36</v>
      </c>
      <c r="H763">
        <v>10</v>
      </c>
      <c r="I763">
        <v>48</v>
      </c>
      <c r="J763">
        <v>65</v>
      </c>
      <c r="K763">
        <v>26</v>
      </c>
      <c r="L763">
        <v>2</v>
      </c>
      <c r="N763" s="7">
        <v>-0.22070000000000001</v>
      </c>
    </row>
    <row r="764" spans="1:14">
      <c r="A764" s="20">
        <v>43191</v>
      </c>
      <c r="B764" t="s">
        <v>50</v>
      </c>
      <c r="C764" t="s">
        <v>40</v>
      </c>
      <c r="D764" s="1" t="s">
        <v>66</v>
      </c>
      <c r="E764">
        <v>103</v>
      </c>
      <c r="F764">
        <v>63</v>
      </c>
      <c r="G764">
        <v>8</v>
      </c>
      <c r="H764">
        <v>6</v>
      </c>
      <c r="I764">
        <v>23</v>
      </c>
      <c r="J764">
        <v>25</v>
      </c>
      <c r="K764">
        <v>10</v>
      </c>
      <c r="L764">
        <v>2</v>
      </c>
      <c r="N764" s="7">
        <v>-0.30159999999999998</v>
      </c>
    </row>
    <row r="765" spans="1:14">
      <c r="A765" s="20">
        <v>43191</v>
      </c>
      <c r="B765" t="s">
        <v>50</v>
      </c>
      <c r="C765" t="s">
        <v>54</v>
      </c>
      <c r="D765" s="1" t="s">
        <v>64</v>
      </c>
      <c r="E765">
        <v>101</v>
      </c>
      <c r="F765">
        <v>59</v>
      </c>
      <c r="G765">
        <v>11</v>
      </c>
      <c r="H765">
        <v>1</v>
      </c>
      <c r="I765">
        <v>10</v>
      </c>
      <c r="J765">
        <v>27</v>
      </c>
      <c r="K765">
        <v>20</v>
      </c>
      <c r="L765">
        <v>2</v>
      </c>
      <c r="N765" s="7">
        <v>0.1525</v>
      </c>
    </row>
    <row r="766" spans="1:14">
      <c r="A766" s="20">
        <v>43191</v>
      </c>
      <c r="B766" t="s">
        <v>50</v>
      </c>
      <c r="C766" t="s">
        <v>41</v>
      </c>
      <c r="D766" s="1" t="s">
        <v>65</v>
      </c>
      <c r="E766">
        <v>248</v>
      </c>
      <c r="F766">
        <v>127</v>
      </c>
      <c r="G766">
        <v>27</v>
      </c>
      <c r="H766">
        <v>19</v>
      </c>
      <c r="I766">
        <v>34</v>
      </c>
      <c r="J766">
        <v>51</v>
      </c>
      <c r="K766">
        <v>25</v>
      </c>
      <c r="L766">
        <v>2</v>
      </c>
      <c r="N766" s="7">
        <v>-0.2205</v>
      </c>
    </row>
    <row r="767" spans="1:14">
      <c r="A767" s="20">
        <v>43191</v>
      </c>
      <c r="B767" t="s">
        <v>50</v>
      </c>
      <c r="C767" t="s">
        <v>42</v>
      </c>
      <c r="D767" s="1" t="s">
        <v>66</v>
      </c>
      <c r="E767">
        <v>138</v>
      </c>
      <c r="F767">
        <v>87</v>
      </c>
      <c r="G767">
        <v>17</v>
      </c>
      <c r="H767">
        <v>7</v>
      </c>
      <c r="I767">
        <v>26</v>
      </c>
      <c r="J767">
        <v>37</v>
      </c>
      <c r="K767">
        <v>20</v>
      </c>
      <c r="L767">
        <v>0</v>
      </c>
      <c r="N767" s="7">
        <v>-0.14940000000000001</v>
      </c>
    </row>
    <row r="768" spans="1:14">
      <c r="A768" s="20">
        <v>43191</v>
      </c>
      <c r="B768" t="s">
        <v>50</v>
      </c>
      <c r="C768" t="s">
        <v>43</v>
      </c>
      <c r="D768" s="1" t="s">
        <v>66</v>
      </c>
      <c r="E768">
        <v>262</v>
      </c>
      <c r="F768">
        <v>144</v>
      </c>
      <c r="G768">
        <v>37</v>
      </c>
      <c r="H768">
        <v>16</v>
      </c>
      <c r="I768">
        <v>39</v>
      </c>
      <c r="J768">
        <v>71</v>
      </c>
      <c r="K768">
        <v>15</v>
      </c>
      <c r="L768">
        <v>5</v>
      </c>
      <c r="N768" s="7">
        <v>-0.27779999999999999</v>
      </c>
    </row>
    <row r="769" spans="1:15">
      <c r="A769" s="20">
        <v>43191</v>
      </c>
      <c r="B769" t="s">
        <v>50</v>
      </c>
      <c r="C769" t="s">
        <v>44</v>
      </c>
      <c r="D769" s="1" t="s">
        <v>63</v>
      </c>
      <c r="E769">
        <v>99</v>
      </c>
      <c r="F769">
        <v>45</v>
      </c>
      <c r="G769">
        <v>15</v>
      </c>
      <c r="H769">
        <v>5</v>
      </c>
      <c r="I769">
        <v>8</v>
      </c>
      <c r="J769">
        <v>20</v>
      </c>
      <c r="K769">
        <v>13</v>
      </c>
      <c r="L769">
        <v>0</v>
      </c>
      <c r="N769" s="7">
        <v>0</v>
      </c>
    </row>
    <row r="770" spans="1:15">
      <c r="A770" s="20">
        <v>43191</v>
      </c>
      <c r="B770" t="s">
        <v>50</v>
      </c>
      <c r="C770" t="s">
        <v>45</v>
      </c>
      <c r="D770" s="1" t="s">
        <v>64</v>
      </c>
      <c r="E770">
        <v>159</v>
      </c>
      <c r="F770">
        <v>72</v>
      </c>
      <c r="G770">
        <v>22</v>
      </c>
      <c r="H770">
        <v>8</v>
      </c>
      <c r="I770">
        <v>19</v>
      </c>
      <c r="J770">
        <v>32</v>
      </c>
      <c r="K770">
        <v>13</v>
      </c>
      <c r="L770">
        <v>1</v>
      </c>
      <c r="N770" s="7">
        <v>-0.19439999999999999</v>
      </c>
    </row>
    <row r="771" spans="1:15">
      <c r="A771" s="20">
        <v>43191</v>
      </c>
      <c r="B771" t="s">
        <v>50</v>
      </c>
      <c r="C771" t="s">
        <v>46</v>
      </c>
      <c r="D771" s="1" t="s">
        <v>64</v>
      </c>
      <c r="E771">
        <v>189</v>
      </c>
      <c r="F771">
        <v>110</v>
      </c>
      <c r="G771">
        <v>21</v>
      </c>
      <c r="H771">
        <v>5</v>
      </c>
      <c r="I771">
        <v>21</v>
      </c>
      <c r="J771">
        <v>58</v>
      </c>
      <c r="K771">
        <v>28</v>
      </c>
      <c r="L771">
        <v>3</v>
      </c>
      <c r="N771" s="7">
        <v>1.8200000000000001E-2</v>
      </c>
    </row>
    <row r="772" spans="1:15">
      <c r="A772" s="20">
        <v>43191</v>
      </c>
      <c r="B772" t="s">
        <v>50</v>
      </c>
      <c r="C772" t="s">
        <v>47</v>
      </c>
      <c r="D772" s="1" t="s">
        <v>62</v>
      </c>
      <c r="E772">
        <v>754</v>
      </c>
      <c r="F772">
        <v>327</v>
      </c>
      <c r="G772">
        <v>129</v>
      </c>
      <c r="H772">
        <v>18</v>
      </c>
      <c r="I772">
        <v>72</v>
      </c>
      <c r="J772">
        <v>156</v>
      </c>
      <c r="K772">
        <v>88</v>
      </c>
      <c r="L772">
        <v>2</v>
      </c>
      <c r="N772" s="7">
        <v>-6.1000000000000004E-3</v>
      </c>
    </row>
    <row r="773" spans="1:15">
      <c r="A773" s="20">
        <v>43191</v>
      </c>
      <c r="B773" t="s">
        <v>50</v>
      </c>
      <c r="C773" t="s">
        <v>48</v>
      </c>
      <c r="D773" s="1" t="s">
        <v>48</v>
      </c>
      <c r="E773">
        <v>5357</v>
      </c>
      <c r="F773">
        <v>2852</v>
      </c>
      <c r="G773">
        <v>712</v>
      </c>
      <c r="H773">
        <v>222</v>
      </c>
      <c r="I773">
        <v>682</v>
      </c>
      <c r="J773">
        <v>1337</v>
      </c>
      <c r="K773">
        <v>634</v>
      </c>
      <c r="L773">
        <v>43</v>
      </c>
      <c r="N773" s="7">
        <v>-9.4700000000000006E-2</v>
      </c>
    </row>
    <row r="774" spans="1:15">
      <c r="A774" s="20">
        <v>43191</v>
      </c>
      <c r="B774" t="s">
        <v>50</v>
      </c>
      <c r="C774" t="s">
        <v>49</v>
      </c>
      <c r="D774" s="1" t="s">
        <v>67</v>
      </c>
      <c r="E774">
        <v>6111</v>
      </c>
      <c r="F774">
        <v>3179</v>
      </c>
      <c r="G774">
        <v>841</v>
      </c>
      <c r="H774">
        <v>240</v>
      </c>
      <c r="I774">
        <v>754</v>
      </c>
      <c r="J774">
        <v>1493</v>
      </c>
      <c r="K774">
        <v>722</v>
      </c>
      <c r="L774">
        <v>45</v>
      </c>
      <c r="N774" s="7">
        <v>-8.5599999999999996E-2</v>
      </c>
    </row>
    <row r="775" spans="1:15">
      <c r="A775" s="20">
        <v>43191</v>
      </c>
      <c r="B775" t="s">
        <v>51</v>
      </c>
      <c r="C775" t="s">
        <v>15</v>
      </c>
      <c r="D775" s="1" t="s">
        <v>64</v>
      </c>
      <c r="E775">
        <v>153</v>
      </c>
      <c r="F775">
        <v>83</v>
      </c>
      <c r="G775">
        <v>14</v>
      </c>
      <c r="H775">
        <v>1</v>
      </c>
      <c r="I775">
        <v>6</v>
      </c>
      <c r="J775">
        <v>51</v>
      </c>
      <c r="K775">
        <v>25</v>
      </c>
      <c r="L775">
        <v>3</v>
      </c>
      <c r="O775" s="7">
        <v>0.21690000000000001</v>
      </c>
    </row>
    <row r="776" spans="1:15">
      <c r="A776" s="20">
        <v>43191</v>
      </c>
      <c r="B776" t="s">
        <v>51</v>
      </c>
      <c r="C776" t="s">
        <v>52</v>
      </c>
      <c r="D776" s="1" t="s">
        <v>65</v>
      </c>
      <c r="E776">
        <v>17</v>
      </c>
      <c r="F776">
        <v>1</v>
      </c>
      <c r="G776">
        <v>1</v>
      </c>
      <c r="H776">
        <v>0</v>
      </c>
      <c r="I776">
        <v>0</v>
      </c>
      <c r="J776">
        <v>1</v>
      </c>
      <c r="K776">
        <v>0</v>
      </c>
      <c r="L776">
        <v>0</v>
      </c>
      <c r="O776" s="7">
        <v>0</v>
      </c>
    </row>
    <row r="777" spans="1:15">
      <c r="A777" s="20">
        <v>43191</v>
      </c>
      <c r="B777" t="s">
        <v>51</v>
      </c>
      <c r="C777" t="s">
        <v>16</v>
      </c>
      <c r="D777" s="1" t="s">
        <v>65</v>
      </c>
      <c r="E777">
        <v>425</v>
      </c>
      <c r="F777">
        <v>251</v>
      </c>
      <c r="G777">
        <v>33</v>
      </c>
      <c r="H777">
        <v>9</v>
      </c>
      <c r="I777">
        <v>29</v>
      </c>
      <c r="J777">
        <v>136</v>
      </c>
      <c r="K777">
        <v>78</v>
      </c>
      <c r="L777">
        <v>2</v>
      </c>
      <c r="O777" s="7">
        <v>0.15939999999999999</v>
      </c>
    </row>
    <row r="778" spans="1:15">
      <c r="A778" s="20">
        <v>43191</v>
      </c>
      <c r="B778" t="s">
        <v>51</v>
      </c>
      <c r="C778" t="s">
        <v>17</v>
      </c>
      <c r="D778" s="1" t="s">
        <v>63</v>
      </c>
      <c r="E778">
        <v>181</v>
      </c>
      <c r="F778">
        <v>78</v>
      </c>
      <c r="G778">
        <v>15</v>
      </c>
      <c r="H778">
        <v>4</v>
      </c>
      <c r="I778">
        <v>9</v>
      </c>
      <c r="J778">
        <v>36</v>
      </c>
      <c r="K778">
        <v>29</v>
      </c>
      <c r="L778">
        <v>2</v>
      </c>
      <c r="O778" s="7">
        <v>0.2051</v>
      </c>
    </row>
    <row r="779" spans="1:15">
      <c r="A779" s="20">
        <v>43191</v>
      </c>
      <c r="B779" t="s">
        <v>51</v>
      </c>
      <c r="C779" t="s">
        <v>18</v>
      </c>
      <c r="D779" s="1" t="s">
        <v>64</v>
      </c>
      <c r="E779">
        <v>217</v>
      </c>
      <c r="F779">
        <v>112</v>
      </c>
      <c r="G779">
        <v>17</v>
      </c>
      <c r="H779">
        <v>4</v>
      </c>
      <c r="I779">
        <v>17</v>
      </c>
      <c r="J779">
        <v>52</v>
      </c>
      <c r="K779">
        <v>39</v>
      </c>
      <c r="L779">
        <v>1</v>
      </c>
      <c r="O779" s="7">
        <v>0.16070000000000001</v>
      </c>
    </row>
    <row r="780" spans="1:15">
      <c r="A780" s="20">
        <v>43191</v>
      </c>
      <c r="B780" t="s">
        <v>51</v>
      </c>
      <c r="C780" t="s">
        <v>19</v>
      </c>
      <c r="D780" s="1" t="s">
        <v>64</v>
      </c>
      <c r="E780">
        <v>344</v>
      </c>
      <c r="F780">
        <v>196</v>
      </c>
      <c r="G780">
        <v>34</v>
      </c>
      <c r="H780">
        <v>14</v>
      </c>
      <c r="I780">
        <v>48</v>
      </c>
      <c r="J780">
        <v>103</v>
      </c>
      <c r="K780">
        <v>31</v>
      </c>
      <c r="L780">
        <v>2</v>
      </c>
      <c r="O780" s="7">
        <v>-0.15820000000000001</v>
      </c>
    </row>
    <row r="781" spans="1:15">
      <c r="A781" s="20">
        <v>43191</v>
      </c>
      <c r="B781" t="s">
        <v>51</v>
      </c>
      <c r="C781" t="s">
        <v>20</v>
      </c>
      <c r="D781" s="1" t="s">
        <v>65</v>
      </c>
      <c r="E781">
        <v>473</v>
      </c>
      <c r="F781">
        <v>274</v>
      </c>
      <c r="G781">
        <v>38</v>
      </c>
      <c r="H781">
        <v>9</v>
      </c>
      <c r="I781">
        <v>15</v>
      </c>
      <c r="J781">
        <v>141</v>
      </c>
      <c r="K781">
        <v>110</v>
      </c>
      <c r="L781">
        <v>1</v>
      </c>
      <c r="O781" s="7">
        <v>0.31390000000000001</v>
      </c>
    </row>
    <row r="782" spans="1:15">
      <c r="A782" s="20">
        <v>43191</v>
      </c>
      <c r="B782" t="s">
        <v>51</v>
      </c>
      <c r="C782" t="s">
        <v>21</v>
      </c>
      <c r="D782" s="1" t="s">
        <v>64</v>
      </c>
      <c r="E782">
        <v>296</v>
      </c>
      <c r="F782">
        <v>179</v>
      </c>
      <c r="G782">
        <v>17</v>
      </c>
      <c r="H782">
        <v>3</v>
      </c>
      <c r="I782">
        <v>19</v>
      </c>
      <c r="J782">
        <v>97</v>
      </c>
      <c r="K782">
        <v>61</v>
      </c>
      <c r="L782">
        <v>1</v>
      </c>
      <c r="O782" s="7">
        <v>0.21790000000000001</v>
      </c>
    </row>
    <row r="783" spans="1:15">
      <c r="A783" s="20">
        <v>43191</v>
      </c>
      <c r="B783" t="s">
        <v>51</v>
      </c>
      <c r="C783" t="s">
        <v>22</v>
      </c>
      <c r="D783" s="1" t="s">
        <v>65</v>
      </c>
      <c r="E783">
        <v>305</v>
      </c>
      <c r="F783">
        <v>186</v>
      </c>
      <c r="G783">
        <v>27</v>
      </c>
      <c r="H783">
        <v>15</v>
      </c>
      <c r="I783">
        <v>40</v>
      </c>
      <c r="J783">
        <v>90</v>
      </c>
      <c r="K783">
        <v>43</v>
      </c>
      <c r="L783">
        <v>2</v>
      </c>
      <c r="O783" s="7">
        <v>-6.4500000000000002E-2</v>
      </c>
    </row>
    <row r="784" spans="1:15">
      <c r="A784" s="20">
        <v>43191</v>
      </c>
      <c r="B784" t="s">
        <v>51</v>
      </c>
      <c r="C784" t="s">
        <v>53</v>
      </c>
      <c r="D784" s="1" t="s">
        <v>63</v>
      </c>
      <c r="E784">
        <v>85</v>
      </c>
      <c r="F784">
        <v>49</v>
      </c>
      <c r="G784">
        <v>3</v>
      </c>
      <c r="H784">
        <v>0</v>
      </c>
      <c r="I784">
        <v>6</v>
      </c>
      <c r="J784">
        <v>22</v>
      </c>
      <c r="K784">
        <v>20</v>
      </c>
      <c r="L784">
        <v>2</v>
      </c>
      <c r="O784" s="7">
        <v>0.28570000000000001</v>
      </c>
    </row>
    <row r="785" spans="1:15">
      <c r="A785" s="20">
        <v>43191</v>
      </c>
      <c r="B785" t="s">
        <v>51</v>
      </c>
      <c r="C785" t="s">
        <v>23</v>
      </c>
      <c r="D785" s="1" t="s">
        <v>65</v>
      </c>
      <c r="E785">
        <v>485</v>
      </c>
      <c r="F785">
        <v>310</v>
      </c>
      <c r="G785">
        <v>48</v>
      </c>
      <c r="H785">
        <v>13</v>
      </c>
      <c r="I785">
        <v>65</v>
      </c>
      <c r="J785">
        <v>158</v>
      </c>
      <c r="K785">
        <v>71</v>
      </c>
      <c r="L785">
        <v>8</v>
      </c>
      <c r="O785" s="7">
        <v>-2.2599999999999999E-2</v>
      </c>
    </row>
    <row r="786" spans="1:15">
      <c r="A786" s="20">
        <v>43191</v>
      </c>
      <c r="B786" t="s">
        <v>51</v>
      </c>
      <c r="C786" t="s">
        <v>24</v>
      </c>
      <c r="D786" s="1" t="s">
        <v>66</v>
      </c>
      <c r="E786">
        <v>139</v>
      </c>
      <c r="F786">
        <v>69</v>
      </c>
      <c r="G786">
        <v>19</v>
      </c>
      <c r="H786">
        <v>11</v>
      </c>
      <c r="I786">
        <v>28</v>
      </c>
      <c r="J786">
        <v>27</v>
      </c>
      <c r="K786">
        <v>4</v>
      </c>
      <c r="L786">
        <v>0</v>
      </c>
      <c r="O786" s="7">
        <v>-0.50719999999999998</v>
      </c>
    </row>
    <row r="787" spans="1:15">
      <c r="A787" s="20">
        <v>43191</v>
      </c>
      <c r="B787" t="s">
        <v>51</v>
      </c>
      <c r="C787" t="s">
        <v>25</v>
      </c>
      <c r="D787" s="1" t="s">
        <v>63</v>
      </c>
      <c r="E787">
        <v>563</v>
      </c>
      <c r="F787">
        <v>275</v>
      </c>
      <c r="G787">
        <v>70</v>
      </c>
      <c r="H787">
        <v>30</v>
      </c>
      <c r="I787">
        <v>71</v>
      </c>
      <c r="J787">
        <v>119</v>
      </c>
      <c r="K787">
        <v>60</v>
      </c>
      <c r="L787">
        <v>3</v>
      </c>
      <c r="O787" s="7">
        <v>-0.14910000000000001</v>
      </c>
    </row>
    <row r="788" spans="1:15">
      <c r="A788" s="20">
        <v>43191</v>
      </c>
      <c r="B788" t="s">
        <v>51</v>
      </c>
      <c r="C788" t="s">
        <v>26</v>
      </c>
      <c r="D788" s="1" t="s">
        <v>63</v>
      </c>
      <c r="E788">
        <v>401</v>
      </c>
      <c r="F788">
        <v>223</v>
      </c>
      <c r="G788">
        <v>38</v>
      </c>
      <c r="H788">
        <v>15</v>
      </c>
      <c r="I788">
        <v>46</v>
      </c>
      <c r="J788">
        <v>121</v>
      </c>
      <c r="K788">
        <v>43</v>
      </c>
      <c r="L788">
        <v>3</v>
      </c>
      <c r="O788" s="7">
        <v>-8.0699999999999994E-2</v>
      </c>
    </row>
    <row r="789" spans="1:15">
      <c r="A789" s="20">
        <v>43191</v>
      </c>
      <c r="B789" t="s">
        <v>51</v>
      </c>
      <c r="C789" t="s">
        <v>27</v>
      </c>
      <c r="D789" s="1" t="s">
        <v>63</v>
      </c>
      <c r="E789">
        <v>293</v>
      </c>
      <c r="F789">
        <v>155</v>
      </c>
      <c r="G789">
        <v>31</v>
      </c>
      <c r="H789">
        <v>1</v>
      </c>
      <c r="I789">
        <v>30</v>
      </c>
      <c r="J789">
        <v>78</v>
      </c>
      <c r="K789">
        <v>46</v>
      </c>
      <c r="L789">
        <v>1</v>
      </c>
      <c r="O789" s="7">
        <v>9.6799999999999997E-2</v>
      </c>
    </row>
    <row r="790" spans="1:15">
      <c r="A790" s="20">
        <v>43191</v>
      </c>
      <c r="B790" t="s">
        <v>51</v>
      </c>
      <c r="C790" t="s">
        <v>28</v>
      </c>
      <c r="D790" s="1" t="s">
        <v>66</v>
      </c>
      <c r="E790">
        <v>106</v>
      </c>
      <c r="F790">
        <v>51</v>
      </c>
      <c r="G790">
        <v>12</v>
      </c>
      <c r="H790">
        <v>6</v>
      </c>
      <c r="I790">
        <v>15</v>
      </c>
      <c r="J790">
        <v>25</v>
      </c>
      <c r="K790">
        <v>6</v>
      </c>
      <c r="L790">
        <v>0</v>
      </c>
      <c r="O790" s="7">
        <v>-0.29409999999999997</v>
      </c>
    </row>
    <row r="791" spans="1:15">
      <c r="A791" s="20">
        <v>43191</v>
      </c>
      <c r="B791" t="s">
        <v>51</v>
      </c>
      <c r="C791" t="s">
        <v>29</v>
      </c>
      <c r="D791" s="1" t="s">
        <v>66</v>
      </c>
      <c r="E791">
        <v>118</v>
      </c>
      <c r="F791">
        <v>61</v>
      </c>
      <c r="G791">
        <v>8</v>
      </c>
      <c r="H791">
        <v>3</v>
      </c>
      <c r="I791">
        <v>18</v>
      </c>
      <c r="J791">
        <v>36</v>
      </c>
      <c r="K791">
        <v>7</v>
      </c>
      <c r="L791">
        <v>1</v>
      </c>
      <c r="O791" s="7">
        <v>-0.22950000000000001</v>
      </c>
    </row>
    <row r="792" spans="1:15">
      <c r="A792" s="20">
        <v>43191</v>
      </c>
      <c r="B792" t="s">
        <v>51</v>
      </c>
      <c r="C792" t="s">
        <v>30</v>
      </c>
      <c r="D792" s="1" t="s">
        <v>66</v>
      </c>
      <c r="E792">
        <v>237</v>
      </c>
      <c r="F792">
        <v>111</v>
      </c>
      <c r="G792">
        <v>18</v>
      </c>
      <c r="H792">
        <v>11</v>
      </c>
      <c r="I792">
        <v>39</v>
      </c>
      <c r="J792">
        <v>57</v>
      </c>
      <c r="K792">
        <v>8</v>
      </c>
      <c r="L792">
        <v>1</v>
      </c>
      <c r="O792" s="7">
        <v>-0.37840000000000001</v>
      </c>
    </row>
    <row r="793" spans="1:15">
      <c r="A793" s="20">
        <v>43191</v>
      </c>
      <c r="B793" t="s">
        <v>51</v>
      </c>
      <c r="C793" t="s">
        <v>31</v>
      </c>
      <c r="D793" s="1" t="s">
        <v>63</v>
      </c>
      <c r="E793">
        <v>233</v>
      </c>
      <c r="F793">
        <v>112</v>
      </c>
      <c r="G793">
        <v>31</v>
      </c>
      <c r="H793">
        <v>9</v>
      </c>
      <c r="I793">
        <v>25</v>
      </c>
      <c r="J793">
        <v>56</v>
      </c>
      <c r="K793">
        <v>24</v>
      </c>
      <c r="L793">
        <v>1</v>
      </c>
      <c r="O793" s="7">
        <v>-8.9300000000000004E-2</v>
      </c>
    </row>
    <row r="794" spans="1:15">
      <c r="A794" s="20">
        <v>43191</v>
      </c>
      <c r="B794" t="s">
        <v>51</v>
      </c>
      <c r="C794" t="s">
        <v>32</v>
      </c>
      <c r="D794" s="1" t="s">
        <v>65</v>
      </c>
      <c r="E794">
        <v>745</v>
      </c>
      <c r="F794">
        <v>421</v>
      </c>
      <c r="G794">
        <v>59</v>
      </c>
      <c r="H794">
        <v>18</v>
      </c>
      <c r="I794">
        <v>92</v>
      </c>
      <c r="J794">
        <v>215</v>
      </c>
      <c r="K794">
        <v>104</v>
      </c>
      <c r="L794">
        <v>1</v>
      </c>
      <c r="O794" s="7">
        <v>-1.43E-2</v>
      </c>
    </row>
    <row r="795" spans="1:15">
      <c r="A795" s="20">
        <v>43191</v>
      </c>
      <c r="B795" t="s">
        <v>51</v>
      </c>
      <c r="C795" t="s">
        <v>33</v>
      </c>
      <c r="D795" s="1" t="s">
        <v>64</v>
      </c>
      <c r="E795">
        <v>135</v>
      </c>
      <c r="F795">
        <v>90</v>
      </c>
      <c r="G795">
        <v>15</v>
      </c>
      <c r="H795">
        <v>1</v>
      </c>
      <c r="I795">
        <v>19</v>
      </c>
      <c r="J795">
        <v>46</v>
      </c>
      <c r="K795">
        <v>25</v>
      </c>
      <c r="L795">
        <v>0</v>
      </c>
      <c r="O795" s="7">
        <v>5.5599999999999997E-2</v>
      </c>
    </row>
    <row r="796" spans="1:15">
      <c r="A796" s="20">
        <v>43191</v>
      </c>
      <c r="B796" t="s">
        <v>51</v>
      </c>
      <c r="C796" t="s">
        <v>34</v>
      </c>
      <c r="D796" s="1" t="s">
        <v>65</v>
      </c>
      <c r="E796">
        <v>302</v>
      </c>
      <c r="F796">
        <v>161</v>
      </c>
      <c r="G796">
        <v>46</v>
      </c>
      <c r="H796">
        <v>8</v>
      </c>
      <c r="I796">
        <v>38</v>
      </c>
      <c r="J796">
        <v>81</v>
      </c>
      <c r="K796">
        <v>32</v>
      </c>
      <c r="L796">
        <v>2</v>
      </c>
      <c r="O796" s="7">
        <v>-8.6999999999999994E-2</v>
      </c>
    </row>
    <row r="797" spans="1:15">
      <c r="A797" s="20">
        <v>43191</v>
      </c>
      <c r="B797" t="s">
        <v>51</v>
      </c>
      <c r="C797" t="s">
        <v>35</v>
      </c>
      <c r="D797" s="1" t="s">
        <v>63</v>
      </c>
      <c r="E797">
        <v>280</v>
      </c>
      <c r="F797">
        <v>112</v>
      </c>
      <c r="G797">
        <v>38</v>
      </c>
      <c r="H797">
        <v>6</v>
      </c>
      <c r="I797">
        <v>32</v>
      </c>
      <c r="J797">
        <v>49</v>
      </c>
      <c r="K797">
        <v>26</v>
      </c>
      <c r="L797">
        <v>0</v>
      </c>
      <c r="O797" s="7">
        <v>-0.1071</v>
      </c>
    </row>
    <row r="798" spans="1:15">
      <c r="A798" s="20">
        <v>43191</v>
      </c>
      <c r="B798" t="s">
        <v>51</v>
      </c>
      <c r="C798" t="s">
        <v>36</v>
      </c>
      <c r="D798" s="1" t="s">
        <v>64</v>
      </c>
      <c r="E798">
        <v>331</v>
      </c>
      <c r="F798">
        <v>188</v>
      </c>
      <c r="G798">
        <v>32</v>
      </c>
      <c r="H798">
        <v>8</v>
      </c>
      <c r="I798">
        <v>40</v>
      </c>
      <c r="J798">
        <v>88</v>
      </c>
      <c r="K798">
        <v>53</v>
      </c>
      <c r="L798">
        <v>1</v>
      </c>
      <c r="O798" s="7">
        <v>2.6599999999999999E-2</v>
      </c>
    </row>
    <row r="799" spans="1:15">
      <c r="A799" s="20">
        <v>43191</v>
      </c>
      <c r="B799" t="s">
        <v>51</v>
      </c>
      <c r="C799" t="s">
        <v>37</v>
      </c>
      <c r="D799" s="1" t="s">
        <v>64</v>
      </c>
      <c r="E799">
        <v>203</v>
      </c>
      <c r="F799">
        <v>109</v>
      </c>
      <c r="G799">
        <v>21</v>
      </c>
      <c r="H799">
        <v>13</v>
      </c>
      <c r="I799">
        <v>28</v>
      </c>
      <c r="J799">
        <v>50</v>
      </c>
      <c r="K799">
        <v>19</v>
      </c>
      <c r="L799">
        <v>2</v>
      </c>
      <c r="O799" s="7">
        <v>-0.20180000000000001</v>
      </c>
    </row>
    <row r="800" spans="1:15">
      <c r="A800" s="20">
        <v>43191</v>
      </c>
      <c r="B800" t="s">
        <v>51</v>
      </c>
      <c r="C800" t="s">
        <v>38</v>
      </c>
      <c r="D800" s="1" t="s">
        <v>66</v>
      </c>
      <c r="E800">
        <v>268</v>
      </c>
      <c r="F800">
        <v>159</v>
      </c>
      <c r="G800">
        <v>30</v>
      </c>
      <c r="H800">
        <v>18</v>
      </c>
      <c r="I800">
        <v>45</v>
      </c>
      <c r="J800">
        <v>68</v>
      </c>
      <c r="K800">
        <v>30</v>
      </c>
      <c r="L800">
        <v>2</v>
      </c>
      <c r="O800" s="7">
        <v>-0.20749999999999999</v>
      </c>
    </row>
    <row r="801" spans="1:15">
      <c r="A801" s="20">
        <v>43191</v>
      </c>
      <c r="B801" t="s">
        <v>51</v>
      </c>
      <c r="C801" t="s">
        <v>39</v>
      </c>
      <c r="D801" s="1" t="s">
        <v>65</v>
      </c>
      <c r="E801">
        <v>371</v>
      </c>
      <c r="F801">
        <v>219</v>
      </c>
      <c r="G801">
        <v>49</v>
      </c>
      <c r="H801">
        <v>18</v>
      </c>
      <c r="I801">
        <v>72</v>
      </c>
      <c r="J801">
        <v>98</v>
      </c>
      <c r="K801">
        <v>33</v>
      </c>
      <c r="L801">
        <v>5</v>
      </c>
      <c r="O801" s="7">
        <v>-0.26029999999999998</v>
      </c>
    </row>
    <row r="802" spans="1:15">
      <c r="A802" s="20">
        <v>43191</v>
      </c>
      <c r="B802" t="s">
        <v>51</v>
      </c>
      <c r="C802" t="s">
        <v>40</v>
      </c>
      <c r="D802" s="1" t="s">
        <v>66</v>
      </c>
      <c r="E802">
        <v>107</v>
      </c>
      <c r="F802">
        <v>63</v>
      </c>
      <c r="G802">
        <v>8</v>
      </c>
      <c r="H802">
        <v>6</v>
      </c>
      <c r="I802">
        <v>23</v>
      </c>
      <c r="J802">
        <v>25</v>
      </c>
      <c r="K802">
        <v>10</v>
      </c>
      <c r="L802">
        <v>2</v>
      </c>
      <c r="O802" s="7">
        <v>-0.30159999999999998</v>
      </c>
    </row>
    <row r="803" spans="1:15">
      <c r="A803" s="20">
        <v>43191</v>
      </c>
      <c r="B803" t="s">
        <v>51</v>
      </c>
      <c r="C803" t="s">
        <v>54</v>
      </c>
      <c r="D803" s="1" t="s">
        <v>64</v>
      </c>
      <c r="E803">
        <v>173</v>
      </c>
      <c r="F803">
        <v>106</v>
      </c>
      <c r="G803">
        <v>16</v>
      </c>
      <c r="H803">
        <v>1</v>
      </c>
      <c r="I803">
        <v>13</v>
      </c>
      <c r="J803">
        <v>57</v>
      </c>
      <c r="K803">
        <v>34</v>
      </c>
      <c r="L803">
        <v>2</v>
      </c>
      <c r="O803" s="7">
        <v>0.18870000000000001</v>
      </c>
    </row>
    <row r="804" spans="1:15">
      <c r="A804" s="20">
        <v>43191</v>
      </c>
      <c r="B804" t="s">
        <v>51</v>
      </c>
      <c r="C804" t="s">
        <v>41</v>
      </c>
      <c r="D804" s="1" t="s">
        <v>65</v>
      </c>
      <c r="E804">
        <v>625</v>
      </c>
      <c r="F804">
        <v>347</v>
      </c>
      <c r="G804">
        <v>53</v>
      </c>
      <c r="H804">
        <v>28</v>
      </c>
      <c r="I804">
        <v>71</v>
      </c>
      <c r="J804">
        <v>161</v>
      </c>
      <c r="K804">
        <v>91</v>
      </c>
      <c r="L804">
        <v>4</v>
      </c>
      <c r="O804" s="7">
        <v>-2.3099999999999999E-2</v>
      </c>
    </row>
    <row r="805" spans="1:15">
      <c r="A805" s="20">
        <v>43191</v>
      </c>
      <c r="B805" t="s">
        <v>51</v>
      </c>
      <c r="C805" t="s">
        <v>42</v>
      </c>
      <c r="D805" s="1" t="s">
        <v>66</v>
      </c>
      <c r="E805">
        <v>150</v>
      </c>
      <c r="F805">
        <v>95</v>
      </c>
      <c r="G805">
        <v>18</v>
      </c>
      <c r="H805">
        <v>7</v>
      </c>
      <c r="I805">
        <v>28</v>
      </c>
      <c r="J805">
        <v>41</v>
      </c>
      <c r="K805">
        <v>21</v>
      </c>
      <c r="L805">
        <v>1</v>
      </c>
      <c r="O805" s="7">
        <v>-0.1474</v>
      </c>
    </row>
    <row r="806" spans="1:15">
      <c r="A806" s="20">
        <v>43191</v>
      </c>
      <c r="B806" t="s">
        <v>51</v>
      </c>
      <c r="C806" t="s">
        <v>43</v>
      </c>
      <c r="D806" s="1" t="s">
        <v>66</v>
      </c>
      <c r="E806">
        <v>281</v>
      </c>
      <c r="F806">
        <v>155</v>
      </c>
      <c r="G806">
        <v>39</v>
      </c>
      <c r="H806">
        <v>18</v>
      </c>
      <c r="I806">
        <v>41</v>
      </c>
      <c r="J806">
        <v>77</v>
      </c>
      <c r="K806">
        <v>16</v>
      </c>
      <c r="L806">
        <v>5</v>
      </c>
      <c r="O806" s="7">
        <v>-0.27739999999999998</v>
      </c>
    </row>
    <row r="807" spans="1:15">
      <c r="A807" s="20">
        <v>43191</v>
      </c>
      <c r="B807" t="s">
        <v>51</v>
      </c>
      <c r="C807" t="s">
        <v>44</v>
      </c>
      <c r="D807" s="1" t="s">
        <v>63</v>
      </c>
      <c r="E807">
        <v>230</v>
      </c>
      <c r="F807">
        <v>110</v>
      </c>
      <c r="G807">
        <v>21</v>
      </c>
      <c r="H807">
        <v>6</v>
      </c>
      <c r="I807">
        <v>12</v>
      </c>
      <c r="J807">
        <v>54</v>
      </c>
      <c r="K807">
        <v>41</v>
      </c>
      <c r="L807">
        <v>0</v>
      </c>
      <c r="O807" s="7">
        <v>0.20910000000000001</v>
      </c>
    </row>
    <row r="808" spans="1:15">
      <c r="A808" s="20">
        <v>43191</v>
      </c>
      <c r="B808" t="s">
        <v>51</v>
      </c>
      <c r="C808" t="s">
        <v>45</v>
      </c>
      <c r="D808" s="1" t="s">
        <v>64</v>
      </c>
      <c r="E808">
        <v>424</v>
      </c>
      <c r="F808">
        <v>220</v>
      </c>
      <c r="G808">
        <v>35</v>
      </c>
      <c r="H808">
        <v>13</v>
      </c>
      <c r="I808">
        <v>62</v>
      </c>
      <c r="J808">
        <v>110</v>
      </c>
      <c r="K808">
        <v>37</v>
      </c>
      <c r="L808">
        <v>1</v>
      </c>
      <c r="O808" s="7">
        <v>-0.17269999999999999</v>
      </c>
    </row>
    <row r="809" spans="1:15">
      <c r="A809" s="20">
        <v>43191</v>
      </c>
      <c r="B809" t="s">
        <v>51</v>
      </c>
      <c r="C809" t="s">
        <v>46</v>
      </c>
      <c r="D809" s="1" t="s">
        <v>64</v>
      </c>
      <c r="E809">
        <v>285</v>
      </c>
      <c r="F809">
        <v>162</v>
      </c>
      <c r="G809">
        <v>29</v>
      </c>
      <c r="H809">
        <v>6</v>
      </c>
      <c r="I809">
        <v>34</v>
      </c>
      <c r="J809">
        <v>82</v>
      </c>
      <c r="K809">
        <v>42</v>
      </c>
      <c r="L809">
        <v>3</v>
      </c>
      <c r="O809" s="7">
        <v>1.23E-2</v>
      </c>
    </row>
    <row r="810" spans="1:15">
      <c r="A810" s="20">
        <v>43191</v>
      </c>
      <c r="B810" t="s">
        <v>51</v>
      </c>
      <c r="C810" t="s">
        <v>55</v>
      </c>
      <c r="D810" s="1" t="s">
        <v>63</v>
      </c>
      <c r="E810">
        <v>1</v>
      </c>
      <c r="F810">
        <v>0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O810" t="e">
        <v>#DIV/0!</v>
      </c>
    </row>
    <row r="811" spans="1:15">
      <c r="A811" s="20">
        <v>43191</v>
      </c>
      <c r="B811" t="s">
        <v>51</v>
      </c>
      <c r="C811" t="s">
        <v>56</v>
      </c>
      <c r="D811" s="1" t="s">
        <v>64</v>
      </c>
      <c r="E811">
        <v>1</v>
      </c>
      <c r="F811">
        <v>1</v>
      </c>
      <c r="G811">
        <v>0</v>
      </c>
      <c r="H811">
        <v>0</v>
      </c>
      <c r="I811">
        <v>0</v>
      </c>
      <c r="J811">
        <v>1</v>
      </c>
      <c r="K811">
        <v>0</v>
      </c>
      <c r="L811">
        <v>0</v>
      </c>
      <c r="O811" s="7">
        <v>0</v>
      </c>
    </row>
    <row r="812" spans="1:15">
      <c r="A812" s="20">
        <v>43191</v>
      </c>
      <c r="B812" t="s">
        <v>51</v>
      </c>
      <c r="C812" t="s">
        <v>57</v>
      </c>
      <c r="D812" s="1" t="s">
        <v>65</v>
      </c>
      <c r="E812">
        <v>2</v>
      </c>
      <c r="F812">
        <v>0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O812" t="e">
        <v>#DIV/0!</v>
      </c>
    </row>
    <row r="813" spans="1:15">
      <c r="A813" s="20">
        <v>43191</v>
      </c>
      <c r="B813" t="s">
        <v>51</v>
      </c>
      <c r="C813" t="s">
        <v>58</v>
      </c>
      <c r="D813" s="1" t="s">
        <v>66</v>
      </c>
      <c r="E813">
        <v>1</v>
      </c>
      <c r="F813">
        <v>1</v>
      </c>
      <c r="G813">
        <v>0</v>
      </c>
      <c r="H813">
        <v>0</v>
      </c>
      <c r="I813">
        <v>1</v>
      </c>
      <c r="J813">
        <v>0</v>
      </c>
      <c r="K813">
        <v>0</v>
      </c>
      <c r="L813">
        <v>0</v>
      </c>
      <c r="O813" s="7">
        <v>-1</v>
      </c>
    </row>
    <row r="814" spans="1:15">
      <c r="A814" s="20">
        <v>43191</v>
      </c>
      <c r="B814" t="s">
        <v>51</v>
      </c>
      <c r="C814" t="s">
        <v>47</v>
      </c>
      <c r="D814" s="1" t="s">
        <v>62</v>
      </c>
      <c r="E814">
        <v>835</v>
      </c>
      <c r="F814">
        <v>352</v>
      </c>
      <c r="G814">
        <v>144</v>
      </c>
      <c r="H814">
        <v>20</v>
      </c>
      <c r="I814">
        <v>78</v>
      </c>
      <c r="J814">
        <v>167</v>
      </c>
      <c r="K814">
        <v>91</v>
      </c>
      <c r="L814">
        <v>6</v>
      </c>
      <c r="O814" s="7">
        <v>-1.9900000000000001E-2</v>
      </c>
    </row>
    <row r="815" spans="1:15">
      <c r="A815" s="20">
        <v>43191</v>
      </c>
      <c r="B815" t="s">
        <v>51</v>
      </c>
      <c r="C815" t="s">
        <v>48</v>
      </c>
      <c r="D815" s="1" t="s">
        <v>48</v>
      </c>
      <c r="E815">
        <v>9986</v>
      </c>
      <c r="F815">
        <v>5495</v>
      </c>
      <c r="G815">
        <v>983</v>
      </c>
      <c r="H815">
        <v>333</v>
      </c>
      <c r="I815">
        <v>1177</v>
      </c>
      <c r="J815">
        <v>2709</v>
      </c>
      <c r="K815">
        <v>1319</v>
      </c>
      <c r="L815">
        <v>65</v>
      </c>
      <c r="O815" s="7">
        <v>-3.4799999999999998E-2</v>
      </c>
    </row>
    <row r="816" spans="1:15">
      <c r="A816" s="20">
        <v>43191</v>
      </c>
      <c r="B816" t="s">
        <v>51</v>
      </c>
      <c r="C816" t="s">
        <v>49</v>
      </c>
      <c r="D816" s="1" t="s">
        <v>67</v>
      </c>
      <c r="E816">
        <v>10821</v>
      </c>
      <c r="F816">
        <v>5847</v>
      </c>
      <c r="G816">
        <v>1127</v>
      </c>
      <c r="H816">
        <v>353</v>
      </c>
      <c r="I816">
        <v>1255</v>
      </c>
      <c r="J816">
        <v>2876</v>
      </c>
      <c r="K816">
        <v>1410</v>
      </c>
      <c r="L816">
        <v>71</v>
      </c>
      <c r="O816" s="7">
        <v>-3.39E-2</v>
      </c>
    </row>
    <row r="817" spans="1:13">
      <c r="A817" s="20">
        <v>43221</v>
      </c>
      <c r="B817" t="s">
        <v>0</v>
      </c>
      <c r="C817" t="s">
        <v>15</v>
      </c>
      <c r="D817" s="1" t="s">
        <v>64</v>
      </c>
      <c r="E817">
        <v>23</v>
      </c>
      <c r="F817">
        <v>22</v>
      </c>
      <c r="G817">
        <v>0</v>
      </c>
      <c r="H817">
        <v>1</v>
      </c>
      <c r="I817">
        <v>5</v>
      </c>
      <c r="J817">
        <v>9</v>
      </c>
      <c r="K817">
        <v>7</v>
      </c>
      <c r="L817">
        <v>0</v>
      </c>
      <c r="M817" s="7">
        <v>4.5499999999999999E-2</v>
      </c>
    </row>
    <row r="818" spans="1:13">
      <c r="A818" s="20">
        <v>43221</v>
      </c>
      <c r="B818" t="s">
        <v>0</v>
      </c>
      <c r="C818" t="s">
        <v>16</v>
      </c>
      <c r="D818" s="1" t="s">
        <v>65</v>
      </c>
      <c r="E818">
        <v>9</v>
      </c>
      <c r="F818">
        <v>7</v>
      </c>
      <c r="G818">
        <v>0</v>
      </c>
      <c r="H818">
        <v>0</v>
      </c>
      <c r="I818">
        <v>0</v>
      </c>
      <c r="J818">
        <v>4</v>
      </c>
      <c r="K818">
        <v>3</v>
      </c>
      <c r="L818">
        <v>0</v>
      </c>
      <c r="M818" s="7">
        <v>0.42859999999999998</v>
      </c>
    </row>
    <row r="819" spans="1:13">
      <c r="A819" s="20">
        <v>43221</v>
      </c>
      <c r="B819" t="s">
        <v>0</v>
      </c>
      <c r="C819" t="s">
        <v>17</v>
      </c>
      <c r="D819" s="1" t="s">
        <v>63</v>
      </c>
      <c r="E819">
        <v>6</v>
      </c>
      <c r="F819">
        <v>4</v>
      </c>
      <c r="G819">
        <v>0</v>
      </c>
      <c r="H819">
        <v>0</v>
      </c>
      <c r="I819">
        <v>1</v>
      </c>
      <c r="J819">
        <v>1</v>
      </c>
      <c r="K819">
        <v>2</v>
      </c>
      <c r="L819">
        <v>0</v>
      </c>
      <c r="M819" s="7">
        <v>0.25</v>
      </c>
    </row>
    <row r="820" spans="1:13">
      <c r="A820" s="20">
        <v>43221</v>
      </c>
      <c r="B820" t="s">
        <v>0</v>
      </c>
      <c r="C820" t="s">
        <v>18</v>
      </c>
      <c r="D820" s="1" t="s">
        <v>64</v>
      </c>
      <c r="E820">
        <v>11</v>
      </c>
      <c r="F820">
        <v>9</v>
      </c>
      <c r="G820">
        <v>0</v>
      </c>
      <c r="H820">
        <v>0</v>
      </c>
      <c r="I820">
        <v>2</v>
      </c>
      <c r="J820">
        <v>5</v>
      </c>
      <c r="K820">
        <v>2</v>
      </c>
      <c r="L820">
        <v>0</v>
      </c>
      <c r="M820" s="7">
        <v>0</v>
      </c>
    </row>
    <row r="821" spans="1:13">
      <c r="A821" s="20">
        <v>43221</v>
      </c>
      <c r="B821" t="s">
        <v>0</v>
      </c>
      <c r="C821" t="s">
        <v>19</v>
      </c>
      <c r="D821" s="1" t="s">
        <v>64</v>
      </c>
      <c r="E821">
        <v>25</v>
      </c>
      <c r="F821">
        <v>17</v>
      </c>
      <c r="G821">
        <v>4</v>
      </c>
      <c r="H821">
        <v>3</v>
      </c>
      <c r="I821">
        <v>3</v>
      </c>
      <c r="J821">
        <v>7</v>
      </c>
      <c r="K821">
        <v>3</v>
      </c>
      <c r="L821">
        <v>1</v>
      </c>
      <c r="M821" s="7">
        <v>-0.17649999999999999</v>
      </c>
    </row>
    <row r="822" spans="1:13">
      <c r="A822" s="20">
        <v>43221</v>
      </c>
      <c r="B822" t="s">
        <v>0</v>
      </c>
      <c r="C822" t="s">
        <v>20</v>
      </c>
      <c r="D822" s="1" t="s">
        <v>65</v>
      </c>
      <c r="E822">
        <v>37</v>
      </c>
      <c r="F822">
        <v>32</v>
      </c>
      <c r="G822">
        <v>2</v>
      </c>
      <c r="H822">
        <v>0</v>
      </c>
      <c r="I822">
        <v>4</v>
      </c>
      <c r="J822">
        <v>13</v>
      </c>
      <c r="K822">
        <v>15</v>
      </c>
      <c r="L822">
        <v>0</v>
      </c>
      <c r="M822" s="7">
        <v>0.34379999999999999</v>
      </c>
    </row>
    <row r="823" spans="1:13">
      <c r="A823" s="20">
        <v>43221</v>
      </c>
      <c r="B823" t="s">
        <v>0</v>
      </c>
      <c r="C823" t="s">
        <v>21</v>
      </c>
      <c r="D823" s="1" t="s">
        <v>64</v>
      </c>
      <c r="E823">
        <v>14</v>
      </c>
      <c r="F823">
        <v>9</v>
      </c>
      <c r="G823">
        <v>3</v>
      </c>
      <c r="H823">
        <v>1</v>
      </c>
      <c r="I823">
        <v>2</v>
      </c>
      <c r="J823">
        <v>5</v>
      </c>
      <c r="K823">
        <v>1</v>
      </c>
      <c r="L823">
        <v>0</v>
      </c>
      <c r="M823" s="7">
        <v>-0.22220000000000001</v>
      </c>
    </row>
    <row r="824" spans="1:13">
      <c r="A824" s="20">
        <v>43221</v>
      </c>
      <c r="B824" t="s">
        <v>0</v>
      </c>
      <c r="C824" t="s">
        <v>22</v>
      </c>
      <c r="D824" s="1" t="s">
        <v>65</v>
      </c>
      <c r="E824">
        <v>7</v>
      </c>
      <c r="F824">
        <v>5</v>
      </c>
      <c r="G824">
        <v>0</v>
      </c>
      <c r="H824">
        <v>0</v>
      </c>
      <c r="I824">
        <v>0</v>
      </c>
      <c r="J824">
        <v>4</v>
      </c>
      <c r="K824">
        <v>1</v>
      </c>
      <c r="L824">
        <v>0</v>
      </c>
      <c r="M824" s="7">
        <v>0.2</v>
      </c>
    </row>
    <row r="825" spans="1:13">
      <c r="A825" s="20">
        <v>43221</v>
      </c>
      <c r="B825" t="s">
        <v>0</v>
      </c>
      <c r="C825" t="s">
        <v>59</v>
      </c>
      <c r="D825" s="1" t="s">
        <v>61</v>
      </c>
      <c r="E825">
        <v>3</v>
      </c>
      <c r="F825">
        <v>0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 t="e">
        <v>#DIV/0!</v>
      </c>
    </row>
    <row r="826" spans="1:13">
      <c r="A826" s="20">
        <v>43221</v>
      </c>
      <c r="B826" t="s">
        <v>0</v>
      </c>
      <c r="C826" t="s">
        <v>53</v>
      </c>
      <c r="D826" s="1" t="s">
        <v>63</v>
      </c>
      <c r="E826">
        <v>1</v>
      </c>
      <c r="F826">
        <v>0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 t="e">
        <v>#DIV/0!</v>
      </c>
    </row>
    <row r="827" spans="1:13">
      <c r="A827" s="20">
        <v>43221</v>
      </c>
      <c r="B827" t="s">
        <v>0</v>
      </c>
      <c r="C827" t="s">
        <v>23</v>
      </c>
      <c r="D827" s="1" t="s">
        <v>65</v>
      </c>
      <c r="E827">
        <v>15</v>
      </c>
      <c r="F827">
        <v>13</v>
      </c>
      <c r="G827">
        <v>0</v>
      </c>
      <c r="H827">
        <v>0</v>
      </c>
      <c r="I827">
        <v>0</v>
      </c>
      <c r="J827">
        <v>8</v>
      </c>
      <c r="K827">
        <v>5</v>
      </c>
      <c r="L827">
        <v>0</v>
      </c>
      <c r="M827" s="7">
        <v>0.3846</v>
      </c>
    </row>
    <row r="828" spans="1:13">
      <c r="A828" s="20">
        <v>43221</v>
      </c>
      <c r="B828" t="s">
        <v>0</v>
      </c>
      <c r="C828" t="s">
        <v>24</v>
      </c>
      <c r="D828" s="1" t="s">
        <v>66</v>
      </c>
      <c r="E828">
        <v>18</v>
      </c>
      <c r="F828">
        <v>11</v>
      </c>
      <c r="G828">
        <v>2</v>
      </c>
      <c r="H828">
        <v>1</v>
      </c>
      <c r="I828">
        <v>1</v>
      </c>
      <c r="J828">
        <v>6</v>
      </c>
      <c r="K828">
        <v>3</v>
      </c>
      <c r="L828">
        <v>0</v>
      </c>
      <c r="M828" s="7">
        <v>9.0899999999999995E-2</v>
      </c>
    </row>
    <row r="829" spans="1:13">
      <c r="A829" s="20">
        <v>43221</v>
      </c>
      <c r="B829" t="s">
        <v>0</v>
      </c>
      <c r="C829" t="s">
        <v>25</v>
      </c>
      <c r="D829" s="1" t="s">
        <v>63</v>
      </c>
      <c r="E829">
        <v>83</v>
      </c>
      <c r="F829">
        <v>40</v>
      </c>
      <c r="G829">
        <v>12</v>
      </c>
      <c r="H829">
        <v>5</v>
      </c>
      <c r="I829">
        <v>7</v>
      </c>
      <c r="J829">
        <v>20</v>
      </c>
      <c r="K829">
        <v>11</v>
      </c>
      <c r="L829">
        <v>0</v>
      </c>
      <c r="M829" s="7">
        <v>-2.5000000000000001E-2</v>
      </c>
    </row>
    <row r="830" spans="1:13">
      <c r="A830" s="20">
        <v>43221</v>
      </c>
      <c r="B830" t="s">
        <v>0</v>
      </c>
      <c r="C830" t="s">
        <v>26</v>
      </c>
      <c r="D830" s="1" t="s">
        <v>63</v>
      </c>
      <c r="E830">
        <v>19</v>
      </c>
      <c r="F830">
        <v>10</v>
      </c>
      <c r="G830">
        <v>1</v>
      </c>
      <c r="H830">
        <v>1</v>
      </c>
      <c r="I830">
        <v>2</v>
      </c>
      <c r="J830">
        <v>4</v>
      </c>
      <c r="K830">
        <v>3</v>
      </c>
      <c r="L830">
        <v>0</v>
      </c>
      <c r="M830" s="7">
        <v>0</v>
      </c>
    </row>
    <row r="831" spans="1:13">
      <c r="A831" s="20">
        <v>43221</v>
      </c>
      <c r="B831" t="s">
        <v>0</v>
      </c>
      <c r="C831" t="s">
        <v>27</v>
      </c>
      <c r="D831" s="1" t="s">
        <v>63</v>
      </c>
      <c r="E831">
        <v>11</v>
      </c>
      <c r="F831">
        <v>6</v>
      </c>
      <c r="G831">
        <v>2</v>
      </c>
      <c r="H831">
        <v>0</v>
      </c>
      <c r="I831">
        <v>1</v>
      </c>
      <c r="J831">
        <v>2</v>
      </c>
      <c r="K831">
        <v>3</v>
      </c>
      <c r="L831">
        <v>0</v>
      </c>
      <c r="M831" s="7">
        <v>0.33329999999999999</v>
      </c>
    </row>
    <row r="832" spans="1:13">
      <c r="A832" s="20">
        <v>43221</v>
      </c>
      <c r="B832" t="s">
        <v>0</v>
      </c>
      <c r="C832" t="s">
        <v>29</v>
      </c>
      <c r="D832" s="1" t="s">
        <v>66</v>
      </c>
      <c r="E832">
        <v>4</v>
      </c>
      <c r="F832">
        <v>3</v>
      </c>
      <c r="G832">
        <v>0</v>
      </c>
      <c r="H832">
        <v>0</v>
      </c>
      <c r="I832">
        <v>2</v>
      </c>
      <c r="J832">
        <v>0</v>
      </c>
      <c r="K832">
        <v>1</v>
      </c>
      <c r="L832">
        <v>0</v>
      </c>
      <c r="M832" s="7">
        <v>-0.33329999999999999</v>
      </c>
    </row>
    <row r="833" spans="1:13">
      <c r="A833" s="20">
        <v>43221</v>
      </c>
      <c r="B833" t="s">
        <v>0</v>
      </c>
      <c r="C833" t="s">
        <v>30</v>
      </c>
      <c r="D833" s="1" t="s">
        <v>66</v>
      </c>
      <c r="E833">
        <v>10</v>
      </c>
      <c r="F833">
        <v>5</v>
      </c>
      <c r="G833">
        <v>0</v>
      </c>
      <c r="H833">
        <v>1</v>
      </c>
      <c r="I833">
        <v>1</v>
      </c>
      <c r="J833">
        <v>3</v>
      </c>
      <c r="K833">
        <v>0</v>
      </c>
      <c r="L833">
        <v>0</v>
      </c>
      <c r="M833" s="7">
        <v>-0.4</v>
      </c>
    </row>
    <row r="834" spans="1:13">
      <c r="A834" s="20">
        <v>43221</v>
      </c>
      <c r="B834" t="s">
        <v>0</v>
      </c>
      <c r="C834" t="s">
        <v>31</v>
      </c>
      <c r="D834" s="1" t="s">
        <v>63</v>
      </c>
      <c r="E834">
        <v>18</v>
      </c>
      <c r="F834">
        <v>13</v>
      </c>
      <c r="G834">
        <v>2</v>
      </c>
      <c r="H834">
        <v>1</v>
      </c>
      <c r="I834">
        <v>6</v>
      </c>
      <c r="J834">
        <v>5</v>
      </c>
      <c r="K834">
        <v>1</v>
      </c>
      <c r="L834">
        <v>0</v>
      </c>
      <c r="M834" s="7">
        <v>-0.46150000000000002</v>
      </c>
    </row>
    <row r="835" spans="1:13">
      <c r="A835" s="20">
        <v>43221</v>
      </c>
      <c r="B835" t="s">
        <v>0</v>
      </c>
      <c r="C835" t="s">
        <v>32</v>
      </c>
      <c r="D835" s="1" t="s">
        <v>65</v>
      </c>
      <c r="E835">
        <v>20</v>
      </c>
      <c r="F835">
        <v>9</v>
      </c>
      <c r="G835">
        <v>3</v>
      </c>
      <c r="H835">
        <v>0</v>
      </c>
      <c r="I835">
        <v>0</v>
      </c>
      <c r="J835">
        <v>5</v>
      </c>
      <c r="K835">
        <v>4</v>
      </c>
      <c r="L835">
        <v>1</v>
      </c>
      <c r="M835" s="7">
        <v>0.44440000000000002</v>
      </c>
    </row>
    <row r="836" spans="1:13">
      <c r="A836" s="20">
        <v>43221</v>
      </c>
      <c r="B836" t="s">
        <v>0</v>
      </c>
      <c r="C836" t="s">
        <v>33</v>
      </c>
      <c r="D836" s="1" t="s">
        <v>64</v>
      </c>
      <c r="E836">
        <v>20</v>
      </c>
      <c r="F836">
        <v>15</v>
      </c>
      <c r="G836">
        <v>1</v>
      </c>
      <c r="H836">
        <v>0</v>
      </c>
      <c r="I836">
        <v>2</v>
      </c>
      <c r="J836">
        <v>8</v>
      </c>
      <c r="K836">
        <v>4</v>
      </c>
      <c r="L836">
        <v>1</v>
      </c>
      <c r="M836" s="7">
        <v>0.1333</v>
      </c>
    </row>
    <row r="837" spans="1:13">
      <c r="A837" s="20">
        <v>43221</v>
      </c>
      <c r="B837" t="s">
        <v>0</v>
      </c>
      <c r="C837" t="s">
        <v>34</v>
      </c>
      <c r="D837" s="1" t="s">
        <v>65</v>
      </c>
      <c r="E837">
        <v>22</v>
      </c>
      <c r="F837">
        <v>14</v>
      </c>
      <c r="G837">
        <v>2</v>
      </c>
      <c r="H837">
        <v>2</v>
      </c>
      <c r="I837">
        <v>2</v>
      </c>
      <c r="J837">
        <v>6</v>
      </c>
      <c r="K837">
        <v>4</v>
      </c>
      <c r="L837">
        <v>0</v>
      </c>
      <c r="M837" s="7">
        <v>0</v>
      </c>
    </row>
    <row r="838" spans="1:13">
      <c r="A838" s="20">
        <v>43221</v>
      </c>
      <c r="B838" t="s">
        <v>0</v>
      </c>
      <c r="C838" t="s">
        <v>35</v>
      </c>
      <c r="D838" s="1" t="s">
        <v>63</v>
      </c>
      <c r="E838">
        <v>47</v>
      </c>
      <c r="F838">
        <v>22</v>
      </c>
      <c r="G838">
        <v>5</v>
      </c>
      <c r="H838">
        <v>2</v>
      </c>
      <c r="I838">
        <v>7</v>
      </c>
      <c r="J838">
        <v>10</v>
      </c>
      <c r="K838">
        <v>3</v>
      </c>
      <c r="L838">
        <v>0</v>
      </c>
      <c r="M838" s="7">
        <v>-0.2727</v>
      </c>
    </row>
    <row r="839" spans="1:13">
      <c r="A839" s="20">
        <v>43221</v>
      </c>
      <c r="B839" t="s">
        <v>0</v>
      </c>
      <c r="C839" t="s">
        <v>36</v>
      </c>
      <c r="D839" s="1" t="s">
        <v>64</v>
      </c>
      <c r="E839">
        <v>214</v>
      </c>
      <c r="F839">
        <v>124</v>
      </c>
      <c r="G839">
        <v>34</v>
      </c>
      <c r="H839">
        <v>7</v>
      </c>
      <c r="I839">
        <v>17</v>
      </c>
      <c r="J839">
        <v>60</v>
      </c>
      <c r="K839">
        <v>44</v>
      </c>
      <c r="L839">
        <v>2</v>
      </c>
      <c r="M839" s="7">
        <v>0.1613</v>
      </c>
    </row>
    <row r="840" spans="1:13">
      <c r="A840" s="20">
        <v>43221</v>
      </c>
      <c r="B840" t="s">
        <v>0</v>
      </c>
      <c r="C840" t="s">
        <v>37</v>
      </c>
      <c r="D840" s="1" t="s">
        <v>64</v>
      </c>
      <c r="E840">
        <v>17</v>
      </c>
      <c r="F840">
        <v>13</v>
      </c>
      <c r="G840">
        <v>1</v>
      </c>
      <c r="H840">
        <v>1</v>
      </c>
      <c r="I840">
        <v>3</v>
      </c>
      <c r="J840">
        <v>5</v>
      </c>
      <c r="K840">
        <v>4</v>
      </c>
      <c r="L840">
        <v>0</v>
      </c>
      <c r="M840" s="7">
        <v>0</v>
      </c>
    </row>
    <row r="841" spans="1:13">
      <c r="A841" s="20">
        <v>43221</v>
      </c>
      <c r="B841" t="s">
        <v>0</v>
      </c>
      <c r="C841" t="s">
        <v>38</v>
      </c>
      <c r="D841" s="1" t="s">
        <v>66</v>
      </c>
      <c r="E841">
        <v>50</v>
      </c>
      <c r="F841">
        <v>31</v>
      </c>
      <c r="G841">
        <v>4</v>
      </c>
      <c r="H841">
        <v>2</v>
      </c>
      <c r="I841">
        <v>7</v>
      </c>
      <c r="J841">
        <v>13</v>
      </c>
      <c r="K841">
        <v>9</v>
      </c>
      <c r="L841">
        <v>0</v>
      </c>
      <c r="M841" s="7">
        <v>0</v>
      </c>
    </row>
    <row r="842" spans="1:13">
      <c r="A842" s="20">
        <v>43221</v>
      </c>
      <c r="B842" t="s">
        <v>0</v>
      </c>
      <c r="C842" t="s">
        <v>39</v>
      </c>
      <c r="D842" s="1" t="s">
        <v>65</v>
      </c>
      <c r="E842">
        <v>20</v>
      </c>
      <c r="F842">
        <v>15</v>
      </c>
      <c r="G842">
        <v>1</v>
      </c>
      <c r="H842">
        <v>0</v>
      </c>
      <c r="I842">
        <v>6</v>
      </c>
      <c r="J842">
        <v>6</v>
      </c>
      <c r="K842">
        <v>3</v>
      </c>
      <c r="L842">
        <v>0</v>
      </c>
      <c r="M842" s="7">
        <v>-0.2</v>
      </c>
    </row>
    <row r="843" spans="1:13">
      <c r="A843" s="20">
        <v>43221</v>
      </c>
      <c r="B843" t="s">
        <v>0</v>
      </c>
      <c r="C843" t="s">
        <v>40</v>
      </c>
      <c r="D843" s="1" t="s">
        <v>66</v>
      </c>
      <c r="E843">
        <v>28</v>
      </c>
      <c r="F843">
        <v>16</v>
      </c>
      <c r="G843">
        <v>3</v>
      </c>
      <c r="H843">
        <v>3</v>
      </c>
      <c r="I843">
        <v>3</v>
      </c>
      <c r="J843">
        <v>6</v>
      </c>
      <c r="K843">
        <v>4</v>
      </c>
      <c r="L843">
        <v>1</v>
      </c>
      <c r="M843" s="7">
        <v>-0.125</v>
      </c>
    </row>
    <row r="844" spans="1:13">
      <c r="A844" s="20">
        <v>43221</v>
      </c>
      <c r="B844" t="s">
        <v>0</v>
      </c>
      <c r="C844" t="s">
        <v>54</v>
      </c>
      <c r="D844" s="1" t="s">
        <v>64</v>
      </c>
      <c r="E844">
        <v>39</v>
      </c>
      <c r="F844">
        <v>27</v>
      </c>
      <c r="G844">
        <v>5</v>
      </c>
      <c r="H844">
        <v>1</v>
      </c>
      <c r="I844">
        <v>2</v>
      </c>
      <c r="J844">
        <v>17</v>
      </c>
      <c r="K844">
        <v>7</v>
      </c>
      <c r="L844">
        <v>0</v>
      </c>
      <c r="M844" s="7">
        <v>0.14810000000000001</v>
      </c>
    </row>
    <row r="845" spans="1:13">
      <c r="A845" s="20">
        <v>43221</v>
      </c>
      <c r="B845" t="s">
        <v>0</v>
      </c>
      <c r="C845" t="s">
        <v>41</v>
      </c>
      <c r="D845" s="1" t="s">
        <v>65</v>
      </c>
      <c r="E845">
        <v>14</v>
      </c>
      <c r="F845">
        <v>9</v>
      </c>
      <c r="G845">
        <v>1</v>
      </c>
      <c r="H845">
        <v>1</v>
      </c>
      <c r="I845">
        <v>2</v>
      </c>
      <c r="J845">
        <v>5</v>
      </c>
      <c r="K845">
        <v>1</v>
      </c>
      <c r="L845">
        <v>0</v>
      </c>
      <c r="M845" s="7">
        <v>-0.22220000000000001</v>
      </c>
    </row>
    <row r="846" spans="1:13">
      <c r="A846" s="20">
        <v>43221</v>
      </c>
      <c r="B846" t="s">
        <v>0</v>
      </c>
      <c r="C846" t="s">
        <v>42</v>
      </c>
      <c r="D846" s="1" t="s">
        <v>66</v>
      </c>
      <c r="E846">
        <v>41</v>
      </c>
      <c r="F846">
        <v>32</v>
      </c>
      <c r="G846">
        <v>4</v>
      </c>
      <c r="H846">
        <v>3</v>
      </c>
      <c r="I846">
        <v>6</v>
      </c>
      <c r="J846">
        <v>15</v>
      </c>
      <c r="K846">
        <v>8</v>
      </c>
      <c r="L846">
        <v>0</v>
      </c>
      <c r="M846" s="7">
        <v>-3.1300000000000001E-2</v>
      </c>
    </row>
    <row r="847" spans="1:13">
      <c r="A847" s="20">
        <v>43221</v>
      </c>
      <c r="B847" t="s">
        <v>0</v>
      </c>
      <c r="C847" t="s">
        <v>43</v>
      </c>
      <c r="D847" s="1" t="s">
        <v>66</v>
      </c>
      <c r="E847">
        <v>40</v>
      </c>
      <c r="F847">
        <v>20</v>
      </c>
      <c r="G847">
        <v>5</v>
      </c>
      <c r="H847">
        <v>3</v>
      </c>
      <c r="I847">
        <v>4</v>
      </c>
      <c r="J847">
        <v>11</v>
      </c>
      <c r="K847">
        <v>3</v>
      </c>
      <c r="L847">
        <v>0</v>
      </c>
      <c r="M847" s="7">
        <v>-0.2</v>
      </c>
    </row>
    <row r="848" spans="1:13">
      <c r="A848" s="20">
        <v>43221</v>
      </c>
      <c r="B848" t="s">
        <v>0</v>
      </c>
      <c r="C848" t="s">
        <v>44</v>
      </c>
      <c r="D848" s="1" t="s">
        <v>63</v>
      </c>
      <c r="E848">
        <v>7</v>
      </c>
      <c r="F848">
        <v>5</v>
      </c>
      <c r="G848">
        <v>0</v>
      </c>
      <c r="H848">
        <v>0</v>
      </c>
      <c r="I848">
        <v>1</v>
      </c>
      <c r="J848">
        <v>4</v>
      </c>
      <c r="K848">
        <v>0</v>
      </c>
      <c r="L848">
        <v>0</v>
      </c>
      <c r="M848" s="7">
        <v>-0.2</v>
      </c>
    </row>
    <row r="849" spans="1:14">
      <c r="A849" s="20">
        <v>43221</v>
      </c>
      <c r="B849" t="s">
        <v>0</v>
      </c>
      <c r="C849" t="s">
        <v>45</v>
      </c>
      <c r="D849" s="1" t="s">
        <v>64</v>
      </c>
      <c r="E849">
        <v>69</v>
      </c>
      <c r="F849">
        <v>46</v>
      </c>
      <c r="G849">
        <v>9</v>
      </c>
      <c r="H849">
        <v>6</v>
      </c>
      <c r="I849">
        <v>10</v>
      </c>
      <c r="J849">
        <v>22</v>
      </c>
      <c r="K849">
        <v>9</v>
      </c>
      <c r="L849">
        <v>0</v>
      </c>
      <c r="M849" s="7">
        <v>-0.1522</v>
      </c>
    </row>
    <row r="850" spans="1:14">
      <c r="A850" s="20">
        <v>43221</v>
      </c>
      <c r="B850" t="s">
        <v>0</v>
      </c>
      <c r="C850" t="s">
        <v>46</v>
      </c>
      <c r="D850" s="1" t="s">
        <v>64</v>
      </c>
      <c r="E850">
        <v>24</v>
      </c>
      <c r="F850">
        <v>14</v>
      </c>
      <c r="G850">
        <v>4</v>
      </c>
      <c r="H850">
        <v>0</v>
      </c>
      <c r="I850">
        <v>1</v>
      </c>
      <c r="J850">
        <v>11</v>
      </c>
      <c r="K850">
        <v>2</v>
      </c>
      <c r="L850">
        <v>0</v>
      </c>
      <c r="M850" s="7">
        <v>7.1400000000000005E-2</v>
      </c>
    </row>
    <row r="851" spans="1:14">
      <c r="A851" s="20">
        <v>43221</v>
      </c>
      <c r="B851" t="s">
        <v>0</v>
      </c>
      <c r="C851" t="s">
        <v>47</v>
      </c>
      <c r="D851" s="1" t="s">
        <v>62</v>
      </c>
      <c r="E851">
        <v>28</v>
      </c>
      <c r="F851">
        <v>11</v>
      </c>
      <c r="G851">
        <v>4</v>
      </c>
      <c r="H851">
        <v>1</v>
      </c>
      <c r="I851">
        <v>3</v>
      </c>
      <c r="J851">
        <v>6</v>
      </c>
      <c r="K851">
        <v>1</v>
      </c>
      <c r="L851">
        <v>0</v>
      </c>
      <c r="M851" s="7">
        <v>-0.2727</v>
      </c>
    </row>
    <row r="852" spans="1:14">
      <c r="A852" s="20">
        <v>43221</v>
      </c>
      <c r="B852" t="s">
        <v>0</v>
      </c>
      <c r="C852" t="s">
        <v>48</v>
      </c>
      <c r="D852" s="1" t="s">
        <v>48</v>
      </c>
      <c r="E852">
        <v>986</v>
      </c>
      <c r="F852">
        <v>618</v>
      </c>
      <c r="G852">
        <v>110</v>
      </c>
      <c r="H852">
        <v>45</v>
      </c>
      <c r="I852">
        <v>110</v>
      </c>
      <c r="J852">
        <v>300</v>
      </c>
      <c r="K852">
        <v>170</v>
      </c>
      <c r="L852">
        <v>6</v>
      </c>
      <c r="M852" s="7">
        <v>2.4299999999999999E-2</v>
      </c>
    </row>
    <row r="853" spans="1:14">
      <c r="A853" s="20">
        <v>43221</v>
      </c>
      <c r="B853" t="s">
        <v>0</v>
      </c>
      <c r="C853" t="s">
        <v>49</v>
      </c>
      <c r="D853" s="1" t="s">
        <v>67</v>
      </c>
      <c r="E853">
        <v>1014</v>
      </c>
      <c r="F853">
        <v>629</v>
      </c>
      <c r="G853">
        <v>114</v>
      </c>
      <c r="H853">
        <v>46</v>
      </c>
      <c r="I853">
        <v>113</v>
      </c>
      <c r="J853">
        <v>306</v>
      </c>
      <c r="K853">
        <v>171</v>
      </c>
      <c r="L853">
        <v>6</v>
      </c>
      <c r="M853" s="7">
        <v>1.9099999999999999E-2</v>
      </c>
    </row>
    <row r="854" spans="1:14">
      <c r="A854" s="20">
        <v>43221</v>
      </c>
      <c r="B854" t="s">
        <v>50</v>
      </c>
      <c r="C854" t="s">
        <v>15</v>
      </c>
      <c r="D854" s="1" t="s">
        <v>64</v>
      </c>
      <c r="E854">
        <v>60</v>
      </c>
      <c r="F854">
        <v>38</v>
      </c>
      <c r="G854">
        <v>7</v>
      </c>
      <c r="H854">
        <v>1</v>
      </c>
      <c r="I854">
        <v>6</v>
      </c>
      <c r="J854">
        <v>18</v>
      </c>
      <c r="K854">
        <v>13</v>
      </c>
      <c r="L854">
        <v>2</v>
      </c>
      <c r="N854" s="7">
        <v>0.15790000000000001</v>
      </c>
    </row>
    <row r="855" spans="1:14">
      <c r="A855" s="20">
        <v>43221</v>
      </c>
      <c r="B855" t="s">
        <v>50</v>
      </c>
      <c r="C855" t="s">
        <v>52</v>
      </c>
      <c r="D855" s="1" t="s">
        <v>65</v>
      </c>
      <c r="E855">
        <v>16</v>
      </c>
      <c r="F855">
        <v>1</v>
      </c>
      <c r="G855">
        <v>1</v>
      </c>
      <c r="H855">
        <v>0</v>
      </c>
      <c r="I855">
        <v>0</v>
      </c>
      <c r="J855">
        <v>1</v>
      </c>
      <c r="K855">
        <v>0</v>
      </c>
      <c r="L855">
        <v>0</v>
      </c>
      <c r="N855" s="7">
        <v>0</v>
      </c>
    </row>
    <row r="856" spans="1:14">
      <c r="A856" s="20">
        <v>43221</v>
      </c>
      <c r="B856" t="s">
        <v>50</v>
      </c>
      <c r="C856" t="s">
        <v>16</v>
      </c>
      <c r="D856" s="1" t="s">
        <v>65</v>
      </c>
      <c r="E856">
        <v>201</v>
      </c>
      <c r="F856">
        <v>107</v>
      </c>
      <c r="G856">
        <v>26</v>
      </c>
      <c r="H856">
        <v>7</v>
      </c>
      <c r="I856">
        <v>13</v>
      </c>
      <c r="J856">
        <v>60</v>
      </c>
      <c r="K856">
        <v>26</v>
      </c>
      <c r="L856">
        <v>2</v>
      </c>
      <c r="N856" s="7">
        <v>5.6099999999999997E-2</v>
      </c>
    </row>
    <row r="857" spans="1:14">
      <c r="A857" s="20">
        <v>43221</v>
      </c>
      <c r="B857" t="s">
        <v>50</v>
      </c>
      <c r="C857" t="s">
        <v>17</v>
      </c>
      <c r="D857" s="1" t="s">
        <v>63</v>
      </c>
      <c r="E857">
        <v>60</v>
      </c>
      <c r="F857">
        <v>23</v>
      </c>
      <c r="G857">
        <v>8</v>
      </c>
      <c r="H857">
        <v>2</v>
      </c>
      <c r="I857">
        <v>4</v>
      </c>
      <c r="J857">
        <v>10</v>
      </c>
      <c r="K857">
        <v>8</v>
      </c>
      <c r="L857">
        <v>0</v>
      </c>
      <c r="N857" s="7">
        <v>8.6999999999999994E-2</v>
      </c>
    </row>
    <row r="858" spans="1:14">
      <c r="A858" s="20">
        <v>43221</v>
      </c>
      <c r="B858" t="s">
        <v>50</v>
      </c>
      <c r="C858" t="s">
        <v>18</v>
      </c>
      <c r="D858" s="1" t="s">
        <v>64</v>
      </c>
      <c r="E858">
        <v>63</v>
      </c>
      <c r="F858">
        <v>36</v>
      </c>
      <c r="G858">
        <v>10</v>
      </c>
      <c r="H858">
        <v>1</v>
      </c>
      <c r="I858">
        <v>7</v>
      </c>
      <c r="J858">
        <v>19</v>
      </c>
      <c r="K858">
        <v>9</v>
      </c>
      <c r="L858">
        <v>0</v>
      </c>
      <c r="N858" s="7">
        <v>2.7799999999999998E-2</v>
      </c>
    </row>
    <row r="859" spans="1:14">
      <c r="A859" s="20">
        <v>43221</v>
      </c>
      <c r="B859" t="s">
        <v>50</v>
      </c>
      <c r="C859" t="s">
        <v>19</v>
      </c>
      <c r="D859" s="1" t="s">
        <v>64</v>
      </c>
      <c r="E859">
        <v>190</v>
      </c>
      <c r="F859">
        <v>111</v>
      </c>
      <c r="G859">
        <v>26</v>
      </c>
      <c r="H859">
        <v>13</v>
      </c>
      <c r="I859">
        <v>29</v>
      </c>
      <c r="J859">
        <v>54</v>
      </c>
      <c r="K859">
        <v>15</v>
      </c>
      <c r="L859">
        <v>2</v>
      </c>
      <c r="N859" s="7">
        <v>-0.2432</v>
      </c>
    </row>
    <row r="860" spans="1:14">
      <c r="A860" s="20">
        <v>43221</v>
      </c>
      <c r="B860" t="s">
        <v>50</v>
      </c>
      <c r="C860" t="s">
        <v>20</v>
      </c>
      <c r="D860" s="1" t="s">
        <v>65</v>
      </c>
      <c r="E860">
        <v>285</v>
      </c>
      <c r="F860">
        <v>166</v>
      </c>
      <c r="G860">
        <v>34</v>
      </c>
      <c r="H860">
        <v>3</v>
      </c>
      <c r="I860">
        <v>13</v>
      </c>
      <c r="J860">
        <v>83</v>
      </c>
      <c r="K860">
        <v>68</v>
      </c>
      <c r="L860">
        <v>1</v>
      </c>
      <c r="N860" s="7">
        <v>0.31330000000000002</v>
      </c>
    </row>
    <row r="861" spans="1:14">
      <c r="A861" s="20">
        <v>43221</v>
      </c>
      <c r="B861" t="s">
        <v>50</v>
      </c>
      <c r="C861" t="s">
        <v>21</v>
      </c>
      <c r="D861" s="1" t="s">
        <v>64</v>
      </c>
      <c r="E861">
        <v>149</v>
      </c>
      <c r="F861">
        <v>80</v>
      </c>
      <c r="G861">
        <v>16</v>
      </c>
      <c r="H861">
        <v>2</v>
      </c>
      <c r="I861">
        <v>13</v>
      </c>
      <c r="J861">
        <v>44</v>
      </c>
      <c r="K861">
        <v>22</v>
      </c>
      <c r="L861">
        <v>1</v>
      </c>
      <c r="N861" s="7">
        <v>8.7499999999999994E-2</v>
      </c>
    </row>
    <row r="862" spans="1:14">
      <c r="A862" s="20">
        <v>43221</v>
      </c>
      <c r="B862" t="s">
        <v>50</v>
      </c>
      <c r="C862" t="s">
        <v>22</v>
      </c>
      <c r="D862" s="1" t="s">
        <v>65</v>
      </c>
      <c r="E862">
        <v>119</v>
      </c>
      <c r="F862">
        <v>70</v>
      </c>
      <c r="G862">
        <v>12</v>
      </c>
      <c r="H862">
        <v>6</v>
      </c>
      <c r="I862">
        <v>14</v>
      </c>
      <c r="J862">
        <v>33</v>
      </c>
      <c r="K862">
        <v>17</v>
      </c>
      <c r="L862">
        <v>1</v>
      </c>
      <c r="N862" s="7">
        <v>-4.2900000000000001E-2</v>
      </c>
    </row>
    <row r="863" spans="1:14">
      <c r="A863" s="20">
        <v>43221</v>
      </c>
      <c r="B863" t="s">
        <v>50</v>
      </c>
      <c r="C863" t="s">
        <v>59</v>
      </c>
      <c r="D863" s="1" t="s">
        <v>61</v>
      </c>
      <c r="E863">
        <v>3</v>
      </c>
      <c r="F863">
        <v>0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N863" t="e">
        <v>#DIV/0!</v>
      </c>
    </row>
    <row r="864" spans="1:14">
      <c r="A864" s="20">
        <v>43221</v>
      </c>
      <c r="B864" t="s">
        <v>50</v>
      </c>
      <c r="C864" t="s">
        <v>53</v>
      </c>
      <c r="D864" s="1" t="s">
        <v>63</v>
      </c>
      <c r="E864">
        <v>27</v>
      </c>
      <c r="F864">
        <v>14</v>
      </c>
      <c r="G864">
        <v>1</v>
      </c>
      <c r="H864">
        <v>0</v>
      </c>
      <c r="I864">
        <v>1</v>
      </c>
      <c r="J864">
        <v>7</v>
      </c>
      <c r="K864">
        <v>6</v>
      </c>
      <c r="L864">
        <v>0</v>
      </c>
      <c r="N864" s="7">
        <v>0.35709999999999997</v>
      </c>
    </row>
    <row r="865" spans="1:14">
      <c r="A865" s="20">
        <v>43221</v>
      </c>
      <c r="B865" t="s">
        <v>50</v>
      </c>
      <c r="C865" t="s">
        <v>23</v>
      </c>
      <c r="D865" s="1" t="s">
        <v>65</v>
      </c>
      <c r="E865">
        <v>343</v>
      </c>
      <c r="F865">
        <v>227</v>
      </c>
      <c r="G865">
        <v>43</v>
      </c>
      <c r="H865">
        <v>9</v>
      </c>
      <c r="I865">
        <v>48</v>
      </c>
      <c r="J865">
        <v>109</v>
      </c>
      <c r="K865">
        <v>56</v>
      </c>
      <c r="L865">
        <v>7</v>
      </c>
      <c r="N865" s="7">
        <v>-4.4000000000000003E-3</v>
      </c>
    </row>
    <row r="866" spans="1:14">
      <c r="A866" s="20">
        <v>43221</v>
      </c>
      <c r="B866" t="s">
        <v>50</v>
      </c>
      <c r="C866" t="s">
        <v>24</v>
      </c>
      <c r="D866" s="1" t="s">
        <v>66</v>
      </c>
      <c r="E866">
        <v>142</v>
      </c>
      <c r="F866">
        <v>72</v>
      </c>
      <c r="G866">
        <v>20</v>
      </c>
      <c r="H866">
        <v>11</v>
      </c>
      <c r="I866">
        <v>26</v>
      </c>
      <c r="J866">
        <v>29</v>
      </c>
      <c r="K866">
        <v>6</v>
      </c>
      <c r="L866">
        <v>0</v>
      </c>
      <c r="N866" s="7">
        <v>-0.43059999999999998</v>
      </c>
    </row>
    <row r="867" spans="1:14">
      <c r="A867" s="20">
        <v>43221</v>
      </c>
      <c r="B867" t="s">
        <v>50</v>
      </c>
      <c r="C867" t="s">
        <v>25</v>
      </c>
      <c r="D867" s="1" t="s">
        <v>63</v>
      </c>
      <c r="E867">
        <v>412</v>
      </c>
      <c r="F867">
        <v>196</v>
      </c>
      <c r="G867">
        <v>62</v>
      </c>
      <c r="H867">
        <v>24</v>
      </c>
      <c r="I867">
        <v>47</v>
      </c>
      <c r="J867">
        <v>84</v>
      </c>
      <c r="K867">
        <v>46</v>
      </c>
      <c r="L867">
        <v>3</v>
      </c>
      <c r="N867" s="7">
        <v>-0.12759999999999999</v>
      </c>
    </row>
    <row r="868" spans="1:14">
      <c r="A868" s="20">
        <v>43221</v>
      </c>
      <c r="B868" t="s">
        <v>50</v>
      </c>
      <c r="C868" t="s">
        <v>26</v>
      </c>
      <c r="D868" s="1" t="s">
        <v>63</v>
      </c>
      <c r="E868">
        <v>194</v>
      </c>
      <c r="F868">
        <v>101</v>
      </c>
      <c r="G868">
        <v>22</v>
      </c>
      <c r="H868">
        <v>11</v>
      </c>
      <c r="I868">
        <v>18</v>
      </c>
      <c r="J868">
        <v>53</v>
      </c>
      <c r="K868">
        <v>21</v>
      </c>
      <c r="L868">
        <v>2</v>
      </c>
      <c r="N868" s="7">
        <v>-7.9200000000000007E-2</v>
      </c>
    </row>
    <row r="869" spans="1:14">
      <c r="A869" s="20">
        <v>43221</v>
      </c>
      <c r="B869" t="s">
        <v>50</v>
      </c>
      <c r="C869" t="s">
        <v>27</v>
      </c>
      <c r="D869" s="1" t="s">
        <v>63</v>
      </c>
      <c r="E869">
        <v>96</v>
      </c>
      <c r="F869">
        <v>44</v>
      </c>
      <c r="G869">
        <v>17</v>
      </c>
      <c r="H869">
        <v>1</v>
      </c>
      <c r="I869">
        <v>13</v>
      </c>
      <c r="J869">
        <v>18</v>
      </c>
      <c r="K869">
        <v>12</v>
      </c>
      <c r="L869">
        <v>0</v>
      </c>
      <c r="N869" s="7">
        <v>-4.5499999999999999E-2</v>
      </c>
    </row>
    <row r="870" spans="1:14">
      <c r="A870" s="20">
        <v>43221</v>
      </c>
      <c r="B870" t="s">
        <v>50</v>
      </c>
      <c r="C870" t="s">
        <v>28</v>
      </c>
      <c r="D870" s="1" t="s">
        <v>66</v>
      </c>
      <c r="E870">
        <v>48</v>
      </c>
      <c r="F870">
        <v>16</v>
      </c>
      <c r="G870">
        <v>10</v>
      </c>
      <c r="H870">
        <v>3</v>
      </c>
      <c r="I870">
        <v>5</v>
      </c>
      <c r="J870">
        <v>8</v>
      </c>
      <c r="K870">
        <v>0</v>
      </c>
      <c r="L870">
        <v>0</v>
      </c>
      <c r="N870" s="7">
        <v>-0.5</v>
      </c>
    </row>
    <row r="871" spans="1:14">
      <c r="A871" s="20">
        <v>43221</v>
      </c>
      <c r="B871" t="s">
        <v>50</v>
      </c>
      <c r="C871" t="s">
        <v>29</v>
      </c>
      <c r="D871" s="1" t="s">
        <v>66</v>
      </c>
      <c r="E871">
        <v>91</v>
      </c>
      <c r="F871">
        <v>51</v>
      </c>
      <c r="G871">
        <v>8</v>
      </c>
      <c r="H871">
        <v>3</v>
      </c>
      <c r="I871">
        <v>16</v>
      </c>
      <c r="J871">
        <v>26</v>
      </c>
      <c r="K871">
        <v>8</v>
      </c>
      <c r="L871">
        <v>1</v>
      </c>
      <c r="N871" s="7">
        <v>-0.2157</v>
      </c>
    </row>
    <row r="872" spans="1:14">
      <c r="A872" s="20">
        <v>43221</v>
      </c>
      <c r="B872" t="s">
        <v>50</v>
      </c>
      <c r="C872" t="s">
        <v>30</v>
      </c>
      <c r="D872" s="1" t="s">
        <v>66</v>
      </c>
      <c r="E872">
        <v>129</v>
      </c>
      <c r="F872">
        <v>70</v>
      </c>
      <c r="G872">
        <v>13</v>
      </c>
      <c r="H872">
        <v>10</v>
      </c>
      <c r="I872">
        <v>22</v>
      </c>
      <c r="J872">
        <v>33</v>
      </c>
      <c r="K872">
        <v>6</v>
      </c>
      <c r="L872">
        <v>0</v>
      </c>
      <c r="N872" s="7">
        <v>-0.37140000000000001</v>
      </c>
    </row>
    <row r="873" spans="1:14">
      <c r="A873" s="20">
        <v>43221</v>
      </c>
      <c r="B873" t="s">
        <v>50</v>
      </c>
      <c r="C873" t="s">
        <v>31</v>
      </c>
      <c r="D873" s="1" t="s">
        <v>63</v>
      </c>
      <c r="E873">
        <v>132</v>
      </c>
      <c r="F873">
        <v>61</v>
      </c>
      <c r="G873">
        <v>20</v>
      </c>
      <c r="H873">
        <v>7</v>
      </c>
      <c r="I873">
        <v>17</v>
      </c>
      <c r="J873">
        <v>24</v>
      </c>
      <c r="K873">
        <v>14</v>
      </c>
      <c r="L873">
        <v>0</v>
      </c>
      <c r="N873" s="7">
        <v>-0.16389999999999999</v>
      </c>
    </row>
    <row r="874" spans="1:14">
      <c r="A874" s="20">
        <v>43221</v>
      </c>
      <c r="B874" t="s">
        <v>50</v>
      </c>
      <c r="C874" t="s">
        <v>32</v>
      </c>
      <c r="D874" s="1" t="s">
        <v>65</v>
      </c>
      <c r="E874">
        <v>429</v>
      </c>
      <c r="F874">
        <v>232</v>
      </c>
      <c r="G874">
        <v>46</v>
      </c>
      <c r="H874">
        <v>7</v>
      </c>
      <c r="I874">
        <v>52</v>
      </c>
      <c r="J874">
        <v>111</v>
      </c>
      <c r="K874">
        <v>67</v>
      </c>
      <c r="L874">
        <v>1</v>
      </c>
      <c r="N874" s="7">
        <v>3.4500000000000003E-2</v>
      </c>
    </row>
    <row r="875" spans="1:14">
      <c r="A875" s="20">
        <v>43221</v>
      </c>
      <c r="B875" t="s">
        <v>50</v>
      </c>
      <c r="C875" t="s">
        <v>33</v>
      </c>
      <c r="D875" s="1" t="s">
        <v>64</v>
      </c>
      <c r="E875">
        <v>126</v>
      </c>
      <c r="F875">
        <v>90</v>
      </c>
      <c r="G875">
        <v>15</v>
      </c>
      <c r="H875">
        <v>1</v>
      </c>
      <c r="I875">
        <v>19</v>
      </c>
      <c r="J875">
        <v>47</v>
      </c>
      <c r="K875">
        <v>22</v>
      </c>
      <c r="L875">
        <v>1</v>
      </c>
      <c r="N875" s="7">
        <v>2.2200000000000001E-2</v>
      </c>
    </row>
    <row r="876" spans="1:14">
      <c r="A876" s="20">
        <v>43221</v>
      </c>
      <c r="B876" t="s">
        <v>50</v>
      </c>
      <c r="C876" t="s">
        <v>34</v>
      </c>
      <c r="D876" s="1" t="s">
        <v>65</v>
      </c>
      <c r="E876">
        <v>216</v>
      </c>
      <c r="F876">
        <v>111</v>
      </c>
      <c r="G876">
        <v>39</v>
      </c>
      <c r="H876">
        <v>5</v>
      </c>
      <c r="I876">
        <v>31</v>
      </c>
      <c r="J876">
        <v>53</v>
      </c>
      <c r="K876">
        <v>20</v>
      </c>
      <c r="L876">
        <v>2</v>
      </c>
      <c r="N876" s="7">
        <v>-0.14410000000000001</v>
      </c>
    </row>
    <row r="877" spans="1:14">
      <c r="A877" s="20">
        <v>43221</v>
      </c>
      <c r="B877" t="s">
        <v>50</v>
      </c>
      <c r="C877" t="s">
        <v>35</v>
      </c>
      <c r="D877" s="1" t="s">
        <v>63</v>
      </c>
      <c r="E877">
        <v>178</v>
      </c>
      <c r="F877">
        <v>61</v>
      </c>
      <c r="G877">
        <v>31</v>
      </c>
      <c r="H877">
        <v>6</v>
      </c>
      <c r="I877">
        <v>15</v>
      </c>
      <c r="J877">
        <v>29</v>
      </c>
      <c r="K877">
        <v>11</v>
      </c>
      <c r="L877">
        <v>0</v>
      </c>
      <c r="N877" s="7">
        <v>-0.16389999999999999</v>
      </c>
    </row>
    <row r="878" spans="1:14">
      <c r="A878" s="20">
        <v>43221</v>
      </c>
      <c r="B878" t="s">
        <v>50</v>
      </c>
      <c r="C878" t="s">
        <v>36</v>
      </c>
      <c r="D878" s="1" t="s">
        <v>64</v>
      </c>
      <c r="E878">
        <v>385</v>
      </c>
      <c r="F878">
        <v>212</v>
      </c>
      <c r="G878">
        <v>58</v>
      </c>
      <c r="H878">
        <v>13</v>
      </c>
      <c r="I878">
        <v>38</v>
      </c>
      <c r="J878">
        <v>97</v>
      </c>
      <c r="K878">
        <v>70</v>
      </c>
      <c r="L878">
        <v>2</v>
      </c>
      <c r="N878" s="7">
        <v>8.9599999999999999E-2</v>
      </c>
    </row>
    <row r="879" spans="1:14">
      <c r="A879" s="20">
        <v>43221</v>
      </c>
      <c r="B879" t="s">
        <v>50</v>
      </c>
      <c r="C879" t="s">
        <v>37</v>
      </c>
      <c r="D879" s="1" t="s">
        <v>64</v>
      </c>
      <c r="E879">
        <v>116</v>
      </c>
      <c r="F879">
        <v>67</v>
      </c>
      <c r="G879">
        <v>18</v>
      </c>
      <c r="H879">
        <v>9</v>
      </c>
      <c r="I879">
        <v>13</v>
      </c>
      <c r="J879">
        <v>30</v>
      </c>
      <c r="K879">
        <v>16</v>
      </c>
      <c r="L879">
        <v>1</v>
      </c>
      <c r="N879" s="7">
        <v>-8.9599999999999999E-2</v>
      </c>
    </row>
    <row r="880" spans="1:14">
      <c r="A880" s="20">
        <v>43221</v>
      </c>
      <c r="B880" t="s">
        <v>50</v>
      </c>
      <c r="C880" t="s">
        <v>38</v>
      </c>
      <c r="D880" s="1" t="s">
        <v>66</v>
      </c>
      <c r="E880">
        <v>302</v>
      </c>
      <c r="F880">
        <v>177</v>
      </c>
      <c r="G880">
        <v>33</v>
      </c>
      <c r="H880">
        <v>18</v>
      </c>
      <c r="I880">
        <v>49</v>
      </c>
      <c r="J880">
        <v>74</v>
      </c>
      <c r="K880">
        <v>38</v>
      </c>
      <c r="L880">
        <v>2</v>
      </c>
      <c r="N880" s="7">
        <v>-0.1638</v>
      </c>
    </row>
    <row r="881" spans="1:15">
      <c r="A881" s="20">
        <v>43221</v>
      </c>
      <c r="B881" t="s">
        <v>50</v>
      </c>
      <c r="C881" t="s">
        <v>39</v>
      </c>
      <c r="D881" s="1" t="s">
        <v>65</v>
      </c>
      <c r="E881">
        <v>270</v>
      </c>
      <c r="F881">
        <v>160</v>
      </c>
      <c r="G881">
        <v>37</v>
      </c>
      <c r="H881">
        <v>10</v>
      </c>
      <c r="I881">
        <v>54</v>
      </c>
      <c r="J881">
        <v>71</v>
      </c>
      <c r="K881">
        <v>29</v>
      </c>
      <c r="L881">
        <v>2</v>
      </c>
      <c r="N881" s="7">
        <v>-0.21879999999999999</v>
      </c>
    </row>
    <row r="882" spans="1:15">
      <c r="A882" s="20">
        <v>43221</v>
      </c>
      <c r="B882" t="s">
        <v>50</v>
      </c>
      <c r="C882" t="s">
        <v>40</v>
      </c>
      <c r="D882" s="1" t="s">
        <v>66</v>
      </c>
      <c r="E882">
        <v>131</v>
      </c>
      <c r="F882">
        <v>79</v>
      </c>
      <c r="G882">
        <v>11</v>
      </c>
      <c r="H882">
        <v>9</v>
      </c>
      <c r="I882">
        <v>26</v>
      </c>
      <c r="J882">
        <v>31</v>
      </c>
      <c r="K882">
        <v>14</v>
      </c>
      <c r="L882">
        <v>3</v>
      </c>
      <c r="N882" s="7">
        <v>-0.26579999999999998</v>
      </c>
    </row>
    <row r="883" spans="1:15">
      <c r="A883" s="20">
        <v>43221</v>
      </c>
      <c r="B883" t="s">
        <v>50</v>
      </c>
      <c r="C883" t="s">
        <v>54</v>
      </c>
      <c r="D883" s="1" t="s">
        <v>64</v>
      </c>
      <c r="E883">
        <v>140</v>
      </c>
      <c r="F883">
        <v>86</v>
      </c>
      <c r="G883">
        <v>16</v>
      </c>
      <c r="H883">
        <v>2</v>
      </c>
      <c r="I883">
        <v>12</v>
      </c>
      <c r="J883">
        <v>44</v>
      </c>
      <c r="K883">
        <v>27</v>
      </c>
      <c r="L883">
        <v>2</v>
      </c>
      <c r="N883" s="7">
        <v>0.1512</v>
      </c>
    </row>
    <row r="884" spans="1:15">
      <c r="A884" s="20">
        <v>43221</v>
      </c>
      <c r="B884" t="s">
        <v>50</v>
      </c>
      <c r="C884" t="s">
        <v>41</v>
      </c>
      <c r="D884" s="1" t="s">
        <v>65</v>
      </c>
      <c r="E884">
        <v>262</v>
      </c>
      <c r="F884">
        <v>136</v>
      </c>
      <c r="G884">
        <v>28</v>
      </c>
      <c r="H884">
        <v>20</v>
      </c>
      <c r="I884">
        <v>36</v>
      </c>
      <c r="J884">
        <v>56</v>
      </c>
      <c r="K884">
        <v>26</v>
      </c>
      <c r="L884">
        <v>2</v>
      </c>
      <c r="N884" s="7">
        <v>-0.22059999999999999</v>
      </c>
    </row>
    <row r="885" spans="1:15">
      <c r="A885" s="20">
        <v>43221</v>
      </c>
      <c r="B885" t="s">
        <v>50</v>
      </c>
      <c r="C885" t="s">
        <v>42</v>
      </c>
      <c r="D885" s="1" t="s">
        <v>66</v>
      </c>
      <c r="E885">
        <v>179</v>
      </c>
      <c r="F885">
        <v>119</v>
      </c>
      <c r="G885">
        <v>21</v>
      </c>
      <c r="H885">
        <v>10</v>
      </c>
      <c r="I885">
        <v>32</v>
      </c>
      <c r="J885">
        <v>52</v>
      </c>
      <c r="K885">
        <v>28</v>
      </c>
      <c r="L885">
        <v>0</v>
      </c>
      <c r="N885" s="7">
        <v>-0.1176</v>
      </c>
    </row>
    <row r="886" spans="1:15">
      <c r="A886" s="20">
        <v>43221</v>
      </c>
      <c r="B886" t="s">
        <v>50</v>
      </c>
      <c r="C886" t="s">
        <v>43</v>
      </c>
      <c r="D886" s="1" t="s">
        <v>66</v>
      </c>
      <c r="E886">
        <v>302</v>
      </c>
      <c r="F886">
        <v>164</v>
      </c>
      <c r="G886">
        <v>42</v>
      </c>
      <c r="H886">
        <v>19</v>
      </c>
      <c r="I886">
        <v>43</v>
      </c>
      <c r="J886">
        <v>82</v>
      </c>
      <c r="K886">
        <v>18</v>
      </c>
      <c r="L886">
        <v>5</v>
      </c>
      <c r="N886" s="7">
        <v>-0.26829999999999998</v>
      </c>
    </row>
    <row r="887" spans="1:15">
      <c r="A887" s="20">
        <v>43221</v>
      </c>
      <c r="B887" t="s">
        <v>50</v>
      </c>
      <c r="C887" t="s">
        <v>44</v>
      </c>
      <c r="D887" s="1" t="s">
        <v>63</v>
      </c>
      <c r="E887">
        <v>106</v>
      </c>
      <c r="F887">
        <v>50</v>
      </c>
      <c r="G887">
        <v>15</v>
      </c>
      <c r="H887">
        <v>5</v>
      </c>
      <c r="I887">
        <v>9</v>
      </c>
      <c r="J887">
        <v>24</v>
      </c>
      <c r="K887">
        <v>13</v>
      </c>
      <c r="L887">
        <v>0</v>
      </c>
      <c r="N887" s="7">
        <v>-0.02</v>
      </c>
    </row>
    <row r="888" spans="1:15">
      <c r="A888" s="20">
        <v>43221</v>
      </c>
      <c r="B888" t="s">
        <v>50</v>
      </c>
      <c r="C888" t="s">
        <v>45</v>
      </c>
      <c r="D888" s="1" t="s">
        <v>64</v>
      </c>
      <c r="E888">
        <v>228</v>
      </c>
      <c r="F888">
        <v>118</v>
      </c>
      <c r="G888">
        <v>31</v>
      </c>
      <c r="H888">
        <v>14</v>
      </c>
      <c r="I888">
        <v>29</v>
      </c>
      <c r="J888">
        <v>54</v>
      </c>
      <c r="K888">
        <v>22</v>
      </c>
      <c r="L888">
        <v>1</v>
      </c>
      <c r="N888" s="7">
        <v>-0.17799999999999999</v>
      </c>
    </row>
    <row r="889" spans="1:15">
      <c r="A889" s="20">
        <v>43221</v>
      </c>
      <c r="B889" t="s">
        <v>50</v>
      </c>
      <c r="C889" t="s">
        <v>46</v>
      </c>
      <c r="D889" s="1" t="s">
        <v>64</v>
      </c>
      <c r="E889">
        <v>213</v>
      </c>
      <c r="F889">
        <v>124</v>
      </c>
      <c r="G889">
        <v>25</v>
      </c>
      <c r="H889">
        <v>5</v>
      </c>
      <c r="I889">
        <v>22</v>
      </c>
      <c r="J889">
        <v>69</v>
      </c>
      <c r="K889">
        <v>30</v>
      </c>
      <c r="L889">
        <v>3</v>
      </c>
      <c r="N889" s="7">
        <v>2.4199999999999999E-2</v>
      </c>
    </row>
    <row r="890" spans="1:15">
      <c r="A890" s="20">
        <v>43221</v>
      </c>
      <c r="B890" t="s">
        <v>50</v>
      </c>
      <c r="C890" t="s">
        <v>47</v>
      </c>
      <c r="D890" s="1" t="s">
        <v>62</v>
      </c>
      <c r="E890">
        <v>782</v>
      </c>
      <c r="F890">
        <v>338</v>
      </c>
      <c r="G890">
        <v>133</v>
      </c>
      <c r="H890">
        <v>19</v>
      </c>
      <c r="I890">
        <v>75</v>
      </c>
      <c r="J890">
        <v>162</v>
      </c>
      <c r="K890">
        <v>89</v>
      </c>
      <c r="L890">
        <v>2</v>
      </c>
      <c r="N890" s="7">
        <v>-1.4800000000000001E-2</v>
      </c>
    </row>
    <row r="891" spans="1:15">
      <c r="A891" s="20">
        <v>43221</v>
      </c>
      <c r="B891" t="s">
        <v>50</v>
      </c>
      <c r="C891" t="s">
        <v>48</v>
      </c>
      <c r="D891" s="1" t="s">
        <v>48</v>
      </c>
      <c r="E891">
        <v>6343</v>
      </c>
      <c r="F891">
        <v>3470</v>
      </c>
      <c r="G891">
        <v>822</v>
      </c>
      <c r="H891">
        <v>267</v>
      </c>
      <c r="I891">
        <v>792</v>
      </c>
      <c r="J891">
        <v>1637</v>
      </c>
      <c r="K891">
        <v>804</v>
      </c>
      <c r="L891">
        <v>49</v>
      </c>
      <c r="N891" s="7">
        <v>-7.3499999999999996E-2</v>
      </c>
    </row>
    <row r="892" spans="1:15">
      <c r="A892" s="20">
        <v>43221</v>
      </c>
      <c r="B892" t="s">
        <v>50</v>
      </c>
      <c r="C892" t="s">
        <v>49</v>
      </c>
      <c r="D892" s="1" t="s">
        <v>67</v>
      </c>
      <c r="E892">
        <v>7125</v>
      </c>
      <c r="F892">
        <v>3808</v>
      </c>
      <c r="G892">
        <v>955</v>
      </c>
      <c r="H892">
        <v>286</v>
      </c>
      <c r="I892">
        <v>867</v>
      </c>
      <c r="J892">
        <v>1799</v>
      </c>
      <c r="K892">
        <v>893</v>
      </c>
      <c r="L892">
        <v>51</v>
      </c>
      <c r="N892" s="7">
        <v>-6.83E-2</v>
      </c>
    </row>
    <row r="893" spans="1:15">
      <c r="A893" s="20">
        <v>43221</v>
      </c>
      <c r="B893" t="s">
        <v>51</v>
      </c>
      <c r="C893" t="s">
        <v>15</v>
      </c>
      <c r="D893" s="1" t="s">
        <v>64</v>
      </c>
      <c r="E893">
        <v>175</v>
      </c>
      <c r="F893">
        <v>105</v>
      </c>
      <c r="G893">
        <v>14</v>
      </c>
      <c r="H893">
        <v>2</v>
      </c>
      <c r="I893">
        <v>11</v>
      </c>
      <c r="J893">
        <v>60</v>
      </c>
      <c r="K893">
        <v>32</v>
      </c>
      <c r="L893">
        <v>3</v>
      </c>
      <c r="O893" s="7">
        <v>0.18099999999999999</v>
      </c>
    </row>
    <row r="894" spans="1:15">
      <c r="A894" s="20">
        <v>43221</v>
      </c>
      <c r="B894" t="s">
        <v>51</v>
      </c>
      <c r="C894" t="s">
        <v>52</v>
      </c>
      <c r="D894" s="1" t="s">
        <v>65</v>
      </c>
      <c r="E894">
        <v>17</v>
      </c>
      <c r="F894">
        <v>1</v>
      </c>
      <c r="G894">
        <v>1</v>
      </c>
      <c r="H894">
        <v>0</v>
      </c>
      <c r="I894">
        <v>0</v>
      </c>
      <c r="J894">
        <v>1</v>
      </c>
      <c r="K894">
        <v>0</v>
      </c>
      <c r="L894">
        <v>0</v>
      </c>
      <c r="O894" s="7">
        <v>0</v>
      </c>
    </row>
    <row r="895" spans="1:15">
      <c r="A895" s="20">
        <v>43221</v>
      </c>
      <c r="B895" t="s">
        <v>51</v>
      </c>
      <c r="C895" t="s">
        <v>16</v>
      </c>
      <c r="D895" s="1" t="s">
        <v>65</v>
      </c>
      <c r="E895">
        <v>423</v>
      </c>
      <c r="F895">
        <v>258</v>
      </c>
      <c r="G895">
        <v>33</v>
      </c>
      <c r="H895">
        <v>9</v>
      </c>
      <c r="I895">
        <v>29</v>
      </c>
      <c r="J895">
        <v>140</v>
      </c>
      <c r="K895">
        <v>81</v>
      </c>
      <c r="L895">
        <v>2</v>
      </c>
      <c r="O895" s="7">
        <v>0.16669999999999999</v>
      </c>
    </row>
    <row r="896" spans="1:15">
      <c r="A896" s="20">
        <v>43221</v>
      </c>
      <c r="B896" t="s">
        <v>51</v>
      </c>
      <c r="C896" t="s">
        <v>17</v>
      </c>
      <c r="D896" s="1" t="s">
        <v>63</v>
      </c>
      <c r="E896">
        <v>187</v>
      </c>
      <c r="F896">
        <v>82</v>
      </c>
      <c r="G896">
        <v>15</v>
      </c>
      <c r="H896">
        <v>4</v>
      </c>
      <c r="I896">
        <v>10</v>
      </c>
      <c r="J896">
        <v>37</v>
      </c>
      <c r="K896">
        <v>31</v>
      </c>
      <c r="L896">
        <v>2</v>
      </c>
      <c r="O896" s="7">
        <v>0.20730000000000001</v>
      </c>
    </row>
    <row r="897" spans="1:15">
      <c r="A897" s="20">
        <v>43221</v>
      </c>
      <c r="B897" t="s">
        <v>51</v>
      </c>
      <c r="C897" t="s">
        <v>18</v>
      </c>
      <c r="D897" s="1" t="s">
        <v>64</v>
      </c>
      <c r="E897">
        <v>228</v>
      </c>
      <c r="F897">
        <v>121</v>
      </c>
      <c r="G897">
        <v>17</v>
      </c>
      <c r="H897">
        <v>4</v>
      </c>
      <c r="I897">
        <v>19</v>
      </c>
      <c r="J897">
        <v>57</v>
      </c>
      <c r="K897">
        <v>41</v>
      </c>
      <c r="L897">
        <v>1</v>
      </c>
      <c r="O897" s="7">
        <v>0.14879999999999999</v>
      </c>
    </row>
    <row r="898" spans="1:15">
      <c r="A898" s="20">
        <v>43221</v>
      </c>
      <c r="B898" t="s">
        <v>51</v>
      </c>
      <c r="C898" t="s">
        <v>19</v>
      </c>
      <c r="D898" s="1" t="s">
        <v>64</v>
      </c>
      <c r="E898">
        <v>363</v>
      </c>
      <c r="F898">
        <v>213</v>
      </c>
      <c r="G898">
        <v>38</v>
      </c>
      <c r="H898">
        <v>17</v>
      </c>
      <c r="I898">
        <v>51</v>
      </c>
      <c r="J898">
        <v>110</v>
      </c>
      <c r="K898">
        <v>34</v>
      </c>
      <c r="L898">
        <v>3</v>
      </c>
      <c r="O898" s="7">
        <v>-0.15959999999999999</v>
      </c>
    </row>
    <row r="899" spans="1:15">
      <c r="A899" s="20">
        <v>43221</v>
      </c>
      <c r="B899" t="s">
        <v>51</v>
      </c>
      <c r="C899" t="s">
        <v>20</v>
      </c>
      <c r="D899" s="1" t="s">
        <v>65</v>
      </c>
      <c r="E899">
        <v>509</v>
      </c>
      <c r="F899">
        <v>306</v>
      </c>
      <c r="G899">
        <v>40</v>
      </c>
      <c r="H899">
        <v>9</v>
      </c>
      <c r="I899">
        <v>19</v>
      </c>
      <c r="J899">
        <v>154</v>
      </c>
      <c r="K899">
        <v>125</v>
      </c>
      <c r="L899">
        <v>1</v>
      </c>
      <c r="O899" s="7">
        <v>0.317</v>
      </c>
    </row>
    <row r="900" spans="1:15">
      <c r="A900" s="20">
        <v>43221</v>
      </c>
      <c r="B900" t="s">
        <v>51</v>
      </c>
      <c r="C900" t="s">
        <v>21</v>
      </c>
      <c r="D900" s="1" t="s">
        <v>64</v>
      </c>
      <c r="E900">
        <v>308</v>
      </c>
      <c r="F900">
        <v>188</v>
      </c>
      <c r="G900">
        <v>20</v>
      </c>
      <c r="H900">
        <v>4</v>
      </c>
      <c r="I900">
        <v>21</v>
      </c>
      <c r="J900">
        <v>102</v>
      </c>
      <c r="K900">
        <v>62</v>
      </c>
      <c r="L900">
        <v>1</v>
      </c>
      <c r="O900" s="7">
        <v>0.1968</v>
      </c>
    </row>
    <row r="901" spans="1:15">
      <c r="A901" s="20">
        <v>43221</v>
      </c>
      <c r="B901" t="s">
        <v>51</v>
      </c>
      <c r="C901" t="s">
        <v>22</v>
      </c>
      <c r="D901" s="1" t="s">
        <v>65</v>
      </c>
      <c r="E901">
        <v>312</v>
      </c>
      <c r="F901">
        <v>191</v>
      </c>
      <c r="G901">
        <v>27</v>
      </c>
      <c r="H901">
        <v>15</v>
      </c>
      <c r="I901">
        <v>40</v>
      </c>
      <c r="J901">
        <v>94</v>
      </c>
      <c r="K901">
        <v>44</v>
      </c>
      <c r="L901">
        <v>2</v>
      </c>
      <c r="O901" s="7">
        <v>-5.7599999999999998E-2</v>
      </c>
    </row>
    <row r="902" spans="1:15">
      <c r="A902" s="20">
        <v>43221</v>
      </c>
      <c r="B902" t="s">
        <v>51</v>
      </c>
      <c r="C902" t="s">
        <v>59</v>
      </c>
      <c r="D902" s="1" t="s">
        <v>61</v>
      </c>
      <c r="E902">
        <v>3</v>
      </c>
      <c r="F902">
        <v>0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O902" t="e">
        <v>#DIV/0!</v>
      </c>
    </row>
    <row r="903" spans="1:15">
      <c r="A903" s="20">
        <v>43221</v>
      </c>
      <c r="B903" t="s">
        <v>51</v>
      </c>
      <c r="C903" t="s">
        <v>53</v>
      </c>
      <c r="D903" s="1" t="s">
        <v>63</v>
      </c>
      <c r="E903">
        <v>86</v>
      </c>
      <c r="F903">
        <v>49</v>
      </c>
      <c r="G903">
        <v>3</v>
      </c>
      <c r="H903">
        <v>0</v>
      </c>
      <c r="I903">
        <v>6</v>
      </c>
      <c r="J903">
        <v>22</v>
      </c>
      <c r="K903">
        <v>20</v>
      </c>
      <c r="L903">
        <v>2</v>
      </c>
      <c r="O903" s="7">
        <v>0.28570000000000001</v>
      </c>
    </row>
    <row r="904" spans="1:15">
      <c r="A904" s="20">
        <v>43221</v>
      </c>
      <c r="B904" t="s">
        <v>51</v>
      </c>
      <c r="C904" t="s">
        <v>23</v>
      </c>
      <c r="D904" s="1" t="s">
        <v>65</v>
      </c>
      <c r="E904">
        <v>499</v>
      </c>
      <c r="F904">
        <v>323</v>
      </c>
      <c r="G904">
        <v>48</v>
      </c>
      <c r="H904">
        <v>13</v>
      </c>
      <c r="I904">
        <v>65</v>
      </c>
      <c r="J904">
        <v>166</v>
      </c>
      <c r="K904">
        <v>76</v>
      </c>
      <c r="L904">
        <v>8</v>
      </c>
      <c r="O904" s="7">
        <v>-6.1999999999999998E-3</v>
      </c>
    </row>
    <row r="905" spans="1:15">
      <c r="A905" s="20">
        <v>43221</v>
      </c>
      <c r="B905" t="s">
        <v>51</v>
      </c>
      <c r="C905" t="s">
        <v>24</v>
      </c>
      <c r="D905" s="1" t="s">
        <v>66</v>
      </c>
      <c r="E905">
        <v>157</v>
      </c>
      <c r="F905">
        <v>80</v>
      </c>
      <c r="G905">
        <v>21</v>
      </c>
      <c r="H905">
        <v>12</v>
      </c>
      <c r="I905">
        <v>29</v>
      </c>
      <c r="J905">
        <v>33</v>
      </c>
      <c r="K905">
        <v>7</v>
      </c>
      <c r="L905">
        <v>0</v>
      </c>
      <c r="O905" s="7">
        <v>-0.42499999999999999</v>
      </c>
    </row>
    <row r="906" spans="1:15">
      <c r="A906" s="20">
        <v>43221</v>
      </c>
      <c r="B906" t="s">
        <v>51</v>
      </c>
      <c r="C906" t="s">
        <v>25</v>
      </c>
      <c r="D906" s="1" t="s">
        <v>63</v>
      </c>
      <c r="E906">
        <v>645</v>
      </c>
      <c r="F906">
        <v>315</v>
      </c>
      <c r="G906">
        <v>82</v>
      </c>
      <c r="H906">
        <v>35</v>
      </c>
      <c r="I906">
        <v>78</v>
      </c>
      <c r="J906">
        <v>139</v>
      </c>
      <c r="K906">
        <v>71</v>
      </c>
      <c r="L906">
        <v>3</v>
      </c>
      <c r="O906" s="7">
        <v>-0.1333</v>
      </c>
    </row>
    <row r="907" spans="1:15">
      <c r="A907" s="20">
        <v>43221</v>
      </c>
      <c r="B907" t="s">
        <v>51</v>
      </c>
      <c r="C907" t="s">
        <v>26</v>
      </c>
      <c r="D907" s="1" t="s">
        <v>63</v>
      </c>
      <c r="E907">
        <v>420</v>
      </c>
      <c r="F907">
        <v>233</v>
      </c>
      <c r="G907">
        <v>39</v>
      </c>
      <c r="H907">
        <v>16</v>
      </c>
      <c r="I907">
        <v>48</v>
      </c>
      <c r="J907">
        <v>125</v>
      </c>
      <c r="K907">
        <v>46</v>
      </c>
      <c r="L907">
        <v>3</v>
      </c>
      <c r="O907" s="7">
        <v>-7.7299999999999994E-2</v>
      </c>
    </row>
    <row r="908" spans="1:15">
      <c r="A908" s="20">
        <v>43221</v>
      </c>
      <c r="B908" t="s">
        <v>51</v>
      </c>
      <c r="C908" t="s">
        <v>27</v>
      </c>
      <c r="D908" s="1" t="s">
        <v>63</v>
      </c>
      <c r="E908">
        <v>304</v>
      </c>
      <c r="F908">
        <v>161</v>
      </c>
      <c r="G908">
        <v>33</v>
      </c>
      <c r="H908">
        <v>1</v>
      </c>
      <c r="I908">
        <v>31</v>
      </c>
      <c r="J908">
        <v>80</v>
      </c>
      <c r="K908">
        <v>49</v>
      </c>
      <c r="L908">
        <v>1</v>
      </c>
      <c r="O908" s="7">
        <v>0.1056</v>
      </c>
    </row>
    <row r="909" spans="1:15">
      <c r="A909" s="20">
        <v>43221</v>
      </c>
      <c r="B909" t="s">
        <v>51</v>
      </c>
      <c r="C909" t="s">
        <v>28</v>
      </c>
      <c r="D909" s="1" t="s">
        <v>66</v>
      </c>
      <c r="E909">
        <v>106</v>
      </c>
      <c r="F909">
        <v>51</v>
      </c>
      <c r="G909">
        <v>12</v>
      </c>
      <c r="H909">
        <v>6</v>
      </c>
      <c r="I909">
        <v>15</v>
      </c>
      <c r="J909">
        <v>25</v>
      </c>
      <c r="K909">
        <v>6</v>
      </c>
      <c r="L909">
        <v>0</v>
      </c>
      <c r="O909" s="7">
        <v>-0.29409999999999997</v>
      </c>
    </row>
    <row r="910" spans="1:15">
      <c r="A910" s="20">
        <v>43221</v>
      </c>
      <c r="B910" t="s">
        <v>51</v>
      </c>
      <c r="C910" t="s">
        <v>29</v>
      </c>
      <c r="D910" s="1" t="s">
        <v>66</v>
      </c>
      <c r="E910">
        <v>120</v>
      </c>
      <c r="F910">
        <v>64</v>
      </c>
      <c r="G910">
        <v>8</v>
      </c>
      <c r="H910">
        <v>3</v>
      </c>
      <c r="I910">
        <v>20</v>
      </c>
      <c r="J910">
        <v>36</v>
      </c>
      <c r="K910">
        <v>8</v>
      </c>
      <c r="L910">
        <v>1</v>
      </c>
      <c r="O910" s="7">
        <v>-0.2344</v>
      </c>
    </row>
    <row r="911" spans="1:15">
      <c r="A911" s="20">
        <v>43221</v>
      </c>
      <c r="B911" t="s">
        <v>51</v>
      </c>
      <c r="C911" t="s">
        <v>30</v>
      </c>
      <c r="D911" s="1" t="s">
        <v>66</v>
      </c>
      <c r="E911">
        <v>239</v>
      </c>
      <c r="F911">
        <v>116</v>
      </c>
      <c r="G911">
        <v>18</v>
      </c>
      <c r="H911">
        <v>12</v>
      </c>
      <c r="I911">
        <v>40</v>
      </c>
      <c r="J911">
        <v>60</v>
      </c>
      <c r="K911">
        <v>8</v>
      </c>
      <c r="L911">
        <v>1</v>
      </c>
      <c r="O911" s="7">
        <v>-0.37930000000000003</v>
      </c>
    </row>
    <row r="912" spans="1:15">
      <c r="A912" s="20">
        <v>43221</v>
      </c>
      <c r="B912" t="s">
        <v>51</v>
      </c>
      <c r="C912" t="s">
        <v>31</v>
      </c>
      <c r="D912" s="1" t="s">
        <v>63</v>
      </c>
      <c r="E912">
        <v>251</v>
      </c>
      <c r="F912">
        <v>125</v>
      </c>
      <c r="G912">
        <v>33</v>
      </c>
      <c r="H912">
        <v>10</v>
      </c>
      <c r="I912">
        <v>31</v>
      </c>
      <c r="J912">
        <v>61</v>
      </c>
      <c r="K912">
        <v>25</v>
      </c>
      <c r="L912">
        <v>1</v>
      </c>
      <c r="O912" s="7">
        <v>-0.128</v>
      </c>
    </row>
    <row r="913" spans="1:15">
      <c r="A913" s="20">
        <v>43221</v>
      </c>
      <c r="B913" t="s">
        <v>51</v>
      </c>
      <c r="C913" t="s">
        <v>32</v>
      </c>
      <c r="D913" s="1" t="s">
        <v>65</v>
      </c>
      <c r="E913">
        <v>759</v>
      </c>
      <c r="F913">
        <v>430</v>
      </c>
      <c r="G913">
        <v>61</v>
      </c>
      <c r="H913">
        <v>18</v>
      </c>
      <c r="I913">
        <v>92</v>
      </c>
      <c r="J913">
        <v>220</v>
      </c>
      <c r="K913">
        <v>108</v>
      </c>
      <c r="L913">
        <v>2</v>
      </c>
      <c r="O913" s="7">
        <v>-4.7000000000000002E-3</v>
      </c>
    </row>
    <row r="914" spans="1:15">
      <c r="A914" s="20">
        <v>43221</v>
      </c>
      <c r="B914" t="s">
        <v>51</v>
      </c>
      <c r="C914" t="s">
        <v>33</v>
      </c>
      <c r="D914" s="1" t="s">
        <v>64</v>
      </c>
      <c r="E914">
        <v>154</v>
      </c>
      <c r="F914">
        <v>105</v>
      </c>
      <c r="G914">
        <v>16</v>
      </c>
      <c r="H914">
        <v>1</v>
      </c>
      <c r="I914">
        <v>21</v>
      </c>
      <c r="J914">
        <v>54</v>
      </c>
      <c r="K914">
        <v>29</v>
      </c>
      <c r="L914">
        <v>1</v>
      </c>
      <c r="O914" s="7">
        <v>6.6699999999999995E-2</v>
      </c>
    </row>
    <row r="915" spans="1:15">
      <c r="A915" s="20">
        <v>43221</v>
      </c>
      <c r="B915" t="s">
        <v>51</v>
      </c>
      <c r="C915" t="s">
        <v>34</v>
      </c>
      <c r="D915" s="1" t="s">
        <v>65</v>
      </c>
      <c r="E915">
        <v>322</v>
      </c>
      <c r="F915">
        <v>175</v>
      </c>
      <c r="G915">
        <v>48</v>
      </c>
      <c r="H915">
        <v>10</v>
      </c>
      <c r="I915">
        <v>40</v>
      </c>
      <c r="J915">
        <v>87</v>
      </c>
      <c r="K915">
        <v>36</v>
      </c>
      <c r="L915">
        <v>2</v>
      </c>
      <c r="O915" s="7">
        <v>-0.08</v>
      </c>
    </row>
    <row r="916" spans="1:15">
      <c r="A916" s="20">
        <v>43221</v>
      </c>
      <c r="B916" t="s">
        <v>51</v>
      </c>
      <c r="C916" t="s">
        <v>35</v>
      </c>
      <c r="D916" s="1" t="s">
        <v>63</v>
      </c>
      <c r="E916">
        <v>323</v>
      </c>
      <c r="F916">
        <v>134</v>
      </c>
      <c r="G916">
        <v>43</v>
      </c>
      <c r="H916">
        <v>8</v>
      </c>
      <c r="I916">
        <v>39</v>
      </c>
      <c r="J916">
        <v>59</v>
      </c>
      <c r="K916">
        <v>29</v>
      </c>
      <c r="L916">
        <v>0</v>
      </c>
      <c r="O916" s="7">
        <v>-0.1343</v>
      </c>
    </row>
    <row r="917" spans="1:15">
      <c r="A917" s="20">
        <v>43221</v>
      </c>
      <c r="B917" t="s">
        <v>51</v>
      </c>
      <c r="C917" t="s">
        <v>36</v>
      </c>
      <c r="D917" s="1" t="s">
        <v>64</v>
      </c>
      <c r="E917">
        <v>544</v>
      </c>
      <c r="F917">
        <v>312</v>
      </c>
      <c r="G917">
        <v>66</v>
      </c>
      <c r="H917">
        <v>15</v>
      </c>
      <c r="I917">
        <v>57</v>
      </c>
      <c r="J917">
        <v>148</v>
      </c>
      <c r="K917">
        <v>97</v>
      </c>
      <c r="L917">
        <v>3</v>
      </c>
      <c r="O917" s="7">
        <v>8.0100000000000005E-2</v>
      </c>
    </row>
    <row r="918" spans="1:15">
      <c r="A918" s="20">
        <v>43221</v>
      </c>
      <c r="B918" t="s">
        <v>51</v>
      </c>
      <c r="C918" t="s">
        <v>37</v>
      </c>
      <c r="D918" s="1" t="s">
        <v>64</v>
      </c>
      <c r="E918">
        <v>220</v>
      </c>
      <c r="F918">
        <v>122</v>
      </c>
      <c r="G918">
        <v>22</v>
      </c>
      <c r="H918">
        <v>14</v>
      </c>
      <c r="I918">
        <v>31</v>
      </c>
      <c r="J918">
        <v>55</v>
      </c>
      <c r="K918">
        <v>23</v>
      </c>
      <c r="L918">
        <v>2</v>
      </c>
      <c r="O918" s="7">
        <v>-0.18029999999999999</v>
      </c>
    </row>
    <row r="919" spans="1:15">
      <c r="A919" s="20">
        <v>43221</v>
      </c>
      <c r="B919" t="s">
        <v>51</v>
      </c>
      <c r="C919" t="s">
        <v>38</v>
      </c>
      <c r="D919" s="1" t="s">
        <v>66</v>
      </c>
      <c r="E919">
        <v>318</v>
      </c>
      <c r="F919">
        <v>190</v>
      </c>
      <c r="G919">
        <v>34</v>
      </c>
      <c r="H919">
        <v>20</v>
      </c>
      <c r="I919">
        <v>52</v>
      </c>
      <c r="J919">
        <v>81</v>
      </c>
      <c r="K919">
        <v>39</v>
      </c>
      <c r="L919">
        <v>2</v>
      </c>
      <c r="O919" s="7">
        <v>-0.17369999999999999</v>
      </c>
    </row>
    <row r="920" spans="1:15">
      <c r="A920" s="20">
        <v>43221</v>
      </c>
      <c r="B920" t="s">
        <v>51</v>
      </c>
      <c r="C920" t="s">
        <v>39</v>
      </c>
      <c r="D920" s="1" t="s">
        <v>65</v>
      </c>
      <c r="E920">
        <v>390</v>
      </c>
      <c r="F920">
        <v>234</v>
      </c>
      <c r="G920">
        <v>50</v>
      </c>
      <c r="H920">
        <v>18</v>
      </c>
      <c r="I920">
        <v>78</v>
      </c>
      <c r="J920">
        <v>104</v>
      </c>
      <c r="K920">
        <v>36</v>
      </c>
      <c r="L920">
        <v>5</v>
      </c>
      <c r="O920" s="7">
        <v>-0.25640000000000002</v>
      </c>
    </row>
    <row r="921" spans="1:15">
      <c r="A921" s="20">
        <v>43221</v>
      </c>
      <c r="B921" t="s">
        <v>51</v>
      </c>
      <c r="C921" t="s">
        <v>40</v>
      </c>
      <c r="D921" s="1" t="s">
        <v>66</v>
      </c>
      <c r="E921">
        <v>135</v>
      </c>
      <c r="F921">
        <v>79</v>
      </c>
      <c r="G921">
        <v>11</v>
      </c>
      <c r="H921">
        <v>9</v>
      </c>
      <c r="I921">
        <v>26</v>
      </c>
      <c r="J921">
        <v>31</v>
      </c>
      <c r="K921">
        <v>14</v>
      </c>
      <c r="L921">
        <v>3</v>
      </c>
      <c r="O921" s="7">
        <v>-0.26579999999999998</v>
      </c>
    </row>
    <row r="922" spans="1:15">
      <c r="A922" s="20">
        <v>43221</v>
      </c>
      <c r="B922" t="s">
        <v>51</v>
      </c>
      <c r="C922" t="s">
        <v>54</v>
      </c>
      <c r="D922" s="1" t="s">
        <v>64</v>
      </c>
      <c r="E922">
        <v>212</v>
      </c>
      <c r="F922">
        <v>133</v>
      </c>
      <c r="G922">
        <v>21</v>
      </c>
      <c r="H922">
        <v>2</v>
      </c>
      <c r="I922">
        <v>15</v>
      </c>
      <c r="J922">
        <v>74</v>
      </c>
      <c r="K922">
        <v>41</v>
      </c>
      <c r="L922">
        <v>2</v>
      </c>
      <c r="O922" s="7">
        <v>0.18049999999999999</v>
      </c>
    </row>
    <row r="923" spans="1:15">
      <c r="A923" s="20">
        <v>43221</v>
      </c>
      <c r="B923" t="s">
        <v>51</v>
      </c>
      <c r="C923" t="s">
        <v>41</v>
      </c>
      <c r="D923" s="1" t="s">
        <v>65</v>
      </c>
      <c r="E923">
        <v>638</v>
      </c>
      <c r="F923">
        <v>356</v>
      </c>
      <c r="G923">
        <v>54</v>
      </c>
      <c r="H923">
        <v>29</v>
      </c>
      <c r="I923">
        <v>73</v>
      </c>
      <c r="J923">
        <v>166</v>
      </c>
      <c r="K923">
        <v>92</v>
      </c>
      <c r="L923">
        <v>4</v>
      </c>
      <c r="O923" s="7">
        <v>-2.81E-2</v>
      </c>
    </row>
    <row r="924" spans="1:15">
      <c r="A924" s="20">
        <v>43221</v>
      </c>
      <c r="B924" t="s">
        <v>51</v>
      </c>
      <c r="C924" t="s">
        <v>42</v>
      </c>
      <c r="D924" s="1" t="s">
        <v>66</v>
      </c>
      <c r="E924">
        <v>191</v>
      </c>
      <c r="F924">
        <v>127</v>
      </c>
      <c r="G924">
        <v>22</v>
      </c>
      <c r="H924">
        <v>10</v>
      </c>
      <c r="I924">
        <v>34</v>
      </c>
      <c r="J924">
        <v>56</v>
      </c>
      <c r="K924">
        <v>29</v>
      </c>
      <c r="L924">
        <v>1</v>
      </c>
      <c r="O924" s="7">
        <v>-0.1181</v>
      </c>
    </row>
    <row r="925" spans="1:15">
      <c r="A925" s="20">
        <v>43221</v>
      </c>
      <c r="B925" t="s">
        <v>51</v>
      </c>
      <c r="C925" t="s">
        <v>43</v>
      </c>
      <c r="D925" s="1" t="s">
        <v>66</v>
      </c>
      <c r="E925">
        <v>321</v>
      </c>
      <c r="F925">
        <v>175</v>
      </c>
      <c r="G925">
        <v>44</v>
      </c>
      <c r="H925">
        <v>21</v>
      </c>
      <c r="I925">
        <v>45</v>
      </c>
      <c r="J925">
        <v>88</v>
      </c>
      <c r="K925">
        <v>19</v>
      </c>
      <c r="L925">
        <v>5</v>
      </c>
      <c r="O925" s="7">
        <v>-0.26860000000000001</v>
      </c>
    </row>
    <row r="926" spans="1:15">
      <c r="A926" s="20">
        <v>43221</v>
      </c>
      <c r="B926" t="s">
        <v>51</v>
      </c>
      <c r="C926" t="s">
        <v>44</v>
      </c>
      <c r="D926" s="1" t="s">
        <v>63</v>
      </c>
      <c r="E926">
        <v>237</v>
      </c>
      <c r="F926">
        <v>115</v>
      </c>
      <c r="G926">
        <v>21</v>
      </c>
      <c r="H926">
        <v>6</v>
      </c>
      <c r="I926">
        <v>13</v>
      </c>
      <c r="J926">
        <v>58</v>
      </c>
      <c r="K926">
        <v>41</v>
      </c>
      <c r="L926">
        <v>0</v>
      </c>
      <c r="O926" s="7">
        <v>0.1913</v>
      </c>
    </row>
    <row r="927" spans="1:15">
      <c r="A927" s="20">
        <v>43221</v>
      </c>
      <c r="B927" t="s">
        <v>51</v>
      </c>
      <c r="C927" t="s">
        <v>45</v>
      </c>
      <c r="D927" s="1" t="s">
        <v>64</v>
      </c>
      <c r="E927">
        <v>490</v>
      </c>
      <c r="F927">
        <v>266</v>
      </c>
      <c r="G927">
        <v>44</v>
      </c>
      <c r="H927">
        <v>19</v>
      </c>
      <c r="I927">
        <v>72</v>
      </c>
      <c r="J927">
        <v>132</v>
      </c>
      <c r="K927">
        <v>46</v>
      </c>
      <c r="L927">
        <v>1</v>
      </c>
      <c r="O927" s="7">
        <v>-0.16919999999999999</v>
      </c>
    </row>
    <row r="928" spans="1:15">
      <c r="A928" s="20">
        <v>43221</v>
      </c>
      <c r="B928" t="s">
        <v>51</v>
      </c>
      <c r="C928" t="s">
        <v>46</v>
      </c>
      <c r="D928" s="1" t="s">
        <v>64</v>
      </c>
      <c r="E928">
        <v>309</v>
      </c>
      <c r="F928">
        <v>176</v>
      </c>
      <c r="G928">
        <v>33</v>
      </c>
      <c r="H928">
        <v>6</v>
      </c>
      <c r="I928">
        <v>35</v>
      </c>
      <c r="J928">
        <v>93</v>
      </c>
      <c r="K928">
        <v>44</v>
      </c>
      <c r="L928">
        <v>3</v>
      </c>
      <c r="O928" s="7">
        <v>1.7000000000000001E-2</v>
      </c>
    </row>
    <row r="929" spans="1:15">
      <c r="A929" s="20">
        <v>43221</v>
      </c>
      <c r="B929" t="s">
        <v>51</v>
      </c>
      <c r="C929" t="s">
        <v>55</v>
      </c>
      <c r="D929" s="1" t="s">
        <v>63</v>
      </c>
      <c r="E929">
        <v>1</v>
      </c>
      <c r="F929">
        <v>0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O929" t="e">
        <v>#DIV/0!</v>
      </c>
    </row>
    <row r="930" spans="1:15">
      <c r="A930" s="20">
        <v>43221</v>
      </c>
      <c r="B930" t="s">
        <v>51</v>
      </c>
      <c r="C930" t="s">
        <v>56</v>
      </c>
      <c r="D930" s="1" t="s">
        <v>64</v>
      </c>
      <c r="E930">
        <v>1</v>
      </c>
      <c r="F930">
        <v>1</v>
      </c>
      <c r="G930">
        <v>0</v>
      </c>
      <c r="H930">
        <v>0</v>
      </c>
      <c r="I930">
        <v>0</v>
      </c>
      <c r="J930">
        <v>1</v>
      </c>
      <c r="K930">
        <v>0</v>
      </c>
      <c r="L930">
        <v>0</v>
      </c>
      <c r="O930" s="7">
        <v>0</v>
      </c>
    </row>
    <row r="931" spans="1:15">
      <c r="A931" s="20">
        <v>43221</v>
      </c>
      <c r="B931" t="s">
        <v>51</v>
      </c>
      <c r="C931" t="s">
        <v>57</v>
      </c>
      <c r="D931" s="1" t="s">
        <v>65</v>
      </c>
      <c r="E931">
        <v>2</v>
      </c>
      <c r="F931">
        <v>0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O931" t="e">
        <v>#DIV/0!</v>
      </c>
    </row>
    <row r="932" spans="1:15">
      <c r="A932" s="20">
        <v>43221</v>
      </c>
      <c r="B932" t="s">
        <v>51</v>
      </c>
      <c r="C932" t="s">
        <v>58</v>
      </c>
      <c r="D932" s="1" t="s">
        <v>66</v>
      </c>
      <c r="E932">
        <v>1</v>
      </c>
      <c r="F932">
        <v>1</v>
      </c>
      <c r="G932">
        <v>0</v>
      </c>
      <c r="H932">
        <v>0</v>
      </c>
      <c r="I932">
        <v>1</v>
      </c>
      <c r="J932">
        <v>0</v>
      </c>
      <c r="K932">
        <v>0</v>
      </c>
      <c r="L932">
        <v>0</v>
      </c>
      <c r="O932" s="7">
        <v>-1</v>
      </c>
    </row>
    <row r="933" spans="1:15">
      <c r="A933" s="20">
        <v>43221</v>
      </c>
      <c r="B933" t="s">
        <v>51</v>
      </c>
      <c r="C933" t="s">
        <v>47</v>
      </c>
      <c r="D933" s="1" t="s">
        <v>62</v>
      </c>
      <c r="E933">
        <v>863</v>
      </c>
      <c r="F933">
        <v>363</v>
      </c>
      <c r="G933">
        <v>148</v>
      </c>
      <c r="H933">
        <v>21</v>
      </c>
      <c r="I933">
        <v>81</v>
      </c>
      <c r="J933">
        <v>173</v>
      </c>
      <c r="K933">
        <v>92</v>
      </c>
      <c r="L933">
        <v>6</v>
      </c>
      <c r="O933" s="7">
        <v>-2.75E-2</v>
      </c>
    </row>
    <row r="934" spans="1:15">
      <c r="A934" s="20">
        <v>43221</v>
      </c>
      <c r="B934" t="s">
        <v>51</v>
      </c>
      <c r="C934" t="s">
        <v>48</v>
      </c>
      <c r="D934" s="1" t="s">
        <v>48</v>
      </c>
      <c r="E934">
        <v>10920</v>
      </c>
      <c r="F934">
        <v>6113</v>
      </c>
      <c r="G934">
        <v>1092</v>
      </c>
      <c r="H934">
        <v>378</v>
      </c>
      <c r="I934">
        <v>1287</v>
      </c>
      <c r="J934">
        <v>3009</v>
      </c>
      <c r="K934">
        <v>1489</v>
      </c>
      <c r="L934">
        <v>71</v>
      </c>
      <c r="O934" s="7">
        <v>-2.8799999999999999E-2</v>
      </c>
    </row>
    <row r="935" spans="1:15">
      <c r="A935" s="20">
        <v>43221</v>
      </c>
      <c r="B935" t="s">
        <v>51</v>
      </c>
      <c r="C935" t="s">
        <v>49</v>
      </c>
      <c r="D935" s="1" t="s">
        <v>67</v>
      </c>
      <c r="E935">
        <v>11783</v>
      </c>
      <c r="F935">
        <v>6476</v>
      </c>
      <c r="G935">
        <v>1240</v>
      </c>
      <c r="H935">
        <v>399</v>
      </c>
      <c r="I935">
        <v>1368</v>
      </c>
      <c r="J935">
        <v>3182</v>
      </c>
      <c r="K935">
        <v>1581</v>
      </c>
      <c r="L935">
        <v>77</v>
      </c>
      <c r="O935" s="7">
        <v>-2.87E-2</v>
      </c>
    </row>
    <row r="936" spans="1:15">
      <c r="A936" s="20">
        <v>43252</v>
      </c>
      <c r="B936" t="s">
        <v>0</v>
      </c>
      <c r="C936" t="s">
        <v>15</v>
      </c>
      <c r="D936" s="1" t="s">
        <v>64</v>
      </c>
      <c r="E936">
        <v>60</v>
      </c>
      <c r="F936">
        <v>46</v>
      </c>
      <c r="G936">
        <v>0</v>
      </c>
      <c r="H936">
        <v>1</v>
      </c>
      <c r="I936">
        <v>5</v>
      </c>
      <c r="J936">
        <v>24</v>
      </c>
      <c r="K936">
        <v>15</v>
      </c>
      <c r="L936">
        <v>1</v>
      </c>
      <c r="M936" s="7">
        <v>0.19570000000000001</v>
      </c>
    </row>
    <row r="937" spans="1:15">
      <c r="A937" s="20">
        <v>43252</v>
      </c>
      <c r="B937" t="s">
        <v>0</v>
      </c>
      <c r="C937" t="s">
        <v>16</v>
      </c>
      <c r="D937" s="1" t="s">
        <v>65</v>
      </c>
      <c r="E937">
        <v>16</v>
      </c>
      <c r="F937">
        <v>7</v>
      </c>
      <c r="G937">
        <v>1</v>
      </c>
      <c r="H937">
        <v>0</v>
      </c>
      <c r="I937">
        <v>1</v>
      </c>
      <c r="J937">
        <v>5</v>
      </c>
      <c r="K937">
        <v>1</v>
      </c>
      <c r="L937">
        <v>0</v>
      </c>
      <c r="M937" s="7">
        <v>0</v>
      </c>
    </row>
    <row r="938" spans="1:15">
      <c r="A938" s="20">
        <v>43252</v>
      </c>
      <c r="B938" t="s">
        <v>0</v>
      </c>
      <c r="C938" t="s">
        <v>17</v>
      </c>
      <c r="D938" s="1" t="s">
        <v>63</v>
      </c>
      <c r="E938">
        <v>12</v>
      </c>
      <c r="F938">
        <v>2</v>
      </c>
      <c r="G938">
        <v>2</v>
      </c>
      <c r="H938">
        <v>0</v>
      </c>
      <c r="I938">
        <v>0</v>
      </c>
      <c r="J938">
        <v>2</v>
      </c>
      <c r="K938">
        <v>0</v>
      </c>
      <c r="L938">
        <v>0</v>
      </c>
      <c r="M938" s="7">
        <v>0</v>
      </c>
    </row>
    <row r="939" spans="1:15">
      <c r="A939" s="20">
        <v>43252</v>
      </c>
      <c r="B939" t="s">
        <v>0</v>
      </c>
      <c r="C939" t="s">
        <v>18</v>
      </c>
      <c r="D939" s="1" t="s">
        <v>64</v>
      </c>
      <c r="E939">
        <v>1</v>
      </c>
      <c r="F939">
        <v>0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 t="e">
        <v>#DIV/0!</v>
      </c>
    </row>
    <row r="940" spans="1:15">
      <c r="A940" s="20">
        <v>43252</v>
      </c>
      <c r="B940" t="s">
        <v>0</v>
      </c>
      <c r="C940" t="s">
        <v>19</v>
      </c>
      <c r="D940" s="1" t="s">
        <v>64</v>
      </c>
      <c r="E940">
        <v>52</v>
      </c>
      <c r="F940">
        <v>22</v>
      </c>
      <c r="G940">
        <v>6</v>
      </c>
      <c r="H940">
        <v>2</v>
      </c>
      <c r="I940">
        <v>6</v>
      </c>
      <c r="J940">
        <v>10</v>
      </c>
      <c r="K940">
        <v>5</v>
      </c>
      <c r="L940">
        <v>0</v>
      </c>
      <c r="M940" s="7">
        <v>-0.13639999999999999</v>
      </c>
    </row>
    <row r="941" spans="1:15">
      <c r="A941" s="20">
        <v>43252</v>
      </c>
      <c r="B941" t="s">
        <v>0</v>
      </c>
      <c r="C941" t="s">
        <v>20</v>
      </c>
      <c r="D941" s="1" t="s">
        <v>65</v>
      </c>
      <c r="E941">
        <v>14</v>
      </c>
      <c r="F941">
        <v>11</v>
      </c>
      <c r="G941">
        <v>0</v>
      </c>
      <c r="H941">
        <v>0</v>
      </c>
      <c r="I941">
        <v>0</v>
      </c>
      <c r="J941">
        <v>4</v>
      </c>
      <c r="K941">
        <v>7</v>
      </c>
      <c r="L941">
        <v>0</v>
      </c>
      <c r="M941" s="7">
        <v>0.63639999999999997</v>
      </c>
    </row>
    <row r="942" spans="1:15">
      <c r="A942" s="20">
        <v>43252</v>
      </c>
      <c r="B942" t="s">
        <v>0</v>
      </c>
      <c r="C942" t="s">
        <v>21</v>
      </c>
      <c r="D942" s="1" t="s">
        <v>64</v>
      </c>
      <c r="E942">
        <v>26</v>
      </c>
      <c r="F942">
        <v>13</v>
      </c>
      <c r="G942">
        <v>5</v>
      </c>
      <c r="H942">
        <v>0</v>
      </c>
      <c r="I942">
        <v>0</v>
      </c>
      <c r="J942">
        <v>9</v>
      </c>
      <c r="K942">
        <v>5</v>
      </c>
      <c r="L942">
        <v>0</v>
      </c>
      <c r="M942" s="7">
        <v>0.3846</v>
      </c>
    </row>
    <row r="943" spans="1:15">
      <c r="A943" s="20">
        <v>43252</v>
      </c>
      <c r="B943" t="s">
        <v>0</v>
      </c>
      <c r="C943" t="s">
        <v>22</v>
      </c>
      <c r="D943" s="1" t="s">
        <v>65</v>
      </c>
      <c r="E943">
        <v>13</v>
      </c>
      <c r="F943">
        <v>8</v>
      </c>
      <c r="G943">
        <v>0</v>
      </c>
      <c r="H943">
        <v>1</v>
      </c>
      <c r="I943">
        <v>1</v>
      </c>
      <c r="J943">
        <v>4</v>
      </c>
      <c r="K943">
        <v>2</v>
      </c>
      <c r="L943">
        <v>0</v>
      </c>
      <c r="M943" s="7">
        <v>0</v>
      </c>
    </row>
    <row r="944" spans="1:15">
      <c r="A944" s="20">
        <v>43252</v>
      </c>
      <c r="B944" t="s">
        <v>0</v>
      </c>
      <c r="C944" t="s">
        <v>59</v>
      </c>
      <c r="D944" s="1" t="s">
        <v>61</v>
      </c>
      <c r="E944">
        <v>1</v>
      </c>
      <c r="F944">
        <v>1</v>
      </c>
      <c r="G944">
        <v>0</v>
      </c>
      <c r="H944">
        <v>0</v>
      </c>
      <c r="I944">
        <v>0</v>
      </c>
      <c r="J944">
        <v>1</v>
      </c>
      <c r="K944">
        <v>0</v>
      </c>
      <c r="L944">
        <v>0</v>
      </c>
      <c r="M944" s="7">
        <v>0</v>
      </c>
    </row>
    <row r="945" spans="1:13">
      <c r="A945" s="20">
        <v>43252</v>
      </c>
      <c r="B945" t="s">
        <v>0</v>
      </c>
      <c r="C945" t="s">
        <v>53</v>
      </c>
      <c r="D945" s="1" t="s">
        <v>63</v>
      </c>
      <c r="E945">
        <v>7</v>
      </c>
      <c r="F945">
        <v>2</v>
      </c>
      <c r="G945">
        <v>2</v>
      </c>
      <c r="H945">
        <v>0</v>
      </c>
      <c r="I945">
        <v>1</v>
      </c>
      <c r="J945">
        <v>1</v>
      </c>
      <c r="K945">
        <v>1</v>
      </c>
      <c r="L945">
        <v>0</v>
      </c>
      <c r="M945" s="7">
        <v>0</v>
      </c>
    </row>
    <row r="946" spans="1:13">
      <c r="A946" s="20">
        <v>43252</v>
      </c>
      <c r="B946" t="s">
        <v>0</v>
      </c>
      <c r="C946" t="s">
        <v>23</v>
      </c>
      <c r="D946" s="1" t="s">
        <v>65</v>
      </c>
      <c r="E946">
        <v>16</v>
      </c>
      <c r="F946">
        <v>8</v>
      </c>
      <c r="G946">
        <v>1</v>
      </c>
      <c r="H946">
        <v>0</v>
      </c>
      <c r="I946">
        <v>3</v>
      </c>
      <c r="J946">
        <v>3</v>
      </c>
      <c r="K946">
        <v>2</v>
      </c>
      <c r="L946">
        <v>0</v>
      </c>
      <c r="M946" s="7">
        <v>-0.125</v>
      </c>
    </row>
    <row r="947" spans="1:13">
      <c r="A947" s="20">
        <v>43252</v>
      </c>
      <c r="B947" t="s">
        <v>0</v>
      </c>
      <c r="C947" t="s">
        <v>24</v>
      </c>
      <c r="D947" s="1" t="s">
        <v>66</v>
      </c>
      <c r="E947">
        <v>30</v>
      </c>
      <c r="F947">
        <v>17</v>
      </c>
      <c r="G947">
        <v>1</v>
      </c>
      <c r="H947">
        <v>3</v>
      </c>
      <c r="I947">
        <v>5</v>
      </c>
      <c r="J947">
        <v>7</v>
      </c>
      <c r="K947">
        <v>2</v>
      </c>
      <c r="L947">
        <v>0</v>
      </c>
      <c r="M947" s="7">
        <v>-0.35289999999999999</v>
      </c>
    </row>
    <row r="948" spans="1:13">
      <c r="A948" s="20">
        <v>43252</v>
      </c>
      <c r="B948" t="s">
        <v>0</v>
      </c>
      <c r="C948" t="s">
        <v>25</v>
      </c>
      <c r="D948" s="1" t="s">
        <v>63</v>
      </c>
      <c r="E948">
        <v>21</v>
      </c>
      <c r="F948">
        <v>9</v>
      </c>
      <c r="G948">
        <v>1</v>
      </c>
      <c r="H948">
        <v>0</v>
      </c>
      <c r="I948">
        <v>1</v>
      </c>
      <c r="J948">
        <v>7</v>
      </c>
      <c r="K948">
        <v>1</v>
      </c>
      <c r="L948">
        <v>0</v>
      </c>
      <c r="M948" s="7">
        <v>0</v>
      </c>
    </row>
    <row r="949" spans="1:13">
      <c r="A949" s="20">
        <v>43252</v>
      </c>
      <c r="B949" t="s">
        <v>0</v>
      </c>
      <c r="C949" t="s">
        <v>26</v>
      </c>
      <c r="D949" s="1" t="s">
        <v>63</v>
      </c>
      <c r="E949">
        <v>20</v>
      </c>
      <c r="F949">
        <v>10</v>
      </c>
      <c r="G949">
        <v>3</v>
      </c>
      <c r="H949">
        <v>0</v>
      </c>
      <c r="I949">
        <v>4</v>
      </c>
      <c r="J949">
        <v>3</v>
      </c>
      <c r="K949">
        <v>3</v>
      </c>
      <c r="L949">
        <v>0</v>
      </c>
      <c r="M949" s="7">
        <v>-0.1</v>
      </c>
    </row>
    <row r="950" spans="1:13">
      <c r="A950" s="20">
        <v>43252</v>
      </c>
      <c r="B950" t="s">
        <v>0</v>
      </c>
      <c r="C950" t="s">
        <v>27</v>
      </c>
      <c r="D950" s="1" t="s">
        <v>63</v>
      </c>
      <c r="E950">
        <v>22</v>
      </c>
      <c r="F950">
        <v>12</v>
      </c>
      <c r="G950">
        <v>4</v>
      </c>
      <c r="H950">
        <v>0</v>
      </c>
      <c r="I950">
        <v>6</v>
      </c>
      <c r="J950">
        <v>1</v>
      </c>
      <c r="K950">
        <v>4</v>
      </c>
      <c r="L950">
        <v>1</v>
      </c>
      <c r="M950" s="7">
        <v>-0.16669999999999999</v>
      </c>
    </row>
    <row r="951" spans="1:13">
      <c r="A951" s="20">
        <v>43252</v>
      </c>
      <c r="B951" t="s">
        <v>0</v>
      </c>
      <c r="C951" t="s">
        <v>28</v>
      </c>
      <c r="D951" s="1" t="s">
        <v>66</v>
      </c>
      <c r="E951">
        <v>4</v>
      </c>
      <c r="F951">
        <v>2</v>
      </c>
      <c r="G951">
        <v>0</v>
      </c>
      <c r="H951">
        <v>0</v>
      </c>
      <c r="I951">
        <v>0</v>
      </c>
      <c r="J951">
        <v>2</v>
      </c>
      <c r="K951">
        <v>0</v>
      </c>
      <c r="L951">
        <v>0</v>
      </c>
      <c r="M951" s="7">
        <v>0</v>
      </c>
    </row>
    <row r="952" spans="1:13">
      <c r="A952" s="20">
        <v>43252</v>
      </c>
      <c r="B952" t="s">
        <v>0</v>
      </c>
      <c r="C952" t="s">
        <v>29</v>
      </c>
      <c r="D952" s="1" t="s">
        <v>66</v>
      </c>
      <c r="E952">
        <v>3</v>
      </c>
      <c r="F952">
        <v>3</v>
      </c>
      <c r="G952">
        <v>0</v>
      </c>
      <c r="H952">
        <v>0</v>
      </c>
      <c r="I952">
        <v>1</v>
      </c>
      <c r="J952">
        <v>1</v>
      </c>
      <c r="K952">
        <v>1</v>
      </c>
      <c r="L952">
        <v>0</v>
      </c>
      <c r="M952" s="7">
        <v>0</v>
      </c>
    </row>
    <row r="953" spans="1:13">
      <c r="A953" s="20">
        <v>43252</v>
      </c>
      <c r="B953" t="s">
        <v>0</v>
      </c>
      <c r="C953" t="s">
        <v>30</v>
      </c>
      <c r="D953" s="1" t="s">
        <v>66</v>
      </c>
      <c r="E953">
        <v>21</v>
      </c>
      <c r="F953">
        <v>10</v>
      </c>
      <c r="G953">
        <v>1</v>
      </c>
      <c r="H953">
        <v>0</v>
      </c>
      <c r="I953">
        <v>5</v>
      </c>
      <c r="J953">
        <v>5</v>
      </c>
      <c r="K953">
        <v>0</v>
      </c>
      <c r="L953">
        <v>0</v>
      </c>
      <c r="M953" s="7">
        <v>-0.5</v>
      </c>
    </row>
    <row r="954" spans="1:13">
      <c r="A954" s="20">
        <v>43252</v>
      </c>
      <c r="B954" t="s">
        <v>0</v>
      </c>
      <c r="C954" t="s">
        <v>31</v>
      </c>
      <c r="D954" s="1" t="s">
        <v>63</v>
      </c>
      <c r="E954">
        <v>11</v>
      </c>
      <c r="F954">
        <v>7</v>
      </c>
      <c r="G954">
        <v>0</v>
      </c>
      <c r="H954">
        <v>1</v>
      </c>
      <c r="I954">
        <v>0</v>
      </c>
      <c r="J954">
        <v>4</v>
      </c>
      <c r="K954">
        <v>2</v>
      </c>
      <c r="L954">
        <v>0</v>
      </c>
      <c r="M954" s="7">
        <v>0.1429</v>
      </c>
    </row>
    <row r="955" spans="1:13">
      <c r="A955" s="20">
        <v>43252</v>
      </c>
      <c r="B955" t="s">
        <v>0</v>
      </c>
      <c r="C955" t="s">
        <v>32</v>
      </c>
      <c r="D955" s="1" t="s">
        <v>65</v>
      </c>
      <c r="E955">
        <v>37</v>
      </c>
      <c r="F955">
        <v>25</v>
      </c>
      <c r="G955">
        <v>1</v>
      </c>
      <c r="H955">
        <v>0</v>
      </c>
      <c r="I955">
        <v>3</v>
      </c>
      <c r="J955">
        <v>14</v>
      </c>
      <c r="K955">
        <v>8</v>
      </c>
      <c r="L955">
        <v>0</v>
      </c>
      <c r="M955" s="7">
        <v>0.2</v>
      </c>
    </row>
    <row r="956" spans="1:13">
      <c r="A956" s="20">
        <v>43252</v>
      </c>
      <c r="B956" t="s">
        <v>0</v>
      </c>
      <c r="C956" t="s">
        <v>33</v>
      </c>
      <c r="D956" s="1" t="s">
        <v>64</v>
      </c>
      <c r="E956">
        <v>26</v>
      </c>
      <c r="F956">
        <v>16</v>
      </c>
      <c r="G956">
        <v>2</v>
      </c>
      <c r="H956">
        <v>1</v>
      </c>
      <c r="I956">
        <v>2</v>
      </c>
      <c r="J956">
        <v>6</v>
      </c>
      <c r="K956">
        <v>7</v>
      </c>
      <c r="L956">
        <v>0</v>
      </c>
      <c r="M956" s="7">
        <v>0.25</v>
      </c>
    </row>
    <row r="957" spans="1:13">
      <c r="A957" s="20">
        <v>43252</v>
      </c>
      <c r="B957" t="s">
        <v>0</v>
      </c>
      <c r="C957" t="s">
        <v>34</v>
      </c>
      <c r="D957" s="1" t="s">
        <v>65</v>
      </c>
      <c r="E957">
        <v>16</v>
      </c>
      <c r="F957">
        <v>8</v>
      </c>
      <c r="G957">
        <v>3</v>
      </c>
      <c r="H957">
        <v>0</v>
      </c>
      <c r="I957">
        <v>3</v>
      </c>
      <c r="J957">
        <v>3</v>
      </c>
      <c r="K957">
        <v>2</v>
      </c>
      <c r="L957">
        <v>0</v>
      </c>
      <c r="M957" s="7">
        <v>-0.125</v>
      </c>
    </row>
    <row r="958" spans="1:13">
      <c r="A958" s="20">
        <v>43252</v>
      </c>
      <c r="B958" t="s">
        <v>0</v>
      </c>
      <c r="C958" t="s">
        <v>35</v>
      </c>
      <c r="D958" s="1" t="s">
        <v>63</v>
      </c>
      <c r="E958">
        <v>16</v>
      </c>
      <c r="F958">
        <v>8</v>
      </c>
      <c r="G958">
        <v>1</v>
      </c>
      <c r="H958">
        <v>1</v>
      </c>
      <c r="I958">
        <v>0</v>
      </c>
      <c r="J958">
        <v>4</v>
      </c>
      <c r="K958">
        <v>3</v>
      </c>
      <c r="L958">
        <v>0</v>
      </c>
      <c r="M958" s="7">
        <v>0.25</v>
      </c>
    </row>
    <row r="959" spans="1:13">
      <c r="A959" s="20">
        <v>43252</v>
      </c>
      <c r="B959" t="s">
        <v>0</v>
      </c>
      <c r="C959" t="s">
        <v>36</v>
      </c>
      <c r="D959" s="1" t="s">
        <v>64</v>
      </c>
      <c r="E959">
        <v>33</v>
      </c>
      <c r="F959">
        <v>21</v>
      </c>
      <c r="G959">
        <v>1</v>
      </c>
      <c r="H959">
        <v>0</v>
      </c>
      <c r="I959">
        <v>4</v>
      </c>
      <c r="J959">
        <v>9</v>
      </c>
      <c r="K959">
        <v>8</v>
      </c>
      <c r="L959">
        <v>0</v>
      </c>
      <c r="M959" s="7">
        <v>0.1905</v>
      </c>
    </row>
    <row r="960" spans="1:13">
      <c r="A960" s="20">
        <v>43252</v>
      </c>
      <c r="B960" t="s">
        <v>0</v>
      </c>
      <c r="C960" t="s">
        <v>37</v>
      </c>
      <c r="D960" s="1" t="s">
        <v>64</v>
      </c>
      <c r="E960">
        <v>14</v>
      </c>
      <c r="F960">
        <v>7</v>
      </c>
      <c r="G960">
        <v>1</v>
      </c>
      <c r="H960">
        <v>1</v>
      </c>
      <c r="I960">
        <v>2</v>
      </c>
      <c r="J960">
        <v>4</v>
      </c>
      <c r="K960">
        <v>0</v>
      </c>
      <c r="L960">
        <v>0</v>
      </c>
      <c r="M960" s="7">
        <v>-0.42859999999999998</v>
      </c>
    </row>
    <row r="961" spans="1:14">
      <c r="A961" s="20">
        <v>43252</v>
      </c>
      <c r="B961" t="s">
        <v>0</v>
      </c>
      <c r="C961" t="s">
        <v>38</v>
      </c>
      <c r="D961" s="1" t="s">
        <v>66</v>
      </c>
      <c r="E961">
        <v>37</v>
      </c>
      <c r="F961">
        <v>17</v>
      </c>
      <c r="G961">
        <v>1</v>
      </c>
      <c r="H961">
        <v>2</v>
      </c>
      <c r="I961">
        <v>1</v>
      </c>
      <c r="J961">
        <v>9</v>
      </c>
      <c r="K961">
        <v>5</v>
      </c>
      <c r="L961">
        <v>0</v>
      </c>
      <c r="M961" s="7">
        <v>0.1176</v>
      </c>
    </row>
    <row r="962" spans="1:14">
      <c r="A962" s="20">
        <v>43252</v>
      </c>
      <c r="B962" t="s">
        <v>0</v>
      </c>
      <c r="C962" t="s">
        <v>39</v>
      </c>
      <c r="D962" s="1" t="s">
        <v>65</v>
      </c>
      <c r="E962">
        <v>16</v>
      </c>
      <c r="F962">
        <v>7</v>
      </c>
      <c r="G962">
        <v>2</v>
      </c>
      <c r="H962">
        <v>1</v>
      </c>
      <c r="I962">
        <v>1</v>
      </c>
      <c r="J962">
        <v>3</v>
      </c>
      <c r="K962">
        <v>2</v>
      </c>
      <c r="L962">
        <v>0</v>
      </c>
      <c r="M962" s="7">
        <v>0</v>
      </c>
    </row>
    <row r="963" spans="1:14">
      <c r="A963" s="20">
        <v>43252</v>
      </c>
      <c r="B963" t="s">
        <v>0</v>
      </c>
      <c r="C963" t="s">
        <v>40</v>
      </c>
      <c r="D963" s="1" t="s">
        <v>66</v>
      </c>
      <c r="E963">
        <v>12</v>
      </c>
      <c r="F963">
        <v>6</v>
      </c>
      <c r="G963">
        <v>2</v>
      </c>
      <c r="H963">
        <v>2</v>
      </c>
      <c r="I963">
        <v>2</v>
      </c>
      <c r="J963">
        <v>2</v>
      </c>
      <c r="K963">
        <v>0</v>
      </c>
      <c r="L963">
        <v>0</v>
      </c>
      <c r="M963" s="7">
        <v>-0.66669999999999996</v>
      </c>
    </row>
    <row r="964" spans="1:14">
      <c r="A964" s="20">
        <v>43252</v>
      </c>
      <c r="B964" t="s">
        <v>0</v>
      </c>
      <c r="C964" t="s">
        <v>54</v>
      </c>
      <c r="D964" s="1" t="s">
        <v>64</v>
      </c>
      <c r="E964">
        <v>22</v>
      </c>
      <c r="F964">
        <v>13</v>
      </c>
      <c r="G964">
        <v>2</v>
      </c>
      <c r="H964">
        <v>0</v>
      </c>
      <c r="I964">
        <v>1</v>
      </c>
      <c r="J964">
        <v>8</v>
      </c>
      <c r="K964">
        <v>4</v>
      </c>
      <c r="L964">
        <v>0</v>
      </c>
      <c r="M964" s="7">
        <v>0.23080000000000001</v>
      </c>
    </row>
    <row r="965" spans="1:14">
      <c r="A965" s="20">
        <v>43252</v>
      </c>
      <c r="B965" t="s">
        <v>0</v>
      </c>
      <c r="C965" t="s">
        <v>41</v>
      </c>
      <c r="D965" s="1" t="s">
        <v>65</v>
      </c>
      <c r="E965">
        <v>20</v>
      </c>
      <c r="F965">
        <v>14</v>
      </c>
      <c r="G965">
        <v>0</v>
      </c>
      <c r="H965">
        <v>2</v>
      </c>
      <c r="I965">
        <v>4</v>
      </c>
      <c r="J965">
        <v>5</v>
      </c>
      <c r="K965">
        <v>3</v>
      </c>
      <c r="L965">
        <v>0</v>
      </c>
      <c r="M965" s="7">
        <v>-0.21429999999999999</v>
      </c>
    </row>
    <row r="966" spans="1:14">
      <c r="A966" s="20">
        <v>43252</v>
      </c>
      <c r="B966" t="s">
        <v>0</v>
      </c>
      <c r="C966" t="s">
        <v>42</v>
      </c>
      <c r="D966" s="1" t="s">
        <v>66</v>
      </c>
      <c r="E966">
        <v>22</v>
      </c>
      <c r="F966">
        <v>12</v>
      </c>
      <c r="G966">
        <v>1</v>
      </c>
      <c r="H966">
        <v>0</v>
      </c>
      <c r="I966">
        <v>3</v>
      </c>
      <c r="J966">
        <v>7</v>
      </c>
      <c r="K966">
        <v>2</v>
      </c>
      <c r="L966">
        <v>0</v>
      </c>
      <c r="M966" s="7">
        <v>-8.3299999999999999E-2</v>
      </c>
    </row>
    <row r="967" spans="1:14">
      <c r="A967" s="20">
        <v>43252</v>
      </c>
      <c r="B967" t="s">
        <v>0</v>
      </c>
      <c r="C967" t="s">
        <v>43</v>
      </c>
      <c r="D967" s="1" t="s">
        <v>66</v>
      </c>
      <c r="E967">
        <v>31</v>
      </c>
      <c r="F967">
        <v>14</v>
      </c>
      <c r="G967">
        <v>2</v>
      </c>
      <c r="H967">
        <v>2</v>
      </c>
      <c r="I967">
        <v>3</v>
      </c>
      <c r="J967">
        <v>6</v>
      </c>
      <c r="K967">
        <v>3</v>
      </c>
      <c r="L967">
        <v>0</v>
      </c>
      <c r="M967" s="7">
        <v>-0.1429</v>
      </c>
    </row>
    <row r="968" spans="1:14">
      <c r="A968" s="20">
        <v>43252</v>
      </c>
      <c r="B968" t="s">
        <v>0</v>
      </c>
      <c r="C968" t="s">
        <v>44</v>
      </c>
      <c r="D968" s="1" t="s">
        <v>63</v>
      </c>
      <c r="E968">
        <v>10</v>
      </c>
      <c r="F968">
        <v>4</v>
      </c>
      <c r="G968">
        <v>1</v>
      </c>
      <c r="H968">
        <v>0</v>
      </c>
      <c r="I968">
        <v>0</v>
      </c>
      <c r="J968">
        <v>3</v>
      </c>
      <c r="K968">
        <v>1</v>
      </c>
      <c r="L968">
        <v>0</v>
      </c>
      <c r="M968" s="7">
        <v>0.25</v>
      </c>
    </row>
    <row r="969" spans="1:14">
      <c r="A969" s="20">
        <v>43252</v>
      </c>
      <c r="B969" t="s">
        <v>0</v>
      </c>
      <c r="C969" t="s">
        <v>45</v>
      </c>
      <c r="D969" s="1" t="s">
        <v>64</v>
      </c>
      <c r="E969">
        <v>53</v>
      </c>
      <c r="F969">
        <v>28</v>
      </c>
      <c r="G969">
        <v>4</v>
      </c>
      <c r="H969">
        <v>0</v>
      </c>
      <c r="I969">
        <v>5</v>
      </c>
      <c r="J969">
        <v>10</v>
      </c>
      <c r="K969">
        <v>13</v>
      </c>
      <c r="L969">
        <v>0</v>
      </c>
      <c r="M969" s="7">
        <v>0.28570000000000001</v>
      </c>
    </row>
    <row r="970" spans="1:14">
      <c r="A970" s="20">
        <v>43252</v>
      </c>
      <c r="B970" t="s">
        <v>0</v>
      </c>
      <c r="C970" t="s">
        <v>46</v>
      </c>
      <c r="D970" s="1" t="s">
        <v>64</v>
      </c>
      <c r="E970">
        <v>7</v>
      </c>
      <c r="F970">
        <v>5</v>
      </c>
      <c r="G970">
        <v>0</v>
      </c>
      <c r="H970">
        <v>0</v>
      </c>
      <c r="I970">
        <v>0</v>
      </c>
      <c r="J970">
        <v>3</v>
      </c>
      <c r="K970">
        <v>2</v>
      </c>
      <c r="L970">
        <v>1</v>
      </c>
      <c r="M970" s="7">
        <v>0.4</v>
      </c>
    </row>
    <row r="971" spans="1:14">
      <c r="A971" s="20">
        <v>43252</v>
      </c>
      <c r="B971" t="s">
        <v>0</v>
      </c>
      <c r="C971" t="s">
        <v>47</v>
      </c>
      <c r="D971" s="1" t="s">
        <v>62</v>
      </c>
      <c r="E971">
        <v>132</v>
      </c>
      <c r="F971">
        <v>69</v>
      </c>
      <c r="G971">
        <v>8</v>
      </c>
      <c r="H971">
        <v>6</v>
      </c>
      <c r="I971">
        <v>18</v>
      </c>
      <c r="J971">
        <v>29</v>
      </c>
      <c r="K971">
        <v>17</v>
      </c>
      <c r="L971">
        <v>1</v>
      </c>
      <c r="M971" s="7">
        <v>-0.1014</v>
      </c>
    </row>
    <row r="972" spans="1:14">
      <c r="A972" s="20">
        <v>43252</v>
      </c>
      <c r="B972" t="s">
        <v>0</v>
      </c>
      <c r="C972" t="s">
        <v>48</v>
      </c>
      <c r="D972" s="1" t="s">
        <v>48</v>
      </c>
      <c r="E972">
        <v>722</v>
      </c>
      <c r="F972">
        <v>395</v>
      </c>
      <c r="G972">
        <v>51</v>
      </c>
      <c r="H972">
        <v>20</v>
      </c>
      <c r="I972">
        <v>73</v>
      </c>
      <c r="J972">
        <v>189</v>
      </c>
      <c r="K972">
        <v>114</v>
      </c>
      <c r="L972">
        <v>3</v>
      </c>
      <c r="M972" s="7">
        <v>5.3199999999999997E-2</v>
      </c>
    </row>
    <row r="973" spans="1:14">
      <c r="A973" s="20">
        <v>43252</v>
      </c>
      <c r="B973" t="s">
        <v>0</v>
      </c>
      <c r="C973" t="s">
        <v>49</v>
      </c>
      <c r="D973" s="1" t="s">
        <v>67</v>
      </c>
      <c r="E973">
        <v>854</v>
      </c>
      <c r="F973">
        <v>464</v>
      </c>
      <c r="G973">
        <v>59</v>
      </c>
      <c r="H973">
        <v>26</v>
      </c>
      <c r="I973">
        <v>91</v>
      </c>
      <c r="J973">
        <v>218</v>
      </c>
      <c r="K973">
        <v>131</v>
      </c>
      <c r="L973">
        <v>4</v>
      </c>
      <c r="M973" s="7">
        <v>3.0200000000000001E-2</v>
      </c>
    </row>
    <row r="974" spans="1:14">
      <c r="A974" s="20">
        <v>43252</v>
      </c>
      <c r="B974" t="s">
        <v>50</v>
      </c>
      <c r="C974" t="s">
        <v>15</v>
      </c>
      <c r="D974" s="1" t="s">
        <v>64</v>
      </c>
      <c r="E974">
        <v>120</v>
      </c>
      <c r="F974">
        <v>84</v>
      </c>
      <c r="G974">
        <v>7</v>
      </c>
      <c r="H974">
        <v>2</v>
      </c>
      <c r="I974">
        <v>11</v>
      </c>
      <c r="J974">
        <v>42</v>
      </c>
      <c r="K974">
        <v>28</v>
      </c>
      <c r="L974">
        <v>3</v>
      </c>
      <c r="N974" s="7">
        <v>0.17860000000000001</v>
      </c>
    </row>
    <row r="975" spans="1:14">
      <c r="A975" s="20">
        <v>43252</v>
      </c>
      <c r="B975" t="s">
        <v>50</v>
      </c>
      <c r="C975" t="s">
        <v>52</v>
      </c>
      <c r="D975" s="1" t="s">
        <v>65</v>
      </c>
      <c r="E975">
        <v>16</v>
      </c>
      <c r="F975">
        <v>1</v>
      </c>
      <c r="G975">
        <v>1</v>
      </c>
      <c r="H975">
        <v>0</v>
      </c>
      <c r="I975">
        <v>0</v>
      </c>
      <c r="J975">
        <v>1</v>
      </c>
      <c r="K975">
        <v>0</v>
      </c>
      <c r="L975">
        <v>0</v>
      </c>
      <c r="N975" s="7">
        <v>0</v>
      </c>
    </row>
    <row r="976" spans="1:14">
      <c r="A976" s="20">
        <v>43252</v>
      </c>
      <c r="B976" t="s">
        <v>50</v>
      </c>
      <c r="C976" t="s">
        <v>16</v>
      </c>
      <c r="D976" s="1" t="s">
        <v>65</v>
      </c>
      <c r="E976">
        <v>217</v>
      </c>
      <c r="F976">
        <v>114</v>
      </c>
      <c r="G976">
        <v>27</v>
      </c>
      <c r="H976">
        <v>7</v>
      </c>
      <c r="I976">
        <v>14</v>
      </c>
      <c r="J976">
        <v>65</v>
      </c>
      <c r="K976">
        <v>27</v>
      </c>
      <c r="L976">
        <v>2</v>
      </c>
      <c r="N976" s="7">
        <v>5.2600000000000001E-2</v>
      </c>
    </row>
    <row r="977" spans="1:14">
      <c r="A977" s="20">
        <v>43252</v>
      </c>
      <c r="B977" t="s">
        <v>50</v>
      </c>
      <c r="C977" t="s">
        <v>17</v>
      </c>
      <c r="D977" s="1" t="s">
        <v>63</v>
      </c>
      <c r="E977">
        <v>72</v>
      </c>
      <c r="F977">
        <v>25</v>
      </c>
      <c r="G977">
        <v>10</v>
      </c>
      <c r="H977">
        <v>2</v>
      </c>
      <c r="I977">
        <v>4</v>
      </c>
      <c r="J977">
        <v>12</v>
      </c>
      <c r="K977">
        <v>8</v>
      </c>
      <c r="L977">
        <v>0</v>
      </c>
      <c r="N977" s="7">
        <v>0.08</v>
      </c>
    </row>
    <row r="978" spans="1:14">
      <c r="A978" s="20">
        <v>43252</v>
      </c>
      <c r="B978" t="s">
        <v>50</v>
      </c>
      <c r="C978" t="s">
        <v>18</v>
      </c>
      <c r="D978" s="1" t="s">
        <v>64</v>
      </c>
      <c r="E978">
        <v>64</v>
      </c>
      <c r="F978">
        <v>36</v>
      </c>
      <c r="G978">
        <v>10</v>
      </c>
      <c r="H978">
        <v>1</v>
      </c>
      <c r="I978">
        <v>7</v>
      </c>
      <c r="J978">
        <v>19</v>
      </c>
      <c r="K978">
        <v>9</v>
      </c>
      <c r="L978">
        <v>0</v>
      </c>
      <c r="N978" s="7">
        <v>2.7799999999999998E-2</v>
      </c>
    </row>
    <row r="979" spans="1:14">
      <c r="A979" s="20">
        <v>43252</v>
      </c>
      <c r="B979" t="s">
        <v>50</v>
      </c>
      <c r="C979" t="s">
        <v>19</v>
      </c>
      <c r="D979" s="1" t="s">
        <v>64</v>
      </c>
      <c r="E979">
        <v>242</v>
      </c>
      <c r="F979">
        <v>133</v>
      </c>
      <c r="G979">
        <v>32</v>
      </c>
      <c r="H979">
        <v>15</v>
      </c>
      <c r="I979">
        <v>35</v>
      </c>
      <c r="J979">
        <v>64</v>
      </c>
      <c r="K979">
        <v>20</v>
      </c>
      <c r="L979">
        <v>2</v>
      </c>
      <c r="N979" s="7">
        <v>-0.22559999999999999</v>
      </c>
    </row>
    <row r="980" spans="1:14">
      <c r="A980" s="20">
        <v>43252</v>
      </c>
      <c r="B980" t="s">
        <v>50</v>
      </c>
      <c r="C980" t="s">
        <v>20</v>
      </c>
      <c r="D980" s="1" t="s">
        <v>65</v>
      </c>
      <c r="E980">
        <v>299</v>
      </c>
      <c r="F980">
        <v>177</v>
      </c>
      <c r="G980">
        <v>34</v>
      </c>
      <c r="H980">
        <v>3</v>
      </c>
      <c r="I980">
        <v>13</v>
      </c>
      <c r="J980">
        <v>87</v>
      </c>
      <c r="K980">
        <v>75</v>
      </c>
      <c r="L980">
        <v>1</v>
      </c>
      <c r="N980" s="7">
        <v>0.33329999999999999</v>
      </c>
    </row>
    <row r="981" spans="1:14">
      <c r="A981" s="20">
        <v>43252</v>
      </c>
      <c r="B981" t="s">
        <v>50</v>
      </c>
      <c r="C981" t="s">
        <v>21</v>
      </c>
      <c r="D981" s="1" t="s">
        <v>64</v>
      </c>
      <c r="E981">
        <v>175</v>
      </c>
      <c r="F981">
        <v>93</v>
      </c>
      <c r="G981">
        <v>21</v>
      </c>
      <c r="H981">
        <v>2</v>
      </c>
      <c r="I981">
        <v>13</v>
      </c>
      <c r="J981">
        <v>53</v>
      </c>
      <c r="K981">
        <v>27</v>
      </c>
      <c r="L981">
        <v>1</v>
      </c>
      <c r="N981" s="7">
        <v>0.129</v>
      </c>
    </row>
    <row r="982" spans="1:14">
      <c r="A982" s="20">
        <v>43252</v>
      </c>
      <c r="B982" t="s">
        <v>50</v>
      </c>
      <c r="C982" t="s">
        <v>22</v>
      </c>
      <c r="D982" s="1" t="s">
        <v>65</v>
      </c>
      <c r="E982">
        <v>132</v>
      </c>
      <c r="F982">
        <v>78</v>
      </c>
      <c r="G982">
        <v>12</v>
      </c>
      <c r="H982">
        <v>7</v>
      </c>
      <c r="I982">
        <v>15</v>
      </c>
      <c r="J982">
        <v>37</v>
      </c>
      <c r="K982">
        <v>19</v>
      </c>
      <c r="L982">
        <v>1</v>
      </c>
      <c r="N982" s="7">
        <v>-3.85E-2</v>
      </c>
    </row>
    <row r="983" spans="1:14">
      <c r="A983" s="20">
        <v>43252</v>
      </c>
      <c r="B983" t="s">
        <v>50</v>
      </c>
      <c r="C983" t="s">
        <v>59</v>
      </c>
      <c r="D983" s="1" t="s">
        <v>61</v>
      </c>
      <c r="E983">
        <v>4</v>
      </c>
      <c r="F983">
        <v>1</v>
      </c>
      <c r="G983">
        <v>0</v>
      </c>
      <c r="H983">
        <v>0</v>
      </c>
      <c r="I983">
        <v>0</v>
      </c>
      <c r="J983">
        <v>1</v>
      </c>
      <c r="K983">
        <v>0</v>
      </c>
      <c r="L983">
        <v>0</v>
      </c>
      <c r="N983" s="7">
        <v>0</v>
      </c>
    </row>
    <row r="984" spans="1:14">
      <c r="A984" s="20">
        <v>43252</v>
      </c>
      <c r="B984" t="s">
        <v>50</v>
      </c>
      <c r="C984" t="s">
        <v>53</v>
      </c>
      <c r="D984" s="1" t="s">
        <v>63</v>
      </c>
      <c r="E984">
        <v>34</v>
      </c>
      <c r="F984">
        <v>16</v>
      </c>
      <c r="G984">
        <v>3</v>
      </c>
      <c r="H984">
        <v>0</v>
      </c>
      <c r="I984">
        <v>2</v>
      </c>
      <c r="J984">
        <v>8</v>
      </c>
      <c r="K984">
        <v>7</v>
      </c>
      <c r="L984">
        <v>0</v>
      </c>
      <c r="N984" s="7">
        <v>0.3125</v>
      </c>
    </row>
    <row r="985" spans="1:14">
      <c r="A985" s="20">
        <v>43252</v>
      </c>
      <c r="B985" t="s">
        <v>50</v>
      </c>
      <c r="C985" t="s">
        <v>23</v>
      </c>
      <c r="D985" s="1" t="s">
        <v>65</v>
      </c>
      <c r="E985">
        <v>359</v>
      </c>
      <c r="F985">
        <v>235</v>
      </c>
      <c r="G985">
        <v>44</v>
      </c>
      <c r="H985">
        <v>9</v>
      </c>
      <c r="I985">
        <v>51</v>
      </c>
      <c r="J985">
        <v>112</v>
      </c>
      <c r="K985">
        <v>58</v>
      </c>
      <c r="L985">
        <v>7</v>
      </c>
      <c r="N985" s="7">
        <v>-8.5000000000000006E-3</v>
      </c>
    </row>
    <row r="986" spans="1:14">
      <c r="A986" s="20">
        <v>43252</v>
      </c>
      <c r="B986" t="s">
        <v>50</v>
      </c>
      <c r="C986" t="s">
        <v>24</v>
      </c>
      <c r="D986" s="1" t="s">
        <v>66</v>
      </c>
      <c r="E986">
        <v>172</v>
      </c>
      <c r="F986">
        <v>89</v>
      </c>
      <c r="G986">
        <v>21</v>
      </c>
      <c r="H986">
        <v>14</v>
      </c>
      <c r="I986">
        <v>31</v>
      </c>
      <c r="J986">
        <v>36</v>
      </c>
      <c r="K986">
        <v>8</v>
      </c>
      <c r="L986">
        <v>0</v>
      </c>
      <c r="N986" s="7">
        <v>-0.41570000000000001</v>
      </c>
    </row>
    <row r="987" spans="1:14">
      <c r="A987" s="20">
        <v>43252</v>
      </c>
      <c r="B987" t="s">
        <v>50</v>
      </c>
      <c r="C987" t="s">
        <v>25</v>
      </c>
      <c r="D987" s="1" t="s">
        <v>63</v>
      </c>
      <c r="E987">
        <v>433</v>
      </c>
      <c r="F987">
        <v>205</v>
      </c>
      <c r="G987">
        <v>63</v>
      </c>
      <c r="H987">
        <v>24</v>
      </c>
      <c r="I987">
        <v>48</v>
      </c>
      <c r="J987">
        <v>91</v>
      </c>
      <c r="K987">
        <v>47</v>
      </c>
      <c r="L987">
        <v>3</v>
      </c>
      <c r="N987" s="7">
        <v>-0.122</v>
      </c>
    </row>
    <row r="988" spans="1:14">
      <c r="A988" s="20">
        <v>43252</v>
      </c>
      <c r="B988" t="s">
        <v>50</v>
      </c>
      <c r="C988" t="s">
        <v>26</v>
      </c>
      <c r="D988" s="1" t="s">
        <v>63</v>
      </c>
      <c r="E988">
        <v>214</v>
      </c>
      <c r="F988">
        <v>111</v>
      </c>
      <c r="G988">
        <v>25</v>
      </c>
      <c r="H988">
        <v>11</v>
      </c>
      <c r="I988">
        <v>22</v>
      </c>
      <c r="J988">
        <v>56</v>
      </c>
      <c r="K988">
        <v>24</v>
      </c>
      <c r="L988">
        <v>2</v>
      </c>
      <c r="N988" s="7">
        <v>-8.1100000000000005E-2</v>
      </c>
    </row>
    <row r="989" spans="1:14">
      <c r="A989" s="20">
        <v>43252</v>
      </c>
      <c r="B989" t="s">
        <v>50</v>
      </c>
      <c r="C989" t="s">
        <v>27</v>
      </c>
      <c r="D989" s="1" t="s">
        <v>63</v>
      </c>
      <c r="E989">
        <v>118</v>
      </c>
      <c r="F989">
        <v>56</v>
      </c>
      <c r="G989">
        <v>21</v>
      </c>
      <c r="H989">
        <v>1</v>
      </c>
      <c r="I989">
        <v>19</v>
      </c>
      <c r="J989">
        <v>19</v>
      </c>
      <c r="K989">
        <v>16</v>
      </c>
      <c r="L989">
        <v>1</v>
      </c>
      <c r="N989" s="7">
        <v>-7.1400000000000005E-2</v>
      </c>
    </row>
    <row r="990" spans="1:14">
      <c r="A990" s="20">
        <v>43252</v>
      </c>
      <c r="B990" t="s">
        <v>50</v>
      </c>
      <c r="C990" t="s">
        <v>28</v>
      </c>
      <c r="D990" s="1" t="s">
        <v>66</v>
      </c>
      <c r="E990">
        <v>52</v>
      </c>
      <c r="F990">
        <v>18</v>
      </c>
      <c r="G990">
        <v>10</v>
      </c>
      <c r="H990">
        <v>3</v>
      </c>
      <c r="I990">
        <v>5</v>
      </c>
      <c r="J990">
        <v>10</v>
      </c>
      <c r="K990">
        <v>0</v>
      </c>
      <c r="L990">
        <v>0</v>
      </c>
      <c r="N990" s="7">
        <v>-0.44440000000000002</v>
      </c>
    </row>
    <row r="991" spans="1:14">
      <c r="A991" s="20">
        <v>43252</v>
      </c>
      <c r="B991" t="s">
        <v>50</v>
      </c>
      <c r="C991" t="s">
        <v>29</v>
      </c>
      <c r="D991" s="1" t="s">
        <v>66</v>
      </c>
      <c r="E991">
        <v>94</v>
      </c>
      <c r="F991">
        <v>54</v>
      </c>
      <c r="G991">
        <v>8</v>
      </c>
      <c r="H991">
        <v>3</v>
      </c>
      <c r="I991">
        <v>17</v>
      </c>
      <c r="J991">
        <v>27</v>
      </c>
      <c r="K991">
        <v>9</v>
      </c>
      <c r="L991">
        <v>1</v>
      </c>
      <c r="N991" s="7">
        <v>-0.20369999999999999</v>
      </c>
    </row>
    <row r="992" spans="1:14">
      <c r="A992" s="20">
        <v>43252</v>
      </c>
      <c r="B992" t="s">
        <v>50</v>
      </c>
      <c r="C992" t="s">
        <v>30</v>
      </c>
      <c r="D992" s="1" t="s">
        <v>66</v>
      </c>
      <c r="E992">
        <v>150</v>
      </c>
      <c r="F992">
        <v>80</v>
      </c>
      <c r="G992">
        <v>14</v>
      </c>
      <c r="H992">
        <v>10</v>
      </c>
      <c r="I992">
        <v>27</v>
      </c>
      <c r="J992">
        <v>38</v>
      </c>
      <c r="K992">
        <v>6</v>
      </c>
      <c r="L992">
        <v>0</v>
      </c>
      <c r="N992" s="7">
        <v>-0.38750000000000001</v>
      </c>
    </row>
    <row r="993" spans="1:14">
      <c r="A993" s="20">
        <v>43252</v>
      </c>
      <c r="B993" t="s">
        <v>50</v>
      </c>
      <c r="C993" t="s">
        <v>31</v>
      </c>
      <c r="D993" s="1" t="s">
        <v>63</v>
      </c>
      <c r="E993">
        <v>143</v>
      </c>
      <c r="F993">
        <v>68</v>
      </c>
      <c r="G993">
        <v>20</v>
      </c>
      <c r="H993">
        <v>8</v>
      </c>
      <c r="I993">
        <v>17</v>
      </c>
      <c r="J993">
        <v>28</v>
      </c>
      <c r="K993">
        <v>16</v>
      </c>
      <c r="L993">
        <v>0</v>
      </c>
      <c r="N993" s="7">
        <v>-0.13239999999999999</v>
      </c>
    </row>
    <row r="994" spans="1:14">
      <c r="A994" s="20">
        <v>43252</v>
      </c>
      <c r="B994" t="s">
        <v>50</v>
      </c>
      <c r="C994" t="s">
        <v>32</v>
      </c>
      <c r="D994" s="1" t="s">
        <v>65</v>
      </c>
      <c r="E994">
        <v>466</v>
      </c>
      <c r="F994">
        <v>257</v>
      </c>
      <c r="G994">
        <v>47</v>
      </c>
      <c r="H994">
        <v>7</v>
      </c>
      <c r="I994">
        <v>55</v>
      </c>
      <c r="J994">
        <v>125</v>
      </c>
      <c r="K994">
        <v>75</v>
      </c>
      <c r="L994">
        <v>1</v>
      </c>
      <c r="N994" s="7">
        <v>5.0599999999999999E-2</v>
      </c>
    </row>
    <row r="995" spans="1:14">
      <c r="A995" s="20">
        <v>43252</v>
      </c>
      <c r="B995" t="s">
        <v>50</v>
      </c>
      <c r="C995" t="s">
        <v>33</v>
      </c>
      <c r="D995" s="1" t="s">
        <v>64</v>
      </c>
      <c r="E995">
        <v>152</v>
      </c>
      <c r="F995">
        <v>106</v>
      </c>
      <c r="G995">
        <v>17</v>
      </c>
      <c r="H995">
        <v>2</v>
      </c>
      <c r="I995">
        <v>21</v>
      </c>
      <c r="J995">
        <v>53</v>
      </c>
      <c r="K995">
        <v>29</v>
      </c>
      <c r="L995">
        <v>1</v>
      </c>
      <c r="N995" s="7">
        <v>5.6599999999999998E-2</v>
      </c>
    </row>
    <row r="996" spans="1:14">
      <c r="A996" s="20">
        <v>43252</v>
      </c>
      <c r="B996" t="s">
        <v>50</v>
      </c>
      <c r="C996" t="s">
        <v>34</v>
      </c>
      <c r="D996" s="1" t="s">
        <v>65</v>
      </c>
      <c r="E996">
        <v>232</v>
      </c>
      <c r="F996">
        <v>119</v>
      </c>
      <c r="G996">
        <v>42</v>
      </c>
      <c r="H996">
        <v>5</v>
      </c>
      <c r="I996">
        <v>34</v>
      </c>
      <c r="J996">
        <v>56</v>
      </c>
      <c r="K996">
        <v>22</v>
      </c>
      <c r="L996">
        <v>2</v>
      </c>
      <c r="N996" s="7">
        <v>-0.1429</v>
      </c>
    </row>
    <row r="997" spans="1:14">
      <c r="A997" s="20">
        <v>43252</v>
      </c>
      <c r="B997" t="s">
        <v>50</v>
      </c>
      <c r="C997" t="s">
        <v>35</v>
      </c>
      <c r="D997" s="1" t="s">
        <v>63</v>
      </c>
      <c r="E997">
        <v>194</v>
      </c>
      <c r="F997">
        <v>69</v>
      </c>
      <c r="G997">
        <v>32</v>
      </c>
      <c r="H997">
        <v>7</v>
      </c>
      <c r="I997">
        <v>15</v>
      </c>
      <c r="J997">
        <v>33</v>
      </c>
      <c r="K997">
        <v>14</v>
      </c>
      <c r="L997">
        <v>0</v>
      </c>
      <c r="N997" s="7">
        <v>-0.1159</v>
      </c>
    </row>
    <row r="998" spans="1:14">
      <c r="A998" s="20">
        <v>43252</v>
      </c>
      <c r="B998" t="s">
        <v>50</v>
      </c>
      <c r="C998" t="s">
        <v>36</v>
      </c>
      <c r="D998" s="1" t="s">
        <v>64</v>
      </c>
      <c r="E998">
        <v>418</v>
      </c>
      <c r="F998">
        <v>233</v>
      </c>
      <c r="G998">
        <v>59</v>
      </c>
      <c r="H998">
        <v>13</v>
      </c>
      <c r="I998">
        <v>42</v>
      </c>
      <c r="J998">
        <v>106</v>
      </c>
      <c r="K998">
        <v>78</v>
      </c>
      <c r="L998">
        <v>2</v>
      </c>
      <c r="N998" s="7">
        <v>9.8699999999999996E-2</v>
      </c>
    </row>
    <row r="999" spans="1:14">
      <c r="A999" s="20">
        <v>43252</v>
      </c>
      <c r="B999" t="s">
        <v>50</v>
      </c>
      <c r="C999" t="s">
        <v>37</v>
      </c>
      <c r="D999" s="1" t="s">
        <v>64</v>
      </c>
      <c r="E999">
        <v>130</v>
      </c>
      <c r="F999">
        <v>74</v>
      </c>
      <c r="G999">
        <v>19</v>
      </c>
      <c r="H999">
        <v>10</v>
      </c>
      <c r="I999">
        <v>15</v>
      </c>
      <c r="J999">
        <v>34</v>
      </c>
      <c r="K999">
        <v>16</v>
      </c>
      <c r="L999">
        <v>1</v>
      </c>
      <c r="N999" s="7">
        <v>-0.1216</v>
      </c>
    </row>
    <row r="1000" spans="1:14">
      <c r="A1000" s="20">
        <v>43252</v>
      </c>
      <c r="B1000" t="s">
        <v>50</v>
      </c>
      <c r="C1000" t="s">
        <v>38</v>
      </c>
      <c r="D1000" s="1" t="s">
        <v>66</v>
      </c>
      <c r="E1000">
        <v>339</v>
      </c>
      <c r="F1000">
        <v>194</v>
      </c>
      <c r="G1000">
        <v>34</v>
      </c>
      <c r="H1000">
        <v>20</v>
      </c>
      <c r="I1000">
        <v>50</v>
      </c>
      <c r="J1000">
        <v>83</v>
      </c>
      <c r="K1000">
        <v>43</v>
      </c>
      <c r="L1000">
        <v>2</v>
      </c>
      <c r="N1000" s="7">
        <v>-0.13919999999999999</v>
      </c>
    </row>
    <row r="1001" spans="1:14">
      <c r="A1001" s="20">
        <v>43252</v>
      </c>
      <c r="B1001" t="s">
        <v>50</v>
      </c>
      <c r="C1001" t="s">
        <v>39</v>
      </c>
      <c r="D1001" s="1" t="s">
        <v>65</v>
      </c>
      <c r="E1001">
        <v>286</v>
      </c>
      <c r="F1001">
        <v>167</v>
      </c>
      <c r="G1001">
        <v>39</v>
      </c>
      <c r="H1001">
        <v>11</v>
      </c>
      <c r="I1001">
        <v>55</v>
      </c>
      <c r="J1001">
        <v>74</v>
      </c>
      <c r="K1001">
        <v>31</v>
      </c>
      <c r="L1001">
        <v>2</v>
      </c>
      <c r="N1001" s="7">
        <v>-0.20960000000000001</v>
      </c>
    </row>
    <row r="1002" spans="1:14">
      <c r="A1002" s="20">
        <v>43252</v>
      </c>
      <c r="B1002" t="s">
        <v>50</v>
      </c>
      <c r="C1002" t="s">
        <v>40</v>
      </c>
      <c r="D1002" s="1" t="s">
        <v>66</v>
      </c>
      <c r="E1002">
        <v>143</v>
      </c>
      <c r="F1002">
        <v>85</v>
      </c>
      <c r="G1002">
        <v>13</v>
      </c>
      <c r="H1002">
        <v>11</v>
      </c>
      <c r="I1002">
        <v>28</v>
      </c>
      <c r="J1002">
        <v>33</v>
      </c>
      <c r="K1002">
        <v>14</v>
      </c>
      <c r="L1002">
        <v>3</v>
      </c>
      <c r="N1002" s="7">
        <v>-0.29409999999999997</v>
      </c>
    </row>
    <row r="1003" spans="1:14">
      <c r="A1003" s="20">
        <v>43252</v>
      </c>
      <c r="B1003" t="s">
        <v>50</v>
      </c>
      <c r="C1003" t="s">
        <v>54</v>
      </c>
      <c r="D1003" s="1" t="s">
        <v>64</v>
      </c>
      <c r="E1003">
        <v>162</v>
      </c>
      <c r="F1003">
        <v>99</v>
      </c>
      <c r="G1003">
        <v>18</v>
      </c>
      <c r="H1003">
        <v>2</v>
      </c>
      <c r="I1003">
        <v>13</v>
      </c>
      <c r="J1003">
        <v>52</v>
      </c>
      <c r="K1003">
        <v>31</v>
      </c>
      <c r="L1003">
        <v>2</v>
      </c>
      <c r="N1003" s="7">
        <v>0.16159999999999999</v>
      </c>
    </row>
    <row r="1004" spans="1:14">
      <c r="A1004" s="20">
        <v>43252</v>
      </c>
      <c r="B1004" t="s">
        <v>50</v>
      </c>
      <c r="C1004" t="s">
        <v>41</v>
      </c>
      <c r="D1004" s="1" t="s">
        <v>65</v>
      </c>
      <c r="E1004">
        <v>282</v>
      </c>
      <c r="F1004">
        <v>150</v>
      </c>
      <c r="G1004">
        <v>28</v>
      </c>
      <c r="H1004">
        <v>22</v>
      </c>
      <c r="I1004">
        <v>40</v>
      </c>
      <c r="J1004">
        <v>61</v>
      </c>
      <c r="K1004">
        <v>29</v>
      </c>
      <c r="L1004">
        <v>2</v>
      </c>
      <c r="N1004" s="7">
        <v>-0.22</v>
      </c>
    </row>
    <row r="1005" spans="1:14">
      <c r="A1005" s="20">
        <v>43252</v>
      </c>
      <c r="B1005" t="s">
        <v>50</v>
      </c>
      <c r="C1005" t="s">
        <v>42</v>
      </c>
      <c r="D1005" s="1" t="s">
        <v>66</v>
      </c>
      <c r="E1005">
        <v>201</v>
      </c>
      <c r="F1005">
        <v>131</v>
      </c>
      <c r="G1005">
        <v>22</v>
      </c>
      <c r="H1005">
        <v>10</v>
      </c>
      <c r="I1005">
        <v>35</v>
      </c>
      <c r="J1005">
        <v>59</v>
      </c>
      <c r="K1005">
        <v>30</v>
      </c>
      <c r="L1005">
        <v>0</v>
      </c>
      <c r="N1005" s="7">
        <v>-0.1145</v>
      </c>
    </row>
    <row r="1006" spans="1:14">
      <c r="A1006" s="20">
        <v>43252</v>
      </c>
      <c r="B1006" t="s">
        <v>50</v>
      </c>
      <c r="C1006" t="s">
        <v>43</v>
      </c>
      <c r="D1006" s="1" t="s">
        <v>66</v>
      </c>
      <c r="E1006">
        <v>333</v>
      </c>
      <c r="F1006">
        <v>178</v>
      </c>
      <c r="G1006">
        <v>44</v>
      </c>
      <c r="H1006">
        <v>21</v>
      </c>
      <c r="I1006">
        <v>46</v>
      </c>
      <c r="J1006">
        <v>88</v>
      </c>
      <c r="K1006">
        <v>21</v>
      </c>
      <c r="L1006">
        <v>5</v>
      </c>
      <c r="N1006" s="7">
        <v>-0.25840000000000002</v>
      </c>
    </row>
    <row r="1007" spans="1:14">
      <c r="A1007" s="20">
        <v>43252</v>
      </c>
      <c r="B1007" t="s">
        <v>50</v>
      </c>
      <c r="C1007" t="s">
        <v>44</v>
      </c>
      <c r="D1007" s="1" t="s">
        <v>63</v>
      </c>
      <c r="E1007">
        <v>116</v>
      </c>
      <c r="F1007">
        <v>54</v>
      </c>
      <c r="G1007">
        <v>16</v>
      </c>
      <c r="H1007">
        <v>5</v>
      </c>
      <c r="I1007">
        <v>9</v>
      </c>
      <c r="J1007">
        <v>27</v>
      </c>
      <c r="K1007">
        <v>14</v>
      </c>
      <c r="L1007">
        <v>0</v>
      </c>
      <c r="N1007" s="7">
        <v>0</v>
      </c>
    </row>
    <row r="1008" spans="1:14">
      <c r="A1008" s="20">
        <v>43252</v>
      </c>
      <c r="B1008" t="s">
        <v>50</v>
      </c>
      <c r="C1008" t="s">
        <v>45</v>
      </c>
      <c r="D1008" s="1" t="s">
        <v>64</v>
      </c>
      <c r="E1008">
        <v>281</v>
      </c>
      <c r="F1008">
        <v>146</v>
      </c>
      <c r="G1008">
        <v>35</v>
      </c>
      <c r="H1008">
        <v>14</v>
      </c>
      <c r="I1008">
        <v>34</v>
      </c>
      <c r="J1008">
        <v>64</v>
      </c>
      <c r="K1008">
        <v>35</v>
      </c>
      <c r="L1008">
        <v>1</v>
      </c>
      <c r="N1008" s="7">
        <v>-8.8999999999999996E-2</v>
      </c>
    </row>
    <row r="1009" spans="1:15">
      <c r="A1009" s="20">
        <v>43252</v>
      </c>
      <c r="B1009" t="s">
        <v>50</v>
      </c>
      <c r="C1009" t="s">
        <v>46</v>
      </c>
      <c r="D1009" s="1" t="s">
        <v>64</v>
      </c>
      <c r="E1009">
        <v>220</v>
      </c>
      <c r="F1009">
        <v>129</v>
      </c>
      <c r="G1009">
        <v>25</v>
      </c>
      <c r="H1009">
        <v>5</v>
      </c>
      <c r="I1009">
        <v>22</v>
      </c>
      <c r="J1009">
        <v>72</v>
      </c>
      <c r="K1009">
        <v>32</v>
      </c>
      <c r="L1009">
        <v>4</v>
      </c>
      <c r="N1009" s="7">
        <v>3.8800000000000001E-2</v>
      </c>
    </row>
    <row r="1010" spans="1:15">
      <c r="A1010" s="20">
        <v>43252</v>
      </c>
      <c r="B1010" t="s">
        <v>50</v>
      </c>
      <c r="C1010" t="s">
        <v>47</v>
      </c>
      <c r="D1010" s="1" t="s">
        <v>62</v>
      </c>
      <c r="E1010">
        <v>914</v>
      </c>
      <c r="F1010">
        <v>407</v>
      </c>
      <c r="G1010">
        <v>141</v>
      </c>
      <c r="H1010">
        <v>25</v>
      </c>
      <c r="I1010">
        <v>93</v>
      </c>
      <c r="J1010">
        <v>191</v>
      </c>
      <c r="K1010">
        <v>106</v>
      </c>
      <c r="L1010">
        <v>3</v>
      </c>
      <c r="N1010" s="7">
        <v>-2.9499999999999998E-2</v>
      </c>
    </row>
    <row r="1011" spans="1:15">
      <c r="A1011" s="20">
        <v>43252</v>
      </c>
      <c r="B1011" t="s">
        <v>50</v>
      </c>
      <c r="C1011" t="s">
        <v>48</v>
      </c>
      <c r="D1011" s="1" t="s">
        <v>48</v>
      </c>
      <c r="E1011">
        <v>7065</v>
      </c>
      <c r="F1011">
        <v>3865</v>
      </c>
      <c r="G1011">
        <v>873</v>
      </c>
      <c r="H1011">
        <v>287</v>
      </c>
      <c r="I1011">
        <v>865</v>
      </c>
      <c r="J1011">
        <v>1826</v>
      </c>
      <c r="K1011">
        <v>918</v>
      </c>
      <c r="L1011">
        <v>52</v>
      </c>
      <c r="N1011" s="7">
        <v>-6.0499999999999998E-2</v>
      </c>
    </row>
    <row r="1012" spans="1:15">
      <c r="A1012" s="20">
        <v>43252</v>
      </c>
      <c r="B1012" t="s">
        <v>50</v>
      </c>
      <c r="C1012" t="s">
        <v>49</v>
      </c>
      <c r="D1012" s="1" t="s">
        <v>67</v>
      </c>
      <c r="E1012">
        <v>7979</v>
      </c>
      <c r="F1012">
        <v>4272</v>
      </c>
      <c r="G1012">
        <v>1014</v>
      </c>
      <c r="H1012">
        <v>312</v>
      </c>
      <c r="I1012">
        <v>958</v>
      </c>
      <c r="J1012">
        <v>2017</v>
      </c>
      <c r="K1012">
        <v>1024</v>
      </c>
      <c r="L1012">
        <v>55</v>
      </c>
      <c r="N1012" s="7">
        <v>-5.7599999999999998E-2</v>
      </c>
    </row>
    <row r="1013" spans="1:15">
      <c r="A1013" s="20">
        <v>43252</v>
      </c>
      <c r="B1013" t="s">
        <v>51</v>
      </c>
      <c r="C1013" t="s">
        <v>15</v>
      </c>
      <c r="D1013" s="1" t="s">
        <v>64</v>
      </c>
      <c r="E1013">
        <v>201</v>
      </c>
      <c r="F1013">
        <v>131</v>
      </c>
      <c r="G1013">
        <v>14</v>
      </c>
      <c r="H1013">
        <v>2</v>
      </c>
      <c r="I1013">
        <v>15</v>
      </c>
      <c r="J1013">
        <v>76</v>
      </c>
      <c r="K1013">
        <v>38</v>
      </c>
      <c r="L1013">
        <v>3</v>
      </c>
      <c r="O1013" s="7">
        <v>0.1603</v>
      </c>
    </row>
    <row r="1014" spans="1:15">
      <c r="A1014" s="20">
        <v>43252</v>
      </c>
      <c r="B1014" t="s">
        <v>51</v>
      </c>
      <c r="C1014" t="s">
        <v>52</v>
      </c>
      <c r="D1014" s="1" t="s">
        <v>65</v>
      </c>
      <c r="E1014">
        <v>17</v>
      </c>
      <c r="F1014">
        <v>1</v>
      </c>
      <c r="G1014">
        <v>1</v>
      </c>
      <c r="H1014">
        <v>0</v>
      </c>
      <c r="I1014">
        <v>0</v>
      </c>
      <c r="J1014">
        <v>1</v>
      </c>
      <c r="K1014">
        <v>0</v>
      </c>
      <c r="L1014">
        <v>0</v>
      </c>
      <c r="O1014" s="7">
        <v>0</v>
      </c>
    </row>
    <row r="1015" spans="1:15">
      <c r="A1015" s="20">
        <v>43252</v>
      </c>
      <c r="B1015" t="s">
        <v>51</v>
      </c>
      <c r="C1015" t="s">
        <v>16</v>
      </c>
      <c r="D1015" s="1" t="s">
        <v>65</v>
      </c>
      <c r="E1015">
        <v>395</v>
      </c>
      <c r="F1015">
        <v>230</v>
      </c>
      <c r="G1015">
        <v>33</v>
      </c>
      <c r="H1015">
        <v>9</v>
      </c>
      <c r="I1015">
        <v>26</v>
      </c>
      <c r="J1015">
        <v>124</v>
      </c>
      <c r="K1015">
        <v>71</v>
      </c>
      <c r="L1015">
        <v>2</v>
      </c>
      <c r="O1015" s="7">
        <v>0.1565</v>
      </c>
    </row>
    <row r="1016" spans="1:15">
      <c r="A1016" s="20">
        <v>43252</v>
      </c>
      <c r="B1016" t="s">
        <v>51</v>
      </c>
      <c r="C1016" t="s">
        <v>17</v>
      </c>
      <c r="D1016" s="1" t="s">
        <v>63</v>
      </c>
      <c r="E1016">
        <v>148</v>
      </c>
      <c r="F1016">
        <v>61</v>
      </c>
      <c r="G1016">
        <v>15</v>
      </c>
      <c r="H1016">
        <v>3</v>
      </c>
      <c r="I1016">
        <v>7</v>
      </c>
      <c r="J1016">
        <v>29</v>
      </c>
      <c r="K1016">
        <v>22</v>
      </c>
      <c r="L1016">
        <v>2</v>
      </c>
      <c r="O1016" s="7">
        <v>0.19670000000000001</v>
      </c>
    </row>
    <row r="1017" spans="1:15">
      <c r="A1017" s="20">
        <v>43252</v>
      </c>
      <c r="B1017" t="s">
        <v>51</v>
      </c>
      <c r="C1017" t="s">
        <v>18</v>
      </c>
      <c r="D1017" s="1" t="s">
        <v>64</v>
      </c>
      <c r="E1017">
        <v>180</v>
      </c>
      <c r="F1017">
        <v>98</v>
      </c>
      <c r="G1017">
        <v>17</v>
      </c>
      <c r="H1017">
        <v>4</v>
      </c>
      <c r="I1017">
        <v>14</v>
      </c>
      <c r="J1017">
        <v>47</v>
      </c>
      <c r="K1017">
        <v>33</v>
      </c>
      <c r="L1017">
        <v>1</v>
      </c>
      <c r="O1017" s="7">
        <v>0.15310000000000001</v>
      </c>
    </row>
    <row r="1018" spans="1:15">
      <c r="A1018" s="20">
        <v>43252</v>
      </c>
      <c r="B1018" t="s">
        <v>51</v>
      </c>
      <c r="C1018" t="s">
        <v>19</v>
      </c>
      <c r="D1018" s="1" t="s">
        <v>64</v>
      </c>
      <c r="E1018">
        <v>353</v>
      </c>
      <c r="F1018">
        <v>197</v>
      </c>
      <c r="G1018">
        <v>42</v>
      </c>
      <c r="H1018">
        <v>18</v>
      </c>
      <c r="I1018">
        <v>49</v>
      </c>
      <c r="J1018">
        <v>99</v>
      </c>
      <c r="K1018">
        <v>31</v>
      </c>
      <c r="L1018">
        <v>3</v>
      </c>
      <c r="O1018" s="7">
        <v>-0.1827</v>
      </c>
    </row>
    <row r="1019" spans="1:15">
      <c r="A1019" s="20">
        <v>43252</v>
      </c>
      <c r="B1019" t="s">
        <v>51</v>
      </c>
      <c r="C1019" t="s">
        <v>20</v>
      </c>
      <c r="D1019" s="1" t="s">
        <v>65</v>
      </c>
      <c r="E1019">
        <v>501</v>
      </c>
      <c r="F1019">
        <v>301</v>
      </c>
      <c r="G1019">
        <v>39</v>
      </c>
      <c r="H1019">
        <v>8</v>
      </c>
      <c r="I1019">
        <v>17</v>
      </c>
      <c r="J1019">
        <v>151</v>
      </c>
      <c r="K1019">
        <v>126</v>
      </c>
      <c r="L1019">
        <v>1</v>
      </c>
      <c r="O1019" s="7">
        <v>0.33550000000000002</v>
      </c>
    </row>
    <row r="1020" spans="1:15">
      <c r="A1020" s="20">
        <v>43252</v>
      </c>
      <c r="B1020" t="s">
        <v>51</v>
      </c>
      <c r="C1020" t="s">
        <v>21</v>
      </c>
      <c r="D1020" s="1" t="s">
        <v>64</v>
      </c>
      <c r="E1020">
        <v>297</v>
      </c>
      <c r="F1020">
        <v>175</v>
      </c>
      <c r="G1020">
        <v>25</v>
      </c>
      <c r="H1020">
        <v>4</v>
      </c>
      <c r="I1020">
        <v>18</v>
      </c>
      <c r="J1020">
        <v>94</v>
      </c>
      <c r="K1020">
        <v>61</v>
      </c>
      <c r="L1020">
        <v>1</v>
      </c>
      <c r="O1020" s="7">
        <v>0.22289999999999999</v>
      </c>
    </row>
    <row r="1021" spans="1:15">
      <c r="A1021" s="20">
        <v>43252</v>
      </c>
      <c r="B1021" t="s">
        <v>51</v>
      </c>
      <c r="C1021" t="s">
        <v>22</v>
      </c>
      <c r="D1021" s="1" t="s">
        <v>65</v>
      </c>
      <c r="E1021">
        <v>295</v>
      </c>
      <c r="F1021">
        <v>180</v>
      </c>
      <c r="G1021">
        <v>25</v>
      </c>
      <c r="H1021">
        <v>16</v>
      </c>
      <c r="I1021">
        <v>37</v>
      </c>
      <c r="J1021">
        <v>86</v>
      </c>
      <c r="K1021">
        <v>43</v>
      </c>
      <c r="L1021">
        <v>2</v>
      </c>
      <c r="O1021" s="7">
        <v>-5.5599999999999997E-2</v>
      </c>
    </row>
    <row r="1022" spans="1:15">
      <c r="A1022" s="20">
        <v>43252</v>
      </c>
      <c r="B1022" t="s">
        <v>51</v>
      </c>
      <c r="C1022" t="s">
        <v>59</v>
      </c>
      <c r="D1022" s="1" t="s">
        <v>61</v>
      </c>
      <c r="E1022">
        <v>4</v>
      </c>
      <c r="F1022">
        <v>1</v>
      </c>
      <c r="G1022">
        <v>0</v>
      </c>
      <c r="H1022">
        <v>0</v>
      </c>
      <c r="I1022">
        <v>0</v>
      </c>
      <c r="J1022">
        <v>1</v>
      </c>
      <c r="K1022">
        <v>0</v>
      </c>
      <c r="L1022">
        <v>0</v>
      </c>
      <c r="O1022" s="7">
        <v>0</v>
      </c>
    </row>
    <row r="1023" spans="1:15">
      <c r="A1023" s="20">
        <v>43252</v>
      </c>
      <c r="B1023" t="s">
        <v>51</v>
      </c>
      <c r="C1023" t="s">
        <v>53</v>
      </c>
      <c r="D1023" s="1" t="s">
        <v>63</v>
      </c>
      <c r="E1023">
        <v>51</v>
      </c>
      <c r="F1023">
        <v>29</v>
      </c>
      <c r="G1023">
        <v>4</v>
      </c>
      <c r="H1023">
        <v>0</v>
      </c>
      <c r="I1023">
        <v>5</v>
      </c>
      <c r="J1023">
        <v>15</v>
      </c>
      <c r="K1023">
        <v>10</v>
      </c>
      <c r="L1023">
        <v>0</v>
      </c>
      <c r="O1023" s="7">
        <v>0.1724</v>
      </c>
    </row>
    <row r="1024" spans="1:15">
      <c r="A1024" s="20">
        <v>43252</v>
      </c>
      <c r="B1024" t="s">
        <v>51</v>
      </c>
      <c r="C1024" t="s">
        <v>23</v>
      </c>
      <c r="D1024" s="1" t="s">
        <v>65</v>
      </c>
      <c r="E1024">
        <v>495</v>
      </c>
      <c r="F1024">
        <v>316</v>
      </c>
      <c r="G1024">
        <v>49</v>
      </c>
      <c r="H1024">
        <v>12</v>
      </c>
      <c r="I1024">
        <v>66</v>
      </c>
      <c r="J1024">
        <v>162</v>
      </c>
      <c r="K1024">
        <v>73</v>
      </c>
      <c r="L1024">
        <v>8</v>
      </c>
      <c r="O1024" s="7">
        <v>-1.5800000000000002E-2</v>
      </c>
    </row>
    <row r="1025" spans="1:15">
      <c r="A1025" s="20">
        <v>43252</v>
      </c>
      <c r="B1025" t="s">
        <v>51</v>
      </c>
      <c r="C1025" t="s">
        <v>24</v>
      </c>
      <c r="D1025" s="1" t="s">
        <v>66</v>
      </c>
      <c r="E1025">
        <v>187</v>
      </c>
      <c r="F1025">
        <v>97</v>
      </c>
      <c r="G1025">
        <v>22</v>
      </c>
      <c r="H1025">
        <v>15</v>
      </c>
      <c r="I1025">
        <v>34</v>
      </c>
      <c r="J1025">
        <v>40</v>
      </c>
      <c r="K1025">
        <v>9</v>
      </c>
      <c r="L1025">
        <v>0</v>
      </c>
      <c r="O1025" s="7">
        <v>-0.41239999999999999</v>
      </c>
    </row>
    <row r="1026" spans="1:15">
      <c r="A1026" s="20">
        <v>43252</v>
      </c>
      <c r="B1026" t="s">
        <v>51</v>
      </c>
      <c r="C1026" t="s">
        <v>25</v>
      </c>
      <c r="D1026" s="1" t="s">
        <v>63</v>
      </c>
      <c r="E1026">
        <v>646</v>
      </c>
      <c r="F1026">
        <v>314</v>
      </c>
      <c r="G1026">
        <v>82</v>
      </c>
      <c r="H1026">
        <v>35</v>
      </c>
      <c r="I1026">
        <v>75</v>
      </c>
      <c r="J1026">
        <v>142</v>
      </c>
      <c r="K1026">
        <v>70</v>
      </c>
      <c r="L1026">
        <v>3</v>
      </c>
      <c r="O1026" s="7">
        <v>-0.12740000000000001</v>
      </c>
    </row>
    <row r="1027" spans="1:15">
      <c r="A1027" s="20">
        <v>43252</v>
      </c>
      <c r="B1027" t="s">
        <v>51</v>
      </c>
      <c r="C1027" t="s">
        <v>26</v>
      </c>
      <c r="D1027" s="1" t="s">
        <v>63</v>
      </c>
      <c r="E1027">
        <v>398</v>
      </c>
      <c r="F1027">
        <v>218</v>
      </c>
      <c r="G1027">
        <v>42</v>
      </c>
      <c r="H1027">
        <v>16</v>
      </c>
      <c r="I1027">
        <v>46</v>
      </c>
      <c r="J1027">
        <v>114</v>
      </c>
      <c r="K1027">
        <v>44</v>
      </c>
      <c r="L1027">
        <v>3</v>
      </c>
      <c r="O1027" s="7">
        <v>-8.2600000000000007E-2</v>
      </c>
    </row>
    <row r="1028" spans="1:15">
      <c r="A1028" s="20">
        <v>43252</v>
      </c>
      <c r="B1028" t="s">
        <v>51</v>
      </c>
      <c r="C1028" t="s">
        <v>27</v>
      </c>
      <c r="D1028" s="1" t="s">
        <v>63</v>
      </c>
      <c r="E1028">
        <v>235</v>
      </c>
      <c r="F1028">
        <v>131</v>
      </c>
      <c r="G1028">
        <v>33</v>
      </c>
      <c r="H1028">
        <v>1</v>
      </c>
      <c r="I1028">
        <v>33</v>
      </c>
      <c r="J1028">
        <v>58</v>
      </c>
      <c r="K1028">
        <v>38</v>
      </c>
      <c r="L1028">
        <v>1</v>
      </c>
      <c r="O1028" s="7">
        <v>3.0499999999999999E-2</v>
      </c>
    </row>
    <row r="1029" spans="1:15">
      <c r="A1029" s="20">
        <v>43252</v>
      </c>
      <c r="B1029" t="s">
        <v>51</v>
      </c>
      <c r="C1029" t="s">
        <v>28</v>
      </c>
      <c r="D1029" s="1" t="s">
        <v>66</v>
      </c>
      <c r="E1029">
        <v>98</v>
      </c>
      <c r="F1029">
        <v>44</v>
      </c>
      <c r="G1029">
        <v>12</v>
      </c>
      <c r="H1029">
        <v>5</v>
      </c>
      <c r="I1029">
        <v>12</v>
      </c>
      <c r="J1029">
        <v>23</v>
      </c>
      <c r="K1029">
        <v>5</v>
      </c>
      <c r="L1029">
        <v>0</v>
      </c>
      <c r="O1029" s="7">
        <v>-0.2727</v>
      </c>
    </row>
    <row r="1030" spans="1:15">
      <c r="A1030" s="20">
        <v>43252</v>
      </c>
      <c r="B1030" t="s">
        <v>51</v>
      </c>
      <c r="C1030" t="s">
        <v>29</v>
      </c>
      <c r="D1030" s="1" t="s">
        <v>66</v>
      </c>
      <c r="E1030">
        <v>115</v>
      </c>
      <c r="F1030">
        <v>64</v>
      </c>
      <c r="G1030">
        <v>8</v>
      </c>
      <c r="H1030">
        <v>3</v>
      </c>
      <c r="I1030">
        <v>20</v>
      </c>
      <c r="J1030">
        <v>35</v>
      </c>
      <c r="K1030">
        <v>9</v>
      </c>
      <c r="L1030">
        <v>1</v>
      </c>
      <c r="O1030" s="7">
        <v>-0.21879999999999999</v>
      </c>
    </row>
    <row r="1031" spans="1:15">
      <c r="A1031" s="20">
        <v>43252</v>
      </c>
      <c r="B1031" t="s">
        <v>51</v>
      </c>
      <c r="C1031" t="s">
        <v>30</v>
      </c>
      <c r="D1031" s="1" t="s">
        <v>66</v>
      </c>
      <c r="E1031">
        <v>246</v>
      </c>
      <c r="F1031">
        <v>120</v>
      </c>
      <c r="G1031">
        <v>18</v>
      </c>
      <c r="H1031">
        <v>12</v>
      </c>
      <c r="I1031">
        <v>41</v>
      </c>
      <c r="J1031">
        <v>62</v>
      </c>
      <c r="K1031">
        <v>8</v>
      </c>
      <c r="L1031">
        <v>1</v>
      </c>
      <c r="O1031" s="7">
        <v>-0.375</v>
      </c>
    </row>
    <row r="1032" spans="1:15">
      <c r="A1032" s="20">
        <v>43252</v>
      </c>
      <c r="B1032" t="s">
        <v>51</v>
      </c>
      <c r="C1032" t="s">
        <v>31</v>
      </c>
      <c r="D1032" s="1" t="s">
        <v>63</v>
      </c>
      <c r="E1032">
        <v>207</v>
      </c>
      <c r="F1032">
        <v>103</v>
      </c>
      <c r="G1032">
        <v>29</v>
      </c>
      <c r="H1032">
        <v>9</v>
      </c>
      <c r="I1032">
        <v>27</v>
      </c>
      <c r="J1032">
        <v>46</v>
      </c>
      <c r="K1032">
        <v>23</v>
      </c>
      <c r="L1032">
        <v>1</v>
      </c>
      <c r="O1032" s="7">
        <v>-0.12620000000000001</v>
      </c>
    </row>
    <row r="1033" spans="1:15">
      <c r="A1033" s="20">
        <v>43252</v>
      </c>
      <c r="B1033" t="s">
        <v>51</v>
      </c>
      <c r="C1033" t="s">
        <v>32</v>
      </c>
      <c r="D1033" s="1" t="s">
        <v>65</v>
      </c>
      <c r="E1033">
        <v>746</v>
      </c>
      <c r="F1033">
        <v>425</v>
      </c>
      <c r="G1033">
        <v>60</v>
      </c>
      <c r="H1033">
        <v>16</v>
      </c>
      <c r="I1033">
        <v>90</v>
      </c>
      <c r="J1033">
        <v>218</v>
      </c>
      <c r="K1033">
        <v>109</v>
      </c>
      <c r="L1033">
        <v>2</v>
      </c>
      <c r="O1033" s="7">
        <v>7.1000000000000004E-3</v>
      </c>
    </row>
    <row r="1034" spans="1:15">
      <c r="A1034" s="20">
        <v>43252</v>
      </c>
      <c r="B1034" t="s">
        <v>51</v>
      </c>
      <c r="C1034" t="s">
        <v>33</v>
      </c>
      <c r="D1034" s="1" t="s">
        <v>64</v>
      </c>
      <c r="E1034">
        <v>169</v>
      </c>
      <c r="F1034">
        <v>115</v>
      </c>
      <c r="G1034">
        <v>17</v>
      </c>
      <c r="H1034">
        <v>2</v>
      </c>
      <c r="I1034">
        <v>23</v>
      </c>
      <c r="J1034">
        <v>58</v>
      </c>
      <c r="K1034">
        <v>32</v>
      </c>
      <c r="L1034">
        <v>1</v>
      </c>
      <c r="O1034" s="7">
        <v>6.0900000000000003E-2</v>
      </c>
    </row>
    <row r="1035" spans="1:15">
      <c r="A1035" s="20">
        <v>43252</v>
      </c>
      <c r="B1035" t="s">
        <v>51</v>
      </c>
      <c r="C1035" t="s">
        <v>34</v>
      </c>
      <c r="D1035" s="1" t="s">
        <v>65</v>
      </c>
      <c r="E1035">
        <v>313</v>
      </c>
      <c r="F1035">
        <v>169</v>
      </c>
      <c r="G1035">
        <v>49</v>
      </c>
      <c r="H1035">
        <v>8</v>
      </c>
      <c r="I1035">
        <v>43</v>
      </c>
      <c r="J1035">
        <v>82</v>
      </c>
      <c r="K1035">
        <v>34</v>
      </c>
      <c r="L1035">
        <v>2</v>
      </c>
      <c r="O1035" s="7">
        <v>-0.10059999999999999</v>
      </c>
    </row>
    <row r="1036" spans="1:15">
      <c r="A1036" s="20">
        <v>43252</v>
      </c>
      <c r="B1036" t="s">
        <v>51</v>
      </c>
      <c r="C1036" t="s">
        <v>35</v>
      </c>
      <c r="D1036" s="1" t="s">
        <v>63</v>
      </c>
      <c r="E1036">
        <v>288</v>
      </c>
      <c r="F1036">
        <v>117</v>
      </c>
      <c r="G1036">
        <v>44</v>
      </c>
      <c r="H1036">
        <v>9</v>
      </c>
      <c r="I1036">
        <v>33</v>
      </c>
      <c r="J1036">
        <v>50</v>
      </c>
      <c r="K1036">
        <v>26</v>
      </c>
      <c r="L1036">
        <v>0</v>
      </c>
      <c r="O1036" s="7">
        <v>-0.1368</v>
      </c>
    </row>
    <row r="1037" spans="1:15">
      <c r="A1037" s="20">
        <v>43252</v>
      </c>
      <c r="B1037" t="s">
        <v>51</v>
      </c>
      <c r="C1037" t="s">
        <v>36</v>
      </c>
      <c r="D1037" s="1" t="s">
        <v>64</v>
      </c>
      <c r="E1037">
        <v>558</v>
      </c>
      <c r="F1037">
        <v>319</v>
      </c>
      <c r="G1037">
        <v>67</v>
      </c>
      <c r="H1037">
        <v>13</v>
      </c>
      <c r="I1037">
        <v>56</v>
      </c>
      <c r="J1037">
        <v>150</v>
      </c>
      <c r="K1037">
        <v>105</v>
      </c>
      <c r="L1037">
        <v>3</v>
      </c>
      <c r="O1037" s="7">
        <v>0.1129</v>
      </c>
    </row>
    <row r="1038" spans="1:15">
      <c r="A1038" s="20">
        <v>43252</v>
      </c>
      <c r="B1038" t="s">
        <v>51</v>
      </c>
      <c r="C1038" t="s">
        <v>37</v>
      </c>
      <c r="D1038" s="1" t="s">
        <v>64</v>
      </c>
      <c r="E1038">
        <v>178</v>
      </c>
      <c r="F1038">
        <v>104</v>
      </c>
      <c r="G1038">
        <v>22</v>
      </c>
      <c r="H1038">
        <v>12</v>
      </c>
      <c r="I1038">
        <v>24</v>
      </c>
      <c r="J1038">
        <v>47</v>
      </c>
      <c r="K1038">
        <v>22</v>
      </c>
      <c r="L1038">
        <v>1</v>
      </c>
      <c r="O1038" s="7">
        <v>-0.1346</v>
      </c>
    </row>
    <row r="1039" spans="1:15">
      <c r="A1039" s="20">
        <v>43252</v>
      </c>
      <c r="B1039" t="s">
        <v>51</v>
      </c>
      <c r="C1039" t="s">
        <v>38</v>
      </c>
      <c r="D1039" s="1" t="s">
        <v>66</v>
      </c>
      <c r="E1039">
        <v>355</v>
      </c>
      <c r="F1039">
        <v>207</v>
      </c>
      <c r="G1039">
        <v>35</v>
      </c>
      <c r="H1039">
        <v>22</v>
      </c>
      <c r="I1039">
        <v>53</v>
      </c>
      <c r="J1039">
        <v>90</v>
      </c>
      <c r="K1039">
        <v>44</v>
      </c>
      <c r="L1039">
        <v>2</v>
      </c>
      <c r="O1039" s="7">
        <v>-0.14979999999999999</v>
      </c>
    </row>
    <row r="1040" spans="1:15">
      <c r="A1040" s="20">
        <v>43252</v>
      </c>
      <c r="B1040" t="s">
        <v>51</v>
      </c>
      <c r="C1040" t="s">
        <v>39</v>
      </c>
      <c r="D1040" s="1" t="s">
        <v>65</v>
      </c>
      <c r="E1040">
        <v>375</v>
      </c>
      <c r="F1040">
        <v>216</v>
      </c>
      <c r="G1040">
        <v>52</v>
      </c>
      <c r="H1040">
        <v>17</v>
      </c>
      <c r="I1040">
        <v>73</v>
      </c>
      <c r="J1040">
        <v>94</v>
      </c>
      <c r="K1040">
        <v>34</v>
      </c>
      <c r="L1040">
        <v>5</v>
      </c>
      <c r="O1040" s="7">
        <v>-0.25929999999999997</v>
      </c>
    </row>
    <row r="1041" spans="1:15">
      <c r="A1041" s="20">
        <v>43252</v>
      </c>
      <c r="B1041" t="s">
        <v>51</v>
      </c>
      <c r="C1041" t="s">
        <v>40</v>
      </c>
      <c r="D1041" s="1" t="s">
        <v>66</v>
      </c>
      <c r="E1041">
        <v>147</v>
      </c>
      <c r="F1041">
        <v>85</v>
      </c>
      <c r="G1041">
        <v>13</v>
      </c>
      <c r="H1041">
        <v>11</v>
      </c>
      <c r="I1041">
        <v>28</v>
      </c>
      <c r="J1041">
        <v>33</v>
      </c>
      <c r="K1041">
        <v>14</v>
      </c>
      <c r="L1041">
        <v>3</v>
      </c>
      <c r="O1041" s="7">
        <v>-0.29409999999999997</v>
      </c>
    </row>
    <row r="1042" spans="1:15">
      <c r="A1042" s="20">
        <v>43252</v>
      </c>
      <c r="B1042" t="s">
        <v>51</v>
      </c>
      <c r="C1042" t="s">
        <v>54</v>
      </c>
      <c r="D1042" s="1" t="s">
        <v>64</v>
      </c>
      <c r="E1042">
        <v>211</v>
      </c>
      <c r="F1042">
        <v>131</v>
      </c>
      <c r="G1042">
        <v>23</v>
      </c>
      <c r="H1042">
        <v>2</v>
      </c>
      <c r="I1042">
        <v>15</v>
      </c>
      <c r="J1042">
        <v>74</v>
      </c>
      <c r="K1042">
        <v>39</v>
      </c>
      <c r="L1042">
        <v>2</v>
      </c>
      <c r="O1042" s="7">
        <v>0.16789999999999999</v>
      </c>
    </row>
    <row r="1043" spans="1:15">
      <c r="A1043" s="20">
        <v>43252</v>
      </c>
      <c r="B1043" t="s">
        <v>51</v>
      </c>
      <c r="C1043" t="s">
        <v>41</v>
      </c>
      <c r="D1043" s="1" t="s">
        <v>65</v>
      </c>
      <c r="E1043">
        <v>594</v>
      </c>
      <c r="F1043">
        <v>338</v>
      </c>
      <c r="G1043">
        <v>52</v>
      </c>
      <c r="H1043">
        <v>31</v>
      </c>
      <c r="I1043">
        <v>71</v>
      </c>
      <c r="J1043">
        <v>159</v>
      </c>
      <c r="K1043">
        <v>81</v>
      </c>
      <c r="L1043">
        <v>4</v>
      </c>
      <c r="O1043" s="7">
        <v>-6.2100000000000002E-2</v>
      </c>
    </row>
    <row r="1044" spans="1:15">
      <c r="A1044" s="20">
        <v>43252</v>
      </c>
      <c r="B1044" t="s">
        <v>51</v>
      </c>
      <c r="C1044" t="s">
        <v>42</v>
      </c>
      <c r="D1044" s="1" t="s">
        <v>66</v>
      </c>
      <c r="E1044">
        <v>213</v>
      </c>
      <c r="F1044">
        <v>139</v>
      </c>
      <c r="G1044">
        <v>23</v>
      </c>
      <c r="H1044">
        <v>10</v>
      </c>
      <c r="I1044">
        <v>37</v>
      </c>
      <c r="J1044">
        <v>63</v>
      </c>
      <c r="K1044">
        <v>31</v>
      </c>
      <c r="L1044">
        <v>1</v>
      </c>
      <c r="O1044" s="7">
        <v>-0.11509999999999999</v>
      </c>
    </row>
    <row r="1045" spans="1:15">
      <c r="A1045" s="20">
        <v>43252</v>
      </c>
      <c r="B1045" t="s">
        <v>51</v>
      </c>
      <c r="C1045" t="s">
        <v>43</v>
      </c>
      <c r="D1045" s="1" t="s">
        <v>66</v>
      </c>
      <c r="E1045">
        <v>352</v>
      </c>
      <c r="F1045">
        <v>189</v>
      </c>
      <c r="G1045">
        <v>46</v>
      </c>
      <c r="H1045">
        <v>23</v>
      </c>
      <c r="I1045">
        <v>48</v>
      </c>
      <c r="J1045">
        <v>94</v>
      </c>
      <c r="K1045">
        <v>22</v>
      </c>
      <c r="L1045">
        <v>5</v>
      </c>
      <c r="O1045" s="7">
        <v>-0.25929999999999997</v>
      </c>
    </row>
    <row r="1046" spans="1:15">
      <c r="A1046" s="20">
        <v>43252</v>
      </c>
      <c r="B1046" t="s">
        <v>51</v>
      </c>
      <c r="C1046" t="s">
        <v>44</v>
      </c>
      <c r="D1046" s="1" t="s">
        <v>63</v>
      </c>
      <c r="E1046">
        <v>197</v>
      </c>
      <c r="F1046">
        <v>96</v>
      </c>
      <c r="G1046">
        <v>20</v>
      </c>
      <c r="H1046">
        <v>6</v>
      </c>
      <c r="I1046">
        <v>11</v>
      </c>
      <c r="J1046">
        <v>48</v>
      </c>
      <c r="K1046">
        <v>32</v>
      </c>
      <c r="L1046">
        <v>0</v>
      </c>
      <c r="O1046" s="7">
        <v>0.15629999999999999</v>
      </c>
    </row>
    <row r="1047" spans="1:15">
      <c r="A1047" s="20">
        <v>43252</v>
      </c>
      <c r="B1047" t="s">
        <v>51</v>
      </c>
      <c r="C1047" t="s">
        <v>45</v>
      </c>
      <c r="D1047" s="1" t="s">
        <v>64</v>
      </c>
      <c r="E1047">
        <v>515</v>
      </c>
      <c r="F1047">
        <v>279</v>
      </c>
      <c r="G1047">
        <v>47</v>
      </c>
      <c r="H1047">
        <v>19</v>
      </c>
      <c r="I1047">
        <v>73</v>
      </c>
      <c r="J1047">
        <v>132</v>
      </c>
      <c r="K1047">
        <v>57</v>
      </c>
      <c r="L1047">
        <v>1</v>
      </c>
      <c r="O1047" s="7">
        <v>-0.12540000000000001</v>
      </c>
    </row>
    <row r="1048" spans="1:15">
      <c r="A1048" s="20">
        <v>43252</v>
      </c>
      <c r="B1048" t="s">
        <v>51</v>
      </c>
      <c r="C1048" t="s">
        <v>46</v>
      </c>
      <c r="D1048" s="1" t="s">
        <v>64</v>
      </c>
      <c r="E1048">
        <v>265</v>
      </c>
      <c r="F1048">
        <v>157</v>
      </c>
      <c r="G1048">
        <v>31</v>
      </c>
      <c r="H1048">
        <v>6</v>
      </c>
      <c r="I1048">
        <v>28</v>
      </c>
      <c r="J1048">
        <v>88</v>
      </c>
      <c r="K1048">
        <v>37</v>
      </c>
      <c r="L1048">
        <v>4</v>
      </c>
      <c r="O1048" s="7">
        <v>1.9099999999999999E-2</v>
      </c>
    </row>
    <row r="1049" spans="1:15">
      <c r="A1049" s="20">
        <v>43252</v>
      </c>
      <c r="B1049" t="s">
        <v>51</v>
      </c>
      <c r="C1049" t="s">
        <v>55</v>
      </c>
      <c r="D1049" s="1" t="s">
        <v>63</v>
      </c>
      <c r="E1049">
        <v>1</v>
      </c>
      <c r="F1049">
        <v>0</v>
      </c>
      <c r="G1049">
        <v>0</v>
      </c>
      <c r="H1049">
        <v>0</v>
      </c>
      <c r="I1049">
        <v>0</v>
      </c>
      <c r="J1049">
        <v>0</v>
      </c>
      <c r="K1049">
        <v>0</v>
      </c>
      <c r="L1049">
        <v>0</v>
      </c>
      <c r="O1049" t="e">
        <v>#DIV/0!</v>
      </c>
    </row>
    <row r="1050" spans="1:15">
      <c r="A1050" s="20">
        <v>43252</v>
      </c>
      <c r="B1050" t="s">
        <v>51</v>
      </c>
      <c r="C1050" t="s">
        <v>56</v>
      </c>
      <c r="D1050" s="1" t="s">
        <v>64</v>
      </c>
      <c r="E1050">
        <v>1</v>
      </c>
      <c r="F1050">
        <v>1</v>
      </c>
      <c r="G1050">
        <v>0</v>
      </c>
      <c r="H1050">
        <v>0</v>
      </c>
      <c r="I1050">
        <v>0</v>
      </c>
      <c r="J1050">
        <v>1</v>
      </c>
      <c r="K1050">
        <v>0</v>
      </c>
      <c r="L1050">
        <v>0</v>
      </c>
      <c r="O1050" s="7">
        <v>0</v>
      </c>
    </row>
    <row r="1051" spans="1:15">
      <c r="A1051" s="20">
        <v>43252</v>
      </c>
      <c r="B1051" t="s">
        <v>51</v>
      </c>
      <c r="C1051" t="s">
        <v>57</v>
      </c>
      <c r="D1051" s="1" t="s">
        <v>65</v>
      </c>
      <c r="E1051">
        <v>2</v>
      </c>
      <c r="F1051">
        <v>0</v>
      </c>
      <c r="G1051">
        <v>0</v>
      </c>
      <c r="H1051">
        <v>0</v>
      </c>
      <c r="I1051">
        <v>0</v>
      </c>
      <c r="J1051">
        <v>0</v>
      </c>
      <c r="K1051">
        <v>0</v>
      </c>
      <c r="L1051">
        <v>0</v>
      </c>
      <c r="O1051" t="e">
        <v>#DIV/0!</v>
      </c>
    </row>
    <row r="1052" spans="1:15">
      <c r="A1052" s="20">
        <v>43252</v>
      </c>
      <c r="B1052" t="s">
        <v>51</v>
      </c>
      <c r="C1052" t="s">
        <v>58</v>
      </c>
      <c r="D1052" s="1" t="s">
        <v>66</v>
      </c>
      <c r="E1052">
        <v>1</v>
      </c>
      <c r="F1052">
        <v>1</v>
      </c>
      <c r="G1052">
        <v>0</v>
      </c>
      <c r="H1052">
        <v>0</v>
      </c>
      <c r="I1052">
        <v>1</v>
      </c>
      <c r="J1052">
        <v>0</v>
      </c>
      <c r="K1052">
        <v>0</v>
      </c>
      <c r="L1052">
        <v>0</v>
      </c>
      <c r="O1052" s="7">
        <v>-1</v>
      </c>
    </row>
    <row r="1053" spans="1:15">
      <c r="A1053" s="20">
        <v>43252</v>
      </c>
      <c r="B1053" t="s">
        <v>51</v>
      </c>
      <c r="C1053" t="s">
        <v>47</v>
      </c>
      <c r="D1053" s="1" t="s">
        <v>62</v>
      </c>
      <c r="E1053">
        <v>995</v>
      </c>
      <c r="F1053">
        <v>432</v>
      </c>
      <c r="G1053">
        <v>156</v>
      </c>
      <c r="H1053">
        <v>27</v>
      </c>
      <c r="I1053">
        <v>99</v>
      </c>
      <c r="J1053">
        <v>202</v>
      </c>
      <c r="K1053">
        <v>109</v>
      </c>
      <c r="L1053">
        <v>7</v>
      </c>
      <c r="O1053" s="7">
        <v>-3.9399999999999998E-2</v>
      </c>
    </row>
    <row r="1054" spans="1:15">
      <c r="A1054" s="20">
        <v>43252</v>
      </c>
      <c r="B1054" t="s">
        <v>51</v>
      </c>
      <c r="C1054" t="s">
        <v>48</v>
      </c>
      <c r="D1054" s="1" t="s">
        <v>48</v>
      </c>
      <c r="E1054">
        <v>10550</v>
      </c>
      <c r="F1054">
        <v>5899</v>
      </c>
      <c r="G1054">
        <v>1111</v>
      </c>
      <c r="H1054">
        <v>379</v>
      </c>
      <c r="I1054">
        <v>1249</v>
      </c>
      <c r="J1054">
        <v>2886</v>
      </c>
      <c r="K1054">
        <v>1433</v>
      </c>
      <c r="L1054">
        <v>69</v>
      </c>
      <c r="O1054" s="7">
        <v>-3.3099999999999997E-2</v>
      </c>
    </row>
    <row r="1055" spans="1:15">
      <c r="A1055" s="20">
        <v>43252</v>
      </c>
      <c r="B1055" t="s">
        <v>51</v>
      </c>
      <c r="C1055" t="s">
        <v>49</v>
      </c>
      <c r="D1055" s="1" t="s">
        <v>67</v>
      </c>
      <c r="E1055">
        <v>11545</v>
      </c>
      <c r="F1055">
        <v>6331</v>
      </c>
      <c r="G1055">
        <v>1267</v>
      </c>
      <c r="H1055">
        <v>406</v>
      </c>
      <c r="I1055">
        <v>1348</v>
      </c>
      <c r="J1055">
        <v>3088</v>
      </c>
      <c r="K1055">
        <v>1542</v>
      </c>
      <c r="L1055">
        <v>76</v>
      </c>
      <c r="O1055" s="7">
        <v>-3.3500000000000002E-2</v>
      </c>
    </row>
    <row r="1056" spans="1:15">
      <c r="A1056" s="20">
        <v>43282</v>
      </c>
      <c r="B1056" t="s">
        <v>0</v>
      </c>
      <c r="C1056" t="s">
        <v>15</v>
      </c>
      <c r="D1056" s="1" t="s">
        <v>64</v>
      </c>
      <c r="E1056">
        <v>11</v>
      </c>
      <c r="F1056">
        <v>6</v>
      </c>
      <c r="G1056">
        <v>1</v>
      </c>
      <c r="H1056">
        <v>0</v>
      </c>
      <c r="I1056">
        <v>0</v>
      </c>
      <c r="J1056">
        <v>5</v>
      </c>
      <c r="K1056">
        <v>1</v>
      </c>
      <c r="L1056">
        <v>0</v>
      </c>
      <c r="M1056" s="7">
        <v>0.16669999999999999</v>
      </c>
    </row>
    <row r="1057" spans="1:13">
      <c r="A1057" s="20">
        <v>43282</v>
      </c>
      <c r="B1057" t="s">
        <v>0</v>
      </c>
      <c r="C1057" t="s">
        <v>16</v>
      </c>
      <c r="D1057" s="1" t="s">
        <v>65</v>
      </c>
      <c r="E1057">
        <v>12</v>
      </c>
      <c r="F1057">
        <v>2</v>
      </c>
      <c r="G1057">
        <v>0</v>
      </c>
      <c r="H1057">
        <v>0</v>
      </c>
      <c r="I1057">
        <v>2</v>
      </c>
      <c r="J1057">
        <v>0</v>
      </c>
      <c r="K1057">
        <v>0</v>
      </c>
      <c r="L1057">
        <v>0</v>
      </c>
      <c r="M1057" s="7">
        <v>-1</v>
      </c>
    </row>
    <row r="1058" spans="1:13">
      <c r="A1058" s="20">
        <v>43282</v>
      </c>
      <c r="B1058" t="s">
        <v>0</v>
      </c>
      <c r="C1058" t="s">
        <v>17</v>
      </c>
      <c r="D1058" s="1" t="s">
        <v>63</v>
      </c>
      <c r="E1058">
        <v>111</v>
      </c>
      <c r="F1058">
        <v>46</v>
      </c>
      <c r="G1058">
        <v>5</v>
      </c>
      <c r="H1058">
        <v>5</v>
      </c>
      <c r="I1058">
        <v>7</v>
      </c>
      <c r="J1058">
        <v>21</v>
      </c>
      <c r="K1058">
        <v>13</v>
      </c>
      <c r="L1058">
        <v>0</v>
      </c>
      <c r="M1058" s="7">
        <v>2.1700000000000001E-2</v>
      </c>
    </row>
    <row r="1059" spans="1:13">
      <c r="A1059" s="20">
        <v>43282</v>
      </c>
      <c r="B1059" t="s">
        <v>0</v>
      </c>
      <c r="C1059" t="s">
        <v>18</v>
      </c>
      <c r="D1059" s="1" t="s">
        <v>64</v>
      </c>
      <c r="E1059">
        <v>15</v>
      </c>
      <c r="F1059">
        <v>0</v>
      </c>
      <c r="G1059">
        <v>0</v>
      </c>
      <c r="H1059">
        <v>0</v>
      </c>
      <c r="I1059">
        <v>0</v>
      </c>
      <c r="J1059">
        <v>0</v>
      </c>
      <c r="K1059">
        <v>0</v>
      </c>
      <c r="L1059">
        <v>0</v>
      </c>
      <c r="M1059" t="e">
        <v>#DIV/0!</v>
      </c>
    </row>
    <row r="1060" spans="1:13">
      <c r="A1060" s="20">
        <v>43282</v>
      </c>
      <c r="B1060" t="s">
        <v>0</v>
      </c>
      <c r="C1060" t="s">
        <v>19</v>
      </c>
      <c r="D1060" s="1" t="s">
        <v>64</v>
      </c>
      <c r="E1060">
        <v>43</v>
      </c>
      <c r="F1060">
        <v>15</v>
      </c>
      <c r="G1060">
        <v>2</v>
      </c>
      <c r="H1060">
        <v>2</v>
      </c>
      <c r="I1060">
        <v>2</v>
      </c>
      <c r="J1060">
        <v>8</v>
      </c>
      <c r="K1060">
        <v>3</v>
      </c>
      <c r="L1060">
        <v>0</v>
      </c>
      <c r="M1060" s="7">
        <v>-6.6699999999999995E-2</v>
      </c>
    </row>
    <row r="1061" spans="1:13">
      <c r="A1061" s="20">
        <v>43282</v>
      </c>
      <c r="B1061" t="s">
        <v>0</v>
      </c>
      <c r="C1061" t="s">
        <v>20</v>
      </c>
      <c r="D1061" s="1" t="s">
        <v>65</v>
      </c>
      <c r="E1061">
        <v>34</v>
      </c>
      <c r="F1061">
        <v>12</v>
      </c>
      <c r="G1061">
        <v>0</v>
      </c>
      <c r="H1061">
        <v>0</v>
      </c>
      <c r="I1061">
        <v>0</v>
      </c>
      <c r="J1061">
        <v>6</v>
      </c>
      <c r="K1061">
        <v>6</v>
      </c>
      <c r="L1061">
        <v>0</v>
      </c>
      <c r="M1061" s="7">
        <v>0.5</v>
      </c>
    </row>
    <row r="1062" spans="1:13">
      <c r="A1062" s="20">
        <v>43282</v>
      </c>
      <c r="B1062" t="s">
        <v>0</v>
      </c>
      <c r="C1062" t="s">
        <v>21</v>
      </c>
      <c r="D1062" s="1" t="s">
        <v>64</v>
      </c>
      <c r="E1062">
        <v>20</v>
      </c>
      <c r="F1062">
        <v>2</v>
      </c>
      <c r="G1062">
        <v>0</v>
      </c>
      <c r="H1062">
        <v>0</v>
      </c>
      <c r="I1062">
        <v>1</v>
      </c>
      <c r="J1062">
        <v>1</v>
      </c>
      <c r="K1062">
        <v>0</v>
      </c>
      <c r="L1062">
        <v>0</v>
      </c>
      <c r="M1062" s="7">
        <v>-0.5</v>
      </c>
    </row>
    <row r="1063" spans="1:13">
      <c r="A1063" s="20">
        <v>43282</v>
      </c>
      <c r="B1063" t="s">
        <v>0</v>
      </c>
      <c r="C1063" t="s">
        <v>22</v>
      </c>
      <c r="D1063" s="1" t="s">
        <v>65</v>
      </c>
      <c r="E1063">
        <v>10</v>
      </c>
      <c r="F1063">
        <v>2</v>
      </c>
      <c r="G1063">
        <v>0</v>
      </c>
      <c r="H1063">
        <v>0</v>
      </c>
      <c r="I1063">
        <v>0</v>
      </c>
      <c r="J1063">
        <v>2</v>
      </c>
      <c r="K1063">
        <v>0</v>
      </c>
      <c r="L1063">
        <v>0</v>
      </c>
      <c r="M1063" s="7">
        <v>0</v>
      </c>
    </row>
    <row r="1064" spans="1:13">
      <c r="A1064" s="20">
        <v>43282</v>
      </c>
      <c r="B1064" t="s">
        <v>0</v>
      </c>
      <c r="C1064" t="s">
        <v>59</v>
      </c>
      <c r="D1064" s="1" t="s">
        <v>61</v>
      </c>
      <c r="E1064">
        <v>1</v>
      </c>
      <c r="F1064">
        <v>0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 t="e">
        <v>#DIV/0!</v>
      </c>
    </row>
    <row r="1065" spans="1:13">
      <c r="A1065" s="20">
        <v>43282</v>
      </c>
      <c r="B1065" t="s">
        <v>0</v>
      </c>
      <c r="C1065" t="s">
        <v>53</v>
      </c>
      <c r="D1065" s="1" t="s">
        <v>63</v>
      </c>
      <c r="E1065">
        <v>94</v>
      </c>
      <c r="F1065">
        <v>42</v>
      </c>
      <c r="G1065">
        <v>5</v>
      </c>
      <c r="H1065">
        <v>2</v>
      </c>
      <c r="I1065">
        <v>9</v>
      </c>
      <c r="J1065">
        <v>15</v>
      </c>
      <c r="K1065">
        <v>17</v>
      </c>
      <c r="L1065">
        <v>0</v>
      </c>
      <c r="M1065" s="7">
        <v>0.1429</v>
      </c>
    </row>
    <row r="1066" spans="1:13">
      <c r="A1066" s="20">
        <v>43282</v>
      </c>
      <c r="B1066" t="s">
        <v>0</v>
      </c>
      <c r="C1066" t="s">
        <v>23</v>
      </c>
      <c r="D1066" s="1" t="s">
        <v>65</v>
      </c>
      <c r="E1066">
        <v>33</v>
      </c>
      <c r="F1066">
        <v>11</v>
      </c>
      <c r="G1066">
        <v>0</v>
      </c>
      <c r="H1066">
        <v>2</v>
      </c>
      <c r="I1066">
        <v>3</v>
      </c>
      <c r="J1066">
        <v>4</v>
      </c>
      <c r="K1066">
        <v>2</v>
      </c>
      <c r="L1066">
        <v>0</v>
      </c>
      <c r="M1066" s="7">
        <v>-0.2727</v>
      </c>
    </row>
    <row r="1067" spans="1:13">
      <c r="A1067" s="20">
        <v>43282</v>
      </c>
      <c r="B1067" t="s">
        <v>0</v>
      </c>
      <c r="C1067" t="s">
        <v>24</v>
      </c>
      <c r="D1067" s="1" t="s">
        <v>66</v>
      </c>
      <c r="E1067">
        <v>40</v>
      </c>
      <c r="F1067">
        <v>5</v>
      </c>
      <c r="G1067">
        <v>1</v>
      </c>
      <c r="H1067">
        <v>0</v>
      </c>
      <c r="I1067">
        <v>1</v>
      </c>
      <c r="J1067">
        <v>4</v>
      </c>
      <c r="K1067">
        <v>0</v>
      </c>
      <c r="L1067">
        <v>0</v>
      </c>
      <c r="M1067" s="7">
        <v>-0.2</v>
      </c>
    </row>
    <row r="1068" spans="1:13">
      <c r="A1068" s="20">
        <v>43282</v>
      </c>
      <c r="B1068" t="s">
        <v>0</v>
      </c>
      <c r="C1068" t="s">
        <v>25</v>
      </c>
      <c r="D1068" s="1" t="s">
        <v>63</v>
      </c>
      <c r="E1068">
        <v>111</v>
      </c>
      <c r="F1068">
        <v>18</v>
      </c>
      <c r="G1068">
        <v>2</v>
      </c>
      <c r="H1068">
        <v>3</v>
      </c>
      <c r="I1068">
        <v>4</v>
      </c>
      <c r="J1068">
        <v>7</v>
      </c>
      <c r="K1068">
        <v>4</v>
      </c>
      <c r="L1068">
        <v>0</v>
      </c>
      <c r="M1068" s="7">
        <v>-0.16669999999999999</v>
      </c>
    </row>
    <row r="1069" spans="1:13">
      <c r="A1069" s="20">
        <v>43282</v>
      </c>
      <c r="B1069" t="s">
        <v>0</v>
      </c>
      <c r="C1069" t="s">
        <v>26</v>
      </c>
      <c r="D1069" s="1" t="s">
        <v>63</v>
      </c>
      <c r="E1069">
        <v>139</v>
      </c>
      <c r="F1069">
        <v>53</v>
      </c>
      <c r="G1069">
        <v>13</v>
      </c>
      <c r="H1069">
        <v>5</v>
      </c>
      <c r="I1069">
        <v>11</v>
      </c>
      <c r="J1069">
        <v>28</v>
      </c>
      <c r="K1069">
        <v>8</v>
      </c>
      <c r="L1069">
        <v>1</v>
      </c>
      <c r="M1069" s="7">
        <v>-0.15090000000000001</v>
      </c>
    </row>
    <row r="1070" spans="1:13">
      <c r="A1070" s="20">
        <v>43282</v>
      </c>
      <c r="B1070" t="s">
        <v>0</v>
      </c>
      <c r="C1070" t="s">
        <v>27</v>
      </c>
      <c r="D1070" s="1" t="s">
        <v>63</v>
      </c>
      <c r="E1070">
        <v>154</v>
      </c>
      <c r="F1070">
        <v>40</v>
      </c>
      <c r="G1070">
        <v>6</v>
      </c>
      <c r="H1070">
        <v>0</v>
      </c>
      <c r="I1070">
        <v>10</v>
      </c>
      <c r="J1070">
        <v>14</v>
      </c>
      <c r="K1070">
        <v>16</v>
      </c>
      <c r="L1070">
        <v>0</v>
      </c>
      <c r="M1070" s="7">
        <v>0.15</v>
      </c>
    </row>
    <row r="1071" spans="1:13">
      <c r="A1071" s="20">
        <v>43282</v>
      </c>
      <c r="B1071" t="s">
        <v>0</v>
      </c>
      <c r="C1071" t="s">
        <v>28</v>
      </c>
      <c r="D1071" s="1" t="s">
        <v>66</v>
      </c>
      <c r="E1071">
        <v>7</v>
      </c>
      <c r="F1071">
        <v>0</v>
      </c>
      <c r="G1071">
        <v>2</v>
      </c>
      <c r="H1071">
        <v>0</v>
      </c>
      <c r="I1071">
        <v>0</v>
      </c>
      <c r="J1071">
        <v>0</v>
      </c>
      <c r="K1071">
        <v>0</v>
      </c>
      <c r="L1071">
        <v>0</v>
      </c>
      <c r="M1071" t="e">
        <v>#DIV/0!</v>
      </c>
    </row>
    <row r="1072" spans="1:13">
      <c r="A1072" s="20">
        <v>43282</v>
      </c>
      <c r="B1072" t="s">
        <v>0</v>
      </c>
      <c r="C1072" t="s">
        <v>29</v>
      </c>
      <c r="D1072" s="1" t="s">
        <v>66</v>
      </c>
      <c r="E1072">
        <v>7</v>
      </c>
      <c r="F1072">
        <v>1</v>
      </c>
      <c r="G1072">
        <v>1</v>
      </c>
      <c r="H1072">
        <v>0</v>
      </c>
      <c r="I1072">
        <v>0</v>
      </c>
      <c r="J1072">
        <v>1</v>
      </c>
      <c r="K1072">
        <v>0</v>
      </c>
      <c r="L1072">
        <v>0</v>
      </c>
      <c r="M1072" s="7">
        <v>0</v>
      </c>
    </row>
    <row r="1073" spans="1:13">
      <c r="A1073" s="20">
        <v>43282</v>
      </c>
      <c r="B1073" t="s">
        <v>0</v>
      </c>
      <c r="C1073" t="s">
        <v>30</v>
      </c>
      <c r="D1073" s="1" t="s">
        <v>66</v>
      </c>
      <c r="E1073">
        <v>33</v>
      </c>
      <c r="F1073">
        <v>8</v>
      </c>
      <c r="G1073">
        <v>1</v>
      </c>
      <c r="H1073">
        <v>1</v>
      </c>
      <c r="I1073">
        <v>2</v>
      </c>
      <c r="J1073">
        <v>5</v>
      </c>
      <c r="K1073">
        <v>0</v>
      </c>
      <c r="L1073">
        <v>0</v>
      </c>
      <c r="M1073" s="7">
        <v>-0.375</v>
      </c>
    </row>
    <row r="1074" spans="1:13">
      <c r="A1074" s="20">
        <v>43282</v>
      </c>
      <c r="B1074" t="s">
        <v>0</v>
      </c>
      <c r="C1074" t="s">
        <v>31</v>
      </c>
      <c r="D1074" s="1" t="s">
        <v>63</v>
      </c>
      <c r="E1074">
        <v>96</v>
      </c>
      <c r="F1074">
        <v>43</v>
      </c>
      <c r="G1074">
        <v>5</v>
      </c>
      <c r="H1074">
        <v>2</v>
      </c>
      <c r="I1074">
        <v>8</v>
      </c>
      <c r="J1074">
        <v>27</v>
      </c>
      <c r="K1074">
        <v>6</v>
      </c>
      <c r="L1074">
        <v>0</v>
      </c>
      <c r="M1074" s="7">
        <v>-9.2999999999999999E-2</v>
      </c>
    </row>
    <row r="1075" spans="1:13">
      <c r="A1075" s="20">
        <v>43282</v>
      </c>
      <c r="B1075" t="s">
        <v>0</v>
      </c>
      <c r="C1075" t="s">
        <v>32</v>
      </c>
      <c r="D1075" s="1" t="s">
        <v>65</v>
      </c>
      <c r="E1075">
        <v>48</v>
      </c>
      <c r="F1075">
        <v>12</v>
      </c>
      <c r="G1075">
        <v>1</v>
      </c>
      <c r="H1075">
        <v>1</v>
      </c>
      <c r="I1075">
        <v>4</v>
      </c>
      <c r="J1075">
        <v>3</v>
      </c>
      <c r="K1075">
        <v>4</v>
      </c>
      <c r="L1075">
        <v>0</v>
      </c>
      <c r="M1075" s="7">
        <v>-8.3299999999999999E-2</v>
      </c>
    </row>
    <row r="1076" spans="1:13">
      <c r="A1076" s="20">
        <v>43282</v>
      </c>
      <c r="B1076" t="s">
        <v>0</v>
      </c>
      <c r="C1076" t="s">
        <v>33</v>
      </c>
      <c r="D1076" s="1" t="s">
        <v>64</v>
      </c>
      <c r="E1076">
        <v>7</v>
      </c>
      <c r="F1076">
        <v>3</v>
      </c>
      <c r="G1076">
        <v>1</v>
      </c>
      <c r="H1076">
        <v>0</v>
      </c>
      <c r="I1076">
        <v>0</v>
      </c>
      <c r="J1076">
        <v>3</v>
      </c>
      <c r="K1076">
        <v>0</v>
      </c>
      <c r="L1076">
        <v>0</v>
      </c>
      <c r="M1076" s="7">
        <v>0</v>
      </c>
    </row>
    <row r="1077" spans="1:13">
      <c r="A1077" s="20">
        <v>43282</v>
      </c>
      <c r="B1077" t="s">
        <v>0</v>
      </c>
      <c r="C1077" t="s">
        <v>34</v>
      </c>
      <c r="D1077" s="1" t="s">
        <v>65</v>
      </c>
      <c r="E1077">
        <v>20</v>
      </c>
      <c r="F1077">
        <v>5</v>
      </c>
      <c r="G1077">
        <v>2</v>
      </c>
      <c r="H1077">
        <v>0</v>
      </c>
      <c r="I1077">
        <v>1</v>
      </c>
      <c r="J1077">
        <v>3</v>
      </c>
      <c r="K1077">
        <v>1</v>
      </c>
      <c r="L1077">
        <v>0</v>
      </c>
      <c r="M1077" s="7">
        <v>0</v>
      </c>
    </row>
    <row r="1078" spans="1:13">
      <c r="A1078" s="20">
        <v>43282</v>
      </c>
      <c r="B1078" t="s">
        <v>0</v>
      </c>
      <c r="C1078" t="s">
        <v>35</v>
      </c>
      <c r="D1078" s="1" t="s">
        <v>63</v>
      </c>
      <c r="E1078">
        <v>129</v>
      </c>
      <c r="F1078">
        <v>39</v>
      </c>
      <c r="G1078">
        <v>5</v>
      </c>
      <c r="H1078">
        <v>1</v>
      </c>
      <c r="I1078">
        <v>12</v>
      </c>
      <c r="J1078">
        <v>18</v>
      </c>
      <c r="K1078">
        <v>9</v>
      </c>
      <c r="L1078">
        <v>0</v>
      </c>
      <c r="M1078" s="7">
        <v>-0.1026</v>
      </c>
    </row>
    <row r="1079" spans="1:13">
      <c r="A1079" s="20">
        <v>43282</v>
      </c>
      <c r="B1079" t="s">
        <v>0</v>
      </c>
      <c r="C1079" t="s">
        <v>36</v>
      </c>
      <c r="D1079" s="1" t="s">
        <v>64</v>
      </c>
      <c r="E1079">
        <v>35</v>
      </c>
      <c r="F1079">
        <v>7</v>
      </c>
      <c r="G1079">
        <v>1</v>
      </c>
      <c r="H1079">
        <v>0</v>
      </c>
      <c r="I1079">
        <v>1</v>
      </c>
      <c r="J1079">
        <v>2</v>
      </c>
      <c r="K1079">
        <v>4</v>
      </c>
      <c r="L1079">
        <v>0</v>
      </c>
      <c r="M1079" s="7">
        <v>0.42859999999999998</v>
      </c>
    </row>
    <row r="1080" spans="1:13">
      <c r="A1080" s="20">
        <v>43282</v>
      </c>
      <c r="B1080" t="s">
        <v>0</v>
      </c>
      <c r="C1080" t="s">
        <v>37</v>
      </c>
      <c r="D1080" s="1" t="s">
        <v>64</v>
      </c>
      <c r="E1080">
        <v>16</v>
      </c>
      <c r="F1080">
        <v>3</v>
      </c>
      <c r="G1080">
        <v>0</v>
      </c>
      <c r="H1080">
        <v>1</v>
      </c>
      <c r="I1080">
        <v>0</v>
      </c>
      <c r="J1080">
        <v>2</v>
      </c>
      <c r="K1080">
        <v>0</v>
      </c>
      <c r="L1080">
        <v>0</v>
      </c>
      <c r="M1080" s="7">
        <v>-0.33329999999999999</v>
      </c>
    </row>
    <row r="1081" spans="1:13">
      <c r="A1081" s="20">
        <v>43282</v>
      </c>
      <c r="B1081" t="s">
        <v>0</v>
      </c>
      <c r="C1081" t="s">
        <v>38</v>
      </c>
      <c r="D1081" s="1" t="s">
        <v>66</v>
      </c>
      <c r="E1081">
        <v>63</v>
      </c>
      <c r="F1081">
        <v>12</v>
      </c>
      <c r="G1081">
        <v>1</v>
      </c>
      <c r="H1081">
        <v>1</v>
      </c>
      <c r="I1081">
        <v>3</v>
      </c>
      <c r="J1081">
        <v>7</v>
      </c>
      <c r="K1081">
        <v>1</v>
      </c>
      <c r="L1081">
        <v>0</v>
      </c>
      <c r="M1081" s="7">
        <v>-0.25</v>
      </c>
    </row>
    <row r="1082" spans="1:13">
      <c r="A1082" s="20">
        <v>43282</v>
      </c>
      <c r="B1082" t="s">
        <v>0</v>
      </c>
      <c r="C1082" t="s">
        <v>39</v>
      </c>
      <c r="D1082" s="1" t="s">
        <v>65</v>
      </c>
      <c r="E1082">
        <v>49</v>
      </c>
      <c r="F1082">
        <v>12</v>
      </c>
      <c r="G1082">
        <v>1</v>
      </c>
      <c r="H1082">
        <v>0</v>
      </c>
      <c r="I1082">
        <v>6</v>
      </c>
      <c r="J1082">
        <v>3</v>
      </c>
      <c r="K1082">
        <v>3</v>
      </c>
      <c r="L1082">
        <v>0</v>
      </c>
      <c r="M1082" s="7">
        <v>-0.25</v>
      </c>
    </row>
    <row r="1083" spans="1:13">
      <c r="A1083" s="20">
        <v>43282</v>
      </c>
      <c r="B1083" t="s">
        <v>0</v>
      </c>
      <c r="C1083" t="s">
        <v>40</v>
      </c>
      <c r="D1083" s="1" t="s">
        <v>66</v>
      </c>
      <c r="E1083">
        <v>11</v>
      </c>
      <c r="F1083">
        <v>2</v>
      </c>
      <c r="G1083">
        <v>1</v>
      </c>
      <c r="H1083">
        <v>0</v>
      </c>
      <c r="I1083">
        <v>1</v>
      </c>
      <c r="J1083">
        <v>1</v>
      </c>
      <c r="K1083">
        <v>0</v>
      </c>
      <c r="L1083">
        <v>0</v>
      </c>
      <c r="M1083" s="7">
        <v>-0.5</v>
      </c>
    </row>
    <row r="1084" spans="1:13">
      <c r="A1084" s="20">
        <v>43282</v>
      </c>
      <c r="B1084" t="s">
        <v>0</v>
      </c>
      <c r="C1084" t="s">
        <v>54</v>
      </c>
      <c r="D1084" s="1" t="s">
        <v>64</v>
      </c>
      <c r="E1084">
        <v>23</v>
      </c>
      <c r="F1084">
        <v>8</v>
      </c>
      <c r="G1084">
        <v>0</v>
      </c>
      <c r="H1084">
        <v>0</v>
      </c>
      <c r="I1084">
        <v>1</v>
      </c>
      <c r="J1084">
        <v>5</v>
      </c>
      <c r="K1084">
        <v>2</v>
      </c>
      <c r="L1084">
        <v>0</v>
      </c>
      <c r="M1084" s="7">
        <v>0.125</v>
      </c>
    </row>
    <row r="1085" spans="1:13">
      <c r="A1085" s="20">
        <v>43282</v>
      </c>
      <c r="B1085" t="s">
        <v>0</v>
      </c>
      <c r="C1085" t="s">
        <v>41</v>
      </c>
      <c r="D1085" s="1" t="s">
        <v>65</v>
      </c>
      <c r="E1085">
        <v>24</v>
      </c>
      <c r="F1085">
        <v>3</v>
      </c>
      <c r="G1085">
        <v>2</v>
      </c>
      <c r="H1085">
        <v>0</v>
      </c>
      <c r="I1085">
        <v>1</v>
      </c>
      <c r="J1085">
        <v>2</v>
      </c>
      <c r="K1085">
        <v>0</v>
      </c>
      <c r="L1085">
        <v>0</v>
      </c>
      <c r="M1085" s="7">
        <v>-0.33329999999999999</v>
      </c>
    </row>
    <row r="1086" spans="1:13">
      <c r="A1086" s="20">
        <v>43282</v>
      </c>
      <c r="B1086" t="s">
        <v>0</v>
      </c>
      <c r="C1086" t="s">
        <v>42</v>
      </c>
      <c r="D1086" s="1" t="s">
        <v>66</v>
      </c>
      <c r="E1086">
        <v>41</v>
      </c>
      <c r="F1086">
        <v>4</v>
      </c>
      <c r="G1086">
        <v>4</v>
      </c>
      <c r="H1086">
        <v>0</v>
      </c>
      <c r="I1086">
        <v>0</v>
      </c>
      <c r="J1086">
        <v>2</v>
      </c>
      <c r="K1086">
        <v>2</v>
      </c>
      <c r="L1086">
        <v>0</v>
      </c>
      <c r="M1086" s="7">
        <v>0.5</v>
      </c>
    </row>
    <row r="1087" spans="1:13">
      <c r="A1087" s="20">
        <v>43282</v>
      </c>
      <c r="B1087" t="s">
        <v>0</v>
      </c>
      <c r="C1087" t="s">
        <v>43</v>
      </c>
      <c r="D1087" s="1" t="s">
        <v>66</v>
      </c>
      <c r="E1087">
        <v>106</v>
      </c>
      <c r="F1087">
        <v>27</v>
      </c>
      <c r="G1087">
        <v>2</v>
      </c>
      <c r="H1087">
        <v>3</v>
      </c>
      <c r="I1087">
        <v>5</v>
      </c>
      <c r="J1087">
        <v>16</v>
      </c>
      <c r="K1087">
        <v>5</v>
      </c>
      <c r="L1087">
        <v>0</v>
      </c>
      <c r="M1087" s="7">
        <v>-0.1111</v>
      </c>
    </row>
    <row r="1088" spans="1:13">
      <c r="A1088" s="20">
        <v>43282</v>
      </c>
      <c r="B1088" t="s">
        <v>0</v>
      </c>
      <c r="C1088" t="s">
        <v>44</v>
      </c>
      <c r="D1088" s="1" t="s">
        <v>63</v>
      </c>
      <c r="E1088">
        <v>162</v>
      </c>
      <c r="F1088">
        <v>37</v>
      </c>
      <c r="G1088">
        <v>7</v>
      </c>
      <c r="H1088">
        <v>2</v>
      </c>
      <c r="I1088">
        <v>8</v>
      </c>
      <c r="J1088">
        <v>13</v>
      </c>
      <c r="K1088">
        <v>14</v>
      </c>
      <c r="L1088">
        <v>0</v>
      </c>
      <c r="M1088" s="7">
        <v>0.1081</v>
      </c>
    </row>
    <row r="1089" spans="1:14">
      <c r="A1089" s="20">
        <v>43282</v>
      </c>
      <c r="B1089" t="s">
        <v>0</v>
      </c>
      <c r="C1089" t="s">
        <v>45</v>
      </c>
      <c r="D1089" s="1" t="s">
        <v>64</v>
      </c>
      <c r="E1089">
        <v>27</v>
      </c>
      <c r="F1089">
        <v>6</v>
      </c>
      <c r="G1089">
        <v>4</v>
      </c>
      <c r="H1089">
        <v>2</v>
      </c>
      <c r="I1089">
        <v>2</v>
      </c>
      <c r="J1089">
        <v>1</v>
      </c>
      <c r="K1089">
        <v>1</v>
      </c>
      <c r="L1089">
        <v>0</v>
      </c>
      <c r="M1089" s="7">
        <v>-0.5</v>
      </c>
    </row>
    <row r="1090" spans="1:14">
      <c r="A1090" s="20">
        <v>43282</v>
      </c>
      <c r="B1090" t="s">
        <v>0</v>
      </c>
      <c r="C1090" t="s">
        <v>46</v>
      </c>
      <c r="D1090" s="1" t="s">
        <v>64</v>
      </c>
      <c r="E1090">
        <v>8</v>
      </c>
      <c r="F1090">
        <v>3</v>
      </c>
      <c r="G1090">
        <v>0</v>
      </c>
      <c r="H1090">
        <v>0</v>
      </c>
      <c r="I1090">
        <v>0</v>
      </c>
      <c r="J1090">
        <v>1</v>
      </c>
      <c r="K1090">
        <v>2</v>
      </c>
      <c r="L1090">
        <v>0</v>
      </c>
      <c r="M1090" s="7">
        <v>0.66669999999999996</v>
      </c>
    </row>
    <row r="1091" spans="1:14">
      <c r="A1091" s="20">
        <v>43282</v>
      </c>
      <c r="B1091" t="s">
        <v>0</v>
      </c>
      <c r="C1091" t="s">
        <v>47</v>
      </c>
      <c r="D1091" s="1" t="s">
        <v>62</v>
      </c>
      <c r="E1091">
        <v>312</v>
      </c>
      <c r="F1091">
        <v>34</v>
      </c>
      <c r="G1091">
        <v>17</v>
      </c>
      <c r="H1091">
        <v>2</v>
      </c>
      <c r="I1091">
        <v>4</v>
      </c>
      <c r="J1091">
        <v>22</v>
      </c>
      <c r="K1091">
        <v>6</v>
      </c>
      <c r="L1091">
        <v>1</v>
      </c>
      <c r="M1091" s="7">
        <v>0</v>
      </c>
    </row>
    <row r="1092" spans="1:14">
      <c r="A1092" s="20">
        <v>43282</v>
      </c>
      <c r="B1092" t="s">
        <v>0</v>
      </c>
      <c r="C1092" t="s">
        <v>48</v>
      </c>
      <c r="D1092" s="1" t="s">
        <v>48</v>
      </c>
      <c r="E1092">
        <v>1740</v>
      </c>
      <c r="F1092">
        <v>489</v>
      </c>
      <c r="G1092">
        <v>76</v>
      </c>
      <c r="H1092">
        <v>33</v>
      </c>
      <c r="I1092">
        <v>105</v>
      </c>
      <c r="J1092">
        <v>230</v>
      </c>
      <c r="K1092">
        <v>124</v>
      </c>
      <c r="L1092">
        <v>1</v>
      </c>
      <c r="M1092" s="7">
        <v>-2.86E-2</v>
      </c>
    </row>
    <row r="1093" spans="1:14">
      <c r="A1093" s="20">
        <v>43282</v>
      </c>
      <c r="B1093" t="s">
        <v>0</v>
      </c>
      <c r="C1093" t="s">
        <v>49</v>
      </c>
      <c r="D1093" s="1" t="s">
        <v>67</v>
      </c>
      <c r="E1093">
        <v>2052</v>
      </c>
      <c r="F1093">
        <v>523</v>
      </c>
      <c r="G1093">
        <v>93</v>
      </c>
      <c r="H1093">
        <v>35</v>
      </c>
      <c r="I1093">
        <v>109</v>
      </c>
      <c r="J1093">
        <v>252</v>
      </c>
      <c r="K1093">
        <v>130</v>
      </c>
      <c r="L1093">
        <v>2</v>
      </c>
      <c r="M1093" s="7">
        <v>-2.6800000000000001E-2</v>
      </c>
    </row>
    <row r="1094" spans="1:14">
      <c r="A1094" s="20">
        <v>43282</v>
      </c>
      <c r="B1094" t="s">
        <v>50</v>
      </c>
      <c r="C1094" t="s">
        <v>15</v>
      </c>
      <c r="D1094" s="1" t="s">
        <v>64</v>
      </c>
      <c r="E1094">
        <v>131</v>
      </c>
      <c r="F1094">
        <v>90</v>
      </c>
      <c r="G1094">
        <v>8</v>
      </c>
      <c r="H1094">
        <v>2</v>
      </c>
      <c r="I1094">
        <v>11</v>
      </c>
      <c r="J1094">
        <v>47</v>
      </c>
      <c r="K1094">
        <v>29</v>
      </c>
      <c r="L1094">
        <v>3</v>
      </c>
      <c r="N1094" s="7">
        <v>0.17780000000000001</v>
      </c>
    </row>
    <row r="1095" spans="1:14">
      <c r="A1095" s="20">
        <v>43282</v>
      </c>
      <c r="B1095" t="s">
        <v>50</v>
      </c>
      <c r="C1095" t="s">
        <v>52</v>
      </c>
      <c r="D1095" s="1" t="s">
        <v>65</v>
      </c>
      <c r="E1095">
        <v>16</v>
      </c>
      <c r="F1095">
        <v>1</v>
      </c>
      <c r="G1095">
        <v>1</v>
      </c>
      <c r="H1095">
        <v>0</v>
      </c>
      <c r="I1095">
        <v>0</v>
      </c>
      <c r="J1095">
        <v>1</v>
      </c>
      <c r="K1095">
        <v>0</v>
      </c>
      <c r="L1095">
        <v>0</v>
      </c>
      <c r="N1095" s="7">
        <v>0</v>
      </c>
    </row>
    <row r="1096" spans="1:14">
      <c r="A1096" s="20">
        <v>43282</v>
      </c>
      <c r="B1096" t="s">
        <v>50</v>
      </c>
      <c r="C1096" t="s">
        <v>16</v>
      </c>
      <c r="D1096" s="1" t="s">
        <v>65</v>
      </c>
      <c r="E1096">
        <v>229</v>
      </c>
      <c r="F1096">
        <v>116</v>
      </c>
      <c r="G1096">
        <v>27</v>
      </c>
      <c r="H1096">
        <v>7</v>
      </c>
      <c r="I1096">
        <v>16</v>
      </c>
      <c r="J1096">
        <v>65</v>
      </c>
      <c r="K1096">
        <v>27</v>
      </c>
      <c r="L1096">
        <v>2</v>
      </c>
      <c r="N1096" s="7">
        <v>3.4500000000000003E-2</v>
      </c>
    </row>
    <row r="1097" spans="1:14">
      <c r="A1097" s="20">
        <v>43282</v>
      </c>
      <c r="B1097" t="s">
        <v>50</v>
      </c>
      <c r="C1097" t="s">
        <v>17</v>
      </c>
      <c r="D1097" s="1" t="s">
        <v>63</v>
      </c>
      <c r="E1097">
        <v>183</v>
      </c>
      <c r="F1097">
        <v>71</v>
      </c>
      <c r="G1097">
        <v>15</v>
      </c>
      <c r="H1097">
        <v>7</v>
      </c>
      <c r="I1097">
        <v>11</v>
      </c>
      <c r="J1097">
        <v>33</v>
      </c>
      <c r="K1097">
        <v>21</v>
      </c>
      <c r="L1097">
        <v>0</v>
      </c>
      <c r="N1097" s="7">
        <v>4.2299999999999997E-2</v>
      </c>
    </row>
    <row r="1098" spans="1:14">
      <c r="A1098" s="20">
        <v>43282</v>
      </c>
      <c r="B1098" t="s">
        <v>50</v>
      </c>
      <c r="C1098" t="s">
        <v>18</v>
      </c>
      <c r="D1098" s="1" t="s">
        <v>64</v>
      </c>
      <c r="E1098">
        <v>79</v>
      </c>
      <c r="F1098">
        <v>36</v>
      </c>
      <c r="G1098">
        <v>10</v>
      </c>
      <c r="H1098">
        <v>1</v>
      </c>
      <c r="I1098">
        <v>7</v>
      </c>
      <c r="J1098">
        <v>19</v>
      </c>
      <c r="K1098">
        <v>9</v>
      </c>
      <c r="L1098">
        <v>0</v>
      </c>
      <c r="N1098" s="7">
        <v>2.7799999999999998E-2</v>
      </c>
    </row>
    <row r="1099" spans="1:14">
      <c r="A1099" s="20">
        <v>43282</v>
      </c>
      <c r="B1099" t="s">
        <v>50</v>
      </c>
      <c r="C1099" t="s">
        <v>19</v>
      </c>
      <c r="D1099" s="1" t="s">
        <v>64</v>
      </c>
      <c r="E1099">
        <v>285</v>
      </c>
      <c r="F1099">
        <v>148</v>
      </c>
      <c r="G1099">
        <v>34</v>
      </c>
      <c r="H1099">
        <v>17</v>
      </c>
      <c r="I1099">
        <v>37</v>
      </c>
      <c r="J1099">
        <v>72</v>
      </c>
      <c r="K1099">
        <v>23</v>
      </c>
      <c r="L1099">
        <v>2</v>
      </c>
      <c r="N1099" s="7">
        <v>-0.20949999999999999</v>
      </c>
    </row>
    <row r="1100" spans="1:14">
      <c r="A1100" s="20">
        <v>43282</v>
      </c>
      <c r="B1100" t="s">
        <v>50</v>
      </c>
      <c r="C1100" t="s">
        <v>20</v>
      </c>
      <c r="D1100" s="1" t="s">
        <v>65</v>
      </c>
      <c r="E1100">
        <v>333</v>
      </c>
      <c r="F1100">
        <v>189</v>
      </c>
      <c r="G1100">
        <v>34</v>
      </c>
      <c r="H1100">
        <v>3</v>
      </c>
      <c r="I1100">
        <v>13</v>
      </c>
      <c r="J1100">
        <v>93</v>
      </c>
      <c r="K1100">
        <v>81</v>
      </c>
      <c r="L1100">
        <v>1</v>
      </c>
      <c r="N1100" s="7">
        <v>0.34389999999999998</v>
      </c>
    </row>
    <row r="1101" spans="1:14">
      <c r="A1101" s="20">
        <v>43282</v>
      </c>
      <c r="B1101" t="s">
        <v>50</v>
      </c>
      <c r="C1101" t="s">
        <v>21</v>
      </c>
      <c r="D1101" s="1" t="s">
        <v>64</v>
      </c>
      <c r="E1101">
        <v>195</v>
      </c>
      <c r="F1101">
        <v>95</v>
      </c>
      <c r="G1101">
        <v>21</v>
      </c>
      <c r="H1101">
        <v>2</v>
      </c>
      <c r="I1101">
        <v>14</v>
      </c>
      <c r="J1101">
        <v>54</v>
      </c>
      <c r="K1101">
        <v>27</v>
      </c>
      <c r="L1101">
        <v>1</v>
      </c>
      <c r="N1101" s="7">
        <v>0.1158</v>
      </c>
    </row>
    <row r="1102" spans="1:14">
      <c r="A1102" s="20">
        <v>43282</v>
      </c>
      <c r="B1102" t="s">
        <v>50</v>
      </c>
      <c r="C1102" t="s">
        <v>22</v>
      </c>
      <c r="D1102" s="1" t="s">
        <v>65</v>
      </c>
      <c r="E1102">
        <v>142</v>
      </c>
      <c r="F1102">
        <v>80</v>
      </c>
      <c r="G1102">
        <v>12</v>
      </c>
      <c r="H1102">
        <v>7</v>
      </c>
      <c r="I1102">
        <v>15</v>
      </c>
      <c r="J1102">
        <v>39</v>
      </c>
      <c r="K1102">
        <v>19</v>
      </c>
      <c r="L1102">
        <v>1</v>
      </c>
      <c r="N1102" s="7">
        <v>-3.7499999999999999E-2</v>
      </c>
    </row>
    <row r="1103" spans="1:14">
      <c r="A1103" s="20">
        <v>43282</v>
      </c>
      <c r="B1103" t="s">
        <v>50</v>
      </c>
      <c r="C1103" t="s">
        <v>59</v>
      </c>
      <c r="D1103" s="1" t="s">
        <v>61</v>
      </c>
      <c r="E1103">
        <v>5</v>
      </c>
      <c r="F1103">
        <v>1</v>
      </c>
      <c r="G1103">
        <v>0</v>
      </c>
      <c r="H1103">
        <v>0</v>
      </c>
      <c r="I1103">
        <v>0</v>
      </c>
      <c r="J1103">
        <v>1</v>
      </c>
      <c r="K1103">
        <v>0</v>
      </c>
      <c r="L1103">
        <v>0</v>
      </c>
      <c r="N1103" s="7">
        <v>0</v>
      </c>
    </row>
    <row r="1104" spans="1:14">
      <c r="A1104" s="20">
        <v>43282</v>
      </c>
      <c r="B1104" t="s">
        <v>50</v>
      </c>
      <c r="C1104" t="s">
        <v>53</v>
      </c>
      <c r="D1104" s="1" t="s">
        <v>63</v>
      </c>
      <c r="E1104">
        <v>128</v>
      </c>
      <c r="F1104">
        <v>58</v>
      </c>
      <c r="G1104">
        <v>8</v>
      </c>
      <c r="H1104">
        <v>2</v>
      </c>
      <c r="I1104">
        <v>11</v>
      </c>
      <c r="J1104">
        <v>23</v>
      </c>
      <c r="K1104">
        <v>24</v>
      </c>
      <c r="L1104">
        <v>0</v>
      </c>
      <c r="N1104" s="7">
        <v>0.18970000000000001</v>
      </c>
    </row>
    <row r="1105" spans="1:14">
      <c r="A1105" s="20">
        <v>43282</v>
      </c>
      <c r="B1105" t="s">
        <v>50</v>
      </c>
      <c r="C1105" t="s">
        <v>23</v>
      </c>
      <c r="D1105" s="1" t="s">
        <v>65</v>
      </c>
      <c r="E1105">
        <v>392</v>
      </c>
      <c r="F1105">
        <v>246</v>
      </c>
      <c r="G1105">
        <v>44</v>
      </c>
      <c r="H1105">
        <v>11</v>
      </c>
      <c r="I1105">
        <v>54</v>
      </c>
      <c r="J1105">
        <v>116</v>
      </c>
      <c r="K1105">
        <v>60</v>
      </c>
      <c r="L1105">
        <v>7</v>
      </c>
      <c r="N1105" s="7">
        <v>-2.0299999999999999E-2</v>
      </c>
    </row>
    <row r="1106" spans="1:14">
      <c r="A1106" s="20">
        <v>43282</v>
      </c>
      <c r="B1106" t="s">
        <v>50</v>
      </c>
      <c r="C1106" t="s">
        <v>24</v>
      </c>
      <c r="D1106" s="1" t="s">
        <v>66</v>
      </c>
      <c r="E1106">
        <v>212</v>
      </c>
      <c r="F1106">
        <v>94</v>
      </c>
      <c r="G1106">
        <v>22</v>
      </c>
      <c r="H1106">
        <v>14</v>
      </c>
      <c r="I1106">
        <v>32</v>
      </c>
      <c r="J1106">
        <v>40</v>
      </c>
      <c r="K1106">
        <v>8</v>
      </c>
      <c r="L1106">
        <v>0</v>
      </c>
      <c r="N1106" s="7">
        <v>-0.40429999999999999</v>
      </c>
    </row>
    <row r="1107" spans="1:14">
      <c r="A1107" s="20">
        <v>43282</v>
      </c>
      <c r="B1107" t="s">
        <v>50</v>
      </c>
      <c r="C1107" t="s">
        <v>25</v>
      </c>
      <c r="D1107" s="1" t="s">
        <v>63</v>
      </c>
      <c r="E1107">
        <v>544</v>
      </c>
      <c r="F1107">
        <v>223</v>
      </c>
      <c r="G1107">
        <v>65</v>
      </c>
      <c r="H1107">
        <v>27</v>
      </c>
      <c r="I1107">
        <v>52</v>
      </c>
      <c r="J1107">
        <v>98</v>
      </c>
      <c r="K1107">
        <v>51</v>
      </c>
      <c r="L1107">
        <v>3</v>
      </c>
      <c r="N1107" s="7">
        <v>-0.12559999999999999</v>
      </c>
    </row>
    <row r="1108" spans="1:14">
      <c r="A1108" s="20">
        <v>43282</v>
      </c>
      <c r="B1108" t="s">
        <v>50</v>
      </c>
      <c r="C1108" t="s">
        <v>26</v>
      </c>
      <c r="D1108" s="1" t="s">
        <v>63</v>
      </c>
      <c r="E1108">
        <v>353</v>
      </c>
      <c r="F1108">
        <v>164</v>
      </c>
      <c r="G1108">
        <v>38</v>
      </c>
      <c r="H1108">
        <v>16</v>
      </c>
      <c r="I1108">
        <v>33</v>
      </c>
      <c r="J1108">
        <v>84</v>
      </c>
      <c r="K1108">
        <v>32</v>
      </c>
      <c r="L1108">
        <v>3</v>
      </c>
      <c r="N1108" s="7">
        <v>-0.1037</v>
      </c>
    </row>
    <row r="1109" spans="1:14">
      <c r="A1109" s="20">
        <v>43282</v>
      </c>
      <c r="B1109" t="s">
        <v>50</v>
      </c>
      <c r="C1109" t="s">
        <v>27</v>
      </c>
      <c r="D1109" s="1" t="s">
        <v>63</v>
      </c>
      <c r="E1109">
        <v>272</v>
      </c>
      <c r="F1109">
        <v>96</v>
      </c>
      <c r="G1109">
        <v>27</v>
      </c>
      <c r="H1109">
        <v>1</v>
      </c>
      <c r="I1109">
        <v>29</v>
      </c>
      <c r="J1109">
        <v>33</v>
      </c>
      <c r="K1109">
        <v>32</v>
      </c>
      <c r="L1109">
        <v>1</v>
      </c>
      <c r="N1109" s="7">
        <v>2.0799999999999999E-2</v>
      </c>
    </row>
    <row r="1110" spans="1:14">
      <c r="A1110" s="20">
        <v>43282</v>
      </c>
      <c r="B1110" t="s">
        <v>50</v>
      </c>
      <c r="C1110" t="s">
        <v>28</v>
      </c>
      <c r="D1110" s="1" t="s">
        <v>66</v>
      </c>
      <c r="E1110">
        <v>59</v>
      </c>
      <c r="F1110">
        <v>18</v>
      </c>
      <c r="G1110">
        <v>12</v>
      </c>
      <c r="H1110">
        <v>3</v>
      </c>
      <c r="I1110">
        <v>5</v>
      </c>
      <c r="J1110">
        <v>10</v>
      </c>
      <c r="K1110">
        <v>0</v>
      </c>
      <c r="L1110">
        <v>0</v>
      </c>
      <c r="N1110" s="7">
        <v>-0.44440000000000002</v>
      </c>
    </row>
    <row r="1111" spans="1:14">
      <c r="A1111" s="20">
        <v>43282</v>
      </c>
      <c r="B1111" t="s">
        <v>50</v>
      </c>
      <c r="C1111" t="s">
        <v>29</v>
      </c>
      <c r="D1111" s="1" t="s">
        <v>66</v>
      </c>
      <c r="E1111">
        <v>101</v>
      </c>
      <c r="F1111">
        <v>55</v>
      </c>
      <c r="G1111">
        <v>9</v>
      </c>
      <c r="H1111">
        <v>3</v>
      </c>
      <c r="I1111">
        <v>17</v>
      </c>
      <c r="J1111">
        <v>28</v>
      </c>
      <c r="K1111">
        <v>9</v>
      </c>
      <c r="L1111">
        <v>1</v>
      </c>
      <c r="N1111" s="7">
        <v>-0.2</v>
      </c>
    </row>
    <row r="1112" spans="1:14">
      <c r="A1112" s="20">
        <v>43282</v>
      </c>
      <c r="B1112" t="s">
        <v>50</v>
      </c>
      <c r="C1112" t="s">
        <v>30</v>
      </c>
      <c r="D1112" s="1" t="s">
        <v>66</v>
      </c>
      <c r="E1112">
        <v>183</v>
      </c>
      <c r="F1112">
        <v>88</v>
      </c>
      <c r="G1112">
        <v>15</v>
      </c>
      <c r="H1112">
        <v>11</v>
      </c>
      <c r="I1112">
        <v>29</v>
      </c>
      <c r="J1112">
        <v>43</v>
      </c>
      <c r="K1112">
        <v>6</v>
      </c>
      <c r="L1112">
        <v>0</v>
      </c>
      <c r="N1112" s="7">
        <v>-0.38640000000000002</v>
      </c>
    </row>
    <row r="1113" spans="1:14">
      <c r="A1113" s="20">
        <v>43282</v>
      </c>
      <c r="B1113" t="s">
        <v>50</v>
      </c>
      <c r="C1113" t="s">
        <v>31</v>
      </c>
      <c r="D1113" s="1" t="s">
        <v>63</v>
      </c>
      <c r="E1113">
        <v>239</v>
      </c>
      <c r="F1113">
        <v>111</v>
      </c>
      <c r="G1113">
        <v>25</v>
      </c>
      <c r="H1113">
        <v>10</v>
      </c>
      <c r="I1113">
        <v>25</v>
      </c>
      <c r="J1113">
        <v>55</v>
      </c>
      <c r="K1113">
        <v>22</v>
      </c>
      <c r="L1113">
        <v>0</v>
      </c>
      <c r="N1113" s="7">
        <v>-0.1171</v>
      </c>
    </row>
    <row r="1114" spans="1:14">
      <c r="A1114" s="20">
        <v>43282</v>
      </c>
      <c r="B1114" t="s">
        <v>50</v>
      </c>
      <c r="C1114" t="s">
        <v>32</v>
      </c>
      <c r="D1114" s="1" t="s">
        <v>65</v>
      </c>
      <c r="E1114">
        <v>514</v>
      </c>
      <c r="F1114">
        <v>269</v>
      </c>
      <c r="G1114">
        <v>48</v>
      </c>
      <c r="H1114">
        <v>8</v>
      </c>
      <c r="I1114">
        <v>59</v>
      </c>
      <c r="J1114">
        <v>128</v>
      </c>
      <c r="K1114">
        <v>79</v>
      </c>
      <c r="L1114">
        <v>1</v>
      </c>
      <c r="N1114" s="7">
        <v>4.4600000000000001E-2</v>
      </c>
    </row>
    <row r="1115" spans="1:14">
      <c r="A1115" s="20">
        <v>43282</v>
      </c>
      <c r="B1115" t="s">
        <v>50</v>
      </c>
      <c r="C1115" t="s">
        <v>33</v>
      </c>
      <c r="D1115" s="1" t="s">
        <v>64</v>
      </c>
      <c r="E1115">
        <v>159</v>
      </c>
      <c r="F1115">
        <v>109</v>
      </c>
      <c r="G1115">
        <v>18</v>
      </c>
      <c r="H1115">
        <v>2</v>
      </c>
      <c r="I1115">
        <v>21</v>
      </c>
      <c r="J1115">
        <v>56</v>
      </c>
      <c r="K1115">
        <v>29</v>
      </c>
      <c r="L1115">
        <v>1</v>
      </c>
      <c r="N1115" s="7">
        <v>5.5E-2</v>
      </c>
    </row>
    <row r="1116" spans="1:14">
      <c r="A1116" s="20">
        <v>43282</v>
      </c>
      <c r="B1116" t="s">
        <v>50</v>
      </c>
      <c r="C1116" t="s">
        <v>34</v>
      </c>
      <c r="D1116" s="1" t="s">
        <v>65</v>
      </c>
      <c r="E1116">
        <v>252</v>
      </c>
      <c r="F1116">
        <v>124</v>
      </c>
      <c r="G1116">
        <v>44</v>
      </c>
      <c r="H1116">
        <v>5</v>
      </c>
      <c r="I1116">
        <v>35</v>
      </c>
      <c r="J1116">
        <v>59</v>
      </c>
      <c r="K1116">
        <v>23</v>
      </c>
      <c r="L1116">
        <v>2</v>
      </c>
      <c r="N1116" s="7">
        <v>-0.1371</v>
      </c>
    </row>
    <row r="1117" spans="1:14">
      <c r="A1117" s="20">
        <v>43282</v>
      </c>
      <c r="B1117" t="s">
        <v>50</v>
      </c>
      <c r="C1117" t="s">
        <v>35</v>
      </c>
      <c r="D1117" s="1" t="s">
        <v>63</v>
      </c>
      <c r="E1117">
        <v>323</v>
      </c>
      <c r="F1117">
        <v>108</v>
      </c>
      <c r="G1117">
        <v>37</v>
      </c>
      <c r="H1117">
        <v>8</v>
      </c>
      <c r="I1117">
        <v>27</v>
      </c>
      <c r="J1117">
        <v>51</v>
      </c>
      <c r="K1117">
        <v>23</v>
      </c>
      <c r="L1117">
        <v>0</v>
      </c>
      <c r="N1117" s="7">
        <v>-0.1111</v>
      </c>
    </row>
    <row r="1118" spans="1:14">
      <c r="A1118" s="20">
        <v>43282</v>
      </c>
      <c r="B1118" t="s">
        <v>50</v>
      </c>
      <c r="C1118" t="s">
        <v>36</v>
      </c>
      <c r="D1118" s="1" t="s">
        <v>64</v>
      </c>
      <c r="E1118">
        <v>453</v>
      </c>
      <c r="F1118">
        <v>240</v>
      </c>
      <c r="G1118">
        <v>60</v>
      </c>
      <c r="H1118">
        <v>13</v>
      </c>
      <c r="I1118">
        <v>43</v>
      </c>
      <c r="J1118">
        <v>108</v>
      </c>
      <c r="K1118">
        <v>82</v>
      </c>
      <c r="L1118">
        <v>2</v>
      </c>
      <c r="N1118" s="7">
        <v>0.10829999999999999</v>
      </c>
    </row>
    <row r="1119" spans="1:14">
      <c r="A1119" s="20">
        <v>43282</v>
      </c>
      <c r="B1119" t="s">
        <v>50</v>
      </c>
      <c r="C1119" t="s">
        <v>37</v>
      </c>
      <c r="D1119" s="1" t="s">
        <v>64</v>
      </c>
      <c r="E1119">
        <v>146</v>
      </c>
      <c r="F1119">
        <v>77</v>
      </c>
      <c r="G1119">
        <v>19</v>
      </c>
      <c r="H1119">
        <v>11</v>
      </c>
      <c r="I1119">
        <v>15</v>
      </c>
      <c r="J1119">
        <v>36</v>
      </c>
      <c r="K1119">
        <v>16</v>
      </c>
      <c r="L1119">
        <v>1</v>
      </c>
      <c r="N1119" s="7">
        <v>-0.12989999999999999</v>
      </c>
    </row>
    <row r="1120" spans="1:14">
      <c r="A1120" s="20">
        <v>43282</v>
      </c>
      <c r="B1120" t="s">
        <v>50</v>
      </c>
      <c r="C1120" t="s">
        <v>38</v>
      </c>
      <c r="D1120" s="1" t="s">
        <v>66</v>
      </c>
      <c r="E1120">
        <v>402</v>
      </c>
      <c r="F1120">
        <v>206</v>
      </c>
      <c r="G1120">
        <v>35</v>
      </c>
      <c r="H1120">
        <v>21</v>
      </c>
      <c r="I1120">
        <v>53</v>
      </c>
      <c r="J1120">
        <v>90</v>
      </c>
      <c r="K1120">
        <v>44</v>
      </c>
      <c r="L1120">
        <v>2</v>
      </c>
      <c r="N1120" s="7">
        <v>-0.14560000000000001</v>
      </c>
    </row>
    <row r="1121" spans="1:15">
      <c r="A1121" s="20">
        <v>43282</v>
      </c>
      <c r="B1121" t="s">
        <v>50</v>
      </c>
      <c r="C1121" t="s">
        <v>39</v>
      </c>
      <c r="D1121" s="1" t="s">
        <v>65</v>
      </c>
      <c r="E1121">
        <v>335</v>
      </c>
      <c r="F1121">
        <v>179</v>
      </c>
      <c r="G1121">
        <v>40</v>
      </c>
      <c r="H1121">
        <v>11</v>
      </c>
      <c r="I1121">
        <v>61</v>
      </c>
      <c r="J1121">
        <v>77</v>
      </c>
      <c r="K1121">
        <v>34</v>
      </c>
      <c r="L1121">
        <v>2</v>
      </c>
      <c r="N1121" s="7">
        <v>-0.21229999999999999</v>
      </c>
    </row>
    <row r="1122" spans="1:15">
      <c r="A1122" s="20">
        <v>43282</v>
      </c>
      <c r="B1122" t="s">
        <v>50</v>
      </c>
      <c r="C1122" t="s">
        <v>40</v>
      </c>
      <c r="D1122" s="1" t="s">
        <v>66</v>
      </c>
      <c r="E1122">
        <v>154</v>
      </c>
      <c r="F1122">
        <v>87</v>
      </c>
      <c r="G1122">
        <v>14</v>
      </c>
      <c r="H1122">
        <v>11</v>
      </c>
      <c r="I1122">
        <v>29</v>
      </c>
      <c r="J1122">
        <v>34</v>
      </c>
      <c r="K1122">
        <v>14</v>
      </c>
      <c r="L1122">
        <v>3</v>
      </c>
      <c r="N1122" s="7">
        <v>-0.2989</v>
      </c>
    </row>
    <row r="1123" spans="1:15">
      <c r="A1123" s="20">
        <v>43282</v>
      </c>
      <c r="B1123" t="s">
        <v>50</v>
      </c>
      <c r="C1123" t="s">
        <v>54</v>
      </c>
      <c r="D1123" s="1" t="s">
        <v>64</v>
      </c>
      <c r="E1123">
        <v>185</v>
      </c>
      <c r="F1123">
        <v>107</v>
      </c>
      <c r="G1123">
        <v>18</v>
      </c>
      <c r="H1123">
        <v>2</v>
      </c>
      <c r="I1123">
        <v>14</v>
      </c>
      <c r="J1123">
        <v>57</v>
      </c>
      <c r="K1123">
        <v>33</v>
      </c>
      <c r="L1123">
        <v>2</v>
      </c>
      <c r="N1123" s="7">
        <v>0.15890000000000001</v>
      </c>
    </row>
    <row r="1124" spans="1:15">
      <c r="A1124" s="20">
        <v>43282</v>
      </c>
      <c r="B1124" t="s">
        <v>50</v>
      </c>
      <c r="C1124" t="s">
        <v>41</v>
      </c>
      <c r="D1124" s="1" t="s">
        <v>65</v>
      </c>
      <c r="E1124">
        <v>306</v>
      </c>
      <c r="F1124">
        <v>153</v>
      </c>
      <c r="G1124">
        <v>30</v>
      </c>
      <c r="H1124">
        <v>22</v>
      </c>
      <c r="I1124">
        <v>41</v>
      </c>
      <c r="J1124">
        <v>63</v>
      </c>
      <c r="K1124">
        <v>29</v>
      </c>
      <c r="L1124">
        <v>2</v>
      </c>
      <c r="N1124" s="7">
        <v>-0.22220000000000001</v>
      </c>
    </row>
    <row r="1125" spans="1:15">
      <c r="A1125" s="20">
        <v>43282</v>
      </c>
      <c r="B1125" t="s">
        <v>50</v>
      </c>
      <c r="C1125" t="s">
        <v>42</v>
      </c>
      <c r="D1125" s="1" t="s">
        <v>66</v>
      </c>
      <c r="E1125">
        <v>242</v>
      </c>
      <c r="F1125">
        <v>135</v>
      </c>
      <c r="G1125">
        <v>26</v>
      </c>
      <c r="H1125">
        <v>10</v>
      </c>
      <c r="I1125">
        <v>35</v>
      </c>
      <c r="J1125">
        <v>61</v>
      </c>
      <c r="K1125">
        <v>32</v>
      </c>
      <c r="L1125">
        <v>0</v>
      </c>
      <c r="N1125" s="7">
        <v>-9.6299999999999997E-2</v>
      </c>
    </row>
    <row r="1126" spans="1:15">
      <c r="A1126" s="20">
        <v>43282</v>
      </c>
      <c r="B1126" t="s">
        <v>50</v>
      </c>
      <c r="C1126" t="s">
        <v>43</v>
      </c>
      <c r="D1126" s="1" t="s">
        <v>66</v>
      </c>
      <c r="E1126">
        <v>439</v>
      </c>
      <c r="F1126">
        <v>205</v>
      </c>
      <c r="G1126">
        <v>46</v>
      </c>
      <c r="H1126">
        <v>24</v>
      </c>
      <c r="I1126">
        <v>51</v>
      </c>
      <c r="J1126">
        <v>104</v>
      </c>
      <c r="K1126">
        <v>26</v>
      </c>
      <c r="L1126">
        <v>5</v>
      </c>
      <c r="N1126" s="7">
        <v>-0.23899999999999999</v>
      </c>
    </row>
    <row r="1127" spans="1:15">
      <c r="A1127" s="20">
        <v>43282</v>
      </c>
      <c r="B1127" t="s">
        <v>50</v>
      </c>
      <c r="C1127" t="s">
        <v>44</v>
      </c>
      <c r="D1127" s="1" t="s">
        <v>63</v>
      </c>
      <c r="E1127">
        <v>278</v>
      </c>
      <c r="F1127">
        <v>91</v>
      </c>
      <c r="G1127">
        <v>23</v>
      </c>
      <c r="H1127">
        <v>7</v>
      </c>
      <c r="I1127">
        <v>17</v>
      </c>
      <c r="J1127">
        <v>40</v>
      </c>
      <c r="K1127">
        <v>28</v>
      </c>
      <c r="L1127">
        <v>0</v>
      </c>
      <c r="N1127" s="7">
        <v>4.3999999999999997E-2</v>
      </c>
    </row>
    <row r="1128" spans="1:15">
      <c r="A1128" s="20">
        <v>43282</v>
      </c>
      <c r="B1128" t="s">
        <v>50</v>
      </c>
      <c r="C1128" t="s">
        <v>45</v>
      </c>
      <c r="D1128" s="1" t="s">
        <v>64</v>
      </c>
      <c r="E1128">
        <v>308</v>
      </c>
      <c r="F1128">
        <v>152</v>
      </c>
      <c r="G1128">
        <v>39</v>
      </c>
      <c r="H1128">
        <v>16</v>
      </c>
      <c r="I1128">
        <v>36</v>
      </c>
      <c r="J1128">
        <v>65</v>
      </c>
      <c r="K1128">
        <v>36</v>
      </c>
      <c r="L1128">
        <v>1</v>
      </c>
      <c r="N1128" s="7">
        <v>-0.1053</v>
      </c>
    </row>
    <row r="1129" spans="1:15">
      <c r="A1129" s="20">
        <v>43282</v>
      </c>
      <c r="B1129" t="s">
        <v>50</v>
      </c>
      <c r="C1129" t="s">
        <v>46</v>
      </c>
      <c r="D1129" s="1" t="s">
        <v>64</v>
      </c>
      <c r="E1129">
        <v>228</v>
      </c>
      <c r="F1129">
        <v>132</v>
      </c>
      <c r="G1129">
        <v>25</v>
      </c>
      <c r="H1129">
        <v>5</v>
      </c>
      <c r="I1129">
        <v>22</v>
      </c>
      <c r="J1129">
        <v>73</v>
      </c>
      <c r="K1129">
        <v>34</v>
      </c>
      <c r="L1129">
        <v>4</v>
      </c>
      <c r="N1129" s="7">
        <v>5.2999999999999999E-2</v>
      </c>
    </row>
    <row r="1130" spans="1:15">
      <c r="A1130" s="20">
        <v>43282</v>
      </c>
      <c r="B1130" t="s">
        <v>50</v>
      </c>
      <c r="C1130" t="s">
        <v>47</v>
      </c>
      <c r="D1130" s="1" t="s">
        <v>62</v>
      </c>
      <c r="E1130">
        <v>1226</v>
      </c>
      <c r="F1130">
        <v>441</v>
      </c>
      <c r="G1130">
        <v>158</v>
      </c>
      <c r="H1130">
        <v>27</v>
      </c>
      <c r="I1130">
        <v>97</v>
      </c>
      <c r="J1130">
        <v>213</v>
      </c>
      <c r="K1130">
        <v>112</v>
      </c>
      <c r="L1130">
        <v>4</v>
      </c>
      <c r="N1130" s="7">
        <v>-2.7199999999999998E-2</v>
      </c>
    </row>
    <row r="1131" spans="1:15">
      <c r="A1131" s="20">
        <v>43282</v>
      </c>
      <c r="B1131" t="s">
        <v>50</v>
      </c>
      <c r="C1131" t="s">
        <v>48</v>
      </c>
      <c r="D1131" s="1" t="s">
        <v>48</v>
      </c>
      <c r="E1131">
        <v>8805</v>
      </c>
      <c r="F1131">
        <v>4354</v>
      </c>
      <c r="G1131">
        <v>949</v>
      </c>
      <c r="H1131">
        <v>320</v>
      </c>
      <c r="I1131">
        <v>970</v>
      </c>
      <c r="J1131">
        <v>2056</v>
      </c>
      <c r="K1131">
        <v>1042</v>
      </c>
      <c r="L1131">
        <v>53</v>
      </c>
      <c r="N1131" s="7">
        <v>-5.7000000000000002E-2</v>
      </c>
    </row>
    <row r="1132" spans="1:15">
      <c r="A1132" s="20">
        <v>43282</v>
      </c>
      <c r="B1132" t="s">
        <v>50</v>
      </c>
      <c r="C1132" t="s">
        <v>49</v>
      </c>
      <c r="D1132" s="1" t="s">
        <v>67</v>
      </c>
      <c r="E1132">
        <v>10031</v>
      </c>
      <c r="F1132">
        <v>4795</v>
      </c>
      <c r="G1132">
        <v>1107</v>
      </c>
      <c r="H1132">
        <v>347</v>
      </c>
      <c r="I1132">
        <v>1067</v>
      </c>
      <c r="J1132">
        <v>2269</v>
      </c>
      <c r="K1132">
        <v>1154</v>
      </c>
      <c r="L1132">
        <v>57</v>
      </c>
      <c r="N1132" s="7">
        <v>-5.4199999999999998E-2</v>
      </c>
    </row>
    <row r="1133" spans="1:15">
      <c r="A1133" s="20">
        <v>43282</v>
      </c>
      <c r="B1133" t="s">
        <v>51</v>
      </c>
      <c r="C1133" t="s">
        <v>15</v>
      </c>
      <c r="D1133" s="1" t="s">
        <v>64</v>
      </c>
      <c r="E1133">
        <v>153</v>
      </c>
      <c r="F1133">
        <v>101</v>
      </c>
      <c r="G1133">
        <v>13</v>
      </c>
      <c r="H1133">
        <v>2</v>
      </c>
      <c r="I1133">
        <v>13</v>
      </c>
      <c r="J1133">
        <v>54</v>
      </c>
      <c r="K1133">
        <v>32</v>
      </c>
      <c r="L1133">
        <v>3</v>
      </c>
      <c r="O1133" s="7">
        <v>0.16830000000000001</v>
      </c>
    </row>
    <row r="1134" spans="1:15">
      <c r="A1134" s="20">
        <v>43282</v>
      </c>
      <c r="B1134" t="s">
        <v>51</v>
      </c>
      <c r="C1134" t="s">
        <v>52</v>
      </c>
      <c r="D1134" s="1" t="s">
        <v>65</v>
      </c>
      <c r="E1134">
        <v>17</v>
      </c>
      <c r="F1134">
        <v>1</v>
      </c>
      <c r="G1134">
        <v>1</v>
      </c>
      <c r="H1134">
        <v>0</v>
      </c>
      <c r="I1134">
        <v>0</v>
      </c>
      <c r="J1134">
        <v>1</v>
      </c>
      <c r="K1134">
        <v>0</v>
      </c>
      <c r="L1134">
        <v>0</v>
      </c>
      <c r="O1134" s="7">
        <v>0</v>
      </c>
    </row>
    <row r="1135" spans="1:15">
      <c r="A1135" s="20">
        <v>43282</v>
      </c>
      <c r="B1135" t="s">
        <v>51</v>
      </c>
      <c r="C1135" t="s">
        <v>16</v>
      </c>
      <c r="D1135" s="1" t="s">
        <v>65</v>
      </c>
      <c r="E1135">
        <v>271</v>
      </c>
      <c r="F1135">
        <v>146</v>
      </c>
      <c r="G1135">
        <v>30</v>
      </c>
      <c r="H1135">
        <v>8</v>
      </c>
      <c r="I1135">
        <v>21</v>
      </c>
      <c r="J1135">
        <v>79</v>
      </c>
      <c r="K1135">
        <v>38</v>
      </c>
      <c r="L1135">
        <v>2</v>
      </c>
      <c r="O1135" s="7">
        <v>6.1600000000000002E-2</v>
      </c>
    </row>
    <row r="1136" spans="1:15">
      <c r="A1136" s="20">
        <v>43282</v>
      </c>
      <c r="B1136" t="s">
        <v>51</v>
      </c>
      <c r="C1136" t="s">
        <v>17</v>
      </c>
      <c r="D1136" s="1" t="s">
        <v>63</v>
      </c>
      <c r="E1136">
        <v>214</v>
      </c>
      <c r="F1136">
        <v>81</v>
      </c>
      <c r="G1136">
        <v>17</v>
      </c>
      <c r="H1136">
        <v>8</v>
      </c>
      <c r="I1136">
        <v>13</v>
      </c>
      <c r="J1136">
        <v>38</v>
      </c>
      <c r="K1136">
        <v>22</v>
      </c>
      <c r="L1136">
        <v>2</v>
      </c>
      <c r="O1136" s="7">
        <v>1.23E-2</v>
      </c>
    </row>
    <row r="1137" spans="1:15">
      <c r="A1137" s="20">
        <v>43282</v>
      </c>
      <c r="B1137" t="s">
        <v>51</v>
      </c>
      <c r="C1137" t="s">
        <v>18</v>
      </c>
      <c r="D1137" s="1" t="s">
        <v>64</v>
      </c>
      <c r="E1137">
        <v>122</v>
      </c>
      <c r="F1137">
        <v>57</v>
      </c>
      <c r="G1137">
        <v>13</v>
      </c>
      <c r="H1137">
        <v>2</v>
      </c>
      <c r="I1137">
        <v>8</v>
      </c>
      <c r="J1137">
        <v>29</v>
      </c>
      <c r="K1137">
        <v>19</v>
      </c>
      <c r="L1137">
        <v>0</v>
      </c>
      <c r="O1137" s="7">
        <v>0.15790000000000001</v>
      </c>
    </row>
    <row r="1138" spans="1:15">
      <c r="A1138" s="20">
        <v>43282</v>
      </c>
      <c r="B1138" t="s">
        <v>51</v>
      </c>
      <c r="C1138" t="s">
        <v>19</v>
      </c>
      <c r="D1138" s="1" t="s">
        <v>64</v>
      </c>
      <c r="E1138">
        <v>334</v>
      </c>
      <c r="F1138">
        <v>178</v>
      </c>
      <c r="G1138">
        <v>40</v>
      </c>
      <c r="H1138">
        <v>19</v>
      </c>
      <c r="I1138">
        <v>42</v>
      </c>
      <c r="J1138">
        <v>89</v>
      </c>
      <c r="K1138">
        <v>28</v>
      </c>
      <c r="L1138">
        <v>3</v>
      </c>
      <c r="O1138" s="7">
        <v>-0.18540000000000001</v>
      </c>
    </row>
    <row r="1139" spans="1:15">
      <c r="A1139" s="20">
        <v>43282</v>
      </c>
      <c r="B1139" t="s">
        <v>51</v>
      </c>
      <c r="C1139" t="s">
        <v>20</v>
      </c>
      <c r="D1139" s="1" t="s">
        <v>65</v>
      </c>
      <c r="E1139">
        <v>438</v>
      </c>
      <c r="F1139">
        <v>261</v>
      </c>
      <c r="G1139">
        <v>38</v>
      </c>
      <c r="H1139">
        <v>6</v>
      </c>
      <c r="I1139">
        <v>15</v>
      </c>
      <c r="J1139">
        <v>130</v>
      </c>
      <c r="K1139">
        <v>111</v>
      </c>
      <c r="L1139">
        <v>1</v>
      </c>
      <c r="O1139" s="7">
        <v>0.3448</v>
      </c>
    </row>
    <row r="1140" spans="1:15">
      <c r="A1140" s="20">
        <v>43282</v>
      </c>
      <c r="B1140" t="s">
        <v>51</v>
      </c>
      <c r="C1140" t="s">
        <v>21</v>
      </c>
      <c r="D1140" s="1" t="s">
        <v>64</v>
      </c>
      <c r="E1140">
        <v>240</v>
      </c>
      <c r="F1140">
        <v>130</v>
      </c>
      <c r="G1140">
        <v>22</v>
      </c>
      <c r="H1140">
        <v>2</v>
      </c>
      <c r="I1140">
        <v>15</v>
      </c>
      <c r="J1140">
        <v>75</v>
      </c>
      <c r="K1140">
        <v>40</v>
      </c>
      <c r="L1140">
        <v>1</v>
      </c>
      <c r="O1140" s="7">
        <v>0.1769</v>
      </c>
    </row>
    <row r="1141" spans="1:15">
      <c r="A1141" s="20">
        <v>43282</v>
      </c>
      <c r="B1141" t="s">
        <v>51</v>
      </c>
      <c r="C1141" t="s">
        <v>22</v>
      </c>
      <c r="D1141" s="1" t="s">
        <v>65</v>
      </c>
      <c r="E1141">
        <v>182</v>
      </c>
      <c r="F1141">
        <v>106</v>
      </c>
      <c r="G1141">
        <v>20</v>
      </c>
      <c r="H1141">
        <v>10</v>
      </c>
      <c r="I1141">
        <v>21</v>
      </c>
      <c r="J1141">
        <v>48</v>
      </c>
      <c r="K1141">
        <v>27</v>
      </c>
      <c r="L1141">
        <v>2</v>
      </c>
      <c r="O1141" s="7">
        <v>-3.7699999999999997E-2</v>
      </c>
    </row>
    <row r="1142" spans="1:15">
      <c r="A1142" s="20">
        <v>43282</v>
      </c>
      <c r="B1142" t="s">
        <v>51</v>
      </c>
      <c r="C1142" t="s">
        <v>59</v>
      </c>
      <c r="D1142" s="1" t="s">
        <v>61</v>
      </c>
      <c r="E1142">
        <v>5</v>
      </c>
      <c r="F1142">
        <v>1</v>
      </c>
      <c r="G1142">
        <v>0</v>
      </c>
      <c r="H1142">
        <v>0</v>
      </c>
      <c r="I1142">
        <v>0</v>
      </c>
      <c r="J1142">
        <v>1</v>
      </c>
      <c r="K1142">
        <v>0</v>
      </c>
      <c r="L1142">
        <v>0</v>
      </c>
      <c r="O1142" s="7">
        <v>0</v>
      </c>
    </row>
    <row r="1143" spans="1:15">
      <c r="A1143" s="20">
        <v>43282</v>
      </c>
      <c r="B1143" t="s">
        <v>51</v>
      </c>
      <c r="C1143" t="s">
        <v>53</v>
      </c>
      <c r="D1143" s="1" t="s">
        <v>63</v>
      </c>
      <c r="E1143">
        <v>133</v>
      </c>
      <c r="F1143">
        <v>62</v>
      </c>
      <c r="G1143">
        <v>8</v>
      </c>
      <c r="H1143">
        <v>2</v>
      </c>
      <c r="I1143">
        <v>11</v>
      </c>
      <c r="J1143">
        <v>25</v>
      </c>
      <c r="K1143">
        <v>26</v>
      </c>
      <c r="L1143">
        <v>0</v>
      </c>
      <c r="O1143" s="7">
        <v>0.2097</v>
      </c>
    </row>
    <row r="1144" spans="1:15">
      <c r="A1144" s="20">
        <v>43282</v>
      </c>
      <c r="B1144" t="s">
        <v>51</v>
      </c>
      <c r="C1144" t="s">
        <v>23</v>
      </c>
      <c r="D1144" s="1" t="s">
        <v>65</v>
      </c>
      <c r="E1144">
        <v>436</v>
      </c>
      <c r="F1144">
        <v>277</v>
      </c>
      <c r="G1144">
        <v>46</v>
      </c>
      <c r="H1144">
        <v>13</v>
      </c>
      <c r="I1144">
        <v>59</v>
      </c>
      <c r="J1144">
        <v>135</v>
      </c>
      <c r="K1144">
        <v>66</v>
      </c>
      <c r="L1144">
        <v>8</v>
      </c>
      <c r="O1144" s="7">
        <v>-2.1700000000000001E-2</v>
      </c>
    </row>
    <row r="1145" spans="1:15">
      <c r="A1145" s="20">
        <v>43282</v>
      </c>
      <c r="B1145" t="s">
        <v>51</v>
      </c>
      <c r="C1145" t="s">
        <v>24</v>
      </c>
      <c r="D1145" s="1" t="s">
        <v>66</v>
      </c>
      <c r="E1145">
        <v>227</v>
      </c>
      <c r="F1145">
        <v>102</v>
      </c>
      <c r="G1145">
        <v>23</v>
      </c>
      <c r="H1145">
        <v>15</v>
      </c>
      <c r="I1145">
        <v>35</v>
      </c>
      <c r="J1145">
        <v>44</v>
      </c>
      <c r="K1145">
        <v>9</v>
      </c>
      <c r="L1145">
        <v>0</v>
      </c>
      <c r="O1145" s="7">
        <v>-0.40200000000000002</v>
      </c>
    </row>
    <row r="1146" spans="1:15">
      <c r="A1146" s="20">
        <v>43282</v>
      </c>
      <c r="B1146" t="s">
        <v>51</v>
      </c>
      <c r="C1146" t="s">
        <v>25</v>
      </c>
      <c r="D1146" s="1" t="s">
        <v>63</v>
      </c>
      <c r="E1146">
        <v>631</v>
      </c>
      <c r="F1146">
        <v>260</v>
      </c>
      <c r="G1146">
        <v>76</v>
      </c>
      <c r="H1146">
        <v>30</v>
      </c>
      <c r="I1146">
        <v>63</v>
      </c>
      <c r="J1146">
        <v>115</v>
      </c>
      <c r="K1146">
        <v>59</v>
      </c>
      <c r="L1146">
        <v>3</v>
      </c>
      <c r="O1146" s="7">
        <v>-0.1308</v>
      </c>
    </row>
    <row r="1147" spans="1:15">
      <c r="A1147" s="20">
        <v>43282</v>
      </c>
      <c r="B1147" t="s">
        <v>51</v>
      </c>
      <c r="C1147" t="s">
        <v>26</v>
      </c>
      <c r="D1147" s="1" t="s">
        <v>63</v>
      </c>
      <c r="E1147">
        <v>396</v>
      </c>
      <c r="F1147">
        <v>188</v>
      </c>
      <c r="G1147">
        <v>47</v>
      </c>
      <c r="H1147">
        <v>17</v>
      </c>
      <c r="I1147">
        <v>35</v>
      </c>
      <c r="J1147">
        <v>101</v>
      </c>
      <c r="K1147">
        <v>36</v>
      </c>
      <c r="L1147">
        <v>3</v>
      </c>
      <c r="O1147" s="7">
        <v>-8.5099999999999995E-2</v>
      </c>
    </row>
    <row r="1148" spans="1:15">
      <c r="A1148" s="20">
        <v>43282</v>
      </c>
      <c r="B1148" t="s">
        <v>51</v>
      </c>
      <c r="C1148" t="s">
        <v>27</v>
      </c>
      <c r="D1148" s="1" t="s">
        <v>63</v>
      </c>
      <c r="E1148">
        <v>325</v>
      </c>
      <c r="F1148">
        <v>132</v>
      </c>
      <c r="G1148">
        <v>32</v>
      </c>
      <c r="H1148">
        <v>1</v>
      </c>
      <c r="I1148">
        <v>35</v>
      </c>
      <c r="J1148">
        <v>53</v>
      </c>
      <c r="K1148">
        <v>42</v>
      </c>
      <c r="L1148">
        <v>1</v>
      </c>
      <c r="O1148" s="7">
        <v>4.5499999999999999E-2</v>
      </c>
    </row>
    <row r="1149" spans="1:15">
      <c r="A1149" s="20">
        <v>43282</v>
      </c>
      <c r="B1149" t="s">
        <v>51</v>
      </c>
      <c r="C1149" t="s">
        <v>28</v>
      </c>
      <c r="D1149" s="1" t="s">
        <v>66</v>
      </c>
      <c r="E1149">
        <v>71</v>
      </c>
      <c r="F1149">
        <v>27</v>
      </c>
      <c r="G1149">
        <v>12</v>
      </c>
      <c r="H1149">
        <v>4</v>
      </c>
      <c r="I1149">
        <v>7</v>
      </c>
      <c r="J1149">
        <v>14</v>
      </c>
      <c r="K1149">
        <v>2</v>
      </c>
      <c r="L1149">
        <v>0</v>
      </c>
      <c r="O1149" s="7">
        <v>-0.33329999999999999</v>
      </c>
    </row>
    <row r="1150" spans="1:15">
      <c r="A1150" s="20">
        <v>43282</v>
      </c>
      <c r="B1150" t="s">
        <v>51</v>
      </c>
      <c r="C1150" t="s">
        <v>29</v>
      </c>
      <c r="D1150" s="1" t="s">
        <v>66</v>
      </c>
      <c r="E1150">
        <v>112</v>
      </c>
      <c r="F1150">
        <v>61</v>
      </c>
      <c r="G1150">
        <v>9</v>
      </c>
      <c r="H1150">
        <v>3</v>
      </c>
      <c r="I1150">
        <v>19</v>
      </c>
      <c r="J1150">
        <v>32</v>
      </c>
      <c r="K1150">
        <v>9</v>
      </c>
      <c r="L1150">
        <v>1</v>
      </c>
      <c r="O1150" s="7">
        <v>-0.21310000000000001</v>
      </c>
    </row>
    <row r="1151" spans="1:15">
      <c r="A1151" s="20">
        <v>43282</v>
      </c>
      <c r="B1151" t="s">
        <v>51</v>
      </c>
      <c r="C1151" t="s">
        <v>30</v>
      </c>
      <c r="D1151" s="1" t="s">
        <v>66</v>
      </c>
      <c r="E1151">
        <v>208</v>
      </c>
      <c r="F1151">
        <v>98</v>
      </c>
      <c r="G1151">
        <v>17</v>
      </c>
      <c r="H1151">
        <v>11</v>
      </c>
      <c r="I1151">
        <v>32</v>
      </c>
      <c r="J1151">
        <v>50</v>
      </c>
      <c r="K1151">
        <v>6</v>
      </c>
      <c r="L1151">
        <v>1</v>
      </c>
      <c r="O1151" s="7">
        <v>-0.37759999999999999</v>
      </c>
    </row>
    <row r="1152" spans="1:15">
      <c r="A1152" s="20">
        <v>43282</v>
      </c>
      <c r="B1152" t="s">
        <v>51</v>
      </c>
      <c r="C1152" t="s">
        <v>31</v>
      </c>
      <c r="D1152" s="1" t="s">
        <v>63</v>
      </c>
      <c r="E1152">
        <v>264</v>
      </c>
      <c r="F1152">
        <v>124</v>
      </c>
      <c r="G1152">
        <v>31</v>
      </c>
      <c r="H1152">
        <v>11</v>
      </c>
      <c r="I1152">
        <v>28</v>
      </c>
      <c r="J1152">
        <v>62</v>
      </c>
      <c r="K1152">
        <v>24</v>
      </c>
      <c r="L1152">
        <v>1</v>
      </c>
      <c r="O1152" s="7">
        <v>-0.121</v>
      </c>
    </row>
    <row r="1153" spans="1:15">
      <c r="A1153" s="20">
        <v>43282</v>
      </c>
      <c r="B1153" t="s">
        <v>51</v>
      </c>
      <c r="C1153" t="s">
        <v>32</v>
      </c>
      <c r="D1153" s="1" t="s">
        <v>65</v>
      </c>
      <c r="E1153">
        <v>611</v>
      </c>
      <c r="F1153">
        <v>320</v>
      </c>
      <c r="G1153">
        <v>54</v>
      </c>
      <c r="H1153">
        <v>11</v>
      </c>
      <c r="I1153">
        <v>69</v>
      </c>
      <c r="J1153">
        <v>158</v>
      </c>
      <c r="K1153">
        <v>87</v>
      </c>
      <c r="L1153">
        <v>2</v>
      </c>
      <c r="O1153" s="7">
        <v>2.1899999999999999E-2</v>
      </c>
    </row>
    <row r="1154" spans="1:15">
      <c r="A1154" s="20">
        <v>43282</v>
      </c>
      <c r="B1154" t="s">
        <v>51</v>
      </c>
      <c r="C1154" t="s">
        <v>33</v>
      </c>
      <c r="D1154" s="1" t="s">
        <v>64</v>
      </c>
      <c r="E1154">
        <v>163</v>
      </c>
      <c r="F1154">
        <v>113</v>
      </c>
      <c r="G1154">
        <v>18</v>
      </c>
      <c r="H1154">
        <v>2</v>
      </c>
      <c r="I1154">
        <v>21</v>
      </c>
      <c r="J1154">
        <v>59</v>
      </c>
      <c r="K1154">
        <v>30</v>
      </c>
      <c r="L1154">
        <v>1</v>
      </c>
      <c r="O1154" s="7">
        <v>6.1899999999999997E-2</v>
      </c>
    </row>
    <row r="1155" spans="1:15">
      <c r="A1155" s="20">
        <v>43282</v>
      </c>
      <c r="B1155" t="s">
        <v>51</v>
      </c>
      <c r="C1155" t="s">
        <v>34</v>
      </c>
      <c r="D1155" s="1" t="s">
        <v>65</v>
      </c>
      <c r="E1155">
        <v>273</v>
      </c>
      <c r="F1155">
        <v>136</v>
      </c>
      <c r="G1155">
        <v>47</v>
      </c>
      <c r="H1155">
        <v>5</v>
      </c>
      <c r="I1155">
        <v>39</v>
      </c>
      <c r="J1155">
        <v>65</v>
      </c>
      <c r="K1155">
        <v>25</v>
      </c>
      <c r="L1155">
        <v>2</v>
      </c>
      <c r="O1155" s="7">
        <v>-0.13969999999999999</v>
      </c>
    </row>
    <row r="1156" spans="1:15">
      <c r="A1156" s="20">
        <v>43282</v>
      </c>
      <c r="B1156" t="s">
        <v>51</v>
      </c>
      <c r="C1156" t="s">
        <v>35</v>
      </c>
      <c r="D1156" s="1" t="s">
        <v>63</v>
      </c>
      <c r="E1156">
        <v>357</v>
      </c>
      <c r="F1156">
        <v>122</v>
      </c>
      <c r="G1156">
        <v>43</v>
      </c>
      <c r="H1156">
        <v>10</v>
      </c>
      <c r="I1156">
        <v>31</v>
      </c>
      <c r="J1156">
        <v>56</v>
      </c>
      <c r="K1156">
        <v>26</v>
      </c>
      <c r="L1156">
        <v>0</v>
      </c>
      <c r="O1156" s="7">
        <v>-0.123</v>
      </c>
    </row>
    <row r="1157" spans="1:15">
      <c r="A1157" s="20">
        <v>43282</v>
      </c>
      <c r="B1157" t="s">
        <v>51</v>
      </c>
      <c r="C1157" t="s">
        <v>36</v>
      </c>
      <c r="D1157" s="1" t="s">
        <v>64</v>
      </c>
      <c r="E1157">
        <v>537</v>
      </c>
      <c r="F1157">
        <v>292</v>
      </c>
      <c r="G1157">
        <v>66</v>
      </c>
      <c r="H1157">
        <v>13</v>
      </c>
      <c r="I1157">
        <v>49</v>
      </c>
      <c r="J1157">
        <v>135</v>
      </c>
      <c r="K1157">
        <v>100</v>
      </c>
      <c r="L1157">
        <v>3</v>
      </c>
      <c r="O1157" s="7">
        <v>0.13009999999999999</v>
      </c>
    </row>
    <row r="1158" spans="1:15">
      <c r="A1158" s="20">
        <v>43282</v>
      </c>
      <c r="B1158" t="s">
        <v>51</v>
      </c>
      <c r="C1158" t="s">
        <v>37</v>
      </c>
      <c r="D1158" s="1" t="s">
        <v>64</v>
      </c>
      <c r="E1158">
        <v>161</v>
      </c>
      <c r="F1158">
        <v>88</v>
      </c>
      <c r="G1158">
        <v>20</v>
      </c>
      <c r="H1158">
        <v>12</v>
      </c>
      <c r="I1158">
        <v>19</v>
      </c>
      <c r="J1158">
        <v>39</v>
      </c>
      <c r="K1158">
        <v>19</v>
      </c>
      <c r="L1158">
        <v>1</v>
      </c>
      <c r="O1158" s="7">
        <v>-0.13639999999999999</v>
      </c>
    </row>
    <row r="1159" spans="1:15">
      <c r="A1159" s="20">
        <v>43282</v>
      </c>
      <c r="B1159" t="s">
        <v>51</v>
      </c>
      <c r="C1159" t="s">
        <v>38</v>
      </c>
      <c r="D1159" s="1" t="s">
        <v>66</v>
      </c>
      <c r="E1159">
        <v>418</v>
      </c>
      <c r="F1159">
        <v>219</v>
      </c>
      <c r="G1159">
        <v>36</v>
      </c>
      <c r="H1159">
        <v>23</v>
      </c>
      <c r="I1159">
        <v>56</v>
      </c>
      <c r="J1159">
        <v>97</v>
      </c>
      <c r="K1159">
        <v>45</v>
      </c>
      <c r="L1159">
        <v>2</v>
      </c>
      <c r="O1159" s="7">
        <v>-0.15529999999999999</v>
      </c>
    </row>
    <row r="1160" spans="1:15">
      <c r="A1160" s="20">
        <v>43282</v>
      </c>
      <c r="B1160" t="s">
        <v>51</v>
      </c>
      <c r="C1160" t="s">
        <v>39</v>
      </c>
      <c r="D1160" s="1" t="s">
        <v>65</v>
      </c>
      <c r="E1160">
        <v>375</v>
      </c>
      <c r="F1160">
        <v>203</v>
      </c>
      <c r="G1160">
        <v>46</v>
      </c>
      <c r="H1160">
        <v>13</v>
      </c>
      <c r="I1160">
        <v>68</v>
      </c>
      <c r="J1160">
        <v>88</v>
      </c>
      <c r="K1160">
        <v>37</v>
      </c>
      <c r="L1160">
        <v>4</v>
      </c>
      <c r="O1160" s="7">
        <v>-0.2167</v>
      </c>
    </row>
    <row r="1161" spans="1:15">
      <c r="A1161" s="20">
        <v>43282</v>
      </c>
      <c r="B1161" t="s">
        <v>51</v>
      </c>
      <c r="C1161" t="s">
        <v>40</v>
      </c>
      <c r="D1161" s="1" t="s">
        <v>66</v>
      </c>
      <c r="E1161">
        <v>158</v>
      </c>
      <c r="F1161">
        <v>87</v>
      </c>
      <c r="G1161">
        <v>14</v>
      </c>
      <c r="H1161">
        <v>11</v>
      </c>
      <c r="I1161">
        <v>29</v>
      </c>
      <c r="J1161">
        <v>34</v>
      </c>
      <c r="K1161">
        <v>14</v>
      </c>
      <c r="L1161">
        <v>3</v>
      </c>
      <c r="O1161" s="7">
        <v>-0.2989</v>
      </c>
    </row>
    <row r="1162" spans="1:15">
      <c r="A1162" s="20">
        <v>43282</v>
      </c>
      <c r="B1162" t="s">
        <v>51</v>
      </c>
      <c r="C1162" t="s">
        <v>54</v>
      </c>
      <c r="D1162" s="1" t="s">
        <v>64</v>
      </c>
      <c r="E1162">
        <v>203</v>
      </c>
      <c r="F1162">
        <v>117</v>
      </c>
      <c r="G1162">
        <v>21</v>
      </c>
      <c r="H1162">
        <v>2</v>
      </c>
      <c r="I1162">
        <v>16</v>
      </c>
      <c r="J1162">
        <v>62</v>
      </c>
      <c r="K1162">
        <v>36</v>
      </c>
      <c r="L1162">
        <v>2</v>
      </c>
      <c r="O1162" s="7">
        <v>0.15379999999999999</v>
      </c>
    </row>
    <row r="1163" spans="1:15">
      <c r="A1163" s="20">
        <v>43282</v>
      </c>
      <c r="B1163" t="s">
        <v>51</v>
      </c>
      <c r="C1163" t="s">
        <v>41</v>
      </c>
      <c r="D1163" s="1" t="s">
        <v>65</v>
      </c>
      <c r="E1163">
        <v>396</v>
      </c>
      <c r="F1163">
        <v>206</v>
      </c>
      <c r="G1163">
        <v>42</v>
      </c>
      <c r="H1163">
        <v>24</v>
      </c>
      <c r="I1163">
        <v>54</v>
      </c>
      <c r="J1163">
        <v>91</v>
      </c>
      <c r="K1163">
        <v>39</v>
      </c>
      <c r="L1163">
        <v>4</v>
      </c>
      <c r="O1163" s="7">
        <v>-0.1893</v>
      </c>
    </row>
    <row r="1164" spans="1:15">
      <c r="A1164" s="20">
        <v>43282</v>
      </c>
      <c r="B1164" t="s">
        <v>51</v>
      </c>
      <c r="C1164" t="s">
        <v>42</v>
      </c>
      <c r="D1164" s="1" t="s">
        <v>66</v>
      </c>
      <c r="E1164">
        <v>254</v>
      </c>
      <c r="F1164">
        <v>143</v>
      </c>
      <c r="G1164">
        <v>27</v>
      </c>
      <c r="H1164">
        <v>10</v>
      </c>
      <c r="I1164">
        <v>37</v>
      </c>
      <c r="J1164">
        <v>65</v>
      </c>
      <c r="K1164">
        <v>33</v>
      </c>
      <c r="L1164">
        <v>1</v>
      </c>
      <c r="O1164" s="7">
        <v>-9.7900000000000001E-2</v>
      </c>
    </row>
    <row r="1165" spans="1:15">
      <c r="A1165" s="20">
        <v>43282</v>
      </c>
      <c r="B1165" t="s">
        <v>51</v>
      </c>
      <c r="C1165" t="s">
        <v>43</v>
      </c>
      <c r="D1165" s="1" t="s">
        <v>66</v>
      </c>
      <c r="E1165">
        <v>458</v>
      </c>
      <c r="F1165">
        <v>216</v>
      </c>
      <c r="G1165">
        <v>48</v>
      </c>
      <c r="H1165">
        <v>26</v>
      </c>
      <c r="I1165">
        <v>53</v>
      </c>
      <c r="J1165">
        <v>110</v>
      </c>
      <c r="K1165">
        <v>27</v>
      </c>
      <c r="L1165">
        <v>5</v>
      </c>
      <c r="O1165" s="7">
        <v>-0.2407</v>
      </c>
    </row>
    <row r="1166" spans="1:15">
      <c r="A1166" s="20">
        <v>43282</v>
      </c>
      <c r="B1166" t="s">
        <v>51</v>
      </c>
      <c r="C1166" t="s">
        <v>44</v>
      </c>
      <c r="D1166" s="1" t="s">
        <v>63</v>
      </c>
      <c r="E1166">
        <v>300</v>
      </c>
      <c r="F1166">
        <v>103</v>
      </c>
      <c r="G1166">
        <v>25</v>
      </c>
      <c r="H1166">
        <v>7</v>
      </c>
      <c r="I1166">
        <v>17</v>
      </c>
      <c r="J1166">
        <v>48</v>
      </c>
      <c r="K1166">
        <v>32</v>
      </c>
      <c r="L1166">
        <v>0</v>
      </c>
      <c r="O1166" s="7">
        <v>7.7700000000000005E-2</v>
      </c>
    </row>
    <row r="1167" spans="1:15">
      <c r="A1167" s="20">
        <v>43282</v>
      </c>
      <c r="B1167" t="s">
        <v>51</v>
      </c>
      <c r="C1167" t="s">
        <v>45</v>
      </c>
      <c r="D1167" s="1" t="s">
        <v>64</v>
      </c>
      <c r="E1167">
        <v>371</v>
      </c>
      <c r="F1167">
        <v>179</v>
      </c>
      <c r="G1167">
        <v>42</v>
      </c>
      <c r="H1167">
        <v>16</v>
      </c>
      <c r="I1167">
        <v>45</v>
      </c>
      <c r="J1167">
        <v>79</v>
      </c>
      <c r="K1167">
        <v>40</v>
      </c>
      <c r="L1167">
        <v>1</v>
      </c>
      <c r="O1167" s="7">
        <v>-0.1173</v>
      </c>
    </row>
    <row r="1168" spans="1:15">
      <c r="A1168" s="20">
        <v>43282</v>
      </c>
      <c r="B1168" t="s">
        <v>51</v>
      </c>
      <c r="C1168" t="s">
        <v>46</v>
      </c>
      <c r="D1168" s="1" t="s">
        <v>64</v>
      </c>
      <c r="E1168">
        <v>242</v>
      </c>
      <c r="F1168">
        <v>141</v>
      </c>
      <c r="G1168">
        <v>28</v>
      </c>
      <c r="H1168">
        <v>6</v>
      </c>
      <c r="I1168">
        <v>23</v>
      </c>
      <c r="J1168">
        <v>79</v>
      </c>
      <c r="K1168">
        <v>35</v>
      </c>
      <c r="L1168">
        <v>4</v>
      </c>
      <c r="O1168" s="7">
        <v>4.2599999999999999E-2</v>
      </c>
    </row>
    <row r="1169" spans="1:15">
      <c r="A1169" s="20">
        <v>43282</v>
      </c>
      <c r="B1169" t="s">
        <v>51</v>
      </c>
      <c r="C1169" t="s">
        <v>55</v>
      </c>
      <c r="D1169" s="1" t="s">
        <v>63</v>
      </c>
      <c r="E1169">
        <v>1</v>
      </c>
      <c r="F1169">
        <v>0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O1169" t="e">
        <v>#DIV/0!</v>
      </c>
    </row>
    <row r="1170" spans="1:15">
      <c r="A1170" s="20">
        <v>43282</v>
      </c>
      <c r="B1170" t="s">
        <v>51</v>
      </c>
      <c r="C1170" t="s">
        <v>56</v>
      </c>
      <c r="D1170" s="1" t="s">
        <v>64</v>
      </c>
      <c r="E1170">
        <v>1</v>
      </c>
      <c r="F1170">
        <v>1</v>
      </c>
      <c r="G1170">
        <v>0</v>
      </c>
      <c r="H1170">
        <v>0</v>
      </c>
      <c r="I1170">
        <v>0</v>
      </c>
      <c r="J1170">
        <v>1</v>
      </c>
      <c r="K1170">
        <v>0</v>
      </c>
      <c r="L1170">
        <v>0</v>
      </c>
      <c r="O1170" s="7">
        <v>0</v>
      </c>
    </row>
    <row r="1171" spans="1:15">
      <c r="A1171" s="20">
        <v>43282</v>
      </c>
      <c r="B1171" t="s">
        <v>51</v>
      </c>
      <c r="C1171" t="s">
        <v>57</v>
      </c>
      <c r="D1171" s="1" t="s">
        <v>65</v>
      </c>
      <c r="E1171">
        <v>2</v>
      </c>
      <c r="F1171">
        <v>0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O1171" t="e">
        <v>#DIV/0!</v>
      </c>
    </row>
    <row r="1172" spans="1:15">
      <c r="A1172" s="20">
        <v>43282</v>
      </c>
      <c r="B1172" t="s">
        <v>51</v>
      </c>
      <c r="C1172" t="s">
        <v>58</v>
      </c>
      <c r="D1172" s="1" t="s">
        <v>66</v>
      </c>
      <c r="E1172">
        <v>1</v>
      </c>
      <c r="F1172">
        <v>1</v>
      </c>
      <c r="G1172">
        <v>0</v>
      </c>
      <c r="H1172">
        <v>0</v>
      </c>
      <c r="I1172">
        <v>1</v>
      </c>
      <c r="J1172">
        <v>0</v>
      </c>
      <c r="K1172">
        <v>0</v>
      </c>
      <c r="L1172">
        <v>0</v>
      </c>
      <c r="O1172" s="7">
        <v>-1</v>
      </c>
    </row>
    <row r="1173" spans="1:15">
      <c r="A1173" s="20">
        <v>43282</v>
      </c>
      <c r="B1173" t="s">
        <v>51</v>
      </c>
      <c r="C1173" t="s">
        <v>47</v>
      </c>
      <c r="D1173" s="1" t="s">
        <v>62</v>
      </c>
      <c r="E1173">
        <v>1307</v>
      </c>
      <c r="F1173">
        <v>466</v>
      </c>
      <c r="G1173">
        <v>173</v>
      </c>
      <c r="H1173">
        <v>29</v>
      </c>
      <c r="I1173">
        <v>103</v>
      </c>
      <c r="J1173">
        <v>224</v>
      </c>
      <c r="K1173">
        <v>115</v>
      </c>
      <c r="L1173">
        <v>8</v>
      </c>
      <c r="O1173" s="7">
        <v>-3.6499999999999998E-2</v>
      </c>
    </row>
    <row r="1174" spans="1:15">
      <c r="A1174" s="20">
        <v>43282</v>
      </c>
      <c r="B1174" t="s">
        <v>51</v>
      </c>
      <c r="C1174" t="s">
        <v>48</v>
      </c>
      <c r="D1174" s="1" t="s">
        <v>48</v>
      </c>
      <c r="E1174">
        <v>10061</v>
      </c>
      <c r="F1174">
        <v>5080</v>
      </c>
      <c r="G1174">
        <v>1072</v>
      </c>
      <c r="H1174">
        <v>355</v>
      </c>
      <c r="I1174">
        <v>1099</v>
      </c>
      <c r="J1174">
        <v>2441</v>
      </c>
      <c r="K1174">
        <v>1221</v>
      </c>
      <c r="L1174">
        <v>67</v>
      </c>
      <c r="O1174" s="7">
        <v>-4.5900000000000003E-2</v>
      </c>
    </row>
    <row r="1175" spans="1:15">
      <c r="A1175" s="20">
        <v>43282</v>
      </c>
      <c r="B1175" t="s">
        <v>51</v>
      </c>
      <c r="C1175" t="s">
        <v>49</v>
      </c>
      <c r="D1175" s="1" t="s">
        <v>67</v>
      </c>
      <c r="E1175">
        <v>11368</v>
      </c>
      <c r="F1175">
        <v>5546</v>
      </c>
      <c r="G1175">
        <v>1245</v>
      </c>
      <c r="H1175">
        <v>384</v>
      </c>
      <c r="I1175">
        <v>1202</v>
      </c>
      <c r="J1175">
        <v>2665</v>
      </c>
      <c r="K1175">
        <v>1336</v>
      </c>
      <c r="L1175">
        <v>75</v>
      </c>
      <c r="O1175" s="7">
        <v>-4.5100000000000001E-2</v>
      </c>
    </row>
    <row r="1176" spans="1:15">
      <c r="A1176" s="20">
        <v>43313</v>
      </c>
      <c r="B1176" t="s">
        <v>0</v>
      </c>
      <c r="C1176" t="s">
        <v>15</v>
      </c>
      <c r="D1176" s="1" t="s">
        <v>64</v>
      </c>
      <c r="E1176">
        <v>13</v>
      </c>
      <c r="F1176">
        <v>3</v>
      </c>
      <c r="G1176">
        <v>0</v>
      </c>
      <c r="H1176">
        <v>0</v>
      </c>
      <c r="I1176">
        <v>0</v>
      </c>
      <c r="J1176">
        <v>1</v>
      </c>
      <c r="K1176">
        <v>1</v>
      </c>
      <c r="L1176">
        <v>1</v>
      </c>
      <c r="M1176" s="7">
        <v>0.33329999999999999</v>
      </c>
    </row>
    <row r="1177" spans="1:15">
      <c r="A1177" s="20">
        <v>43313</v>
      </c>
      <c r="B1177" t="s">
        <v>0</v>
      </c>
      <c r="C1177" t="s">
        <v>16</v>
      </c>
      <c r="D1177" s="1" t="s">
        <v>65</v>
      </c>
      <c r="E1177">
        <v>106</v>
      </c>
      <c r="F1177">
        <v>34</v>
      </c>
      <c r="G1177">
        <v>13</v>
      </c>
      <c r="H1177">
        <v>1</v>
      </c>
      <c r="I1177">
        <v>3</v>
      </c>
      <c r="J1177">
        <v>19</v>
      </c>
      <c r="K1177">
        <v>14</v>
      </c>
      <c r="L1177">
        <v>1</v>
      </c>
      <c r="M1177" s="7">
        <v>0.29409999999999997</v>
      </c>
    </row>
    <row r="1178" spans="1:15">
      <c r="A1178" s="20">
        <v>43313</v>
      </c>
      <c r="B1178" t="s">
        <v>0</v>
      </c>
      <c r="C1178" t="s">
        <v>17</v>
      </c>
      <c r="D1178" s="1" t="s">
        <v>63</v>
      </c>
      <c r="E1178">
        <v>12</v>
      </c>
      <c r="F1178">
        <v>1</v>
      </c>
      <c r="G1178">
        <v>1</v>
      </c>
      <c r="H1178">
        <v>0</v>
      </c>
      <c r="I1178">
        <v>0</v>
      </c>
      <c r="J1178">
        <v>1</v>
      </c>
      <c r="K1178">
        <v>0</v>
      </c>
      <c r="L1178">
        <v>0</v>
      </c>
      <c r="M1178" s="7">
        <v>0</v>
      </c>
    </row>
    <row r="1179" spans="1:15">
      <c r="A1179" s="20">
        <v>43313</v>
      </c>
      <c r="B1179" t="s">
        <v>0</v>
      </c>
      <c r="C1179" t="s">
        <v>18</v>
      </c>
      <c r="D1179" s="1" t="s">
        <v>64</v>
      </c>
      <c r="E1179">
        <v>13</v>
      </c>
      <c r="F1179">
        <v>3</v>
      </c>
      <c r="G1179">
        <v>0</v>
      </c>
      <c r="H1179">
        <v>0</v>
      </c>
      <c r="I1179">
        <v>0</v>
      </c>
      <c r="J1179">
        <v>2</v>
      </c>
      <c r="K1179">
        <v>1</v>
      </c>
      <c r="L1179">
        <v>0</v>
      </c>
      <c r="M1179" s="7">
        <v>0.33329999999999999</v>
      </c>
    </row>
    <row r="1180" spans="1:15">
      <c r="A1180" s="20">
        <v>43313</v>
      </c>
      <c r="B1180" t="s">
        <v>0</v>
      </c>
      <c r="C1180" t="s">
        <v>19</v>
      </c>
      <c r="D1180" s="1" t="s">
        <v>64</v>
      </c>
      <c r="E1180">
        <v>56</v>
      </c>
      <c r="F1180">
        <v>19</v>
      </c>
      <c r="G1180">
        <v>1</v>
      </c>
      <c r="H1180">
        <v>3</v>
      </c>
      <c r="I1180">
        <v>5</v>
      </c>
      <c r="J1180">
        <v>9</v>
      </c>
      <c r="K1180">
        <v>2</v>
      </c>
      <c r="L1180">
        <v>0</v>
      </c>
      <c r="M1180" s="7">
        <v>-0.31580000000000003</v>
      </c>
    </row>
    <row r="1181" spans="1:15">
      <c r="A1181" s="20">
        <v>43313</v>
      </c>
      <c r="B1181" t="s">
        <v>0</v>
      </c>
      <c r="C1181" t="s">
        <v>20</v>
      </c>
      <c r="D1181" s="1" t="s">
        <v>65</v>
      </c>
      <c r="E1181">
        <v>99</v>
      </c>
      <c r="F1181">
        <v>27</v>
      </c>
      <c r="G1181">
        <v>6</v>
      </c>
      <c r="H1181">
        <v>3</v>
      </c>
      <c r="I1181">
        <v>2</v>
      </c>
      <c r="J1181">
        <v>16</v>
      </c>
      <c r="K1181">
        <v>5</v>
      </c>
      <c r="L1181">
        <v>1</v>
      </c>
      <c r="M1181" s="7">
        <v>0</v>
      </c>
    </row>
    <row r="1182" spans="1:15">
      <c r="A1182" s="20">
        <v>43313</v>
      </c>
      <c r="B1182" t="s">
        <v>0</v>
      </c>
      <c r="C1182" t="s">
        <v>21</v>
      </c>
      <c r="D1182" s="1" t="s">
        <v>64</v>
      </c>
      <c r="E1182">
        <v>13</v>
      </c>
      <c r="F1182">
        <v>3</v>
      </c>
      <c r="G1182">
        <v>1</v>
      </c>
      <c r="H1182">
        <v>0</v>
      </c>
      <c r="I1182">
        <v>1</v>
      </c>
      <c r="J1182">
        <v>2</v>
      </c>
      <c r="K1182">
        <v>0</v>
      </c>
      <c r="L1182">
        <v>0</v>
      </c>
      <c r="M1182" s="7">
        <v>-0.33329999999999999</v>
      </c>
    </row>
    <row r="1183" spans="1:15">
      <c r="A1183" s="20">
        <v>43313</v>
      </c>
      <c r="B1183" t="s">
        <v>0</v>
      </c>
      <c r="C1183" t="s">
        <v>22</v>
      </c>
      <c r="D1183" s="1" t="s">
        <v>65</v>
      </c>
      <c r="E1183">
        <v>31</v>
      </c>
      <c r="F1183">
        <v>9</v>
      </c>
      <c r="G1183">
        <v>4</v>
      </c>
      <c r="H1183">
        <v>0</v>
      </c>
      <c r="I1183">
        <v>3</v>
      </c>
      <c r="J1183">
        <v>4</v>
      </c>
      <c r="K1183">
        <v>2</v>
      </c>
      <c r="L1183">
        <v>0</v>
      </c>
      <c r="M1183" s="7">
        <v>-0.1111</v>
      </c>
    </row>
    <row r="1184" spans="1:15">
      <c r="A1184" s="20">
        <v>43313</v>
      </c>
      <c r="B1184" t="s">
        <v>0</v>
      </c>
      <c r="C1184" t="s">
        <v>53</v>
      </c>
      <c r="D1184" s="1" t="s">
        <v>63</v>
      </c>
      <c r="E1184">
        <v>6</v>
      </c>
      <c r="F1184">
        <v>0</v>
      </c>
      <c r="G1184">
        <v>1</v>
      </c>
      <c r="H1184">
        <v>0</v>
      </c>
      <c r="I1184">
        <v>0</v>
      </c>
      <c r="J1184">
        <v>0</v>
      </c>
      <c r="K1184">
        <v>0</v>
      </c>
      <c r="L1184">
        <v>0</v>
      </c>
      <c r="M1184" t="e">
        <v>#DIV/0!</v>
      </c>
    </row>
    <row r="1185" spans="1:13">
      <c r="A1185" s="20">
        <v>43313</v>
      </c>
      <c r="B1185" t="s">
        <v>0</v>
      </c>
      <c r="C1185" t="s">
        <v>23</v>
      </c>
      <c r="D1185" s="1" t="s">
        <v>65</v>
      </c>
      <c r="E1185">
        <v>23</v>
      </c>
      <c r="F1185">
        <v>3</v>
      </c>
      <c r="G1185">
        <v>0</v>
      </c>
      <c r="H1185">
        <v>0</v>
      </c>
      <c r="I1185">
        <v>1</v>
      </c>
      <c r="J1185">
        <v>1</v>
      </c>
      <c r="K1185">
        <v>1</v>
      </c>
      <c r="L1185">
        <v>1</v>
      </c>
      <c r="M1185" s="7">
        <v>0</v>
      </c>
    </row>
    <row r="1186" spans="1:13">
      <c r="A1186" s="20">
        <v>43313</v>
      </c>
      <c r="B1186" t="s">
        <v>0</v>
      </c>
      <c r="C1186" t="s">
        <v>24</v>
      </c>
      <c r="D1186" s="1" t="s">
        <v>66</v>
      </c>
      <c r="E1186">
        <v>32</v>
      </c>
      <c r="F1186">
        <v>11</v>
      </c>
      <c r="G1186">
        <v>2</v>
      </c>
      <c r="H1186">
        <v>1</v>
      </c>
      <c r="I1186">
        <v>6</v>
      </c>
      <c r="J1186">
        <v>3</v>
      </c>
      <c r="K1186">
        <v>1</v>
      </c>
      <c r="L1186">
        <v>0</v>
      </c>
      <c r="M1186" s="7">
        <v>-0.54549999999999998</v>
      </c>
    </row>
    <row r="1187" spans="1:13">
      <c r="A1187" s="20">
        <v>43313</v>
      </c>
      <c r="B1187" t="s">
        <v>0</v>
      </c>
      <c r="C1187" t="s">
        <v>25</v>
      </c>
      <c r="D1187" s="1" t="s">
        <v>63</v>
      </c>
      <c r="E1187">
        <v>25</v>
      </c>
      <c r="F1187">
        <v>3</v>
      </c>
      <c r="G1187">
        <v>3</v>
      </c>
      <c r="H1187">
        <v>0</v>
      </c>
      <c r="I1187">
        <v>1</v>
      </c>
      <c r="J1187">
        <v>2</v>
      </c>
      <c r="K1187">
        <v>0</v>
      </c>
      <c r="L1187">
        <v>0</v>
      </c>
      <c r="M1187" s="7">
        <v>-0.33329999999999999</v>
      </c>
    </row>
    <row r="1188" spans="1:13">
      <c r="A1188" s="20">
        <v>43313</v>
      </c>
      <c r="B1188" t="s">
        <v>0</v>
      </c>
      <c r="C1188" t="s">
        <v>26</v>
      </c>
      <c r="D1188" s="1" t="s">
        <v>63</v>
      </c>
      <c r="E1188">
        <v>25</v>
      </c>
      <c r="F1188">
        <v>6</v>
      </c>
      <c r="G1188">
        <v>0</v>
      </c>
      <c r="H1188">
        <v>1</v>
      </c>
      <c r="I1188">
        <v>0</v>
      </c>
      <c r="J1188">
        <v>3</v>
      </c>
      <c r="K1188">
        <v>1</v>
      </c>
      <c r="L1188">
        <v>1</v>
      </c>
      <c r="M1188" s="7">
        <v>0</v>
      </c>
    </row>
    <row r="1189" spans="1:13">
      <c r="A1189" s="20">
        <v>43313</v>
      </c>
      <c r="B1189" t="s">
        <v>0</v>
      </c>
      <c r="C1189" t="s">
        <v>27</v>
      </c>
      <c r="D1189" s="1" t="s">
        <v>63</v>
      </c>
      <c r="E1189">
        <v>7</v>
      </c>
      <c r="F1189">
        <v>3</v>
      </c>
      <c r="G1189">
        <v>0</v>
      </c>
      <c r="H1189">
        <v>0</v>
      </c>
      <c r="I1189">
        <v>0</v>
      </c>
      <c r="J1189">
        <v>2</v>
      </c>
      <c r="K1189">
        <v>1</v>
      </c>
      <c r="L1189">
        <v>0</v>
      </c>
      <c r="M1189" s="7">
        <v>0.33329999999999999</v>
      </c>
    </row>
    <row r="1190" spans="1:13">
      <c r="A1190" s="20">
        <v>43313</v>
      </c>
      <c r="B1190" t="s">
        <v>0</v>
      </c>
      <c r="C1190" t="s">
        <v>28</v>
      </c>
      <c r="D1190" s="1" t="s">
        <v>66</v>
      </c>
      <c r="E1190">
        <v>7</v>
      </c>
      <c r="F1190">
        <v>1</v>
      </c>
      <c r="G1190">
        <v>1</v>
      </c>
      <c r="H1190">
        <v>0</v>
      </c>
      <c r="I1190">
        <v>1</v>
      </c>
      <c r="J1190">
        <v>0</v>
      </c>
      <c r="K1190">
        <v>0</v>
      </c>
      <c r="L1190">
        <v>0</v>
      </c>
      <c r="M1190" s="7">
        <v>-1</v>
      </c>
    </row>
    <row r="1191" spans="1:13">
      <c r="A1191" s="20">
        <v>43313</v>
      </c>
      <c r="B1191" t="s">
        <v>0</v>
      </c>
      <c r="C1191" t="s">
        <v>30</v>
      </c>
      <c r="D1191" s="1" t="s">
        <v>66</v>
      </c>
      <c r="E1191">
        <v>36</v>
      </c>
      <c r="F1191">
        <v>8</v>
      </c>
      <c r="G1191">
        <v>2</v>
      </c>
      <c r="H1191">
        <v>0</v>
      </c>
      <c r="I1191">
        <v>2</v>
      </c>
      <c r="J1191">
        <v>2</v>
      </c>
      <c r="K1191">
        <v>4</v>
      </c>
      <c r="L1191">
        <v>0</v>
      </c>
      <c r="M1191" s="7">
        <v>0.25</v>
      </c>
    </row>
    <row r="1192" spans="1:13">
      <c r="A1192" s="20">
        <v>43313</v>
      </c>
      <c r="B1192" t="s">
        <v>0</v>
      </c>
      <c r="C1192" t="s">
        <v>31</v>
      </c>
      <c r="D1192" s="1" t="s">
        <v>63</v>
      </c>
      <c r="E1192">
        <v>6</v>
      </c>
      <c r="F1192">
        <v>1</v>
      </c>
      <c r="G1192">
        <v>0</v>
      </c>
      <c r="H1192">
        <v>0</v>
      </c>
      <c r="I1192">
        <v>1</v>
      </c>
      <c r="J1192">
        <v>0</v>
      </c>
      <c r="K1192">
        <v>0</v>
      </c>
      <c r="L1192">
        <v>0</v>
      </c>
      <c r="M1192" s="7">
        <v>-1</v>
      </c>
    </row>
    <row r="1193" spans="1:13">
      <c r="A1193" s="20">
        <v>43313</v>
      </c>
      <c r="B1193" t="s">
        <v>0</v>
      </c>
      <c r="C1193" t="s">
        <v>32</v>
      </c>
      <c r="D1193" s="1" t="s">
        <v>65</v>
      </c>
      <c r="E1193">
        <v>15</v>
      </c>
      <c r="F1193">
        <v>5</v>
      </c>
      <c r="G1193">
        <v>0</v>
      </c>
      <c r="H1193">
        <v>0</v>
      </c>
      <c r="I1193">
        <v>1</v>
      </c>
      <c r="J1193">
        <v>4</v>
      </c>
      <c r="K1193">
        <v>0</v>
      </c>
      <c r="L1193">
        <v>0</v>
      </c>
      <c r="M1193" s="7">
        <v>-0.2</v>
      </c>
    </row>
    <row r="1194" spans="1:13">
      <c r="A1194" s="20">
        <v>43313</v>
      </c>
      <c r="B1194" t="s">
        <v>0</v>
      </c>
      <c r="C1194" t="s">
        <v>33</v>
      </c>
      <c r="D1194" s="1" t="s">
        <v>64</v>
      </c>
      <c r="E1194">
        <v>4</v>
      </c>
      <c r="F1194">
        <v>0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 t="e">
        <v>#DIV/0!</v>
      </c>
    </row>
    <row r="1195" spans="1:13">
      <c r="A1195" s="20">
        <v>43313</v>
      </c>
      <c r="B1195" t="s">
        <v>0</v>
      </c>
      <c r="C1195" t="s">
        <v>34</v>
      </c>
      <c r="D1195" s="1" t="s">
        <v>65</v>
      </c>
      <c r="E1195">
        <v>56</v>
      </c>
      <c r="F1195">
        <v>19</v>
      </c>
      <c r="G1195">
        <v>4</v>
      </c>
      <c r="H1195">
        <v>2</v>
      </c>
      <c r="I1195">
        <v>5</v>
      </c>
      <c r="J1195">
        <v>5</v>
      </c>
      <c r="K1195">
        <v>7</v>
      </c>
      <c r="L1195">
        <v>0</v>
      </c>
      <c r="M1195" s="7">
        <v>0</v>
      </c>
    </row>
    <row r="1196" spans="1:13">
      <c r="A1196" s="20">
        <v>43313</v>
      </c>
      <c r="B1196" t="s">
        <v>0</v>
      </c>
      <c r="C1196" t="s">
        <v>35</v>
      </c>
      <c r="D1196" s="1" t="s">
        <v>63</v>
      </c>
      <c r="E1196">
        <v>16</v>
      </c>
      <c r="F1196">
        <v>2</v>
      </c>
      <c r="G1196">
        <v>1</v>
      </c>
      <c r="H1196">
        <v>1</v>
      </c>
      <c r="I1196">
        <v>0</v>
      </c>
      <c r="J1196">
        <v>1</v>
      </c>
      <c r="K1196">
        <v>0</v>
      </c>
      <c r="L1196">
        <v>0</v>
      </c>
      <c r="M1196" s="7">
        <v>-0.5</v>
      </c>
    </row>
    <row r="1197" spans="1:13">
      <c r="A1197" s="20">
        <v>43313</v>
      </c>
      <c r="B1197" t="s">
        <v>0</v>
      </c>
      <c r="C1197" t="s">
        <v>36</v>
      </c>
      <c r="D1197" s="1" t="s">
        <v>64</v>
      </c>
      <c r="E1197">
        <v>32</v>
      </c>
      <c r="F1197">
        <v>14</v>
      </c>
      <c r="G1197">
        <v>1</v>
      </c>
      <c r="H1197">
        <v>1</v>
      </c>
      <c r="I1197">
        <v>8</v>
      </c>
      <c r="J1197">
        <v>5</v>
      </c>
      <c r="K1197">
        <v>1</v>
      </c>
      <c r="L1197">
        <v>0</v>
      </c>
      <c r="M1197" s="7">
        <v>-0.57140000000000002</v>
      </c>
    </row>
    <row r="1198" spans="1:13">
      <c r="A1198" s="20">
        <v>43313</v>
      </c>
      <c r="B1198" t="s">
        <v>0</v>
      </c>
      <c r="C1198" t="s">
        <v>37</v>
      </c>
      <c r="D1198" s="1" t="s">
        <v>64</v>
      </c>
      <c r="E1198">
        <v>20</v>
      </c>
      <c r="F1198">
        <v>6</v>
      </c>
      <c r="G1198">
        <v>1</v>
      </c>
      <c r="H1198">
        <v>2</v>
      </c>
      <c r="I1198">
        <v>1</v>
      </c>
      <c r="J1198">
        <v>3</v>
      </c>
      <c r="K1198">
        <v>0</v>
      </c>
      <c r="L1198">
        <v>0</v>
      </c>
      <c r="M1198" s="7">
        <v>-0.5</v>
      </c>
    </row>
    <row r="1199" spans="1:13">
      <c r="A1199" s="20">
        <v>43313</v>
      </c>
      <c r="B1199" t="s">
        <v>0</v>
      </c>
      <c r="C1199" t="s">
        <v>38</v>
      </c>
      <c r="D1199" s="1" t="s">
        <v>66</v>
      </c>
      <c r="E1199">
        <v>24</v>
      </c>
      <c r="F1199">
        <v>5</v>
      </c>
      <c r="G1199">
        <v>3</v>
      </c>
      <c r="H1199">
        <v>0</v>
      </c>
      <c r="I1199">
        <v>2</v>
      </c>
      <c r="J1199">
        <v>3</v>
      </c>
      <c r="K1199">
        <v>1</v>
      </c>
      <c r="L1199">
        <v>0</v>
      </c>
      <c r="M1199" s="7">
        <v>-0.2</v>
      </c>
    </row>
    <row r="1200" spans="1:13">
      <c r="A1200" s="20">
        <v>43313</v>
      </c>
      <c r="B1200" t="s">
        <v>0</v>
      </c>
      <c r="C1200" t="s">
        <v>39</v>
      </c>
      <c r="D1200" s="1" t="s">
        <v>65</v>
      </c>
      <c r="E1200">
        <v>15</v>
      </c>
      <c r="F1200">
        <v>8</v>
      </c>
      <c r="G1200">
        <v>0</v>
      </c>
      <c r="H1200">
        <v>1</v>
      </c>
      <c r="I1200">
        <v>1</v>
      </c>
      <c r="J1200">
        <v>4</v>
      </c>
      <c r="K1200">
        <v>2</v>
      </c>
      <c r="L1200">
        <v>0</v>
      </c>
      <c r="M1200" s="7">
        <v>0</v>
      </c>
    </row>
    <row r="1201" spans="1:14">
      <c r="A1201" s="20">
        <v>43313</v>
      </c>
      <c r="B1201" t="s">
        <v>0</v>
      </c>
      <c r="C1201" t="s">
        <v>40</v>
      </c>
      <c r="D1201" s="1" t="s">
        <v>66</v>
      </c>
      <c r="E1201">
        <v>25</v>
      </c>
      <c r="F1201">
        <v>6</v>
      </c>
      <c r="G1201">
        <v>3</v>
      </c>
      <c r="H1201">
        <v>0</v>
      </c>
      <c r="I1201">
        <v>2</v>
      </c>
      <c r="J1201">
        <v>6</v>
      </c>
      <c r="K1201">
        <v>0</v>
      </c>
      <c r="L1201">
        <v>0</v>
      </c>
      <c r="M1201" s="7">
        <v>-0.33329999999999999</v>
      </c>
    </row>
    <row r="1202" spans="1:14">
      <c r="A1202" s="20">
        <v>43313</v>
      </c>
      <c r="B1202" t="s">
        <v>0</v>
      </c>
      <c r="C1202" t="s">
        <v>54</v>
      </c>
      <c r="D1202" s="1" t="s">
        <v>64</v>
      </c>
      <c r="E1202">
        <v>24</v>
      </c>
      <c r="F1202">
        <v>9</v>
      </c>
      <c r="G1202">
        <v>1</v>
      </c>
      <c r="H1202">
        <v>0</v>
      </c>
      <c r="I1202">
        <v>0</v>
      </c>
      <c r="J1202">
        <v>6</v>
      </c>
      <c r="K1202">
        <v>3</v>
      </c>
      <c r="L1202">
        <v>0</v>
      </c>
      <c r="M1202" s="7">
        <v>0.33329999999999999</v>
      </c>
    </row>
    <row r="1203" spans="1:14">
      <c r="A1203" s="20">
        <v>43313</v>
      </c>
      <c r="B1203" t="s">
        <v>0</v>
      </c>
      <c r="C1203" t="s">
        <v>41</v>
      </c>
      <c r="D1203" s="1" t="s">
        <v>65</v>
      </c>
      <c r="E1203">
        <v>28</v>
      </c>
      <c r="F1203">
        <v>9</v>
      </c>
      <c r="G1203">
        <v>4</v>
      </c>
      <c r="H1203">
        <v>0</v>
      </c>
      <c r="I1203">
        <v>3</v>
      </c>
      <c r="J1203">
        <v>3</v>
      </c>
      <c r="K1203">
        <v>4</v>
      </c>
      <c r="L1203">
        <v>0</v>
      </c>
      <c r="M1203" s="7">
        <v>0.1111</v>
      </c>
    </row>
    <row r="1204" spans="1:14">
      <c r="A1204" s="20">
        <v>43313</v>
      </c>
      <c r="B1204" t="s">
        <v>0</v>
      </c>
      <c r="C1204" t="s">
        <v>42</v>
      </c>
      <c r="D1204" s="1" t="s">
        <v>66</v>
      </c>
      <c r="E1204">
        <v>50</v>
      </c>
      <c r="F1204">
        <v>21</v>
      </c>
      <c r="G1204">
        <v>7</v>
      </c>
      <c r="H1204">
        <v>1</v>
      </c>
      <c r="I1204">
        <v>6</v>
      </c>
      <c r="J1204">
        <v>11</v>
      </c>
      <c r="K1204">
        <v>3</v>
      </c>
      <c r="L1204">
        <v>1</v>
      </c>
      <c r="M1204" s="7">
        <v>-0.1905</v>
      </c>
    </row>
    <row r="1205" spans="1:14">
      <c r="A1205" s="20">
        <v>43313</v>
      </c>
      <c r="B1205" t="s">
        <v>0</v>
      </c>
      <c r="C1205" t="s">
        <v>43</v>
      </c>
      <c r="D1205" s="1" t="s">
        <v>66</v>
      </c>
      <c r="E1205">
        <v>13</v>
      </c>
      <c r="F1205">
        <v>4</v>
      </c>
      <c r="G1205">
        <v>0</v>
      </c>
      <c r="H1205">
        <v>0</v>
      </c>
      <c r="I1205">
        <v>2</v>
      </c>
      <c r="J1205">
        <v>2</v>
      </c>
      <c r="K1205">
        <v>0</v>
      </c>
      <c r="L1205">
        <v>0</v>
      </c>
      <c r="M1205" s="7">
        <v>-0.5</v>
      </c>
    </row>
    <row r="1206" spans="1:14">
      <c r="A1206" s="20">
        <v>43313</v>
      </c>
      <c r="B1206" t="s">
        <v>0</v>
      </c>
      <c r="C1206" t="s">
        <v>44</v>
      </c>
      <c r="D1206" s="1" t="s">
        <v>63</v>
      </c>
      <c r="E1206">
        <v>2</v>
      </c>
      <c r="F1206">
        <v>2</v>
      </c>
      <c r="G1206">
        <v>0</v>
      </c>
      <c r="H1206">
        <v>0</v>
      </c>
      <c r="I1206">
        <v>0</v>
      </c>
      <c r="J1206">
        <v>1</v>
      </c>
      <c r="K1206">
        <v>1</v>
      </c>
      <c r="L1206">
        <v>0</v>
      </c>
      <c r="M1206" s="7">
        <v>0.5</v>
      </c>
    </row>
    <row r="1207" spans="1:14">
      <c r="A1207" s="20">
        <v>43313</v>
      </c>
      <c r="B1207" t="s">
        <v>0</v>
      </c>
      <c r="C1207" t="s">
        <v>45</v>
      </c>
      <c r="D1207" s="1" t="s">
        <v>64</v>
      </c>
      <c r="E1207">
        <v>15</v>
      </c>
      <c r="F1207">
        <v>3</v>
      </c>
      <c r="G1207">
        <v>0</v>
      </c>
      <c r="H1207">
        <v>1</v>
      </c>
      <c r="I1207">
        <v>2</v>
      </c>
      <c r="J1207">
        <v>0</v>
      </c>
      <c r="K1207">
        <v>0</v>
      </c>
      <c r="L1207">
        <v>0</v>
      </c>
      <c r="M1207" s="7">
        <v>-1</v>
      </c>
    </row>
    <row r="1208" spans="1:14">
      <c r="A1208" s="20">
        <v>43313</v>
      </c>
      <c r="B1208" t="s">
        <v>0</v>
      </c>
      <c r="C1208" t="s">
        <v>46</v>
      </c>
      <c r="D1208" s="1" t="s">
        <v>64</v>
      </c>
      <c r="E1208">
        <v>9</v>
      </c>
      <c r="F1208">
        <v>3</v>
      </c>
      <c r="G1208">
        <v>1</v>
      </c>
      <c r="H1208">
        <v>0</v>
      </c>
      <c r="I1208">
        <v>0</v>
      </c>
      <c r="J1208">
        <v>2</v>
      </c>
      <c r="K1208">
        <v>1</v>
      </c>
      <c r="L1208">
        <v>0</v>
      </c>
      <c r="M1208" s="7">
        <v>0.33329999999999999</v>
      </c>
    </row>
    <row r="1209" spans="1:14">
      <c r="A1209" s="20">
        <v>43313</v>
      </c>
      <c r="B1209" t="s">
        <v>0</v>
      </c>
      <c r="C1209" t="s">
        <v>47</v>
      </c>
      <c r="D1209" s="1" t="s">
        <v>62</v>
      </c>
      <c r="E1209">
        <v>215</v>
      </c>
      <c r="F1209">
        <v>53</v>
      </c>
      <c r="G1209">
        <v>16</v>
      </c>
      <c r="H1209">
        <v>2</v>
      </c>
      <c r="I1209">
        <v>10</v>
      </c>
      <c r="J1209">
        <v>33</v>
      </c>
      <c r="K1209">
        <v>11</v>
      </c>
      <c r="L1209">
        <v>0</v>
      </c>
      <c r="M1209" s="7">
        <v>-1.89E-2</v>
      </c>
    </row>
    <row r="1210" spans="1:14">
      <c r="A1210" s="20">
        <v>43313</v>
      </c>
      <c r="B1210" t="s">
        <v>0</v>
      </c>
      <c r="C1210" t="s">
        <v>48</v>
      </c>
      <c r="D1210" s="1" t="s">
        <v>48</v>
      </c>
      <c r="E1210">
        <v>858</v>
      </c>
      <c r="F1210">
        <v>251</v>
      </c>
      <c r="G1210">
        <v>61</v>
      </c>
      <c r="H1210">
        <v>18</v>
      </c>
      <c r="I1210">
        <v>59</v>
      </c>
      <c r="J1210">
        <v>123</v>
      </c>
      <c r="K1210">
        <v>56</v>
      </c>
      <c r="L1210">
        <v>6</v>
      </c>
      <c r="M1210" s="7">
        <v>-8.3699999999999997E-2</v>
      </c>
    </row>
    <row r="1211" spans="1:14">
      <c r="A1211" s="20">
        <v>43313</v>
      </c>
      <c r="B1211" t="s">
        <v>0</v>
      </c>
      <c r="C1211" t="s">
        <v>49</v>
      </c>
      <c r="D1211" s="1" t="s">
        <v>67</v>
      </c>
      <c r="E1211">
        <v>1073</v>
      </c>
      <c r="F1211">
        <v>304</v>
      </c>
      <c r="G1211">
        <v>77</v>
      </c>
      <c r="H1211">
        <v>20</v>
      </c>
      <c r="I1211">
        <v>69</v>
      </c>
      <c r="J1211">
        <v>156</v>
      </c>
      <c r="K1211">
        <v>67</v>
      </c>
      <c r="L1211">
        <v>6</v>
      </c>
      <c r="M1211" s="7">
        <v>-7.2400000000000006E-2</v>
      </c>
    </row>
    <row r="1212" spans="1:14">
      <c r="A1212" s="20">
        <v>43313</v>
      </c>
      <c r="B1212" t="s">
        <v>50</v>
      </c>
      <c r="C1212" t="s">
        <v>15</v>
      </c>
      <c r="D1212" s="1" t="s">
        <v>64</v>
      </c>
      <c r="E1212">
        <v>144</v>
      </c>
      <c r="F1212">
        <v>93</v>
      </c>
      <c r="G1212">
        <v>8</v>
      </c>
      <c r="H1212">
        <v>2</v>
      </c>
      <c r="I1212">
        <v>11</v>
      </c>
      <c r="J1212">
        <v>48</v>
      </c>
      <c r="K1212">
        <v>30</v>
      </c>
      <c r="L1212">
        <v>4</v>
      </c>
      <c r="N1212" s="7">
        <v>0.18279999999999999</v>
      </c>
    </row>
    <row r="1213" spans="1:14">
      <c r="A1213" s="20">
        <v>43313</v>
      </c>
      <c r="B1213" t="s">
        <v>50</v>
      </c>
      <c r="C1213" t="s">
        <v>52</v>
      </c>
      <c r="D1213" s="1" t="s">
        <v>65</v>
      </c>
      <c r="E1213">
        <v>16</v>
      </c>
      <c r="F1213">
        <v>1</v>
      </c>
      <c r="G1213">
        <v>1</v>
      </c>
      <c r="H1213">
        <v>0</v>
      </c>
      <c r="I1213">
        <v>0</v>
      </c>
      <c r="J1213">
        <v>1</v>
      </c>
      <c r="K1213">
        <v>0</v>
      </c>
      <c r="L1213">
        <v>0</v>
      </c>
      <c r="N1213" s="7">
        <v>0</v>
      </c>
    </row>
    <row r="1214" spans="1:14">
      <c r="A1214" s="20">
        <v>43313</v>
      </c>
      <c r="B1214" t="s">
        <v>50</v>
      </c>
      <c r="C1214" t="s">
        <v>16</v>
      </c>
      <c r="D1214" s="1" t="s">
        <v>65</v>
      </c>
      <c r="E1214">
        <v>335</v>
      </c>
      <c r="F1214">
        <v>150</v>
      </c>
      <c r="G1214">
        <v>40</v>
      </c>
      <c r="H1214">
        <v>8</v>
      </c>
      <c r="I1214">
        <v>19</v>
      </c>
      <c r="J1214">
        <v>84</v>
      </c>
      <c r="K1214">
        <v>41</v>
      </c>
      <c r="L1214">
        <v>3</v>
      </c>
      <c r="N1214" s="7">
        <v>9.3299999999999994E-2</v>
      </c>
    </row>
    <row r="1215" spans="1:14">
      <c r="A1215" s="20">
        <v>43313</v>
      </c>
      <c r="B1215" t="s">
        <v>50</v>
      </c>
      <c r="C1215" t="s">
        <v>17</v>
      </c>
      <c r="D1215" s="1" t="s">
        <v>63</v>
      </c>
      <c r="E1215">
        <v>195</v>
      </c>
      <c r="F1215">
        <v>72</v>
      </c>
      <c r="G1215">
        <v>16</v>
      </c>
      <c r="H1215">
        <v>7</v>
      </c>
      <c r="I1215">
        <v>11</v>
      </c>
      <c r="J1215">
        <v>34</v>
      </c>
      <c r="K1215">
        <v>21</v>
      </c>
      <c r="L1215">
        <v>0</v>
      </c>
      <c r="N1215" s="7">
        <v>4.1700000000000001E-2</v>
      </c>
    </row>
    <row r="1216" spans="1:14">
      <c r="A1216" s="20">
        <v>43313</v>
      </c>
      <c r="B1216" t="s">
        <v>50</v>
      </c>
      <c r="C1216" t="s">
        <v>18</v>
      </c>
      <c r="D1216" s="1" t="s">
        <v>64</v>
      </c>
      <c r="E1216">
        <v>92</v>
      </c>
      <c r="F1216">
        <v>39</v>
      </c>
      <c r="G1216">
        <v>10</v>
      </c>
      <c r="H1216">
        <v>1</v>
      </c>
      <c r="I1216">
        <v>7</v>
      </c>
      <c r="J1216">
        <v>21</v>
      </c>
      <c r="K1216">
        <v>10</v>
      </c>
      <c r="L1216">
        <v>0</v>
      </c>
      <c r="N1216" s="7">
        <v>5.1299999999999998E-2</v>
      </c>
    </row>
    <row r="1217" spans="1:14">
      <c r="A1217" s="20">
        <v>43313</v>
      </c>
      <c r="B1217" t="s">
        <v>50</v>
      </c>
      <c r="C1217" t="s">
        <v>19</v>
      </c>
      <c r="D1217" s="1" t="s">
        <v>64</v>
      </c>
      <c r="E1217">
        <v>341</v>
      </c>
      <c r="F1217">
        <v>167</v>
      </c>
      <c r="G1217">
        <v>35</v>
      </c>
      <c r="H1217">
        <v>20</v>
      </c>
      <c r="I1217">
        <v>42</v>
      </c>
      <c r="J1217">
        <v>81</v>
      </c>
      <c r="K1217">
        <v>25</v>
      </c>
      <c r="L1217">
        <v>2</v>
      </c>
      <c r="N1217" s="7">
        <v>-0.22159999999999999</v>
      </c>
    </row>
    <row r="1218" spans="1:14">
      <c r="A1218" s="20">
        <v>43313</v>
      </c>
      <c r="B1218" t="s">
        <v>50</v>
      </c>
      <c r="C1218" t="s">
        <v>20</v>
      </c>
      <c r="D1218" s="1" t="s">
        <v>65</v>
      </c>
      <c r="E1218">
        <v>432</v>
      </c>
      <c r="F1218">
        <v>216</v>
      </c>
      <c r="G1218">
        <v>40</v>
      </c>
      <c r="H1218">
        <v>6</v>
      </c>
      <c r="I1218">
        <v>15</v>
      </c>
      <c r="J1218">
        <v>109</v>
      </c>
      <c r="K1218">
        <v>86</v>
      </c>
      <c r="L1218">
        <v>2</v>
      </c>
      <c r="N1218" s="7">
        <v>0.3009</v>
      </c>
    </row>
    <row r="1219" spans="1:14">
      <c r="A1219" s="20">
        <v>43313</v>
      </c>
      <c r="B1219" t="s">
        <v>50</v>
      </c>
      <c r="C1219" t="s">
        <v>21</v>
      </c>
      <c r="D1219" s="1" t="s">
        <v>64</v>
      </c>
      <c r="E1219">
        <v>208</v>
      </c>
      <c r="F1219">
        <v>98</v>
      </c>
      <c r="G1219">
        <v>22</v>
      </c>
      <c r="H1219">
        <v>2</v>
      </c>
      <c r="I1219">
        <v>15</v>
      </c>
      <c r="J1219">
        <v>56</v>
      </c>
      <c r="K1219">
        <v>27</v>
      </c>
      <c r="L1219">
        <v>1</v>
      </c>
      <c r="N1219" s="7">
        <v>0.10199999999999999</v>
      </c>
    </row>
    <row r="1220" spans="1:14">
      <c r="A1220" s="20">
        <v>43313</v>
      </c>
      <c r="B1220" t="s">
        <v>50</v>
      </c>
      <c r="C1220" t="s">
        <v>22</v>
      </c>
      <c r="D1220" s="1" t="s">
        <v>65</v>
      </c>
      <c r="E1220">
        <v>173</v>
      </c>
      <c r="F1220">
        <v>89</v>
      </c>
      <c r="G1220">
        <v>16</v>
      </c>
      <c r="H1220">
        <v>7</v>
      </c>
      <c r="I1220">
        <v>18</v>
      </c>
      <c r="J1220">
        <v>43</v>
      </c>
      <c r="K1220">
        <v>21</v>
      </c>
      <c r="L1220">
        <v>1</v>
      </c>
      <c r="N1220" s="7">
        <v>-4.4900000000000002E-2</v>
      </c>
    </row>
    <row r="1221" spans="1:14">
      <c r="A1221" s="20">
        <v>43313</v>
      </c>
      <c r="B1221" t="s">
        <v>50</v>
      </c>
      <c r="C1221" t="s">
        <v>59</v>
      </c>
      <c r="D1221" s="1" t="s">
        <v>61</v>
      </c>
      <c r="E1221">
        <v>5</v>
      </c>
      <c r="F1221">
        <v>1</v>
      </c>
      <c r="G1221">
        <v>0</v>
      </c>
      <c r="H1221">
        <v>0</v>
      </c>
      <c r="I1221">
        <v>0</v>
      </c>
      <c r="J1221">
        <v>1</v>
      </c>
      <c r="K1221">
        <v>0</v>
      </c>
      <c r="L1221">
        <v>0</v>
      </c>
      <c r="N1221" s="7">
        <v>0</v>
      </c>
    </row>
    <row r="1222" spans="1:14">
      <c r="A1222" s="20">
        <v>43313</v>
      </c>
      <c r="B1222" t="s">
        <v>50</v>
      </c>
      <c r="C1222" t="s">
        <v>53</v>
      </c>
      <c r="D1222" s="1" t="s">
        <v>63</v>
      </c>
      <c r="E1222">
        <v>134</v>
      </c>
      <c r="F1222">
        <v>58</v>
      </c>
      <c r="G1222">
        <v>9</v>
      </c>
      <c r="H1222">
        <v>2</v>
      </c>
      <c r="I1222">
        <v>11</v>
      </c>
      <c r="J1222">
        <v>23</v>
      </c>
      <c r="K1222">
        <v>24</v>
      </c>
      <c r="L1222">
        <v>0</v>
      </c>
      <c r="N1222" s="7">
        <v>0.18970000000000001</v>
      </c>
    </row>
    <row r="1223" spans="1:14">
      <c r="A1223" s="20">
        <v>43313</v>
      </c>
      <c r="B1223" t="s">
        <v>50</v>
      </c>
      <c r="C1223" t="s">
        <v>23</v>
      </c>
      <c r="D1223" s="1" t="s">
        <v>65</v>
      </c>
      <c r="E1223">
        <v>415</v>
      </c>
      <c r="F1223">
        <v>249</v>
      </c>
      <c r="G1223">
        <v>44</v>
      </c>
      <c r="H1223">
        <v>11</v>
      </c>
      <c r="I1223">
        <v>55</v>
      </c>
      <c r="J1223">
        <v>117</v>
      </c>
      <c r="K1223">
        <v>61</v>
      </c>
      <c r="L1223">
        <v>8</v>
      </c>
      <c r="N1223" s="7">
        <v>-2.01E-2</v>
      </c>
    </row>
    <row r="1224" spans="1:14">
      <c r="A1224" s="20">
        <v>43313</v>
      </c>
      <c r="B1224" t="s">
        <v>50</v>
      </c>
      <c r="C1224" t="s">
        <v>24</v>
      </c>
      <c r="D1224" s="1" t="s">
        <v>66</v>
      </c>
      <c r="E1224">
        <v>244</v>
      </c>
      <c r="F1224">
        <v>105</v>
      </c>
      <c r="G1224">
        <v>24</v>
      </c>
      <c r="H1224">
        <v>15</v>
      </c>
      <c r="I1224">
        <v>38</v>
      </c>
      <c r="J1224">
        <v>43</v>
      </c>
      <c r="K1224">
        <v>9</v>
      </c>
      <c r="L1224">
        <v>0</v>
      </c>
      <c r="N1224" s="7">
        <v>-0.41899999999999998</v>
      </c>
    </row>
    <row r="1225" spans="1:14">
      <c r="A1225" s="20">
        <v>43313</v>
      </c>
      <c r="B1225" t="s">
        <v>50</v>
      </c>
      <c r="C1225" t="s">
        <v>25</v>
      </c>
      <c r="D1225" s="1" t="s">
        <v>63</v>
      </c>
      <c r="E1225">
        <v>569</v>
      </c>
      <c r="F1225">
        <v>226</v>
      </c>
      <c r="G1225">
        <v>68</v>
      </c>
      <c r="H1225">
        <v>27</v>
      </c>
      <c r="I1225">
        <v>53</v>
      </c>
      <c r="J1225">
        <v>100</v>
      </c>
      <c r="K1225">
        <v>51</v>
      </c>
      <c r="L1225">
        <v>3</v>
      </c>
      <c r="N1225" s="7">
        <v>-0.1283</v>
      </c>
    </row>
    <row r="1226" spans="1:14">
      <c r="A1226" s="20">
        <v>43313</v>
      </c>
      <c r="B1226" t="s">
        <v>50</v>
      </c>
      <c r="C1226" t="s">
        <v>26</v>
      </c>
      <c r="D1226" s="1" t="s">
        <v>63</v>
      </c>
      <c r="E1226">
        <v>378</v>
      </c>
      <c r="F1226">
        <v>170</v>
      </c>
      <c r="G1226">
        <v>38</v>
      </c>
      <c r="H1226">
        <v>17</v>
      </c>
      <c r="I1226">
        <v>33</v>
      </c>
      <c r="J1226">
        <v>87</v>
      </c>
      <c r="K1226">
        <v>33</v>
      </c>
      <c r="L1226">
        <v>4</v>
      </c>
      <c r="N1226" s="7">
        <v>-0.1</v>
      </c>
    </row>
    <row r="1227" spans="1:14">
      <c r="A1227" s="20">
        <v>43313</v>
      </c>
      <c r="B1227" t="s">
        <v>50</v>
      </c>
      <c r="C1227" t="s">
        <v>27</v>
      </c>
      <c r="D1227" s="1" t="s">
        <v>63</v>
      </c>
      <c r="E1227">
        <v>279</v>
      </c>
      <c r="F1227">
        <v>99</v>
      </c>
      <c r="G1227">
        <v>27</v>
      </c>
      <c r="H1227">
        <v>1</v>
      </c>
      <c r="I1227">
        <v>29</v>
      </c>
      <c r="J1227">
        <v>35</v>
      </c>
      <c r="K1227">
        <v>33</v>
      </c>
      <c r="L1227">
        <v>1</v>
      </c>
      <c r="N1227" s="7">
        <v>3.0300000000000001E-2</v>
      </c>
    </row>
    <row r="1228" spans="1:14">
      <c r="A1228" s="20">
        <v>43313</v>
      </c>
      <c r="B1228" t="s">
        <v>50</v>
      </c>
      <c r="C1228" t="s">
        <v>28</v>
      </c>
      <c r="D1228" s="1" t="s">
        <v>66</v>
      </c>
      <c r="E1228">
        <v>66</v>
      </c>
      <c r="F1228">
        <v>19</v>
      </c>
      <c r="G1228">
        <v>13</v>
      </c>
      <c r="H1228">
        <v>3</v>
      </c>
      <c r="I1228">
        <v>6</v>
      </c>
      <c r="J1228">
        <v>10</v>
      </c>
      <c r="K1228">
        <v>0</v>
      </c>
      <c r="L1228">
        <v>0</v>
      </c>
      <c r="N1228" s="7">
        <v>-0.47370000000000001</v>
      </c>
    </row>
    <row r="1229" spans="1:14">
      <c r="A1229" s="20">
        <v>43313</v>
      </c>
      <c r="B1229" t="s">
        <v>50</v>
      </c>
      <c r="C1229" t="s">
        <v>29</v>
      </c>
      <c r="D1229" s="1" t="s">
        <v>66</v>
      </c>
      <c r="E1229">
        <v>101</v>
      </c>
      <c r="F1229">
        <v>55</v>
      </c>
      <c r="G1229">
        <v>9</v>
      </c>
      <c r="H1229">
        <v>3</v>
      </c>
      <c r="I1229">
        <v>17</v>
      </c>
      <c r="J1229">
        <v>28</v>
      </c>
      <c r="K1229">
        <v>9</v>
      </c>
      <c r="L1229">
        <v>1</v>
      </c>
      <c r="N1229" s="7">
        <v>-0.2</v>
      </c>
    </row>
    <row r="1230" spans="1:14">
      <c r="A1230" s="20">
        <v>43313</v>
      </c>
      <c r="B1230" t="s">
        <v>50</v>
      </c>
      <c r="C1230" t="s">
        <v>30</v>
      </c>
      <c r="D1230" s="1" t="s">
        <v>66</v>
      </c>
      <c r="E1230">
        <v>219</v>
      </c>
      <c r="F1230">
        <v>96</v>
      </c>
      <c r="G1230">
        <v>17</v>
      </c>
      <c r="H1230">
        <v>11</v>
      </c>
      <c r="I1230">
        <v>31</v>
      </c>
      <c r="J1230">
        <v>45</v>
      </c>
      <c r="K1230">
        <v>10</v>
      </c>
      <c r="L1230">
        <v>0</v>
      </c>
      <c r="N1230" s="7">
        <v>-0.33329999999999999</v>
      </c>
    </row>
    <row r="1231" spans="1:14">
      <c r="A1231" s="20">
        <v>43313</v>
      </c>
      <c r="B1231" t="s">
        <v>50</v>
      </c>
      <c r="C1231" t="s">
        <v>31</v>
      </c>
      <c r="D1231" s="1" t="s">
        <v>63</v>
      </c>
      <c r="E1231">
        <v>245</v>
      </c>
      <c r="F1231">
        <v>112</v>
      </c>
      <c r="G1231">
        <v>25</v>
      </c>
      <c r="H1231">
        <v>10</v>
      </c>
      <c r="I1231">
        <v>26</v>
      </c>
      <c r="J1231">
        <v>55</v>
      </c>
      <c r="K1231">
        <v>22</v>
      </c>
      <c r="L1231">
        <v>0</v>
      </c>
      <c r="N1231" s="7">
        <v>-0.125</v>
      </c>
    </row>
    <row r="1232" spans="1:14">
      <c r="A1232" s="20">
        <v>43313</v>
      </c>
      <c r="B1232" t="s">
        <v>50</v>
      </c>
      <c r="C1232" t="s">
        <v>32</v>
      </c>
      <c r="D1232" s="1" t="s">
        <v>65</v>
      </c>
      <c r="E1232">
        <v>529</v>
      </c>
      <c r="F1232">
        <v>274</v>
      </c>
      <c r="G1232">
        <v>48</v>
      </c>
      <c r="H1232">
        <v>8</v>
      </c>
      <c r="I1232">
        <v>60</v>
      </c>
      <c r="J1232">
        <v>132</v>
      </c>
      <c r="K1232">
        <v>79</v>
      </c>
      <c r="L1232">
        <v>1</v>
      </c>
      <c r="N1232" s="7">
        <v>4.0099999999999997E-2</v>
      </c>
    </row>
    <row r="1233" spans="1:14">
      <c r="A1233" s="20">
        <v>43313</v>
      </c>
      <c r="B1233" t="s">
        <v>50</v>
      </c>
      <c r="C1233" t="s">
        <v>33</v>
      </c>
      <c r="D1233" s="1" t="s">
        <v>64</v>
      </c>
      <c r="E1233">
        <v>163</v>
      </c>
      <c r="F1233">
        <v>109</v>
      </c>
      <c r="G1233">
        <v>18</v>
      </c>
      <c r="H1233">
        <v>2</v>
      </c>
      <c r="I1233">
        <v>21</v>
      </c>
      <c r="J1233">
        <v>56</v>
      </c>
      <c r="K1233">
        <v>29</v>
      </c>
      <c r="L1233">
        <v>1</v>
      </c>
      <c r="N1233" s="7">
        <v>5.5E-2</v>
      </c>
    </row>
    <row r="1234" spans="1:14">
      <c r="A1234" s="20">
        <v>43313</v>
      </c>
      <c r="B1234" t="s">
        <v>50</v>
      </c>
      <c r="C1234" t="s">
        <v>34</v>
      </c>
      <c r="D1234" s="1" t="s">
        <v>65</v>
      </c>
      <c r="E1234">
        <v>308</v>
      </c>
      <c r="F1234">
        <v>143</v>
      </c>
      <c r="G1234">
        <v>48</v>
      </c>
      <c r="H1234">
        <v>7</v>
      </c>
      <c r="I1234">
        <v>40</v>
      </c>
      <c r="J1234">
        <v>64</v>
      </c>
      <c r="K1234">
        <v>30</v>
      </c>
      <c r="L1234">
        <v>2</v>
      </c>
      <c r="N1234" s="7">
        <v>-0.11890000000000001</v>
      </c>
    </row>
    <row r="1235" spans="1:14">
      <c r="A1235" s="20">
        <v>43313</v>
      </c>
      <c r="B1235" t="s">
        <v>50</v>
      </c>
      <c r="C1235" t="s">
        <v>35</v>
      </c>
      <c r="D1235" s="1" t="s">
        <v>63</v>
      </c>
      <c r="E1235">
        <v>339</v>
      </c>
      <c r="F1235">
        <v>110</v>
      </c>
      <c r="G1235">
        <v>38</v>
      </c>
      <c r="H1235">
        <v>9</v>
      </c>
      <c r="I1235">
        <v>27</v>
      </c>
      <c r="J1235">
        <v>52</v>
      </c>
      <c r="K1235">
        <v>23</v>
      </c>
      <c r="L1235">
        <v>0</v>
      </c>
      <c r="N1235" s="7">
        <v>-0.1182</v>
      </c>
    </row>
    <row r="1236" spans="1:14">
      <c r="A1236" s="20">
        <v>43313</v>
      </c>
      <c r="B1236" t="s">
        <v>50</v>
      </c>
      <c r="C1236" t="s">
        <v>36</v>
      </c>
      <c r="D1236" s="1" t="s">
        <v>64</v>
      </c>
      <c r="E1236">
        <v>485</v>
      </c>
      <c r="F1236">
        <v>254</v>
      </c>
      <c r="G1236">
        <v>61</v>
      </c>
      <c r="H1236">
        <v>14</v>
      </c>
      <c r="I1236">
        <v>51</v>
      </c>
      <c r="J1236">
        <v>113</v>
      </c>
      <c r="K1236">
        <v>83</v>
      </c>
      <c r="L1236">
        <v>2</v>
      </c>
      <c r="N1236" s="7">
        <v>7.0900000000000005E-2</v>
      </c>
    </row>
    <row r="1237" spans="1:14">
      <c r="A1237" s="20">
        <v>43313</v>
      </c>
      <c r="B1237" t="s">
        <v>50</v>
      </c>
      <c r="C1237" t="s">
        <v>37</v>
      </c>
      <c r="D1237" s="1" t="s">
        <v>64</v>
      </c>
      <c r="E1237">
        <v>166</v>
      </c>
      <c r="F1237">
        <v>83</v>
      </c>
      <c r="G1237">
        <v>20</v>
      </c>
      <c r="H1237">
        <v>13</v>
      </c>
      <c r="I1237">
        <v>16</v>
      </c>
      <c r="J1237">
        <v>39</v>
      </c>
      <c r="K1237">
        <v>16</v>
      </c>
      <c r="L1237">
        <v>1</v>
      </c>
      <c r="N1237" s="7">
        <v>-0.15659999999999999</v>
      </c>
    </row>
    <row r="1238" spans="1:14">
      <c r="A1238" s="20">
        <v>43313</v>
      </c>
      <c r="B1238" t="s">
        <v>50</v>
      </c>
      <c r="C1238" t="s">
        <v>38</v>
      </c>
      <c r="D1238" s="1" t="s">
        <v>66</v>
      </c>
      <c r="E1238">
        <v>426</v>
      </c>
      <c r="F1238">
        <v>211</v>
      </c>
      <c r="G1238">
        <v>38</v>
      </c>
      <c r="H1238">
        <v>21</v>
      </c>
      <c r="I1238">
        <v>55</v>
      </c>
      <c r="J1238">
        <v>93</v>
      </c>
      <c r="K1238">
        <v>45</v>
      </c>
      <c r="L1238">
        <v>2</v>
      </c>
      <c r="N1238" s="7">
        <v>-0.1469</v>
      </c>
    </row>
    <row r="1239" spans="1:14">
      <c r="A1239" s="20">
        <v>43313</v>
      </c>
      <c r="B1239" t="s">
        <v>50</v>
      </c>
      <c r="C1239" t="s">
        <v>39</v>
      </c>
      <c r="D1239" s="1" t="s">
        <v>65</v>
      </c>
      <c r="E1239">
        <v>350</v>
      </c>
      <c r="F1239">
        <v>187</v>
      </c>
      <c r="G1239">
        <v>40</v>
      </c>
      <c r="H1239">
        <v>12</v>
      </c>
      <c r="I1239">
        <v>62</v>
      </c>
      <c r="J1239">
        <v>81</v>
      </c>
      <c r="K1239">
        <v>36</v>
      </c>
      <c r="L1239">
        <v>2</v>
      </c>
      <c r="N1239" s="7">
        <v>-0.20319999999999999</v>
      </c>
    </row>
    <row r="1240" spans="1:14">
      <c r="A1240" s="20">
        <v>43313</v>
      </c>
      <c r="B1240" t="s">
        <v>50</v>
      </c>
      <c r="C1240" t="s">
        <v>40</v>
      </c>
      <c r="D1240" s="1" t="s">
        <v>66</v>
      </c>
      <c r="E1240">
        <v>179</v>
      </c>
      <c r="F1240">
        <v>93</v>
      </c>
      <c r="G1240">
        <v>17</v>
      </c>
      <c r="H1240">
        <v>11</v>
      </c>
      <c r="I1240">
        <v>31</v>
      </c>
      <c r="J1240">
        <v>40</v>
      </c>
      <c r="K1240">
        <v>14</v>
      </c>
      <c r="L1240">
        <v>3</v>
      </c>
      <c r="N1240" s="7">
        <v>-0.30109999999999998</v>
      </c>
    </row>
    <row r="1241" spans="1:14">
      <c r="A1241" s="20">
        <v>43313</v>
      </c>
      <c r="B1241" t="s">
        <v>50</v>
      </c>
      <c r="C1241" t="s">
        <v>54</v>
      </c>
      <c r="D1241" s="1" t="s">
        <v>64</v>
      </c>
      <c r="E1241">
        <v>209</v>
      </c>
      <c r="F1241">
        <v>116</v>
      </c>
      <c r="G1241">
        <v>19</v>
      </c>
      <c r="H1241">
        <v>2</v>
      </c>
      <c r="I1241">
        <v>14</v>
      </c>
      <c r="J1241">
        <v>63</v>
      </c>
      <c r="K1241">
        <v>36</v>
      </c>
      <c r="L1241">
        <v>2</v>
      </c>
      <c r="N1241" s="7">
        <v>0.1724</v>
      </c>
    </row>
    <row r="1242" spans="1:14">
      <c r="A1242" s="20">
        <v>43313</v>
      </c>
      <c r="B1242" t="s">
        <v>50</v>
      </c>
      <c r="C1242" t="s">
        <v>41</v>
      </c>
      <c r="D1242" s="1" t="s">
        <v>65</v>
      </c>
      <c r="E1242">
        <v>334</v>
      </c>
      <c r="F1242">
        <v>162</v>
      </c>
      <c r="G1242">
        <v>34</v>
      </c>
      <c r="H1242">
        <v>22</v>
      </c>
      <c r="I1242">
        <v>44</v>
      </c>
      <c r="J1242">
        <v>66</v>
      </c>
      <c r="K1242">
        <v>33</v>
      </c>
      <c r="L1242">
        <v>2</v>
      </c>
      <c r="N1242" s="7">
        <v>-0.20369999999999999</v>
      </c>
    </row>
    <row r="1243" spans="1:14">
      <c r="A1243" s="20">
        <v>43313</v>
      </c>
      <c r="B1243" t="s">
        <v>50</v>
      </c>
      <c r="C1243" t="s">
        <v>42</v>
      </c>
      <c r="D1243" s="1" t="s">
        <v>66</v>
      </c>
      <c r="E1243">
        <v>292</v>
      </c>
      <c r="F1243">
        <v>156</v>
      </c>
      <c r="G1243">
        <v>33</v>
      </c>
      <c r="H1243">
        <v>11</v>
      </c>
      <c r="I1243">
        <v>41</v>
      </c>
      <c r="J1243">
        <v>72</v>
      </c>
      <c r="K1243">
        <v>35</v>
      </c>
      <c r="L1243">
        <v>1</v>
      </c>
      <c r="N1243" s="7">
        <v>-0.109</v>
      </c>
    </row>
    <row r="1244" spans="1:14">
      <c r="A1244" s="20">
        <v>43313</v>
      </c>
      <c r="B1244" t="s">
        <v>50</v>
      </c>
      <c r="C1244" t="s">
        <v>43</v>
      </c>
      <c r="D1244" s="1" t="s">
        <v>66</v>
      </c>
      <c r="E1244">
        <v>452</v>
      </c>
      <c r="F1244">
        <v>209</v>
      </c>
      <c r="G1244">
        <v>46</v>
      </c>
      <c r="H1244">
        <v>24</v>
      </c>
      <c r="I1244">
        <v>53</v>
      </c>
      <c r="J1244">
        <v>106</v>
      </c>
      <c r="K1244">
        <v>26</v>
      </c>
      <c r="L1244">
        <v>5</v>
      </c>
      <c r="N1244" s="7">
        <v>-0.24399999999999999</v>
      </c>
    </row>
    <row r="1245" spans="1:14">
      <c r="A1245" s="20">
        <v>43313</v>
      </c>
      <c r="B1245" t="s">
        <v>50</v>
      </c>
      <c r="C1245" t="s">
        <v>44</v>
      </c>
      <c r="D1245" s="1" t="s">
        <v>63</v>
      </c>
      <c r="E1245">
        <v>280</v>
      </c>
      <c r="F1245">
        <v>93</v>
      </c>
      <c r="G1245">
        <v>23</v>
      </c>
      <c r="H1245">
        <v>7</v>
      </c>
      <c r="I1245">
        <v>17</v>
      </c>
      <c r="J1245">
        <v>41</v>
      </c>
      <c r="K1245">
        <v>29</v>
      </c>
      <c r="L1245">
        <v>0</v>
      </c>
      <c r="N1245" s="7">
        <v>5.3800000000000001E-2</v>
      </c>
    </row>
    <row r="1246" spans="1:14">
      <c r="A1246" s="20">
        <v>43313</v>
      </c>
      <c r="B1246" t="s">
        <v>50</v>
      </c>
      <c r="C1246" t="s">
        <v>45</v>
      </c>
      <c r="D1246" s="1" t="s">
        <v>64</v>
      </c>
      <c r="E1246">
        <v>323</v>
      </c>
      <c r="F1246">
        <v>155</v>
      </c>
      <c r="G1246">
        <v>39</v>
      </c>
      <c r="H1246">
        <v>17</v>
      </c>
      <c r="I1246">
        <v>38</v>
      </c>
      <c r="J1246">
        <v>65</v>
      </c>
      <c r="K1246">
        <v>36</v>
      </c>
      <c r="L1246">
        <v>1</v>
      </c>
      <c r="N1246" s="7">
        <v>-0.1226</v>
      </c>
    </row>
    <row r="1247" spans="1:14">
      <c r="A1247" s="20">
        <v>43313</v>
      </c>
      <c r="B1247" t="s">
        <v>50</v>
      </c>
      <c r="C1247" t="s">
        <v>46</v>
      </c>
      <c r="D1247" s="1" t="s">
        <v>64</v>
      </c>
      <c r="E1247">
        <v>237</v>
      </c>
      <c r="F1247">
        <v>135</v>
      </c>
      <c r="G1247">
        <v>26</v>
      </c>
      <c r="H1247">
        <v>5</v>
      </c>
      <c r="I1247">
        <v>22</v>
      </c>
      <c r="J1247">
        <v>75</v>
      </c>
      <c r="K1247">
        <v>35</v>
      </c>
      <c r="L1247">
        <v>4</v>
      </c>
      <c r="N1247" s="7">
        <v>5.9299999999999999E-2</v>
      </c>
    </row>
    <row r="1248" spans="1:14">
      <c r="A1248" s="20">
        <v>43313</v>
      </c>
      <c r="B1248" t="s">
        <v>50</v>
      </c>
      <c r="C1248" t="s">
        <v>47</v>
      </c>
      <c r="D1248" s="1" t="s">
        <v>62</v>
      </c>
      <c r="E1248">
        <v>1441</v>
      </c>
      <c r="F1248">
        <v>494</v>
      </c>
      <c r="G1248">
        <v>174</v>
      </c>
      <c r="H1248">
        <v>29</v>
      </c>
      <c r="I1248">
        <v>107</v>
      </c>
      <c r="J1248">
        <v>246</v>
      </c>
      <c r="K1248">
        <v>123</v>
      </c>
      <c r="L1248">
        <v>4</v>
      </c>
      <c r="N1248" s="7">
        <v>-2.63E-2</v>
      </c>
    </row>
    <row r="1249" spans="1:15">
      <c r="A1249" s="20">
        <v>43313</v>
      </c>
      <c r="B1249" t="s">
        <v>50</v>
      </c>
      <c r="C1249" t="s">
        <v>48</v>
      </c>
      <c r="D1249" s="1" t="s">
        <v>48</v>
      </c>
      <c r="E1249">
        <v>9663</v>
      </c>
      <c r="F1249">
        <v>4605</v>
      </c>
      <c r="G1249">
        <v>1010</v>
      </c>
      <c r="H1249">
        <v>338</v>
      </c>
      <c r="I1249">
        <v>1029</v>
      </c>
      <c r="J1249">
        <v>2179</v>
      </c>
      <c r="K1249">
        <v>1098</v>
      </c>
      <c r="L1249">
        <v>59</v>
      </c>
      <c r="N1249" s="7">
        <v>-5.8400000000000001E-2</v>
      </c>
    </row>
    <row r="1250" spans="1:15">
      <c r="A1250" s="20">
        <v>43313</v>
      </c>
      <c r="B1250" t="s">
        <v>50</v>
      </c>
      <c r="C1250" t="s">
        <v>49</v>
      </c>
      <c r="D1250" s="1" t="s">
        <v>67</v>
      </c>
      <c r="E1250">
        <v>11104</v>
      </c>
      <c r="F1250">
        <v>5099</v>
      </c>
      <c r="G1250">
        <v>1184</v>
      </c>
      <c r="H1250">
        <v>367</v>
      </c>
      <c r="I1250">
        <v>1136</v>
      </c>
      <c r="J1250">
        <v>2425</v>
      </c>
      <c r="K1250">
        <v>1221</v>
      </c>
      <c r="L1250">
        <v>63</v>
      </c>
      <c r="N1250" s="7">
        <v>-5.5300000000000002E-2</v>
      </c>
    </row>
    <row r="1251" spans="1:15">
      <c r="A1251" s="20">
        <v>43313</v>
      </c>
      <c r="B1251" t="s">
        <v>51</v>
      </c>
      <c r="C1251" t="s">
        <v>15</v>
      </c>
      <c r="D1251" s="1" t="s">
        <v>64</v>
      </c>
      <c r="E1251">
        <v>152</v>
      </c>
      <c r="F1251">
        <v>99</v>
      </c>
      <c r="G1251">
        <v>9</v>
      </c>
      <c r="H1251">
        <v>2</v>
      </c>
      <c r="I1251">
        <v>12</v>
      </c>
      <c r="J1251">
        <v>51</v>
      </c>
      <c r="K1251">
        <v>32</v>
      </c>
      <c r="L1251">
        <v>4</v>
      </c>
      <c r="O1251" s="7">
        <v>0.18179999999999999</v>
      </c>
    </row>
    <row r="1252" spans="1:15">
      <c r="A1252" s="20">
        <v>43313</v>
      </c>
      <c r="B1252" t="s">
        <v>51</v>
      </c>
      <c r="C1252" t="s">
        <v>52</v>
      </c>
      <c r="D1252" s="1" t="s">
        <v>65</v>
      </c>
      <c r="E1252">
        <v>17</v>
      </c>
      <c r="F1252">
        <v>1</v>
      </c>
      <c r="G1252">
        <v>1</v>
      </c>
      <c r="H1252">
        <v>0</v>
      </c>
      <c r="I1252">
        <v>0</v>
      </c>
      <c r="J1252">
        <v>1</v>
      </c>
      <c r="K1252">
        <v>0</v>
      </c>
      <c r="L1252">
        <v>0</v>
      </c>
      <c r="O1252" s="7">
        <v>0</v>
      </c>
    </row>
    <row r="1253" spans="1:15">
      <c r="A1253" s="20">
        <v>43313</v>
      </c>
      <c r="B1253" t="s">
        <v>51</v>
      </c>
      <c r="C1253" t="s">
        <v>16</v>
      </c>
      <c r="D1253" s="1" t="s">
        <v>65</v>
      </c>
      <c r="E1253">
        <v>369</v>
      </c>
      <c r="F1253">
        <v>173</v>
      </c>
      <c r="G1253">
        <v>43</v>
      </c>
      <c r="H1253">
        <v>9</v>
      </c>
      <c r="I1253">
        <v>22</v>
      </c>
      <c r="J1253">
        <v>96</v>
      </c>
      <c r="K1253">
        <v>49</v>
      </c>
      <c r="L1253">
        <v>3</v>
      </c>
      <c r="O1253" s="7">
        <v>0.104</v>
      </c>
    </row>
    <row r="1254" spans="1:15">
      <c r="A1254" s="20">
        <v>43313</v>
      </c>
      <c r="B1254" t="s">
        <v>51</v>
      </c>
      <c r="C1254" t="s">
        <v>17</v>
      </c>
      <c r="D1254" s="1" t="s">
        <v>63</v>
      </c>
      <c r="E1254">
        <v>219</v>
      </c>
      <c r="F1254">
        <v>77</v>
      </c>
      <c r="G1254">
        <v>18</v>
      </c>
      <c r="H1254">
        <v>8</v>
      </c>
      <c r="I1254">
        <v>12</v>
      </c>
      <c r="J1254">
        <v>37</v>
      </c>
      <c r="K1254">
        <v>21</v>
      </c>
      <c r="L1254">
        <v>1</v>
      </c>
      <c r="O1254" s="7">
        <v>1.2999999999999999E-2</v>
      </c>
    </row>
    <row r="1255" spans="1:15">
      <c r="A1255" s="20">
        <v>43313</v>
      </c>
      <c r="B1255" t="s">
        <v>51</v>
      </c>
      <c r="C1255" t="s">
        <v>18</v>
      </c>
      <c r="D1255" s="1" t="s">
        <v>64</v>
      </c>
      <c r="E1255">
        <v>117</v>
      </c>
      <c r="F1255">
        <v>51</v>
      </c>
      <c r="G1255">
        <v>11</v>
      </c>
      <c r="H1255">
        <v>2</v>
      </c>
      <c r="I1255">
        <v>8</v>
      </c>
      <c r="J1255">
        <v>28</v>
      </c>
      <c r="K1255">
        <v>14</v>
      </c>
      <c r="L1255">
        <v>0</v>
      </c>
      <c r="O1255" s="7">
        <v>7.8399999999999997E-2</v>
      </c>
    </row>
    <row r="1256" spans="1:15">
      <c r="A1256" s="20">
        <v>43313</v>
      </c>
      <c r="B1256" t="s">
        <v>51</v>
      </c>
      <c r="C1256" t="s">
        <v>19</v>
      </c>
      <c r="D1256" s="1" t="s">
        <v>64</v>
      </c>
      <c r="E1256">
        <v>380</v>
      </c>
      <c r="F1256">
        <v>194</v>
      </c>
      <c r="G1256">
        <v>39</v>
      </c>
      <c r="H1256">
        <v>22</v>
      </c>
      <c r="I1256">
        <v>47</v>
      </c>
      <c r="J1256">
        <v>96</v>
      </c>
      <c r="K1256">
        <v>29</v>
      </c>
      <c r="L1256">
        <v>3</v>
      </c>
      <c r="O1256" s="7">
        <v>-0.20619999999999999</v>
      </c>
    </row>
    <row r="1257" spans="1:15">
      <c r="A1257" s="20">
        <v>43313</v>
      </c>
      <c r="B1257" t="s">
        <v>51</v>
      </c>
      <c r="C1257" t="s">
        <v>20</v>
      </c>
      <c r="D1257" s="1" t="s">
        <v>65</v>
      </c>
      <c r="E1257">
        <v>528</v>
      </c>
      <c r="F1257">
        <v>283</v>
      </c>
      <c r="G1257">
        <v>43</v>
      </c>
      <c r="H1257">
        <v>9</v>
      </c>
      <c r="I1257">
        <v>17</v>
      </c>
      <c r="J1257">
        <v>144</v>
      </c>
      <c r="K1257">
        <v>113</v>
      </c>
      <c r="L1257">
        <v>2</v>
      </c>
      <c r="O1257" s="7">
        <v>0.30740000000000001</v>
      </c>
    </row>
    <row r="1258" spans="1:15">
      <c r="A1258" s="20">
        <v>43313</v>
      </c>
      <c r="B1258" t="s">
        <v>51</v>
      </c>
      <c r="C1258" t="s">
        <v>21</v>
      </c>
      <c r="D1258" s="1" t="s">
        <v>64</v>
      </c>
      <c r="E1258">
        <v>246</v>
      </c>
      <c r="F1258">
        <v>127</v>
      </c>
      <c r="G1258">
        <v>23</v>
      </c>
      <c r="H1258">
        <v>2</v>
      </c>
      <c r="I1258">
        <v>16</v>
      </c>
      <c r="J1258">
        <v>73</v>
      </c>
      <c r="K1258">
        <v>38</v>
      </c>
      <c r="L1258">
        <v>1</v>
      </c>
      <c r="O1258" s="7">
        <v>0.1575</v>
      </c>
    </row>
    <row r="1259" spans="1:15">
      <c r="A1259" s="20">
        <v>43313</v>
      </c>
      <c r="B1259" t="s">
        <v>51</v>
      </c>
      <c r="C1259" t="s">
        <v>22</v>
      </c>
      <c r="D1259" s="1" t="s">
        <v>65</v>
      </c>
      <c r="E1259">
        <v>204</v>
      </c>
      <c r="F1259">
        <v>110</v>
      </c>
      <c r="G1259">
        <v>20</v>
      </c>
      <c r="H1259">
        <v>8</v>
      </c>
      <c r="I1259">
        <v>23</v>
      </c>
      <c r="J1259">
        <v>52</v>
      </c>
      <c r="K1259">
        <v>26</v>
      </c>
      <c r="L1259">
        <v>2</v>
      </c>
      <c r="O1259" s="7">
        <v>-4.5499999999999999E-2</v>
      </c>
    </row>
    <row r="1260" spans="1:15">
      <c r="A1260" s="20">
        <v>43313</v>
      </c>
      <c r="B1260" t="s">
        <v>51</v>
      </c>
      <c r="C1260" t="s">
        <v>59</v>
      </c>
      <c r="D1260" s="1" t="s">
        <v>61</v>
      </c>
      <c r="E1260">
        <v>5</v>
      </c>
      <c r="F1260">
        <v>1</v>
      </c>
      <c r="G1260">
        <v>0</v>
      </c>
      <c r="H1260">
        <v>0</v>
      </c>
      <c r="I1260">
        <v>0</v>
      </c>
      <c r="J1260">
        <v>1</v>
      </c>
      <c r="K1260">
        <v>0</v>
      </c>
      <c r="L1260">
        <v>0</v>
      </c>
      <c r="O1260" s="7">
        <v>0</v>
      </c>
    </row>
    <row r="1261" spans="1:15">
      <c r="A1261" s="20">
        <v>43313</v>
      </c>
      <c r="B1261" t="s">
        <v>51</v>
      </c>
      <c r="C1261" t="s">
        <v>53</v>
      </c>
      <c r="D1261" s="1" t="s">
        <v>63</v>
      </c>
      <c r="E1261">
        <v>138</v>
      </c>
      <c r="F1261">
        <v>61</v>
      </c>
      <c r="G1261">
        <v>9</v>
      </c>
      <c r="H1261">
        <v>2</v>
      </c>
      <c r="I1261">
        <v>11</v>
      </c>
      <c r="J1261">
        <v>24</v>
      </c>
      <c r="K1261">
        <v>26</v>
      </c>
      <c r="L1261">
        <v>0</v>
      </c>
      <c r="O1261" s="7">
        <v>0.21310000000000001</v>
      </c>
    </row>
    <row r="1262" spans="1:15">
      <c r="A1262" s="20">
        <v>43313</v>
      </c>
      <c r="B1262" t="s">
        <v>51</v>
      </c>
      <c r="C1262" t="s">
        <v>23</v>
      </c>
      <c r="D1262" s="1" t="s">
        <v>65</v>
      </c>
      <c r="E1262">
        <v>451</v>
      </c>
      <c r="F1262">
        <v>275</v>
      </c>
      <c r="G1262">
        <v>46</v>
      </c>
      <c r="H1262">
        <v>13</v>
      </c>
      <c r="I1262">
        <v>59</v>
      </c>
      <c r="J1262">
        <v>133</v>
      </c>
      <c r="K1262">
        <v>66</v>
      </c>
      <c r="L1262">
        <v>9</v>
      </c>
      <c r="O1262" s="7">
        <v>-2.18E-2</v>
      </c>
    </row>
    <row r="1263" spans="1:15">
      <c r="A1263" s="20">
        <v>43313</v>
      </c>
      <c r="B1263" t="s">
        <v>51</v>
      </c>
      <c r="C1263" t="s">
        <v>24</v>
      </c>
      <c r="D1263" s="1" t="s">
        <v>66</v>
      </c>
      <c r="E1263">
        <v>259</v>
      </c>
      <c r="F1263">
        <v>113</v>
      </c>
      <c r="G1263">
        <v>25</v>
      </c>
      <c r="H1263">
        <v>16</v>
      </c>
      <c r="I1263">
        <v>41</v>
      </c>
      <c r="J1263">
        <v>47</v>
      </c>
      <c r="K1263">
        <v>10</v>
      </c>
      <c r="L1263">
        <v>0</v>
      </c>
      <c r="O1263" s="7">
        <v>-0.41589999999999999</v>
      </c>
    </row>
    <row r="1264" spans="1:15">
      <c r="A1264" s="20">
        <v>43313</v>
      </c>
      <c r="B1264" t="s">
        <v>51</v>
      </c>
      <c r="C1264" t="s">
        <v>25</v>
      </c>
      <c r="D1264" s="1" t="s">
        <v>63</v>
      </c>
      <c r="E1264">
        <v>648</v>
      </c>
      <c r="F1264">
        <v>257</v>
      </c>
      <c r="G1264">
        <v>78</v>
      </c>
      <c r="H1264">
        <v>30</v>
      </c>
      <c r="I1264">
        <v>64</v>
      </c>
      <c r="J1264">
        <v>114</v>
      </c>
      <c r="K1264">
        <v>56</v>
      </c>
      <c r="L1264">
        <v>3</v>
      </c>
      <c r="O1264" s="7">
        <v>-0.1479</v>
      </c>
    </row>
    <row r="1265" spans="1:15">
      <c r="A1265" s="20">
        <v>43313</v>
      </c>
      <c r="B1265" t="s">
        <v>51</v>
      </c>
      <c r="C1265" t="s">
        <v>26</v>
      </c>
      <c r="D1265" s="1" t="s">
        <v>63</v>
      </c>
      <c r="E1265">
        <v>410</v>
      </c>
      <c r="F1265">
        <v>189</v>
      </c>
      <c r="G1265">
        <v>43</v>
      </c>
      <c r="H1265">
        <v>17</v>
      </c>
      <c r="I1265">
        <v>34</v>
      </c>
      <c r="J1265">
        <v>101</v>
      </c>
      <c r="K1265">
        <v>37</v>
      </c>
      <c r="L1265">
        <v>4</v>
      </c>
      <c r="O1265" s="7">
        <v>-7.4099999999999999E-2</v>
      </c>
    </row>
    <row r="1266" spans="1:15">
      <c r="A1266" s="20">
        <v>43313</v>
      </c>
      <c r="B1266" t="s">
        <v>51</v>
      </c>
      <c r="C1266" t="s">
        <v>27</v>
      </c>
      <c r="D1266" s="1" t="s">
        <v>63</v>
      </c>
      <c r="E1266">
        <v>323</v>
      </c>
      <c r="F1266">
        <v>131</v>
      </c>
      <c r="G1266">
        <v>30</v>
      </c>
      <c r="H1266">
        <v>1</v>
      </c>
      <c r="I1266">
        <v>34</v>
      </c>
      <c r="J1266">
        <v>53</v>
      </c>
      <c r="K1266">
        <v>42</v>
      </c>
      <c r="L1266">
        <v>1</v>
      </c>
      <c r="O1266" s="7">
        <v>5.3400000000000003E-2</v>
      </c>
    </row>
    <row r="1267" spans="1:15">
      <c r="A1267" s="20">
        <v>43313</v>
      </c>
      <c r="B1267" t="s">
        <v>51</v>
      </c>
      <c r="C1267" t="s">
        <v>28</v>
      </c>
      <c r="D1267" s="1" t="s">
        <v>66</v>
      </c>
      <c r="E1267">
        <v>75</v>
      </c>
      <c r="F1267">
        <v>26</v>
      </c>
      <c r="G1267">
        <v>13</v>
      </c>
      <c r="H1267">
        <v>4</v>
      </c>
      <c r="I1267">
        <v>7</v>
      </c>
      <c r="J1267">
        <v>14</v>
      </c>
      <c r="K1267">
        <v>1</v>
      </c>
      <c r="L1267">
        <v>0</v>
      </c>
      <c r="O1267" s="7">
        <v>-0.3846</v>
      </c>
    </row>
    <row r="1268" spans="1:15">
      <c r="A1268" s="20">
        <v>43313</v>
      </c>
      <c r="B1268" t="s">
        <v>51</v>
      </c>
      <c r="C1268" t="s">
        <v>29</v>
      </c>
      <c r="D1268" s="1" t="s">
        <v>66</v>
      </c>
      <c r="E1268">
        <v>112</v>
      </c>
      <c r="F1268">
        <v>61</v>
      </c>
      <c r="G1268">
        <v>9</v>
      </c>
      <c r="H1268">
        <v>3</v>
      </c>
      <c r="I1268">
        <v>19</v>
      </c>
      <c r="J1268">
        <v>32</v>
      </c>
      <c r="K1268">
        <v>9</v>
      </c>
      <c r="L1268">
        <v>1</v>
      </c>
      <c r="O1268" s="7">
        <v>-0.21310000000000001</v>
      </c>
    </row>
    <row r="1269" spans="1:15">
      <c r="A1269" s="20">
        <v>43313</v>
      </c>
      <c r="B1269" t="s">
        <v>51</v>
      </c>
      <c r="C1269" t="s">
        <v>30</v>
      </c>
      <c r="D1269" s="1" t="s">
        <v>66</v>
      </c>
      <c r="E1269">
        <v>237</v>
      </c>
      <c r="F1269">
        <v>102</v>
      </c>
      <c r="G1269">
        <v>18</v>
      </c>
      <c r="H1269">
        <v>11</v>
      </c>
      <c r="I1269">
        <v>33</v>
      </c>
      <c r="J1269">
        <v>50</v>
      </c>
      <c r="K1269">
        <v>10</v>
      </c>
      <c r="L1269">
        <v>0</v>
      </c>
      <c r="O1269" s="7">
        <v>-0.33329999999999999</v>
      </c>
    </row>
    <row r="1270" spans="1:15">
      <c r="A1270" s="20">
        <v>43313</v>
      </c>
      <c r="B1270" t="s">
        <v>51</v>
      </c>
      <c r="C1270" t="s">
        <v>31</v>
      </c>
      <c r="D1270" s="1" t="s">
        <v>63</v>
      </c>
      <c r="E1270">
        <v>257</v>
      </c>
      <c r="F1270">
        <v>121</v>
      </c>
      <c r="G1270">
        <v>26</v>
      </c>
      <c r="H1270">
        <v>11</v>
      </c>
      <c r="I1270">
        <v>29</v>
      </c>
      <c r="J1270">
        <v>59</v>
      </c>
      <c r="K1270">
        <v>24</v>
      </c>
      <c r="L1270">
        <v>0</v>
      </c>
      <c r="O1270" s="7">
        <v>-0.13220000000000001</v>
      </c>
    </row>
    <row r="1271" spans="1:15">
      <c r="A1271" s="20">
        <v>43313</v>
      </c>
      <c r="B1271" t="s">
        <v>51</v>
      </c>
      <c r="C1271" t="s">
        <v>32</v>
      </c>
      <c r="D1271" s="1" t="s">
        <v>65</v>
      </c>
      <c r="E1271">
        <v>611</v>
      </c>
      <c r="F1271">
        <v>316</v>
      </c>
      <c r="G1271">
        <v>51</v>
      </c>
      <c r="H1271">
        <v>10</v>
      </c>
      <c r="I1271">
        <v>69</v>
      </c>
      <c r="J1271">
        <v>157</v>
      </c>
      <c r="K1271">
        <v>86</v>
      </c>
      <c r="L1271">
        <v>1</v>
      </c>
      <c r="O1271" s="7">
        <v>2.2200000000000001E-2</v>
      </c>
    </row>
    <row r="1272" spans="1:15">
      <c r="A1272" s="20">
        <v>43313</v>
      </c>
      <c r="B1272" t="s">
        <v>51</v>
      </c>
      <c r="C1272" t="s">
        <v>33</v>
      </c>
      <c r="D1272" s="1" t="s">
        <v>64</v>
      </c>
      <c r="E1272">
        <v>166</v>
      </c>
      <c r="F1272">
        <v>112</v>
      </c>
      <c r="G1272">
        <v>18</v>
      </c>
      <c r="H1272">
        <v>2</v>
      </c>
      <c r="I1272">
        <v>21</v>
      </c>
      <c r="J1272">
        <v>58</v>
      </c>
      <c r="K1272">
        <v>30</v>
      </c>
      <c r="L1272">
        <v>1</v>
      </c>
      <c r="O1272" s="7">
        <v>6.25E-2</v>
      </c>
    </row>
    <row r="1273" spans="1:15">
      <c r="A1273" s="20">
        <v>43313</v>
      </c>
      <c r="B1273" t="s">
        <v>51</v>
      </c>
      <c r="C1273" t="s">
        <v>34</v>
      </c>
      <c r="D1273" s="1" t="s">
        <v>65</v>
      </c>
      <c r="E1273">
        <v>328</v>
      </c>
      <c r="F1273">
        <v>154</v>
      </c>
      <c r="G1273">
        <v>51</v>
      </c>
      <c r="H1273">
        <v>7</v>
      </c>
      <c r="I1273">
        <v>44</v>
      </c>
      <c r="J1273">
        <v>69</v>
      </c>
      <c r="K1273">
        <v>32</v>
      </c>
      <c r="L1273">
        <v>2</v>
      </c>
      <c r="O1273" s="7">
        <v>-0.1234</v>
      </c>
    </row>
    <row r="1274" spans="1:15">
      <c r="A1274" s="20">
        <v>43313</v>
      </c>
      <c r="B1274" t="s">
        <v>51</v>
      </c>
      <c r="C1274" t="s">
        <v>35</v>
      </c>
      <c r="D1274" s="1" t="s">
        <v>63</v>
      </c>
      <c r="E1274">
        <v>362</v>
      </c>
      <c r="F1274">
        <v>120</v>
      </c>
      <c r="G1274">
        <v>40</v>
      </c>
      <c r="H1274">
        <v>10</v>
      </c>
      <c r="I1274">
        <v>29</v>
      </c>
      <c r="J1274">
        <v>56</v>
      </c>
      <c r="K1274">
        <v>26</v>
      </c>
      <c r="L1274">
        <v>0</v>
      </c>
      <c r="O1274" s="7">
        <v>-0.10829999999999999</v>
      </c>
    </row>
    <row r="1275" spans="1:15">
      <c r="A1275" s="20">
        <v>43313</v>
      </c>
      <c r="B1275" t="s">
        <v>51</v>
      </c>
      <c r="C1275" t="s">
        <v>36</v>
      </c>
      <c r="D1275" s="1" t="s">
        <v>64</v>
      </c>
      <c r="E1275">
        <v>565</v>
      </c>
      <c r="F1275">
        <v>303</v>
      </c>
      <c r="G1275">
        <v>67</v>
      </c>
      <c r="H1275">
        <v>14</v>
      </c>
      <c r="I1275">
        <v>56</v>
      </c>
      <c r="J1275">
        <v>139</v>
      </c>
      <c r="K1275">
        <v>100</v>
      </c>
      <c r="L1275">
        <v>3</v>
      </c>
      <c r="O1275" s="7">
        <v>9.9000000000000005E-2</v>
      </c>
    </row>
    <row r="1276" spans="1:15">
      <c r="A1276" s="20">
        <v>43313</v>
      </c>
      <c r="B1276" t="s">
        <v>51</v>
      </c>
      <c r="C1276" t="s">
        <v>37</v>
      </c>
      <c r="D1276" s="1" t="s">
        <v>64</v>
      </c>
      <c r="E1276">
        <v>178</v>
      </c>
      <c r="F1276">
        <v>92</v>
      </c>
      <c r="G1276">
        <v>21</v>
      </c>
      <c r="H1276">
        <v>14</v>
      </c>
      <c r="I1276">
        <v>20</v>
      </c>
      <c r="J1276">
        <v>41</v>
      </c>
      <c r="K1276">
        <v>18</v>
      </c>
      <c r="L1276">
        <v>1</v>
      </c>
      <c r="O1276" s="7">
        <v>-0.1739</v>
      </c>
    </row>
    <row r="1277" spans="1:15">
      <c r="A1277" s="20">
        <v>43313</v>
      </c>
      <c r="B1277" t="s">
        <v>51</v>
      </c>
      <c r="C1277" t="s">
        <v>38</v>
      </c>
      <c r="D1277" s="1" t="s">
        <v>66</v>
      </c>
      <c r="E1277">
        <v>442</v>
      </c>
      <c r="F1277">
        <v>224</v>
      </c>
      <c r="G1277">
        <v>39</v>
      </c>
      <c r="H1277">
        <v>23</v>
      </c>
      <c r="I1277">
        <v>58</v>
      </c>
      <c r="J1277">
        <v>100</v>
      </c>
      <c r="K1277">
        <v>46</v>
      </c>
      <c r="L1277">
        <v>2</v>
      </c>
      <c r="O1277" s="7">
        <v>-0.15629999999999999</v>
      </c>
    </row>
    <row r="1278" spans="1:15">
      <c r="A1278" s="20">
        <v>43313</v>
      </c>
      <c r="B1278" t="s">
        <v>51</v>
      </c>
      <c r="C1278" t="s">
        <v>39</v>
      </c>
      <c r="D1278" s="1" t="s">
        <v>65</v>
      </c>
      <c r="E1278">
        <v>388</v>
      </c>
      <c r="F1278">
        <v>210</v>
      </c>
      <c r="G1278">
        <v>46</v>
      </c>
      <c r="H1278">
        <v>14</v>
      </c>
      <c r="I1278">
        <v>69</v>
      </c>
      <c r="J1278">
        <v>92</v>
      </c>
      <c r="K1278">
        <v>38</v>
      </c>
      <c r="L1278">
        <v>4</v>
      </c>
      <c r="O1278" s="7">
        <v>-0.21429999999999999</v>
      </c>
    </row>
    <row r="1279" spans="1:15">
      <c r="A1279" s="20">
        <v>43313</v>
      </c>
      <c r="B1279" t="s">
        <v>51</v>
      </c>
      <c r="C1279" t="s">
        <v>40</v>
      </c>
      <c r="D1279" s="1" t="s">
        <v>66</v>
      </c>
      <c r="E1279">
        <v>183</v>
      </c>
      <c r="F1279">
        <v>93</v>
      </c>
      <c r="G1279">
        <v>17</v>
      </c>
      <c r="H1279">
        <v>11</v>
      </c>
      <c r="I1279">
        <v>31</v>
      </c>
      <c r="J1279">
        <v>40</v>
      </c>
      <c r="K1279">
        <v>14</v>
      </c>
      <c r="L1279">
        <v>3</v>
      </c>
      <c r="O1279" s="7">
        <v>-0.30109999999999998</v>
      </c>
    </row>
    <row r="1280" spans="1:15">
      <c r="A1280" s="20">
        <v>43313</v>
      </c>
      <c r="B1280" t="s">
        <v>51</v>
      </c>
      <c r="C1280" t="s">
        <v>54</v>
      </c>
      <c r="D1280" s="1" t="s">
        <v>64</v>
      </c>
      <c r="E1280">
        <v>216</v>
      </c>
      <c r="F1280">
        <v>120</v>
      </c>
      <c r="G1280">
        <v>20</v>
      </c>
      <c r="H1280">
        <v>2</v>
      </c>
      <c r="I1280">
        <v>14</v>
      </c>
      <c r="J1280">
        <v>65</v>
      </c>
      <c r="K1280">
        <v>38</v>
      </c>
      <c r="L1280">
        <v>2</v>
      </c>
      <c r="O1280" s="7">
        <v>0.18329999999999999</v>
      </c>
    </row>
    <row r="1281" spans="1:15">
      <c r="A1281" s="20">
        <v>43313</v>
      </c>
      <c r="B1281" t="s">
        <v>51</v>
      </c>
      <c r="C1281" t="s">
        <v>41</v>
      </c>
      <c r="D1281" s="1" t="s">
        <v>65</v>
      </c>
      <c r="E1281">
        <v>401</v>
      </c>
      <c r="F1281">
        <v>201</v>
      </c>
      <c r="G1281">
        <v>40</v>
      </c>
      <c r="H1281">
        <v>24</v>
      </c>
      <c r="I1281">
        <v>54</v>
      </c>
      <c r="J1281">
        <v>85</v>
      </c>
      <c r="K1281">
        <v>40</v>
      </c>
      <c r="L1281">
        <v>3</v>
      </c>
      <c r="O1281" s="7">
        <v>-0.18909999999999999</v>
      </c>
    </row>
    <row r="1282" spans="1:15">
      <c r="A1282" s="20">
        <v>43313</v>
      </c>
      <c r="B1282" t="s">
        <v>51</v>
      </c>
      <c r="C1282" t="s">
        <v>42</v>
      </c>
      <c r="D1282" s="1" t="s">
        <v>66</v>
      </c>
      <c r="E1282">
        <v>304</v>
      </c>
      <c r="F1282">
        <v>164</v>
      </c>
      <c r="G1282">
        <v>34</v>
      </c>
      <c r="H1282">
        <v>11</v>
      </c>
      <c r="I1282">
        <v>43</v>
      </c>
      <c r="J1282">
        <v>76</v>
      </c>
      <c r="K1282">
        <v>36</v>
      </c>
      <c r="L1282">
        <v>2</v>
      </c>
      <c r="O1282" s="7">
        <v>-0.10979999999999999</v>
      </c>
    </row>
    <row r="1283" spans="1:15">
      <c r="A1283" s="20">
        <v>43313</v>
      </c>
      <c r="B1283" t="s">
        <v>51</v>
      </c>
      <c r="C1283" t="s">
        <v>43</v>
      </c>
      <c r="D1283" s="1" t="s">
        <v>66</v>
      </c>
      <c r="E1283">
        <v>471</v>
      </c>
      <c r="F1283">
        <v>220</v>
      </c>
      <c r="G1283">
        <v>48</v>
      </c>
      <c r="H1283">
        <v>26</v>
      </c>
      <c r="I1283">
        <v>55</v>
      </c>
      <c r="J1283">
        <v>112</v>
      </c>
      <c r="K1283">
        <v>27</v>
      </c>
      <c r="L1283">
        <v>5</v>
      </c>
      <c r="O1283" s="7">
        <v>-0.2455</v>
      </c>
    </row>
    <row r="1284" spans="1:15">
      <c r="A1284" s="20">
        <v>43313</v>
      </c>
      <c r="B1284" t="s">
        <v>51</v>
      </c>
      <c r="C1284" t="s">
        <v>44</v>
      </c>
      <c r="D1284" s="1" t="s">
        <v>63</v>
      </c>
      <c r="E1284">
        <v>297</v>
      </c>
      <c r="F1284">
        <v>103</v>
      </c>
      <c r="G1284">
        <v>24</v>
      </c>
      <c r="H1284">
        <v>7</v>
      </c>
      <c r="I1284">
        <v>17</v>
      </c>
      <c r="J1284">
        <v>47</v>
      </c>
      <c r="K1284">
        <v>33</v>
      </c>
      <c r="L1284">
        <v>0</v>
      </c>
      <c r="O1284" s="7">
        <v>8.7400000000000005E-2</v>
      </c>
    </row>
    <row r="1285" spans="1:15">
      <c r="A1285" s="20">
        <v>43313</v>
      </c>
      <c r="B1285" t="s">
        <v>51</v>
      </c>
      <c r="C1285" t="s">
        <v>45</v>
      </c>
      <c r="D1285" s="1" t="s">
        <v>64</v>
      </c>
      <c r="E1285">
        <v>351</v>
      </c>
      <c r="F1285">
        <v>169</v>
      </c>
      <c r="G1285">
        <v>41</v>
      </c>
      <c r="H1285">
        <v>17</v>
      </c>
      <c r="I1285">
        <v>42</v>
      </c>
      <c r="J1285">
        <v>72</v>
      </c>
      <c r="K1285">
        <v>39</v>
      </c>
      <c r="L1285">
        <v>1</v>
      </c>
      <c r="O1285" s="7">
        <v>-0.1183</v>
      </c>
    </row>
    <row r="1286" spans="1:15">
      <c r="A1286" s="20">
        <v>43313</v>
      </c>
      <c r="B1286" t="s">
        <v>51</v>
      </c>
      <c r="C1286" t="s">
        <v>46</v>
      </c>
      <c r="D1286" s="1" t="s">
        <v>64</v>
      </c>
      <c r="E1286">
        <v>246</v>
      </c>
      <c r="F1286">
        <v>143</v>
      </c>
      <c r="G1286">
        <v>26</v>
      </c>
      <c r="H1286">
        <v>5</v>
      </c>
      <c r="I1286">
        <v>23</v>
      </c>
      <c r="J1286">
        <v>81</v>
      </c>
      <c r="K1286">
        <v>36</v>
      </c>
      <c r="L1286">
        <v>4</v>
      </c>
      <c r="O1286" s="7">
        <v>5.5899999999999998E-2</v>
      </c>
    </row>
    <row r="1287" spans="1:15">
      <c r="A1287" s="20">
        <v>43313</v>
      </c>
      <c r="B1287" t="s">
        <v>51</v>
      </c>
      <c r="C1287" t="s">
        <v>55</v>
      </c>
      <c r="D1287" s="1" t="s">
        <v>63</v>
      </c>
      <c r="E1287">
        <v>1</v>
      </c>
      <c r="F1287">
        <v>0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O1287" t="e">
        <v>#DIV/0!</v>
      </c>
    </row>
    <row r="1288" spans="1:15">
      <c r="A1288" s="20">
        <v>43313</v>
      </c>
      <c r="B1288" t="s">
        <v>51</v>
      </c>
      <c r="C1288" t="s">
        <v>56</v>
      </c>
      <c r="D1288" s="1" t="s">
        <v>64</v>
      </c>
      <c r="E1288">
        <v>1</v>
      </c>
      <c r="F1288">
        <v>1</v>
      </c>
      <c r="G1288">
        <v>0</v>
      </c>
      <c r="H1288">
        <v>0</v>
      </c>
      <c r="I1288">
        <v>0</v>
      </c>
      <c r="J1288">
        <v>1</v>
      </c>
      <c r="K1288">
        <v>0</v>
      </c>
      <c r="L1288">
        <v>0</v>
      </c>
      <c r="O1288" s="7">
        <v>0</v>
      </c>
    </row>
    <row r="1289" spans="1:15">
      <c r="A1289" s="20">
        <v>43313</v>
      </c>
      <c r="B1289" t="s">
        <v>51</v>
      </c>
      <c r="C1289" t="s">
        <v>57</v>
      </c>
      <c r="D1289" s="1" t="s">
        <v>65</v>
      </c>
      <c r="E1289">
        <v>2</v>
      </c>
      <c r="F1289">
        <v>0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O1289" t="e">
        <v>#DIV/0!</v>
      </c>
    </row>
    <row r="1290" spans="1:15">
      <c r="A1290" s="20">
        <v>43313</v>
      </c>
      <c r="B1290" t="s">
        <v>51</v>
      </c>
      <c r="C1290" t="s">
        <v>58</v>
      </c>
      <c r="D1290" s="1" t="s">
        <v>66</v>
      </c>
      <c r="E1290">
        <v>1</v>
      </c>
      <c r="F1290">
        <v>1</v>
      </c>
      <c r="G1290">
        <v>0</v>
      </c>
      <c r="H1290">
        <v>0</v>
      </c>
      <c r="I1290">
        <v>1</v>
      </c>
      <c r="J1290">
        <v>0</v>
      </c>
      <c r="K1290">
        <v>0</v>
      </c>
      <c r="L1290">
        <v>0</v>
      </c>
      <c r="O1290" s="7">
        <v>-1</v>
      </c>
    </row>
    <row r="1291" spans="1:15">
      <c r="A1291" s="20">
        <v>43313</v>
      </c>
      <c r="B1291" t="s">
        <v>51</v>
      </c>
      <c r="C1291" t="s">
        <v>47</v>
      </c>
      <c r="D1291" s="1" t="s">
        <v>62</v>
      </c>
      <c r="E1291">
        <v>1482</v>
      </c>
      <c r="F1291">
        <v>508</v>
      </c>
      <c r="G1291">
        <v>180</v>
      </c>
      <c r="H1291">
        <v>31</v>
      </c>
      <c r="I1291">
        <v>110</v>
      </c>
      <c r="J1291">
        <v>253</v>
      </c>
      <c r="K1291">
        <v>124</v>
      </c>
      <c r="L1291">
        <v>5</v>
      </c>
      <c r="O1291" s="7">
        <v>-3.3500000000000002E-2</v>
      </c>
    </row>
    <row r="1292" spans="1:15">
      <c r="A1292" s="20">
        <v>43313</v>
      </c>
      <c r="B1292" t="s">
        <v>51</v>
      </c>
      <c r="C1292" t="s">
        <v>48</v>
      </c>
      <c r="D1292" s="1" t="s">
        <v>48</v>
      </c>
      <c r="E1292">
        <v>10661</v>
      </c>
      <c r="F1292">
        <v>5198</v>
      </c>
      <c r="G1292">
        <v>1087</v>
      </c>
      <c r="H1292">
        <v>367</v>
      </c>
      <c r="I1292">
        <v>1134</v>
      </c>
      <c r="J1292">
        <v>2497</v>
      </c>
      <c r="K1292">
        <v>1242</v>
      </c>
      <c r="L1292">
        <v>68</v>
      </c>
      <c r="O1292" s="7">
        <v>-4.9799999999999997E-2</v>
      </c>
    </row>
    <row r="1293" spans="1:15">
      <c r="A1293" s="20">
        <v>43313</v>
      </c>
      <c r="B1293" t="s">
        <v>51</v>
      </c>
      <c r="C1293" t="s">
        <v>49</v>
      </c>
      <c r="D1293" s="1" t="s">
        <v>67</v>
      </c>
      <c r="E1293">
        <v>12143</v>
      </c>
      <c r="F1293">
        <v>5706</v>
      </c>
      <c r="G1293">
        <v>1267</v>
      </c>
      <c r="H1293">
        <v>398</v>
      </c>
      <c r="I1293">
        <v>1244</v>
      </c>
      <c r="J1293">
        <v>2750</v>
      </c>
      <c r="K1293">
        <v>1366</v>
      </c>
      <c r="L1293">
        <v>73</v>
      </c>
      <c r="O1293" s="7">
        <v>-4.8399999999999999E-2</v>
      </c>
    </row>
    <row r="1294" spans="1:15">
      <c r="A1294" s="20">
        <v>43344</v>
      </c>
      <c r="B1294" t="s">
        <v>0</v>
      </c>
      <c r="C1294" t="s">
        <v>15</v>
      </c>
      <c r="D1294" s="1" t="s">
        <v>64</v>
      </c>
      <c r="E1294">
        <v>227</v>
      </c>
      <c r="F1294">
        <v>54</v>
      </c>
      <c r="G1294">
        <v>4</v>
      </c>
      <c r="H1294">
        <v>2</v>
      </c>
      <c r="I1294">
        <v>7</v>
      </c>
      <c r="J1294">
        <v>22</v>
      </c>
      <c r="K1294">
        <v>24</v>
      </c>
      <c r="L1294">
        <v>0</v>
      </c>
      <c r="M1294" s="7">
        <v>0.27779999999999999</v>
      </c>
    </row>
    <row r="1295" spans="1:15">
      <c r="A1295" s="20">
        <v>43344</v>
      </c>
      <c r="B1295" t="s">
        <v>0</v>
      </c>
      <c r="C1295" t="s">
        <v>16</v>
      </c>
      <c r="D1295" s="1" t="s">
        <v>65</v>
      </c>
      <c r="E1295">
        <v>73</v>
      </c>
      <c r="F1295">
        <v>18</v>
      </c>
      <c r="G1295">
        <v>5</v>
      </c>
      <c r="H1295">
        <v>0</v>
      </c>
      <c r="I1295">
        <v>1</v>
      </c>
      <c r="J1295">
        <v>12</v>
      </c>
      <c r="K1295">
        <v>5</v>
      </c>
      <c r="L1295">
        <v>0</v>
      </c>
      <c r="M1295" s="7">
        <v>0.22220000000000001</v>
      </c>
    </row>
    <row r="1296" spans="1:15">
      <c r="A1296" s="20">
        <v>43344</v>
      </c>
      <c r="B1296" t="s">
        <v>0</v>
      </c>
      <c r="C1296" t="s">
        <v>17</v>
      </c>
      <c r="D1296" s="1" t="s">
        <v>63</v>
      </c>
      <c r="E1296">
        <v>109</v>
      </c>
      <c r="F1296">
        <v>21</v>
      </c>
      <c r="G1296">
        <v>3</v>
      </c>
      <c r="H1296">
        <v>0</v>
      </c>
      <c r="I1296">
        <v>2</v>
      </c>
      <c r="J1296">
        <v>12</v>
      </c>
      <c r="K1296">
        <v>9</v>
      </c>
      <c r="L1296">
        <v>0</v>
      </c>
      <c r="M1296" s="7">
        <v>0.33329999999999999</v>
      </c>
    </row>
    <row r="1297" spans="1:13">
      <c r="A1297" s="20">
        <v>43344</v>
      </c>
      <c r="B1297" t="s">
        <v>0</v>
      </c>
      <c r="C1297" t="s">
        <v>18</v>
      </c>
      <c r="D1297" s="1" t="s">
        <v>64</v>
      </c>
      <c r="E1297">
        <v>37</v>
      </c>
      <c r="F1297">
        <v>2</v>
      </c>
      <c r="G1297">
        <v>2</v>
      </c>
      <c r="H1297">
        <v>0</v>
      </c>
      <c r="I1297">
        <v>1</v>
      </c>
      <c r="J1297">
        <v>1</v>
      </c>
      <c r="K1297">
        <v>0</v>
      </c>
      <c r="L1297">
        <v>0</v>
      </c>
      <c r="M1297" s="7">
        <v>-0.5</v>
      </c>
    </row>
    <row r="1298" spans="1:13">
      <c r="A1298" s="20">
        <v>43344</v>
      </c>
      <c r="B1298" t="s">
        <v>0</v>
      </c>
      <c r="C1298" t="s">
        <v>19</v>
      </c>
      <c r="D1298" s="1" t="s">
        <v>64</v>
      </c>
      <c r="E1298">
        <v>100</v>
      </c>
      <c r="F1298">
        <v>22</v>
      </c>
      <c r="G1298">
        <v>4</v>
      </c>
      <c r="H1298">
        <v>2</v>
      </c>
      <c r="I1298">
        <v>2</v>
      </c>
      <c r="J1298">
        <v>13</v>
      </c>
      <c r="K1298">
        <v>4</v>
      </c>
      <c r="L1298">
        <v>1</v>
      </c>
      <c r="M1298" s="7">
        <v>0</v>
      </c>
    </row>
    <row r="1299" spans="1:13">
      <c r="A1299" s="20">
        <v>43344</v>
      </c>
      <c r="B1299" t="s">
        <v>0</v>
      </c>
      <c r="C1299" t="s">
        <v>20</v>
      </c>
      <c r="D1299" s="1" t="s">
        <v>65</v>
      </c>
      <c r="E1299">
        <v>36</v>
      </c>
      <c r="F1299">
        <v>6</v>
      </c>
      <c r="G1299">
        <v>1</v>
      </c>
      <c r="H1299">
        <v>0</v>
      </c>
      <c r="I1299">
        <v>0</v>
      </c>
      <c r="J1299">
        <v>3</v>
      </c>
      <c r="K1299">
        <v>2</v>
      </c>
      <c r="L1299">
        <v>1</v>
      </c>
      <c r="M1299" s="7">
        <v>0.33329999999999999</v>
      </c>
    </row>
    <row r="1300" spans="1:13">
      <c r="A1300" s="20">
        <v>43344</v>
      </c>
      <c r="B1300" t="s">
        <v>0</v>
      </c>
      <c r="C1300" t="s">
        <v>21</v>
      </c>
      <c r="D1300" s="1" t="s">
        <v>64</v>
      </c>
      <c r="E1300">
        <v>136</v>
      </c>
      <c r="F1300">
        <v>32</v>
      </c>
      <c r="G1300">
        <v>5</v>
      </c>
      <c r="H1300">
        <v>0</v>
      </c>
      <c r="I1300">
        <v>5</v>
      </c>
      <c r="J1300">
        <v>11</v>
      </c>
      <c r="K1300">
        <v>16</v>
      </c>
      <c r="L1300">
        <v>0</v>
      </c>
      <c r="M1300" s="7">
        <v>0.34379999999999999</v>
      </c>
    </row>
    <row r="1301" spans="1:13">
      <c r="A1301" s="20">
        <v>43344</v>
      </c>
      <c r="B1301" t="s">
        <v>0</v>
      </c>
      <c r="C1301" t="s">
        <v>22</v>
      </c>
      <c r="D1301" s="1" t="s">
        <v>65</v>
      </c>
      <c r="E1301">
        <v>66</v>
      </c>
      <c r="F1301">
        <v>17</v>
      </c>
      <c r="G1301">
        <v>4</v>
      </c>
      <c r="H1301">
        <v>1</v>
      </c>
      <c r="I1301">
        <v>3</v>
      </c>
      <c r="J1301">
        <v>10</v>
      </c>
      <c r="K1301">
        <v>5</v>
      </c>
      <c r="L1301">
        <v>0</v>
      </c>
      <c r="M1301" s="7">
        <v>5.8799999999999998E-2</v>
      </c>
    </row>
    <row r="1302" spans="1:13">
      <c r="A1302" s="20">
        <v>43344</v>
      </c>
      <c r="B1302" t="s">
        <v>0</v>
      </c>
      <c r="C1302" t="s">
        <v>59</v>
      </c>
      <c r="D1302" s="1" t="s">
        <v>61</v>
      </c>
      <c r="E1302">
        <v>5</v>
      </c>
      <c r="F1302">
        <v>1</v>
      </c>
      <c r="G1302">
        <v>0</v>
      </c>
      <c r="H1302">
        <v>0</v>
      </c>
      <c r="I1302">
        <v>0</v>
      </c>
      <c r="J1302">
        <v>1</v>
      </c>
      <c r="K1302">
        <v>0</v>
      </c>
      <c r="L1302">
        <v>0</v>
      </c>
      <c r="M1302" s="7">
        <v>0</v>
      </c>
    </row>
    <row r="1303" spans="1:13">
      <c r="A1303" s="20">
        <v>43344</v>
      </c>
      <c r="B1303" t="s">
        <v>0</v>
      </c>
      <c r="C1303" t="s">
        <v>53</v>
      </c>
      <c r="D1303" s="1" t="s">
        <v>63</v>
      </c>
      <c r="E1303">
        <v>70</v>
      </c>
      <c r="F1303">
        <v>14</v>
      </c>
      <c r="G1303">
        <v>6</v>
      </c>
      <c r="H1303">
        <v>0</v>
      </c>
      <c r="I1303">
        <v>2</v>
      </c>
      <c r="J1303">
        <v>5</v>
      </c>
      <c r="K1303">
        <v>7</v>
      </c>
      <c r="L1303">
        <v>0</v>
      </c>
      <c r="M1303" s="7">
        <v>0.35709999999999997</v>
      </c>
    </row>
    <row r="1304" spans="1:13">
      <c r="A1304" s="20">
        <v>43344</v>
      </c>
      <c r="B1304" t="s">
        <v>0</v>
      </c>
      <c r="C1304" t="s">
        <v>23</v>
      </c>
      <c r="D1304" s="1" t="s">
        <v>65</v>
      </c>
      <c r="E1304">
        <v>26</v>
      </c>
      <c r="F1304">
        <v>8</v>
      </c>
      <c r="G1304">
        <v>2</v>
      </c>
      <c r="H1304">
        <v>1</v>
      </c>
      <c r="I1304">
        <v>1</v>
      </c>
      <c r="J1304">
        <v>3</v>
      </c>
      <c r="K1304">
        <v>3</v>
      </c>
      <c r="L1304">
        <v>0</v>
      </c>
      <c r="M1304" s="7">
        <v>0.125</v>
      </c>
    </row>
    <row r="1305" spans="1:13">
      <c r="A1305" s="20">
        <v>43344</v>
      </c>
      <c r="B1305" t="s">
        <v>0</v>
      </c>
      <c r="C1305" t="s">
        <v>24</v>
      </c>
      <c r="D1305" s="1" t="s">
        <v>66</v>
      </c>
      <c r="E1305">
        <v>82</v>
      </c>
      <c r="F1305">
        <v>11</v>
      </c>
      <c r="G1305">
        <v>12</v>
      </c>
      <c r="H1305">
        <v>2</v>
      </c>
      <c r="I1305">
        <v>3</v>
      </c>
      <c r="J1305">
        <v>4</v>
      </c>
      <c r="K1305">
        <v>2</v>
      </c>
      <c r="L1305">
        <v>2</v>
      </c>
      <c r="M1305" s="7">
        <v>-0.2727</v>
      </c>
    </row>
    <row r="1306" spans="1:13">
      <c r="A1306" s="20">
        <v>43344</v>
      </c>
      <c r="B1306" t="s">
        <v>0</v>
      </c>
      <c r="C1306" t="s">
        <v>25</v>
      </c>
      <c r="D1306" s="1" t="s">
        <v>63</v>
      </c>
      <c r="E1306">
        <v>112</v>
      </c>
      <c r="F1306">
        <v>17</v>
      </c>
      <c r="G1306">
        <v>2</v>
      </c>
      <c r="H1306">
        <v>2</v>
      </c>
      <c r="I1306">
        <v>3</v>
      </c>
      <c r="J1306">
        <v>8</v>
      </c>
      <c r="K1306">
        <v>5</v>
      </c>
      <c r="L1306">
        <v>0</v>
      </c>
      <c r="M1306" s="7">
        <v>0</v>
      </c>
    </row>
    <row r="1307" spans="1:13">
      <c r="A1307" s="20">
        <v>43344</v>
      </c>
      <c r="B1307" t="s">
        <v>0</v>
      </c>
      <c r="C1307" t="s">
        <v>26</v>
      </c>
      <c r="D1307" s="1" t="s">
        <v>63</v>
      </c>
      <c r="E1307">
        <v>103</v>
      </c>
      <c r="F1307">
        <v>18</v>
      </c>
      <c r="G1307">
        <v>6</v>
      </c>
      <c r="H1307">
        <v>3</v>
      </c>
      <c r="I1307">
        <v>5</v>
      </c>
      <c r="J1307">
        <v>7</v>
      </c>
      <c r="K1307">
        <v>4</v>
      </c>
      <c r="L1307">
        <v>0</v>
      </c>
      <c r="M1307" s="7">
        <v>-0.22220000000000001</v>
      </c>
    </row>
    <row r="1308" spans="1:13">
      <c r="A1308" s="20">
        <v>43344</v>
      </c>
      <c r="B1308" t="s">
        <v>0</v>
      </c>
      <c r="C1308" t="s">
        <v>27</v>
      </c>
      <c r="D1308" s="1" t="s">
        <v>63</v>
      </c>
      <c r="E1308">
        <v>60</v>
      </c>
      <c r="F1308">
        <v>14</v>
      </c>
      <c r="G1308">
        <v>4</v>
      </c>
      <c r="H1308">
        <v>0</v>
      </c>
      <c r="I1308">
        <v>2</v>
      </c>
      <c r="J1308">
        <v>6</v>
      </c>
      <c r="K1308">
        <v>5</v>
      </c>
      <c r="L1308">
        <v>1</v>
      </c>
      <c r="M1308" s="7">
        <v>0.21429999999999999</v>
      </c>
    </row>
    <row r="1309" spans="1:13">
      <c r="A1309" s="20">
        <v>43344</v>
      </c>
      <c r="B1309" t="s">
        <v>0</v>
      </c>
      <c r="C1309" t="s">
        <v>28</v>
      </c>
      <c r="D1309" s="1" t="s">
        <v>66</v>
      </c>
      <c r="E1309">
        <v>9</v>
      </c>
      <c r="F1309">
        <v>3</v>
      </c>
      <c r="G1309">
        <v>0</v>
      </c>
      <c r="H1309">
        <v>0</v>
      </c>
      <c r="I1309">
        <v>3</v>
      </c>
      <c r="J1309">
        <v>0</v>
      </c>
      <c r="K1309">
        <v>0</v>
      </c>
      <c r="L1309">
        <v>0</v>
      </c>
      <c r="M1309" s="7">
        <v>-1</v>
      </c>
    </row>
    <row r="1310" spans="1:13">
      <c r="A1310" s="20">
        <v>43344</v>
      </c>
      <c r="B1310" t="s">
        <v>0</v>
      </c>
      <c r="C1310" t="s">
        <v>29</v>
      </c>
      <c r="D1310" s="1" t="s">
        <v>66</v>
      </c>
      <c r="E1310">
        <v>5</v>
      </c>
      <c r="F1310">
        <v>1</v>
      </c>
      <c r="G1310">
        <v>0</v>
      </c>
      <c r="H1310">
        <v>0</v>
      </c>
      <c r="I1310">
        <v>0</v>
      </c>
      <c r="J1310">
        <v>1</v>
      </c>
      <c r="K1310">
        <v>0</v>
      </c>
      <c r="L1310">
        <v>0</v>
      </c>
      <c r="M1310" s="7">
        <v>0</v>
      </c>
    </row>
    <row r="1311" spans="1:13">
      <c r="A1311" s="20">
        <v>43344</v>
      </c>
      <c r="B1311" t="s">
        <v>0</v>
      </c>
      <c r="C1311" t="s">
        <v>30</v>
      </c>
      <c r="D1311" s="1" t="s">
        <v>66</v>
      </c>
      <c r="E1311">
        <v>92</v>
      </c>
      <c r="F1311">
        <v>22</v>
      </c>
      <c r="G1311">
        <v>3</v>
      </c>
      <c r="H1311">
        <v>6</v>
      </c>
      <c r="I1311">
        <v>5</v>
      </c>
      <c r="J1311">
        <v>10</v>
      </c>
      <c r="K1311">
        <v>1</v>
      </c>
      <c r="L1311">
        <v>0</v>
      </c>
      <c r="M1311" s="7">
        <v>-0.45450000000000002</v>
      </c>
    </row>
    <row r="1312" spans="1:13">
      <c r="A1312" s="20">
        <v>43344</v>
      </c>
      <c r="B1312" t="s">
        <v>0</v>
      </c>
      <c r="C1312" t="s">
        <v>31</v>
      </c>
      <c r="D1312" s="1" t="s">
        <v>63</v>
      </c>
      <c r="E1312">
        <v>91</v>
      </c>
      <c r="F1312">
        <v>23</v>
      </c>
      <c r="G1312">
        <v>4</v>
      </c>
      <c r="H1312">
        <v>1</v>
      </c>
      <c r="I1312">
        <v>4</v>
      </c>
      <c r="J1312">
        <v>12</v>
      </c>
      <c r="K1312">
        <v>5</v>
      </c>
      <c r="L1312">
        <v>1</v>
      </c>
      <c r="M1312" s="7">
        <v>0</v>
      </c>
    </row>
    <row r="1313" spans="1:13">
      <c r="A1313" s="20">
        <v>43344</v>
      </c>
      <c r="B1313" t="s">
        <v>0</v>
      </c>
      <c r="C1313" t="s">
        <v>32</v>
      </c>
      <c r="D1313" s="1" t="s">
        <v>65</v>
      </c>
      <c r="E1313">
        <v>55</v>
      </c>
      <c r="F1313">
        <v>6</v>
      </c>
      <c r="G1313">
        <v>2</v>
      </c>
      <c r="H1313">
        <v>0</v>
      </c>
      <c r="I1313">
        <v>3</v>
      </c>
      <c r="J1313">
        <v>1</v>
      </c>
      <c r="K1313">
        <v>2</v>
      </c>
      <c r="L1313">
        <v>0</v>
      </c>
      <c r="M1313" s="7">
        <v>-0.16669999999999999</v>
      </c>
    </row>
    <row r="1314" spans="1:13">
      <c r="A1314" s="20">
        <v>43344</v>
      </c>
      <c r="B1314" t="s">
        <v>0</v>
      </c>
      <c r="C1314" t="s">
        <v>33</v>
      </c>
      <c r="D1314" s="1" t="s">
        <v>64</v>
      </c>
      <c r="E1314">
        <v>40</v>
      </c>
      <c r="F1314">
        <v>8</v>
      </c>
      <c r="G1314">
        <v>3</v>
      </c>
      <c r="H1314">
        <v>1</v>
      </c>
      <c r="I1314">
        <v>2</v>
      </c>
      <c r="J1314">
        <v>5</v>
      </c>
      <c r="K1314">
        <v>0</v>
      </c>
      <c r="L1314">
        <v>0</v>
      </c>
      <c r="M1314" s="7">
        <v>-0.375</v>
      </c>
    </row>
    <row r="1315" spans="1:13">
      <c r="A1315" s="20">
        <v>43344</v>
      </c>
      <c r="B1315" t="s">
        <v>0</v>
      </c>
      <c r="C1315" t="s">
        <v>34</v>
      </c>
      <c r="D1315" s="1" t="s">
        <v>65</v>
      </c>
      <c r="E1315">
        <v>88</v>
      </c>
      <c r="F1315">
        <v>19</v>
      </c>
      <c r="G1315">
        <v>2</v>
      </c>
      <c r="H1315">
        <v>5</v>
      </c>
      <c r="I1315">
        <v>3</v>
      </c>
      <c r="J1315">
        <v>10</v>
      </c>
      <c r="K1315">
        <v>3</v>
      </c>
      <c r="L1315">
        <v>0</v>
      </c>
      <c r="M1315" s="7">
        <v>-0.26319999999999999</v>
      </c>
    </row>
    <row r="1316" spans="1:13">
      <c r="A1316" s="20">
        <v>43344</v>
      </c>
      <c r="B1316" t="s">
        <v>0</v>
      </c>
      <c r="C1316" t="s">
        <v>35</v>
      </c>
      <c r="D1316" s="1" t="s">
        <v>63</v>
      </c>
      <c r="E1316">
        <v>91</v>
      </c>
      <c r="F1316">
        <v>18</v>
      </c>
      <c r="G1316">
        <v>3</v>
      </c>
      <c r="H1316">
        <v>1</v>
      </c>
      <c r="I1316">
        <v>2</v>
      </c>
      <c r="J1316">
        <v>10</v>
      </c>
      <c r="K1316">
        <v>5</v>
      </c>
      <c r="L1316">
        <v>0</v>
      </c>
      <c r="M1316" s="7">
        <v>0.1111</v>
      </c>
    </row>
    <row r="1317" spans="1:13">
      <c r="A1317" s="20">
        <v>43344</v>
      </c>
      <c r="B1317" t="s">
        <v>0</v>
      </c>
      <c r="C1317" t="s">
        <v>36</v>
      </c>
      <c r="D1317" s="1" t="s">
        <v>64</v>
      </c>
      <c r="E1317">
        <v>75</v>
      </c>
      <c r="F1317">
        <v>17</v>
      </c>
      <c r="G1317">
        <v>4</v>
      </c>
      <c r="H1317">
        <v>1</v>
      </c>
      <c r="I1317">
        <v>3</v>
      </c>
      <c r="J1317">
        <v>10</v>
      </c>
      <c r="K1317">
        <v>4</v>
      </c>
      <c r="L1317">
        <v>0</v>
      </c>
      <c r="M1317" s="7">
        <v>0</v>
      </c>
    </row>
    <row r="1318" spans="1:13">
      <c r="A1318" s="20">
        <v>43344</v>
      </c>
      <c r="B1318" t="s">
        <v>0</v>
      </c>
      <c r="C1318" t="s">
        <v>37</v>
      </c>
      <c r="D1318" s="1" t="s">
        <v>64</v>
      </c>
      <c r="E1318">
        <v>163</v>
      </c>
      <c r="F1318">
        <v>31</v>
      </c>
      <c r="G1318">
        <v>15</v>
      </c>
      <c r="H1318">
        <v>0</v>
      </c>
      <c r="I1318">
        <v>7</v>
      </c>
      <c r="J1318">
        <v>13</v>
      </c>
      <c r="K1318">
        <v>11</v>
      </c>
      <c r="L1318">
        <v>2</v>
      </c>
      <c r="M1318" s="7">
        <v>0.129</v>
      </c>
    </row>
    <row r="1319" spans="1:13">
      <c r="A1319" s="20">
        <v>43344</v>
      </c>
      <c r="B1319" t="s">
        <v>0</v>
      </c>
      <c r="C1319" t="s">
        <v>38</v>
      </c>
      <c r="D1319" s="1" t="s">
        <v>66</v>
      </c>
      <c r="E1319">
        <v>88</v>
      </c>
      <c r="F1319">
        <v>14</v>
      </c>
      <c r="G1319">
        <v>5</v>
      </c>
      <c r="H1319">
        <v>1</v>
      </c>
      <c r="I1319">
        <v>3</v>
      </c>
      <c r="J1319">
        <v>7</v>
      </c>
      <c r="K1319">
        <v>1</v>
      </c>
      <c r="L1319">
        <v>2</v>
      </c>
      <c r="M1319" s="7">
        <v>-0.21429999999999999</v>
      </c>
    </row>
    <row r="1320" spans="1:13">
      <c r="A1320" s="20">
        <v>43344</v>
      </c>
      <c r="B1320" t="s">
        <v>0</v>
      </c>
      <c r="C1320" t="s">
        <v>39</v>
      </c>
      <c r="D1320" s="1" t="s">
        <v>65</v>
      </c>
      <c r="E1320">
        <v>49</v>
      </c>
      <c r="F1320">
        <v>10</v>
      </c>
      <c r="G1320">
        <v>2</v>
      </c>
      <c r="H1320">
        <v>2</v>
      </c>
      <c r="I1320">
        <v>2</v>
      </c>
      <c r="J1320">
        <v>5</v>
      </c>
      <c r="K1320">
        <v>0</v>
      </c>
      <c r="L1320">
        <v>1</v>
      </c>
      <c r="M1320" s="7">
        <v>-0.4</v>
      </c>
    </row>
    <row r="1321" spans="1:13">
      <c r="A1321" s="20">
        <v>43344</v>
      </c>
      <c r="B1321" t="s">
        <v>0</v>
      </c>
      <c r="C1321" t="s">
        <v>40</v>
      </c>
      <c r="D1321" s="1" t="s">
        <v>66</v>
      </c>
      <c r="E1321">
        <v>28</v>
      </c>
      <c r="F1321">
        <v>8</v>
      </c>
      <c r="G1321">
        <v>0</v>
      </c>
      <c r="H1321">
        <v>0</v>
      </c>
      <c r="I1321">
        <v>4</v>
      </c>
      <c r="J1321">
        <v>2</v>
      </c>
      <c r="K1321">
        <v>2</v>
      </c>
      <c r="L1321">
        <v>0</v>
      </c>
      <c r="M1321" s="7">
        <v>-0.25</v>
      </c>
    </row>
    <row r="1322" spans="1:13">
      <c r="A1322" s="20">
        <v>43344</v>
      </c>
      <c r="B1322" t="s">
        <v>0</v>
      </c>
      <c r="C1322" t="s">
        <v>54</v>
      </c>
      <c r="D1322" s="1" t="s">
        <v>64</v>
      </c>
      <c r="E1322">
        <v>79</v>
      </c>
      <c r="F1322">
        <v>14</v>
      </c>
      <c r="G1322">
        <v>4</v>
      </c>
      <c r="H1322">
        <v>0</v>
      </c>
      <c r="I1322">
        <v>2</v>
      </c>
      <c r="J1322">
        <v>9</v>
      </c>
      <c r="K1322">
        <v>2</v>
      </c>
      <c r="L1322">
        <v>1</v>
      </c>
      <c r="M1322" s="7">
        <v>0</v>
      </c>
    </row>
    <row r="1323" spans="1:13">
      <c r="A1323" s="20">
        <v>43344</v>
      </c>
      <c r="B1323" t="s">
        <v>0</v>
      </c>
      <c r="C1323" t="s">
        <v>41</v>
      </c>
      <c r="D1323" s="1" t="s">
        <v>65</v>
      </c>
      <c r="E1323">
        <v>69</v>
      </c>
      <c r="F1323">
        <v>12</v>
      </c>
      <c r="G1323">
        <v>3</v>
      </c>
      <c r="H1323">
        <v>2</v>
      </c>
      <c r="I1323">
        <v>3</v>
      </c>
      <c r="J1323">
        <v>4</v>
      </c>
      <c r="K1323">
        <v>4</v>
      </c>
      <c r="L1323">
        <v>0</v>
      </c>
      <c r="M1323" s="7">
        <v>-8.3299999999999999E-2</v>
      </c>
    </row>
    <row r="1324" spans="1:13">
      <c r="A1324" s="20">
        <v>43344</v>
      </c>
      <c r="B1324" t="s">
        <v>0</v>
      </c>
      <c r="C1324" t="s">
        <v>42</v>
      </c>
      <c r="D1324" s="1" t="s">
        <v>66</v>
      </c>
      <c r="E1324">
        <v>81</v>
      </c>
      <c r="F1324">
        <v>19</v>
      </c>
      <c r="G1324">
        <v>2</v>
      </c>
      <c r="H1324">
        <v>0</v>
      </c>
      <c r="I1324">
        <v>4</v>
      </c>
      <c r="J1324">
        <v>8</v>
      </c>
      <c r="K1324">
        <v>7</v>
      </c>
      <c r="L1324">
        <v>0</v>
      </c>
      <c r="M1324" s="7">
        <v>0.15790000000000001</v>
      </c>
    </row>
    <row r="1325" spans="1:13">
      <c r="A1325" s="20">
        <v>43344</v>
      </c>
      <c r="B1325" t="s">
        <v>0</v>
      </c>
      <c r="C1325" t="s">
        <v>43</v>
      </c>
      <c r="D1325" s="1" t="s">
        <v>66</v>
      </c>
      <c r="E1325">
        <v>60</v>
      </c>
      <c r="F1325">
        <v>15</v>
      </c>
      <c r="G1325">
        <v>4</v>
      </c>
      <c r="H1325">
        <v>2</v>
      </c>
      <c r="I1325">
        <v>2</v>
      </c>
      <c r="J1325">
        <v>10</v>
      </c>
      <c r="K1325">
        <v>2</v>
      </c>
      <c r="L1325">
        <v>0</v>
      </c>
      <c r="M1325" s="7">
        <v>-0.1333</v>
      </c>
    </row>
    <row r="1326" spans="1:13">
      <c r="A1326" s="20">
        <v>43344</v>
      </c>
      <c r="B1326" t="s">
        <v>0</v>
      </c>
      <c r="C1326" t="s">
        <v>44</v>
      </c>
      <c r="D1326" s="1" t="s">
        <v>63</v>
      </c>
      <c r="E1326">
        <v>73</v>
      </c>
      <c r="F1326">
        <v>9</v>
      </c>
      <c r="G1326">
        <v>1</v>
      </c>
      <c r="H1326">
        <v>1</v>
      </c>
      <c r="I1326">
        <v>3</v>
      </c>
      <c r="J1326">
        <v>0</v>
      </c>
      <c r="K1326">
        <v>5</v>
      </c>
      <c r="L1326">
        <v>0</v>
      </c>
      <c r="M1326" s="7">
        <v>0.1111</v>
      </c>
    </row>
    <row r="1327" spans="1:13">
      <c r="A1327" s="20">
        <v>43344</v>
      </c>
      <c r="B1327" t="s">
        <v>0</v>
      </c>
      <c r="C1327" t="s">
        <v>45</v>
      </c>
      <c r="D1327" s="1" t="s">
        <v>64</v>
      </c>
      <c r="E1327">
        <v>168</v>
      </c>
      <c r="F1327">
        <v>33</v>
      </c>
      <c r="G1327">
        <v>12</v>
      </c>
      <c r="H1327">
        <v>3</v>
      </c>
      <c r="I1327">
        <v>4</v>
      </c>
      <c r="J1327">
        <v>15</v>
      </c>
      <c r="K1327">
        <v>11</v>
      </c>
      <c r="L1327">
        <v>0</v>
      </c>
      <c r="M1327" s="7">
        <v>0.1212</v>
      </c>
    </row>
    <row r="1328" spans="1:13">
      <c r="A1328" s="20">
        <v>43344</v>
      </c>
      <c r="B1328" t="s">
        <v>0</v>
      </c>
      <c r="C1328" t="s">
        <v>46</v>
      </c>
      <c r="D1328" s="1" t="s">
        <v>64</v>
      </c>
      <c r="E1328">
        <v>64</v>
      </c>
      <c r="F1328">
        <v>11</v>
      </c>
      <c r="G1328">
        <v>8</v>
      </c>
      <c r="H1328">
        <v>0</v>
      </c>
      <c r="I1328">
        <v>3</v>
      </c>
      <c r="J1328">
        <v>7</v>
      </c>
      <c r="K1328">
        <v>1</v>
      </c>
      <c r="L1328">
        <v>0</v>
      </c>
      <c r="M1328" s="7">
        <v>-0.18179999999999999</v>
      </c>
    </row>
    <row r="1329" spans="1:14">
      <c r="A1329" s="20">
        <v>43344</v>
      </c>
      <c r="B1329" t="s">
        <v>0</v>
      </c>
      <c r="C1329" t="s">
        <v>47</v>
      </c>
      <c r="D1329" s="1" t="s">
        <v>62</v>
      </c>
      <c r="E1329">
        <v>409</v>
      </c>
      <c r="F1329">
        <v>77</v>
      </c>
      <c r="G1329">
        <v>38</v>
      </c>
      <c r="H1329">
        <v>0</v>
      </c>
      <c r="I1329">
        <v>16</v>
      </c>
      <c r="J1329">
        <v>45</v>
      </c>
      <c r="K1329">
        <v>17</v>
      </c>
      <c r="L1329">
        <v>3</v>
      </c>
      <c r="M1329" s="7">
        <v>1.2999999999999999E-2</v>
      </c>
    </row>
    <row r="1330" spans="1:14">
      <c r="A1330" s="20">
        <v>43344</v>
      </c>
      <c r="B1330" t="s">
        <v>0</v>
      </c>
      <c r="C1330" t="s">
        <v>48</v>
      </c>
      <c r="D1330" s="1" t="s">
        <v>48</v>
      </c>
      <c r="E1330">
        <v>2710</v>
      </c>
      <c r="F1330">
        <v>548</v>
      </c>
      <c r="G1330">
        <v>137</v>
      </c>
      <c r="H1330">
        <v>39</v>
      </c>
      <c r="I1330">
        <v>99</v>
      </c>
      <c r="J1330">
        <v>257</v>
      </c>
      <c r="K1330">
        <v>157</v>
      </c>
      <c r="L1330">
        <v>12</v>
      </c>
      <c r="M1330" s="7">
        <v>3.4700000000000002E-2</v>
      </c>
    </row>
    <row r="1331" spans="1:14">
      <c r="A1331" s="20">
        <v>43344</v>
      </c>
      <c r="B1331" t="s">
        <v>0</v>
      </c>
      <c r="C1331" t="s">
        <v>49</v>
      </c>
      <c r="D1331" s="1" t="s">
        <v>67</v>
      </c>
      <c r="E1331">
        <v>3119</v>
      </c>
      <c r="F1331">
        <v>625</v>
      </c>
      <c r="G1331">
        <v>175</v>
      </c>
      <c r="H1331">
        <v>39</v>
      </c>
      <c r="I1331">
        <v>115</v>
      </c>
      <c r="J1331">
        <v>302</v>
      </c>
      <c r="K1331">
        <v>174</v>
      </c>
      <c r="L1331">
        <v>15</v>
      </c>
      <c r="M1331" s="7">
        <v>3.2000000000000001E-2</v>
      </c>
    </row>
    <row r="1332" spans="1:14">
      <c r="A1332" s="20">
        <v>43344</v>
      </c>
      <c r="B1332" t="s">
        <v>50</v>
      </c>
      <c r="C1332" t="s">
        <v>15</v>
      </c>
      <c r="D1332" s="1" t="s">
        <v>64</v>
      </c>
      <c r="E1332">
        <v>371</v>
      </c>
      <c r="F1332">
        <v>147</v>
      </c>
      <c r="G1332">
        <v>12</v>
      </c>
      <c r="H1332">
        <v>4</v>
      </c>
      <c r="I1332">
        <v>18</v>
      </c>
      <c r="J1332">
        <v>70</v>
      </c>
      <c r="K1332">
        <v>54</v>
      </c>
      <c r="L1332">
        <v>4</v>
      </c>
      <c r="N1332" s="7">
        <v>0.2177</v>
      </c>
    </row>
    <row r="1333" spans="1:14">
      <c r="A1333" s="20">
        <v>43344</v>
      </c>
      <c r="B1333" t="s">
        <v>50</v>
      </c>
      <c r="C1333" t="s">
        <v>52</v>
      </c>
      <c r="D1333" s="1" t="s">
        <v>65</v>
      </c>
      <c r="E1333">
        <v>16</v>
      </c>
      <c r="F1333">
        <v>1</v>
      </c>
      <c r="G1333">
        <v>1</v>
      </c>
      <c r="H1333">
        <v>0</v>
      </c>
      <c r="I1333">
        <v>0</v>
      </c>
      <c r="J1333">
        <v>1</v>
      </c>
      <c r="K1333">
        <v>0</v>
      </c>
      <c r="L1333">
        <v>0</v>
      </c>
      <c r="N1333" s="7">
        <v>0</v>
      </c>
    </row>
    <row r="1334" spans="1:14">
      <c r="A1334" s="20">
        <v>43344</v>
      </c>
      <c r="B1334" t="s">
        <v>50</v>
      </c>
      <c r="C1334" t="s">
        <v>16</v>
      </c>
      <c r="D1334" s="1" t="s">
        <v>65</v>
      </c>
      <c r="E1334">
        <v>408</v>
      </c>
      <c r="F1334">
        <v>168</v>
      </c>
      <c r="G1334">
        <v>45</v>
      </c>
      <c r="H1334">
        <v>8</v>
      </c>
      <c r="I1334">
        <v>20</v>
      </c>
      <c r="J1334">
        <v>96</v>
      </c>
      <c r="K1334">
        <v>46</v>
      </c>
      <c r="L1334">
        <v>3</v>
      </c>
      <c r="N1334" s="7">
        <v>0.1071</v>
      </c>
    </row>
    <row r="1335" spans="1:14">
      <c r="A1335" s="20">
        <v>43344</v>
      </c>
      <c r="B1335" t="s">
        <v>50</v>
      </c>
      <c r="C1335" t="s">
        <v>17</v>
      </c>
      <c r="D1335" s="1" t="s">
        <v>63</v>
      </c>
      <c r="E1335">
        <v>304</v>
      </c>
      <c r="F1335">
        <v>93</v>
      </c>
      <c r="G1335">
        <v>19</v>
      </c>
      <c r="H1335">
        <v>7</v>
      </c>
      <c r="I1335">
        <v>13</v>
      </c>
      <c r="J1335">
        <v>46</v>
      </c>
      <c r="K1335">
        <v>30</v>
      </c>
      <c r="L1335">
        <v>0</v>
      </c>
      <c r="N1335" s="7">
        <v>0.1075</v>
      </c>
    </row>
    <row r="1336" spans="1:14">
      <c r="A1336" s="20">
        <v>43344</v>
      </c>
      <c r="B1336" t="s">
        <v>50</v>
      </c>
      <c r="C1336" t="s">
        <v>18</v>
      </c>
      <c r="D1336" s="1" t="s">
        <v>64</v>
      </c>
      <c r="E1336">
        <v>129</v>
      </c>
      <c r="F1336">
        <v>41</v>
      </c>
      <c r="G1336">
        <v>12</v>
      </c>
      <c r="H1336">
        <v>1</v>
      </c>
      <c r="I1336">
        <v>8</v>
      </c>
      <c r="J1336">
        <v>22</v>
      </c>
      <c r="K1336">
        <v>10</v>
      </c>
      <c r="L1336">
        <v>0</v>
      </c>
      <c r="N1336" s="7">
        <v>2.4400000000000002E-2</v>
      </c>
    </row>
    <row r="1337" spans="1:14">
      <c r="A1337" s="20">
        <v>43344</v>
      </c>
      <c r="B1337" t="s">
        <v>50</v>
      </c>
      <c r="C1337" t="s">
        <v>19</v>
      </c>
      <c r="D1337" s="1" t="s">
        <v>64</v>
      </c>
      <c r="E1337">
        <v>441</v>
      </c>
      <c r="F1337">
        <v>189</v>
      </c>
      <c r="G1337">
        <v>39</v>
      </c>
      <c r="H1337">
        <v>22</v>
      </c>
      <c r="I1337">
        <v>44</v>
      </c>
      <c r="J1337">
        <v>94</v>
      </c>
      <c r="K1337">
        <v>29</v>
      </c>
      <c r="L1337">
        <v>3</v>
      </c>
      <c r="N1337" s="7">
        <v>-0.1958</v>
      </c>
    </row>
    <row r="1338" spans="1:14">
      <c r="A1338" s="20">
        <v>43344</v>
      </c>
      <c r="B1338" t="s">
        <v>50</v>
      </c>
      <c r="C1338" t="s">
        <v>20</v>
      </c>
      <c r="D1338" s="1" t="s">
        <v>65</v>
      </c>
      <c r="E1338">
        <v>468</v>
      </c>
      <c r="F1338">
        <v>222</v>
      </c>
      <c r="G1338">
        <v>41</v>
      </c>
      <c r="H1338">
        <v>6</v>
      </c>
      <c r="I1338">
        <v>15</v>
      </c>
      <c r="J1338">
        <v>112</v>
      </c>
      <c r="K1338">
        <v>88</v>
      </c>
      <c r="L1338">
        <v>3</v>
      </c>
      <c r="N1338" s="7">
        <v>0.30180000000000001</v>
      </c>
    </row>
    <row r="1339" spans="1:14">
      <c r="A1339" s="20">
        <v>43344</v>
      </c>
      <c r="B1339" t="s">
        <v>50</v>
      </c>
      <c r="C1339" t="s">
        <v>21</v>
      </c>
      <c r="D1339" s="1" t="s">
        <v>64</v>
      </c>
      <c r="E1339">
        <v>344</v>
      </c>
      <c r="F1339">
        <v>130</v>
      </c>
      <c r="G1339">
        <v>27</v>
      </c>
      <c r="H1339">
        <v>2</v>
      </c>
      <c r="I1339">
        <v>20</v>
      </c>
      <c r="J1339">
        <v>67</v>
      </c>
      <c r="K1339">
        <v>43</v>
      </c>
      <c r="L1339">
        <v>1</v>
      </c>
      <c r="N1339" s="7">
        <v>0.1615</v>
      </c>
    </row>
    <row r="1340" spans="1:14">
      <c r="A1340" s="20">
        <v>43344</v>
      </c>
      <c r="B1340" t="s">
        <v>50</v>
      </c>
      <c r="C1340" t="s">
        <v>22</v>
      </c>
      <c r="D1340" s="1" t="s">
        <v>65</v>
      </c>
      <c r="E1340">
        <v>239</v>
      </c>
      <c r="F1340">
        <v>106</v>
      </c>
      <c r="G1340">
        <v>20</v>
      </c>
      <c r="H1340">
        <v>8</v>
      </c>
      <c r="I1340">
        <v>21</v>
      </c>
      <c r="J1340">
        <v>53</v>
      </c>
      <c r="K1340">
        <v>26</v>
      </c>
      <c r="L1340">
        <v>1</v>
      </c>
      <c r="N1340" s="7">
        <v>-2.8299999999999999E-2</v>
      </c>
    </row>
    <row r="1341" spans="1:14">
      <c r="A1341" s="20">
        <v>43344</v>
      </c>
      <c r="B1341" t="s">
        <v>50</v>
      </c>
      <c r="C1341" t="s">
        <v>59</v>
      </c>
      <c r="D1341" s="1" t="s">
        <v>61</v>
      </c>
      <c r="E1341">
        <v>10</v>
      </c>
      <c r="F1341">
        <v>2</v>
      </c>
      <c r="G1341">
        <v>0</v>
      </c>
      <c r="H1341">
        <v>0</v>
      </c>
      <c r="I1341">
        <v>0</v>
      </c>
      <c r="J1341">
        <v>2</v>
      </c>
      <c r="K1341">
        <v>0</v>
      </c>
      <c r="L1341">
        <v>0</v>
      </c>
      <c r="N1341" s="7">
        <v>0</v>
      </c>
    </row>
    <row r="1342" spans="1:14">
      <c r="A1342" s="20">
        <v>43344</v>
      </c>
      <c r="B1342" t="s">
        <v>50</v>
      </c>
      <c r="C1342" t="s">
        <v>53</v>
      </c>
      <c r="D1342" s="1" t="s">
        <v>63</v>
      </c>
      <c r="E1342">
        <v>204</v>
      </c>
      <c r="F1342">
        <v>72</v>
      </c>
      <c r="G1342">
        <v>15</v>
      </c>
      <c r="H1342">
        <v>2</v>
      </c>
      <c r="I1342">
        <v>13</v>
      </c>
      <c r="J1342">
        <v>28</v>
      </c>
      <c r="K1342">
        <v>31</v>
      </c>
      <c r="L1342">
        <v>0</v>
      </c>
      <c r="N1342" s="7">
        <v>0.22220000000000001</v>
      </c>
    </row>
    <row r="1343" spans="1:14">
      <c r="A1343" s="20">
        <v>43344</v>
      </c>
      <c r="B1343" t="s">
        <v>50</v>
      </c>
      <c r="C1343" t="s">
        <v>23</v>
      </c>
      <c r="D1343" s="1" t="s">
        <v>65</v>
      </c>
      <c r="E1343">
        <v>441</v>
      </c>
      <c r="F1343">
        <v>257</v>
      </c>
      <c r="G1343">
        <v>46</v>
      </c>
      <c r="H1343">
        <v>12</v>
      </c>
      <c r="I1343">
        <v>56</v>
      </c>
      <c r="J1343">
        <v>120</v>
      </c>
      <c r="K1343">
        <v>64</v>
      </c>
      <c r="L1343">
        <v>8</v>
      </c>
      <c r="N1343" s="7">
        <v>-1.5599999999999999E-2</v>
      </c>
    </row>
    <row r="1344" spans="1:14">
      <c r="A1344" s="20">
        <v>43344</v>
      </c>
      <c r="B1344" t="s">
        <v>50</v>
      </c>
      <c r="C1344" t="s">
        <v>24</v>
      </c>
      <c r="D1344" s="1" t="s">
        <v>66</v>
      </c>
      <c r="E1344">
        <v>326</v>
      </c>
      <c r="F1344">
        <v>116</v>
      </c>
      <c r="G1344">
        <v>36</v>
      </c>
      <c r="H1344">
        <v>17</v>
      </c>
      <c r="I1344">
        <v>41</v>
      </c>
      <c r="J1344">
        <v>47</v>
      </c>
      <c r="K1344">
        <v>11</v>
      </c>
      <c r="L1344">
        <v>2</v>
      </c>
      <c r="N1344" s="7">
        <v>-0.4052</v>
      </c>
    </row>
    <row r="1345" spans="1:14">
      <c r="A1345" s="20">
        <v>43344</v>
      </c>
      <c r="B1345" t="s">
        <v>50</v>
      </c>
      <c r="C1345" t="s">
        <v>25</v>
      </c>
      <c r="D1345" s="1" t="s">
        <v>63</v>
      </c>
      <c r="E1345">
        <v>681</v>
      </c>
      <c r="F1345">
        <v>243</v>
      </c>
      <c r="G1345">
        <v>70</v>
      </c>
      <c r="H1345">
        <v>29</v>
      </c>
      <c r="I1345">
        <v>56</v>
      </c>
      <c r="J1345">
        <v>108</v>
      </c>
      <c r="K1345">
        <v>56</v>
      </c>
      <c r="L1345">
        <v>3</v>
      </c>
      <c r="N1345" s="7">
        <v>-0.1193</v>
      </c>
    </row>
    <row r="1346" spans="1:14">
      <c r="A1346" s="20">
        <v>43344</v>
      </c>
      <c r="B1346" t="s">
        <v>50</v>
      </c>
      <c r="C1346" t="s">
        <v>26</v>
      </c>
      <c r="D1346" s="1" t="s">
        <v>63</v>
      </c>
      <c r="E1346">
        <v>481</v>
      </c>
      <c r="F1346">
        <v>188</v>
      </c>
      <c r="G1346">
        <v>44</v>
      </c>
      <c r="H1346">
        <v>20</v>
      </c>
      <c r="I1346">
        <v>38</v>
      </c>
      <c r="J1346">
        <v>94</v>
      </c>
      <c r="K1346">
        <v>37</v>
      </c>
      <c r="L1346">
        <v>4</v>
      </c>
      <c r="N1346" s="7">
        <v>-0.11169999999999999</v>
      </c>
    </row>
    <row r="1347" spans="1:14">
      <c r="A1347" s="20">
        <v>43344</v>
      </c>
      <c r="B1347" t="s">
        <v>50</v>
      </c>
      <c r="C1347" t="s">
        <v>27</v>
      </c>
      <c r="D1347" s="1" t="s">
        <v>63</v>
      </c>
      <c r="E1347">
        <v>339</v>
      </c>
      <c r="F1347">
        <v>113</v>
      </c>
      <c r="G1347">
        <v>31</v>
      </c>
      <c r="H1347">
        <v>1</v>
      </c>
      <c r="I1347">
        <v>31</v>
      </c>
      <c r="J1347">
        <v>41</v>
      </c>
      <c r="K1347">
        <v>38</v>
      </c>
      <c r="L1347">
        <v>2</v>
      </c>
      <c r="N1347" s="7">
        <v>5.3100000000000001E-2</v>
      </c>
    </row>
    <row r="1348" spans="1:14">
      <c r="A1348" s="20">
        <v>43344</v>
      </c>
      <c r="B1348" t="s">
        <v>50</v>
      </c>
      <c r="C1348" t="s">
        <v>28</v>
      </c>
      <c r="D1348" s="1" t="s">
        <v>66</v>
      </c>
      <c r="E1348">
        <v>75</v>
      </c>
      <c r="F1348">
        <v>22</v>
      </c>
      <c r="G1348">
        <v>13</v>
      </c>
      <c r="H1348">
        <v>3</v>
      </c>
      <c r="I1348">
        <v>9</v>
      </c>
      <c r="J1348">
        <v>10</v>
      </c>
      <c r="K1348">
        <v>0</v>
      </c>
      <c r="L1348">
        <v>0</v>
      </c>
      <c r="N1348" s="7">
        <v>-0.54549999999999998</v>
      </c>
    </row>
    <row r="1349" spans="1:14">
      <c r="A1349" s="20">
        <v>43344</v>
      </c>
      <c r="B1349" t="s">
        <v>50</v>
      </c>
      <c r="C1349" t="s">
        <v>29</v>
      </c>
      <c r="D1349" s="1" t="s">
        <v>66</v>
      </c>
      <c r="E1349">
        <v>106</v>
      </c>
      <c r="F1349">
        <v>56</v>
      </c>
      <c r="G1349">
        <v>9</v>
      </c>
      <c r="H1349">
        <v>3</v>
      </c>
      <c r="I1349">
        <v>17</v>
      </c>
      <c r="J1349">
        <v>29</v>
      </c>
      <c r="K1349">
        <v>9</v>
      </c>
      <c r="L1349">
        <v>1</v>
      </c>
      <c r="N1349" s="7">
        <v>-0.19639999999999999</v>
      </c>
    </row>
    <row r="1350" spans="1:14">
      <c r="A1350" s="20">
        <v>43344</v>
      </c>
      <c r="B1350" t="s">
        <v>50</v>
      </c>
      <c r="C1350" t="s">
        <v>30</v>
      </c>
      <c r="D1350" s="1" t="s">
        <v>66</v>
      </c>
      <c r="E1350">
        <v>311</v>
      </c>
      <c r="F1350">
        <v>118</v>
      </c>
      <c r="G1350">
        <v>20</v>
      </c>
      <c r="H1350">
        <v>17</v>
      </c>
      <c r="I1350">
        <v>36</v>
      </c>
      <c r="J1350">
        <v>55</v>
      </c>
      <c r="K1350">
        <v>11</v>
      </c>
      <c r="L1350">
        <v>0</v>
      </c>
      <c r="N1350" s="7">
        <v>-0.35589999999999999</v>
      </c>
    </row>
    <row r="1351" spans="1:14">
      <c r="A1351" s="20">
        <v>43344</v>
      </c>
      <c r="B1351" t="s">
        <v>50</v>
      </c>
      <c r="C1351" t="s">
        <v>31</v>
      </c>
      <c r="D1351" s="1" t="s">
        <v>63</v>
      </c>
      <c r="E1351">
        <v>336</v>
      </c>
      <c r="F1351">
        <v>135</v>
      </c>
      <c r="G1351">
        <v>29</v>
      </c>
      <c r="H1351">
        <v>11</v>
      </c>
      <c r="I1351">
        <v>30</v>
      </c>
      <c r="J1351">
        <v>67</v>
      </c>
      <c r="K1351">
        <v>27</v>
      </c>
      <c r="L1351">
        <v>1</v>
      </c>
      <c r="N1351" s="7">
        <v>-0.1037</v>
      </c>
    </row>
    <row r="1352" spans="1:14">
      <c r="A1352" s="20">
        <v>43344</v>
      </c>
      <c r="B1352" t="s">
        <v>50</v>
      </c>
      <c r="C1352" t="s">
        <v>32</v>
      </c>
      <c r="D1352" s="1" t="s">
        <v>65</v>
      </c>
      <c r="E1352">
        <v>584</v>
      </c>
      <c r="F1352">
        <v>280</v>
      </c>
      <c r="G1352">
        <v>50</v>
      </c>
      <c r="H1352">
        <v>8</v>
      </c>
      <c r="I1352">
        <v>63</v>
      </c>
      <c r="J1352">
        <v>133</v>
      </c>
      <c r="K1352">
        <v>81</v>
      </c>
      <c r="L1352">
        <v>1</v>
      </c>
      <c r="N1352" s="7">
        <v>3.5700000000000003E-2</v>
      </c>
    </row>
    <row r="1353" spans="1:14">
      <c r="A1353" s="20">
        <v>43344</v>
      </c>
      <c r="B1353" t="s">
        <v>50</v>
      </c>
      <c r="C1353" t="s">
        <v>33</v>
      </c>
      <c r="D1353" s="1" t="s">
        <v>64</v>
      </c>
      <c r="E1353">
        <v>203</v>
      </c>
      <c r="F1353">
        <v>117</v>
      </c>
      <c r="G1353">
        <v>21</v>
      </c>
      <c r="H1353">
        <v>3</v>
      </c>
      <c r="I1353">
        <v>23</v>
      </c>
      <c r="J1353">
        <v>61</v>
      </c>
      <c r="K1353">
        <v>29</v>
      </c>
      <c r="L1353">
        <v>1</v>
      </c>
      <c r="N1353" s="7">
        <v>2.5600000000000001E-2</v>
      </c>
    </row>
    <row r="1354" spans="1:14">
      <c r="A1354" s="20">
        <v>43344</v>
      </c>
      <c r="B1354" t="s">
        <v>50</v>
      </c>
      <c r="C1354" t="s">
        <v>34</v>
      </c>
      <c r="D1354" s="1" t="s">
        <v>65</v>
      </c>
      <c r="E1354">
        <v>396</v>
      </c>
      <c r="F1354">
        <v>162</v>
      </c>
      <c r="G1354">
        <v>50</v>
      </c>
      <c r="H1354">
        <v>12</v>
      </c>
      <c r="I1354">
        <v>43</v>
      </c>
      <c r="J1354">
        <v>74</v>
      </c>
      <c r="K1354">
        <v>33</v>
      </c>
      <c r="L1354">
        <v>2</v>
      </c>
      <c r="N1354" s="7">
        <v>-0.1358</v>
      </c>
    </row>
    <row r="1355" spans="1:14">
      <c r="A1355" s="20">
        <v>43344</v>
      </c>
      <c r="B1355" t="s">
        <v>50</v>
      </c>
      <c r="C1355" t="s">
        <v>35</v>
      </c>
      <c r="D1355" s="1" t="s">
        <v>63</v>
      </c>
      <c r="E1355">
        <v>430</v>
      </c>
      <c r="F1355">
        <v>128</v>
      </c>
      <c r="G1355">
        <v>41</v>
      </c>
      <c r="H1355">
        <v>10</v>
      </c>
      <c r="I1355">
        <v>29</v>
      </c>
      <c r="J1355">
        <v>62</v>
      </c>
      <c r="K1355">
        <v>28</v>
      </c>
      <c r="L1355">
        <v>0</v>
      </c>
      <c r="N1355" s="7">
        <v>-8.5900000000000004E-2</v>
      </c>
    </row>
    <row r="1356" spans="1:14">
      <c r="A1356" s="20">
        <v>43344</v>
      </c>
      <c r="B1356" t="s">
        <v>50</v>
      </c>
      <c r="C1356" t="s">
        <v>36</v>
      </c>
      <c r="D1356" s="1" t="s">
        <v>64</v>
      </c>
      <c r="E1356">
        <v>560</v>
      </c>
      <c r="F1356">
        <v>271</v>
      </c>
      <c r="G1356">
        <v>65</v>
      </c>
      <c r="H1356">
        <v>15</v>
      </c>
      <c r="I1356">
        <v>54</v>
      </c>
      <c r="J1356">
        <v>123</v>
      </c>
      <c r="K1356">
        <v>87</v>
      </c>
      <c r="L1356">
        <v>2</v>
      </c>
      <c r="N1356" s="7">
        <v>6.6400000000000001E-2</v>
      </c>
    </row>
    <row r="1357" spans="1:14">
      <c r="A1357" s="20">
        <v>43344</v>
      </c>
      <c r="B1357" t="s">
        <v>50</v>
      </c>
      <c r="C1357" t="s">
        <v>37</v>
      </c>
      <c r="D1357" s="1" t="s">
        <v>64</v>
      </c>
      <c r="E1357">
        <v>329</v>
      </c>
      <c r="F1357">
        <v>114</v>
      </c>
      <c r="G1357">
        <v>35</v>
      </c>
      <c r="H1357">
        <v>13</v>
      </c>
      <c r="I1357">
        <v>23</v>
      </c>
      <c r="J1357">
        <v>52</v>
      </c>
      <c r="K1357">
        <v>27</v>
      </c>
      <c r="L1357">
        <v>3</v>
      </c>
      <c r="N1357" s="7">
        <v>-7.8899999999999998E-2</v>
      </c>
    </row>
    <row r="1358" spans="1:14">
      <c r="A1358" s="20">
        <v>43344</v>
      </c>
      <c r="B1358" t="s">
        <v>50</v>
      </c>
      <c r="C1358" t="s">
        <v>38</v>
      </c>
      <c r="D1358" s="1" t="s">
        <v>66</v>
      </c>
      <c r="E1358">
        <v>514</v>
      </c>
      <c r="F1358">
        <v>225</v>
      </c>
      <c r="G1358">
        <v>43</v>
      </c>
      <c r="H1358">
        <v>22</v>
      </c>
      <c r="I1358">
        <v>58</v>
      </c>
      <c r="J1358">
        <v>100</v>
      </c>
      <c r="K1358">
        <v>46</v>
      </c>
      <c r="L1358">
        <v>4</v>
      </c>
      <c r="N1358" s="7">
        <v>-0.15110000000000001</v>
      </c>
    </row>
    <row r="1359" spans="1:14">
      <c r="A1359" s="20">
        <v>43344</v>
      </c>
      <c r="B1359" t="s">
        <v>50</v>
      </c>
      <c r="C1359" t="s">
        <v>39</v>
      </c>
      <c r="D1359" s="1" t="s">
        <v>65</v>
      </c>
      <c r="E1359">
        <v>399</v>
      </c>
      <c r="F1359">
        <v>197</v>
      </c>
      <c r="G1359">
        <v>42</v>
      </c>
      <c r="H1359">
        <v>14</v>
      </c>
      <c r="I1359">
        <v>64</v>
      </c>
      <c r="J1359">
        <v>86</v>
      </c>
      <c r="K1359">
        <v>36</v>
      </c>
      <c r="L1359">
        <v>3</v>
      </c>
      <c r="N1359" s="7">
        <v>-0.2132</v>
      </c>
    </row>
    <row r="1360" spans="1:14">
      <c r="A1360" s="20">
        <v>43344</v>
      </c>
      <c r="B1360" t="s">
        <v>50</v>
      </c>
      <c r="C1360" t="s">
        <v>40</v>
      </c>
      <c r="D1360" s="1" t="s">
        <v>66</v>
      </c>
      <c r="E1360">
        <v>207</v>
      </c>
      <c r="F1360">
        <v>101</v>
      </c>
      <c r="G1360">
        <v>17</v>
      </c>
      <c r="H1360">
        <v>11</v>
      </c>
      <c r="I1360">
        <v>35</v>
      </c>
      <c r="J1360">
        <v>42</v>
      </c>
      <c r="K1360">
        <v>16</v>
      </c>
      <c r="L1360">
        <v>3</v>
      </c>
      <c r="N1360" s="7">
        <v>-0.29699999999999999</v>
      </c>
    </row>
    <row r="1361" spans="1:15">
      <c r="A1361" s="20">
        <v>43344</v>
      </c>
      <c r="B1361" t="s">
        <v>50</v>
      </c>
      <c r="C1361" t="s">
        <v>54</v>
      </c>
      <c r="D1361" s="1" t="s">
        <v>64</v>
      </c>
      <c r="E1361">
        <v>288</v>
      </c>
      <c r="F1361">
        <v>130</v>
      </c>
      <c r="G1361">
        <v>23</v>
      </c>
      <c r="H1361">
        <v>2</v>
      </c>
      <c r="I1361">
        <v>16</v>
      </c>
      <c r="J1361">
        <v>72</v>
      </c>
      <c r="K1361">
        <v>38</v>
      </c>
      <c r="L1361">
        <v>3</v>
      </c>
      <c r="N1361" s="7">
        <v>0.15379999999999999</v>
      </c>
    </row>
    <row r="1362" spans="1:15">
      <c r="A1362" s="20">
        <v>43344</v>
      </c>
      <c r="B1362" t="s">
        <v>50</v>
      </c>
      <c r="C1362" t="s">
        <v>41</v>
      </c>
      <c r="D1362" s="1" t="s">
        <v>65</v>
      </c>
      <c r="E1362">
        <v>403</v>
      </c>
      <c r="F1362">
        <v>174</v>
      </c>
      <c r="G1362">
        <v>37</v>
      </c>
      <c r="H1362">
        <v>24</v>
      </c>
      <c r="I1362">
        <v>47</v>
      </c>
      <c r="J1362">
        <v>70</v>
      </c>
      <c r="K1362">
        <v>37</v>
      </c>
      <c r="L1362">
        <v>2</v>
      </c>
      <c r="N1362" s="7">
        <v>-0.19539999999999999</v>
      </c>
    </row>
    <row r="1363" spans="1:15">
      <c r="A1363" s="20">
        <v>43344</v>
      </c>
      <c r="B1363" t="s">
        <v>50</v>
      </c>
      <c r="C1363" t="s">
        <v>42</v>
      </c>
      <c r="D1363" s="1" t="s">
        <v>66</v>
      </c>
      <c r="E1363">
        <v>373</v>
      </c>
      <c r="F1363">
        <v>175</v>
      </c>
      <c r="G1363">
        <v>35</v>
      </c>
      <c r="H1363">
        <v>11</v>
      </c>
      <c r="I1363">
        <v>45</v>
      </c>
      <c r="J1363">
        <v>80</v>
      </c>
      <c r="K1363">
        <v>42</v>
      </c>
      <c r="L1363">
        <v>1</v>
      </c>
      <c r="N1363" s="7">
        <v>-0.08</v>
      </c>
    </row>
    <row r="1364" spans="1:15">
      <c r="A1364" s="20">
        <v>43344</v>
      </c>
      <c r="B1364" t="s">
        <v>50</v>
      </c>
      <c r="C1364" t="s">
        <v>43</v>
      </c>
      <c r="D1364" s="1" t="s">
        <v>66</v>
      </c>
      <c r="E1364">
        <v>512</v>
      </c>
      <c r="F1364">
        <v>224</v>
      </c>
      <c r="G1364">
        <v>50</v>
      </c>
      <c r="H1364">
        <v>26</v>
      </c>
      <c r="I1364">
        <v>55</v>
      </c>
      <c r="J1364">
        <v>116</v>
      </c>
      <c r="K1364">
        <v>28</v>
      </c>
      <c r="L1364">
        <v>5</v>
      </c>
      <c r="N1364" s="7">
        <v>-0.2366</v>
      </c>
    </row>
    <row r="1365" spans="1:15">
      <c r="A1365" s="20">
        <v>43344</v>
      </c>
      <c r="B1365" t="s">
        <v>50</v>
      </c>
      <c r="C1365" t="s">
        <v>44</v>
      </c>
      <c r="D1365" s="1" t="s">
        <v>63</v>
      </c>
      <c r="E1365">
        <v>353</v>
      </c>
      <c r="F1365">
        <v>102</v>
      </c>
      <c r="G1365">
        <v>24</v>
      </c>
      <c r="H1365">
        <v>8</v>
      </c>
      <c r="I1365">
        <v>20</v>
      </c>
      <c r="J1365">
        <v>41</v>
      </c>
      <c r="K1365">
        <v>34</v>
      </c>
      <c r="L1365">
        <v>0</v>
      </c>
      <c r="N1365" s="7">
        <v>5.8799999999999998E-2</v>
      </c>
    </row>
    <row r="1366" spans="1:15">
      <c r="A1366" s="20">
        <v>43344</v>
      </c>
      <c r="B1366" t="s">
        <v>50</v>
      </c>
      <c r="C1366" t="s">
        <v>45</v>
      </c>
      <c r="D1366" s="1" t="s">
        <v>64</v>
      </c>
      <c r="E1366">
        <v>491</v>
      </c>
      <c r="F1366">
        <v>188</v>
      </c>
      <c r="G1366">
        <v>51</v>
      </c>
      <c r="H1366">
        <v>20</v>
      </c>
      <c r="I1366">
        <v>42</v>
      </c>
      <c r="J1366">
        <v>80</v>
      </c>
      <c r="K1366">
        <v>47</v>
      </c>
      <c r="L1366">
        <v>1</v>
      </c>
      <c r="N1366" s="7">
        <v>-7.9799999999999996E-2</v>
      </c>
    </row>
    <row r="1367" spans="1:15">
      <c r="A1367" s="20">
        <v>43344</v>
      </c>
      <c r="B1367" t="s">
        <v>50</v>
      </c>
      <c r="C1367" t="s">
        <v>46</v>
      </c>
      <c r="D1367" s="1" t="s">
        <v>64</v>
      </c>
      <c r="E1367">
        <v>301</v>
      </c>
      <c r="F1367">
        <v>146</v>
      </c>
      <c r="G1367">
        <v>34</v>
      </c>
      <c r="H1367">
        <v>5</v>
      </c>
      <c r="I1367">
        <v>25</v>
      </c>
      <c r="J1367">
        <v>82</v>
      </c>
      <c r="K1367">
        <v>36</v>
      </c>
      <c r="L1367">
        <v>4</v>
      </c>
      <c r="N1367" s="7">
        <v>4.1099999999999998E-2</v>
      </c>
    </row>
    <row r="1368" spans="1:15">
      <c r="A1368" s="20">
        <v>43344</v>
      </c>
      <c r="B1368" t="s">
        <v>50</v>
      </c>
      <c r="C1368" t="s">
        <v>47</v>
      </c>
      <c r="D1368" s="1" t="s">
        <v>62</v>
      </c>
      <c r="E1368">
        <v>1850</v>
      </c>
      <c r="F1368">
        <v>571</v>
      </c>
      <c r="G1368">
        <v>212</v>
      </c>
      <c r="H1368">
        <v>29</v>
      </c>
      <c r="I1368">
        <v>123</v>
      </c>
      <c r="J1368">
        <v>291</v>
      </c>
      <c r="K1368">
        <v>140</v>
      </c>
      <c r="L1368">
        <v>7</v>
      </c>
      <c r="N1368" s="7">
        <v>-2.1000000000000001E-2</v>
      </c>
    </row>
    <row r="1369" spans="1:15">
      <c r="A1369" s="20">
        <v>43344</v>
      </c>
      <c r="B1369" t="s">
        <v>50</v>
      </c>
      <c r="C1369" t="s">
        <v>48</v>
      </c>
      <c r="D1369" s="1" t="s">
        <v>48</v>
      </c>
      <c r="E1369">
        <v>12373</v>
      </c>
      <c r="F1369">
        <v>5153</v>
      </c>
      <c r="G1369">
        <v>1147</v>
      </c>
      <c r="H1369">
        <v>377</v>
      </c>
      <c r="I1369">
        <v>1128</v>
      </c>
      <c r="J1369">
        <v>2436</v>
      </c>
      <c r="K1369">
        <v>1255</v>
      </c>
      <c r="L1369">
        <v>71</v>
      </c>
      <c r="N1369" s="7">
        <v>-4.8500000000000001E-2</v>
      </c>
    </row>
    <row r="1370" spans="1:15">
      <c r="A1370" s="20">
        <v>43344</v>
      </c>
      <c r="B1370" t="s">
        <v>50</v>
      </c>
      <c r="C1370" t="s">
        <v>49</v>
      </c>
      <c r="D1370" s="1" t="s">
        <v>67</v>
      </c>
      <c r="E1370">
        <v>14223</v>
      </c>
      <c r="F1370">
        <v>5724</v>
      </c>
      <c r="G1370">
        <v>1359</v>
      </c>
      <c r="H1370">
        <v>406</v>
      </c>
      <c r="I1370">
        <v>1251</v>
      </c>
      <c r="J1370">
        <v>2727</v>
      </c>
      <c r="K1370">
        <v>1395</v>
      </c>
      <c r="L1370">
        <v>78</v>
      </c>
      <c r="N1370" s="7">
        <v>-4.58E-2</v>
      </c>
    </row>
    <row r="1371" spans="1:15">
      <c r="A1371" s="20">
        <v>43344</v>
      </c>
      <c r="B1371" t="s">
        <v>51</v>
      </c>
      <c r="C1371" t="s">
        <v>15</v>
      </c>
      <c r="D1371" s="1" t="s">
        <v>64</v>
      </c>
      <c r="E1371">
        <v>371</v>
      </c>
      <c r="F1371">
        <v>147</v>
      </c>
      <c r="G1371">
        <v>12</v>
      </c>
      <c r="H1371">
        <v>4</v>
      </c>
      <c r="I1371">
        <v>18</v>
      </c>
      <c r="J1371">
        <v>70</v>
      </c>
      <c r="K1371">
        <v>54</v>
      </c>
      <c r="L1371">
        <v>4</v>
      </c>
      <c r="O1371" s="7">
        <v>0.2177</v>
      </c>
    </row>
    <row r="1372" spans="1:15">
      <c r="A1372" s="20">
        <v>43344</v>
      </c>
      <c r="B1372" t="s">
        <v>51</v>
      </c>
      <c r="C1372" t="s">
        <v>52</v>
      </c>
      <c r="D1372" s="1" t="s">
        <v>65</v>
      </c>
      <c r="E1372">
        <v>16</v>
      </c>
      <c r="F1372">
        <v>1</v>
      </c>
      <c r="G1372">
        <v>1</v>
      </c>
      <c r="H1372">
        <v>0</v>
      </c>
      <c r="I1372">
        <v>0</v>
      </c>
      <c r="J1372">
        <v>1</v>
      </c>
      <c r="K1372">
        <v>0</v>
      </c>
      <c r="L1372">
        <v>0</v>
      </c>
      <c r="O1372" s="7">
        <v>0</v>
      </c>
    </row>
    <row r="1373" spans="1:15">
      <c r="A1373" s="20">
        <v>43344</v>
      </c>
      <c r="B1373" t="s">
        <v>51</v>
      </c>
      <c r="C1373" t="s">
        <v>16</v>
      </c>
      <c r="D1373" s="1" t="s">
        <v>65</v>
      </c>
      <c r="E1373">
        <v>408</v>
      </c>
      <c r="F1373">
        <v>168</v>
      </c>
      <c r="G1373">
        <v>45</v>
      </c>
      <c r="H1373">
        <v>8</v>
      </c>
      <c r="I1373">
        <v>20</v>
      </c>
      <c r="J1373">
        <v>96</v>
      </c>
      <c r="K1373">
        <v>46</v>
      </c>
      <c r="L1373">
        <v>3</v>
      </c>
      <c r="O1373" s="7">
        <v>0.1071</v>
      </c>
    </row>
    <row r="1374" spans="1:15">
      <c r="A1374" s="20">
        <v>43344</v>
      </c>
      <c r="B1374" t="s">
        <v>51</v>
      </c>
      <c r="C1374" t="s">
        <v>17</v>
      </c>
      <c r="D1374" s="1" t="s">
        <v>63</v>
      </c>
      <c r="E1374">
        <v>304</v>
      </c>
      <c r="F1374">
        <v>93</v>
      </c>
      <c r="G1374">
        <v>19</v>
      </c>
      <c r="H1374">
        <v>7</v>
      </c>
      <c r="I1374">
        <v>13</v>
      </c>
      <c r="J1374">
        <v>46</v>
      </c>
      <c r="K1374">
        <v>30</v>
      </c>
      <c r="L1374">
        <v>0</v>
      </c>
      <c r="O1374" s="7">
        <v>0.1075</v>
      </c>
    </row>
    <row r="1375" spans="1:15">
      <c r="A1375" s="20">
        <v>43344</v>
      </c>
      <c r="B1375" t="s">
        <v>51</v>
      </c>
      <c r="C1375" t="s">
        <v>18</v>
      </c>
      <c r="D1375" s="1" t="s">
        <v>64</v>
      </c>
      <c r="E1375">
        <v>129</v>
      </c>
      <c r="F1375">
        <v>41</v>
      </c>
      <c r="G1375">
        <v>12</v>
      </c>
      <c r="H1375">
        <v>1</v>
      </c>
      <c r="I1375">
        <v>8</v>
      </c>
      <c r="J1375">
        <v>22</v>
      </c>
      <c r="K1375">
        <v>10</v>
      </c>
      <c r="L1375">
        <v>0</v>
      </c>
      <c r="O1375" s="7">
        <v>2.4400000000000002E-2</v>
      </c>
    </row>
    <row r="1376" spans="1:15">
      <c r="A1376" s="20">
        <v>43344</v>
      </c>
      <c r="B1376" t="s">
        <v>51</v>
      </c>
      <c r="C1376" t="s">
        <v>19</v>
      </c>
      <c r="D1376" s="1" t="s">
        <v>64</v>
      </c>
      <c r="E1376">
        <v>441</v>
      </c>
      <c r="F1376">
        <v>189</v>
      </c>
      <c r="G1376">
        <v>39</v>
      </c>
      <c r="H1376">
        <v>22</v>
      </c>
      <c r="I1376">
        <v>44</v>
      </c>
      <c r="J1376">
        <v>94</v>
      </c>
      <c r="K1376">
        <v>29</v>
      </c>
      <c r="L1376">
        <v>3</v>
      </c>
      <c r="O1376" s="7">
        <v>-0.1958</v>
      </c>
    </row>
    <row r="1377" spans="1:15">
      <c r="A1377" s="20">
        <v>43344</v>
      </c>
      <c r="B1377" t="s">
        <v>51</v>
      </c>
      <c r="C1377" t="s">
        <v>20</v>
      </c>
      <c r="D1377" s="1" t="s">
        <v>65</v>
      </c>
      <c r="E1377">
        <v>468</v>
      </c>
      <c r="F1377">
        <v>222</v>
      </c>
      <c r="G1377">
        <v>41</v>
      </c>
      <c r="H1377">
        <v>6</v>
      </c>
      <c r="I1377">
        <v>15</v>
      </c>
      <c r="J1377">
        <v>112</v>
      </c>
      <c r="K1377">
        <v>88</v>
      </c>
      <c r="L1377">
        <v>3</v>
      </c>
      <c r="O1377" s="7">
        <v>0.30180000000000001</v>
      </c>
    </row>
    <row r="1378" spans="1:15">
      <c r="A1378" s="20">
        <v>43344</v>
      </c>
      <c r="B1378" t="s">
        <v>51</v>
      </c>
      <c r="C1378" t="s">
        <v>21</v>
      </c>
      <c r="D1378" s="1" t="s">
        <v>64</v>
      </c>
      <c r="E1378">
        <v>344</v>
      </c>
      <c r="F1378">
        <v>130</v>
      </c>
      <c r="G1378">
        <v>27</v>
      </c>
      <c r="H1378">
        <v>2</v>
      </c>
      <c r="I1378">
        <v>20</v>
      </c>
      <c r="J1378">
        <v>67</v>
      </c>
      <c r="K1378">
        <v>43</v>
      </c>
      <c r="L1378">
        <v>1</v>
      </c>
      <c r="O1378" s="7">
        <v>0.1615</v>
      </c>
    </row>
    <row r="1379" spans="1:15">
      <c r="A1379" s="20">
        <v>43344</v>
      </c>
      <c r="B1379" t="s">
        <v>51</v>
      </c>
      <c r="C1379" t="s">
        <v>22</v>
      </c>
      <c r="D1379" s="1" t="s">
        <v>65</v>
      </c>
      <c r="E1379">
        <v>239</v>
      </c>
      <c r="F1379">
        <v>106</v>
      </c>
      <c r="G1379">
        <v>20</v>
      </c>
      <c r="H1379">
        <v>8</v>
      </c>
      <c r="I1379">
        <v>21</v>
      </c>
      <c r="J1379">
        <v>53</v>
      </c>
      <c r="K1379">
        <v>26</v>
      </c>
      <c r="L1379">
        <v>1</v>
      </c>
      <c r="O1379" s="7">
        <v>-2.8299999999999999E-2</v>
      </c>
    </row>
    <row r="1380" spans="1:15">
      <c r="A1380" s="20">
        <v>43344</v>
      </c>
      <c r="B1380" t="s">
        <v>51</v>
      </c>
      <c r="C1380" t="s">
        <v>59</v>
      </c>
      <c r="D1380" s="1" t="s">
        <v>61</v>
      </c>
      <c r="E1380">
        <v>10</v>
      </c>
      <c r="F1380">
        <v>2</v>
      </c>
      <c r="G1380">
        <v>0</v>
      </c>
      <c r="H1380">
        <v>0</v>
      </c>
      <c r="I1380">
        <v>0</v>
      </c>
      <c r="J1380">
        <v>2</v>
      </c>
      <c r="K1380">
        <v>0</v>
      </c>
      <c r="L1380">
        <v>0</v>
      </c>
      <c r="O1380" s="7">
        <v>0</v>
      </c>
    </row>
    <row r="1381" spans="1:15">
      <c r="A1381" s="20">
        <v>43344</v>
      </c>
      <c r="B1381" t="s">
        <v>51</v>
      </c>
      <c r="C1381" t="s">
        <v>53</v>
      </c>
      <c r="D1381" s="1" t="s">
        <v>63</v>
      </c>
      <c r="E1381">
        <v>204</v>
      </c>
      <c r="F1381">
        <v>72</v>
      </c>
      <c r="G1381">
        <v>15</v>
      </c>
      <c r="H1381">
        <v>2</v>
      </c>
      <c r="I1381">
        <v>13</v>
      </c>
      <c r="J1381">
        <v>28</v>
      </c>
      <c r="K1381">
        <v>31</v>
      </c>
      <c r="L1381">
        <v>0</v>
      </c>
      <c r="O1381" s="7">
        <v>0.22220000000000001</v>
      </c>
    </row>
    <row r="1382" spans="1:15">
      <c r="A1382" s="20">
        <v>43344</v>
      </c>
      <c r="B1382" t="s">
        <v>51</v>
      </c>
      <c r="C1382" t="s">
        <v>23</v>
      </c>
      <c r="D1382" s="1" t="s">
        <v>65</v>
      </c>
      <c r="E1382">
        <v>441</v>
      </c>
      <c r="F1382">
        <v>257</v>
      </c>
      <c r="G1382">
        <v>46</v>
      </c>
      <c r="H1382">
        <v>12</v>
      </c>
      <c r="I1382">
        <v>56</v>
      </c>
      <c r="J1382">
        <v>120</v>
      </c>
      <c r="K1382">
        <v>64</v>
      </c>
      <c r="L1382">
        <v>8</v>
      </c>
      <c r="O1382" s="7">
        <v>-1.5599999999999999E-2</v>
      </c>
    </row>
    <row r="1383" spans="1:15">
      <c r="A1383" s="20">
        <v>43344</v>
      </c>
      <c r="B1383" t="s">
        <v>51</v>
      </c>
      <c r="C1383" t="s">
        <v>24</v>
      </c>
      <c r="D1383" s="1" t="s">
        <v>66</v>
      </c>
      <c r="E1383">
        <v>326</v>
      </c>
      <c r="F1383">
        <v>116</v>
      </c>
      <c r="G1383">
        <v>36</v>
      </c>
      <c r="H1383">
        <v>17</v>
      </c>
      <c r="I1383">
        <v>41</v>
      </c>
      <c r="J1383">
        <v>47</v>
      </c>
      <c r="K1383">
        <v>11</v>
      </c>
      <c r="L1383">
        <v>2</v>
      </c>
      <c r="O1383" s="7">
        <v>-0.4052</v>
      </c>
    </row>
    <row r="1384" spans="1:15">
      <c r="A1384" s="20">
        <v>43344</v>
      </c>
      <c r="B1384" t="s">
        <v>51</v>
      </c>
      <c r="C1384" t="s">
        <v>25</v>
      </c>
      <c r="D1384" s="1" t="s">
        <v>63</v>
      </c>
      <c r="E1384">
        <v>681</v>
      </c>
      <c r="F1384">
        <v>243</v>
      </c>
      <c r="G1384">
        <v>70</v>
      </c>
      <c r="H1384">
        <v>29</v>
      </c>
      <c r="I1384">
        <v>56</v>
      </c>
      <c r="J1384">
        <v>108</v>
      </c>
      <c r="K1384">
        <v>56</v>
      </c>
      <c r="L1384">
        <v>3</v>
      </c>
      <c r="O1384" s="7">
        <v>-0.1193</v>
      </c>
    </row>
    <row r="1385" spans="1:15">
      <c r="A1385" s="20">
        <v>43344</v>
      </c>
      <c r="B1385" t="s">
        <v>51</v>
      </c>
      <c r="C1385" t="s">
        <v>26</v>
      </c>
      <c r="D1385" s="1" t="s">
        <v>63</v>
      </c>
      <c r="E1385">
        <v>481</v>
      </c>
      <c r="F1385">
        <v>188</v>
      </c>
      <c r="G1385">
        <v>44</v>
      </c>
      <c r="H1385">
        <v>20</v>
      </c>
      <c r="I1385">
        <v>38</v>
      </c>
      <c r="J1385">
        <v>94</v>
      </c>
      <c r="K1385">
        <v>37</v>
      </c>
      <c r="L1385">
        <v>4</v>
      </c>
      <c r="O1385" s="7">
        <v>-0.11169999999999999</v>
      </c>
    </row>
    <row r="1386" spans="1:15">
      <c r="A1386" s="20">
        <v>43344</v>
      </c>
      <c r="B1386" t="s">
        <v>51</v>
      </c>
      <c r="C1386" t="s">
        <v>27</v>
      </c>
      <c r="D1386" s="1" t="s">
        <v>63</v>
      </c>
      <c r="E1386">
        <v>339</v>
      </c>
      <c r="F1386">
        <v>113</v>
      </c>
      <c r="G1386">
        <v>31</v>
      </c>
      <c r="H1386">
        <v>1</v>
      </c>
      <c r="I1386">
        <v>31</v>
      </c>
      <c r="J1386">
        <v>41</v>
      </c>
      <c r="K1386">
        <v>38</v>
      </c>
      <c r="L1386">
        <v>2</v>
      </c>
      <c r="O1386" s="7">
        <v>5.3100000000000001E-2</v>
      </c>
    </row>
    <row r="1387" spans="1:15">
      <c r="A1387" s="20">
        <v>43344</v>
      </c>
      <c r="B1387" t="s">
        <v>51</v>
      </c>
      <c r="C1387" t="s">
        <v>28</v>
      </c>
      <c r="D1387" s="1" t="s">
        <v>66</v>
      </c>
      <c r="E1387">
        <v>75</v>
      </c>
      <c r="F1387">
        <v>22</v>
      </c>
      <c r="G1387">
        <v>13</v>
      </c>
      <c r="H1387">
        <v>3</v>
      </c>
      <c r="I1387">
        <v>9</v>
      </c>
      <c r="J1387">
        <v>10</v>
      </c>
      <c r="K1387">
        <v>0</v>
      </c>
      <c r="L1387">
        <v>0</v>
      </c>
      <c r="O1387" s="7">
        <v>-0.54549999999999998</v>
      </c>
    </row>
    <row r="1388" spans="1:15">
      <c r="A1388" s="20">
        <v>43344</v>
      </c>
      <c r="B1388" t="s">
        <v>51</v>
      </c>
      <c r="C1388" t="s">
        <v>29</v>
      </c>
      <c r="D1388" s="1" t="s">
        <v>66</v>
      </c>
      <c r="E1388">
        <v>106</v>
      </c>
      <c r="F1388">
        <v>56</v>
      </c>
      <c r="G1388">
        <v>9</v>
      </c>
      <c r="H1388">
        <v>3</v>
      </c>
      <c r="I1388">
        <v>17</v>
      </c>
      <c r="J1388">
        <v>29</v>
      </c>
      <c r="K1388">
        <v>9</v>
      </c>
      <c r="L1388">
        <v>1</v>
      </c>
      <c r="O1388" s="7">
        <v>-0.19639999999999999</v>
      </c>
    </row>
    <row r="1389" spans="1:15">
      <c r="A1389" s="20">
        <v>43344</v>
      </c>
      <c r="B1389" t="s">
        <v>51</v>
      </c>
      <c r="C1389" t="s">
        <v>30</v>
      </c>
      <c r="D1389" s="1" t="s">
        <v>66</v>
      </c>
      <c r="E1389">
        <v>311</v>
      </c>
      <c r="F1389">
        <v>118</v>
      </c>
      <c r="G1389">
        <v>20</v>
      </c>
      <c r="H1389">
        <v>17</v>
      </c>
      <c r="I1389">
        <v>36</v>
      </c>
      <c r="J1389">
        <v>55</v>
      </c>
      <c r="K1389">
        <v>11</v>
      </c>
      <c r="L1389">
        <v>0</v>
      </c>
      <c r="O1389" s="7">
        <v>-0.35589999999999999</v>
      </c>
    </row>
    <row r="1390" spans="1:15">
      <c r="A1390" s="20">
        <v>43344</v>
      </c>
      <c r="B1390" t="s">
        <v>51</v>
      </c>
      <c r="C1390" t="s">
        <v>31</v>
      </c>
      <c r="D1390" s="1" t="s">
        <v>63</v>
      </c>
      <c r="E1390">
        <v>336</v>
      </c>
      <c r="F1390">
        <v>135</v>
      </c>
      <c r="G1390">
        <v>29</v>
      </c>
      <c r="H1390">
        <v>11</v>
      </c>
      <c r="I1390">
        <v>30</v>
      </c>
      <c r="J1390">
        <v>67</v>
      </c>
      <c r="K1390">
        <v>27</v>
      </c>
      <c r="L1390">
        <v>1</v>
      </c>
      <c r="O1390" s="7">
        <v>-0.1037</v>
      </c>
    </row>
    <row r="1391" spans="1:15">
      <c r="A1391" s="20">
        <v>43344</v>
      </c>
      <c r="B1391" t="s">
        <v>51</v>
      </c>
      <c r="C1391" t="s">
        <v>32</v>
      </c>
      <c r="D1391" s="1" t="s">
        <v>65</v>
      </c>
      <c r="E1391">
        <v>584</v>
      </c>
      <c r="F1391">
        <v>280</v>
      </c>
      <c r="G1391">
        <v>50</v>
      </c>
      <c r="H1391">
        <v>8</v>
      </c>
      <c r="I1391">
        <v>63</v>
      </c>
      <c r="J1391">
        <v>133</v>
      </c>
      <c r="K1391">
        <v>81</v>
      </c>
      <c r="L1391">
        <v>1</v>
      </c>
      <c r="O1391" s="7">
        <v>3.5700000000000003E-2</v>
      </c>
    </row>
    <row r="1392" spans="1:15">
      <c r="A1392" s="20">
        <v>43344</v>
      </c>
      <c r="B1392" t="s">
        <v>51</v>
      </c>
      <c r="C1392" t="s">
        <v>33</v>
      </c>
      <c r="D1392" s="1" t="s">
        <v>64</v>
      </c>
      <c r="E1392">
        <v>203</v>
      </c>
      <c r="F1392">
        <v>117</v>
      </c>
      <c r="G1392">
        <v>21</v>
      </c>
      <c r="H1392">
        <v>3</v>
      </c>
      <c r="I1392">
        <v>23</v>
      </c>
      <c r="J1392">
        <v>61</v>
      </c>
      <c r="K1392">
        <v>29</v>
      </c>
      <c r="L1392">
        <v>1</v>
      </c>
      <c r="O1392" s="7">
        <v>2.5600000000000001E-2</v>
      </c>
    </row>
    <row r="1393" spans="1:15">
      <c r="A1393" s="20">
        <v>43344</v>
      </c>
      <c r="B1393" t="s">
        <v>51</v>
      </c>
      <c r="C1393" t="s">
        <v>34</v>
      </c>
      <c r="D1393" s="1" t="s">
        <v>65</v>
      </c>
      <c r="E1393">
        <v>396</v>
      </c>
      <c r="F1393">
        <v>162</v>
      </c>
      <c r="G1393">
        <v>50</v>
      </c>
      <c r="H1393">
        <v>12</v>
      </c>
      <c r="I1393">
        <v>43</v>
      </c>
      <c r="J1393">
        <v>74</v>
      </c>
      <c r="K1393">
        <v>33</v>
      </c>
      <c r="L1393">
        <v>2</v>
      </c>
      <c r="O1393" s="7">
        <v>-0.1358</v>
      </c>
    </row>
    <row r="1394" spans="1:15">
      <c r="A1394" s="20">
        <v>43344</v>
      </c>
      <c r="B1394" t="s">
        <v>51</v>
      </c>
      <c r="C1394" t="s">
        <v>35</v>
      </c>
      <c r="D1394" s="1" t="s">
        <v>63</v>
      </c>
      <c r="E1394">
        <v>430</v>
      </c>
      <c r="F1394">
        <v>128</v>
      </c>
      <c r="G1394">
        <v>41</v>
      </c>
      <c r="H1394">
        <v>10</v>
      </c>
      <c r="I1394">
        <v>29</v>
      </c>
      <c r="J1394">
        <v>62</v>
      </c>
      <c r="K1394">
        <v>28</v>
      </c>
      <c r="L1394">
        <v>0</v>
      </c>
      <c r="O1394" s="7">
        <v>-8.5900000000000004E-2</v>
      </c>
    </row>
    <row r="1395" spans="1:15">
      <c r="A1395" s="20">
        <v>43344</v>
      </c>
      <c r="B1395" t="s">
        <v>51</v>
      </c>
      <c r="C1395" t="s">
        <v>36</v>
      </c>
      <c r="D1395" s="1" t="s">
        <v>64</v>
      </c>
      <c r="E1395">
        <v>560</v>
      </c>
      <c r="F1395">
        <v>271</v>
      </c>
      <c r="G1395">
        <v>65</v>
      </c>
      <c r="H1395">
        <v>15</v>
      </c>
      <c r="I1395">
        <v>54</v>
      </c>
      <c r="J1395">
        <v>123</v>
      </c>
      <c r="K1395">
        <v>87</v>
      </c>
      <c r="L1395">
        <v>2</v>
      </c>
      <c r="O1395" s="7">
        <v>6.6400000000000001E-2</v>
      </c>
    </row>
    <row r="1396" spans="1:15">
      <c r="A1396" s="20">
        <v>43344</v>
      </c>
      <c r="B1396" t="s">
        <v>51</v>
      </c>
      <c r="C1396" t="s">
        <v>37</v>
      </c>
      <c r="D1396" s="1" t="s">
        <v>64</v>
      </c>
      <c r="E1396">
        <v>329</v>
      </c>
      <c r="F1396">
        <v>114</v>
      </c>
      <c r="G1396">
        <v>35</v>
      </c>
      <c r="H1396">
        <v>13</v>
      </c>
      <c r="I1396">
        <v>23</v>
      </c>
      <c r="J1396">
        <v>52</v>
      </c>
      <c r="K1396">
        <v>27</v>
      </c>
      <c r="L1396">
        <v>3</v>
      </c>
      <c r="O1396" s="7">
        <v>-7.8899999999999998E-2</v>
      </c>
    </row>
    <row r="1397" spans="1:15">
      <c r="A1397" s="20">
        <v>43344</v>
      </c>
      <c r="B1397" t="s">
        <v>51</v>
      </c>
      <c r="C1397" t="s">
        <v>38</v>
      </c>
      <c r="D1397" s="1" t="s">
        <v>66</v>
      </c>
      <c r="E1397">
        <v>514</v>
      </c>
      <c r="F1397">
        <v>225</v>
      </c>
      <c r="G1397">
        <v>43</v>
      </c>
      <c r="H1397">
        <v>22</v>
      </c>
      <c r="I1397">
        <v>58</v>
      </c>
      <c r="J1397">
        <v>100</v>
      </c>
      <c r="K1397">
        <v>46</v>
      </c>
      <c r="L1397">
        <v>4</v>
      </c>
      <c r="O1397" s="7">
        <v>-0.15110000000000001</v>
      </c>
    </row>
    <row r="1398" spans="1:15">
      <c r="A1398" s="20">
        <v>43344</v>
      </c>
      <c r="B1398" t="s">
        <v>51</v>
      </c>
      <c r="C1398" t="s">
        <v>39</v>
      </c>
      <c r="D1398" s="1" t="s">
        <v>65</v>
      </c>
      <c r="E1398">
        <v>399</v>
      </c>
      <c r="F1398">
        <v>197</v>
      </c>
      <c r="G1398">
        <v>42</v>
      </c>
      <c r="H1398">
        <v>14</v>
      </c>
      <c r="I1398">
        <v>64</v>
      </c>
      <c r="J1398">
        <v>86</v>
      </c>
      <c r="K1398">
        <v>36</v>
      </c>
      <c r="L1398">
        <v>3</v>
      </c>
      <c r="O1398" s="7">
        <v>-0.2132</v>
      </c>
    </row>
    <row r="1399" spans="1:15">
      <c r="A1399" s="20">
        <v>43344</v>
      </c>
      <c r="B1399" t="s">
        <v>51</v>
      </c>
      <c r="C1399" t="s">
        <v>40</v>
      </c>
      <c r="D1399" s="1" t="s">
        <v>66</v>
      </c>
      <c r="E1399">
        <v>207</v>
      </c>
      <c r="F1399">
        <v>101</v>
      </c>
      <c r="G1399">
        <v>17</v>
      </c>
      <c r="H1399">
        <v>11</v>
      </c>
      <c r="I1399">
        <v>35</v>
      </c>
      <c r="J1399">
        <v>42</v>
      </c>
      <c r="K1399">
        <v>16</v>
      </c>
      <c r="L1399">
        <v>3</v>
      </c>
      <c r="O1399" s="7">
        <v>-0.29699999999999999</v>
      </c>
    </row>
    <row r="1400" spans="1:15">
      <c r="A1400" s="20">
        <v>43344</v>
      </c>
      <c r="B1400" t="s">
        <v>51</v>
      </c>
      <c r="C1400" t="s">
        <v>54</v>
      </c>
      <c r="D1400" s="1" t="s">
        <v>64</v>
      </c>
      <c r="E1400">
        <v>288</v>
      </c>
      <c r="F1400">
        <v>130</v>
      </c>
      <c r="G1400">
        <v>23</v>
      </c>
      <c r="H1400">
        <v>2</v>
      </c>
      <c r="I1400">
        <v>16</v>
      </c>
      <c r="J1400">
        <v>72</v>
      </c>
      <c r="K1400">
        <v>38</v>
      </c>
      <c r="L1400">
        <v>3</v>
      </c>
      <c r="O1400" s="7">
        <v>0.15379999999999999</v>
      </c>
    </row>
    <row r="1401" spans="1:15">
      <c r="A1401" s="20">
        <v>43344</v>
      </c>
      <c r="B1401" t="s">
        <v>51</v>
      </c>
      <c r="C1401" t="s">
        <v>41</v>
      </c>
      <c r="D1401" s="1" t="s">
        <v>65</v>
      </c>
      <c r="E1401">
        <v>403</v>
      </c>
      <c r="F1401">
        <v>174</v>
      </c>
      <c r="G1401">
        <v>37</v>
      </c>
      <c r="H1401">
        <v>24</v>
      </c>
      <c r="I1401">
        <v>47</v>
      </c>
      <c r="J1401">
        <v>70</v>
      </c>
      <c r="K1401">
        <v>37</v>
      </c>
      <c r="L1401">
        <v>2</v>
      </c>
      <c r="O1401" s="7">
        <v>-0.19539999999999999</v>
      </c>
    </row>
    <row r="1402" spans="1:15">
      <c r="A1402" s="20">
        <v>43344</v>
      </c>
      <c r="B1402" t="s">
        <v>51</v>
      </c>
      <c r="C1402" t="s">
        <v>42</v>
      </c>
      <c r="D1402" s="1" t="s">
        <v>66</v>
      </c>
      <c r="E1402">
        <v>373</v>
      </c>
      <c r="F1402">
        <v>175</v>
      </c>
      <c r="G1402">
        <v>35</v>
      </c>
      <c r="H1402">
        <v>11</v>
      </c>
      <c r="I1402">
        <v>45</v>
      </c>
      <c r="J1402">
        <v>80</v>
      </c>
      <c r="K1402">
        <v>42</v>
      </c>
      <c r="L1402">
        <v>1</v>
      </c>
      <c r="O1402" s="7">
        <v>-0.08</v>
      </c>
    </row>
    <row r="1403" spans="1:15">
      <c r="A1403" s="20">
        <v>43344</v>
      </c>
      <c r="B1403" t="s">
        <v>51</v>
      </c>
      <c r="C1403" t="s">
        <v>43</v>
      </c>
      <c r="D1403" s="1" t="s">
        <v>66</v>
      </c>
      <c r="E1403">
        <v>512</v>
      </c>
      <c r="F1403">
        <v>224</v>
      </c>
      <c r="G1403">
        <v>50</v>
      </c>
      <c r="H1403">
        <v>26</v>
      </c>
      <c r="I1403">
        <v>55</v>
      </c>
      <c r="J1403">
        <v>116</v>
      </c>
      <c r="K1403">
        <v>28</v>
      </c>
      <c r="L1403">
        <v>5</v>
      </c>
      <c r="O1403" s="7">
        <v>-0.2366</v>
      </c>
    </row>
    <row r="1404" spans="1:15">
      <c r="A1404" s="20">
        <v>43344</v>
      </c>
      <c r="B1404" t="s">
        <v>51</v>
      </c>
      <c r="C1404" t="s">
        <v>44</v>
      </c>
      <c r="D1404" s="1" t="s">
        <v>63</v>
      </c>
      <c r="E1404">
        <v>353</v>
      </c>
      <c r="F1404">
        <v>102</v>
      </c>
      <c r="G1404">
        <v>24</v>
      </c>
      <c r="H1404">
        <v>8</v>
      </c>
      <c r="I1404">
        <v>20</v>
      </c>
      <c r="J1404">
        <v>41</v>
      </c>
      <c r="K1404">
        <v>34</v>
      </c>
      <c r="L1404">
        <v>0</v>
      </c>
      <c r="O1404" s="7">
        <v>5.8799999999999998E-2</v>
      </c>
    </row>
    <row r="1405" spans="1:15">
      <c r="A1405" s="20">
        <v>43344</v>
      </c>
      <c r="B1405" t="s">
        <v>51</v>
      </c>
      <c r="C1405" t="s">
        <v>45</v>
      </c>
      <c r="D1405" s="1" t="s">
        <v>64</v>
      </c>
      <c r="E1405">
        <v>491</v>
      </c>
      <c r="F1405">
        <v>188</v>
      </c>
      <c r="G1405">
        <v>51</v>
      </c>
      <c r="H1405">
        <v>20</v>
      </c>
      <c r="I1405">
        <v>42</v>
      </c>
      <c r="J1405">
        <v>80</v>
      </c>
      <c r="K1405">
        <v>47</v>
      </c>
      <c r="L1405">
        <v>1</v>
      </c>
      <c r="O1405" s="7">
        <v>-7.9799999999999996E-2</v>
      </c>
    </row>
    <row r="1406" spans="1:15">
      <c r="A1406" s="20">
        <v>43344</v>
      </c>
      <c r="B1406" t="s">
        <v>51</v>
      </c>
      <c r="C1406" t="s">
        <v>46</v>
      </c>
      <c r="D1406" s="1" t="s">
        <v>64</v>
      </c>
      <c r="E1406">
        <v>301</v>
      </c>
      <c r="F1406">
        <v>146</v>
      </c>
      <c r="G1406">
        <v>34</v>
      </c>
      <c r="H1406">
        <v>5</v>
      </c>
      <c r="I1406">
        <v>25</v>
      </c>
      <c r="J1406">
        <v>82</v>
      </c>
      <c r="K1406">
        <v>36</v>
      </c>
      <c r="L1406">
        <v>4</v>
      </c>
      <c r="O1406" s="7">
        <v>4.1099999999999998E-2</v>
      </c>
    </row>
    <row r="1407" spans="1:15">
      <c r="A1407" s="20">
        <v>43344</v>
      </c>
      <c r="B1407" t="s">
        <v>51</v>
      </c>
      <c r="C1407" t="s">
        <v>47</v>
      </c>
      <c r="D1407" s="1" t="s">
        <v>62</v>
      </c>
      <c r="E1407">
        <v>1850</v>
      </c>
      <c r="F1407">
        <v>571</v>
      </c>
      <c r="G1407">
        <v>212</v>
      </c>
      <c r="H1407">
        <v>29</v>
      </c>
      <c r="I1407">
        <v>123</v>
      </c>
      <c r="J1407">
        <v>291</v>
      </c>
      <c r="K1407">
        <v>140</v>
      </c>
      <c r="L1407">
        <v>7</v>
      </c>
      <c r="O1407" s="7">
        <v>-2.1000000000000001E-2</v>
      </c>
    </row>
    <row r="1408" spans="1:15">
      <c r="A1408" s="20">
        <v>43344</v>
      </c>
      <c r="B1408" t="s">
        <v>51</v>
      </c>
      <c r="C1408" t="s">
        <v>48</v>
      </c>
      <c r="D1408" s="1" t="s">
        <v>48</v>
      </c>
      <c r="E1408">
        <v>12373</v>
      </c>
      <c r="F1408">
        <v>5153</v>
      </c>
      <c r="G1408">
        <v>1147</v>
      </c>
      <c r="H1408">
        <v>377</v>
      </c>
      <c r="I1408">
        <v>1128</v>
      </c>
      <c r="J1408">
        <v>2436</v>
      </c>
      <c r="K1408">
        <v>1255</v>
      </c>
      <c r="L1408">
        <v>71</v>
      </c>
      <c r="O1408" s="7">
        <v>-4.8500000000000001E-2</v>
      </c>
    </row>
    <row r="1409" spans="1:15">
      <c r="A1409" s="20">
        <v>43344</v>
      </c>
      <c r="B1409" t="s">
        <v>51</v>
      </c>
      <c r="C1409" t="s">
        <v>49</v>
      </c>
      <c r="D1409" s="1" t="s">
        <v>67</v>
      </c>
      <c r="E1409">
        <v>14223</v>
      </c>
      <c r="F1409">
        <v>5724</v>
      </c>
      <c r="G1409">
        <v>1359</v>
      </c>
      <c r="H1409">
        <v>406</v>
      </c>
      <c r="I1409">
        <v>1251</v>
      </c>
      <c r="J1409">
        <v>2727</v>
      </c>
      <c r="K1409">
        <v>1395</v>
      </c>
      <c r="L1409">
        <v>78</v>
      </c>
      <c r="O1409" s="7">
        <v>-4.58E-2</v>
      </c>
    </row>
    <row r="1410" spans="1:15">
      <c r="A1410" s="20">
        <v>43374</v>
      </c>
      <c r="B1410" t="s">
        <v>0</v>
      </c>
      <c r="C1410" t="s">
        <v>15</v>
      </c>
      <c r="D1410" s="1" t="s">
        <v>64</v>
      </c>
      <c r="E1410">
        <v>80</v>
      </c>
      <c r="F1410">
        <v>17</v>
      </c>
      <c r="G1410">
        <v>2</v>
      </c>
      <c r="H1410">
        <v>0</v>
      </c>
      <c r="I1410">
        <v>0</v>
      </c>
      <c r="J1410">
        <v>12</v>
      </c>
      <c r="K1410">
        <v>5</v>
      </c>
      <c r="L1410">
        <v>0</v>
      </c>
      <c r="M1410" s="7">
        <v>0.29409999999999997</v>
      </c>
    </row>
    <row r="1411" spans="1:15">
      <c r="A1411" s="20">
        <v>43374</v>
      </c>
      <c r="B1411" t="s">
        <v>0</v>
      </c>
      <c r="C1411" t="s">
        <v>16</v>
      </c>
      <c r="D1411" s="1" t="s">
        <v>65</v>
      </c>
      <c r="E1411">
        <v>115</v>
      </c>
      <c r="F1411">
        <v>25</v>
      </c>
      <c r="G1411">
        <v>3</v>
      </c>
      <c r="H1411">
        <v>0</v>
      </c>
      <c r="I1411">
        <v>1</v>
      </c>
      <c r="J1411">
        <v>19</v>
      </c>
      <c r="K1411">
        <v>6</v>
      </c>
      <c r="L1411">
        <v>0</v>
      </c>
      <c r="M1411" s="7">
        <v>0.2</v>
      </c>
    </row>
    <row r="1412" spans="1:15">
      <c r="A1412" s="20">
        <v>43374</v>
      </c>
      <c r="B1412" t="s">
        <v>0</v>
      </c>
      <c r="C1412" t="s">
        <v>17</v>
      </c>
      <c r="D1412" s="1" t="s">
        <v>63</v>
      </c>
      <c r="E1412">
        <v>25</v>
      </c>
      <c r="F1412">
        <v>3</v>
      </c>
      <c r="G1412">
        <v>1</v>
      </c>
      <c r="H1412">
        <v>0</v>
      </c>
      <c r="I1412">
        <v>0</v>
      </c>
      <c r="J1412">
        <v>1</v>
      </c>
      <c r="K1412">
        <v>2</v>
      </c>
      <c r="L1412">
        <v>0</v>
      </c>
      <c r="M1412" s="7">
        <v>0.66669999999999996</v>
      </c>
    </row>
    <row r="1413" spans="1:15">
      <c r="A1413" s="20">
        <v>43374</v>
      </c>
      <c r="B1413" t="s">
        <v>0</v>
      </c>
      <c r="C1413" t="s">
        <v>18</v>
      </c>
      <c r="D1413" s="1" t="s">
        <v>64</v>
      </c>
      <c r="E1413">
        <v>3</v>
      </c>
      <c r="F1413">
        <v>0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 t="e">
        <v>#DIV/0!</v>
      </c>
    </row>
    <row r="1414" spans="1:15">
      <c r="A1414" s="20">
        <v>43374</v>
      </c>
      <c r="B1414" t="s">
        <v>0</v>
      </c>
      <c r="C1414" t="s">
        <v>19</v>
      </c>
      <c r="D1414" s="1" t="s">
        <v>64</v>
      </c>
      <c r="E1414">
        <v>58</v>
      </c>
      <c r="F1414">
        <v>14</v>
      </c>
      <c r="G1414">
        <v>2</v>
      </c>
      <c r="H1414">
        <v>0</v>
      </c>
      <c r="I1414">
        <v>1</v>
      </c>
      <c r="J1414">
        <v>10</v>
      </c>
      <c r="K1414">
        <v>2</v>
      </c>
      <c r="L1414">
        <v>1</v>
      </c>
      <c r="M1414" s="7">
        <v>7.1400000000000005E-2</v>
      </c>
    </row>
    <row r="1415" spans="1:15">
      <c r="A1415" s="20">
        <v>43374</v>
      </c>
      <c r="B1415" t="s">
        <v>0</v>
      </c>
      <c r="C1415" t="s">
        <v>20</v>
      </c>
      <c r="D1415" s="1" t="s">
        <v>65</v>
      </c>
      <c r="E1415">
        <v>77</v>
      </c>
      <c r="F1415">
        <v>15</v>
      </c>
      <c r="G1415">
        <v>2</v>
      </c>
      <c r="H1415">
        <v>1</v>
      </c>
      <c r="I1415">
        <v>2</v>
      </c>
      <c r="J1415">
        <v>5</v>
      </c>
      <c r="K1415">
        <v>7</v>
      </c>
      <c r="L1415">
        <v>0</v>
      </c>
      <c r="M1415" s="7">
        <v>0.26669999999999999</v>
      </c>
    </row>
    <row r="1416" spans="1:15">
      <c r="A1416" s="20">
        <v>43374</v>
      </c>
      <c r="B1416" t="s">
        <v>0</v>
      </c>
      <c r="C1416" t="s">
        <v>21</v>
      </c>
      <c r="D1416" s="1" t="s">
        <v>64</v>
      </c>
      <c r="E1416">
        <v>58</v>
      </c>
      <c r="F1416">
        <v>19</v>
      </c>
      <c r="G1416">
        <v>1</v>
      </c>
      <c r="H1416">
        <v>0</v>
      </c>
      <c r="I1416">
        <v>4</v>
      </c>
      <c r="J1416">
        <v>11</v>
      </c>
      <c r="K1416">
        <v>4</v>
      </c>
      <c r="L1416">
        <v>0</v>
      </c>
      <c r="M1416" s="7">
        <v>0</v>
      </c>
    </row>
    <row r="1417" spans="1:15">
      <c r="A1417" s="20">
        <v>43374</v>
      </c>
      <c r="B1417" t="s">
        <v>0</v>
      </c>
      <c r="C1417" t="s">
        <v>22</v>
      </c>
      <c r="D1417" s="1" t="s">
        <v>65</v>
      </c>
      <c r="E1417">
        <v>45</v>
      </c>
      <c r="F1417">
        <v>6</v>
      </c>
      <c r="G1417">
        <v>2</v>
      </c>
      <c r="H1417">
        <v>1</v>
      </c>
      <c r="I1417">
        <v>0</v>
      </c>
      <c r="J1417">
        <v>4</v>
      </c>
      <c r="K1417">
        <v>1</v>
      </c>
      <c r="L1417">
        <v>0</v>
      </c>
      <c r="M1417" s="7">
        <v>0</v>
      </c>
    </row>
    <row r="1418" spans="1:15">
      <c r="A1418" s="20">
        <v>43374</v>
      </c>
      <c r="B1418" t="s">
        <v>0</v>
      </c>
      <c r="C1418" t="s">
        <v>59</v>
      </c>
      <c r="D1418" s="1" t="s">
        <v>61</v>
      </c>
      <c r="E1418">
        <v>2</v>
      </c>
      <c r="F1418">
        <v>1</v>
      </c>
      <c r="G1418">
        <v>0</v>
      </c>
      <c r="H1418">
        <v>0</v>
      </c>
      <c r="I1418">
        <v>0</v>
      </c>
      <c r="J1418">
        <v>0</v>
      </c>
      <c r="K1418">
        <v>1</v>
      </c>
      <c r="L1418">
        <v>0</v>
      </c>
      <c r="M1418" s="7">
        <v>1</v>
      </c>
    </row>
    <row r="1419" spans="1:15">
      <c r="A1419" s="20">
        <v>43374</v>
      </c>
      <c r="B1419" t="s">
        <v>0</v>
      </c>
      <c r="C1419" t="s">
        <v>53</v>
      </c>
      <c r="D1419" s="1" t="s">
        <v>63</v>
      </c>
      <c r="E1419">
        <v>29</v>
      </c>
      <c r="F1419">
        <v>10</v>
      </c>
      <c r="G1419">
        <v>0</v>
      </c>
      <c r="H1419">
        <v>0</v>
      </c>
      <c r="I1419">
        <v>0</v>
      </c>
      <c r="J1419">
        <v>7</v>
      </c>
      <c r="K1419">
        <v>3</v>
      </c>
      <c r="L1419">
        <v>0</v>
      </c>
      <c r="M1419" s="7">
        <v>0.3</v>
      </c>
    </row>
    <row r="1420" spans="1:15">
      <c r="A1420" s="20">
        <v>43374</v>
      </c>
      <c r="B1420" t="s">
        <v>0</v>
      </c>
      <c r="C1420" t="s">
        <v>23</v>
      </c>
      <c r="D1420" s="1" t="s">
        <v>65</v>
      </c>
      <c r="E1420">
        <v>60</v>
      </c>
      <c r="F1420">
        <v>13</v>
      </c>
      <c r="G1420">
        <v>6</v>
      </c>
      <c r="H1420">
        <v>1</v>
      </c>
      <c r="I1420">
        <v>2</v>
      </c>
      <c r="J1420">
        <v>5</v>
      </c>
      <c r="K1420">
        <v>3</v>
      </c>
      <c r="L1420">
        <v>2</v>
      </c>
      <c r="M1420" s="7">
        <v>0</v>
      </c>
    </row>
    <row r="1421" spans="1:15">
      <c r="A1421" s="20">
        <v>43374</v>
      </c>
      <c r="B1421" t="s">
        <v>0</v>
      </c>
      <c r="C1421" t="s">
        <v>24</v>
      </c>
      <c r="D1421" s="1" t="s">
        <v>66</v>
      </c>
      <c r="E1421">
        <v>99</v>
      </c>
      <c r="F1421">
        <v>16</v>
      </c>
      <c r="G1421">
        <v>4</v>
      </c>
      <c r="H1421">
        <v>2</v>
      </c>
      <c r="I1421">
        <v>4</v>
      </c>
      <c r="J1421">
        <v>6</v>
      </c>
      <c r="K1421">
        <v>4</v>
      </c>
      <c r="L1421">
        <v>0</v>
      </c>
      <c r="M1421" s="7">
        <v>-0.125</v>
      </c>
    </row>
    <row r="1422" spans="1:15">
      <c r="A1422" s="20">
        <v>43374</v>
      </c>
      <c r="B1422" t="s">
        <v>0</v>
      </c>
      <c r="C1422" t="s">
        <v>25</v>
      </c>
      <c r="D1422" s="1" t="s">
        <v>63</v>
      </c>
      <c r="E1422">
        <v>87</v>
      </c>
      <c r="F1422">
        <v>14</v>
      </c>
      <c r="G1422">
        <v>4</v>
      </c>
      <c r="H1422">
        <v>1</v>
      </c>
      <c r="I1422">
        <v>2</v>
      </c>
      <c r="J1422">
        <v>6</v>
      </c>
      <c r="K1422">
        <v>6</v>
      </c>
      <c r="L1422">
        <v>0</v>
      </c>
      <c r="M1422" s="7">
        <v>0.21429999999999999</v>
      </c>
    </row>
    <row r="1423" spans="1:15">
      <c r="A1423" s="20">
        <v>43374</v>
      </c>
      <c r="B1423" t="s">
        <v>0</v>
      </c>
      <c r="C1423" t="s">
        <v>26</v>
      </c>
      <c r="D1423" s="1" t="s">
        <v>63</v>
      </c>
      <c r="E1423">
        <v>37</v>
      </c>
      <c r="F1423">
        <v>9</v>
      </c>
      <c r="G1423">
        <v>1</v>
      </c>
      <c r="H1423">
        <v>2</v>
      </c>
      <c r="I1423">
        <v>2</v>
      </c>
      <c r="J1423">
        <v>4</v>
      </c>
      <c r="K1423">
        <v>1</v>
      </c>
      <c r="L1423">
        <v>0</v>
      </c>
      <c r="M1423" s="7">
        <v>-0.33329999999999999</v>
      </c>
    </row>
    <row r="1424" spans="1:15">
      <c r="A1424" s="20">
        <v>43374</v>
      </c>
      <c r="B1424" t="s">
        <v>0</v>
      </c>
      <c r="C1424" t="s">
        <v>27</v>
      </c>
      <c r="D1424" s="1" t="s">
        <v>63</v>
      </c>
      <c r="E1424">
        <v>13</v>
      </c>
      <c r="F1424">
        <v>4</v>
      </c>
      <c r="G1424">
        <v>0</v>
      </c>
      <c r="H1424">
        <v>1</v>
      </c>
      <c r="I1424">
        <v>0</v>
      </c>
      <c r="J1424">
        <v>1</v>
      </c>
      <c r="K1424">
        <v>2</v>
      </c>
      <c r="L1424">
        <v>0</v>
      </c>
      <c r="M1424" s="7">
        <v>0.25</v>
      </c>
    </row>
    <row r="1425" spans="1:13">
      <c r="A1425" s="20">
        <v>43374</v>
      </c>
      <c r="B1425" t="s">
        <v>0</v>
      </c>
      <c r="C1425" t="s">
        <v>28</v>
      </c>
      <c r="D1425" s="1" t="s">
        <v>66</v>
      </c>
      <c r="E1425">
        <v>8</v>
      </c>
      <c r="F1425">
        <v>1</v>
      </c>
      <c r="G1425">
        <v>0</v>
      </c>
      <c r="H1425">
        <v>1</v>
      </c>
      <c r="I1425">
        <v>0</v>
      </c>
      <c r="J1425">
        <v>0</v>
      </c>
      <c r="K1425">
        <v>0</v>
      </c>
      <c r="L1425">
        <v>0</v>
      </c>
      <c r="M1425" s="7">
        <v>-1</v>
      </c>
    </row>
    <row r="1426" spans="1:13">
      <c r="A1426" s="20">
        <v>43374</v>
      </c>
      <c r="B1426" t="s">
        <v>0</v>
      </c>
      <c r="C1426" t="s">
        <v>29</v>
      </c>
      <c r="D1426" s="1" t="s">
        <v>66</v>
      </c>
      <c r="E1426">
        <v>5</v>
      </c>
      <c r="F1426">
        <v>1</v>
      </c>
      <c r="G1426">
        <v>0</v>
      </c>
      <c r="H1426">
        <v>1</v>
      </c>
      <c r="I1426">
        <v>0</v>
      </c>
      <c r="J1426">
        <v>0</v>
      </c>
      <c r="K1426">
        <v>0</v>
      </c>
      <c r="L1426">
        <v>0</v>
      </c>
      <c r="M1426" s="7">
        <v>-1</v>
      </c>
    </row>
    <row r="1427" spans="1:13">
      <c r="A1427" s="20">
        <v>43374</v>
      </c>
      <c r="B1427" t="s">
        <v>0</v>
      </c>
      <c r="C1427" t="s">
        <v>30</v>
      </c>
      <c r="D1427" s="1" t="s">
        <v>66</v>
      </c>
      <c r="E1427">
        <v>105</v>
      </c>
      <c r="F1427">
        <v>16</v>
      </c>
      <c r="G1427">
        <v>4</v>
      </c>
      <c r="H1427">
        <v>1</v>
      </c>
      <c r="I1427">
        <v>5</v>
      </c>
      <c r="J1427">
        <v>9</v>
      </c>
      <c r="K1427">
        <v>2</v>
      </c>
      <c r="L1427">
        <v>0</v>
      </c>
      <c r="M1427" s="7">
        <v>-0.25</v>
      </c>
    </row>
    <row r="1428" spans="1:13">
      <c r="A1428" s="20">
        <v>43374</v>
      </c>
      <c r="B1428" t="s">
        <v>0</v>
      </c>
      <c r="C1428" t="s">
        <v>31</v>
      </c>
      <c r="D1428" s="1" t="s">
        <v>63</v>
      </c>
      <c r="E1428">
        <v>32</v>
      </c>
      <c r="F1428">
        <v>11</v>
      </c>
      <c r="G1428">
        <v>1</v>
      </c>
      <c r="H1428">
        <v>0</v>
      </c>
      <c r="I1428">
        <v>3</v>
      </c>
      <c r="J1428">
        <v>4</v>
      </c>
      <c r="K1428">
        <v>3</v>
      </c>
      <c r="L1428">
        <v>1</v>
      </c>
      <c r="M1428" s="7">
        <v>0</v>
      </c>
    </row>
    <row r="1429" spans="1:13">
      <c r="A1429" s="20">
        <v>43374</v>
      </c>
      <c r="B1429" t="s">
        <v>0</v>
      </c>
      <c r="C1429" t="s">
        <v>32</v>
      </c>
      <c r="D1429" s="1" t="s">
        <v>65</v>
      </c>
      <c r="E1429">
        <v>91</v>
      </c>
      <c r="F1429">
        <v>18</v>
      </c>
      <c r="G1429">
        <v>3</v>
      </c>
      <c r="H1429">
        <v>2</v>
      </c>
      <c r="I1429">
        <v>2</v>
      </c>
      <c r="J1429">
        <v>12</v>
      </c>
      <c r="K1429">
        <v>2</v>
      </c>
      <c r="L1429">
        <v>0</v>
      </c>
      <c r="M1429" s="7">
        <v>-0.1111</v>
      </c>
    </row>
    <row r="1430" spans="1:13">
      <c r="A1430" s="20">
        <v>43374</v>
      </c>
      <c r="B1430" t="s">
        <v>0</v>
      </c>
      <c r="C1430" t="s">
        <v>33</v>
      </c>
      <c r="D1430" s="1" t="s">
        <v>64</v>
      </c>
      <c r="E1430">
        <v>34</v>
      </c>
      <c r="F1430">
        <v>8</v>
      </c>
      <c r="G1430">
        <v>2</v>
      </c>
      <c r="H1430">
        <v>0</v>
      </c>
      <c r="I1430">
        <v>1</v>
      </c>
      <c r="J1430">
        <v>4</v>
      </c>
      <c r="K1430">
        <v>3</v>
      </c>
      <c r="L1430">
        <v>0</v>
      </c>
      <c r="M1430" s="7">
        <v>0.25</v>
      </c>
    </row>
    <row r="1431" spans="1:13">
      <c r="A1431" s="20">
        <v>43374</v>
      </c>
      <c r="B1431" t="s">
        <v>0</v>
      </c>
      <c r="C1431" t="s">
        <v>34</v>
      </c>
      <c r="D1431" s="1" t="s">
        <v>65</v>
      </c>
      <c r="E1431">
        <v>114</v>
      </c>
      <c r="F1431">
        <v>27</v>
      </c>
      <c r="G1431">
        <v>6</v>
      </c>
      <c r="H1431">
        <v>2</v>
      </c>
      <c r="I1431">
        <v>8</v>
      </c>
      <c r="J1431">
        <v>13</v>
      </c>
      <c r="K1431">
        <v>3</v>
      </c>
      <c r="L1431">
        <v>1</v>
      </c>
      <c r="M1431" s="7">
        <v>-0.25929999999999997</v>
      </c>
    </row>
    <row r="1432" spans="1:13">
      <c r="A1432" s="20">
        <v>43374</v>
      </c>
      <c r="B1432" t="s">
        <v>0</v>
      </c>
      <c r="C1432" t="s">
        <v>35</v>
      </c>
      <c r="D1432" s="1" t="s">
        <v>63</v>
      </c>
      <c r="E1432">
        <v>40</v>
      </c>
      <c r="F1432">
        <v>6</v>
      </c>
      <c r="G1432">
        <v>3</v>
      </c>
      <c r="H1432">
        <v>2</v>
      </c>
      <c r="I1432">
        <v>2</v>
      </c>
      <c r="J1432">
        <v>1</v>
      </c>
      <c r="K1432">
        <v>1</v>
      </c>
      <c r="L1432">
        <v>1</v>
      </c>
      <c r="M1432" s="7">
        <v>-0.5</v>
      </c>
    </row>
    <row r="1433" spans="1:13">
      <c r="A1433" s="20">
        <v>43374</v>
      </c>
      <c r="B1433" t="s">
        <v>0</v>
      </c>
      <c r="C1433" t="s">
        <v>60</v>
      </c>
      <c r="D1433" s="1" t="s">
        <v>65</v>
      </c>
      <c r="E1433">
        <v>1</v>
      </c>
      <c r="F1433">
        <v>0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 t="e">
        <v>#DIV/0!</v>
      </c>
    </row>
    <row r="1434" spans="1:13">
      <c r="A1434" s="20">
        <v>43374</v>
      </c>
      <c r="B1434" t="s">
        <v>0</v>
      </c>
      <c r="C1434" t="s">
        <v>36</v>
      </c>
      <c r="D1434" s="1" t="s">
        <v>64</v>
      </c>
      <c r="E1434">
        <v>61</v>
      </c>
      <c r="F1434">
        <v>7</v>
      </c>
      <c r="G1434">
        <v>0</v>
      </c>
      <c r="H1434">
        <v>0</v>
      </c>
      <c r="I1434">
        <v>2</v>
      </c>
      <c r="J1434">
        <v>2</v>
      </c>
      <c r="K1434">
        <v>3</v>
      </c>
      <c r="L1434">
        <v>0</v>
      </c>
      <c r="M1434" s="7">
        <v>0.1429</v>
      </c>
    </row>
    <row r="1435" spans="1:13">
      <c r="A1435" s="20">
        <v>43374</v>
      </c>
      <c r="B1435" t="s">
        <v>0</v>
      </c>
      <c r="C1435" t="s">
        <v>37</v>
      </c>
      <c r="D1435" s="1" t="s">
        <v>64</v>
      </c>
      <c r="E1435">
        <v>72</v>
      </c>
      <c r="F1435">
        <v>19</v>
      </c>
      <c r="G1435">
        <v>4</v>
      </c>
      <c r="H1435">
        <v>0</v>
      </c>
      <c r="I1435">
        <v>4</v>
      </c>
      <c r="J1435">
        <v>9</v>
      </c>
      <c r="K1435">
        <v>6</v>
      </c>
      <c r="L1435">
        <v>0</v>
      </c>
      <c r="M1435" s="7">
        <v>0.1053</v>
      </c>
    </row>
    <row r="1436" spans="1:13">
      <c r="A1436" s="20">
        <v>43374</v>
      </c>
      <c r="B1436" t="s">
        <v>0</v>
      </c>
      <c r="C1436" t="s">
        <v>38</v>
      </c>
      <c r="D1436" s="1" t="s">
        <v>66</v>
      </c>
      <c r="E1436">
        <v>50</v>
      </c>
      <c r="F1436">
        <v>11</v>
      </c>
      <c r="G1436">
        <v>0</v>
      </c>
      <c r="H1436">
        <v>1</v>
      </c>
      <c r="I1436">
        <v>3</v>
      </c>
      <c r="J1436">
        <v>6</v>
      </c>
      <c r="K1436">
        <v>1</v>
      </c>
      <c r="L1436">
        <v>0</v>
      </c>
      <c r="M1436" s="7">
        <v>-0.2727</v>
      </c>
    </row>
    <row r="1437" spans="1:13">
      <c r="A1437" s="20">
        <v>43374</v>
      </c>
      <c r="B1437" t="s">
        <v>0</v>
      </c>
      <c r="C1437" t="s">
        <v>39</v>
      </c>
      <c r="D1437" s="1" t="s">
        <v>65</v>
      </c>
      <c r="E1437">
        <v>35</v>
      </c>
      <c r="F1437">
        <v>13</v>
      </c>
      <c r="G1437">
        <v>2</v>
      </c>
      <c r="H1437">
        <v>2</v>
      </c>
      <c r="I1437">
        <v>6</v>
      </c>
      <c r="J1437">
        <v>3</v>
      </c>
      <c r="K1437">
        <v>1</v>
      </c>
      <c r="L1437">
        <v>1</v>
      </c>
      <c r="M1437" s="7">
        <v>-0.53849999999999998</v>
      </c>
    </row>
    <row r="1438" spans="1:13">
      <c r="A1438" s="20">
        <v>43374</v>
      </c>
      <c r="B1438" t="s">
        <v>0</v>
      </c>
      <c r="C1438" t="s">
        <v>40</v>
      </c>
      <c r="D1438" s="1" t="s">
        <v>66</v>
      </c>
      <c r="E1438">
        <v>45</v>
      </c>
      <c r="F1438">
        <v>12</v>
      </c>
      <c r="G1438">
        <v>3</v>
      </c>
      <c r="H1438">
        <v>3</v>
      </c>
      <c r="I1438">
        <v>3</v>
      </c>
      <c r="J1438">
        <v>5</v>
      </c>
      <c r="K1438">
        <v>0</v>
      </c>
      <c r="L1438">
        <v>1</v>
      </c>
      <c r="M1438" s="7">
        <v>-0.5</v>
      </c>
    </row>
    <row r="1439" spans="1:13">
      <c r="A1439" s="20">
        <v>43374</v>
      </c>
      <c r="B1439" t="s">
        <v>0</v>
      </c>
      <c r="C1439" t="s">
        <v>54</v>
      </c>
      <c r="D1439" s="1" t="s">
        <v>64</v>
      </c>
      <c r="E1439">
        <v>57</v>
      </c>
      <c r="F1439">
        <v>7</v>
      </c>
      <c r="G1439">
        <v>2</v>
      </c>
      <c r="H1439">
        <v>1</v>
      </c>
      <c r="I1439">
        <v>2</v>
      </c>
      <c r="J1439">
        <v>4</v>
      </c>
      <c r="K1439">
        <v>0</v>
      </c>
      <c r="L1439">
        <v>0</v>
      </c>
      <c r="M1439" s="7">
        <v>-0.42859999999999998</v>
      </c>
    </row>
    <row r="1440" spans="1:13">
      <c r="A1440" s="20">
        <v>43374</v>
      </c>
      <c r="B1440" t="s">
        <v>0</v>
      </c>
      <c r="C1440" t="s">
        <v>41</v>
      </c>
      <c r="D1440" s="1" t="s">
        <v>65</v>
      </c>
      <c r="E1440">
        <v>61</v>
      </c>
      <c r="F1440">
        <v>15</v>
      </c>
      <c r="G1440">
        <v>1</v>
      </c>
      <c r="H1440">
        <v>1</v>
      </c>
      <c r="I1440">
        <v>2</v>
      </c>
      <c r="J1440">
        <v>9</v>
      </c>
      <c r="K1440">
        <v>3</v>
      </c>
      <c r="L1440">
        <v>0</v>
      </c>
      <c r="M1440" s="7">
        <v>0</v>
      </c>
    </row>
    <row r="1441" spans="1:14">
      <c r="A1441" s="20">
        <v>43374</v>
      </c>
      <c r="B1441" t="s">
        <v>0</v>
      </c>
      <c r="C1441" t="s">
        <v>42</v>
      </c>
      <c r="D1441" s="1" t="s">
        <v>66</v>
      </c>
      <c r="E1441">
        <v>76</v>
      </c>
      <c r="F1441">
        <v>14</v>
      </c>
      <c r="G1441">
        <v>2</v>
      </c>
      <c r="H1441">
        <v>0</v>
      </c>
      <c r="I1441">
        <v>4</v>
      </c>
      <c r="J1441">
        <v>10</v>
      </c>
      <c r="K1441">
        <v>0</v>
      </c>
      <c r="L1441">
        <v>0</v>
      </c>
      <c r="M1441" s="7">
        <v>-0.28570000000000001</v>
      </c>
    </row>
    <row r="1442" spans="1:14">
      <c r="A1442" s="20">
        <v>43374</v>
      </c>
      <c r="B1442" t="s">
        <v>0</v>
      </c>
      <c r="C1442" t="s">
        <v>43</v>
      </c>
      <c r="D1442" s="1" t="s">
        <v>66</v>
      </c>
      <c r="E1442">
        <v>48</v>
      </c>
      <c r="F1442">
        <v>15</v>
      </c>
      <c r="G1442">
        <v>1</v>
      </c>
      <c r="H1442">
        <v>0</v>
      </c>
      <c r="I1442">
        <v>3</v>
      </c>
      <c r="J1442">
        <v>11</v>
      </c>
      <c r="K1442">
        <v>1</v>
      </c>
      <c r="L1442">
        <v>0</v>
      </c>
      <c r="M1442" s="7">
        <v>-0.1333</v>
      </c>
    </row>
    <row r="1443" spans="1:14">
      <c r="A1443" s="20">
        <v>43374</v>
      </c>
      <c r="B1443" t="s">
        <v>0</v>
      </c>
      <c r="C1443" t="s">
        <v>44</v>
      </c>
      <c r="D1443" s="1" t="s">
        <v>63</v>
      </c>
      <c r="E1443">
        <v>23</v>
      </c>
      <c r="F1443">
        <v>7</v>
      </c>
      <c r="G1443">
        <v>2</v>
      </c>
      <c r="H1443">
        <v>0</v>
      </c>
      <c r="I1443">
        <v>3</v>
      </c>
      <c r="J1443">
        <v>3</v>
      </c>
      <c r="K1443">
        <v>1</v>
      </c>
      <c r="L1443">
        <v>0</v>
      </c>
      <c r="M1443" s="7">
        <v>-0.28570000000000001</v>
      </c>
    </row>
    <row r="1444" spans="1:14">
      <c r="A1444" s="20">
        <v>43374</v>
      </c>
      <c r="B1444" t="s">
        <v>0</v>
      </c>
      <c r="C1444" t="s">
        <v>45</v>
      </c>
      <c r="D1444" s="1" t="s">
        <v>64</v>
      </c>
      <c r="E1444">
        <v>50</v>
      </c>
      <c r="F1444">
        <v>10</v>
      </c>
      <c r="G1444">
        <v>4</v>
      </c>
      <c r="H1444">
        <v>0</v>
      </c>
      <c r="I1444">
        <v>5</v>
      </c>
      <c r="J1444">
        <v>5</v>
      </c>
      <c r="K1444">
        <v>1</v>
      </c>
      <c r="L1444">
        <v>0</v>
      </c>
      <c r="M1444" s="7">
        <v>-0.4</v>
      </c>
    </row>
    <row r="1445" spans="1:14">
      <c r="A1445" s="20">
        <v>43374</v>
      </c>
      <c r="B1445" t="s">
        <v>0</v>
      </c>
      <c r="C1445" t="s">
        <v>46</v>
      </c>
      <c r="D1445" s="1" t="s">
        <v>64</v>
      </c>
      <c r="E1445">
        <v>37</v>
      </c>
      <c r="F1445">
        <v>6</v>
      </c>
      <c r="G1445">
        <v>1</v>
      </c>
      <c r="H1445">
        <v>0</v>
      </c>
      <c r="I1445">
        <v>2</v>
      </c>
      <c r="J1445">
        <v>2</v>
      </c>
      <c r="K1445">
        <v>3</v>
      </c>
      <c r="L1445">
        <v>0</v>
      </c>
      <c r="M1445" s="7">
        <v>0.16669999999999999</v>
      </c>
    </row>
    <row r="1446" spans="1:14">
      <c r="A1446" s="20">
        <v>43374</v>
      </c>
      <c r="B1446" t="s">
        <v>0</v>
      </c>
      <c r="C1446" t="s">
        <v>47</v>
      </c>
      <c r="D1446" s="1" t="s">
        <v>62</v>
      </c>
      <c r="E1446">
        <v>533</v>
      </c>
      <c r="F1446">
        <v>74</v>
      </c>
      <c r="G1446">
        <v>24</v>
      </c>
      <c r="H1446">
        <v>2</v>
      </c>
      <c r="I1446">
        <v>15</v>
      </c>
      <c r="J1446">
        <v>41</v>
      </c>
      <c r="K1446">
        <v>17</v>
      </c>
      <c r="L1446">
        <v>0</v>
      </c>
      <c r="M1446" s="7">
        <v>0</v>
      </c>
    </row>
    <row r="1447" spans="1:14">
      <c r="A1447" s="20">
        <v>43374</v>
      </c>
      <c r="B1447" t="s">
        <v>0</v>
      </c>
      <c r="C1447" t="s">
        <v>48</v>
      </c>
      <c r="D1447" s="1" t="s">
        <v>48</v>
      </c>
      <c r="E1447">
        <v>1833</v>
      </c>
      <c r="F1447">
        <v>390</v>
      </c>
      <c r="G1447">
        <v>69</v>
      </c>
      <c r="H1447">
        <v>26</v>
      </c>
      <c r="I1447">
        <v>78</v>
      </c>
      <c r="J1447">
        <v>203</v>
      </c>
      <c r="K1447">
        <v>81</v>
      </c>
      <c r="L1447">
        <v>8</v>
      </c>
      <c r="M1447" s="7">
        <v>-5.8999999999999997E-2</v>
      </c>
    </row>
    <row r="1448" spans="1:14">
      <c r="A1448" s="20">
        <v>43374</v>
      </c>
      <c r="B1448" t="s">
        <v>0</v>
      </c>
      <c r="C1448" t="s">
        <v>49</v>
      </c>
      <c r="D1448" s="1" t="s">
        <v>67</v>
      </c>
      <c r="E1448">
        <v>2366</v>
      </c>
      <c r="F1448">
        <v>464</v>
      </c>
      <c r="G1448">
        <v>93</v>
      </c>
      <c r="H1448">
        <v>28</v>
      </c>
      <c r="I1448">
        <v>93</v>
      </c>
      <c r="J1448">
        <v>244</v>
      </c>
      <c r="K1448">
        <v>98</v>
      </c>
      <c r="L1448">
        <v>8</v>
      </c>
      <c r="M1448" s="7">
        <v>-4.9599999999999998E-2</v>
      </c>
    </row>
    <row r="1449" spans="1:14">
      <c r="A1449" s="20">
        <v>43374</v>
      </c>
      <c r="B1449" t="s">
        <v>50</v>
      </c>
      <c r="C1449" t="s">
        <v>15</v>
      </c>
      <c r="D1449" s="1" t="s">
        <v>64</v>
      </c>
      <c r="E1449">
        <v>80</v>
      </c>
      <c r="F1449">
        <v>17</v>
      </c>
      <c r="G1449">
        <v>2</v>
      </c>
      <c r="H1449">
        <v>0</v>
      </c>
      <c r="I1449">
        <v>0</v>
      </c>
      <c r="J1449">
        <v>12</v>
      </c>
      <c r="K1449">
        <v>5</v>
      </c>
      <c r="L1449">
        <v>0</v>
      </c>
      <c r="N1449" s="7">
        <v>0.29409999999999997</v>
      </c>
    </row>
    <row r="1450" spans="1:14">
      <c r="A1450" s="20">
        <v>43374</v>
      </c>
      <c r="B1450" t="s">
        <v>50</v>
      </c>
      <c r="C1450" t="s">
        <v>16</v>
      </c>
      <c r="D1450" s="1" t="s">
        <v>65</v>
      </c>
      <c r="E1450">
        <v>115</v>
      </c>
      <c r="F1450">
        <v>25</v>
      </c>
      <c r="G1450">
        <v>3</v>
      </c>
      <c r="H1450">
        <v>0</v>
      </c>
      <c r="I1450">
        <v>1</v>
      </c>
      <c r="J1450">
        <v>19</v>
      </c>
      <c r="K1450">
        <v>6</v>
      </c>
      <c r="L1450">
        <v>0</v>
      </c>
      <c r="N1450" s="7">
        <v>0.2</v>
      </c>
    </row>
    <row r="1451" spans="1:14">
      <c r="A1451" s="20">
        <v>43374</v>
      </c>
      <c r="B1451" t="s">
        <v>50</v>
      </c>
      <c r="C1451" t="s">
        <v>17</v>
      </c>
      <c r="D1451" s="1" t="s">
        <v>63</v>
      </c>
      <c r="E1451">
        <v>25</v>
      </c>
      <c r="F1451">
        <v>3</v>
      </c>
      <c r="G1451">
        <v>1</v>
      </c>
      <c r="H1451">
        <v>0</v>
      </c>
      <c r="I1451">
        <v>0</v>
      </c>
      <c r="J1451">
        <v>1</v>
      </c>
      <c r="K1451">
        <v>2</v>
      </c>
      <c r="L1451">
        <v>0</v>
      </c>
      <c r="N1451" s="7">
        <v>0.66669999999999996</v>
      </c>
    </row>
    <row r="1452" spans="1:14">
      <c r="A1452" s="20">
        <v>43374</v>
      </c>
      <c r="B1452" t="s">
        <v>50</v>
      </c>
      <c r="C1452" t="s">
        <v>18</v>
      </c>
      <c r="D1452" s="1" t="s">
        <v>64</v>
      </c>
      <c r="E1452">
        <v>3</v>
      </c>
      <c r="F1452">
        <v>0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N1452" t="e">
        <v>#DIV/0!</v>
      </c>
    </row>
    <row r="1453" spans="1:14">
      <c r="A1453" s="20">
        <v>43374</v>
      </c>
      <c r="B1453" t="s">
        <v>50</v>
      </c>
      <c r="C1453" t="s">
        <v>19</v>
      </c>
      <c r="D1453" s="1" t="s">
        <v>64</v>
      </c>
      <c r="E1453">
        <v>58</v>
      </c>
      <c r="F1453">
        <v>14</v>
      </c>
      <c r="G1453">
        <v>2</v>
      </c>
      <c r="H1453">
        <v>0</v>
      </c>
      <c r="I1453">
        <v>1</v>
      </c>
      <c r="J1453">
        <v>10</v>
      </c>
      <c r="K1453">
        <v>2</v>
      </c>
      <c r="L1453">
        <v>1</v>
      </c>
      <c r="N1453" s="7">
        <v>7.1400000000000005E-2</v>
      </c>
    </row>
    <row r="1454" spans="1:14">
      <c r="A1454" s="20">
        <v>43374</v>
      </c>
      <c r="B1454" t="s">
        <v>50</v>
      </c>
      <c r="C1454" t="s">
        <v>20</v>
      </c>
      <c r="D1454" s="1" t="s">
        <v>65</v>
      </c>
      <c r="E1454">
        <v>77</v>
      </c>
      <c r="F1454">
        <v>15</v>
      </c>
      <c r="G1454">
        <v>2</v>
      </c>
      <c r="H1454">
        <v>1</v>
      </c>
      <c r="I1454">
        <v>2</v>
      </c>
      <c r="J1454">
        <v>5</v>
      </c>
      <c r="K1454">
        <v>7</v>
      </c>
      <c r="L1454">
        <v>0</v>
      </c>
      <c r="N1454" s="7">
        <v>0.26669999999999999</v>
      </c>
    </row>
    <row r="1455" spans="1:14">
      <c r="A1455" s="20">
        <v>43374</v>
      </c>
      <c r="B1455" t="s">
        <v>50</v>
      </c>
      <c r="C1455" t="s">
        <v>21</v>
      </c>
      <c r="D1455" s="1" t="s">
        <v>64</v>
      </c>
      <c r="E1455">
        <v>58</v>
      </c>
      <c r="F1455">
        <v>19</v>
      </c>
      <c r="G1455">
        <v>1</v>
      </c>
      <c r="H1455">
        <v>0</v>
      </c>
      <c r="I1455">
        <v>4</v>
      </c>
      <c r="J1455">
        <v>11</v>
      </c>
      <c r="K1455">
        <v>4</v>
      </c>
      <c r="L1455">
        <v>0</v>
      </c>
      <c r="N1455" s="7">
        <v>0</v>
      </c>
    </row>
    <row r="1456" spans="1:14">
      <c r="A1456" s="20">
        <v>43374</v>
      </c>
      <c r="B1456" t="s">
        <v>50</v>
      </c>
      <c r="C1456" t="s">
        <v>22</v>
      </c>
      <c r="D1456" s="1" t="s">
        <v>65</v>
      </c>
      <c r="E1456">
        <v>45</v>
      </c>
      <c r="F1456">
        <v>6</v>
      </c>
      <c r="G1456">
        <v>2</v>
      </c>
      <c r="H1456">
        <v>1</v>
      </c>
      <c r="I1456">
        <v>0</v>
      </c>
      <c r="J1456">
        <v>4</v>
      </c>
      <c r="K1456">
        <v>1</v>
      </c>
      <c r="L1456">
        <v>0</v>
      </c>
      <c r="N1456" s="7">
        <v>0</v>
      </c>
    </row>
    <row r="1457" spans="1:14">
      <c r="A1457" s="20">
        <v>43374</v>
      </c>
      <c r="B1457" t="s">
        <v>50</v>
      </c>
      <c r="C1457" t="s">
        <v>59</v>
      </c>
      <c r="D1457" s="1" t="s">
        <v>61</v>
      </c>
      <c r="E1457">
        <v>2</v>
      </c>
      <c r="F1457">
        <v>1</v>
      </c>
      <c r="G1457">
        <v>0</v>
      </c>
      <c r="H1457">
        <v>0</v>
      </c>
      <c r="I1457">
        <v>0</v>
      </c>
      <c r="J1457">
        <v>0</v>
      </c>
      <c r="K1457">
        <v>1</v>
      </c>
      <c r="L1457">
        <v>0</v>
      </c>
      <c r="N1457" s="7">
        <v>1</v>
      </c>
    </row>
    <row r="1458" spans="1:14">
      <c r="A1458" s="20">
        <v>43374</v>
      </c>
      <c r="B1458" t="s">
        <v>50</v>
      </c>
      <c r="C1458" t="s">
        <v>53</v>
      </c>
      <c r="D1458" s="1" t="s">
        <v>63</v>
      </c>
      <c r="E1458">
        <v>29</v>
      </c>
      <c r="F1458">
        <v>10</v>
      </c>
      <c r="G1458">
        <v>0</v>
      </c>
      <c r="H1458">
        <v>0</v>
      </c>
      <c r="I1458">
        <v>0</v>
      </c>
      <c r="J1458">
        <v>7</v>
      </c>
      <c r="K1458">
        <v>3</v>
      </c>
      <c r="L1458">
        <v>0</v>
      </c>
      <c r="N1458" s="7">
        <v>0.3</v>
      </c>
    </row>
    <row r="1459" spans="1:14">
      <c r="A1459" s="20">
        <v>43374</v>
      </c>
      <c r="B1459" t="s">
        <v>50</v>
      </c>
      <c r="C1459" t="s">
        <v>23</v>
      </c>
      <c r="D1459" s="1" t="s">
        <v>65</v>
      </c>
      <c r="E1459">
        <v>60</v>
      </c>
      <c r="F1459">
        <v>13</v>
      </c>
      <c r="G1459">
        <v>6</v>
      </c>
      <c r="H1459">
        <v>1</v>
      </c>
      <c r="I1459">
        <v>2</v>
      </c>
      <c r="J1459">
        <v>5</v>
      </c>
      <c r="K1459">
        <v>3</v>
      </c>
      <c r="L1459">
        <v>2</v>
      </c>
      <c r="N1459" s="7">
        <v>0</v>
      </c>
    </row>
    <row r="1460" spans="1:14">
      <c r="A1460" s="20">
        <v>43374</v>
      </c>
      <c r="B1460" t="s">
        <v>50</v>
      </c>
      <c r="C1460" t="s">
        <v>24</v>
      </c>
      <c r="D1460" s="1" t="s">
        <v>66</v>
      </c>
      <c r="E1460">
        <v>99</v>
      </c>
      <c r="F1460">
        <v>16</v>
      </c>
      <c r="G1460">
        <v>4</v>
      </c>
      <c r="H1460">
        <v>2</v>
      </c>
      <c r="I1460">
        <v>4</v>
      </c>
      <c r="J1460">
        <v>6</v>
      </c>
      <c r="K1460">
        <v>4</v>
      </c>
      <c r="L1460">
        <v>0</v>
      </c>
      <c r="N1460" s="7">
        <v>-0.125</v>
      </c>
    </row>
    <row r="1461" spans="1:14">
      <c r="A1461" s="20">
        <v>43374</v>
      </c>
      <c r="B1461" t="s">
        <v>50</v>
      </c>
      <c r="C1461" t="s">
        <v>25</v>
      </c>
      <c r="D1461" s="1" t="s">
        <v>63</v>
      </c>
      <c r="E1461">
        <v>87</v>
      </c>
      <c r="F1461">
        <v>14</v>
      </c>
      <c r="G1461">
        <v>4</v>
      </c>
      <c r="H1461">
        <v>1</v>
      </c>
      <c r="I1461">
        <v>2</v>
      </c>
      <c r="J1461">
        <v>6</v>
      </c>
      <c r="K1461">
        <v>6</v>
      </c>
      <c r="L1461">
        <v>0</v>
      </c>
      <c r="N1461" s="7">
        <v>0.21429999999999999</v>
      </c>
    </row>
    <row r="1462" spans="1:14">
      <c r="A1462" s="20">
        <v>43374</v>
      </c>
      <c r="B1462" t="s">
        <v>50</v>
      </c>
      <c r="C1462" t="s">
        <v>26</v>
      </c>
      <c r="D1462" s="1" t="s">
        <v>63</v>
      </c>
      <c r="E1462">
        <v>37</v>
      </c>
      <c r="F1462">
        <v>9</v>
      </c>
      <c r="G1462">
        <v>1</v>
      </c>
      <c r="H1462">
        <v>2</v>
      </c>
      <c r="I1462">
        <v>2</v>
      </c>
      <c r="J1462">
        <v>4</v>
      </c>
      <c r="K1462">
        <v>1</v>
      </c>
      <c r="L1462">
        <v>0</v>
      </c>
      <c r="N1462" s="7">
        <v>-0.33329999999999999</v>
      </c>
    </row>
    <row r="1463" spans="1:14">
      <c r="A1463" s="20">
        <v>43374</v>
      </c>
      <c r="B1463" t="s">
        <v>50</v>
      </c>
      <c r="C1463" t="s">
        <v>27</v>
      </c>
      <c r="D1463" s="1" t="s">
        <v>63</v>
      </c>
      <c r="E1463">
        <v>13</v>
      </c>
      <c r="F1463">
        <v>4</v>
      </c>
      <c r="G1463">
        <v>0</v>
      </c>
      <c r="H1463">
        <v>1</v>
      </c>
      <c r="I1463">
        <v>0</v>
      </c>
      <c r="J1463">
        <v>1</v>
      </c>
      <c r="K1463">
        <v>2</v>
      </c>
      <c r="L1463">
        <v>0</v>
      </c>
      <c r="N1463" s="7">
        <v>0.25</v>
      </c>
    </row>
    <row r="1464" spans="1:14">
      <c r="A1464" s="20">
        <v>43374</v>
      </c>
      <c r="B1464" t="s">
        <v>50</v>
      </c>
      <c r="C1464" t="s">
        <v>28</v>
      </c>
      <c r="D1464" s="1" t="s">
        <v>66</v>
      </c>
      <c r="E1464">
        <v>8</v>
      </c>
      <c r="F1464">
        <v>1</v>
      </c>
      <c r="G1464">
        <v>0</v>
      </c>
      <c r="H1464">
        <v>1</v>
      </c>
      <c r="I1464">
        <v>0</v>
      </c>
      <c r="J1464">
        <v>0</v>
      </c>
      <c r="K1464">
        <v>0</v>
      </c>
      <c r="L1464">
        <v>0</v>
      </c>
      <c r="N1464" s="7">
        <v>-1</v>
      </c>
    </row>
    <row r="1465" spans="1:14">
      <c r="A1465" s="20">
        <v>43374</v>
      </c>
      <c r="B1465" t="s">
        <v>50</v>
      </c>
      <c r="C1465" t="s">
        <v>29</v>
      </c>
      <c r="D1465" s="1" t="s">
        <v>66</v>
      </c>
      <c r="E1465">
        <v>5</v>
      </c>
      <c r="F1465">
        <v>1</v>
      </c>
      <c r="G1465">
        <v>0</v>
      </c>
      <c r="H1465">
        <v>1</v>
      </c>
      <c r="I1465">
        <v>0</v>
      </c>
      <c r="J1465">
        <v>0</v>
      </c>
      <c r="K1465">
        <v>0</v>
      </c>
      <c r="L1465">
        <v>0</v>
      </c>
      <c r="N1465" s="7">
        <v>-1</v>
      </c>
    </row>
    <row r="1466" spans="1:14">
      <c r="A1466" s="20">
        <v>43374</v>
      </c>
      <c r="B1466" t="s">
        <v>50</v>
      </c>
      <c r="C1466" t="s">
        <v>30</v>
      </c>
      <c r="D1466" s="1" t="s">
        <v>66</v>
      </c>
      <c r="E1466">
        <v>105</v>
      </c>
      <c r="F1466">
        <v>16</v>
      </c>
      <c r="G1466">
        <v>4</v>
      </c>
      <c r="H1466">
        <v>1</v>
      </c>
      <c r="I1466">
        <v>5</v>
      </c>
      <c r="J1466">
        <v>9</v>
      </c>
      <c r="K1466">
        <v>2</v>
      </c>
      <c r="L1466">
        <v>0</v>
      </c>
      <c r="N1466" s="7">
        <v>-0.25</v>
      </c>
    </row>
    <row r="1467" spans="1:14">
      <c r="A1467" s="20">
        <v>43374</v>
      </c>
      <c r="B1467" t="s">
        <v>50</v>
      </c>
      <c r="C1467" t="s">
        <v>31</v>
      </c>
      <c r="D1467" s="1" t="s">
        <v>63</v>
      </c>
      <c r="E1467">
        <v>32</v>
      </c>
      <c r="F1467">
        <v>11</v>
      </c>
      <c r="G1467">
        <v>1</v>
      </c>
      <c r="H1467">
        <v>0</v>
      </c>
      <c r="I1467">
        <v>3</v>
      </c>
      <c r="J1467">
        <v>4</v>
      </c>
      <c r="K1467">
        <v>3</v>
      </c>
      <c r="L1467">
        <v>1</v>
      </c>
      <c r="N1467" s="7">
        <v>0</v>
      </c>
    </row>
    <row r="1468" spans="1:14">
      <c r="A1468" s="20">
        <v>43374</v>
      </c>
      <c r="B1468" t="s">
        <v>50</v>
      </c>
      <c r="C1468" t="s">
        <v>32</v>
      </c>
      <c r="D1468" s="1" t="s">
        <v>65</v>
      </c>
      <c r="E1468">
        <v>91</v>
      </c>
      <c r="F1468">
        <v>18</v>
      </c>
      <c r="G1468">
        <v>3</v>
      </c>
      <c r="H1468">
        <v>2</v>
      </c>
      <c r="I1468">
        <v>2</v>
      </c>
      <c r="J1468">
        <v>12</v>
      </c>
      <c r="K1468">
        <v>2</v>
      </c>
      <c r="L1468">
        <v>0</v>
      </c>
      <c r="N1468" s="7">
        <v>-0.1111</v>
      </c>
    </row>
    <row r="1469" spans="1:14">
      <c r="A1469" s="20">
        <v>43374</v>
      </c>
      <c r="B1469" t="s">
        <v>50</v>
      </c>
      <c r="C1469" t="s">
        <v>33</v>
      </c>
      <c r="D1469" s="1" t="s">
        <v>64</v>
      </c>
      <c r="E1469">
        <v>34</v>
      </c>
      <c r="F1469">
        <v>8</v>
      </c>
      <c r="G1469">
        <v>2</v>
      </c>
      <c r="H1469">
        <v>0</v>
      </c>
      <c r="I1469">
        <v>1</v>
      </c>
      <c r="J1469">
        <v>4</v>
      </c>
      <c r="K1469">
        <v>3</v>
      </c>
      <c r="L1469">
        <v>0</v>
      </c>
      <c r="N1469" s="7">
        <v>0.25</v>
      </c>
    </row>
    <row r="1470" spans="1:14">
      <c r="A1470" s="20">
        <v>43374</v>
      </c>
      <c r="B1470" t="s">
        <v>50</v>
      </c>
      <c r="C1470" t="s">
        <v>34</v>
      </c>
      <c r="D1470" s="1" t="s">
        <v>65</v>
      </c>
      <c r="E1470">
        <v>114</v>
      </c>
      <c r="F1470">
        <v>27</v>
      </c>
      <c r="G1470">
        <v>6</v>
      </c>
      <c r="H1470">
        <v>2</v>
      </c>
      <c r="I1470">
        <v>8</v>
      </c>
      <c r="J1470">
        <v>13</v>
      </c>
      <c r="K1470">
        <v>3</v>
      </c>
      <c r="L1470">
        <v>1</v>
      </c>
      <c r="N1470" s="7">
        <v>-0.25929999999999997</v>
      </c>
    </row>
    <row r="1471" spans="1:14">
      <c r="A1471" s="20">
        <v>43374</v>
      </c>
      <c r="B1471" t="s">
        <v>50</v>
      </c>
      <c r="C1471" t="s">
        <v>35</v>
      </c>
      <c r="D1471" s="1" t="s">
        <v>63</v>
      </c>
      <c r="E1471">
        <v>40</v>
      </c>
      <c r="F1471">
        <v>6</v>
      </c>
      <c r="G1471">
        <v>3</v>
      </c>
      <c r="H1471">
        <v>2</v>
      </c>
      <c r="I1471">
        <v>2</v>
      </c>
      <c r="J1471">
        <v>1</v>
      </c>
      <c r="K1471">
        <v>1</v>
      </c>
      <c r="L1471">
        <v>1</v>
      </c>
      <c r="N1471" s="7">
        <v>-0.5</v>
      </c>
    </row>
    <row r="1472" spans="1:14">
      <c r="A1472" s="20">
        <v>43374</v>
      </c>
      <c r="B1472" t="s">
        <v>50</v>
      </c>
      <c r="C1472" t="s">
        <v>60</v>
      </c>
      <c r="D1472" s="1" t="s">
        <v>65</v>
      </c>
      <c r="E1472">
        <v>1</v>
      </c>
      <c r="F1472">
        <v>0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N1472" t="e">
        <v>#DIV/0!</v>
      </c>
    </row>
    <row r="1473" spans="1:15">
      <c r="A1473" s="20">
        <v>43374</v>
      </c>
      <c r="B1473" t="s">
        <v>50</v>
      </c>
      <c r="C1473" t="s">
        <v>36</v>
      </c>
      <c r="D1473" s="1" t="s">
        <v>64</v>
      </c>
      <c r="E1473">
        <v>61</v>
      </c>
      <c r="F1473">
        <v>7</v>
      </c>
      <c r="G1473">
        <v>0</v>
      </c>
      <c r="H1473">
        <v>0</v>
      </c>
      <c r="I1473">
        <v>2</v>
      </c>
      <c r="J1473">
        <v>2</v>
      </c>
      <c r="K1473">
        <v>3</v>
      </c>
      <c r="L1473">
        <v>0</v>
      </c>
      <c r="N1473" s="7">
        <v>0.1429</v>
      </c>
    </row>
    <row r="1474" spans="1:15">
      <c r="A1474" s="20">
        <v>43374</v>
      </c>
      <c r="B1474" t="s">
        <v>50</v>
      </c>
      <c r="C1474" t="s">
        <v>37</v>
      </c>
      <c r="D1474" s="1" t="s">
        <v>64</v>
      </c>
      <c r="E1474">
        <v>72</v>
      </c>
      <c r="F1474">
        <v>19</v>
      </c>
      <c r="G1474">
        <v>4</v>
      </c>
      <c r="H1474">
        <v>0</v>
      </c>
      <c r="I1474">
        <v>4</v>
      </c>
      <c r="J1474">
        <v>9</v>
      </c>
      <c r="K1474">
        <v>6</v>
      </c>
      <c r="L1474">
        <v>0</v>
      </c>
      <c r="N1474" s="7">
        <v>0.1053</v>
      </c>
    </row>
    <row r="1475" spans="1:15">
      <c r="A1475" s="20">
        <v>43374</v>
      </c>
      <c r="B1475" t="s">
        <v>50</v>
      </c>
      <c r="C1475" t="s">
        <v>38</v>
      </c>
      <c r="D1475" s="1" t="s">
        <v>66</v>
      </c>
      <c r="E1475">
        <v>50</v>
      </c>
      <c r="F1475">
        <v>11</v>
      </c>
      <c r="G1475">
        <v>0</v>
      </c>
      <c r="H1475">
        <v>1</v>
      </c>
      <c r="I1475">
        <v>3</v>
      </c>
      <c r="J1475">
        <v>6</v>
      </c>
      <c r="K1475">
        <v>1</v>
      </c>
      <c r="L1475">
        <v>0</v>
      </c>
      <c r="N1475" s="7">
        <v>-0.2727</v>
      </c>
    </row>
    <row r="1476" spans="1:15">
      <c r="A1476" s="20">
        <v>43374</v>
      </c>
      <c r="B1476" t="s">
        <v>50</v>
      </c>
      <c r="C1476" t="s">
        <v>39</v>
      </c>
      <c r="D1476" s="1" t="s">
        <v>65</v>
      </c>
      <c r="E1476">
        <v>35</v>
      </c>
      <c r="F1476">
        <v>13</v>
      </c>
      <c r="G1476">
        <v>2</v>
      </c>
      <c r="H1476">
        <v>2</v>
      </c>
      <c r="I1476">
        <v>6</v>
      </c>
      <c r="J1476">
        <v>3</v>
      </c>
      <c r="K1476">
        <v>1</v>
      </c>
      <c r="L1476">
        <v>1</v>
      </c>
      <c r="N1476" s="7">
        <v>-0.53849999999999998</v>
      </c>
    </row>
    <row r="1477" spans="1:15">
      <c r="A1477" s="20">
        <v>43374</v>
      </c>
      <c r="B1477" t="s">
        <v>50</v>
      </c>
      <c r="C1477" t="s">
        <v>40</v>
      </c>
      <c r="D1477" s="1" t="s">
        <v>66</v>
      </c>
      <c r="E1477">
        <v>45</v>
      </c>
      <c r="F1477">
        <v>12</v>
      </c>
      <c r="G1477">
        <v>3</v>
      </c>
      <c r="H1477">
        <v>3</v>
      </c>
      <c r="I1477">
        <v>3</v>
      </c>
      <c r="J1477">
        <v>5</v>
      </c>
      <c r="K1477">
        <v>0</v>
      </c>
      <c r="L1477">
        <v>1</v>
      </c>
      <c r="N1477" s="7">
        <v>-0.5</v>
      </c>
    </row>
    <row r="1478" spans="1:15">
      <c r="A1478" s="20">
        <v>43374</v>
      </c>
      <c r="B1478" t="s">
        <v>50</v>
      </c>
      <c r="C1478" t="s">
        <v>54</v>
      </c>
      <c r="D1478" s="1" t="s">
        <v>64</v>
      </c>
      <c r="E1478">
        <v>57</v>
      </c>
      <c r="F1478">
        <v>7</v>
      </c>
      <c r="G1478">
        <v>2</v>
      </c>
      <c r="H1478">
        <v>1</v>
      </c>
      <c r="I1478">
        <v>2</v>
      </c>
      <c r="J1478">
        <v>4</v>
      </c>
      <c r="K1478">
        <v>0</v>
      </c>
      <c r="L1478">
        <v>0</v>
      </c>
      <c r="N1478" s="7">
        <v>-0.42859999999999998</v>
      </c>
    </row>
    <row r="1479" spans="1:15">
      <c r="A1479" s="20">
        <v>43374</v>
      </c>
      <c r="B1479" t="s">
        <v>50</v>
      </c>
      <c r="C1479" t="s">
        <v>41</v>
      </c>
      <c r="D1479" s="1" t="s">
        <v>65</v>
      </c>
      <c r="E1479">
        <v>61</v>
      </c>
      <c r="F1479">
        <v>15</v>
      </c>
      <c r="G1479">
        <v>1</v>
      </c>
      <c r="H1479">
        <v>1</v>
      </c>
      <c r="I1479">
        <v>2</v>
      </c>
      <c r="J1479">
        <v>9</v>
      </c>
      <c r="K1479">
        <v>3</v>
      </c>
      <c r="L1479">
        <v>0</v>
      </c>
      <c r="N1479" s="7">
        <v>0</v>
      </c>
    </row>
    <row r="1480" spans="1:15">
      <c r="A1480" s="20">
        <v>43374</v>
      </c>
      <c r="B1480" t="s">
        <v>50</v>
      </c>
      <c r="C1480" t="s">
        <v>42</v>
      </c>
      <c r="D1480" s="1" t="s">
        <v>66</v>
      </c>
      <c r="E1480">
        <v>76</v>
      </c>
      <c r="F1480">
        <v>14</v>
      </c>
      <c r="G1480">
        <v>2</v>
      </c>
      <c r="H1480">
        <v>0</v>
      </c>
      <c r="I1480">
        <v>4</v>
      </c>
      <c r="J1480">
        <v>10</v>
      </c>
      <c r="K1480">
        <v>0</v>
      </c>
      <c r="L1480">
        <v>0</v>
      </c>
      <c r="N1480" s="7">
        <v>-0.28570000000000001</v>
      </c>
    </row>
    <row r="1481" spans="1:15">
      <c r="A1481" s="20">
        <v>43374</v>
      </c>
      <c r="B1481" t="s">
        <v>50</v>
      </c>
      <c r="C1481" t="s">
        <v>43</v>
      </c>
      <c r="D1481" s="1" t="s">
        <v>66</v>
      </c>
      <c r="E1481">
        <v>48</v>
      </c>
      <c r="F1481">
        <v>15</v>
      </c>
      <c r="G1481">
        <v>1</v>
      </c>
      <c r="H1481">
        <v>0</v>
      </c>
      <c r="I1481">
        <v>3</v>
      </c>
      <c r="J1481">
        <v>11</v>
      </c>
      <c r="K1481">
        <v>1</v>
      </c>
      <c r="L1481">
        <v>0</v>
      </c>
      <c r="N1481" s="7">
        <v>-0.1333</v>
      </c>
    </row>
    <row r="1482" spans="1:15">
      <c r="A1482" s="20">
        <v>43374</v>
      </c>
      <c r="B1482" t="s">
        <v>50</v>
      </c>
      <c r="C1482" t="s">
        <v>44</v>
      </c>
      <c r="D1482" s="1" t="s">
        <v>63</v>
      </c>
      <c r="E1482">
        <v>23</v>
      </c>
      <c r="F1482">
        <v>7</v>
      </c>
      <c r="G1482">
        <v>2</v>
      </c>
      <c r="H1482">
        <v>0</v>
      </c>
      <c r="I1482">
        <v>3</v>
      </c>
      <c r="J1482">
        <v>3</v>
      </c>
      <c r="K1482">
        <v>1</v>
      </c>
      <c r="L1482">
        <v>0</v>
      </c>
      <c r="N1482" s="7">
        <v>-0.28570000000000001</v>
      </c>
    </row>
    <row r="1483" spans="1:15">
      <c r="A1483" s="20">
        <v>43374</v>
      </c>
      <c r="B1483" t="s">
        <v>50</v>
      </c>
      <c r="C1483" t="s">
        <v>45</v>
      </c>
      <c r="D1483" s="1" t="s">
        <v>64</v>
      </c>
      <c r="E1483">
        <v>50</v>
      </c>
      <c r="F1483">
        <v>10</v>
      </c>
      <c r="G1483">
        <v>4</v>
      </c>
      <c r="H1483">
        <v>0</v>
      </c>
      <c r="I1483">
        <v>5</v>
      </c>
      <c r="J1483">
        <v>5</v>
      </c>
      <c r="K1483">
        <v>1</v>
      </c>
      <c r="L1483">
        <v>0</v>
      </c>
      <c r="N1483" s="7">
        <v>-0.4</v>
      </c>
    </row>
    <row r="1484" spans="1:15">
      <c r="A1484" s="20">
        <v>43374</v>
      </c>
      <c r="B1484" t="s">
        <v>50</v>
      </c>
      <c r="C1484" t="s">
        <v>46</v>
      </c>
      <c r="D1484" s="1" t="s">
        <v>64</v>
      </c>
      <c r="E1484">
        <v>37</v>
      </c>
      <c r="F1484">
        <v>6</v>
      </c>
      <c r="G1484">
        <v>1</v>
      </c>
      <c r="H1484">
        <v>0</v>
      </c>
      <c r="I1484">
        <v>2</v>
      </c>
      <c r="J1484">
        <v>2</v>
      </c>
      <c r="K1484">
        <v>3</v>
      </c>
      <c r="L1484">
        <v>0</v>
      </c>
      <c r="N1484" s="7">
        <v>0.16669999999999999</v>
      </c>
    </row>
    <row r="1485" spans="1:15">
      <c r="A1485" s="20">
        <v>43374</v>
      </c>
      <c r="B1485" t="s">
        <v>50</v>
      </c>
      <c r="C1485" t="s">
        <v>47</v>
      </c>
      <c r="D1485" s="1" t="s">
        <v>62</v>
      </c>
      <c r="E1485">
        <v>533</v>
      </c>
      <c r="F1485">
        <v>74</v>
      </c>
      <c r="G1485">
        <v>24</v>
      </c>
      <c r="H1485">
        <v>2</v>
      </c>
      <c r="I1485">
        <v>15</v>
      </c>
      <c r="J1485">
        <v>41</v>
      </c>
      <c r="K1485">
        <v>17</v>
      </c>
      <c r="L1485">
        <v>0</v>
      </c>
      <c r="N1485" s="7">
        <v>0</v>
      </c>
    </row>
    <row r="1486" spans="1:15">
      <c r="A1486" s="20">
        <v>43374</v>
      </c>
      <c r="B1486" t="s">
        <v>50</v>
      </c>
      <c r="C1486" t="s">
        <v>48</v>
      </c>
      <c r="D1486" s="1" t="s">
        <v>48</v>
      </c>
      <c r="E1486">
        <v>1833</v>
      </c>
      <c r="F1486">
        <v>390</v>
      </c>
      <c r="G1486">
        <v>69</v>
      </c>
      <c r="H1486">
        <v>26</v>
      </c>
      <c r="I1486">
        <v>78</v>
      </c>
      <c r="J1486">
        <v>203</v>
      </c>
      <c r="K1486">
        <v>81</v>
      </c>
      <c r="L1486">
        <v>8</v>
      </c>
      <c r="N1486" s="7">
        <v>-5.8999999999999997E-2</v>
      </c>
    </row>
    <row r="1487" spans="1:15">
      <c r="A1487" s="20">
        <v>43374</v>
      </c>
      <c r="B1487" t="s">
        <v>50</v>
      </c>
      <c r="C1487" t="s">
        <v>49</v>
      </c>
      <c r="D1487" s="1" t="s">
        <v>67</v>
      </c>
      <c r="E1487">
        <v>2366</v>
      </c>
      <c r="F1487">
        <v>464</v>
      </c>
      <c r="G1487">
        <v>93</v>
      </c>
      <c r="H1487">
        <v>28</v>
      </c>
      <c r="I1487">
        <v>93</v>
      </c>
      <c r="J1487">
        <v>244</v>
      </c>
      <c r="K1487">
        <v>98</v>
      </c>
      <c r="L1487">
        <v>8</v>
      </c>
      <c r="N1487" s="7">
        <v>-4.9599999999999998E-2</v>
      </c>
    </row>
    <row r="1488" spans="1:15">
      <c r="A1488" s="20">
        <v>43374</v>
      </c>
      <c r="B1488" t="s">
        <v>51</v>
      </c>
      <c r="C1488" t="s">
        <v>15</v>
      </c>
      <c r="D1488" s="1" t="s">
        <v>64</v>
      </c>
      <c r="E1488">
        <v>448</v>
      </c>
      <c r="F1488">
        <v>162</v>
      </c>
      <c r="G1488">
        <v>13</v>
      </c>
      <c r="H1488">
        <v>4</v>
      </c>
      <c r="I1488">
        <v>18</v>
      </c>
      <c r="J1488">
        <v>80</v>
      </c>
      <c r="K1488">
        <v>59</v>
      </c>
      <c r="L1488">
        <v>4</v>
      </c>
      <c r="O1488" s="7">
        <v>0.22839999999999999</v>
      </c>
    </row>
    <row r="1489" spans="1:15">
      <c r="A1489" s="20">
        <v>43374</v>
      </c>
      <c r="B1489" t="s">
        <v>51</v>
      </c>
      <c r="C1489" t="s">
        <v>52</v>
      </c>
      <c r="D1489" s="1" t="s">
        <v>65</v>
      </c>
      <c r="E1489">
        <v>16</v>
      </c>
      <c r="F1489">
        <v>1</v>
      </c>
      <c r="G1489">
        <v>1</v>
      </c>
      <c r="H1489">
        <v>0</v>
      </c>
      <c r="I1489">
        <v>0</v>
      </c>
      <c r="J1489">
        <v>1</v>
      </c>
      <c r="K1489">
        <v>0</v>
      </c>
      <c r="L1489">
        <v>0</v>
      </c>
      <c r="O1489" s="7">
        <v>0</v>
      </c>
    </row>
    <row r="1490" spans="1:15">
      <c r="A1490" s="20">
        <v>43374</v>
      </c>
      <c r="B1490" t="s">
        <v>51</v>
      </c>
      <c r="C1490" t="s">
        <v>16</v>
      </c>
      <c r="D1490" s="1" t="s">
        <v>65</v>
      </c>
      <c r="E1490">
        <v>506</v>
      </c>
      <c r="F1490">
        <v>184</v>
      </c>
      <c r="G1490">
        <v>47</v>
      </c>
      <c r="H1490">
        <v>7</v>
      </c>
      <c r="I1490">
        <v>20</v>
      </c>
      <c r="J1490">
        <v>109</v>
      </c>
      <c r="K1490">
        <v>51</v>
      </c>
      <c r="L1490">
        <v>3</v>
      </c>
      <c r="O1490" s="7">
        <v>0.13039999999999999</v>
      </c>
    </row>
    <row r="1491" spans="1:15">
      <c r="A1491" s="20">
        <v>43374</v>
      </c>
      <c r="B1491" t="s">
        <v>51</v>
      </c>
      <c r="C1491" t="s">
        <v>17</v>
      </c>
      <c r="D1491" s="1" t="s">
        <v>63</v>
      </c>
      <c r="E1491">
        <v>319</v>
      </c>
      <c r="F1491">
        <v>92</v>
      </c>
      <c r="G1491">
        <v>16</v>
      </c>
      <c r="H1491">
        <v>7</v>
      </c>
      <c r="I1491">
        <v>13</v>
      </c>
      <c r="J1491">
        <v>44</v>
      </c>
      <c r="K1491">
        <v>31</v>
      </c>
      <c r="L1491">
        <v>0</v>
      </c>
      <c r="O1491" s="7">
        <v>0.1196</v>
      </c>
    </row>
    <row r="1492" spans="1:15">
      <c r="A1492" s="20">
        <v>43374</v>
      </c>
      <c r="B1492" t="s">
        <v>51</v>
      </c>
      <c r="C1492" t="s">
        <v>18</v>
      </c>
      <c r="D1492" s="1" t="s">
        <v>64</v>
      </c>
      <c r="E1492">
        <v>127</v>
      </c>
      <c r="F1492">
        <v>37</v>
      </c>
      <c r="G1492">
        <v>12</v>
      </c>
      <c r="H1492">
        <v>0</v>
      </c>
      <c r="I1492">
        <v>8</v>
      </c>
      <c r="J1492">
        <v>20</v>
      </c>
      <c r="K1492">
        <v>9</v>
      </c>
      <c r="L1492">
        <v>0</v>
      </c>
      <c r="O1492" s="7">
        <v>2.7E-2</v>
      </c>
    </row>
    <row r="1493" spans="1:15">
      <c r="A1493" s="20">
        <v>43374</v>
      </c>
      <c r="B1493" t="s">
        <v>51</v>
      </c>
      <c r="C1493" t="s">
        <v>19</v>
      </c>
      <c r="D1493" s="1" t="s">
        <v>64</v>
      </c>
      <c r="E1493">
        <v>493</v>
      </c>
      <c r="F1493">
        <v>199</v>
      </c>
      <c r="G1493">
        <v>41</v>
      </c>
      <c r="H1493">
        <v>22</v>
      </c>
      <c r="I1493">
        <v>44</v>
      </c>
      <c r="J1493">
        <v>101</v>
      </c>
      <c r="K1493">
        <v>31</v>
      </c>
      <c r="L1493">
        <v>4</v>
      </c>
      <c r="O1493" s="7">
        <v>-0.1759</v>
      </c>
    </row>
    <row r="1494" spans="1:15">
      <c r="A1494" s="20">
        <v>43374</v>
      </c>
      <c r="B1494" t="s">
        <v>51</v>
      </c>
      <c r="C1494" t="s">
        <v>20</v>
      </c>
      <c r="D1494" s="1" t="s">
        <v>65</v>
      </c>
      <c r="E1494">
        <v>530</v>
      </c>
      <c r="F1494">
        <v>226</v>
      </c>
      <c r="G1494">
        <v>41</v>
      </c>
      <c r="H1494">
        <v>6</v>
      </c>
      <c r="I1494">
        <v>16</v>
      </c>
      <c r="J1494">
        <v>111</v>
      </c>
      <c r="K1494">
        <v>92</v>
      </c>
      <c r="L1494">
        <v>3</v>
      </c>
      <c r="O1494" s="7">
        <v>0.30969999999999998</v>
      </c>
    </row>
    <row r="1495" spans="1:15">
      <c r="A1495" s="20">
        <v>43374</v>
      </c>
      <c r="B1495" t="s">
        <v>51</v>
      </c>
      <c r="C1495" t="s">
        <v>21</v>
      </c>
      <c r="D1495" s="1" t="s">
        <v>64</v>
      </c>
      <c r="E1495">
        <v>397</v>
      </c>
      <c r="F1495">
        <v>147</v>
      </c>
      <c r="G1495">
        <v>27</v>
      </c>
      <c r="H1495">
        <v>2</v>
      </c>
      <c r="I1495">
        <v>24</v>
      </c>
      <c r="J1495">
        <v>78</v>
      </c>
      <c r="K1495">
        <v>45</v>
      </c>
      <c r="L1495">
        <v>1</v>
      </c>
      <c r="O1495" s="7">
        <v>0.1293</v>
      </c>
    </row>
    <row r="1496" spans="1:15">
      <c r="A1496" s="20">
        <v>43374</v>
      </c>
      <c r="B1496" t="s">
        <v>51</v>
      </c>
      <c r="C1496" t="s">
        <v>22</v>
      </c>
      <c r="D1496" s="1" t="s">
        <v>65</v>
      </c>
      <c r="E1496">
        <v>271</v>
      </c>
      <c r="F1496">
        <v>102</v>
      </c>
      <c r="G1496">
        <v>21</v>
      </c>
      <c r="H1496">
        <v>9</v>
      </c>
      <c r="I1496">
        <v>19</v>
      </c>
      <c r="J1496">
        <v>49</v>
      </c>
      <c r="K1496">
        <v>27</v>
      </c>
      <c r="L1496">
        <v>1</v>
      </c>
      <c r="O1496" s="7">
        <v>-9.7999999999999997E-3</v>
      </c>
    </row>
    <row r="1497" spans="1:15">
      <c r="A1497" s="20">
        <v>43374</v>
      </c>
      <c r="B1497" t="s">
        <v>51</v>
      </c>
      <c r="C1497" t="s">
        <v>59</v>
      </c>
      <c r="D1497" s="1" t="s">
        <v>61</v>
      </c>
      <c r="E1497">
        <v>12</v>
      </c>
      <c r="F1497">
        <v>3</v>
      </c>
      <c r="G1497">
        <v>0</v>
      </c>
      <c r="H1497">
        <v>0</v>
      </c>
      <c r="I1497">
        <v>0</v>
      </c>
      <c r="J1497">
        <v>2</v>
      </c>
      <c r="K1497">
        <v>1</v>
      </c>
      <c r="L1497">
        <v>0</v>
      </c>
      <c r="O1497" s="7">
        <v>0.33329999999999999</v>
      </c>
    </row>
    <row r="1498" spans="1:15">
      <c r="A1498" s="20">
        <v>43374</v>
      </c>
      <c r="B1498" t="s">
        <v>51</v>
      </c>
      <c r="C1498" t="s">
        <v>53</v>
      </c>
      <c r="D1498" s="1" t="s">
        <v>63</v>
      </c>
      <c r="E1498">
        <v>233</v>
      </c>
      <c r="F1498">
        <v>82</v>
      </c>
      <c r="G1498">
        <v>15</v>
      </c>
      <c r="H1498">
        <v>2</v>
      </c>
      <c r="I1498">
        <v>13</v>
      </c>
      <c r="J1498">
        <v>35</v>
      </c>
      <c r="K1498">
        <v>34</v>
      </c>
      <c r="L1498">
        <v>0</v>
      </c>
      <c r="O1498" s="7">
        <v>0.23169999999999999</v>
      </c>
    </row>
    <row r="1499" spans="1:15">
      <c r="A1499" s="20">
        <v>43374</v>
      </c>
      <c r="B1499" t="s">
        <v>51</v>
      </c>
      <c r="C1499" t="s">
        <v>23</v>
      </c>
      <c r="D1499" s="1" t="s">
        <v>65</v>
      </c>
      <c r="E1499">
        <v>462</v>
      </c>
      <c r="F1499">
        <v>245</v>
      </c>
      <c r="G1499">
        <v>41</v>
      </c>
      <c r="H1499">
        <v>11</v>
      </c>
      <c r="I1499">
        <v>54</v>
      </c>
      <c r="J1499">
        <v>110</v>
      </c>
      <c r="K1499">
        <v>63</v>
      </c>
      <c r="L1499">
        <v>10</v>
      </c>
      <c r="O1499" s="7">
        <v>-8.2000000000000007E-3</v>
      </c>
    </row>
    <row r="1500" spans="1:15">
      <c r="A1500" s="20">
        <v>43374</v>
      </c>
      <c r="B1500" t="s">
        <v>51</v>
      </c>
      <c r="C1500" t="s">
        <v>24</v>
      </c>
      <c r="D1500" s="1" t="s">
        <v>66</v>
      </c>
      <c r="E1500">
        <v>384</v>
      </c>
      <c r="F1500">
        <v>110</v>
      </c>
      <c r="G1500">
        <v>30</v>
      </c>
      <c r="H1500">
        <v>17</v>
      </c>
      <c r="I1500">
        <v>32</v>
      </c>
      <c r="J1500">
        <v>48</v>
      </c>
      <c r="K1500">
        <v>13</v>
      </c>
      <c r="L1500">
        <v>2</v>
      </c>
      <c r="O1500" s="7">
        <v>-0.32729999999999998</v>
      </c>
    </row>
    <row r="1501" spans="1:15">
      <c r="A1501" s="20">
        <v>43374</v>
      </c>
      <c r="B1501" t="s">
        <v>51</v>
      </c>
      <c r="C1501" t="s">
        <v>25</v>
      </c>
      <c r="D1501" s="1" t="s">
        <v>63</v>
      </c>
      <c r="E1501">
        <v>712</v>
      </c>
      <c r="F1501">
        <v>223</v>
      </c>
      <c r="G1501">
        <v>63</v>
      </c>
      <c r="H1501">
        <v>25</v>
      </c>
      <c r="I1501">
        <v>50</v>
      </c>
      <c r="J1501">
        <v>98</v>
      </c>
      <c r="K1501">
        <v>57</v>
      </c>
      <c r="L1501">
        <v>2</v>
      </c>
      <c r="O1501" s="7">
        <v>-8.0699999999999994E-2</v>
      </c>
    </row>
    <row r="1502" spans="1:15">
      <c r="A1502" s="20">
        <v>43374</v>
      </c>
      <c r="B1502" t="s">
        <v>51</v>
      </c>
      <c r="C1502" t="s">
        <v>26</v>
      </c>
      <c r="D1502" s="1" t="s">
        <v>63</v>
      </c>
      <c r="E1502">
        <v>503</v>
      </c>
      <c r="F1502">
        <v>192</v>
      </c>
      <c r="G1502">
        <v>40</v>
      </c>
      <c r="H1502">
        <v>21</v>
      </c>
      <c r="I1502">
        <v>38</v>
      </c>
      <c r="J1502">
        <v>97</v>
      </c>
      <c r="K1502">
        <v>37</v>
      </c>
      <c r="L1502">
        <v>4</v>
      </c>
      <c r="O1502" s="7">
        <v>-0.11459999999999999</v>
      </c>
    </row>
    <row r="1503" spans="1:15">
      <c r="A1503" s="20">
        <v>43374</v>
      </c>
      <c r="B1503" t="s">
        <v>51</v>
      </c>
      <c r="C1503" t="s">
        <v>27</v>
      </c>
      <c r="D1503" s="1" t="s">
        <v>63</v>
      </c>
      <c r="E1503">
        <v>343</v>
      </c>
      <c r="F1503">
        <v>113</v>
      </c>
      <c r="G1503">
        <v>27</v>
      </c>
      <c r="H1503">
        <v>2</v>
      </c>
      <c r="I1503">
        <v>31</v>
      </c>
      <c r="J1503">
        <v>39</v>
      </c>
      <c r="K1503">
        <v>39</v>
      </c>
      <c r="L1503">
        <v>2</v>
      </c>
      <c r="O1503" s="7">
        <v>5.3100000000000001E-2</v>
      </c>
    </row>
    <row r="1504" spans="1:15">
      <c r="A1504" s="20">
        <v>43374</v>
      </c>
      <c r="B1504" t="s">
        <v>51</v>
      </c>
      <c r="C1504" t="s">
        <v>28</v>
      </c>
      <c r="D1504" s="1" t="s">
        <v>66</v>
      </c>
      <c r="E1504">
        <v>73</v>
      </c>
      <c r="F1504">
        <v>19</v>
      </c>
      <c r="G1504">
        <v>9</v>
      </c>
      <c r="H1504">
        <v>4</v>
      </c>
      <c r="I1504">
        <v>6</v>
      </c>
      <c r="J1504">
        <v>9</v>
      </c>
      <c r="K1504">
        <v>0</v>
      </c>
      <c r="L1504">
        <v>0</v>
      </c>
      <c r="O1504" s="7">
        <v>-0.52629999999999999</v>
      </c>
    </row>
    <row r="1505" spans="1:15">
      <c r="A1505" s="20">
        <v>43374</v>
      </c>
      <c r="B1505" t="s">
        <v>51</v>
      </c>
      <c r="C1505" t="s">
        <v>29</v>
      </c>
      <c r="D1505" s="1" t="s">
        <v>66</v>
      </c>
      <c r="E1505">
        <v>108</v>
      </c>
      <c r="F1505">
        <v>56</v>
      </c>
      <c r="G1505">
        <v>8</v>
      </c>
      <c r="H1505">
        <v>4</v>
      </c>
      <c r="I1505">
        <v>17</v>
      </c>
      <c r="J1505">
        <v>28</v>
      </c>
      <c r="K1505">
        <v>9</v>
      </c>
      <c r="L1505">
        <v>1</v>
      </c>
      <c r="O1505" s="7">
        <v>-0.21429999999999999</v>
      </c>
    </row>
    <row r="1506" spans="1:15">
      <c r="A1506" s="20">
        <v>43374</v>
      </c>
      <c r="B1506" t="s">
        <v>51</v>
      </c>
      <c r="C1506" t="s">
        <v>30</v>
      </c>
      <c r="D1506" s="1" t="s">
        <v>66</v>
      </c>
      <c r="E1506">
        <v>410</v>
      </c>
      <c r="F1506">
        <v>130</v>
      </c>
      <c r="G1506">
        <v>23</v>
      </c>
      <c r="H1506">
        <v>17</v>
      </c>
      <c r="I1506">
        <v>40</v>
      </c>
      <c r="J1506">
        <v>62</v>
      </c>
      <c r="K1506">
        <v>13</v>
      </c>
      <c r="L1506">
        <v>0</v>
      </c>
      <c r="O1506" s="7">
        <v>-0.33850000000000002</v>
      </c>
    </row>
    <row r="1507" spans="1:15">
      <c r="A1507" s="20">
        <v>43374</v>
      </c>
      <c r="B1507" t="s">
        <v>51</v>
      </c>
      <c r="C1507" t="s">
        <v>31</v>
      </c>
      <c r="D1507" s="1" t="s">
        <v>63</v>
      </c>
      <c r="E1507">
        <v>362</v>
      </c>
      <c r="F1507">
        <v>145</v>
      </c>
      <c r="G1507">
        <v>26</v>
      </c>
      <c r="H1507">
        <v>11</v>
      </c>
      <c r="I1507">
        <v>32</v>
      </c>
      <c r="J1507">
        <v>71</v>
      </c>
      <c r="K1507">
        <v>30</v>
      </c>
      <c r="L1507">
        <v>2</v>
      </c>
      <c r="O1507" s="7">
        <v>-8.9700000000000002E-2</v>
      </c>
    </row>
    <row r="1508" spans="1:15">
      <c r="A1508" s="20">
        <v>43374</v>
      </c>
      <c r="B1508" t="s">
        <v>51</v>
      </c>
      <c r="C1508" t="s">
        <v>32</v>
      </c>
      <c r="D1508" s="1" t="s">
        <v>65</v>
      </c>
      <c r="E1508">
        <v>666</v>
      </c>
      <c r="F1508">
        <v>295</v>
      </c>
      <c r="G1508">
        <v>47</v>
      </c>
      <c r="H1508">
        <v>9</v>
      </c>
      <c r="I1508">
        <v>65</v>
      </c>
      <c r="J1508">
        <v>143</v>
      </c>
      <c r="K1508">
        <v>83</v>
      </c>
      <c r="L1508">
        <v>1</v>
      </c>
      <c r="O1508" s="7">
        <v>3.0499999999999999E-2</v>
      </c>
    </row>
    <row r="1509" spans="1:15">
      <c r="A1509" s="20">
        <v>43374</v>
      </c>
      <c r="B1509" t="s">
        <v>51</v>
      </c>
      <c r="C1509" t="s">
        <v>33</v>
      </c>
      <c r="D1509" s="1" t="s">
        <v>64</v>
      </c>
      <c r="E1509">
        <v>236</v>
      </c>
      <c r="F1509">
        <v>125</v>
      </c>
      <c r="G1509">
        <v>22</v>
      </c>
      <c r="H1509">
        <v>3</v>
      </c>
      <c r="I1509">
        <v>24</v>
      </c>
      <c r="J1509">
        <v>65</v>
      </c>
      <c r="K1509">
        <v>32</v>
      </c>
      <c r="L1509">
        <v>1</v>
      </c>
      <c r="O1509" s="7">
        <v>0.04</v>
      </c>
    </row>
    <row r="1510" spans="1:15">
      <c r="A1510" s="20">
        <v>43374</v>
      </c>
      <c r="B1510" t="s">
        <v>51</v>
      </c>
      <c r="C1510" t="s">
        <v>34</v>
      </c>
      <c r="D1510" s="1" t="s">
        <v>65</v>
      </c>
      <c r="E1510">
        <v>506</v>
      </c>
      <c r="F1510">
        <v>188</v>
      </c>
      <c r="G1510">
        <v>54</v>
      </c>
      <c r="H1510">
        <v>14</v>
      </c>
      <c r="I1510">
        <v>51</v>
      </c>
      <c r="J1510">
        <v>86</v>
      </c>
      <c r="K1510">
        <v>36</v>
      </c>
      <c r="L1510">
        <v>3</v>
      </c>
      <c r="O1510" s="7">
        <v>-0.15429999999999999</v>
      </c>
    </row>
    <row r="1511" spans="1:15">
      <c r="A1511" s="20">
        <v>43374</v>
      </c>
      <c r="B1511" t="s">
        <v>51</v>
      </c>
      <c r="C1511" t="s">
        <v>35</v>
      </c>
      <c r="D1511" s="1" t="s">
        <v>63</v>
      </c>
      <c r="E1511">
        <v>462</v>
      </c>
      <c r="F1511">
        <v>130</v>
      </c>
      <c r="G1511">
        <v>41</v>
      </c>
      <c r="H1511">
        <v>12</v>
      </c>
      <c r="I1511">
        <v>30</v>
      </c>
      <c r="J1511">
        <v>60</v>
      </c>
      <c r="K1511">
        <v>29</v>
      </c>
      <c r="L1511">
        <v>1</v>
      </c>
      <c r="O1511" s="7">
        <v>-0.1</v>
      </c>
    </row>
    <row r="1512" spans="1:15">
      <c r="A1512" s="20">
        <v>43374</v>
      </c>
      <c r="B1512" t="s">
        <v>51</v>
      </c>
      <c r="C1512" t="s">
        <v>60</v>
      </c>
      <c r="D1512" s="1" t="s">
        <v>65</v>
      </c>
      <c r="E1512">
        <v>1</v>
      </c>
      <c r="F1512">
        <v>0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O1512" t="e">
        <v>#DIV/0!</v>
      </c>
    </row>
    <row r="1513" spans="1:15">
      <c r="A1513" s="20">
        <v>43374</v>
      </c>
      <c r="B1513" t="s">
        <v>51</v>
      </c>
      <c r="C1513" t="s">
        <v>36</v>
      </c>
      <c r="D1513" s="1" t="s">
        <v>64</v>
      </c>
      <c r="E1513">
        <v>610</v>
      </c>
      <c r="F1513">
        <v>273</v>
      </c>
      <c r="G1513">
        <v>62</v>
      </c>
      <c r="H1513">
        <v>15</v>
      </c>
      <c r="I1513">
        <v>54</v>
      </c>
      <c r="J1513">
        <v>123</v>
      </c>
      <c r="K1513">
        <v>89</v>
      </c>
      <c r="L1513">
        <v>2</v>
      </c>
      <c r="O1513" s="7">
        <v>7.3300000000000004E-2</v>
      </c>
    </row>
    <row r="1514" spans="1:15">
      <c r="A1514" s="20">
        <v>43374</v>
      </c>
      <c r="B1514" t="s">
        <v>51</v>
      </c>
      <c r="C1514" t="s">
        <v>37</v>
      </c>
      <c r="D1514" s="1" t="s">
        <v>64</v>
      </c>
      <c r="E1514">
        <v>398</v>
      </c>
      <c r="F1514">
        <v>130</v>
      </c>
      <c r="G1514">
        <v>39</v>
      </c>
      <c r="H1514">
        <v>10</v>
      </c>
      <c r="I1514">
        <v>27</v>
      </c>
      <c r="J1514">
        <v>61</v>
      </c>
      <c r="K1514">
        <v>33</v>
      </c>
      <c r="L1514">
        <v>3</v>
      </c>
      <c r="O1514" s="7">
        <v>-3.0800000000000001E-2</v>
      </c>
    </row>
    <row r="1515" spans="1:15">
      <c r="A1515" s="20">
        <v>43374</v>
      </c>
      <c r="B1515" t="s">
        <v>51</v>
      </c>
      <c r="C1515" t="s">
        <v>38</v>
      </c>
      <c r="D1515" s="1" t="s">
        <v>66</v>
      </c>
      <c r="E1515">
        <v>550</v>
      </c>
      <c r="F1515">
        <v>229</v>
      </c>
      <c r="G1515">
        <v>40</v>
      </c>
      <c r="H1515">
        <v>23</v>
      </c>
      <c r="I1515">
        <v>59</v>
      </c>
      <c r="J1515">
        <v>103</v>
      </c>
      <c r="K1515">
        <v>45</v>
      </c>
      <c r="L1515">
        <v>4</v>
      </c>
      <c r="O1515" s="7">
        <v>-0.16159999999999999</v>
      </c>
    </row>
    <row r="1516" spans="1:15">
      <c r="A1516" s="20">
        <v>43374</v>
      </c>
      <c r="B1516" t="s">
        <v>51</v>
      </c>
      <c r="C1516" t="s">
        <v>39</v>
      </c>
      <c r="D1516" s="1" t="s">
        <v>65</v>
      </c>
      <c r="E1516">
        <v>383</v>
      </c>
      <c r="F1516">
        <v>177</v>
      </c>
      <c r="G1516">
        <v>33</v>
      </c>
      <c r="H1516">
        <v>12</v>
      </c>
      <c r="I1516">
        <v>61</v>
      </c>
      <c r="J1516">
        <v>72</v>
      </c>
      <c r="K1516">
        <v>33</v>
      </c>
      <c r="L1516">
        <v>4</v>
      </c>
      <c r="O1516" s="7">
        <v>-0.22600000000000001</v>
      </c>
    </row>
    <row r="1517" spans="1:15">
      <c r="A1517" s="20">
        <v>43374</v>
      </c>
      <c r="B1517" t="s">
        <v>51</v>
      </c>
      <c r="C1517" t="s">
        <v>40</v>
      </c>
      <c r="D1517" s="1" t="s">
        <v>66</v>
      </c>
      <c r="E1517">
        <v>248</v>
      </c>
      <c r="F1517">
        <v>112</v>
      </c>
      <c r="G1517">
        <v>19</v>
      </c>
      <c r="H1517">
        <v>14</v>
      </c>
      <c r="I1517">
        <v>38</v>
      </c>
      <c r="J1517">
        <v>46</v>
      </c>
      <c r="K1517">
        <v>16</v>
      </c>
      <c r="L1517">
        <v>4</v>
      </c>
      <c r="O1517" s="7">
        <v>-0.32140000000000002</v>
      </c>
    </row>
    <row r="1518" spans="1:15">
      <c r="A1518" s="20">
        <v>43374</v>
      </c>
      <c r="B1518" t="s">
        <v>51</v>
      </c>
      <c r="C1518" t="s">
        <v>54</v>
      </c>
      <c r="D1518" s="1" t="s">
        <v>64</v>
      </c>
      <c r="E1518">
        <v>345</v>
      </c>
      <c r="F1518">
        <v>137</v>
      </c>
      <c r="G1518">
        <v>25</v>
      </c>
      <c r="H1518">
        <v>3</v>
      </c>
      <c r="I1518">
        <v>18</v>
      </c>
      <c r="J1518">
        <v>76</v>
      </c>
      <c r="K1518">
        <v>38</v>
      </c>
      <c r="L1518">
        <v>3</v>
      </c>
      <c r="O1518" s="7">
        <v>0.1241</v>
      </c>
    </row>
    <row r="1519" spans="1:15">
      <c r="A1519" s="20">
        <v>43374</v>
      </c>
      <c r="B1519" t="s">
        <v>51</v>
      </c>
      <c r="C1519" t="s">
        <v>41</v>
      </c>
      <c r="D1519" s="1" t="s">
        <v>65</v>
      </c>
      <c r="E1519">
        <v>444</v>
      </c>
      <c r="F1519">
        <v>177</v>
      </c>
      <c r="G1519">
        <v>32</v>
      </c>
      <c r="H1519">
        <v>22</v>
      </c>
      <c r="I1519">
        <v>48</v>
      </c>
      <c r="J1519">
        <v>73</v>
      </c>
      <c r="K1519">
        <v>38</v>
      </c>
      <c r="L1519">
        <v>2</v>
      </c>
      <c r="O1519" s="7">
        <v>-0.18079999999999999</v>
      </c>
    </row>
    <row r="1520" spans="1:15">
      <c r="A1520" s="20">
        <v>43374</v>
      </c>
      <c r="B1520" t="s">
        <v>51</v>
      </c>
      <c r="C1520" t="s">
        <v>42</v>
      </c>
      <c r="D1520" s="1" t="s">
        <v>66</v>
      </c>
      <c r="E1520">
        <v>444</v>
      </c>
      <c r="F1520">
        <v>188</v>
      </c>
      <c r="G1520">
        <v>35</v>
      </c>
      <c r="H1520">
        <v>10</v>
      </c>
      <c r="I1520">
        <v>49</v>
      </c>
      <c r="J1520">
        <v>90</v>
      </c>
      <c r="K1520">
        <v>42</v>
      </c>
      <c r="L1520">
        <v>1</v>
      </c>
      <c r="O1520" s="7">
        <v>-9.0399999999999994E-2</v>
      </c>
    </row>
    <row r="1521" spans="1:15">
      <c r="A1521" s="20">
        <v>43374</v>
      </c>
      <c r="B1521" t="s">
        <v>51</v>
      </c>
      <c r="C1521" t="s">
        <v>43</v>
      </c>
      <c r="D1521" s="1" t="s">
        <v>66</v>
      </c>
      <c r="E1521">
        <v>547</v>
      </c>
      <c r="F1521">
        <v>232</v>
      </c>
      <c r="G1521">
        <v>49</v>
      </c>
      <c r="H1521">
        <v>25</v>
      </c>
      <c r="I1521">
        <v>55</v>
      </c>
      <c r="J1521">
        <v>124</v>
      </c>
      <c r="K1521">
        <v>29</v>
      </c>
      <c r="L1521">
        <v>5</v>
      </c>
      <c r="O1521" s="7">
        <v>-0.2198</v>
      </c>
    </row>
    <row r="1522" spans="1:15">
      <c r="A1522" s="20">
        <v>43374</v>
      </c>
      <c r="B1522" t="s">
        <v>51</v>
      </c>
      <c r="C1522" t="s">
        <v>44</v>
      </c>
      <c r="D1522" s="1" t="s">
        <v>63</v>
      </c>
      <c r="E1522">
        <v>362</v>
      </c>
      <c r="F1522">
        <v>104</v>
      </c>
      <c r="G1522">
        <v>21</v>
      </c>
      <c r="H1522">
        <v>6</v>
      </c>
      <c r="I1522">
        <v>22</v>
      </c>
      <c r="J1522">
        <v>43</v>
      </c>
      <c r="K1522">
        <v>34</v>
      </c>
      <c r="L1522">
        <v>0</v>
      </c>
      <c r="O1522" s="7">
        <v>5.7700000000000001E-2</v>
      </c>
    </row>
    <row r="1523" spans="1:15">
      <c r="A1523" s="20">
        <v>43374</v>
      </c>
      <c r="B1523" t="s">
        <v>51</v>
      </c>
      <c r="C1523" t="s">
        <v>45</v>
      </c>
      <c r="D1523" s="1" t="s">
        <v>64</v>
      </c>
      <c r="E1523">
        <v>526</v>
      </c>
      <c r="F1523">
        <v>190</v>
      </c>
      <c r="G1523">
        <v>51</v>
      </c>
      <c r="H1523">
        <v>20</v>
      </c>
      <c r="I1523">
        <v>46</v>
      </c>
      <c r="J1523">
        <v>78</v>
      </c>
      <c r="K1523">
        <v>48</v>
      </c>
      <c r="L1523">
        <v>1</v>
      </c>
      <c r="O1523" s="7">
        <v>-9.4700000000000006E-2</v>
      </c>
    </row>
    <row r="1524" spans="1:15">
      <c r="A1524" s="20">
        <v>43374</v>
      </c>
      <c r="B1524" t="s">
        <v>51</v>
      </c>
      <c r="C1524" t="s">
        <v>46</v>
      </c>
      <c r="D1524" s="1" t="s">
        <v>64</v>
      </c>
      <c r="E1524">
        <v>336</v>
      </c>
      <c r="F1524">
        <v>150</v>
      </c>
      <c r="G1524">
        <v>35</v>
      </c>
      <c r="H1524">
        <v>5</v>
      </c>
      <c r="I1524">
        <v>26</v>
      </c>
      <c r="J1524">
        <v>83</v>
      </c>
      <c r="K1524">
        <v>39</v>
      </c>
      <c r="L1524">
        <v>4</v>
      </c>
      <c r="O1524" s="7">
        <v>5.33E-2</v>
      </c>
    </row>
    <row r="1525" spans="1:15">
      <c r="A1525" s="20">
        <v>43374</v>
      </c>
      <c r="B1525" t="s">
        <v>51</v>
      </c>
      <c r="C1525" t="s">
        <v>47</v>
      </c>
      <c r="D1525" s="1" t="s">
        <v>62</v>
      </c>
      <c r="E1525">
        <v>2366</v>
      </c>
      <c r="F1525">
        <v>639</v>
      </c>
      <c r="G1525">
        <v>234</v>
      </c>
      <c r="H1525">
        <v>30</v>
      </c>
      <c r="I1525">
        <v>138</v>
      </c>
      <c r="J1525">
        <v>328</v>
      </c>
      <c r="K1525">
        <v>156</v>
      </c>
      <c r="L1525">
        <v>7</v>
      </c>
      <c r="O1525" s="7">
        <v>-1.8800000000000001E-2</v>
      </c>
    </row>
    <row r="1526" spans="1:15">
      <c r="A1526" s="20">
        <v>43374</v>
      </c>
      <c r="B1526" t="s">
        <v>51</v>
      </c>
      <c r="C1526" t="s">
        <v>48</v>
      </c>
      <c r="D1526" s="1" t="s">
        <v>48</v>
      </c>
      <c r="E1526">
        <v>13773</v>
      </c>
      <c r="F1526">
        <v>5305</v>
      </c>
      <c r="G1526">
        <v>1106</v>
      </c>
      <c r="H1526">
        <v>374</v>
      </c>
      <c r="I1526">
        <v>1148</v>
      </c>
      <c r="J1526">
        <v>2518</v>
      </c>
      <c r="K1526">
        <v>1305</v>
      </c>
      <c r="L1526">
        <v>78</v>
      </c>
      <c r="O1526" s="7">
        <v>-4.0899999999999999E-2</v>
      </c>
    </row>
    <row r="1527" spans="1:15">
      <c r="A1527" s="20">
        <v>43374</v>
      </c>
      <c r="B1527" t="s">
        <v>51</v>
      </c>
      <c r="C1527" t="s">
        <v>49</v>
      </c>
      <c r="D1527" s="1" t="s">
        <v>67</v>
      </c>
      <c r="E1527">
        <v>16139</v>
      </c>
      <c r="F1527">
        <v>5944</v>
      </c>
      <c r="G1527">
        <v>1340</v>
      </c>
      <c r="H1527">
        <v>404</v>
      </c>
      <c r="I1527">
        <v>1286</v>
      </c>
      <c r="J1527">
        <v>2846</v>
      </c>
      <c r="K1527">
        <v>1461</v>
      </c>
      <c r="L1527">
        <v>85</v>
      </c>
      <c r="O1527" s="7">
        <v>-3.85E-2</v>
      </c>
    </row>
  </sheetData>
  <autoFilter ref="A1:O1527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O21"/>
  <sheetViews>
    <sheetView showGridLines="0" tabSelected="1" workbookViewId="0">
      <selection activeCell="B28" sqref="B28"/>
    </sheetView>
  </sheetViews>
  <sheetFormatPr baseColWidth="10" defaultRowHeight="11.25"/>
  <cols>
    <col min="1" max="1" width="8.6640625" customWidth="1"/>
    <col min="2" max="2" width="33.6640625" customWidth="1"/>
    <col min="3" max="3" width="9.6640625" customWidth="1"/>
    <col min="4" max="4" width="37.5" bestFit="1" customWidth="1"/>
    <col min="5" max="5" width="9.5" style="1" bestFit="1" customWidth="1"/>
    <col min="6" max="6" width="12" style="1"/>
    <col min="7" max="7" width="23.6640625" customWidth="1"/>
    <col min="8" max="8" width="25" customWidth="1"/>
    <col min="9" max="9" width="24.33203125" bestFit="1" customWidth="1"/>
    <col min="11" max="11" width="10.83203125" customWidth="1"/>
    <col min="12" max="12" width="14.83203125" customWidth="1"/>
    <col min="13" max="13" width="5.83203125" customWidth="1"/>
    <col min="14" max="14" width="9.6640625" customWidth="1"/>
    <col min="15" max="15" width="3.6640625" customWidth="1"/>
  </cols>
  <sheetData>
    <row r="1" spans="1:15" s="1" customFormat="1" ht="42" customHeight="1">
      <c r="A1" s="14" t="s">
        <v>77</v>
      </c>
      <c r="B1" s="14"/>
      <c r="C1" s="14"/>
      <c r="D1" s="14"/>
      <c r="E1" s="14"/>
    </row>
    <row r="2" spans="1:15" s="1" customFormat="1" ht="11.25" customHeight="1">
      <c r="A2" s="15"/>
      <c r="B2" s="15"/>
      <c r="C2" s="15"/>
      <c r="D2" s="15"/>
      <c r="E2" s="15"/>
    </row>
    <row r="3" spans="1:15">
      <c r="A3" s="9" t="s">
        <v>0</v>
      </c>
      <c r="B3" s="21">
        <v>43344</v>
      </c>
      <c r="C3" s="17"/>
      <c r="D3" s="12" t="s">
        <v>72</v>
      </c>
      <c r="E3" s="11" t="s">
        <v>76</v>
      </c>
      <c r="G3" s="1"/>
      <c r="H3" s="1"/>
      <c r="I3" s="1"/>
      <c r="J3" s="1"/>
    </row>
    <row r="4" spans="1:15">
      <c r="A4" s="9" t="s">
        <v>1</v>
      </c>
      <c r="B4" s="19" t="s">
        <v>0</v>
      </c>
      <c r="C4" s="17"/>
      <c r="D4" s="4" t="s">
        <v>73</v>
      </c>
      <c r="E4" s="4">
        <f>GETPIVOTDATA("Somme de Nombre de fiches",$G$11)</f>
        <v>80</v>
      </c>
      <c r="G4" s="1"/>
      <c r="H4" s="1"/>
      <c r="I4" s="1"/>
      <c r="J4" s="1"/>
    </row>
    <row r="5" spans="1:15">
      <c r="A5" s="16"/>
      <c r="B5" s="10"/>
      <c r="C5" s="17"/>
      <c r="D5" s="5" t="s">
        <v>78</v>
      </c>
      <c r="E5" s="5">
        <f>GETPIVOTDATA("Somme de Enquêtes réalisées",$G$11)</f>
        <v>17</v>
      </c>
      <c r="G5" s="1"/>
      <c r="H5" s="1"/>
      <c r="I5" s="1"/>
      <c r="J5" s="1"/>
    </row>
    <row r="6" spans="1:15">
      <c r="A6" s="9" t="s">
        <v>3</v>
      </c>
      <c r="B6" s="19" t="s">
        <v>64</v>
      </c>
      <c r="C6" s="17"/>
      <c r="D6" s="5" t="s">
        <v>74</v>
      </c>
      <c r="E6" s="5">
        <f>GETPIVOTDATA("Somme de Refus de répondre",$G$11)</f>
        <v>2</v>
      </c>
    </row>
    <row r="7" spans="1:15" s="1" customFormat="1">
      <c r="A7" s="9" t="s">
        <v>2</v>
      </c>
      <c r="B7" s="19" t="s">
        <v>15</v>
      </c>
      <c r="C7" s="10"/>
      <c r="D7" s="5" t="s">
        <v>75</v>
      </c>
      <c r="E7" s="13">
        <f>M21</f>
        <v>0.29411764705882354</v>
      </c>
      <c r="G7" s="2" t="s">
        <v>0</v>
      </c>
      <c r="H7" s="20" t="s">
        <v>85</v>
      </c>
      <c r="I7"/>
      <c r="J7"/>
      <c r="K7" s="2" t="s">
        <v>0</v>
      </c>
      <c r="L7" s="6" t="s">
        <v>85</v>
      </c>
    </row>
    <row r="8" spans="1:15" ht="11.25" customHeight="1">
      <c r="A8" s="18"/>
      <c r="B8" s="10"/>
      <c r="C8" s="10"/>
      <c r="D8" s="10"/>
      <c r="E8" s="10"/>
      <c r="G8" s="2" t="s">
        <v>1</v>
      </c>
      <c r="H8" s="1" t="s">
        <v>0</v>
      </c>
      <c r="K8" s="2" t="s">
        <v>1</v>
      </c>
      <c r="L8" s="1" t="s">
        <v>0</v>
      </c>
    </row>
    <row r="9" spans="1:15">
      <c r="A9" s="10"/>
      <c r="B9" s="10"/>
      <c r="C9" s="10"/>
      <c r="D9" s="10"/>
      <c r="E9" s="10"/>
      <c r="G9" s="2" t="s">
        <v>2</v>
      </c>
      <c r="H9" s="1" t="s">
        <v>15</v>
      </c>
      <c r="K9" s="2" t="s">
        <v>2</v>
      </c>
      <c r="L9" s="1" t="s">
        <v>15</v>
      </c>
    </row>
    <row r="10" spans="1:15">
      <c r="G10" s="1"/>
      <c r="H10" s="1"/>
      <c r="I10" s="1"/>
      <c r="J10" s="1"/>
    </row>
    <row r="11" spans="1:15">
      <c r="G11" s="2" t="s">
        <v>69</v>
      </c>
      <c r="K11" s="2" t="s">
        <v>69</v>
      </c>
    </row>
    <row r="12" spans="1:15">
      <c r="G12" s="1" t="s">
        <v>68</v>
      </c>
      <c r="H12" s="1" t="s">
        <v>70</v>
      </c>
      <c r="I12" s="1" t="s">
        <v>71</v>
      </c>
      <c r="K12" s="1" t="s">
        <v>79</v>
      </c>
      <c r="L12" s="1" t="s">
        <v>80</v>
      </c>
      <c r="M12" s="1" t="s">
        <v>81</v>
      </c>
      <c r="N12" s="1" t="s">
        <v>82</v>
      </c>
      <c r="O12" s="1" t="s">
        <v>83</v>
      </c>
    </row>
    <row r="13" spans="1:15">
      <c r="G13" s="3">
        <v>80</v>
      </c>
      <c r="H13" s="3">
        <v>17</v>
      </c>
      <c r="I13" s="3">
        <v>2</v>
      </c>
      <c r="K13" s="3">
        <v>0</v>
      </c>
      <c r="L13" s="3">
        <v>0</v>
      </c>
      <c r="M13" s="3">
        <v>12</v>
      </c>
      <c r="N13" s="3">
        <v>5</v>
      </c>
      <c r="O13" s="3">
        <v>0</v>
      </c>
    </row>
    <row r="15" spans="1:15">
      <c r="K15" s="1" t="s">
        <v>7</v>
      </c>
      <c r="M15">
        <f>IF(ISERROR(GETPIVOTDATA("Alerte rouge",$K$11)),"0",GETPIVOTDATA("Alerte rouge",$K$11))</f>
        <v>0</v>
      </c>
    </row>
    <row r="16" spans="1:15">
      <c r="K16" s="1" t="s">
        <v>8</v>
      </c>
      <c r="M16">
        <f>IF(ISERROR(GETPIVOTDATA("Détracteur",$K$11)),"0",GETPIVOTDATA("Détracteur",$K$11))</f>
        <v>0</v>
      </c>
    </row>
    <row r="17" spans="11:13">
      <c r="K17" s="1" t="s">
        <v>9</v>
      </c>
      <c r="M17">
        <f>IF(ISERROR(GETPIVOTDATA("Passif",$K$11)),"0",GETPIVOTDATA("Passif",$K$11))</f>
        <v>12</v>
      </c>
    </row>
    <row r="18" spans="11:13">
      <c r="K18" s="1" t="s">
        <v>10</v>
      </c>
      <c r="M18">
        <f>IF(ISERROR(GETPIVOTDATA("Promoteur",$K$11)),"0",GETPIVOTDATA("Promoteur",$K$11))</f>
        <v>5</v>
      </c>
    </row>
    <row r="19" spans="11:13">
      <c r="K19" s="1" t="s">
        <v>11</v>
      </c>
      <c r="M19">
        <f>IF(ISERROR(GETPIVOTDATA("NC ",$K$11)),"0",GETPIVOTDATA("NC ",$K$11))</f>
        <v>0</v>
      </c>
    </row>
    <row r="20" spans="11:13">
      <c r="K20" s="1" t="s">
        <v>84</v>
      </c>
      <c r="M20">
        <f>SUM(M15:M19)</f>
        <v>17</v>
      </c>
    </row>
    <row r="21" spans="11:13">
      <c r="K21" s="1" t="s">
        <v>75</v>
      </c>
      <c r="M21" s="7">
        <f>(M18-M16-M15)/M20</f>
        <v>0.29411764705882354</v>
      </c>
    </row>
  </sheetData>
  <mergeCells count="1">
    <mergeCell ref="A1:E1"/>
  </mergeCells>
  <dataValidations count="4">
    <dataValidation type="list" allowBlank="1" showInputMessage="1" showErrorMessage="1" sqref="B3">
      <formula1>Mois</formula1>
    </dataValidation>
    <dataValidation type="list" allowBlank="1" showInputMessage="1" showErrorMessage="1" sqref="B4">
      <formula1>Niveau</formula1>
    </dataValidation>
    <dataValidation type="list" allowBlank="1" showInputMessage="1" showErrorMessage="1" sqref="B6">
      <formula1>Région</formula1>
    </dataValidation>
    <dataValidation type="list" allowBlank="1" showInputMessage="1" showErrorMessage="1" sqref="B7">
      <formula1>INDIRECT(region)</formula1>
    </dataValidation>
  </dataValidations>
  <pageMargins left="0.7" right="0.7" top="0.75" bottom="0.75" header="0.3" footer="0.3"/>
  <pageSetup paperSize="9" orientation="portrait" r:id="rId3"/>
  <legacyDrawing r:id="rId4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O44"/>
  <sheetViews>
    <sheetView showGridLines="0" workbookViewId="0">
      <selection activeCell="D15" sqref="D15"/>
    </sheetView>
  </sheetViews>
  <sheetFormatPr baseColWidth="10" defaultRowHeight="11.25"/>
  <cols>
    <col min="1" max="1" width="12.33203125" bestFit="1" customWidth="1"/>
    <col min="3" max="3" width="14.6640625" bestFit="1" customWidth="1"/>
    <col min="5" max="5" width="11.5" bestFit="1" customWidth="1"/>
    <col min="6" max="6" width="16.83203125" bestFit="1" customWidth="1"/>
    <col min="7" max="7" width="33.5" bestFit="1" customWidth="1"/>
    <col min="8" max="8" width="25.33203125" bestFit="1" customWidth="1"/>
    <col min="9" max="9" width="26.33203125" bestFit="1" customWidth="1"/>
    <col min="10" max="10" width="29.5" bestFit="1" customWidth="1"/>
    <col min="11" max="11" width="9.1640625" bestFit="1" customWidth="1"/>
    <col min="12" max="12" width="4.83203125" bestFit="1" customWidth="1"/>
  </cols>
  <sheetData>
    <row r="1" spans="1:15" s="1" customFormat="1">
      <c r="A1" s="8" t="s">
        <v>0</v>
      </c>
      <c r="C1" s="8" t="s">
        <v>1</v>
      </c>
      <c r="E1" s="8" t="s">
        <v>61</v>
      </c>
      <c r="F1" s="8" t="s">
        <v>62</v>
      </c>
      <c r="G1" s="8" t="s">
        <v>63</v>
      </c>
      <c r="H1" s="8" t="s">
        <v>64</v>
      </c>
      <c r="I1" s="8" t="s">
        <v>65</v>
      </c>
      <c r="J1" s="8" t="s">
        <v>66</v>
      </c>
      <c r="K1" s="8" t="s">
        <v>67</v>
      </c>
      <c r="L1" s="8" t="s">
        <v>48</v>
      </c>
      <c r="N1" s="1" t="s">
        <v>15</v>
      </c>
      <c r="O1" s="1" t="s">
        <v>64</v>
      </c>
    </row>
    <row r="2" spans="1:15">
      <c r="A2" s="22">
        <v>43009</v>
      </c>
      <c r="C2" s="4" t="s">
        <v>0</v>
      </c>
      <c r="E2" s="4" t="s">
        <v>59</v>
      </c>
      <c r="F2" s="4" t="s">
        <v>47</v>
      </c>
      <c r="G2" s="4" t="s">
        <v>17</v>
      </c>
      <c r="H2" s="4" t="s">
        <v>15</v>
      </c>
      <c r="I2" s="4" t="s">
        <v>52</v>
      </c>
      <c r="J2" s="4" t="s">
        <v>24</v>
      </c>
      <c r="K2" s="4" t="s">
        <v>49</v>
      </c>
      <c r="L2" s="4" t="s">
        <v>48</v>
      </c>
      <c r="N2" t="s">
        <v>52</v>
      </c>
      <c r="O2" t="s">
        <v>65</v>
      </c>
    </row>
    <row r="3" spans="1:15">
      <c r="A3" s="23">
        <v>43040</v>
      </c>
      <c r="C3" s="5" t="s">
        <v>50</v>
      </c>
      <c r="G3" s="4" t="s">
        <v>53</v>
      </c>
      <c r="H3" s="4" t="s">
        <v>18</v>
      </c>
      <c r="I3" s="4" t="s">
        <v>16</v>
      </c>
      <c r="J3" s="4" t="s">
        <v>28</v>
      </c>
      <c r="N3" t="s">
        <v>16</v>
      </c>
      <c r="O3" t="s">
        <v>65</v>
      </c>
    </row>
    <row r="4" spans="1:15">
      <c r="A4" s="23">
        <v>43070</v>
      </c>
      <c r="C4" s="5" t="s">
        <v>51</v>
      </c>
      <c r="G4" s="5" t="s">
        <v>25</v>
      </c>
      <c r="H4" s="5" t="s">
        <v>19</v>
      </c>
      <c r="I4" s="5" t="s">
        <v>20</v>
      </c>
      <c r="J4" s="5" t="s">
        <v>29</v>
      </c>
      <c r="N4" t="s">
        <v>17</v>
      </c>
      <c r="O4" t="s">
        <v>63</v>
      </c>
    </row>
    <row r="5" spans="1:15">
      <c r="A5" s="23">
        <v>43101</v>
      </c>
      <c r="G5" s="5" t="s">
        <v>26</v>
      </c>
      <c r="H5" s="5" t="s">
        <v>21</v>
      </c>
      <c r="I5" s="5" t="s">
        <v>22</v>
      </c>
      <c r="J5" s="5" t="s">
        <v>30</v>
      </c>
      <c r="N5" t="s">
        <v>18</v>
      </c>
      <c r="O5" t="s">
        <v>64</v>
      </c>
    </row>
    <row r="6" spans="1:15">
      <c r="A6" s="23">
        <v>43132</v>
      </c>
      <c r="G6" s="5" t="s">
        <v>27</v>
      </c>
      <c r="H6" s="5" t="s">
        <v>33</v>
      </c>
      <c r="I6" s="5" t="s">
        <v>23</v>
      </c>
      <c r="J6" s="5" t="s">
        <v>38</v>
      </c>
      <c r="N6" t="s">
        <v>19</v>
      </c>
      <c r="O6" t="s">
        <v>64</v>
      </c>
    </row>
    <row r="7" spans="1:15">
      <c r="A7" s="23">
        <v>43160</v>
      </c>
      <c r="G7" s="5" t="s">
        <v>31</v>
      </c>
      <c r="H7" s="5" t="s">
        <v>36</v>
      </c>
      <c r="I7" s="5" t="s">
        <v>32</v>
      </c>
      <c r="J7" s="5" t="s">
        <v>40</v>
      </c>
      <c r="N7" t="s">
        <v>20</v>
      </c>
      <c r="O7" t="s">
        <v>65</v>
      </c>
    </row>
    <row r="8" spans="1:15">
      <c r="A8" s="23">
        <v>43191</v>
      </c>
      <c r="G8" s="5" t="s">
        <v>35</v>
      </c>
      <c r="H8" s="5" t="s">
        <v>37</v>
      </c>
      <c r="I8" s="5" t="s">
        <v>34</v>
      </c>
      <c r="J8" s="5" t="s">
        <v>42</v>
      </c>
      <c r="N8" t="s">
        <v>21</v>
      </c>
      <c r="O8" t="s">
        <v>64</v>
      </c>
    </row>
    <row r="9" spans="1:15">
      <c r="A9" s="23">
        <v>43221</v>
      </c>
      <c r="G9" s="5" t="s">
        <v>44</v>
      </c>
      <c r="H9" s="5" t="s">
        <v>54</v>
      </c>
      <c r="I9" s="5" t="s">
        <v>60</v>
      </c>
      <c r="J9" s="5" t="s">
        <v>43</v>
      </c>
      <c r="N9" t="s">
        <v>22</v>
      </c>
      <c r="O9" t="s">
        <v>65</v>
      </c>
    </row>
    <row r="10" spans="1:15">
      <c r="A10" s="23">
        <v>43252</v>
      </c>
      <c r="G10" s="5" t="s">
        <v>55</v>
      </c>
      <c r="H10" s="5" t="s">
        <v>45</v>
      </c>
      <c r="I10" s="5" t="s">
        <v>39</v>
      </c>
      <c r="J10" s="5" t="s">
        <v>58</v>
      </c>
      <c r="N10" t="s">
        <v>59</v>
      </c>
      <c r="O10" t="s">
        <v>61</v>
      </c>
    </row>
    <row r="11" spans="1:15">
      <c r="A11" s="23">
        <v>43282</v>
      </c>
      <c r="H11" s="4" t="s">
        <v>46</v>
      </c>
      <c r="I11" s="4" t="s">
        <v>41</v>
      </c>
      <c r="N11" t="s">
        <v>53</v>
      </c>
      <c r="O11" t="s">
        <v>63</v>
      </c>
    </row>
    <row r="12" spans="1:15">
      <c r="A12" s="23">
        <v>43313</v>
      </c>
      <c r="H12" s="5" t="s">
        <v>56</v>
      </c>
      <c r="I12" s="5" t="s">
        <v>57</v>
      </c>
      <c r="N12" t="s">
        <v>23</v>
      </c>
      <c r="O12" t="s">
        <v>65</v>
      </c>
    </row>
    <row r="13" spans="1:15">
      <c r="A13" s="23">
        <v>43344</v>
      </c>
      <c r="N13" t="s">
        <v>24</v>
      </c>
      <c r="O13" t="s">
        <v>66</v>
      </c>
    </row>
    <row r="14" spans="1:15">
      <c r="A14" s="23">
        <v>43374</v>
      </c>
      <c r="N14" t="s">
        <v>25</v>
      </c>
      <c r="O14" t="s">
        <v>63</v>
      </c>
    </row>
    <row r="15" spans="1:15">
      <c r="A15" s="23">
        <v>43405</v>
      </c>
      <c r="N15" t="s">
        <v>26</v>
      </c>
      <c r="O15" t="s">
        <v>63</v>
      </c>
    </row>
    <row r="16" spans="1:15">
      <c r="N16" t="s">
        <v>27</v>
      </c>
      <c r="O16" t="s">
        <v>63</v>
      </c>
    </row>
    <row r="17" spans="14:15">
      <c r="N17" t="s">
        <v>28</v>
      </c>
      <c r="O17" t="s">
        <v>66</v>
      </c>
    </row>
    <row r="18" spans="14:15">
      <c r="N18" t="s">
        <v>29</v>
      </c>
      <c r="O18" t="s">
        <v>66</v>
      </c>
    </row>
    <row r="19" spans="14:15">
      <c r="N19" t="s">
        <v>30</v>
      </c>
      <c r="O19" t="s">
        <v>66</v>
      </c>
    </row>
    <row r="20" spans="14:15">
      <c r="N20" t="s">
        <v>31</v>
      </c>
      <c r="O20" t="s">
        <v>63</v>
      </c>
    </row>
    <row r="21" spans="14:15">
      <c r="N21" t="s">
        <v>32</v>
      </c>
      <c r="O21" t="s">
        <v>65</v>
      </c>
    </row>
    <row r="22" spans="14:15">
      <c r="N22" t="s">
        <v>33</v>
      </c>
      <c r="O22" t="s">
        <v>64</v>
      </c>
    </row>
    <row r="23" spans="14:15">
      <c r="N23" t="s">
        <v>34</v>
      </c>
      <c r="O23" t="s">
        <v>65</v>
      </c>
    </row>
    <row r="24" spans="14:15">
      <c r="N24" t="s">
        <v>35</v>
      </c>
      <c r="O24" t="s">
        <v>63</v>
      </c>
    </row>
    <row r="25" spans="14:15">
      <c r="N25" t="s">
        <v>60</v>
      </c>
      <c r="O25" t="s">
        <v>65</v>
      </c>
    </row>
    <row r="26" spans="14:15">
      <c r="N26" t="s">
        <v>36</v>
      </c>
      <c r="O26" t="s">
        <v>64</v>
      </c>
    </row>
    <row r="27" spans="14:15">
      <c r="N27" t="s">
        <v>37</v>
      </c>
      <c r="O27" t="s">
        <v>64</v>
      </c>
    </row>
    <row r="28" spans="14:15">
      <c r="N28" t="s">
        <v>38</v>
      </c>
      <c r="O28" t="s">
        <v>66</v>
      </c>
    </row>
    <row r="29" spans="14:15">
      <c r="N29" t="s">
        <v>39</v>
      </c>
      <c r="O29" t="s">
        <v>65</v>
      </c>
    </row>
    <row r="30" spans="14:15">
      <c r="N30" t="s">
        <v>40</v>
      </c>
      <c r="O30" t="s">
        <v>66</v>
      </c>
    </row>
    <row r="31" spans="14:15">
      <c r="N31" t="s">
        <v>54</v>
      </c>
      <c r="O31" t="s">
        <v>64</v>
      </c>
    </row>
    <row r="32" spans="14:15">
      <c r="N32" t="s">
        <v>41</v>
      </c>
      <c r="O32" t="s">
        <v>65</v>
      </c>
    </row>
    <row r="33" spans="14:15">
      <c r="N33" t="s">
        <v>42</v>
      </c>
      <c r="O33" t="s">
        <v>66</v>
      </c>
    </row>
    <row r="34" spans="14:15">
      <c r="N34" t="s">
        <v>43</v>
      </c>
      <c r="O34" t="s">
        <v>66</v>
      </c>
    </row>
    <row r="35" spans="14:15">
      <c r="N35" t="s">
        <v>44</v>
      </c>
      <c r="O35" t="s">
        <v>63</v>
      </c>
    </row>
    <row r="36" spans="14:15">
      <c r="N36" t="s">
        <v>45</v>
      </c>
      <c r="O36" t="s">
        <v>64</v>
      </c>
    </row>
    <row r="37" spans="14:15">
      <c r="N37" t="s">
        <v>46</v>
      </c>
      <c r="O37" t="s">
        <v>64</v>
      </c>
    </row>
    <row r="38" spans="14:15">
      <c r="N38" t="s">
        <v>55</v>
      </c>
      <c r="O38" t="s">
        <v>63</v>
      </c>
    </row>
    <row r="39" spans="14:15">
      <c r="N39" t="s">
        <v>56</v>
      </c>
      <c r="O39" t="s">
        <v>64</v>
      </c>
    </row>
    <row r="40" spans="14:15">
      <c r="N40" t="s">
        <v>57</v>
      </c>
      <c r="O40" t="s">
        <v>65</v>
      </c>
    </row>
    <row r="41" spans="14:15">
      <c r="N41" t="s">
        <v>58</v>
      </c>
      <c r="O41" t="s">
        <v>66</v>
      </c>
    </row>
    <row r="42" spans="14:15">
      <c r="N42" t="s">
        <v>47</v>
      </c>
      <c r="O42" t="s">
        <v>62</v>
      </c>
    </row>
    <row r="43" spans="14:15">
      <c r="N43" t="s">
        <v>49</v>
      </c>
      <c r="O43" t="s">
        <v>67</v>
      </c>
    </row>
    <row r="44" spans="14:15">
      <c r="N44" t="s">
        <v>48</v>
      </c>
      <c r="O44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14</vt:i4>
      </vt:variant>
    </vt:vector>
  </HeadingPairs>
  <TitlesOfParts>
    <vt:vector size="17" baseType="lpstr">
      <vt:lpstr>Synthèse</vt:lpstr>
      <vt:lpstr>TdB</vt:lpstr>
      <vt:lpstr>Références</vt:lpstr>
      <vt:lpstr>Casel</vt:lpstr>
      <vt:lpstr>champs_mois</vt:lpstr>
      <vt:lpstr>Drieux_Combaluzier</vt:lpstr>
      <vt:lpstr>Est_Mediterranee</vt:lpstr>
      <vt:lpstr>Grand_Ouest</vt:lpstr>
      <vt:lpstr>Hauts_de_France</vt:lpstr>
      <vt:lpstr>Ile_de_France</vt:lpstr>
      <vt:lpstr>Mois</vt:lpstr>
      <vt:lpstr>Niveau</vt:lpstr>
      <vt:lpstr>oct_18</vt:lpstr>
      <vt:lpstr>OU_France</vt:lpstr>
      <vt:lpstr>region</vt:lpstr>
      <vt:lpstr>Région</vt:lpstr>
      <vt:lpstr>TKAF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DUBOIS Emeric</dc:creator>
  <cp:lastModifiedBy>DUBOIS Emeric</cp:lastModifiedBy>
  <dcterms:created xsi:type="dcterms:W3CDTF">2018-11-16T09:17:57Z</dcterms:created>
  <dcterms:modified xsi:type="dcterms:W3CDTF">2018-11-19T10:37:49Z</dcterms:modified>
</cp:coreProperties>
</file>